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filterPrivacy="1" codeName="ThisWorkbook" defaultThemeVersion="124226"/>
  <xr:revisionPtr revIDLastSave="0" documentId="13_ncr:1_{3B795769-D9EE-4812-B9A5-F6A03AAE038D}" xr6:coauthVersionLast="36" xr6:coauthVersionMax="36" xr10:uidLastSave="{00000000-0000-0000-0000-000000000000}"/>
  <bookViews>
    <workbookView xWindow="0" yWindow="0" windowWidth="28800" windowHeight="12015" tabRatio="791" xr2:uid="{00000000-000D-0000-FFFF-FFFF00000000}"/>
  </bookViews>
  <sheets>
    <sheet name="フレイル区分の定義" sheetId="246" r:id="rId1"/>
    <sheet name="年齢階層別_フレイル区分別該当人数･割合" sheetId="193" r:id="rId2"/>
    <sheet name="男女別_フレイル区分別該当人数･割合" sheetId="253" r:id="rId3"/>
    <sheet name="年齢別_フレイル区分別該当人数･割合" sheetId="194" r:id="rId4"/>
    <sheet name="市区町村別_フレイル区分別該当人数･割合" sheetId="196" r:id="rId5"/>
    <sheet name="年齢階層別_フレイル区分別医療費の状況" sheetId="255" r:id="rId6"/>
    <sheet name="男女別_フレイル区分別医療費の状況" sheetId="256" r:id="rId7"/>
    <sheet name="市区町村別_フレイル区分別医療費の状況" sheetId="258" r:id="rId8"/>
    <sheet name="年齢階層別_フレイル区分別高齢者の疾病" sheetId="197" r:id="rId9"/>
    <sheet name="フレイル区分別_医療費割合グラフ" sheetId="243" r:id="rId10"/>
    <sheet name="フレイル区分別_患者割合グラフ" sheetId="244" r:id="rId11"/>
    <sheet name="フレイル区分別_一人当たり医療費グラフ" sheetId="245" r:id="rId12"/>
    <sheet name="年齢別_フレイル区分別高齢者の疾病" sheetId="198" r:id="rId13"/>
    <sheet name="市区町村別_フレイル区分別高齢者の疾病" sheetId="200" r:id="rId14"/>
    <sheet name="フレイル区分別要介護度別人数･介護給付費" sheetId="259" r:id="rId15"/>
    <sheet name="市区町村別_フレイル区分別要介護度別人数･介護給付費" sheetId="261" r:id="rId16"/>
    <sheet name="フレイル区分別利用サービス別介護給付費" sheetId="262" r:id="rId17"/>
    <sheet name="市区町村別_フレイル区分別利用サービス別介護給付費" sheetId="265" r:id="rId18"/>
  </sheets>
  <definedNames>
    <definedName name="_xlnm._FilterDatabase" localSheetId="8" hidden="1">年齢階層別_フレイル区分別高齢者の疾病!$C$5:$BF$148</definedName>
    <definedName name="_Order1" hidden="1">255</definedName>
    <definedName name="_xlnm.Print_Area" localSheetId="0">フレイル区分の定義!$A$1:$M$20</definedName>
    <definedName name="_xlnm.Print_Area" localSheetId="9">フレイル区分別_医療費割合グラフ!$A$1:$J$76</definedName>
    <definedName name="_xlnm.Print_Area" localSheetId="11">フレイル区分別_一人当たり医療費グラフ!$A$1:$J$76</definedName>
    <definedName name="_xlnm.Print_Area" localSheetId="10">フレイル区分別_患者割合グラフ!$A$1:$J$76</definedName>
    <definedName name="_xlnm.Print_Area" localSheetId="16">フレイル区分別利用サービス別介護給付費!$A$1:$L$41</definedName>
    <definedName name="_xlnm.Print_Area" localSheetId="7">市区町村別_フレイル区分別医療費の状況!$A$1:$AY$79</definedName>
    <definedName name="_xlnm.Print_Area" localSheetId="4">市区町村別_フレイル区分別該当人数･割合!$A$1:$T$79</definedName>
    <definedName name="_xlnm.Print_Area" localSheetId="13">市区町村別_フレイル区分別高齢者の疾病!$A$1:$BO$1280</definedName>
    <definedName name="_xlnm.Print_Area" localSheetId="15">市区町村別_フレイル区分別要介護度別人数･介護給付費!$A$1:$BH$679</definedName>
    <definedName name="_xlnm.Print_Area" localSheetId="17">市区町村別_フレイル区分別利用サービス別介護給付費!$A$1:$BX$305</definedName>
    <definedName name="_xlnm.Print_Area" localSheetId="6">男女別_フレイル区分別医療費の状況!$A$1:$AX$7</definedName>
    <definedName name="_xlnm.Print_Area" localSheetId="2">男女別_フレイル区分別該当人数･割合!$A$1:$L$13</definedName>
    <definedName name="_xlnm.Print_Area" localSheetId="5">年齢階層別_フレイル区分別医療費の状況!$A$1:$T$54,年齢階層別_フレイル区分別医療費の状況!$U$1:$AX$12</definedName>
    <definedName name="_xlnm.Print_Area" localSheetId="1">年齢階層別_フレイル区分別該当人数･割合!$A$1:$L$63</definedName>
    <definedName name="_xlnm.Print_Area" localSheetId="8">年齢階層別_フレイル区分別高齢者の疾病!$A$1:$BN$73,年齢階層別_フレイル区分別高齢者の疾病!$A$74:$Z$148,年齢階層別_フレイル区分別高齢者の疾病!$AA$74:$BN$141</definedName>
    <definedName name="_xlnm.Print_Area" localSheetId="3">年齢別_フレイル区分別該当人数･割合!$A$1:$K$31</definedName>
    <definedName name="_xlnm.Print_Area" localSheetId="12">年齢別_フレイル区分別高齢者の疾病!$A$1:$CT$141</definedName>
    <definedName name="_xlnm.Print_Titles" localSheetId="14">フレイル区分別要介護度別人数･介護給付費!$A:$C,フレイル区分別要介護度別人数･介護給付費!$1:$3</definedName>
    <definedName name="_xlnm.Print_Titles" localSheetId="16">フレイル区分別利用サービス別介護給付費!$A:$C,フレイル区分別利用サービス別介護給付費!$1:$3</definedName>
    <definedName name="_xlnm.Print_Titles" localSheetId="7">市区町村別_フレイル区分別医療費の状況!$A:$C,市区町村別_フレイル区分別医療費の状況!$1:$4</definedName>
    <definedName name="_xlnm.Print_Titles" localSheetId="4">市区町村別_フレイル区分別該当人数･割合!$A:$C,市区町村別_フレイル区分別該当人数･割合!$1:$4</definedName>
    <definedName name="_xlnm.Print_Titles" localSheetId="13">市区町村別_フレイル区分別高齢者の疾病!$A:$C,市区町村別_フレイル区分別高齢者の疾病!$1:$5</definedName>
    <definedName name="_xlnm.Print_Titles" localSheetId="15">市区町村別_フレイル区分別要介護度別人数･介護給付費!$A:$D,市区町村別_フレイル区分別要介護度別人数･介護給付費!$1:$4</definedName>
    <definedName name="_xlnm.Print_Titles" localSheetId="17">市区町村別_フレイル区分別利用サービス別介護給付費!$A:$D,市区町村別_フレイル区分別利用サービス別介護給付費!$1:$5</definedName>
    <definedName name="_xlnm.Print_Titles" localSheetId="6">男女別_フレイル区分別医療費の状況!$A:$B,男女別_フレイル区分別医療費の状況!$1:$2</definedName>
    <definedName name="_xlnm.Print_Titles" localSheetId="5">年齢階層別_フレイル区分別医療費の状況!$A:$B,年齢階層別_フレイル区分別医療費の状況!$1:$2</definedName>
    <definedName name="_xlnm.Print_Titles" localSheetId="8">年齢階層別_フレイル区分別高齢者の疾病!$A:$B,年齢階層別_フレイル区分別高齢者の疾病!$1:$5</definedName>
    <definedName name="_xlnm.Print_Titles" localSheetId="12">年齢別_フレイル区分別高齢者の疾病!$A:$B,年齢別_フレイル区分別高齢者の疾病!$1:$5</definedName>
  </definedNames>
  <calcPr calcId="191029"/>
</workbook>
</file>

<file path=xl/calcChain.xml><?xml version="1.0" encoding="utf-8"?>
<calcChain xmlns="http://schemas.openxmlformats.org/spreadsheetml/2006/main">
  <c r="BM1280" i="200" l="1"/>
  <c r="BM1279" i="200"/>
  <c r="BM1278" i="200"/>
  <c r="BM1277" i="200"/>
  <c r="BM1276" i="200"/>
  <c r="BM1275" i="200"/>
  <c r="BM1274" i="200"/>
  <c r="BM1273" i="200"/>
  <c r="BM1272" i="200"/>
  <c r="BM1271" i="200"/>
  <c r="BM1270" i="200"/>
  <c r="BM1269" i="200"/>
  <c r="BM1268" i="200"/>
  <c r="BM1267" i="200"/>
  <c r="BM1266" i="200"/>
  <c r="BM1265" i="200"/>
  <c r="BM1264" i="200"/>
  <c r="BS305" i="265"/>
  <c r="G35" i="262"/>
  <c r="BQ305" i="265"/>
  <c r="E35" i="262"/>
  <c r="BS304" i="265"/>
  <c r="G34" i="262"/>
  <c r="BR304" i="265"/>
  <c r="BQ304" i="265"/>
  <c r="E34" i="262"/>
  <c r="BS303" i="265"/>
  <c r="G33" i="262"/>
  <c r="BR303" i="265"/>
  <c r="F33" i="262"/>
  <c r="BQ303" i="265"/>
  <c r="BS302" i="265"/>
  <c r="G32" i="262"/>
  <c r="BR302" i="265"/>
  <c r="BQ302" i="265"/>
  <c r="E32" i="262"/>
  <c r="BJ305" i="265"/>
  <c r="G31" i="262"/>
  <c r="BH305" i="265"/>
  <c r="E31" i="262"/>
  <c r="BJ304" i="265"/>
  <c r="G30" i="262"/>
  <c r="BI304" i="265"/>
  <c r="BH304" i="265"/>
  <c r="E30" i="262"/>
  <c r="BJ303" i="265"/>
  <c r="G29" i="262"/>
  <c r="BI303" i="265"/>
  <c r="F29" i="262"/>
  <c r="BH303" i="265"/>
  <c r="BJ302" i="265"/>
  <c r="G28" i="262"/>
  <c r="BI302" i="265"/>
  <c r="BH302" i="265"/>
  <c r="E28" i="262"/>
  <c r="BA305" i="265"/>
  <c r="G27" i="262"/>
  <c r="AY305" i="265"/>
  <c r="E27" i="262"/>
  <c r="BA304" i="265"/>
  <c r="G26" i="262"/>
  <c r="AZ304" i="265"/>
  <c r="F26" i="262"/>
  <c r="AY304" i="265"/>
  <c r="E26" i="262"/>
  <c r="BA303" i="265"/>
  <c r="G25" i="262"/>
  <c r="AZ303" i="265"/>
  <c r="F25" i="262"/>
  <c r="AY303" i="265"/>
  <c r="BA302" i="265"/>
  <c r="G24" i="262"/>
  <c r="AZ302" i="265"/>
  <c r="F24" i="262"/>
  <c r="AY302" i="265"/>
  <c r="E24" i="262"/>
  <c r="AR305" i="265"/>
  <c r="G23" i="262"/>
  <c r="AP305" i="265"/>
  <c r="E23" i="262"/>
  <c r="AR304" i="265"/>
  <c r="G22" i="262"/>
  <c r="AQ304" i="265"/>
  <c r="AP304" i="265"/>
  <c r="E22" i="262"/>
  <c r="AR303" i="265"/>
  <c r="G21" i="262"/>
  <c r="AQ303" i="265"/>
  <c r="F21" i="262"/>
  <c r="AP303" i="265"/>
  <c r="AR302" i="265"/>
  <c r="G20" i="262"/>
  <c r="AQ302" i="265"/>
  <c r="AP302" i="265"/>
  <c r="E20" i="262"/>
  <c r="AI305" i="265"/>
  <c r="G19" i="262"/>
  <c r="AG305" i="265"/>
  <c r="E19" i="262"/>
  <c r="AI304" i="265"/>
  <c r="G18" i="262"/>
  <c r="AH304" i="265"/>
  <c r="F18" i="262"/>
  <c r="AG304" i="265"/>
  <c r="E18" i="262"/>
  <c r="AI303" i="265"/>
  <c r="G17" i="262"/>
  <c r="AH303" i="265"/>
  <c r="F17" i="262"/>
  <c r="AG303" i="265"/>
  <c r="E17" i="262"/>
  <c r="AI302" i="265"/>
  <c r="G16" i="262"/>
  <c r="AH302" i="265"/>
  <c r="AG302" i="265"/>
  <c r="E16" i="262"/>
  <c r="Z305" i="265"/>
  <c r="G15" i="262"/>
  <c r="X305" i="265"/>
  <c r="E15" i="262"/>
  <c r="Z304" i="265"/>
  <c r="G14" i="262"/>
  <c r="Y304" i="265"/>
  <c r="X304" i="265"/>
  <c r="Z303" i="265"/>
  <c r="G13" i="262"/>
  <c r="Y303" i="265"/>
  <c r="F13" i="262"/>
  <c r="X303" i="265"/>
  <c r="Z302" i="265"/>
  <c r="G12" i="262"/>
  <c r="Y302" i="265"/>
  <c r="X302" i="265"/>
  <c r="E12" i="262"/>
  <c r="Q305" i="265"/>
  <c r="G11" i="262"/>
  <c r="O305" i="265"/>
  <c r="E11" i="262"/>
  <c r="Q304" i="265"/>
  <c r="G10" i="262"/>
  <c r="P304" i="265"/>
  <c r="O304" i="265"/>
  <c r="E10" i="262"/>
  <c r="Q303" i="265"/>
  <c r="G9" i="262"/>
  <c r="P303" i="265"/>
  <c r="F9" i="262"/>
  <c r="O303" i="265"/>
  <c r="Q302" i="265"/>
  <c r="G8" i="262"/>
  <c r="P302" i="265"/>
  <c r="O302" i="265"/>
  <c r="E8" i="262"/>
  <c r="H305" i="265"/>
  <c r="G7" i="262"/>
  <c r="F305" i="265"/>
  <c r="E7" i="262"/>
  <c r="H304" i="265"/>
  <c r="G6" i="262"/>
  <c r="G304" i="265"/>
  <c r="F304" i="265"/>
  <c r="E6" i="262"/>
  <c r="H303" i="265"/>
  <c r="G5" i="262"/>
  <c r="G303" i="265"/>
  <c r="F5" i="262"/>
  <c r="F303" i="265"/>
  <c r="E5" i="262"/>
  <c r="H302" i="265"/>
  <c r="G4" i="262"/>
  <c r="G302" i="265"/>
  <c r="F4" i="262"/>
  <c r="F302" i="265"/>
  <c r="E4" i="262"/>
  <c r="BE678" i="261"/>
  <c r="G74" i="259"/>
  <c r="BD678" i="261"/>
  <c r="BB678" i="261"/>
  <c r="D74" i="259"/>
  <c r="AX678" i="261"/>
  <c r="G65" i="259"/>
  <c r="AW678" i="261"/>
  <c r="F65" i="259"/>
  <c r="AU678" i="261"/>
  <c r="D65" i="259"/>
  <c r="AQ678" i="261"/>
  <c r="G56" i="259"/>
  <c r="AP678" i="261"/>
  <c r="AN678" i="261"/>
  <c r="AJ678" i="261"/>
  <c r="G47" i="259"/>
  <c r="AI678" i="261"/>
  <c r="AG678" i="261"/>
  <c r="D47" i="259"/>
  <c r="AC678" i="261"/>
  <c r="G38" i="259"/>
  <c r="AB678" i="261"/>
  <c r="Z678" i="261"/>
  <c r="D38" i="259"/>
  <c r="V678" i="261"/>
  <c r="G29" i="259"/>
  <c r="U678" i="261"/>
  <c r="S678" i="261"/>
  <c r="D29" i="259"/>
  <c r="O678" i="261"/>
  <c r="G20" i="259"/>
  <c r="N678" i="261"/>
  <c r="L678" i="261"/>
  <c r="D20" i="259"/>
  <c r="H678" i="261"/>
  <c r="G11" i="259"/>
  <c r="G678" i="261"/>
  <c r="F11" i="259"/>
  <c r="E678" i="261"/>
  <c r="D11" i="259"/>
  <c r="BE677" i="261"/>
  <c r="G73" i="259"/>
  <c r="BD677" i="261"/>
  <c r="F73" i="259"/>
  <c r="BB677" i="261"/>
  <c r="D73" i="259"/>
  <c r="AX677" i="261"/>
  <c r="G64" i="259"/>
  <c r="AW677" i="261"/>
  <c r="AU677" i="261"/>
  <c r="D64" i="259"/>
  <c r="AQ677" i="261"/>
  <c r="G55" i="259"/>
  <c r="AP677" i="261"/>
  <c r="AN677" i="261"/>
  <c r="AJ677" i="261"/>
  <c r="G46" i="259"/>
  <c r="AI677" i="261"/>
  <c r="AG677" i="261"/>
  <c r="D46" i="259"/>
  <c r="AC677" i="261"/>
  <c r="G37" i="259"/>
  <c r="AB677" i="261"/>
  <c r="Z677" i="261"/>
  <c r="D37" i="259"/>
  <c r="V677" i="261"/>
  <c r="G28" i="259"/>
  <c r="U677" i="261"/>
  <c r="F28" i="259"/>
  <c r="S677" i="261"/>
  <c r="D28" i="259"/>
  <c r="O677" i="261"/>
  <c r="G19" i="259"/>
  <c r="N677" i="261"/>
  <c r="L677" i="261"/>
  <c r="D19" i="259"/>
  <c r="H677" i="261"/>
  <c r="G10" i="259"/>
  <c r="G677" i="261"/>
  <c r="E677" i="261"/>
  <c r="D10" i="259"/>
  <c r="BE676" i="261"/>
  <c r="G72" i="259"/>
  <c r="BD676" i="261"/>
  <c r="BB676" i="261"/>
  <c r="AX676" i="261"/>
  <c r="G63" i="259"/>
  <c r="AW676" i="261"/>
  <c r="AU676" i="261"/>
  <c r="D63" i="259"/>
  <c r="AQ676" i="261"/>
  <c r="G54" i="259"/>
  <c r="AP676" i="261"/>
  <c r="AN676" i="261"/>
  <c r="D54" i="259"/>
  <c r="AJ676" i="261"/>
  <c r="G45" i="259"/>
  <c r="AI676" i="261"/>
  <c r="F45" i="259"/>
  <c r="AG676" i="261"/>
  <c r="D45" i="259"/>
  <c r="AC676" i="261"/>
  <c r="G36" i="259"/>
  <c r="AB676" i="261"/>
  <c r="F36" i="259"/>
  <c r="Z676" i="261"/>
  <c r="D36" i="259"/>
  <c r="V676" i="261"/>
  <c r="G27" i="259"/>
  <c r="U676" i="261"/>
  <c r="S676" i="261"/>
  <c r="D27" i="259"/>
  <c r="O676" i="261"/>
  <c r="G18" i="259"/>
  <c r="N676" i="261"/>
  <c r="L676" i="261"/>
  <c r="H676" i="261"/>
  <c r="G9" i="259"/>
  <c r="G676" i="261"/>
  <c r="E676" i="261"/>
  <c r="D9" i="259"/>
  <c r="BE675" i="261"/>
  <c r="G71" i="259"/>
  <c r="BD675" i="261"/>
  <c r="BB675" i="261"/>
  <c r="D71" i="259"/>
  <c r="AX675" i="261"/>
  <c r="G62" i="259"/>
  <c r="AW675" i="261"/>
  <c r="F62" i="259"/>
  <c r="AU675" i="261"/>
  <c r="D62" i="259"/>
  <c r="AQ675" i="261"/>
  <c r="G53" i="259"/>
  <c r="AP675" i="261"/>
  <c r="F53" i="259"/>
  <c r="AN675" i="261"/>
  <c r="D53" i="259"/>
  <c r="AJ675" i="261"/>
  <c r="G44" i="259"/>
  <c r="AI675" i="261"/>
  <c r="F44" i="259"/>
  <c r="AG675" i="261"/>
  <c r="D44" i="259"/>
  <c r="AC675" i="261"/>
  <c r="G35" i="259"/>
  <c r="AB675" i="261"/>
  <c r="Z675" i="261"/>
  <c r="V675" i="261"/>
  <c r="G26" i="259"/>
  <c r="U675" i="261"/>
  <c r="S675" i="261"/>
  <c r="D26" i="259"/>
  <c r="O675" i="261"/>
  <c r="G17" i="259"/>
  <c r="N675" i="261"/>
  <c r="L675" i="261"/>
  <c r="D17" i="259"/>
  <c r="H675" i="261"/>
  <c r="G8" i="259"/>
  <c r="G675" i="261"/>
  <c r="F8" i="259"/>
  <c r="E675" i="261"/>
  <c r="D8" i="259"/>
  <c r="BE674" i="261"/>
  <c r="G70" i="259"/>
  <c r="BD674" i="261"/>
  <c r="BB674" i="261"/>
  <c r="D70" i="259"/>
  <c r="AX674" i="261"/>
  <c r="G61" i="259"/>
  <c r="AW674" i="261"/>
  <c r="AU674" i="261"/>
  <c r="AQ674" i="261"/>
  <c r="G52" i="259"/>
  <c r="AP674" i="261"/>
  <c r="AN674" i="261"/>
  <c r="AJ674" i="261"/>
  <c r="G43" i="259"/>
  <c r="AI674" i="261"/>
  <c r="AG674" i="261"/>
  <c r="D43" i="259"/>
  <c r="AC674" i="261"/>
  <c r="G34" i="259"/>
  <c r="AB674" i="261"/>
  <c r="Z674" i="261"/>
  <c r="D34" i="259"/>
  <c r="V674" i="261"/>
  <c r="G25" i="259"/>
  <c r="U674" i="261"/>
  <c r="S674" i="261"/>
  <c r="D25" i="259"/>
  <c r="O674" i="261"/>
  <c r="G16" i="259"/>
  <c r="N674" i="261"/>
  <c r="L674" i="261"/>
  <c r="D16" i="259"/>
  <c r="H674" i="261"/>
  <c r="G7" i="259"/>
  <c r="G674" i="261"/>
  <c r="F7" i="259"/>
  <c r="E674" i="261"/>
  <c r="BE673" i="261"/>
  <c r="G69" i="259"/>
  <c r="BD673" i="261"/>
  <c r="BB673" i="261"/>
  <c r="AX673" i="261"/>
  <c r="G60" i="259"/>
  <c r="AW673" i="261"/>
  <c r="AU673" i="261"/>
  <c r="D60" i="259"/>
  <c r="AQ673" i="261"/>
  <c r="G51" i="259"/>
  <c r="AP673" i="261"/>
  <c r="AN673" i="261"/>
  <c r="D51" i="259"/>
  <c r="AJ673" i="261"/>
  <c r="G42" i="259"/>
  <c r="AI673" i="261"/>
  <c r="AG673" i="261"/>
  <c r="D42" i="259"/>
  <c r="AC673" i="261"/>
  <c r="G33" i="259"/>
  <c r="AB673" i="261"/>
  <c r="F33" i="259"/>
  <c r="Z673" i="261"/>
  <c r="D33" i="259"/>
  <c r="V673" i="261"/>
  <c r="G24" i="259"/>
  <c r="U673" i="261"/>
  <c r="F24" i="259"/>
  <c r="S673" i="261"/>
  <c r="O673" i="261"/>
  <c r="G15" i="259"/>
  <c r="N673" i="261"/>
  <c r="L673" i="261"/>
  <c r="H673" i="261"/>
  <c r="G6" i="259"/>
  <c r="G673" i="261"/>
  <c r="E673" i="261"/>
  <c r="D6" i="259"/>
  <c r="BE672" i="261"/>
  <c r="G68" i="259"/>
  <c r="BD672" i="261"/>
  <c r="BB672" i="261"/>
  <c r="D68" i="259"/>
  <c r="AX672" i="261"/>
  <c r="G59" i="259"/>
  <c r="AW672" i="261"/>
  <c r="AU672" i="261"/>
  <c r="D59" i="259"/>
  <c r="AQ672" i="261"/>
  <c r="G50" i="259"/>
  <c r="AP672" i="261"/>
  <c r="AN672" i="261"/>
  <c r="D50" i="259"/>
  <c r="AJ672" i="261"/>
  <c r="G41" i="259"/>
  <c r="AI672" i="261"/>
  <c r="AG672" i="261"/>
  <c r="AC672" i="261"/>
  <c r="G32" i="259"/>
  <c r="AB672" i="261"/>
  <c r="F32" i="259"/>
  <c r="Z672" i="261"/>
  <c r="V672" i="261"/>
  <c r="G23" i="259"/>
  <c r="U672" i="261"/>
  <c r="S672" i="261"/>
  <c r="D23" i="259"/>
  <c r="O672" i="261"/>
  <c r="G14" i="259"/>
  <c r="N672" i="261"/>
  <c r="L672" i="261"/>
  <c r="D14" i="259"/>
  <c r="H672" i="261"/>
  <c r="G5" i="259"/>
  <c r="G672" i="261"/>
  <c r="E672" i="261"/>
  <c r="D5" i="259"/>
  <c r="BE671" i="261"/>
  <c r="G67" i="259"/>
  <c r="BD671" i="261"/>
  <c r="F67" i="259"/>
  <c r="BB671" i="261"/>
  <c r="D67" i="259"/>
  <c r="AX671" i="261"/>
  <c r="G58" i="259"/>
  <c r="AW671" i="261"/>
  <c r="F58" i="259"/>
  <c r="AU671" i="261"/>
  <c r="AQ671" i="261"/>
  <c r="G49" i="259"/>
  <c r="AP671" i="261"/>
  <c r="F49" i="259"/>
  <c r="AN671" i="261"/>
  <c r="AJ671" i="261"/>
  <c r="G40" i="259"/>
  <c r="AI671" i="261"/>
  <c r="AG671" i="261"/>
  <c r="D40" i="259"/>
  <c r="AC671" i="261"/>
  <c r="G31" i="259"/>
  <c r="AB671" i="261"/>
  <c r="Z671" i="261"/>
  <c r="V671" i="261"/>
  <c r="G22" i="259"/>
  <c r="U671" i="261"/>
  <c r="S671" i="261"/>
  <c r="D22" i="259"/>
  <c r="O671" i="261"/>
  <c r="G13" i="259"/>
  <c r="N671" i="261"/>
  <c r="L671" i="261"/>
  <c r="D13" i="259"/>
  <c r="H671" i="261"/>
  <c r="G4" i="259"/>
  <c r="G671" i="261"/>
  <c r="F4" i="259"/>
  <c r="E671" i="261"/>
  <c r="BN1217" i="200"/>
  <c r="BN1230" i="200"/>
  <c r="BO1230" i="200"/>
  <c r="BN1231" i="200"/>
  <c r="BO1231" i="200"/>
  <c r="BN1232" i="200"/>
  <c r="BO1232" i="200"/>
  <c r="BN1233" i="200"/>
  <c r="BO1233" i="200"/>
  <c r="BN1234" i="200"/>
  <c r="BO1234" i="200"/>
  <c r="BN1235" i="200"/>
  <c r="BO1235" i="200"/>
  <c r="BN1236" i="200"/>
  <c r="BO1236" i="200"/>
  <c r="BN1237" i="200"/>
  <c r="BO1237" i="200"/>
  <c r="BN1238" i="200"/>
  <c r="BO1238" i="200"/>
  <c r="BN1239" i="200"/>
  <c r="BO1239" i="200"/>
  <c r="BN1240" i="200"/>
  <c r="BO1240" i="200"/>
  <c r="BN1241" i="200"/>
  <c r="BO1241" i="200"/>
  <c r="BN1242" i="200"/>
  <c r="BO1242" i="200"/>
  <c r="BN1243" i="200"/>
  <c r="BO1243" i="200"/>
  <c r="BN1244" i="200"/>
  <c r="BO1244" i="200"/>
  <c r="BN1245" i="200"/>
  <c r="BO1245" i="200"/>
  <c r="BN1246" i="200"/>
  <c r="BN1247" i="200"/>
  <c r="BO1247" i="200"/>
  <c r="BK1279" i="200"/>
  <c r="CP140" i="198"/>
  <c r="BK1278" i="200"/>
  <c r="BJ139" i="197"/>
  <c r="BK1277" i="200"/>
  <c r="BJ138" i="197"/>
  <c r="BK1276" i="200"/>
  <c r="BJ137" i="197"/>
  <c r="BK1275" i="200"/>
  <c r="BJ136" i="197"/>
  <c r="BK1274" i="200"/>
  <c r="CP135" i="198"/>
  <c r="BK1273" i="200"/>
  <c r="CP134" i="198"/>
  <c r="BK1272" i="200"/>
  <c r="BJ133" i="197"/>
  <c r="BK1271" i="200"/>
  <c r="BJ132" i="197"/>
  <c r="BK1270" i="200"/>
  <c r="BJ131" i="197"/>
  <c r="BK1269" i="200"/>
  <c r="BJ130" i="197"/>
  <c r="BK1268" i="200"/>
  <c r="CP129" i="198"/>
  <c r="BK1267" i="200"/>
  <c r="CP128" i="198"/>
  <c r="BK1266" i="200"/>
  <c r="BJ127" i="197"/>
  <c r="BK1265" i="200"/>
  <c r="BJ126" i="197"/>
  <c r="BK1264" i="200"/>
  <c r="CP125" i="198"/>
  <c r="BI1264" i="200"/>
  <c r="CN125" i="198"/>
  <c r="BH1264" i="200"/>
  <c r="BE1280" i="200"/>
  <c r="CR124" i="198"/>
  <c r="BE1279" i="200"/>
  <c r="BL123" i="197"/>
  <c r="BE1278" i="200"/>
  <c r="CR122" i="198"/>
  <c r="BE1277" i="200"/>
  <c r="CR121" i="198"/>
  <c r="BE1276" i="200"/>
  <c r="BL120" i="197"/>
  <c r="BE1275" i="200"/>
  <c r="CR119" i="198"/>
  <c r="BE1274" i="200"/>
  <c r="CR118" i="198"/>
  <c r="BE1273" i="200"/>
  <c r="BL117" i="197"/>
  <c r="BE1272" i="200"/>
  <c r="CR116" i="198"/>
  <c r="BE1271" i="200"/>
  <c r="CR115" i="198"/>
  <c r="BE1270" i="200"/>
  <c r="BL114" i="197"/>
  <c r="BE1269" i="200"/>
  <c r="CR113" i="198"/>
  <c r="BE1268" i="200"/>
  <c r="CR112" i="198"/>
  <c r="BE1267" i="200"/>
  <c r="BL111" i="197"/>
  <c r="BE1266" i="200"/>
  <c r="CR110" i="198"/>
  <c r="BE1265" i="200"/>
  <c r="CR109" i="198"/>
  <c r="BE1264" i="200"/>
  <c r="CR108" i="198"/>
  <c r="BC1279" i="200"/>
  <c r="CP123" i="198"/>
  <c r="BC1278" i="200"/>
  <c r="BJ122" i="197"/>
  <c r="BC1277" i="200"/>
  <c r="CP121" i="198"/>
  <c r="BC1276" i="200"/>
  <c r="BC1275" i="200"/>
  <c r="BJ119" i="197"/>
  <c r="BC1274" i="200"/>
  <c r="CP118" i="198"/>
  <c r="BC1273" i="200"/>
  <c r="CP117" i="198"/>
  <c r="BC1272" i="200"/>
  <c r="BJ116" i="197"/>
  <c r="BC1271" i="200"/>
  <c r="CP115" i="198"/>
  <c r="BC1270" i="200"/>
  <c r="BC1269" i="200"/>
  <c r="BJ113" i="197"/>
  <c r="BC1268" i="200"/>
  <c r="CP112" i="198"/>
  <c r="BC1267" i="200"/>
  <c r="CP111" i="198"/>
  <c r="BC1266" i="200"/>
  <c r="BJ110" i="197"/>
  <c r="BC1265" i="200"/>
  <c r="CP109" i="198"/>
  <c r="BC1264" i="200"/>
  <c r="BA1264" i="200"/>
  <c r="BH108" i="197"/>
  <c r="AZ1264" i="200"/>
  <c r="AW1280" i="200"/>
  <c r="BL107" i="197"/>
  <c r="AW1279" i="200"/>
  <c r="BL106" i="197"/>
  <c r="AW1278" i="200"/>
  <c r="BL105" i="197"/>
  <c r="AW1277" i="200"/>
  <c r="BL104" i="197"/>
  <c r="AW1276" i="200"/>
  <c r="BL103" i="197"/>
  <c r="AW1275" i="200"/>
  <c r="CR102" i="198"/>
  <c r="AW1274" i="200"/>
  <c r="CR101" i="198"/>
  <c r="AW1273" i="200"/>
  <c r="BL100" i="197"/>
  <c r="AW1272" i="200"/>
  <c r="BL99" i="197"/>
  <c r="AW1271" i="200"/>
  <c r="BL98" i="197"/>
  <c r="AW1270" i="200"/>
  <c r="BL97" i="197"/>
  <c r="AW1269" i="200"/>
  <c r="CR96" i="198"/>
  <c r="AW1268" i="200"/>
  <c r="CR95" i="198"/>
  <c r="AW1267" i="200"/>
  <c r="BL94" i="197"/>
  <c r="AW1266" i="200"/>
  <c r="BL93" i="197"/>
  <c r="AW1265" i="200"/>
  <c r="BL92" i="197"/>
  <c r="AW1264" i="200"/>
  <c r="CR91" i="198"/>
  <c r="AU1279" i="200"/>
  <c r="BJ106" i="197"/>
  <c r="AU1278" i="200"/>
  <c r="BJ105" i="197"/>
  <c r="AU1277" i="200"/>
  <c r="AU1276" i="200"/>
  <c r="CP103" i="198"/>
  <c r="AU1275" i="200"/>
  <c r="AU1274" i="200"/>
  <c r="BJ101" i="197"/>
  <c r="AU1273" i="200"/>
  <c r="BJ100" i="197"/>
  <c r="AU1272" i="200"/>
  <c r="BJ99" i="197"/>
  <c r="AU1271" i="200"/>
  <c r="AU1270" i="200"/>
  <c r="CP97" i="198"/>
  <c r="AU1269" i="200"/>
  <c r="AU1268" i="200"/>
  <c r="BJ95" i="197"/>
  <c r="AU1267" i="200"/>
  <c r="BJ94" i="197"/>
  <c r="AU1266" i="200"/>
  <c r="BJ93" i="197"/>
  <c r="AU1265" i="200"/>
  <c r="CP92" i="198"/>
  <c r="AU1264" i="200"/>
  <c r="CP91" i="198"/>
  <c r="AS1264" i="200"/>
  <c r="CN91" i="198"/>
  <c r="AR1264" i="200"/>
  <c r="AO1280" i="200"/>
  <c r="BL90" i="197"/>
  <c r="AO1279" i="200"/>
  <c r="CR89" i="198"/>
  <c r="AO1278" i="200"/>
  <c r="BL88" i="197"/>
  <c r="AO1277" i="200"/>
  <c r="CR87" i="198"/>
  <c r="AO1276" i="200"/>
  <c r="CR86" i="198"/>
  <c r="AO1275" i="200"/>
  <c r="BL85" i="197"/>
  <c r="AO1274" i="200"/>
  <c r="CR84" i="198"/>
  <c r="AO1273" i="200"/>
  <c r="CR83" i="198"/>
  <c r="AO1272" i="200"/>
  <c r="BL82" i="197"/>
  <c r="AO1271" i="200"/>
  <c r="CR81" i="198"/>
  <c r="AO1270" i="200"/>
  <c r="CR80" i="198"/>
  <c r="AO1269" i="200"/>
  <c r="BL79" i="197"/>
  <c r="AO1268" i="200"/>
  <c r="CR78" i="198"/>
  <c r="AO1267" i="200"/>
  <c r="CR77" i="198"/>
  <c r="AO1266" i="200"/>
  <c r="BL76" i="197"/>
  <c r="AO1265" i="200"/>
  <c r="CR75" i="198"/>
  <c r="AO1264" i="200"/>
  <c r="CR74" i="198"/>
  <c r="AM1279" i="200"/>
  <c r="CP89" i="198"/>
  <c r="AM1278" i="200"/>
  <c r="CP88" i="198"/>
  <c r="AM1277" i="200"/>
  <c r="BJ87" i="197"/>
  <c r="AM1276" i="200"/>
  <c r="AM1275" i="200"/>
  <c r="CP85" i="198"/>
  <c r="AM1274" i="200"/>
  <c r="BJ84" i="197"/>
  <c r="AM1273" i="200"/>
  <c r="CP83" i="198"/>
  <c r="AM1272" i="200"/>
  <c r="CP82" i="198"/>
  <c r="AM1271" i="200"/>
  <c r="BJ81" i="197"/>
  <c r="AM1270" i="200"/>
  <c r="AM1269" i="200"/>
  <c r="CP79" i="198"/>
  <c r="AM1268" i="200"/>
  <c r="AM1267" i="200"/>
  <c r="CP77" i="198"/>
  <c r="AM1266" i="200"/>
  <c r="CP76" i="198"/>
  <c r="AM1265" i="200"/>
  <c r="BJ75" i="197"/>
  <c r="AM1264" i="200"/>
  <c r="CP74" i="198"/>
  <c r="AK1264" i="200"/>
  <c r="BH74" i="197"/>
  <c r="AJ1264" i="200"/>
  <c r="AG1269" i="200"/>
  <c r="CR62" i="198"/>
  <c r="AG1280" i="200"/>
  <c r="CR73" i="198"/>
  <c r="AG1279" i="200"/>
  <c r="BL72" i="197"/>
  <c r="AG1278" i="200"/>
  <c r="CR71" i="198"/>
  <c r="AG1277" i="200"/>
  <c r="BL70" i="197"/>
  <c r="AG1276" i="200"/>
  <c r="BL69" i="197"/>
  <c r="AG1275" i="200"/>
  <c r="CR68" i="198"/>
  <c r="AG1274" i="200"/>
  <c r="BL67" i="197"/>
  <c r="AG1273" i="200"/>
  <c r="BL66" i="197"/>
  <c r="AG1272" i="200"/>
  <c r="CR65" i="198"/>
  <c r="AG1271" i="200"/>
  <c r="BL64" i="197"/>
  <c r="AG1270" i="200"/>
  <c r="BL63" i="197"/>
  <c r="AG1268" i="200"/>
  <c r="BL61" i="197"/>
  <c r="AG1267" i="200"/>
  <c r="BL60" i="197"/>
  <c r="AG1266" i="200"/>
  <c r="CR59" i="198"/>
  <c r="AG1265" i="200"/>
  <c r="BL58" i="197"/>
  <c r="AG1264" i="200"/>
  <c r="CR57" i="198"/>
  <c r="AE1279" i="200"/>
  <c r="BJ72" i="197"/>
  <c r="AE1278" i="200"/>
  <c r="BJ71" i="197"/>
  <c r="AE1277" i="200"/>
  <c r="CP70" i="198"/>
  <c r="AE1276" i="200"/>
  <c r="BJ69" i="197"/>
  <c r="AE1275" i="200"/>
  <c r="BJ68" i="197"/>
  <c r="AE1274" i="200"/>
  <c r="CP67" i="198"/>
  <c r="AE1273" i="200"/>
  <c r="BJ66" i="197"/>
  <c r="AE1272" i="200"/>
  <c r="BJ65" i="197"/>
  <c r="AE1271" i="200"/>
  <c r="CP64" i="198"/>
  <c r="AE1270" i="200"/>
  <c r="BJ63" i="197"/>
  <c r="AE1269" i="200"/>
  <c r="BJ62" i="197"/>
  <c r="AE1268" i="200"/>
  <c r="CP61" i="198"/>
  <c r="AE1267" i="200"/>
  <c r="BJ60" i="197"/>
  <c r="AE1266" i="200"/>
  <c r="BJ59" i="197"/>
  <c r="AE1265" i="200"/>
  <c r="CP58" i="198"/>
  <c r="AE1264" i="200"/>
  <c r="BJ57" i="197"/>
  <c r="AC1264" i="200"/>
  <c r="CN57" i="198"/>
  <c r="AB1264" i="200"/>
  <c r="Y1280" i="200"/>
  <c r="CR56" i="198"/>
  <c r="Y1279" i="200"/>
  <c r="CR55" i="198"/>
  <c r="Y1278" i="200"/>
  <c r="BL54" i="197"/>
  <c r="Y1277" i="200"/>
  <c r="CR53" i="198"/>
  <c r="Y1276" i="200"/>
  <c r="CR52" i="198"/>
  <c r="Y1275" i="200"/>
  <c r="BL51" i="197"/>
  <c r="Y1274" i="200"/>
  <c r="CR50" i="198"/>
  <c r="Y1273" i="200"/>
  <c r="CR49" i="198"/>
  <c r="Y1272" i="200"/>
  <c r="BL48" i="197"/>
  <c r="Y1271" i="200"/>
  <c r="CR47" i="198"/>
  <c r="Y1270" i="200"/>
  <c r="CR46" i="198"/>
  <c r="Y1269" i="200"/>
  <c r="BL45" i="197"/>
  <c r="Y1268" i="200"/>
  <c r="CR44" i="198"/>
  <c r="Y1267" i="200"/>
  <c r="CR43" i="198"/>
  <c r="Y1266" i="200"/>
  <c r="BL42" i="197"/>
  <c r="Y1265" i="200"/>
  <c r="CR41" i="198"/>
  <c r="Y1264" i="200"/>
  <c r="BL40" i="197"/>
  <c r="W1279" i="200"/>
  <c r="CP55" i="198"/>
  <c r="W1278" i="200"/>
  <c r="CP54" i="198"/>
  <c r="W1277" i="200"/>
  <c r="W1276" i="200"/>
  <c r="CP52" i="198"/>
  <c r="W1275" i="200"/>
  <c r="CP51" i="198"/>
  <c r="W1274" i="200"/>
  <c r="BJ50" i="197"/>
  <c r="W1273" i="200"/>
  <c r="CP49" i="198"/>
  <c r="W1272" i="200"/>
  <c r="CP48" i="198"/>
  <c r="W1271" i="200"/>
  <c r="W1270" i="200"/>
  <c r="CP46" i="198"/>
  <c r="W1269" i="200"/>
  <c r="CP45" i="198"/>
  <c r="W1268" i="200"/>
  <c r="BJ44" i="197"/>
  <c r="W1267" i="200"/>
  <c r="CP43" i="198"/>
  <c r="W1266" i="200"/>
  <c r="W1265" i="200"/>
  <c r="BJ41" i="197"/>
  <c r="W1264" i="200"/>
  <c r="CP40" i="198"/>
  <c r="U1264" i="200"/>
  <c r="BH40" i="197"/>
  <c r="T1264" i="200"/>
  <c r="Q1280" i="200"/>
  <c r="BL39" i="197"/>
  <c r="Q1279" i="200"/>
  <c r="BL38" i="197"/>
  <c r="Q1278" i="200"/>
  <c r="CR37" i="198"/>
  <c r="Q1277" i="200"/>
  <c r="CR36" i="198"/>
  <c r="Q1276" i="200"/>
  <c r="BL35" i="197"/>
  <c r="Q1275" i="200"/>
  <c r="CR34" i="198"/>
  <c r="Q1274" i="200"/>
  <c r="BL33" i="197"/>
  <c r="Q1273" i="200"/>
  <c r="BL32" i="197"/>
  <c r="Q1272" i="200"/>
  <c r="CR31" i="198"/>
  <c r="Q1271" i="200"/>
  <c r="CR30" i="198"/>
  <c r="Q1270" i="200"/>
  <c r="BL29" i="197"/>
  <c r="Q1269" i="200"/>
  <c r="BL28" i="197"/>
  <c r="Q1268" i="200"/>
  <c r="BL27" i="197"/>
  <c r="Q1267" i="200"/>
  <c r="BL26" i="197"/>
  <c r="Q1266" i="200"/>
  <c r="CR25" i="198"/>
  <c r="Q1265" i="200"/>
  <c r="CR24" i="198"/>
  <c r="Q1264" i="200"/>
  <c r="CR23" i="198"/>
  <c r="O1279" i="200"/>
  <c r="CP38" i="198"/>
  <c r="O1278" i="200"/>
  <c r="BJ37" i="197"/>
  <c r="O1277" i="200"/>
  <c r="BJ36" i="197"/>
  <c r="O1276" i="200"/>
  <c r="BJ35" i="197"/>
  <c r="O1275" i="200"/>
  <c r="O1274" i="200"/>
  <c r="CP33" i="198"/>
  <c r="O1273" i="200"/>
  <c r="CP32" i="198"/>
  <c r="O1272" i="200"/>
  <c r="BJ31" i="197"/>
  <c r="O1271" i="200"/>
  <c r="BJ30" i="197"/>
  <c r="O1270" i="200"/>
  <c r="BJ29" i="197"/>
  <c r="O1269" i="200"/>
  <c r="O1268" i="200"/>
  <c r="CP27" i="198"/>
  <c r="O1267" i="200"/>
  <c r="CP26" i="198"/>
  <c r="O1266" i="200"/>
  <c r="BJ25" i="197"/>
  <c r="O1265" i="200"/>
  <c r="BJ24" i="197"/>
  <c r="O1264" i="200"/>
  <c r="BJ23" i="197"/>
  <c r="M1264" i="200"/>
  <c r="CN23" i="198"/>
  <c r="L1264" i="200"/>
  <c r="I1280" i="200"/>
  <c r="CR22" i="198"/>
  <c r="I1279" i="200"/>
  <c r="BL21" i="197"/>
  <c r="I1278" i="200"/>
  <c r="CR20" i="198"/>
  <c r="I1277" i="200"/>
  <c r="CR19" i="198"/>
  <c r="I1276" i="200"/>
  <c r="BL18" i="197"/>
  <c r="I1275" i="200"/>
  <c r="CR17" i="198"/>
  <c r="I1274" i="200"/>
  <c r="CR16" i="198"/>
  <c r="I1273" i="200"/>
  <c r="BL15" i="197"/>
  <c r="I1272" i="200"/>
  <c r="CR14" i="198"/>
  <c r="I1271" i="200"/>
  <c r="CR13" i="198"/>
  <c r="I1270" i="200"/>
  <c r="BL12" i="197"/>
  <c r="I1269" i="200"/>
  <c r="CR11" i="198"/>
  <c r="I1268" i="200"/>
  <c r="CR10" i="198"/>
  <c r="I1267" i="200"/>
  <c r="BL9" i="197"/>
  <c r="I1266" i="200"/>
  <c r="CR8" i="198"/>
  <c r="I1265" i="200"/>
  <c r="CR7" i="198"/>
  <c r="I1264" i="200"/>
  <c r="BL6" i="197"/>
  <c r="G1279" i="200"/>
  <c r="CP21" i="198"/>
  <c r="G1278" i="200"/>
  <c r="BJ20" i="197"/>
  <c r="G1277" i="200"/>
  <c r="CP19" i="198"/>
  <c r="G1276" i="200"/>
  <c r="G1275" i="200"/>
  <c r="BJ17" i="197"/>
  <c r="G1274" i="200"/>
  <c r="CP16" i="198"/>
  <c r="G1273" i="200"/>
  <c r="CP15" i="198"/>
  <c r="G1272" i="200"/>
  <c r="BJ14" i="197"/>
  <c r="G1271" i="200"/>
  <c r="CP13" i="198"/>
  <c r="G1270" i="200"/>
  <c r="CP12" i="198"/>
  <c r="G1269" i="200"/>
  <c r="G1268" i="200"/>
  <c r="CP10" i="198"/>
  <c r="G1267" i="200"/>
  <c r="G1266" i="200"/>
  <c r="BJ8" i="197"/>
  <c r="G1265" i="200"/>
  <c r="CP7" i="198"/>
  <c r="G1264" i="200"/>
  <c r="BJ6" i="197"/>
  <c r="E1264" i="200"/>
  <c r="BH6" i="197"/>
  <c r="D1264" i="200"/>
  <c r="AV79" i="258"/>
  <c r="AU7" i="256"/>
  <c r="AU79" i="258"/>
  <c r="AT7" i="256"/>
  <c r="AP79" i="258"/>
  <c r="AO7" i="256"/>
  <c r="AO79" i="258"/>
  <c r="AN12" i="255"/>
  <c r="AJ79" i="258"/>
  <c r="AI7" i="256"/>
  <c r="AI79" i="258"/>
  <c r="AH12" i="255"/>
  <c r="AD79" i="258"/>
  <c r="AC7" i="256"/>
  <c r="AC79" i="258"/>
  <c r="AB12" i="255"/>
  <c r="X79" i="258"/>
  <c r="W7" i="256"/>
  <c r="W79" i="258"/>
  <c r="V12" i="255"/>
  <c r="R79" i="258"/>
  <c r="Q79" i="258"/>
  <c r="P12" i="255"/>
  <c r="L79" i="258"/>
  <c r="K7" i="256"/>
  <c r="K79" i="258"/>
  <c r="J7" i="256"/>
  <c r="F79" i="258"/>
  <c r="E7" i="256"/>
  <c r="E79" i="258"/>
  <c r="D7" i="256"/>
  <c r="S79" i="196"/>
  <c r="Q79" i="196"/>
  <c r="H23" i="193"/>
  <c r="O79" i="196"/>
  <c r="F31" i="194"/>
  <c r="M79" i="196"/>
  <c r="AO302" i="265"/>
  <c r="K79" i="196"/>
  <c r="J16" i="194"/>
  <c r="I79" i="196"/>
  <c r="H12" i="193"/>
  <c r="G79" i="196"/>
  <c r="F12" i="193"/>
  <c r="E79" i="196"/>
  <c r="D16" i="194"/>
  <c r="D79" i="196"/>
  <c r="BV304" i="265"/>
  <c r="J34" i="262"/>
  <c r="F34" i="262"/>
  <c r="BU304" i="265"/>
  <c r="I34" i="262"/>
  <c r="BM304" i="265"/>
  <c r="J30" i="262"/>
  <c r="F30" i="262"/>
  <c r="BL304" i="265"/>
  <c r="I30" i="262"/>
  <c r="AU304" i="265"/>
  <c r="J22" i="262"/>
  <c r="F22" i="262"/>
  <c r="AL304" i="265"/>
  <c r="J18" i="262"/>
  <c r="AK304" i="265"/>
  <c r="I18" i="262"/>
  <c r="AC304" i="265"/>
  <c r="J14" i="262"/>
  <c r="AB304" i="265"/>
  <c r="I14" i="262"/>
  <c r="F14" i="262"/>
  <c r="E14" i="262"/>
  <c r="T304" i="265"/>
  <c r="J10" i="262"/>
  <c r="F10" i="262"/>
  <c r="S304" i="265"/>
  <c r="I10" i="262"/>
  <c r="K304" i="265"/>
  <c r="J6" i="262"/>
  <c r="F6" i="262"/>
  <c r="J304" i="265"/>
  <c r="I6" i="262"/>
  <c r="BV303" i="265"/>
  <c r="J33" i="262"/>
  <c r="BU303" i="265"/>
  <c r="I33" i="262"/>
  <c r="E33" i="262"/>
  <c r="BM303" i="265"/>
  <c r="J29" i="262"/>
  <c r="BL303" i="265"/>
  <c r="I29" i="262"/>
  <c r="E29" i="262"/>
  <c r="BC303" i="265"/>
  <c r="I25" i="262"/>
  <c r="BD303" i="265"/>
  <c r="J25" i="262"/>
  <c r="E25" i="262"/>
  <c r="AT303" i="265"/>
  <c r="I21" i="262"/>
  <c r="AU303" i="265"/>
  <c r="J21" i="262"/>
  <c r="E21" i="262"/>
  <c r="AC303" i="265"/>
  <c r="J13" i="262"/>
  <c r="AB303" i="265"/>
  <c r="I13" i="262"/>
  <c r="E13" i="262"/>
  <c r="T303" i="265"/>
  <c r="J9" i="262"/>
  <c r="S303" i="265"/>
  <c r="I9" i="262"/>
  <c r="E9" i="262"/>
  <c r="K303" i="265"/>
  <c r="J5" i="262"/>
  <c r="BV302" i="265"/>
  <c r="J32" i="262"/>
  <c r="F32" i="262"/>
  <c r="BM302" i="265"/>
  <c r="J28" i="262"/>
  <c r="F28" i="262"/>
  <c r="AU302" i="265"/>
  <c r="J20" i="262"/>
  <c r="F20" i="262"/>
  <c r="AL302" i="265"/>
  <c r="J16" i="262"/>
  <c r="F16" i="262"/>
  <c r="AC302" i="265"/>
  <c r="J12" i="262"/>
  <c r="F12" i="262"/>
  <c r="T302" i="265"/>
  <c r="J8" i="262"/>
  <c r="F8" i="262"/>
  <c r="BG678" i="261"/>
  <c r="I74" i="259"/>
  <c r="F74" i="259"/>
  <c r="BH678" i="261"/>
  <c r="J74" i="259"/>
  <c r="BF678" i="261"/>
  <c r="H74" i="259"/>
  <c r="AY678" i="261"/>
  <c r="H65" i="259"/>
  <c r="BA678" i="261"/>
  <c r="J65" i="259"/>
  <c r="AS678" i="261"/>
  <c r="I56" i="259"/>
  <c r="AR678" i="261"/>
  <c r="H56" i="259"/>
  <c r="F56" i="259"/>
  <c r="AT678" i="261"/>
  <c r="J56" i="259"/>
  <c r="D56" i="259"/>
  <c r="AL678" i="261"/>
  <c r="I47" i="259"/>
  <c r="F47" i="259"/>
  <c r="AE678" i="261"/>
  <c r="I38" i="259"/>
  <c r="F38" i="259"/>
  <c r="AF678" i="261"/>
  <c r="J38" i="259"/>
  <c r="X678" i="261"/>
  <c r="I29" i="259"/>
  <c r="F29" i="259"/>
  <c r="Y678" i="261"/>
  <c r="J29" i="259"/>
  <c r="Q678" i="261"/>
  <c r="I20" i="259"/>
  <c r="F20" i="259"/>
  <c r="P678" i="261"/>
  <c r="H20" i="259"/>
  <c r="R678" i="261"/>
  <c r="J20" i="259"/>
  <c r="K678" i="261"/>
  <c r="J11" i="259"/>
  <c r="I678" i="261"/>
  <c r="H11" i="259"/>
  <c r="BG677" i="261"/>
  <c r="I73" i="259"/>
  <c r="BH677" i="261"/>
  <c r="J73" i="259"/>
  <c r="BF677" i="261"/>
  <c r="H73" i="259"/>
  <c r="AZ677" i="261"/>
  <c r="I64" i="259"/>
  <c r="F64" i="259"/>
  <c r="AY677" i="261"/>
  <c r="H64" i="259"/>
  <c r="AS677" i="261"/>
  <c r="I55" i="259"/>
  <c r="AT677" i="261"/>
  <c r="J55" i="259"/>
  <c r="F55" i="259"/>
  <c r="D55" i="259"/>
  <c r="AL677" i="261"/>
  <c r="I46" i="259"/>
  <c r="F46" i="259"/>
  <c r="AM677" i="261"/>
  <c r="J46" i="259"/>
  <c r="AE677" i="261"/>
  <c r="I37" i="259"/>
  <c r="F37" i="259"/>
  <c r="AF677" i="261"/>
  <c r="J37" i="259"/>
  <c r="Y677" i="261"/>
  <c r="J28" i="259"/>
  <c r="W677" i="261"/>
  <c r="H28" i="259"/>
  <c r="Q677" i="261"/>
  <c r="I19" i="259"/>
  <c r="F19" i="259"/>
  <c r="P677" i="261"/>
  <c r="H19" i="259"/>
  <c r="R677" i="261"/>
  <c r="J19" i="259"/>
  <c r="J677" i="261"/>
  <c r="I10" i="259"/>
  <c r="F10" i="259"/>
  <c r="I677" i="261"/>
  <c r="H10" i="259"/>
  <c r="BH676" i="261"/>
  <c r="J72" i="259"/>
  <c r="BG676" i="261"/>
  <c r="I72" i="259"/>
  <c r="F72" i="259"/>
  <c r="D72" i="259"/>
  <c r="AZ676" i="261"/>
  <c r="I63" i="259"/>
  <c r="F63" i="259"/>
  <c r="BA676" i="261"/>
  <c r="J63" i="259"/>
  <c r="AS676" i="261"/>
  <c r="I54" i="259"/>
  <c r="F54" i="259"/>
  <c r="AT676" i="261"/>
  <c r="J54" i="259"/>
  <c r="AM676" i="261"/>
  <c r="J45" i="259"/>
  <c r="AK676" i="261"/>
  <c r="H45" i="259"/>
  <c r="AE676" i="261"/>
  <c r="I36" i="259"/>
  <c r="AD676" i="261"/>
  <c r="H36" i="259"/>
  <c r="AF676" i="261"/>
  <c r="J36" i="259"/>
  <c r="X676" i="261"/>
  <c r="I27" i="259"/>
  <c r="F27" i="259"/>
  <c r="W676" i="261"/>
  <c r="H27" i="259"/>
  <c r="R676" i="261"/>
  <c r="J18" i="259"/>
  <c r="Q676" i="261"/>
  <c r="I18" i="259"/>
  <c r="F18" i="259"/>
  <c r="D18" i="259"/>
  <c r="J676" i="261"/>
  <c r="I9" i="259"/>
  <c r="F9" i="259"/>
  <c r="K676" i="261"/>
  <c r="J9" i="259"/>
  <c r="BG675" i="261"/>
  <c r="I71" i="259"/>
  <c r="F71" i="259"/>
  <c r="BH675" i="261"/>
  <c r="J71" i="259"/>
  <c r="BA675" i="261"/>
  <c r="J62" i="259"/>
  <c r="AY675" i="261"/>
  <c r="H62" i="259"/>
  <c r="AS675" i="261"/>
  <c r="I53" i="259"/>
  <c r="AT675" i="261"/>
  <c r="J53" i="259"/>
  <c r="AR675" i="261"/>
  <c r="H53" i="259"/>
  <c r="AL675" i="261"/>
  <c r="I44" i="259"/>
  <c r="AK675" i="261"/>
  <c r="H44" i="259"/>
  <c r="AF675" i="261"/>
  <c r="J35" i="259"/>
  <c r="AE675" i="261"/>
  <c r="I35" i="259"/>
  <c r="F35" i="259"/>
  <c r="D35" i="259"/>
  <c r="X675" i="261"/>
  <c r="I26" i="259"/>
  <c r="F26" i="259"/>
  <c r="Y675" i="261"/>
  <c r="J26" i="259"/>
  <c r="Q675" i="261"/>
  <c r="I17" i="259"/>
  <c r="F17" i="259"/>
  <c r="R675" i="261"/>
  <c r="J17" i="259"/>
  <c r="K675" i="261"/>
  <c r="J8" i="259"/>
  <c r="I675" i="261"/>
  <c r="H8" i="259"/>
  <c r="BG674" i="261"/>
  <c r="I70" i="259"/>
  <c r="F70" i="259"/>
  <c r="BH674" i="261"/>
  <c r="J70" i="259"/>
  <c r="BF674" i="261"/>
  <c r="H70" i="259"/>
  <c r="BA674" i="261"/>
  <c r="J61" i="259"/>
  <c r="AZ674" i="261"/>
  <c r="I61" i="259"/>
  <c r="F61" i="259"/>
  <c r="AY674" i="261"/>
  <c r="H61" i="259"/>
  <c r="D61" i="259"/>
  <c r="AT674" i="261"/>
  <c r="J52" i="259"/>
  <c r="AS674" i="261"/>
  <c r="I52" i="259"/>
  <c r="F52" i="259"/>
  <c r="D52" i="259"/>
  <c r="AL674" i="261"/>
  <c r="I43" i="259"/>
  <c r="F43" i="259"/>
  <c r="AM674" i="261"/>
  <c r="J43" i="259"/>
  <c r="AE674" i="261"/>
  <c r="I34" i="259"/>
  <c r="F34" i="259"/>
  <c r="AF674" i="261"/>
  <c r="J34" i="259"/>
  <c r="X674" i="261"/>
  <c r="I25" i="259"/>
  <c r="F25" i="259"/>
  <c r="W674" i="261"/>
  <c r="H25" i="259"/>
  <c r="Y674" i="261"/>
  <c r="J25" i="259"/>
  <c r="Q674" i="261"/>
  <c r="I16" i="259"/>
  <c r="F16" i="259"/>
  <c r="R674" i="261"/>
  <c r="J16" i="259"/>
  <c r="P674" i="261"/>
  <c r="H16" i="259"/>
  <c r="J674" i="261"/>
  <c r="I7" i="259"/>
  <c r="I674" i="261"/>
  <c r="H7" i="259"/>
  <c r="D7" i="259"/>
  <c r="BH673" i="261"/>
  <c r="J69" i="259"/>
  <c r="BG673" i="261"/>
  <c r="I69" i="259"/>
  <c r="F69" i="259"/>
  <c r="D69" i="259"/>
  <c r="AZ673" i="261"/>
  <c r="I60" i="259"/>
  <c r="F60" i="259"/>
  <c r="BA673" i="261"/>
  <c r="J60" i="259"/>
  <c r="AS673" i="261"/>
  <c r="I51" i="259"/>
  <c r="F51" i="259"/>
  <c r="AT673" i="261"/>
  <c r="J51" i="259"/>
  <c r="AL673" i="261"/>
  <c r="I42" i="259"/>
  <c r="F42" i="259"/>
  <c r="AM673" i="261"/>
  <c r="J42" i="259"/>
  <c r="AK673" i="261"/>
  <c r="H42" i="259"/>
  <c r="AE673" i="261"/>
  <c r="I33" i="259"/>
  <c r="AF673" i="261"/>
  <c r="J33" i="259"/>
  <c r="AD673" i="261"/>
  <c r="H33" i="259"/>
  <c r="X673" i="261"/>
  <c r="I24" i="259"/>
  <c r="W673" i="261"/>
  <c r="H24" i="259"/>
  <c r="D24" i="259"/>
  <c r="R673" i="261"/>
  <c r="J15" i="259"/>
  <c r="Q673" i="261"/>
  <c r="I15" i="259"/>
  <c r="F15" i="259"/>
  <c r="D15" i="259"/>
  <c r="J673" i="261"/>
  <c r="I6" i="259"/>
  <c r="F6" i="259"/>
  <c r="K673" i="261"/>
  <c r="J6" i="259"/>
  <c r="BG672" i="261"/>
  <c r="I68" i="259"/>
  <c r="F68" i="259"/>
  <c r="BH672" i="261"/>
  <c r="J68" i="259"/>
  <c r="AZ672" i="261"/>
  <c r="I59" i="259"/>
  <c r="F59" i="259"/>
  <c r="BA672" i="261"/>
  <c r="J59" i="259"/>
  <c r="AY672" i="261"/>
  <c r="H59" i="259"/>
  <c r="AS672" i="261"/>
  <c r="I50" i="259"/>
  <c r="F50" i="259"/>
  <c r="AT672" i="261"/>
  <c r="J50" i="259"/>
  <c r="AR672" i="261"/>
  <c r="H50" i="259"/>
  <c r="AL672" i="261"/>
  <c r="I41" i="259"/>
  <c r="AK672" i="261"/>
  <c r="H41" i="259"/>
  <c r="F41" i="259"/>
  <c r="D41" i="259"/>
  <c r="AF672" i="261"/>
  <c r="J32" i="259"/>
  <c r="AE672" i="261"/>
  <c r="I32" i="259"/>
  <c r="D32" i="259"/>
  <c r="X672" i="261"/>
  <c r="I23" i="259"/>
  <c r="F23" i="259"/>
  <c r="Y672" i="261"/>
  <c r="J23" i="259"/>
  <c r="Q672" i="261"/>
  <c r="I14" i="259"/>
  <c r="F14" i="259"/>
  <c r="R672" i="261"/>
  <c r="J14" i="259"/>
  <c r="J672" i="261"/>
  <c r="I5" i="259"/>
  <c r="F5" i="259"/>
  <c r="K672" i="261"/>
  <c r="J5" i="259"/>
  <c r="I672" i="261"/>
  <c r="H5" i="259"/>
  <c r="BG671" i="261"/>
  <c r="I67" i="259"/>
  <c r="BH671" i="261"/>
  <c r="J67" i="259"/>
  <c r="BF671" i="261"/>
  <c r="H67" i="259"/>
  <c r="AZ671" i="261"/>
  <c r="I58" i="259"/>
  <c r="AY671" i="261"/>
  <c r="H58" i="259"/>
  <c r="D58" i="259"/>
  <c r="AT671" i="261"/>
  <c r="J49" i="259"/>
  <c r="AS671" i="261"/>
  <c r="I49" i="259"/>
  <c r="D49" i="259"/>
  <c r="AL671" i="261"/>
  <c r="I40" i="259"/>
  <c r="F40" i="259"/>
  <c r="AM671" i="261"/>
  <c r="J40" i="259"/>
  <c r="AE671" i="261"/>
  <c r="I31" i="259"/>
  <c r="F31" i="259"/>
  <c r="D31" i="259"/>
  <c r="AF671" i="261"/>
  <c r="J31" i="259"/>
  <c r="X671" i="261"/>
  <c r="I22" i="259"/>
  <c r="F22" i="259"/>
  <c r="Y671" i="261"/>
  <c r="J22" i="259"/>
  <c r="W671" i="261"/>
  <c r="H22" i="259"/>
  <c r="Q671" i="261"/>
  <c r="I13" i="259"/>
  <c r="F13" i="259"/>
  <c r="R671" i="261"/>
  <c r="J13" i="259"/>
  <c r="P671" i="261"/>
  <c r="H13" i="259"/>
  <c r="J671" i="261"/>
  <c r="I4" i="259"/>
  <c r="I671" i="261"/>
  <c r="H4" i="259"/>
  <c r="D4" i="259"/>
  <c r="BL124" i="197"/>
  <c r="CR107" i="198"/>
  <c r="CR90" i="198"/>
  <c r="BL73" i="197"/>
  <c r="BL56" i="197"/>
  <c r="CR39" i="198"/>
  <c r="BL22" i="197"/>
  <c r="BJ140" i="197"/>
  <c r="BL1279" i="200"/>
  <c r="BK140" i="197"/>
  <c r="CR123" i="198"/>
  <c r="BG1279" i="200"/>
  <c r="BJ123" i="197"/>
  <c r="CR106" i="198"/>
  <c r="AY1279" i="200"/>
  <c r="CP106" i="198"/>
  <c r="BL89" i="197"/>
  <c r="BJ89" i="197"/>
  <c r="AQ1279" i="200"/>
  <c r="CR72" i="198"/>
  <c r="CP72" i="198"/>
  <c r="AI1279" i="200"/>
  <c r="BL55" i="197"/>
  <c r="AA1279" i="200"/>
  <c r="BJ55" i="197"/>
  <c r="CR38" i="198"/>
  <c r="BJ38" i="197"/>
  <c r="S1279" i="200"/>
  <c r="CR21" i="198"/>
  <c r="K1279" i="200"/>
  <c r="BJ21" i="197"/>
  <c r="CP139" i="198"/>
  <c r="BL122" i="197"/>
  <c r="CP122" i="198"/>
  <c r="BG1278" i="200"/>
  <c r="CR105" i="198"/>
  <c r="AY1278" i="200"/>
  <c r="CP105" i="198"/>
  <c r="CR88" i="198"/>
  <c r="AQ1278" i="200"/>
  <c r="BJ88" i="197"/>
  <c r="BL71" i="197"/>
  <c r="AI1278" i="200"/>
  <c r="CP71" i="198"/>
  <c r="CR54" i="198"/>
  <c r="AA1278" i="200"/>
  <c r="BJ54" i="197"/>
  <c r="BL37" i="197"/>
  <c r="S1278" i="200"/>
  <c r="CP37" i="198"/>
  <c r="BL20" i="197"/>
  <c r="CP20" i="198"/>
  <c r="K1278" i="200"/>
  <c r="CP138" i="198"/>
  <c r="BL121" i="197"/>
  <c r="BJ121" i="197"/>
  <c r="BG1277" i="200"/>
  <c r="AY1277" i="200"/>
  <c r="BN104" i="197"/>
  <c r="CR104" i="198"/>
  <c r="AV1277" i="200"/>
  <c r="BK104" i="197"/>
  <c r="BJ104" i="197"/>
  <c r="CP104" i="198"/>
  <c r="BL87" i="197"/>
  <c r="AQ1277" i="200"/>
  <c r="CP87" i="198"/>
  <c r="CR70" i="198"/>
  <c r="BJ70" i="197"/>
  <c r="AI1277" i="200"/>
  <c r="AF1277" i="200"/>
  <c r="BK70" i="197"/>
  <c r="AA1277" i="200"/>
  <c r="BN53" i="197"/>
  <c r="BL53" i="197"/>
  <c r="CP53" i="198"/>
  <c r="BJ53" i="197"/>
  <c r="BL36" i="197"/>
  <c r="CP36" i="198"/>
  <c r="S1277" i="200"/>
  <c r="P1277" i="200"/>
  <c r="BK36" i="197"/>
  <c r="BL19" i="197"/>
  <c r="BJ19" i="197"/>
  <c r="K1277" i="200"/>
  <c r="CP137" i="198"/>
  <c r="BG1276" i="200"/>
  <c r="CT120" i="198"/>
  <c r="CR120" i="198"/>
  <c r="BJ120" i="197"/>
  <c r="CP120" i="198"/>
  <c r="CR103" i="198"/>
  <c r="AY1276" i="200"/>
  <c r="BJ103" i="197"/>
  <c r="AQ1276" i="200"/>
  <c r="BN86" i="197"/>
  <c r="BL86" i="197"/>
  <c r="BJ86" i="197"/>
  <c r="CP86" i="198"/>
  <c r="CR69" i="198"/>
  <c r="AI1276" i="200"/>
  <c r="CP69" i="198"/>
  <c r="BL52" i="197"/>
  <c r="AA1276" i="200"/>
  <c r="BJ52" i="197"/>
  <c r="CR35" i="198"/>
  <c r="S1276" i="200"/>
  <c r="CP35" i="198"/>
  <c r="CR18" i="198"/>
  <c r="J1276" i="200"/>
  <c r="CS18" i="198"/>
  <c r="K1276" i="200"/>
  <c r="CT18" i="198"/>
  <c r="BJ18" i="197"/>
  <c r="CP18" i="198"/>
  <c r="CP136" i="198"/>
  <c r="BL119" i="197"/>
  <c r="BG1275" i="200"/>
  <c r="CP119" i="198"/>
  <c r="BD1275" i="200"/>
  <c r="BK119" i="197"/>
  <c r="BL102" i="197"/>
  <c r="AY1275" i="200"/>
  <c r="BN102" i="197"/>
  <c r="CP102" i="198"/>
  <c r="BJ102" i="197"/>
  <c r="CR85" i="198"/>
  <c r="BJ85" i="197"/>
  <c r="AQ1275" i="200"/>
  <c r="BL68" i="197"/>
  <c r="AI1275" i="200"/>
  <c r="CP68" i="198"/>
  <c r="CR51" i="198"/>
  <c r="BJ51" i="197"/>
  <c r="AA1275" i="200"/>
  <c r="S1275" i="200"/>
  <c r="CT34" i="198"/>
  <c r="BL34" i="197"/>
  <c r="CP34" i="198"/>
  <c r="BJ34" i="197"/>
  <c r="BL17" i="197"/>
  <c r="K1275" i="200"/>
  <c r="CP17" i="198"/>
  <c r="BJ135" i="197"/>
  <c r="BL118" i="197"/>
  <c r="BJ118" i="197"/>
  <c r="BG1274" i="200"/>
  <c r="BL101" i="197"/>
  <c r="CP101" i="198"/>
  <c r="AY1274" i="200"/>
  <c r="BL84" i="197"/>
  <c r="AQ1274" i="200"/>
  <c r="CP84" i="198"/>
  <c r="CR67" i="198"/>
  <c r="AI1274" i="200"/>
  <c r="BJ67" i="197"/>
  <c r="BL50" i="197"/>
  <c r="CP50" i="198"/>
  <c r="AA1274" i="200"/>
  <c r="CR33" i="198"/>
  <c r="BJ33" i="197"/>
  <c r="S1274" i="200"/>
  <c r="BL16" i="197"/>
  <c r="BJ16" i="197"/>
  <c r="K1274" i="200"/>
  <c r="BJ134" i="197"/>
  <c r="CR117" i="198"/>
  <c r="BG1273" i="200"/>
  <c r="BJ117" i="197"/>
  <c r="CR100" i="198"/>
  <c r="AY1273" i="200"/>
  <c r="CP100" i="198"/>
  <c r="BL83" i="197"/>
  <c r="BJ83" i="197"/>
  <c r="AQ1273" i="200"/>
  <c r="CR66" i="198"/>
  <c r="CP66" i="198"/>
  <c r="AI1273" i="200"/>
  <c r="BL49" i="197"/>
  <c r="AA1273" i="200"/>
  <c r="BJ49" i="197"/>
  <c r="CR32" i="198"/>
  <c r="BJ32" i="197"/>
  <c r="S1273" i="200"/>
  <c r="CR15" i="198"/>
  <c r="K1273" i="200"/>
  <c r="BJ15" i="197"/>
  <c r="CP133" i="198"/>
  <c r="BL116" i="197"/>
  <c r="CP116" i="198"/>
  <c r="BG1272" i="200"/>
  <c r="CR99" i="198"/>
  <c r="AY1272" i="200"/>
  <c r="CP99" i="198"/>
  <c r="CR82" i="198"/>
  <c r="AQ1272" i="200"/>
  <c r="BJ82" i="197"/>
  <c r="BL65" i="197"/>
  <c r="AI1272" i="200"/>
  <c r="CP65" i="198"/>
  <c r="CR48" i="198"/>
  <c r="AA1272" i="200"/>
  <c r="BJ48" i="197"/>
  <c r="BL31" i="197"/>
  <c r="S1272" i="200"/>
  <c r="CP31" i="198"/>
  <c r="BL14" i="197"/>
  <c r="CP14" i="198"/>
  <c r="K1272" i="200"/>
  <c r="CP132" i="198"/>
  <c r="BL115" i="197"/>
  <c r="BJ115" i="197"/>
  <c r="BG1271" i="200"/>
  <c r="AY1271" i="200"/>
  <c r="BN98" i="197"/>
  <c r="CR98" i="198"/>
  <c r="BJ98" i="197"/>
  <c r="CP98" i="198"/>
  <c r="BL81" i="197"/>
  <c r="AQ1271" i="200"/>
  <c r="CP81" i="198"/>
  <c r="CR64" i="198"/>
  <c r="BJ64" i="197"/>
  <c r="AI1271" i="200"/>
  <c r="AA1271" i="200"/>
  <c r="BN47" i="197"/>
  <c r="BL47" i="197"/>
  <c r="CP47" i="198"/>
  <c r="BJ47" i="197"/>
  <c r="BL30" i="197"/>
  <c r="CP30" i="198"/>
  <c r="S1271" i="200"/>
  <c r="BL13" i="197"/>
  <c r="K1271" i="200"/>
  <c r="BJ13" i="197"/>
  <c r="CP131" i="198"/>
  <c r="CR114" i="198"/>
  <c r="BF1270" i="200"/>
  <c r="BM114" i="197"/>
  <c r="BG1270" i="200"/>
  <c r="CT114" i="198"/>
  <c r="BJ114" i="197"/>
  <c r="CP114" i="198"/>
  <c r="CR97" i="198"/>
  <c r="AY1270" i="200"/>
  <c r="BJ97" i="197"/>
  <c r="BL80" i="197"/>
  <c r="AQ1270" i="200"/>
  <c r="CT80" i="198"/>
  <c r="BJ80" i="197"/>
  <c r="CP80" i="198"/>
  <c r="AN1270" i="200"/>
  <c r="CQ80" i="198"/>
  <c r="CR63" i="198"/>
  <c r="AI1270" i="200"/>
  <c r="CP63" i="198"/>
  <c r="BL46" i="197"/>
  <c r="AA1270" i="200"/>
  <c r="BJ46" i="197"/>
  <c r="CR29" i="198"/>
  <c r="S1270" i="200"/>
  <c r="CP29" i="198"/>
  <c r="CR12" i="198"/>
  <c r="K1270" i="200"/>
  <c r="BJ12" i="197"/>
  <c r="CP130" i="198"/>
  <c r="BL113" i="197"/>
  <c r="BG1269" i="200"/>
  <c r="CP113" i="198"/>
  <c r="BL96" i="197"/>
  <c r="AY1269" i="200"/>
  <c r="BN96" i="197"/>
  <c r="CP96" i="198"/>
  <c r="BJ96" i="197"/>
  <c r="CR79" i="198"/>
  <c r="BJ79" i="197"/>
  <c r="AQ1269" i="200"/>
  <c r="BL62" i="197"/>
  <c r="AI1269" i="200"/>
  <c r="CP62" i="198"/>
  <c r="CR45" i="198"/>
  <c r="BJ45" i="197"/>
  <c r="AA1269" i="200"/>
  <c r="CR28" i="198"/>
  <c r="S1269" i="200"/>
  <c r="BN28" i="197"/>
  <c r="CP28" i="198"/>
  <c r="BJ28" i="197"/>
  <c r="K1269" i="200"/>
  <c r="BN11" i="197"/>
  <c r="BL11" i="197"/>
  <c r="CP11" i="198"/>
  <c r="BJ11" i="197"/>
  <c r="BJ129" i="197"/>
  <c r="BL112" i="197"/>
  <c r="BJ112" i="197"/>
  <c r="BG1268" i="200"/>
  <c r="BL95" i="197"/>
  <c r="CP95" i="198"/>
  <c r="AY1268" i="200"/>
  <c r="BL78" i="197"/>
  <c r="AQ1268" i="200"/>
  <c r="CT78" i="198"/>
  <c r="CP78" i="198"/>
  <c r="BJ78" i="197"/>
  <c r="CR61" i="198"/>
  <c r="AI1268" i="200"/>
  <c r="BJ61" i="197"/>
  <c r="BL44" i="197"/>
  <c r="AA1268" i="200"/>
  <c r="CP44" i="198"/>
  <c r="CR27" i="198"/>
  <c r="BJ27" i="197"/>
  <c r="S1268" i="200"/>
  <c r="BL10" i="197"/>
  <c r="BJ10" i="197"/>
  <c r="K1268" i="200"/>
  <c r="BJ128" i="197"/>
  <c r="CR111" i="198"/>
  <c r="BG1267" i="200"/>
  <c r="BJ111" i="197"/>
  <c r="CR94" i="198"/>
  <c r="AY1267" i="200"/>
  <c r="CP94" i="198"/>
  <c r="BL77" i="197"/>
  <c r="AQ1267" i="200"/>
  <c r="BJ77" i="197"/>
  <c r="CR60" i="198"/>
  <c r="AI1267" i="200"/>
  <c r="CP60" i="198"/>
  <c r="BL43" i="197"/>
  <c r="AA1267" i="200"/>
  <c r="BJ43" i="197"/>
  <c r="CR26" i="198"/>
  <c r="S1267" i="200"/>
  <c r="BJ26" i="197"/>
  <c r="CR9" i="198"/>
  <c r="J1267" i="200"/>
  <c r="BM9" i="197"/>
  <c r="K1267" i="200"/>
  <c r="CT9" i="198"/>
  <c r="BJ9" i="197"/>
  <c r="CP9" i="198"/>
  <c r="CP127" i="198"/>
  <c r="BL110" i="197"/>
  <c r="CP110" i="198"/>
  <c r="BG1266" i="200"/>
  <c r="CR93" i="198"/>
  <c r="AY1266" i="200"/>
  <c r="CP93" i="198"/>
  <c r="CR76" i="198"/>
  <c r="AQ1266" i="200"/>
  <c r="BJ76" i="197"/>
  <c r="BL59" i="197"/>
  <c r="AI1266" i="200"/>
  <c r="CP59" i="198"/>
  <c r="CR42" i="198"/>
  <c r="AA1266" i="200"/>
  <c r="BN42" i="197"/>
  <c r="BJ42" i="197"/>
  <c r="CP42" i="198"/>
  <c r="BL25" i="197"/>
  <c r="S1266" i="200"/>
  <c r="CP25" i="198"/>
  <c r="BL8" i="197"/>
  <c r="K1266" i="200"/>
  <c r="CP8" i="198"/>
  <c r="CP126" i="198"/>
  <c r="BL109" i="197"/>
  <c r="BG1265" i="200"/>
  <c r="BJ109" i="197"/>
  <c r="CR92" i="198"/>
  <c r="BJ92" i="197"/>
  <c r="AY1265" i="200"/>
  <c r="BL75" i="197"/>
  <c r="AQ1265" i="200"/>
  <c r="CP75" i="198"/>
  <c r="CR58" i="198"/>
  <c r="AI1265" i="200"/>
  <c r="BJ58" i="197"/>
  <c r="BL41" i="197"/>
  <c r="AA1265" i="200"/>
  <c r="CP41" i="198"/>
  <c r="BL24" i="197"/>
  <c r="CP24" i="198"/>
  <c r="S1265" i="200"/>
  <c r="BL7" i="197"/>
  <c r="BJ7" i="197"/>
  <c r="K1265" i="200"/>
  <c r="BJ125" i="197"/>
  <c r="BL1270" i="200"/>
  <c r="BK131" i="197"/>
  <c r="BL1273" i="200"/>
  <c r="BL1266" i="200"/>
  <c r="BK127" i="197"/>
  <c r="BL1274" i="200"/>
  <c r="BK135" i="197"/>
  <c r="BL1277" i="200"/>
  <c r="BL1265" i="200"/>
  <c r="BL1269" i="200"/>
  <c r="CQ130" i="198"/>
  <c r="BL1275" i="200"/>
  <c r="CQ136" i="198"/>
  <c r="BL1267" i="200"/>
  <c r="BK128" i="197"/>
  <c r="BL1264" i="200"/>
  <c r="BK125" i="197"/>
  <c r="BG125" i="197"/>
  <c r="BL108" i="197"/>
  <c r="BG1264" i="200"/>
  <c r="CT108" i="198"/>
  <c r="CP108" i="198"/>
  <c r="BJ108" i="197"/>
  <c r="BF1267" i="200"/>
  <c r="BM111" i="197"/>
  <c r="BF1264" i="200"/>
  <c r="BM108" i="197"/>
  <c r="BF1275" i="200"/>
  <c r="BF1279" i="200"/>
  <c r="BM123" i="197"/>
  <c r="BF1272" i="200"/>
  <c r="BF1269" i="200"/>
  <c r="BF1276" i="200"/>
  <c r="BM120" i="197"/>
  <c r="BF1266" i="200"/>
  <c r="BF1273" i="200"/>
  <c r="BD1278" i="200"/>
  <c r="BK122" i="197"/>
  <c r="CM108" i="198"/>
  <c r="BD1266" i="200"/>
  <c r="BK110" i="197"/>
  <c r="BD1269" i="200"/>
  <c r="CQ113" i="198"/>
  <c r="BD1270" i="200"/>
  <c r="CQ114" i="198"/>
  <c r="BD1272" i="200"/>
  <c r="BK116" i="197"/>
  <c r="BL91" i="197"/>
  <c r="BJ91" i="197"/>
  <c r="AY1264" i="200"/>
  <c r="AX1269" i="200"/>
  <c r="CS96" i="198"/>
  <c r="AX1276" i="200"/>
  <c r="AX1266" i="200"/>
  <c r="AX1273" i="200"/>
  <c r="AX1270" i="200"/>
  <c r="AX1267" i="200"/>
  <c r="AX1278" i="200"/>
  <c r="AX1264" i="200"/>
  <c r="BM91" i="197"/>
  <c r="AX1275" i="200"/>
  <c r="CS102" i="198"/>
  <c r="AX1272" i="200"/>
  <c r="BM99" i="197"/>
  <c r="AX1279" i="200"/>
  <c r="AV1266" i="200"/>
  <c r="BK93" i="197"/>
  <c r="AV1278" i="200"/>
  <c r="CQ105" i="198"/>
  <c r="AV1267" i="200"/>
  <c r="AV1279" i="200"/>
  <c r="CQ106" i="198"/>
  <c r="AV1269" i="200"/>
  <c r="CQ96" i="198"/>
  <c r="AV1272" i="200"/>
  <c r="BK99" i="197"/>
  <c r="AV1273" i="200"/>
  <c r="CQ100" i="198"/>
  <c r="AV1275" i="200"/>
  <c r="CQ102" i="198"/>
  <c r="BG91" i="197"/>
  <c r="BL74" i="197"/>
  <c r="BJ74" i="197"/>
  <c r="AQ1264" i="200"/>
  <c r="AP1267" i="200"/>
  <c r="BM77" i="197"/>
  <c r="AP1276" i="200"/>
  <c r="BM86" i="197"/>
  <c r="AP1264" i="200"/>
  <c r="BM74" i="197"/>
  <c r="AP1273" i="200"/>
  <c r="BM83" i="197"/>
  <c r="AP1270" i="200"/>
  <c r="BM80" i="197"/>
  <c r="AP1279" i="200"/>
  <c r="BM89" i="197"/>
  <c r="AN1272" i="200"/>
  <c r="CQ82" i="198"/>
  <c r="AN1275" i="200"/>
  <c r="CQ85" i="198"/>
  <c r="AN1269" i="200"/>
  <c r="CQ79" i="198"/>
  <c r="CM74" i="198"/>
  <c r="BL57" i="197"/>
  <c r="AI1264" i="200"/>
  <c r="CP57" i="198"/>
  <c r="AH1272" i="200"/>
  <c r="BM65" i="197"/>
  <c r="AH1279" i="200"/>
  <c r="BM72" i="197"/>
  <c r="AH1269" i="200"/>
  <c r="CS62" i="198"/>
  <c r="AH1276" i="200"/>
  <c r="AH1266" i="200"/>
  <c r="BM59" i="197"/>
  <c r="AH1273" i="200"/>
  <c r="AH1270" i="200"/>
  <c r="AH1267" i="200"/>
  <c r="AH1278" i="200"/>
  <c r="AH1264" i="200"/>
  <c r="AH1275" i="200"/>
  <c r="CS68" i="198"/>
  <c r="AF1267" i="200"/>
  <c r="AF1279" i="200"/>
  <c r="AF1269" i="200"/>
  <c r="BK62" i="197"/>
  <c r="AF1272" i="200"/>
  <c r="CQ65" i="198"/>
  <c r="AF1273" i="200"/>
  <c r="AF1275" i="200"/>
  <c r="BK68" i="197"/>
  <c r="BG57" i="197"/>
  <c r="AF1266" i="200"/>
  <c r="BK59" i="197"/>
  <c r="AF1278" i="200"/>
  <c r="CQ71" i="198"/>
  <c r="CR40" i="198"/>
  <c r="BJ40" i="197"/>
  <c r="AA1264" i="200"/>
  <c r="Z1267" i="200"/>
  <c r="BM43" i="197"/>
  <c r="Z1276" i="200"/>
  <c r="BM52" i="197"/>
  <c r="Z1264" i="200"/>
  <c r="CS40" i="198"/>
  <c r="Z1273" i="200"/>
  <c r="BM49" i="197"/>
  <c r="Z1270" i="200"/>
  <c r="CS46" i="198"/>
  <c r="Z1279" i="200"/>
  <c r="BM55" i="197"/>
  <c r="X1269" i="200"/>
  <c r="CQ45" i="198"/>
  <c r="X1275" i="200"/>
  <c r="CQ51" i="198"/>
  <c r="BL23" i="197"/>
  <c r="S1264" i="200"/>
  <c r="CP23" i="198"/>
  <c r="P1266" i="200"/>
  <c r="CQ25" i="198"/>
  <c r="P1272" i="200"/>
  <c r="CQ31" i="198"/>
  <c r="P1278" i="200"/>
  <c r="CQ37" i="198"/>
  <c r="CR6" i="198"/>
  <c r="K1264" i="200"/>
  <c r="CP6" i="198"/>
  <c r="J1264" i="200"/>
  <c r="CS6" i="198"/>
  <c r="J1273" i="200"/>
  <c r="BM15" i="197"/>
  <c r="J1270" i="200"/>
  <c r="CS12" i="198"/>
  <c r="J1279" i="200"/>
  <c r="CS21" i="198"/>
  <c r="H1269" i="200"/>
  <c r="CQ11" i="198"/>
  <c r="H1275" i="200"/>
  <c r="CQ17" i="198"/>
  <c r="AB7" i="256"/>
  <c r="T79" i="258"/>
  <c r="S12" i="255"/>
  <c r="P7" i="256"/>
  <c r="J12" i="255"/>
  <c r="AU12" i="255"/>
  <c r="AT12" i="255"/>
  <c r="AX79" i="258"/>
  <c r="AO12" i="255"/>
  <c r="AN7" i="256"/>
  <c r="AR79" i="258"/>
  <c r="AI12" i="255"/>
  <c r="AH7" i="256"/>
  <c r="AL79" i="258"/>
  <c r="AC12" i="255"/>
  <c r="AF79" i="258"/>
  <c r="W12" i="255"/>
  <c r="Z79" i="258"/>
  <c r="V7" i="256"/>
  <c r="Q12" i="255"/>
  <c r="Q7" i="256"/>
  <c r="K12" i="255"/>
  <c r="N79" i="258"/>
  <c r="E12" i="255"/>
  <c r="D12" i="255"/>
  <c r="H79" i="258"/>
  <c r="R79" i="196"/>
  <c r="I31" i="194"/>
  <c r="T79" i="196"/>
  <c r="K13" i="253"/>
  <c r="BP302" i="265"/>
  <c r="BW305" i="265"/>
  <c r="K35" i="262"/>
  <c r="J23" i="193"/>
  <c r="J13" i="253"/>
  <c r="AT79" i="258"/>
  <c r="AY79" i="258"/>
  <c r="AX12" i="255"/>
  <c r="J31" i="194"/>
  <c r="H31" i="194"/>
  <c r="H13" i="253"/>
  <c r="AN79" i="258"/>
  <c r="BG302" i="265"/>
  <c r="BO303" i="265"/>
  <c r="L29" i="262"/>
  <c r="F13" i="253"/>
  <c r="AX302" i="265"/>
  <c r="D24" i="262"/>
  <c r="AH79" i="258"/>
  <c r="F23" i="193"/>
  <c r="D20" i="262"/>
  <c r="AS303" i="265"/>
  <c r="H21" i="262"/>
  <c r="D23" i="193"/>
  <c r="AV302" i="265"/>
  <c r="K20" i="262"/>
  <c r="AV304" i="265"/>
  <c r="K22" i="262"/>
  <c r="D31" i="194"/>
  <c r="AB79" i="258"/>
  <c r="AW302" i="265"/>
  <c r="L20" i="262"/>
  <c r="D13" i="253"/>
  <c r="AV305" i="265"/>
  <c r="K23" i="262"/>
  <c r="J7" i="253"/>
  <c r="J12" i="193"/>
  <c r="V79" i="258"/>
  <c r="AF302" i="265"/>
  <c r="AM305" i="265"/>
  <c r="K19" i="262"/>
  <c r="P79" i="258"/>
  <c r="H16" i="194"/>
  <c r="H7" i="253"/>
  <c r="W302" i="265"/>
  <c r="D12" i="262"/>
  <c r="F7" i="253"/>
  <c r="N302" i="265"/>
  <c r="U302" i="265"/>
  <c r="K8" i="262"/>
  <c r="F16" i="194"/>
  <c r="J79" i="258"/>
  <c r="M79" i="258"/>
  <c r="D12" i="193"/>
  <c r="D79" i="258"/>
  <c r="D7" i="253"/>
  <c r="E302" i="265"/>
  <c r="L302" i="265"/>
  <c r="K4" i="262"/>
  <c r="C12" i="193"/>
  <c r="C7" i="253"/>
  <c r="N79" i="196"/>
  <c r="L79" i="196"/>
  <c r="F79" i="196"/>
  <c r="P79" i="196"/>
  <c r="H79" i="196"/>
  <c r="C23" i="193"/>
  <c r="C13" i="253"/>
  <c r="C31" i="194"/>
  <c r="C16" i="194"/>
  <c r="J79" i="196"/>
  <c r="AN1274" i="200"/>
  <c r="AN1268" i="200"/>
  <c r="BG74" i="197"/>
  <c r="AN1279" i="200"/>
  <c r="AN1273" i="200"/>
  <c r="AN1267" i="200"/>
  <c r="AN1277" i="200"/>
  <c r="AN1271" i="200"/>
  <c r="AN1265" i="200"/>
  <c r="AN1264" i="200"/>
  <c r="AN1276" i="200"/>
  <c r="AN1266" i="200"/>
  <c r="AN1278" i="200"/>
  <c r="BD1274" i="200"/>
  <c r="BD1268" i="200"/>
  <c r="BG108" i="197"/>
  <c r="BD1279" i="200"/>
  <c r="BD1273" i="200"/>
  <c r="BD1267" i="200"/>
  <c r="BD1277" i="200"/>
  <c r="BD1271" i="200"/>
  <c r="BD1265" i="200"/>
  <c r="BD1264" i="200"/>
  <c r="BD1276" i="200"/>
  <c r="AF1268" i="200"/>
  <c r="AF1274" i="200"/>
  <c r="AP1265" i="200"/>
  <c r="AP1268" i="200"/>
  <c r="AP1271" i="200"/>
  <c r="AP1274" i="200"/>
  <c r="AP1277" i="200"/>
  <c r="AP1280" i="200"/>
  <c r="AV1268" i="200"/>
  <c r="AV1274" i="200"/>
  <c r="BF1265" i="200"/>
  <c r="BF1268" i="200"/>
  <c r="BF1271" i="200"/>
  <c r="BF1274" i="200"/>
  <c r="BF1277" i="200"/>
  <c r="BF1280" i="200"/>
  <c r="BL1268" i="200"/>
  <c r="BL1276" i="200"/>
  <c r="CN74" i="198"/>
  <c r="CN108" i="198"/>
  <c r="BH57" i="197"/>
  <c r="BH91" i="197"/>
  <c r="BH125" i="197"/>
  <c r="AF1264" i="200"/>
  <c r="AF1270" i="200"/>
  <c r="AF1276" i="200"/>
  <c r="AP1266" i="200"/>
  <c r="AP1269" i="200"/>
  <c r="AP1272" i="200"/>
  <c r="AP1275" i="200"/>
  <c r="AP1278" i="200"/>
  <c r="AV1264" i="200"/>
  <c r="AV1270" i="200"/>
  <c r="AV1276" i="200"/>
  <c r="BF1278" i="200"/>
  <c r="BL1271" i="200"/>
  <c r="BL1278" i="200"/>
  <c r="CM57" i="198"/>
  <c r="CM91" i="198"/>
  <c r="CM125" i="198"/>
  <c r="AF1265" i="200"/>
  <c r="AF1271" i="200"/>
  <c r="AH1265" i="200"/>
  <c r="AH1268" i="200"/>
  <c r="AH1271" i="200"/>
  <c r="AH1274" i="200"/>
  <c r="AH1277" i="200"/>
  <c r="AH1280" i="200"/>
  <c r="AV1265" i="200"/>
  <c r="AV1271" i="200"/>
  <c r="AX1265" i="200"/>
  <c r="AX1268" i="200"/>
  <c r="AX1271" i="200"/>
  <c r="AX1274" i="200"/>
  <c r="AX1277" i="200"/>
  <c r="AX1280" i="200"/>
  <c r="BL1272" i="200"/>
  <c r="X1265" i="200"/>
  <c r="X1271" i="200"/>
  <c r="X1277" i="200"/>
  <c r="Z1265" i="200"/>
  <c r="Z1268" i="200"/>
  <c r="Z1271" i="200"/>
  <c r="Z1274" i="200"/>
  <c r="Z1277" i="200"/>
  <c r="Z1280" i="200"/>
  <c r="CN40" i="198"/>
  <c r="X1264" i="200"/>
  <c r="X1276" i="200"/>
  <c r="CM40" i="198"/>
  <c r="X1266" i="200"/>
  <c r="X1272" i="200"/>
  <c r="X1278" i="200"/>
  <c r="BG40" i="197"/>
  <c r="X1270" i="200"/>
  <c r="X1267" i="200"/>
  <c r="X1273" i="200"/>
  <c r="X1279" i="200"/>
  <c r="Z1266" i="200"/>
  <c r="Z1269" i="200"/>
  <c r="Z1272" i="200"/>
  <c r="Z1275" i="200"/>
  <c r="Z1278" i="200"/>
  <c r="X1268" i="200"/>
  <c r="X1274" i="200"/>
  <c r="P1267" i="200"/>
  <c r="P1273" i="200"/>
  <c r="P1279" i="200"/>
  <c r="R1266" i="200"/>
  <c r="R1269" i="200"/>
  <c r="R1272" i="200"/>
  <c r="R1275" i="200"/>
  <c r="R1278" i="200"/>
  <c r="BG23" i="197"/>
  <c r="P1268" i="200"/>
  <c r="P1274" i="200"/>
  <c r="BH23" i="197"/>
  <c r="P1269" i="200"/>
  <c r="P1275" i="200"/>
  <c r="R1264" i="200"/>
  <c r="R1267" i="200"/>
  <c r="R1270" i="200"/>
  <c r="R1273" i="200"/>
  <c r="R1276" i="200"/>
  <c r="R1279" i="200"/>
  <c r="P1264" i="200"/>
  <c r="P1270" i="200"/>
  <c r="P1276" i="200"/>
  <c r="CM23" i="198"/>
  <c r="P1265" i="200"/>
  <c r="P1271" i="200"/>
  <c r="R1265" i="200"/>
  <c r="R1268" i="200"/>
  <c r="R1271" i="200"/>
  <c r="R1274" i="200"/>
  <c r="R1277" i="200"/>
  <c r="R1280" i="200"/>
  <c r="H1265" i="200"/>
  <c r="H1271" i="200"/>
  <c r="H1277" i="200"/>
  <c r="J1265" i="200"/>
  <c r="J1268" i="200"/>
  <c r="J1271" i="200"/>
  <c r="J1274" i="200"/>
  <c r="J1277" i="200"/>
  <c r="J1280" i="200"/>
  <c r="CN6" i="198"/>
  <c r="H1276" i="200"/>
  <c r="H1266" i="200"/>
  <c r="H1272" i="200"/>
  <c r="H1278" i="200"/>
  <c r="H1270" i="200"/>
  <c r="CM6" i="198"/>
  <c r="H1267" i="200"/>
  <c r="H1273" i="200"/>
  <c r="H1279" i="200"/>
  <c r="J1266" i="200"/>
  <c r="J1269" i="200"/>
  <c r="J1272" i="200"/>
  <c r="J1275" i="200"/>
  <c r="J1278" i="200"/>
  <c r="BG6" i="197"/>
  <c r="H1264" i="200"/>
  <c r="H1268" i="200"/>
  <c r="H1274" i="200"/>
  <c r="AE305" i="265"/>
  <c r="L15" i="262"/>
  <c r="BB303" i="265"/>
  <c r="H25" i="262"/>
  <c r="AE302" i="265"/>
  <c r="L12" i="262"/>
  <c r="BB304" i="265"/>
  <c r="H26" i="262"/>
  <c r="BU302" i="265"/>
  <c r="I32" i="262"/>
  <c r="BK302" i="265"/>
  <c r="H28" i="262"/>
  <c r="BL302" i="265"/>
  <c r="I28" i="262"/>
  <c r="K302" i="265"/>
  <c r="J4" i="262"/>
  <c r="AW305" i="265"/>
  <c r="L23" i="262"/>
  <c r="BC304" i="265"/>
  <c r="I26" i="262"/>
  <c r="AW304" i="265"/>
  <c r="L22" i="262"/>
  <c r="BE305" i="265"/>
  <c r="K27" i="262"/>
  <c r="J303" i="265"/>
  <c r="I5" i="262"/>
  <c r="AL303" i="265"/>
  <c r="J17" i="262"/>
  <c r="AS304" i="265"/>
  <c r="H22" i="262"/>
  <c r="BE302" i="265"/>
  <c r="K24" i="262"/>
  <c r="AT304" i="265"/>
  <c r="I22" i="262"/>
  <c r="BD302" i="265"/>
  <c r="J24" i="262"/>
  <c r="BF305" i="265"/>
  <c r="L27" i="262"/>
  <c r="BB302" i="265"/>
  <c r="H24" i="262"/>
  <c r="BF303" i="265"/>
  <c r="L25" i="262"/>
  <c r="BD304" i="265"/>
  <c r="J26" i="262"/>
  <c r="BE303" i="265"/>
  <c r="K25" i="262"/>
  <c r="BC302" i="265"/>
  <c r="I24" i="262"/>
  <c r="AS302" i="265"/>
  <c r="H20" i="262"/>
  <c r="AW303" i="265"/>
  <c r="L21" i="262"/>
  <c r="AT302" i="265"/>
  <c r="I20" i="262"/>
  <c r="AV303" i="265"/>
  <c r="K21" i="262"/>
  <c r="AK302" i="265"/>
  <c r="I16" i="262"/>
  <c r="AK303" i="265"/>
  <c r="I17" i="262"/>
  <c r="AA302" i="265"/>
  <c r="H12" i="262"/>
  <c r="AB302" i="265"/>
  <c r="I12" i="262"/>
  <c r="S302" i="265"/>
  <c r="I8" i="262"/>
  <c r="J302" i="265"/>
  <c r="I4" i="262"/>
  <c r="BA671" i="261"/>
  <c r="J58" i="259"/>
  <c r="AM675" i="261"/>
  <c r="J44" i="259"/>
  <c r="AM678" i="261"/>
  <c r="J47" i="259"/>
  <c r="K671" i="261"/>
  <c r="J4" i="259"/>
  <c r="AM672" i="261"/>
  <c r="J41" i="259"/>
  <c r="Y676" i="261"/>
  <c r="J27" i="259"/>
  <c r="K677" i="261"/>
  <c r="J10" i="259"/>
  <c r="BA677" i="261"/>
  <c r="J64" i="259"/>
  <c r="AD671" i="261"/>
  <c r="H31" i="259"/>
  <c r="P672" i="261"/>
  <c r="H14" i="259"/>
  <c r="BF672" i="261"/>
  <c r="H68" i="259"/>
  <c r="AR673" i="261"/>
  <c r="H51" i="259"/>
  <c r="AD674" i="261"/>
  <c r="H34" i="259"/>
  <c r="J675" i="261"/>
  <c r="I8" i="259"/>
  <c r="P675" i="261"/>
  <c r="H17" i="259"/>
  <c r="AZ675" i="261"/>
  <c r="I62" i="259"/>
  <c r="BF675" i="261"/>
  <c r="H71" i="259"/>
  <c r="AL676" i="261"/>
  <c r="I45" i="259"/>
  <c r="AR676" i="261"/>
  <c r="H54" i="259"/>
  <c r="X677" i="261"/>
  <c r="I28" i="259"/>
  <c r="AD677" i="261"/>
  <c r="H37" i="259"/>
  <c r="J678" i="261"/>
  <c r="I11" i="259"/>
  <c r="AZ678" i="261"/>
  <c r="I65" i="259"/>
  <c r="AK671" i="261"/>
  <c r="H40" i="259"/>
  <c r="W672" i="261"/>
  <c r="H23" i="259"/>
  <c r="I673" i="261"/>
  <c r="H6" i="259"/>
  <c r="AY673" i="261"/>
  <c r="H60" i="259"/>
  <c r="AK674" i="261"/>
  <c r="H43" i="259"/>
  <c r="W675" i="261"/>
  <c r="H26" i="259"/>
  <c r="I676" i="261"/>
  <c r="H9" i="259"/>
  <c r="AY676" i="261"/>
  <c r="H63" i="259"/>
  <c r="AK677" i="261"/>
  <c r="H46" i="259"/>
  <c r="W678" i="261"/>
  <c r="H29" i="259"/>
  <c r="K674" i="261"/>
  <c r="J7" i="259"/>
  <c r="AR671" i="261"/>
  <c r="H49" i="259"/>
  <c r="AD672" i="261"/>
  <c r="H32" i="259"/>
  <c r="P673" i="261"/>
  <c r="H15" i="259"/>
  <c r="BF673" i="261"/>
  <c r="H69" i="259"/>
  <c r="AR674" i="261"/>
  <c r="H52" i="259"/>
  <c r="AD675" i="261"/>
  <c r="H35" i="259"/>
  <c r="P676" i="261"/>
  <c r="H18" i="259"/>
  <c r="BF676" i="261"/>
  <c r="H72" i="259"/>
  <c r="AR677" i="261"/>
  <c r="H55" i="259"/>
  <c r="AD678" i="261"/>
  <c r="H38" i="259"/>
  <c r="Y673" i="261"/>
  <c r="J24" i="259"/>
  <c r="AK678" i="261"/>
  <c r="H47" i="259"/>
  <c r="O7" i="256"/>
  <c r="I7" i="256"/>
  <c r="C12" i="255"/>
  <c r="U79" i="258"/>
  <c r="CQ119" i="198"/>
  <c r="CQ135" i="198"/>
  <c r="BK96" i="197"/>
  <c r="BE304" i="265"/>
  <c r="K26" i="262"/>
  <c r="I23" i="193"/>
  <c r="I13" i="253"/>
  <c r="CQ127" i="198"/>
  <c r="BK25" i="197"/>
  <c r="BM6" i="197"/>
  <c r="CQ140" i="198"/>
  <c r="CQ99" i="198"/>
  <c r="CQ104" i="198"/>
  <c r="BK82" i="197"/>
  <c r="CS114" i="198"/>
  <c r="BM18" i="197"/>
  <c r="BK136" i="197"/>
  <c r="BK80" i="197"/>
  <c r="CQ131" i="198"/>
  <c r="BK113" i="197"/>
  <c r="BM46" i="197"/>
  <c r="CS49" i="198"/>
  <c r="CT104" i="198"/>
  <c r="CS99" i="198"/>
  <c r="BK105" i="197"/>
  <c r="CQ125" i="198"/>
  <c r="BK45" i="197"/>
  <c r="CS111" i="198"/>
  <c r="CQ70" i="198"/>
  <c r="CS43" i="198"/>
  <c r="CQ110" i="198"/>
  <c r="CS55" i="198"/>
  <c r="CQ36" i="198"/>
  <c r="BK37" i="197"/>
  <c r="BK31" i="197"/>
  <c r="BM12" i="197"/>
  <c r="BK102" i="197"/>
  <c r="BK85" i="197"/>
  <c r="CQ59" i="198"/>
  <c r="CS52" i="198"/>
  <c r="BK51" i="197"/>
  <c r="CT102" i="198"/>
  <c r="CT86" i="198"/>
  <c r="CS80" i="198"/>
  <c r="CS59" i="198"/>
  <c r="BM68" i="197"/>
  <c r="CQ68" i="198"/>
  <c r="BK17" i="197"/>
  <c r="CS123" i="198"/>
  <c r="BN120" i="197"/>
  <c r="CS108" i="198"/>
  <c r="CS83" i="198"/>
  <c r="BK79" i="197"/>
  <c r="CQ62" i="198"/>
  <c r="BN34" i="197"/>
  <c r="CT11" i="198"/>
  <c r="BN18" i="197"/>
  <c r="CT53" i="198"/>
  <c r="BK100" i="197"/>
  <c r="CS65" i="198"/>
  <c r="CT98" i="198"/>
  <c r="CT47" i="198"/>
  <c r="BK114" i="197"/>
  <c r="BK130" i="197"/>
  <c r="CS77" i="198"/>
  <c r="CS9" i="198"/>
  <c r="BN9" i="197"/>
  <c r="CQ93" i="198"/>
  <c r="CT42" i="198"/>
  <c r="BN108" i="197"/>
  <c r="CS120" i="198"/>
  <c r="CQ116" i="198"/>
  <c r="CS91" i="198"/>
  <c r="BK106" i="197"/>
  <c r="CS74" i="198"/>
  <c r="CS86" i="198"/>
  <c r="BM62" i="197"/>
  <c r="BK71" i="197"/>
  <c r="BK65" i="197"/>
  <c r="BM40" i="197"/>
  <c r="BK11" i="197"/>
  <c r="CT123" i="198"/>
  <c r="BN123" i="197"/>
  <c r="CT106" i="198"/>
  <c r="BN106" i="197"/>
  <c r="CT89" i="198"/>
  <c r="BN89" i="197"/>
  <c r="CS72" i="198"/>
  <c r="BN72" i="197"/>
  <c r="CT72" i="198"/>
  <c r="CT55" i="198"/>
  <c r="BN55" i="197"/>
  <c r="BN38" i="197"/>
  <c r="CT38" i="198"/>
  <c r="CT21" i="198"/>
  <c r="BN21" i="197"/>
  <c r="CQ122" i="198"/>
  <c r="CT122" i="198"/>
  <c r="BN122" i="197"/>
  <c r="BN105" i="197"/>
  <c r="CT105" i="198"/>
  <c r="BN88" i="197"/>
  <c r="CT88" i="198"/>
  <c r="BN71" i="197"/>
  <c r="CT71" i="198"/>
  <c r="CT54" i="198"/>
  <c r="BN54" i="197"/>
  <c r="BN37" i="197"/>
  <c r="CT37" i="198"/>
  <c r="CT20" i="198"/>
  <c r="BN20" i="197"/>
  <c r="BN121" i="197"/>
  <c r="CT121" i="198"/>
  <c r="CT87" i="198"/>
  <c r="BN87" i="197"/>
  <c r="CT70" i="198"/>
  <c r="BN70" i="197"/>
  <c r="CT36" i="198"/>
  <c r="BN36" i="197"/>
  <c r="BN19" i="197"/>
  <c r="CT19" i="198"/>
  <c r="BN103" i="197"/>
  <c r="CT103" i="198"/>
  <c r="CT69" i="198"/>
  <c r="BN69" i="197"/>
  <c r="CT52" i="198"/>
  <c r="BN52" i="197"/>
  <c r="BN35" i="197"/>
  <c r="CT35" i="198"/>
  <c r="CT119" i="198"/>
  <c r="BN119" i="197"/>
  <c r="BM102" i="197"/>
  <c r="BN85" i="197"/>
  <c r="CT85" i="198"/>
  <c r="BN68" i="197"/>
  <c r="CT68" i="198"/>
  <c r="CT51" i="198"/>
  <c r="BN51" i="197"/>
  <c r="CT17" i="198"/>
  <c r="BN17" i="197"/>
  <c r="BN118" i="197"/>
  <c r="CT118" i="198"/>
  <c r="CT101" i="198"/>
  <c r="BN101" i="197"/>
  <c r="CT84" i="198"/>
  <c r="BN84" i="197"/>
  <c r="BN67" i="197"/>
  <c r="CT67" i="198"/>
  <c r="BN50" i="197"/>
  <c r="CT50" i="198"/>
  <c r="CT33" i="198"/>
  <c r="BN33" i="197"/>
  <c r="BN16" i="197"/>
  <c r="CT16" i="198"/>
  <c r="CT117" i="198"/>
  <c r="BN117" i="197"/>
  <c r="CT100" i="198"/>
  <c r="BN100" i="197"/>
  <c r="CT83" i="198"/>
  <c r="BN83" i="197"/>
  <c r="BN66" i="197"/>
  <c r="CT66" i="198"/>
  <c r="CT49" i="198"/>
  <c r="BN49" i="197"/>
  <c r="BN32" i="197"/>
  <c r="CT32" i="198"/>
  <c r="CT15" i="198"/>
  <c r="BN15" i="197"/>
  <c r="CT116" i="198"/>
  <c r="BN116" i="197"/>
  <c r="BN99" i="197"/>
  <c r="CT99" i="198"/>
  <c r="BN82" i="197"/>
  <c r="CT82" i="198"/>
  <c r="BN65" i="197"/>
  <c r="CT65" i="198"/>
  <c r="CT48" i="198"/>
  <c r="BN48" i="197"/>
  <c r="BN31" i="197"/>
  <c r="CT31" i="198"/>
  <c r="CT14" i="198"/>
  <c r="BN14" i="197"/>
  <c r="BN115" i="197"/>
  <c r="CT115" i="198"/>
  <c r="CT81" i="198"/>
  <c r="BN81" i="197"/>
  <c r="CT64" i="198"/>
  <c r="BN64" i="197"/>
  <c r="CT30" i="198"/>
  <c r="BN30" i="197"/>
  <c r="BN13" i="197"/>
  <c r="CT13" i="198"/>
  <c r="BN114" i="197"/>
  <c r="BN97" i="197"/>
  <c r="CT97" i="198"/>
  <c r="BN80" i="197"/>
  <c r="CT63" i="198"/>
  <c r="BN63" i="197"/>
  <c r="CT46" i="198"/>
  <c r="BN46" i="197"/>
  <c r="BN29" i="197"/>
  <c r="CT29" i="198"/>
  <c r="CT12" i="198"/>
  <c r="BN12" i="197"/>
  <c r="CT113" i="198"/>
  <c r="BN113" i="197"/>
  <c r="CT96" i="198"/>
  <c r="BM96" i="197"/>
  <c r="BN79" i="197"/>
  <c r="CT79" i="198"/>
  <c r="BN62" i="197"/>
  <c r="CT62" i="198"/>
  <c r="CT45" i="198"/>
  <c r="BN45" i="197"/>
  <c r="CT28" i="198"/>
  <c r="BN112" i="197"/>
  <c r="CT112" i="198"/>
  <c r="CT95" i="198"/>
  <c r="BN95" i="197"/>
  <c r="BN78" i="197"/>
  <c r="BN61" i="197"/>
  <c r="CT61" i="198"/>
  <c r="BN44" i="197"/>
  <c r="CT44" i="198"/>
  <c r="CT27" i="198"/>
  <c r="BN27" i="197"/>
  <c r="BN10" i="197"/>
  <c r="CT10" i="198"/>
  <c r="CQ128" i="198"/>
  <c r="CT111" i="198"/>
  <c r="BN111" i="197"/>
  <c r="CT94" i="198"/>
  <c r="BN94" i="197"/>
  <c r="CT77" i="198"/>
  <c r="BN77" i="197"/>
  <c r="BN60" i="197"/>
  <c r="CT60" i="198"/>
  <c r="CT43" i="198"/>
  <c r="BN43" i="197"/>
  <c r="BN26" i="197"/>
  <c r="CT26" i="198"/>
  <c r="CT110" i="198"/>
  <c r="BN110" i="197"/>
  <c r="BN93" i="197"/>
  <c r="CT93" i="198"/>
  <c r="BN76" i="197"/>
  <c r="CT76" i="198"/>
  <c r="BN59" i="197"/>
  <c r="CT59" i="198"/>
  <c r="BN25" i="197"/>
  <c r="CT25" i="198"/>
  <c r="CT8" i="198"/>
  <c r="BN8" i="197"/>
  <c r="BN109" i="197"/>
  <c r="CT109" i="198"/>
  <c r="BN92" i="197"/>
  <c r="CT92" i="198"/>
  <c r="CT75" i="198"/>
  <c r="BN75" i="197"/>
  <c r="CT58" i="198"/>
  <c r="BN58" i="197"/>
  <c r="BN41" i="197"/>
  <c r="CT41" i="198"/>
  <c r="CT24" i="198"/>
  <c r="BN24" i="197"/>
  <c r="BN7" i="197"/>
  <c r="CT7" i="198"/>
  <c r="BK126" i="197"/>
  <c r="CQ126" i="198"/>
  <c r="BK138" i="197"/>
  <c r="CQ138" i="198"/>
  <c r="BK134" i="197"/>
  <c r="CQ134" i="198"/>
  <c r="CS116" i="198"/>
  <c r="BM116" i="197"/>
  <c r="BM113" i="197"/>
  <c r="CS113" i="198"/>
  <c r="CS117" i="198"/>
  <c r="BM117" i="197"/>
  <c r="BM119" i="197"/>
  <c r="CS119" i="198"/>
  <c r="CS110" i="198"/>
  <c r="BM110" i="197"/>
  <c r="BN91" i="197"/>
  <c r="CT91" i="198"/>
  <c r="BM94" i="197"/>
  <c r="CS94" i="198"/>
  <c r="BM106" i="197"/>
  <c r="CS106" i="198"/>
  <c r="BM97" i="197"/>
  <c r="CS97" i="198"/>
  <c r="BM100" i="197"/>
  <c r="CS100" i="198"/>
  <c r="BM93" i="197"/>
  <c r="CS93" i="198"/>
  <c r="BM103" i="197"/>
  <c r="CS103" i="198"/>
  <c r="BM105" i="197"/>
  <c r="CS105" i="198"/>
  <c r="CQ94" i="198"/>
  <c r="BK94" i="197"/>
  <c r="BN74" i="197"/>
  <c r="CT74" i="198"/>
  <c r="CS89" i="198"/>
  <c r="CT57" i="198"/>
  <c r="BN57" i="197"/>
  <c r="BM66" i="197"/>
  <c r="CS66" i="198"/>
  <c r="BM57" i="197"/>
  <c r="CS57" i="198"/>
  <c r="BM69" i="197"/>
  <c r="CS69" i="198"/>
  <c r="BM71" i="197"/>
  <c r="CS71" i="198"/>
  <c r="CS60" i="198"/>
  <c r="BM60" i="197"/>
  <c r="CS63" i="198"/>
  <c r="BM63" i="197"/>
  <c r="CQ66" i="198"/>
  <c r="BK66" i="197"/>
  <c r="CQ72" i="198"/>
  <c r="BK72" i="197"/>
  <c r="CQ60" i="198"/>
  <c r="BK60" i="197"/>
  <c r="BN40" i="197"/>
  <c r="CT40" i="198"/>
  <c r="CT23" i="198"/>
  <c r="BN23" i="197"/>
  <c r="BN6" i="197"/>
  <c r="CT6" i="198"/>
  <c r="CS15" i="198"/>
  <c r="BM21" i="197"/>
  <c r="S7" i="256"/>
  <c r="AW12" i="255"/>
  <c r="AW7" i="256"/>
  <c r="AQ12" i="255"/>
  <c r="AQ7" i="256"/>
  <c r="AK7" i="256"/>
  <c r="AK12" i="255"/>
  <c r="AE12" i="255"/>
  <c r="AE7" i="256"/>
  <c r="Y7" i="256"/>
  <c r="Y12" i="255"/>
  <c r="M7" i="256"/>
  <c r="M12" i="255"/>
  <c r="G7" i="256"/>
  <c r="G12" i="255"/>
  <c r="AJ302" i="265"/>
  <c r="H16" i="262"/>
  <c r="AJ303" i="265"/>
  <c r="H17" i="262"/>
  <c r="AA304" i="265"/>
  <c r="H14" i="262"/>
  <c r="I302" i="265"/>
  <c r="H4" i="262"/>
  <c r="AS7" i="256"/>
  <c r="AN302" i="265"/>
  <c r="L16" i="262"/>
  <c r="AJ304" i="265"/>
  <c r="H18" i="262"/>
  <c r="AM304" i="265"/>
  <c r="K18" i="262"/>
  <c r="AD305" i="265"/>
  <c r="K15" i="262"/>
  <c r="AE304" i="265"/>
  <c r="L14" i="262"/>
  <c r="BN304" i="265"/>
  <c r="K30" i="262"/>
  <c r="AX7" i="256"/>
  <c r="AS12" i="255"/>
  <c r="AW79" i="258"/>
  <c r="AV7" i="256"/>
  <c r="BN303" i="265"/>
  <c r="K29" i="262"/>
  <c r="BO305" i="265"/>
  <c r="L31" i="262"/>
  <c r="BN305" i="265"/>
  <c r="K31" i="262"/>
  <c r="BO304" i="265"/>
  <c r="L30" i="262"/>
  <c r="V302" i="265"/>
  <c r="L8" i="262"/>
  <c r="L304" i="265"/>
  <c r="K6" i="262"/>
  <c r="L305" i="265"/>
  <c r="K7" i="262"/>
  <c r="M303" i="265"/>
  <c r="L5" i="262"/>
  <c r="BW303" i="265"/>
  <c r="K33" i="262"/>
  <c r="BT302" i="265"/>
  <c r="H32" i="262"/>
  <c r="U303" i="265"/>
  <c r="K9" i="262"/>
  <c r="I304" i="265"/>
  <c r="H6" i="262"/>
  <c r="L303" i="265"/>
  <c r="K5" i="262"/>
  <c r="M302" i="265"/>
  <c r="L4" i="262"/>
  <c r="V304" i="265"/>
  <c r="L10" i="262"/>
  <c r="M304" i="265"/>
  <c r="L6" i="262"/>
  <c r="K31" i="194"/>
  <c r="K23" i="193"/>
  <c r="R302" i="265"/>
  <c r="H8" i="262"/>
  <c r="M305" i="265"/>
  <c r="L7" i="262"/>
  <c r="BF302" i="265"/>
  <c r="L24" i="262"/>
  <c r="V305" i="265"/>
  <c r="L11" i="262"/>
  <c r="V303" i="265"/>
  <c r="L9" i="262"/>
  <c r="R304" i="265"/>
  <c r="H10" i="262"/>
  <c r="U304" i="265"/>
  <c r="K10" i="262"/>
  <c r="BX305" i="265"/>
  <c r="L35" i="262"/>
  <c r="BW304" i="265"/>
  <c r="K34" i="262"/>
  <c r="BX302" i="265"/>
  <c r="L32" i="262"/>
  <c r="BX303" i="265"/>
  <c r="L33" i="262"/>
  <c r="D32" i="262"/>
  <c r="BT303" i="265"/>
  <c r="H33" i="262"/>
  <c r="BT304" i="265"/>
  <c r="H34" i="262"/>
  <c r="BW302" i="265"/>
  <c r="K32" i="262"/>
  <c r="BX304" i="265"/>
  <c r="L34" i="262"/>
  <c r="AM7" i="256"/>
  <c r="AS79" i="258"/>
  <c r="AM12" i="255"/>
  <c r="AQ79" i="258"/>
  <c r="AP12" i="255"/>
  <c r="BK304" i="265"/>
  <c r="H30" i="262"/>
  <c r="D28" i="262"/>
  <c r="BK303" i="265"/>
  <c r="H29" i="262"/>
  <c r="BO302" i="265"/>
  <c r="L28" i="262"/>
  <c r="BN302" i="265"/>
  <c r="K28" i="262"/>
  <c r="AG12" i="255"/>
  <c r="AM79" i="258"/>
  <c r="AG7" i="256"/>
  <c r="AK79" i="258"/>
  <c r="BF304" i="265"/>
  <c r="L26" i="262"/>
  <c r="AG79" i="258"/>
  <c r="AA12" i="255"/>
  <c r="AE79" i="258"/>
  <c r="AA7" i="256"/>
  <c r="U7" i="256"/>
  <c r="Y79" i="258"/>
  <c r="U12" i="255"/>
  <c r="AA79" i="258"/>
  <c r="AN303" i="265"/>
  <c r="L17" i="262"/>
  <c r="D16" i="262"/>
  <c r="AN304" i="265"/>
  <c r="L18" i="262"/>
  <c r="AN305" i="265"/>
  <c r="L19" i="262"/>
  <c r="AM303" i="265"/>
  <c r="K17" i="262"/>
  <c r="AM302" i="265"/>
  <c r="K16" i="262"/>
  <c r="AA303" i="265"/>
  <c r="H13" i="262"/>
  <c r="AE303" i="265"/>
  <c r="L13" i="262"/>
  <c r="AD303" i="265"/>
  <c r="K13" i="262"/>
  <c r="AD304" i="265"/>
  <c r="K14" i="262"/>
  <c r="AD302" i="265"/>
  <c r="K12" i="262"/>
  <c r="O12" i="255"/>
  <c r="S79" i="258"/>
  <c r="I12" i="255"/>
  <c r="O79" i="258"/>
  <c r="D8" i="262"/>
  <c r="R303" i="265"/>
  <c r="H9" i="262"/>
  <c r="U305" i="265"/>
  <c r="K11" i="262"/>
  <c r="D4" i="262"/>
  <c r="I303" i="265"/>
  <c r="H5" i="262"/>
  <c r="G79" i="258"/>
  <c r="C7" i="256"/>
  <c r="I79" i="258"/>
  <c r="G31" i="194"/>
  <c r="G13" i="253"/>
  <c r="G23" i="193"/>
  <c r="I7" i="253"/>
  <c r="I12" i="193"/>
  <c r="I16" i="194"/>
  <c r="E16" i="194"/>
  <c r="E7" i="253"/>
  <c r="E12" i="193"/>
  <c r="G16" i="194"/>
  <c r="G7" i="253"/>
  <c r="G12" i="193"/>
  <c r="K16" i="194"/>
  <c r="K7" i="253"/>
  <c r="K12" i="193"/>
  <c r="E13" i="253"/>
  <c r="E31" i="194"/>
  <c r="E23" i="193"/>
  <c r="CQ133" i="198"/>
  <c r="BK133" i="197"/>
  <c r="BM78" i="197"/>
  <c r="CS78" i="198"/>
  <c r="BK123" i="197"/>
  <c r="CQ123" i="198"/>
  <c r="BK89" i="197"/>
  <c r="CQ89" i="198"/>
  <c r="BK64" i="197"/>
  <c r="CQ64" i="198"/>
  <c r="BK57" i="197"/>
  <c r="CQ57" i="198"/>
  <c r="BM112" i="197"/>
  <c r="CS112" i="198"/>
  <c r="BK67" i="197"/>
  <c r="CQ67" i="198"/>
  <c r="BK118" i="197"/>
  <c r="CQ118" i="198"/>
  <c r="BK88" i="197"/>
  <c r="CQ88" i="198"/>
  <c r="BK87" i="197"/>
  <c r="CQ87" i="198"/>
  <c r="BM98" i="197"/>
  <c r="CS98" i="198"/>
  <c r="BM70" i="197"/>
  <c r="CS70" i="198"/>
  <c r="BK58" i="197"/>
  <c r="CQ58" i="198"/>
  <c r="CS122" i="198"/>
  <c r="BM122" i="197"/>
  <c r="CS82" i="198"/>
  <c r="BM82" i="197"/>
  <c r="CQ129" i="198"/>
  <c r="BK129" i="197"/>
  <c r="CS109" i="198"/>
  <c r="BM109" i="197"/>
  <c r="BM84" i="197"/>
  <c r="CS84" i="198"/>
  <c r="BK61" i="197"/>
  <c r="CQ61" i="198"/>
  <c r="BK111" i="197"/>
  <c r="CQ111" i="198"/>
  <c r="BK76" i="197"/>
  <c r="CQ76" i="198"/>
  <c r="BK77" i="197"/>
  <c r="CQ77" i="198"/>
  <c r="BM92" i="197"/>
  <c r="CS92" i="198"/>
  <c r="CS76" i="198"/>
  <c r="BM76" i="197"/>
  <c r="BK101" i="197"/>
  <c r="CQ101" i="198"/>
  <c r="CQ108" i="198"/>
  <c r="BK108" i="197"/>
  <c r="CQ74" i="198"/>
  <c r="BK74" i="197"/>
  <c r="CS101" i="198"/>
  <c r="BM101" i="197"/>
  <c r="CS73" i="198"/>
  <c r="BM73" i="197"/>
  <c r="CQ132" i="198"/>
  <c r="BK132" i="197"/>
  <c r="BM85" i="197"/>
  <c r="CS85" i="198"/>
  <c r="BK137" i="197"/>
  <c r="CQ137" i="198"/>
  <c r="CS87" i="198"/>
  <c r="BM87" i="197"/>
  <c r="CQ121" i="198"/>
  <c r="BK121" i="197"/>
  <c r="CQ84" i="198"/>
  <c r="BK84" i="197"/>
  <c r="CS95" i="198"/>
  <c r="BM95" i="197"/>
  <c r="CS67" i="198"/>
  <c r="BM67" i="197"/>
  <c r="BK103" i="197"/>
  <c r="CQ103" i="198"/>
  <c r="BM79" i="197"/>
  <c r="CS79" i="198"/>
  <c r="BM124" i="197"/>
  <c r="CS124" i="198"/>
  <c r="CS81" i="198"/>
  <c r="BM81" i="197"/>
  <c r="CQ120" i="198"/>
  <c r="BK120" i="197"/>
  <c r="BK117" i="197"/>
  <c r="CQ117" i="198"/>
  <c r="CQ86" i="198"/>
  <c r="BK86" i="197"/>
  <c r="BK83" i="197"/>
  <c r="CQ83" i="198"/>
  <c r="BM64" i="197"/>
  <c r="CS64" i="198"/>
  <c r="BK97" i="197"/>
  <c r="CQ97" i="198"/>
  <c r="CS121" i="198"/>
  <c r="BM121" i="197"/>
  <c r="CS107" i="198"/>
  <c r="BM107" i="197"/>
  <c r="BK98" i="197"/>
  <c r="CQ98" i="198"/>
  <c r="CS61" i="198"/>
  <c r="BM61" i="197"/>
  <c r="BK91" i="197"/>
  <c r="CQ91" i="198"/>
  <c r="BK69" i="197"/>
  <c r="CQ69" i="198"/>
  <c r="BM118" i="197"/>
  <c r="CS118" i="198"/>
  <c r="BK95" i="197"/>
  <c r="CQ95" i="198"/>
  <c r="CS75" i="198"/>
  <c r="BM75" i="197"/>
  <c r="BK109" i="197"/>
  <c r="CQ109" i="198"/>
  <c r="BK75" i="197"/>
  <c r="CQ75" i="198"/>
  <c r="BM104" i="197"/>
  <c r="CS104" i="198"/>
  <c r="BK92" i="197"/>
  <c r="CQ92" i="198"/>
  <c r="BM58" i="197"/>
  <c r="CS58" i="198"/>
  <c r="CQ139" i="198"/>
  <c r="BK139" i="197"/>
  <c r="CS88" i="198"/>
  <c r="BM88" i="197"/>
  <c r="BK63" i="197"/>
  <c r="CQ63" i="198"/>
  <c r="CS115" i="198"/>
  <c r="BM115" i="197"/>
  <c r="BM90" i="197"/>
  <c r="CS90" i="198"/>
  <c r="BK115" i="197"/>
  <c r="CQ115" i="198"/>
  <c r="BK112" i="197"/>
  <c r="CQ112" i="198"/>
  <c r="CQ81" i="198"/>
  <c r="BK81" i="197"/>
  <c r="CQ78" i="198"/>
  <c r="BK78" i="197"/>
  <c r="CS54" i="198"/>
  <c r="BM54" i="197"/>
  <c r="BK49" i="197"/>
  <c r="CQ49" i="198"/>
  <c r="BM56" i="197"/>
  <c r="CS56" i="198"/>
  <c r="BK53" i="197"/>
  <c r="CQ53" i="198"/>
  <c r="BM51" i="197"/>
  <c r="CS51" i="198"/>
  <c r="BK43" i="197"/>
  <c r="CQ43" i="198"/>
  <c r="CQ52" i="198"/>
  <c r="BK52" i="197"/>
  <c r="CS53" i="198"/>
  <c r="BM53" i="197"/>
  <c r="BK47" i="197"/>
  <c r="CQ47" i="198"/>
  <c r="CS48" i="198"/>
  <c r="BM48" i="197"/>
  <c r="CQ46" i="198"/>
  <c r="BK46" i="197"/>
  <c r="CQ40" i="198"/>
  <c r="BK40" i="197"/>
  <c r="BM50" i="197"/>
  <c r="CS50" i="198"/>
  <c r="BK41" i="197"/>
  <c r="CQ41" i="198"/>
  <c r="BM45" i="197"/>
  <c r="CS45" i="198"/>
  <c r="BK54" i="197"/>
  <c r="CQ54" i="198"/>
  <c r="CS47" i="198"/>
  <c r="BM47" i="197"/>
  <c r="CQ50" i="198"/>
  <c r="BK50" i="197"/>
  <c r="CS42" i="198"/>
  <c r="BM42" i="197"/>
  <c r="BK48" i="197"/>
  <c r="CQ48" i="198"/>
  <c r="BM44" i="197"/>
  <c r="CS44" i="198"/>
  <c r="CQ44" i="198"/>
  <c r="BK44" i="197"/>
  <c r="BK55" i="197"/>
  <c r="CQ55" i="198"/>
  <c r="BK42" i="197"/>
  <c r="CQ42" i="198"/>
  <c r="CS41" i="198"/>
  <c r="BM41" i="197"/>
  <c r="BM24" i="197"/>
  <c r="CS24" i="198"/>
  <c r="BK23" i="197"/>
  <c r="CQ23" i="198"/>
  <c r="CS23" i="198"/>
  <c r="BM23" i="197"/>
  <c r="CS34" i="198"/>
  <c r="BM34" i="197"/>
  <c r="CQ26" i="198"/>
  <c r="BK26" i="197"/>
  <c r="CS39" i="198"/>
  <c r="BM39" i="197"/>
  <c r="BK30" i="197"/>
  <c r="CQ30" i="198"/>
  <c r="BM38" i="197"/>
  <c r="CS38" i="198"/>
  <c r="BK34" i="197"/>
  <c r="CQ34" i="198"/>
  <c r="BM31" i="197"/>
  <c r="CS31" i="198"/>
  <c r="BM36" i="197"/>
  <c r="CS36" i="198"/>
  <c r="BK24" i="197"/>
  <c r="CQ24" i="198"/>
  <c r="CS35" i="198"/>
  <c r="BM35" i="197"/>
  <c r="BK28" i="197"/>
  <c r="CQ28" i="198"/>
  <c r="CQ33" i="198"/>
  <c r="BK33" i="197"/>
  <c r="CS28" i="198"/>
  <c r="BM28" i="197"/>
  <c r="CS33" i="198"/>
  <c r="BM33" i="197"/>
  <c r="BM32" i="197"/>
  <c r="CS32" i="198"/>
  <c r="CQ27" i="198"/>
  <c r="BK27" i="197"/>
  <c r="BM25" i="197"/>
  <c r="CS25" i="198"/>
  <c r="BM30" i="197"/>
  <c r="CS30" i="198"/>
  <c r="BK35" i="197"/>
  <c r="CQ35" i="198"/>
  <c r="CS29" i="198"/>
  <c r="BM29" i="197"/>
  <c r="CQ38" i="198"/>
  <c r="BK38" i="197"/>
  <c r="CS27" i="198"/>
  <c r="BM27" i="197"/>
  <c r="BK29" i="197"/>
  <c r="CQ29" i="198"/>
  <c r="BM26" i="197"/>
  <c r="CS26" i="198"/>
  <c r="BM37" i="197"/>
  <c r="CS37" i="198"/>
  <c r="CQ32" i="198"/>
  <c r="BK32" i="197"/>
  <c r="CS17" i="198"/>
  <c r="BM17" i="197"/>
  <c r="CQ9" i="198"/>
  <c r="BK9" i="197"/>
  <c r="CS13" i="198"/>
  <c r="BM13" i="197"/>
  <c r="BK16" i="197"/>
  <c r="CQ16" i="198"/>
  <c r="CS14" i="198"/>
  <c r="BM14" i="197"/>
  <c r="BM10" i="197"/>
  <c r="CS10" i="198"/>
  <c r="CQ10" i="198"/>
  <c r="BK10" i="197"/>
  <c r="BM11" i="197"/>
  <c r="CS11" i="198"/>
  <c r="CQ12" i="198"/>
  <c r="BK12" i="197"/>
  <c r="BK20" i="197"/>
  <c r="CQ20" i="198"/>
  <c r="CS7" i="198"/>
  <c r="BM7" i="197"/>
  <c r="CQ6" i="198"/>
  <c r="BK6" i="197"/>
  <c r="BM8" i="197"/>
  <c r="CS8" i="198"/>
  <c r="BK14" i="197"/>
  <c r="CQ14" i="198"/>
  <c r="BM22" i="197"/>
  <c r="CS22" i="198"/>
  <c r="BK19" i="197"/>
  <c r="CQ19" i="198"/>
  <c r="BK21" i="197"/>
  <c r="CQ21" i="198"/>
  <c r="BK8" i="197"/>
  <c r="CQ8" i="198"/>
  <c r="CS19" i="198"/>
  <c r="BM19" i="197"/>
  <c r="BK13" i="197"/>
  <c r="CQ13" i="198"/>
  <c r="CS20" i="198"/>
  <c r="BM20" i="197"/>
  <c r="BK15" i="197"/>
  <c r="CQ15" i="198"/>
  <c r="BK18" i="197"/>
  <c r="CQ18" i="198"/>
  <c r="BM16" i="197"/>
  <c r="CS16" i="198"/>
  <c r="BK7" i="197"/>
  <c r="CQ7" i="198"/>
  <c r="T12" i="255"/>
  <c r="T7" i="256"/>
  <c r="L12" i="255"/>
  <c r="L7" i="256"/>
  <c r="AV12" i="255"/>
  <c r="AP7" i="256"/>
  <c r="AR12" i="255"/>
  <c r="AR7" i="256"/>
  <c r="AJ12" i="255"/>
  <c r="AJ7" i="256"/>
  <c r="AL12" i="255"/>
  <c r="AL7" i="256"/>
  <c r="AD12" i="255"/>
  <c r="AD7" i="256"/>
  <c r="AF12" i="255"/>
  <c r="AF7" i="256"/>
  <c r="Z12" i="255"/>
  <c r="Z7" i="256"/>
  <c r="X12" i="255"/>
  <c r="X7" i="256"/>
  <c r="R12" i="255"/>
  <c r="R7" i="256"/>
  <c r="N12" i="255"/>
  <c r="N7" i="256"/>
  <c r="H12" i="255"/>
  <c r="H7" i="256"/>
  <c r="F12" i="255"/>
  <c r="F7" i="256"/>
  <c r="BR301" i="265"/>
  <c r="BR297" i="265"/>
  <c r="BR293" i="265"/>
  <c r="BR289" i="265"/>
  <c r="BR285" i="265"/>
  <c r="BR281" i="265"/>
  <c r="BR277" i="265"/>
  <c r="BR273" i="265"/>
  <c r="BR269" i="265"/>
  <c r="BR265" i="265"/>
  <c r="BR261" i="265"/>
  <c r="BR257" i="265"/>
  <c r="BR253" i="265"/>
  <c r="BR249" i="265"/>
  <c r="BR245" i="265"/>
  <c r="BR241" i="265"/>
  <c r="BR237" i="265"/>
  <c r="BR233" i="265"/>
  <c r="BR229" i="265"/>
  <c r="BR225" i="265"/>
  <c r="BR221" i="265"/>
  <c r="BR217" i="265"/>
  <c r="BR213" i="265"/>
  <c r="BR209" i="265"/>
  <c r="BR205" i="265"/>
  <c r="BR201" i="265"/>
  <c r="BR197" i="265"/>
  <c r="BR193" i="265"/>
  <c r="BR189" i="265"/>
  <c r="BR185" i="265"/>
  <c r="BR181" i="265"/>
  <c r="BR177" i="265"/>
  <c r="BR173" i="265"/>
  <c r="BR169" i="265"/>
  <c r="BR165" i="265"/>
  <c r="BR161" i="265"/>
  <c r="BR157" i="265"/>
  <c r="BR153" i="265"/>
  <c r="BR149" i="265"/>
  <c r="BR145" i="265"/>
  <c r="BR141" i="265"/>
  <c r="BR137" i="265"/>
  <c r="BR133" i="265"/>
  <c r="BR129" i="265"/>
  <c r="BR125" i="265"/>
  <c r="BR121" i="265"/>
  <c r="BR117" i="265"/>
  <c r="BR113" i="265"/>
  <c r="BR109" i="265"/>
  <c r="BR105" i="265"/>
  <c r="BR101" i="265"/>
  <c r="BR97" i="265"/>
  <c r="BR93" i="265"/>
  <c r="BR89" i="265"/>
  <c r="BR85" i="265"/>
  <c r="BR81" i="265"/>
  <c r="BR77" i="265"/>
  <c r="BR73" i="265"/>
  <c r="BR69" i="265"/>
  <c r="BR65" i="265"/>
  <c r="BR61" i="265"/>
  <c r="BR57" i="265"/>
  <c r="BR53" i="265"/>
  <c r="BR49" i="265"/>
  <c r="BR45" i="265"/>
  <c r="BR41" i="265"/>
  <c r="BR37" i="265"/>
  <c r="BR33" i="265"/>
  <c r="BR29" i="265"/>
  <c r="BR25" i="265"/>
  <c r="BR21" i="265"/>
  <c r="BR17" i="265"/>
  <c r="BR13" i="265"/>
  <c r="BR9" i="265"/>
  <c r="BR305" i="265"/>
  <c r="BI301" i="265"/>
  <c r="BI297" i="265"/>
  <c r="BI293" i="265"/>
  <c r="BI289" i="265"/>
  <c r="BI285" i="265"/>
  <c r="BI281" i="265"/>
  <c r="BI277" i="265"/>
  <c r="BI273" i="265"/>
  <c r="BI269" i="265"/>
  <c r="BI265" i="265"/>
  <c r="BI261" i="265"/>
  <c r="BI257" i="265"/>
  <c r="BI253" i="265"/>
  <c r="BI249" i="265"/>
  <c r="BI245" i="265"/>
  <c r="BI241" i="265"/>
  <c r="BI237" i="265"/>
  <c r="BI233" i="265"/>
  <c r="BI229" i="265"/>
  <c r="BI225" i="265"/>
  <c r="BI221" i="265"/>
  <c r="BI217" i="265"/>
  <c r="BI213" i="265"/>
  <c r="BI209" i="265"/>
  <c r="BI205" i="265"/>
  <c r="BI201" i="265"/>
  <c r="BI197" i="265"/>
  <c r="BI193" i="265"/>
  <c r="BI189" i="265"/>
  <c r="BI185" i="265"/>
  <c r="BI181" i="265"/>
  <c r="BI177" i="265"/>
  <c r="BI173" i="265"/>
  <c r="BI169" i="265"/>
  <c r="BI165" i="265"/>
  <c r="BI161" i="265"/>
  <c r="BI157" i="265"/>
  <c r="BI153" i="265"/>
  <c r="BI149" i="265"/>
  <c r="BI145" i="265"/>
  <c r="BI141" i="265"/>
  <c r="BI137" i="265"/>
  <c r="BI133" i="265"/>
  <c r="BI129" i="265"/>
  <c r="BI125" i="265"/>
  <c r="BI121" i="265"/>
  <c r="BI117" i="265"/>
  <c r="BI113" i="265"/>
  <c r="BI109" i="265"/>
  <c r="BI105" i="265"/>
  <c r="BI101" i="265"/>
  <c r="BI97" i="265"/>
  <c r="BI93" i="265"/>
  <c r="BI89" i="265"/>
  <c r="BI85" i="265"/>
  <c r="BI81" i="265"/>
  <c r="BI77" i="265"/>
  <c r="BI73" i="265"/>
  <c r="BI69" i="265"/>
  <c r="BI65" i="265"/>
  <c r="BI61" i="265"/>
  <c r="BI57" i="265"/>
  <c r="BI53" i="265"/>
  <c r="BI49" i="265"/>
  <c r="BI45" i="265"/>
  <c r="BI41" i="265"/>
  <c r="BI37" i="265"/>
  <c r="BI33" i="265"/>
  <c r="BI29" i="265"/>
  <c r="BI25" i="265"/>
  <c r="BI21" i="265"/>
  <c r="BI17" i="265"/>
  <c r="BI13" i="265"/>
  <c r="BI9" i="265"/>
  <c r="BI305" i="265"/>
  <c r="AZ301" i="265"/>
  <c r="AZ297" i="265"/>
  <c r="AZ293" i="265"/>
  <c r="AZ289" i="265"/>
  <c r="AZ285" i="265"/>
  <c r="AZ281" i="265"/>
  <c r="AZ277" i="265"/>
  <c r="AZ273" i="265"/>
  <c r="AZ269" i="265"/>
  <c r="AZ265" i="265"/>
  <c r="AZ261" i="265"/>
  <c r="AZ257" i="265"/>
  <c r="AZ253" i="265"/>
  <c r="AZ249" i="265"/>
  <c r="AZ245" i="265"/>
  <c r="AZ241" i="265"/>
  <c r="AZ237" i="265"/>
  <c r="AZ233" i="265"/>
  <c r="AZ229" i="265"/>
  <c r="AZ225" i="265"/>
  <c r="AZ221" i="265"/>
  <c r="AZ217" i="265"/>
  <c r="AZ213" i="265"/>
  <c r="AZ209" i="265"/>
  <c r="AZ205" i="265"/>
  <c r="AZ201" i="265"/>
  <c r="AZ197" i="265"/>
  <c r="AZ193" i="265"/>
  <c r="AZ189" i="265"/>
  <c r="AZ185" i="265"/>
  <c r="AZ181" i="265"/>
  <c r="AZ177" i="265"/>
  <c r="AZ173" i="265"/>
  <c r="AZ169" i="265"/>
  <c r="AZ165" i="265"/>
  <c r="AZ161" i="265"/>
  <c r="AZ157" i="265"/>
  <c r="AZ153" i="265"/>
  <c r="AZ149" i="265"/>
  <c r="AZ145" i="265"/>
  <c r="AZ141" i="265"/>
  <c r="AZ137" i="265"/>
  <c r="AZ133" i="265"/>
  <c r="AZ129" i="265"/>
  <c r="AZ125" i="265"/>
  <c r="AZ121" i="265"/>
  <c r="AZ117" i="265"/>
  <c r="AZ113" i="265"/>
  <c r="AZ109" i="265"/>
  <c r="AZ105" i="265"/>
  <c r="AZ101" i="265"/>
  <c r="AZ97" i="265"/>
  <c r="AZ93" i="265"/>
  <c r="AZ89" i="265"/>
  <c r="AZ85" i="265"/>
  <c r="AZ81" i="265"/>
  <c r="AZ77" i="265"/>
  <c r="AZ73" i="265"/>
  <c r="AZ69" i="265"/>
  <c r="AZ65" i="265"/>
  <c r="AZ61" i="265"/>
  <c r="AZ57" i="265"/>
  <c r="AZ53" i="265"/>
  <c r="AZ49" i="265"/>
  <c r="AZ45" i="265"/>
  <c r="AZ41" i="265"/>
  <c r="AZ37" i="265"/>
  <c r="AZ33" i="265"/>
  <c r="AZ29" i="265"/>
  <c r="AZ25" i="265"/>
  <c r="AZ21" i="265"/>
  <c r="AZ17" i="265"/>
  <c r="AZ13" i="265"/>
  <c r="AZ9" i="265"/>
  <c r="AQ301" i="265"/>
  <c r="AQ297" i="265"/>
  <c r="AQ293" i="265"/>
  <c r="AQ289" i="265"/>
  <c r="AQ285" i="265"/>
  <c r="AQ281" i="265"/>
  <c r="AQ277" i="265"/>
  <c r="AQ273" i="265"/>
  <c r="AQ269" i="265"/>
  <c r="AQ265" i="265"/>
  <c r="AQ261" i="265"/>
  <c r="AQ257" i="265"/>
  <c r="AQ253" i="265"/>
  <c r="AQ249" i="265"/>
  <c r="AQ245" i="265"/>
  <c r="AQ241" i="265"/>
  <c r="AQ237" i="265"/>
  <c r="AQ233" i="265"/>
  <c r="AQ229" i="265"/>
  <c r="AQ225" i="265"/>
  <c r="AQ221" i="265"/>
  <c r="AQ217" i="265"/>
  <c r="AQ213" i="265"/>
  <c r="AQ209" i="265"/>
  <c r="AQ205" i="265"/>
  <c r="AQ201" i="265"/>
  <c r="AQ197" i="265"/>
  <c r="AQ193" i="265"/>
  <c r="AQ189" i="265"/>
  <c r="AQ185" i="265"/>
  <c r="AQ181" i="265"/>
  <c r="AQ177" i="265"/>
  <c r="AQ173" i="265"/>
  <c r="AQ169" i="265"/>
  <c r="AQ165" i="265"/>
  <c r="AQ161" i="265"/>
  <c r="AQ157" i="265"/>
  <c r="AQ153" i="265"/>
  <c r="AQ149" i="265"/>
  <c r="AQ145" i="265"/>
  <c r="AQ141" i="265"/>
  <c r="AQ137" i="265"/>
  <c r="AQ133" i="265"/>
  <c r="AQ129" i="265"/>
  <c r="AQ125" i="265"/>
  <c r="AQ121" i="265"/>
  <c r="AQ117" i="265"/>
  <c r="AQ113" i="265"/>
  <c r="AQ109" i="265"/>
  <c r="AQ105" i="265"/>
  <c r="AQ101" i="265"/>
  <c r="AQ97" i="265"/>
  <c r="AQ93" i="265"/>
  <c r="AQ89" i="265"/>
  <c r="AQ85" i="265"/>
  <c r="AQ81" i="265"/>
  <c r="AQ77" i="265"/>
  <c r="AQ73" i="265"/>
  <c r="AQ69" i="265"/>
  <c r="AQ65" i="265"/>
  <c r="AQ61" i="265"/>
  <c r="AQ57" i="265"/>
  <c r="AQ53" i="265"/>
  <c r="AQ49" i="265"/>
  <c r="AQ45" i="265"/>
  <c r="AQ41" i="265"/>
  <c r="AQ37" i="265"/>
  <c r="AQ33" i="265"/>
  <c r="AQ29" i="265"/>
  <c r="AQ25" i="265"/>
  <c r="AQ21" i="265"/>
  <c r="AQ17" i="265"/>
  <c r="AQ13" i="265"/>
  <c r="AQ9" i="265"/>
  <c r="BV305" i="265"/>
  <c r="J35" i="262"/>
  <c r="F35" i="262"/>
  <c r="BU305" i="265"/>
  <c r="I35" i="262"/>
  <c r="BT305" i="265"/>
  <c r="H35" i="262"/>
  <c r="BM305" i="265"/>
  <c r="J31" i="262"/>
  <c r="F31" i="262"/>
  <c r="BL305" i="265"/>
  <c r="I31" i="262"/>
  <c r="BK305" i="265"/>
  <c r="H31" i="262"/>
  <c r="AQ305" i="265"/>
  <c r="F23" i="262"/>
  <c r="AZ305" i="265"/>
  <c r="F27" i="262"/>
  <c r="AH301" i="265"/>
  <c r="AH297" i="265"/>
  <c r="AH293" i="265"/>
  <c r="AH289" i="265"/>
  <c r="AH285" i="265"/>
  <c r="AH281" i="265"/>
  <c r="AH277" i="265"/>
  <c r="AH273" i="265"/>
  <c r="AH269" i="265"/>
  <c r="AH265" i="265"/>
  <c r="AH261" i="265"/>
  <c r="AH257" i="265"/>
  <c r="AH253" i="265"/>
  <c r="AH249" i="265"/>
  <c r="AH245" i="265"/>
  <c r="AH241" i="265"/>
  <c r="AH237" i="265"/>
  <c r="AH233" i="265"/>
  <c r="AH229" i="265"/>
  <c r="AH225" i="265"/>
  <c r="AH221" i="265"/>
  <c r="AH217" i="265"/>
  <c r="AH213" i="265"/>
  <c r="AH209" i="265"/>
  <c r="AH205" i="265"/>
  <c r="AH201" i="265"/>
  <c r="AH197" i="265"/>
  <c r="AH193" i="265"/>
  <c r="AH189" i="265"/>
  <c r="AH185" i="265"/>
  <c r="AH181" i="265"/>
  <c r="AH177" i="265"/>
  <c r="AH173" i="265"/>
  <c r="AH169" i="265"/>
  <c r="AH165" i="265"/>
  <c r="AH161" i="265"/>
  <c r="AH157" i="265"/>
  <c r="AH153" i="265"/>
  <c r="AH149" i="265"/>
  <c r="AH145" i="265"/>
  <c r="AH141" i="265"/>
  <c r="AH137" i="265"/>
  <c r="AH133" i="265"/>
  <c r="AH129" i="265"/>
  <c r="AH125" i="265"/>
  <c r="AH121" i="265"/>
  <c r="AH117" i="265"/>
  <c r="AH113" i="265"/>
  <c r="AH109" i="265"/>
  <c r="AH105" i="265"/>
  <c r="AH101" i="265"/>
  <c r="AH97" i="265"/>
  <c r="AH93" i="265"/>
  <c r="AH89" i="265"/>
  <c r="AH85" i="265"/>
  <c r="AH81" i="265"/>
  <c r="AH77" i="265"/>
  <c r="AH73" i="265"/>
  <c r="AH69" i="265"/>
  <c r="AH65" i="265"/>
  <c r="AH61" i="265"/>
  <c r="AH57" i="265"/>
  <c r="AH53" i="265"/>
  <c r="AH49" i="265"/>
  <c r="AH45" i="265"/>
  <c r="AH41" i="265"/>
  <c r="AH37" i="265"/>
  <c r="AH33" i="265"/>
  <c r="AH29" i="265"/>
  <c r="AH25" i="265"/>
  <c r="AH21" i="265"/>
  <c r="AH17" i="265"/>
  <c r="AH13" i="265"/>
  <c r="AH9" i="265"/>
  <c r="Y301" i="265"/>
  <c r="Y297" i="265"/>
  <c r="Y293" i="265"/>
  <c r="Y289" i="265"/>
  <c r="Y285" i="265"/>
  <c r="Y281" i="265"/>
  <c r="Y277" i="265"/>
  <c r="Y273" i="265"/>
  <c r="Y269" i="265"/>
  <c r="Y265" i="265"/>
  <c r="Y261" i="265"/>
  <c r="Y257" i="265"/>
  <c r="Y253" i="265"/>
  <c r="Y249" i="265"/>
  <c r="Y245" i="265"/>
  <c r="Y241" i="265"/>
  <c r="Y237" i="265"/>
  <c r="Y233" i="265"/>
  <c r="Y229" i="265"/>
  <c r="Y225" i="265"/>
  <c r="Y221" i="265"/>
  <c r="Y217" i="265"/>
  <c r="Y213" i="265"/>
  <c r="Y209" i="265"/>
  <c r="Y205" i="265"/>
  <c r="Y201" i="265"/>
  <c r="Y197" i="265"/>
  <c r="Y193" i="265"/>
  <c r="Y189" i="265"/>
  <c r="Y185" i="265"/>
  <c r="Y181" i="265"/>
  <c r="Y177" i="265"/>
  <c r="Y173" i="265"/>
  <c r="Y169" i="265"/>
  <c r="Y165" i="265"/>
  <c r="Y161" i="265"/>
  <c r="Y157" i="265"/>
  <c r="Y153" i="265"/>
  <c r="Y149" i="265"/>
  <c r="Y145" i="265"/>
  <c r="Y141" i="265"/>
  <c r="Y137" i="265"/>
  <c r="Y133" i="265"/>
  <c r="Y129" i="265"/>
  <c r="Y125" i="265"/>
  <c r="Y121" i="265"/>
  <c r="Y117" i="265"/>
  <c r="Y113" i="265"/>
  <c r="Y109" i="265"/>
  <c r="Y105" i="265"/>
  <c r="Y101" i="265"/>
  <c r="Y97" i="265"/>
  <c r="Y93" i="265"/>
  <c r="Y89" i="265"/>
  <c r="Y85" i="265"/>
  <c r="Y81" i="265"/>
  <c r="Y77" i="265"/>
  <c r="Y73" i="265"/>
  <c r="Y69" i="265"/>
  <c r="Y65" i="265"/>
  <c r="Y61" i="265"/>
  <c r="Y57" i="265"/>
  <c r="Y53" i="265"/>
  <c r="Y49" i="265"/>
  <c r="Y45" i="265"/>
  <c r="Y41" i="265"/>
  <c r="Y37" i="265"/>
  <c r="Y33" i="265"/>
  <c r="Y29" i="265"/>
  <c r="Y25" i="265"/>
  <c r="Y21" i="265"/>
  <c r="Y17" i="265"/>
  <c r="Y13" i="265"/>
  <c r="Y9" i="265"/>
  <c r="P301" i="265"/>
  <c r="P297" i="265"/>
  <c r="P293" i="265"/>
  <c r="P289" i="265"/>
  <c r="P285" i="265"/>
  <c r="P281" i="265"/>
  <c r="P277" i="265"/>
  <c r="P273" i="265"/>
  <c r="P269" i="265"/>
  <c r="P265" i="265"/>
  <c r="P261" i="265"/>
  <c r="P257" i="265"/>
  <c r="P253" i="265"/>
  <c r="P249" i="265"/>
  <c r="P245" i="265"/>
  <c r="P241" i="265"/>
  <c r="P237" i="265"/>
  <c r="P233" i="265"/>
  <c r="P229" i="265"/>
  <c r="P225" i="265"/>
  <c r="P221" i="265"/>
  <c r="P217" i="265"/>
  <c r="P213" i="265"/>
  <c r="P209" i="265"/>
  <c r="P205" i="265"/>
  <c r="P201" i="265"/>
  <c r="P197" i="265"/>
  <c r="P193" i="265"/>
  <c r="P189" i="265"/>
  <c r="P185" i="265"/>
  <c r="P181" i="265"/>
  <c r="P177" i="265"/>
  <c r="P173" i="265"/>
  <c r="P169" i="265"/>
  <c r="P165" i="265"/>
  <c r="P161" i="265"/>
  <c r="P157" i="265"/>
  <c r="P153" i="265"/>
  <c r="P149" i="265"/>
  <c r="P145" i="265"/>
  <c r="P141" i="265"/>
  <c r="P137" i="265"/>
  <c r="P133" i="265"/>
  <c r="P129" i="265"/>
  <c r="P125" i="265"/>
  <c r="P121" i="265"/>
  <c r="P117" i="265"/>
  <c r="P113" i="265"/>
  <c r="P109" i="265"/>
  <c r="P105" i="265"/>
  <c r="P101" i="265"/>
  <c r="P97" i="265"/>
  <c r="P93" i="265"/>
  <c r="P89" i="265"/>
  <c r="P85" i="265"/>
  <c r="P81" i="265"/>
  <c r="P77" i="265"/>
  <c r="P73" i="265"/>
  <c r="P69" i="265"/>
  <c r="P65" i="265"/>
  <c r="P61" i="265"/>
  <c r="P57" i="265"/>
  <c r="P53" i="265"/>
  <c r="P49" i="265"/>
  <c r="P45" i="265"/>
  <c r="P41" i="265"/>
  <c r="P37" i="265"/>
  <c r="P33" i="265"/>
  <c r="P29" i="265"/>
  <c r="P25" i="265"/>
  <c r="P21" i="265"/>
  <c r="P17" i="265"/>
  <c r="P13" i="265"/>
  <c r="P9" i="265"/>
  <c r="G285" i="265"/>
  <c r="G289" i="265"/>
  <c r="G281" i="265"/>
  <c r="G277" i="265"/>
  <c r="G273" i="265"/>
  <c r="G269" i="265"/>
  <c r="G265" i="265"/>
  <c r="G261" i="265"/>
  <c r="G257" i="265"/>
  <c r="G253" i="265"/>
  <c r="G249" i="265"/>
  <c r="G245" i="265"/>
  <c r="G241" i="265"/>
  <c r="G237" i="265"/>
  <c r="G233" i="265"/>
  <c r="G229" i="265"/>
  <c r="G225" i="265"/>
  <c r="G221" i="265"/>
  <c r="G217" i="265"/>
  <c r="G213" i="265"/>
  <c r="G209" i="265"/>
  <c r="G205" i="265"/>
  <c r="G201" i="265"/>
  <c r="G197" i="265"/>
  <c r="G193" i="265"/>
  <c r="G189" i="265"/>
  <c r="G185" i="265"/>
  <c r="G181" i="265"/>
  <c r="G177" i="265"/>
  <c r="G173" i="265"/>
  <c r="G169" i="265"/>
  <c r="G165" i="265"/>
  <c r="G161" i="265"/>
  <c r="G157" i="265"/>
  <c r="G153" i="265"/>
  <c r="G149" i="265"/>
  <c r="G145" i="265"/>
  <c r="G141" i="265"/>
  <c r="G137" i="265"/>
  <c r="G133" i="265"/>
  <c r="G129" i="265"/>
  <c r="G125" i="265"/>
  <c r="G121" i="265"/>
  <c r="G117" i="265"/>
  <c r="G113" i="265"/>
  <c r="G109" i="265"/>
  <c r="G105" i="265"/>
  <c r="G101" i="265"/>
  <c r="G97" i="265"/>
  <c r="G93" i="265"/>
  <c r="G89" i="265"/>
  <c r="G85" i="265"/>
  <c r="G81" i="265"/>
  <c r="G77" i="265"/>
  <c r="G73" i="265"/>
  <c r="G69" i="265"/>
  <c r="G65" i="265"/>
  <c r="G61" i="265"/>
  <c r="G57" i="265"/>
  <c r="G53" i="265"/>
  <c r="G49" i="265"/>
  <c r="AU305" i="265"/>
  <c r="AS305" i="265"/>
  <c r="H23" i="262"/>
  <c r="AT305" i="265"/>
  <c r="BD305" i="265"/>
  <c r="BB305" i="265"/>
  <c r="H27" i="262"/>
  <c r="BC305" i="265"/>
  <c r="Y305" i="265"/>
  <c r="F15" i="262"/>
  <c r="AH305" i="265"/>
  <c r="F19" i="262"/>
  <c r="P305" i="265"/>
  <c r="F11" i="262"/>
  <c r="O670" i="261"/>
  <c r="N670" i="261"/>
  <c r="L670" i="261"/>
  <c r="O274" i="261"/>
  <c r="N274" i="261"/>
  <c r="G274" i="261"/>
  <c r="L274" i="261"/>
  <c r="I27" i="262"/>
  <c r="J27" i="262"/>
  <c r="I23" i="262"/>
  <c r="J23" i="262"/>
  <c r="AL305" i="265"/>
  <c r="AJ305" i="265"/>
  <c r="H19" i="262"/>
  <c r="AK305" i="265"/>
  <c r="T305" i="265"/>
  <c r="S305" i="265"/>
  <c r="R305" i="265"/>
  <c r="H11" i="262"/>
  <c r="AC305" i="265"/>
  <c r="AB305" i="265"/>
  <c r="AA305" i="265"/>
  <c r="H15" i="262"/>
  <c r="I19" i="262"/>
  <c r="J19" i="262"/>
  <c r="J15" i="262"/>
  <c r="I15" i="262"/>
  <c r="I11" i="262"/>
  <c r="J11" i="262"/>
  <c r="BE373" i="261"/>
  <c r="BD373" i="261"/>
  <c r="BE382" i="261"/>
  <c r="BD382" i="261"/>
  <c r="BE391" i="261"/>
  <c r="BD391" i="261"/>
  <c r="BB481" i="261"/>
  <c r="BB490" i="261"/>
  <c r="BB499" i="261"/>
  <c r="BE571" i="261"/>
  <c r="BD571" i="261"/>
  <c r="AN454" i="261"/>
  <c r="AN202" i="261"/>
  <c r="AE1059" i="200"/>
  <c r="AT78" i="258"/>
  <c r="AT77" i="258"/>
  <c r="AT76" i="258"/>
  <c r="AT75" i="258"/>
  <c r="AT74" i="258"/>
  <c r="AT73" i="258"/>
  <c r="AT72" i="258"/>
  <c r="AT71" i="258"/>
  <c r="AT70" i="258"/>
  <c r="AT69" i="258"/>
  <c r="AT68" i="258"/>
  <c r="AT67" i="258"/>
  <c r="AT66" i="258"/>
  <c r="AT65" i="258"/>
  <c r="AT64" i="258"/>
  <c r="AT63" i="258"/>
  <c r="AT62" i="258"/>
  <c r="AT61" i="258"/>
  <c r="AT60" i="258"/>
  <c r="AT59" i="258"/>
  <c r="AT58" i="258"/>
  <c r="AT57" i="258"/>
  <c r="AT56" i="258"/>
  <c r="AT55" i="258"/>
  <c r="AT54" i="258"/>
  <c r="AT53" i="258"/>
  <c r="AT52" i="258"/>
  <c r="AT51" i="258"/>
  <c r="AT50" i="258"/>
  <c r="AT49" i="258"/>
  <c r="AT48" i="258"/>
  <c r="AT47" i="258"/>
  <c r="AT46" i="258"/>
  <c r="AT45" i="258"/>
  <c r="AT44" i="258"/>
  <c r="AT43" i="258"/>
  <c r="AT42" i="258"/>
  <c r="AT41" i="258"/>
  <c r="AT40" i="258"/>
  <c r="AT39" i="258"/>
  <c r="AT38" i="258"/>
  <c r="AT37" i="258"/>
  <c r="AT36" i="258"/>
  <c r="AT35" i="258"/>
  <c r="AT34" i="258"/>
  <c r="AT33" i="258"/>
  <c r="AT32" i="258"/>
  <c r="AT31" i="258"/>
  <c r="AT30" i="258"/>
  <c r="AT29" i="258"/>
  <c r="AT28" i="258"/>
  <c r="AT27" i="258"/>
  <c r="AT26" i="258"/>
  <c r="AT25" i="258"/>
  <c r="AT24" i="258"/>
  <c r="AT23" i="258"/>
  <c r="AT22" i="258"/>
  <c r="AT21" i="258"/>
  <c r="AT20" i="258"/>
  <c r="AT19" i="258"/>
  <c r="AT18" i="258"/>
  <c r="AT17" i="258"/>
  <c r="AT16" i="258"/>
  <c r="AT15" i="258"/>
  <c r="AT14" i="258"/>
  <c r="AT13" i="258"/>
  <c r="AT12" i="258"/>
  <c r="AT11" i="258"/>
  <c r="AT10" i="258"/>
  <c r="AT9" i="258"/>
  <c r="AT8" i="258"/>
  <c r="AT7" i="258"/>
  <c r="AT6" i="258"/>
  <c r="AT5" i="258"/>
  <c r="AN78" i="258"/>
  <c r="AN77" i="258"/>
  <c r="AN76" i="258"/>
  <c r="AN75" i="258"/>
  <c r="AN74" i="258"/>
  <c r="AN73" i="258"/>
  <c r="AN72" i="258"/>
  <c r="AN71" i="258"/>
  <c r="AN70" i="258"/>
  <c r="AN69" i="258"/>
  <c r="AN68" i="258"/>
  <c r="AN67" i="258"/>
  <c r="AN66" i="258"/>
  <c r="AN65" i="258"/>
  <c r="AN64" i="258"/>
  <c r="AN63" i="258"/>
  <c r="AN62" i="258"/>
  <c r="AN61" i="258"/>
  <c r="AN60" i="258"/>
  <c r="AN59" i="258"/>
  <c r="AN58" i="258"/>
  <c r="AN57" i="258"/>
  <c r="AN56" i="258"/>
  <c r="AN55" i="258"/>
  <c r="AN54" i="258"/>
  <c r="AN53" i="258"/>
  <c r="AN52" i="258"/>
  <c r="AN51" i="258"/>
  <c r="AN50" i="258"/>
  <c r="AN49" i="258"/>
  <c r="AN48" i="258"/>
  <c r="AN47" i="258"/>
  <c r="AN46" i="258"/>
  <c r="AN45" i="258"/>
  <c r="AN44" i="258"/>
  <c r="AN43" i="258"/>
  <c r="AN42" i="258"/>
  <c r="AN41" i="258"/>
  <c r="AN40" i="258"/>
  <c r="AN39" i="258"/>
  <c r="AN38" i="258"/>
  <c r="AN37" i="258"/>
  <c r="AN36" i="258"/>
  <c r="AN35" i="258"/>
  <c r="AN34" i="258"/>
  <c r="AN33" i="258"/>
  <c r="AN32" i="258"/>
  <c r="AN31" i="258"/>
  <c r="AN30" i="258"/>
  <c r="AN29" i="258"/>
  <c r="AN28" i="258"/>
  <c r="AN27" i="258"/>
  <c r="AN26" i="258"/>
  <c r="AN25" i="258"/>
  <c r="AN24" i="258"/>
  <c r="AN23" i="258"/>
  <c r="AN22" i="258"/>
  <c r="AN21" i="258"/>
  <c r="AN20" i="258"/>
  <c r="AN19" i="258"/>
  <c r="AN18" i="258"/>
  <c r="AN17" i="258"/>
  <c r="AN16" i="258"/>
  <c r="AN15" i="258"/>
  <c r="AN14" i="258"/>
  <c r="AN13" i="258"/>
  <c r="AN12" i="258"/>
  <c r="AN11" i="258"/>
  <c r="AN10" i="258"/>
  <c r="AN9" i="258"/>
  <c r="AN8" i="258"/>
  <c r="AN7" i="258"/>
  <c r="AN6" i="258"/>
  <c r="AN5" i="258"/>
  <c r="AH78" i="258"/>
  <c r="AH77" i="258"/>
  <c r="AH76" i="258"/>
  <c r="AH75" i="258"/>
  <c r="AH74" i="258"/>
  <c r="AH73" i="258"/>
  <c r="AH72" i="258"/>
  <c r="AH71" i="258"/>
  <c r="AH70" i="258"/>
  <c r="AH69" i="258"/>
  <c r="AH68" i="258"/>
  <c r="AH67" i="258"/>
  <c r="AH66" i="258"/>
  <c r="AH65" i="258"/>
  <c r="AH64" i="258"/>
  <c r="AH63" i="258"/>
  <c r="AH62" i="258"/>
  <c r="AH61" i="258"/>
  <c r="AH60" i="258"/>
  <c r="AH59" i="258"/>
  <c r="AH58" i="258"/>
  <c r="AH57" i="258"/>
  <c r="AH56" i="258"/>
  <c r="AH55" i="258"/>
  <c r="AH54" i="258"/>
  <c r="AH53" i="258"/>
  <c r="AH52" i="258"/>
  <c r="AH51" i="258"/>
  <c r="AH50" i="258"/>
  <c r="AH49" i="258"/>
  <c r="AH48" i="258"/>
  <c r="AH47" i="258"/>
  <c r="AH46" i="258"/>
  <c r="AH45" i="258"/>
  <c r="AH44" i="258"/>
  <c r="AH43" i="258"/>
  <c r="AH42" i="258"/>
  <c r="AH41" i="258"/>
  <c r="AH40" i="258"/>
  <c r="AH39" i="258"/>
  <c r="AH38" i="258"/>
  <c r="AH37" i="258"/>
  <c r="AH36" i="258"/>
  <c r="AH35" i="258"/>
  <c r="AH34" i="258"/>
  <c r="AH33" i="258"/>
  <c r="AH32" i="258"/>
  <c r="AH31" i="258"/>
  <c r="AH30" i="258"/>
  <c r="AH29" i="258"/>
  <c r="AH28" i="258"/>
  <c r="AH27" i="258"/>
  <c r="AH26" i="258"/>
  <c r="AH25" i="258"/>
  <c r="AH24" i="258"/>
  <c r="AH23" i="258"/>
  <c r="AH22" i="258"/>
  <c r="AH21" i="258"/>
  <c r="AH20" i="258"/>
  <c r="AH19" i="258"/>
  <c r="AH18" i="258"/>
  <c r="AH17" i="258"/>
  <c r="AH16" i="258"/>
  <c r="AH15" i="258"/>
  <c r="AH14" i="258"/>
  <c r="AH13" i="258"/>
  <c r="AH12" i="258"/>
  <c r="AH11" i="258"/>
  <c r="AH10" i="258"/>
  <c r="AH9" i="258"/>
  <c r="AH8" i="258"/>
  <c r="AH7" i="258"/>
  <c r="AH6" i="258"/>
  <c r="AH5" i="258"/>
  <c r="AB78" i="258"/>
  <c r="AB77" i="258"/>
  <c r="AB76" i="258"/>
  <c r="AB75" i="258"/>
  <c r="AB74" i="258"/>
  <c r="AB73" i="258"/>
  <c r="AB72" i="258"/>
  <c r="AB71" i="258"/>
  <c r="AB70" i="258"/>
  <c r="AB69" i="258"/>
  <c r="AB68" i="258"/>
  <c r="AB67" i="258"/>
  <c r="AB66" i="258"/>
  <c r="AB65" i="258"/>
  <c r="AB64" i="258"/>
  <c r="AB63" i="258"/>
  <c r="AB62" i="258"/>
  <c r="AB61" i="258"/>
  <c r="AB60" i="258"/>
  <c r="AB59" i="258"/>
  <c r="AB58" i="258"/>
  <c r="AB57" i="258"/>
  <c r="AB56" i="258"/>
  <c r="AB55" i="258"/>
  <c r="AB54" i="258"/>
  <c r="AB53" i="258"/>
  <c r="AB52" i="258"/>
  <c r="AB51" i="258"/>
  <c r="AB50" i="258"/>
  <c r="AB49" i="258"/>
  <c r="AB48" i="258"/>
  <c r="AB47" i="258"/>
  <c r="AB46" i="258"/>
  <c r="AB45" i="258"/>
  <c r="AB44" i="258"/>
  <c r="AB43" i="258"/>
  <c r="AB42" i="258"/>
  <c r="AB41" i="258"/>
  <c r="AB40" i="258"/>
  <c r="AB39" i="258"/>
  <c r="AB38" i="258"/>
  <c r="AB37" i="258"/>
  <c r="AB36" i="258"/>
  <c r="AB35" i="258"/>
  <c r="AB34" i="258"/>
  <c r="AB33" i="258"/>
  <c r="AB32" i="258"/>
  <c r="AB31" i="258"/>
  <c r="AB30" i="258"/>
  <c r="AB29" i="258"/>
  <c r="AB28" i="258"/>
  <c r="AB27" i="258"/>
  <c r="AB26" i="258"/>
  <c r="AB25" i="258"/>
  <c r="AB24" i="258"/>
  <c r="AB23" i="258"/>
  <c r="AB22" i="258"/>
  <c r="AB21" i="258"/>
  <c r="AB20" i="258"/>
  <c r="AB19" i="258"/>
  <c r="AB18" i="258"/>
  <c r="AB17" i="258"/>
  <c r="AB16" i="258"/>
  <c r="AB15" i="258"/>
  <c r="AB14" i="258"/>
  <c r="AB13" i="258"/>
  <c r="AB12" i="258"/>
  <c r="AB11" i="258"/>
  <c r="AB10" i="258"/>
  <c r="AB9" i="258"/>
  <c r="AB8" i="258"/>
  <c r="AB7" i="258"/>
  <c r="AB6" i="258"/>
  <c r="AB5" i="258"/>
  <c r="V78" i="258"/>
  <c r="V77" i="258"/>
  <c r="V76" i="258"/>
  <c r="V75" i="258"/>
  <c r="V74" i="258"/>
  <c r="V73" i="258"/>
  <c r="V72" i="258"/>
  <c r="V71" i="258"/>
  <c r="V70" i="258"/>
  <c r="V69" i="258"/>
  <c r="V68" i="258"/>
  <c r="V67" i="258"/>
  <c r="V66" i="258"/>
  <c r="V65" i="258"/>
  <c r="V64" i="258"/>
  <c r="V63" i="258"/>
  <c r="V62" i="258"/>
  <c r="V61" i="258"/>
  <c r="V60" i="258"/>
  <c r="V59" i="258"/>
  <c r="V58" i="258"/>
  <c r="V57" i="258"/>
  <c r="V56" i="258"/>
  <c r="V55" i="258"/>
  <c r="V54" i="258"/>
  <c r="V53" i="258"/>
  <c r="V52" i="258"/>
  <c r="V51" i="258"/>
  <c r="V50" i="258"/>
  <c r="V49" i="258"/>
  <c r="V48" i="258"/>
  <c r="V47" i="258"/>
  <c r="V46" i="258"/>
  <c r="V45" i="258"/>
  <c r="V44" i="258"/>
  <c r="V43" i="258"/>
  <c r="V42" i="258"/>
  <c r="V41" i="258"/>
  <c r="V40" i="258"/>
  <c r="V39" i="258"/>
  <c r="V38" i="258"/>
  <c r="V37" i="258"/>
  <c r="V36" i="258"/>
  <c r="V35" i="258"/>
  <c r="V34" i="258"/>
  <c r="V33" i="258"/>
  <c r="V32" i="258"/>
  <c r="V31" i="258"/>
  <c r="V30" i="258"/>
  <c r="V29" i="258"/>
  <c r="V28" i="258"/>
  <c r="V27" i="258"/>
  <c r="V26" i="258"/>
  <c r="V25" i="258"/>
  <c r="V24" i="258"/>
  <c r="V23" i="258"/>
  <c r="V22" i="258"/>
  <c r="V21" i="258"/>
  <c r="V20" i="258"/>
  <c r="V19" i="258"/>
  <c r="V18" i="258"/>
  <c r="V17" i="258"/>
  <c r="V16" i="258"/>
  <c r="V15" i="258"/>
  <c r="V14" i="258"/>
  <c r="V13" i="258"/>
  <c r="V12" i="258"/>
  <c r="V11" i="258"/>
  <c r="V10" i="258"/>
  <c r="V9" i="258"/>
  <c r="V8" i="258"/>
  <c r="V7" i="258"/>
  <c r="V6" i="258"/>
  <c r="V5" i="258"/>
  <c r="P78" i="258"/>
  <c r="P77" i="258"/>
  <c r="P76" i="258"/>
  <c r="P75" i="258"/>
  <c r="P74" i="258"/>
  <c r="P73" i="258"/>
  <c r="P72" i="258"/>
  <c r="P71" i="258"/>
  <c r="P70" i="258"/>
  <c r="P69" i="258"/>
  <c r="P68" i="258"/>
  <c r="P67" i="258"/>
  <c r="P66" i="258"/>
  <c r="P65" i="258"/>
  <c r="P64" i="258"/>
  <c r="P63" i="258"/>
  <c r="P62" i="258"/>
  <c r="P61" i="258"/>
  <c r="P60" i="258"/>
  <c r="P59" i="258"/>
  <c r="P58" i="258"/>
  <c r="P57" i="258"/>
  <c r="P56" i="258"/>
  <c r="P55" i="258"/>
  <c r="P54" i="258"/>
  <c r="P53" i="258"/>
  <c r="P52" i="258"/>
  <c r="P51" i="258"/>
  <c r="P50" i="258"/>
  <c r="P49" i="258"/>
  <c r="P48" i="258"/>
  <c r="P47" i="258"/>
  <c r="P46" i="258"/>
  <c r="P45" i="258"/>
  <c r="P44" i="258"/>
  <c r="P43" i="258"/>
  <c r="P42" i="258"/>
  <c r="P41" i="258"/>
  <c r="P40" i="258"/>
  <c r="P39" i="258"/>
  <c r="P38" i="258"/>
  <c r="P37" i="258"/>
  <c r="P36" i="258"/>
  <c r="P35" i="258"/>
  <c r="P34" i="258"/>
  <c r="P33" i="258"/>
  <c r="P32" i="258"/>
  <c r="P31" i="258"/>
  <c r="P30" i="258"/>
  <c r="P29" i="258"/>
  <c r="P28" i="258"/>
  <c r="P27" i="258"/>
  <c r="P26" i="258"/>
  <c r="P25" i="258"/>
  <c r="P24" i="258"/>
  <c r="P23" i="258"/>
  <c r="P22" i="258"/>
  <c r="P21" i="258"/>
  <c r="P20" i="258"/>
  <c r="P19" i="258"/>
  <c r="P18" i="258"/>
  <c r="P17" i="258"/>
  <c r="P16" i="258"/>
  <c r="P15" i="258"/>
  <c r="P14" i="258"/>
  <c r="P13" i="258"/>
  <c r="P12" i="258"/>
  <c r="P11" i="258"/>
  <c r="P10" i="258"/>
  <c r="P9" i="258"/>
  <c r="P8" i="258"/>
  <c r="P7" i="258"/>
  <c r="P6" i="258"/>
  <c r="P5" i="258"/>
  <c r="J78" i="258"/>
  <c r="J77" i="258"/>
  <c r="J76" i="258"/>
  <c r="J75" i="258"/>
  <c r="J74" i="258"/>
  <c r="J73" i="258"/>
  <c r="J72" i="258"/>
  <c r="J71" i="258"/>
  <c r="J70" i="258"/>
  <c r="J69" i="258"/>
  <c r="J68" i="258"/>
  <c r="J67" i="258"/>
  <c r="J66" i="258"/>
  <c r="J65" i="258"/>
  <c r="J64" i="258"/>
  <c r="J63" i="258"/>
  <c r="J62" i="258"/>
  <c r="J61" i="258"/>
  <c r="J60" i="258"/>
  <c r="J59" i="258"/>
  <c r="J58" i="258"/>
  <c r="J57" i="258"/>
  <c r="J56" i="258"/>
  <c r="J55" i="258"/>
  <c r="J54" i="258"/>
  <c r="J53" i="258"/>
  <c r="J52" i="258"/>
  <c r="J51" i="258"/>
  <c r="J50" i="258"/>
  <c r="J49" i="258"/>
  <c r="J48" i="258"/>
  <c r="J47" i="258"/>
  <c r="J46" i="258"/>
  <c r="J45" i="258"/>
  <c r="J44" i="258"/>
  <c r="J43" i="258"/>
  <c r="J42" i="258"/>
  <c r="J41" i="258"/>
  <c r="J40" i="258"/>
  <c r="J39" i="258"/>
  <c r="J38" i="258"/>
  <c r="J37" i="258"/>
  <c r="J36" i="258"/>
  <c r="J35" i="258"/>
  <c r="J34" i="258"/>
  <c r="J33" i="258"/>
  <c r="J32" i="258"/>
  <c r="J31" i="258"/>
  <c r="J30" i="258"/>
  <c r="J29" i="258"/>
  <c r="J28" i="258"/>
  <c r="J27" i="258"/>
  <c r="J26" i="258"/>
  <c r="J25" i="258"/>
  <c r="J24" i="258"/>
  <c r="J23" i="258"/>
  <c r="J22" i="258"/>
  <c r="J21" i="258"/>
  <c r="J20" i="258"/>
  <c r="J19" i="258"/>
  <c r="J18" i="258"/>
  <c r="J17" i="258"/>
  <c r="J16" i="258"/>
  <c r="J15" i="258"/>
  <c r="J14" i="258"/>
  <c r="J13" i="258"/>
  <c r="J12" i="258"/>
  <c r="J11" i="258"/>
  <c r="J10" i="258"/>
  <c r="J9" i="258"/>
  <c r="J8" i="258"/>
  <c r="J7" i="258"/>
  <c r="J6" i="258"/>
  <c r="J5" i="258"/>
  <c r="D78" i="258"/>
  <c r="D77" i="258"/>
  <c r="D76" i="258"/>
  <c r="D75" i="258"/>
  <c r="D74" i="258"/>
  <c r="D73" i="258"/>
  <c r="D72" i="258"/>
  <c r="D71" i="258"/>
  <c r="D70" i="258"/>
  <c r="D69" i="258"/>
  <c r="D68" i="258"/>
  <c r="D67" i="258"/>
  <c r="D66" i="258"/>
  <c r="D65" i="258"/>
  <c r="D64" i="258"/>
  <c r="D63" i="258"/>
  <c r="D62" i="258"/>
  <c r="D61" i="258"/>
  <c r="D60" i="258"/>
  <c r="D59" i="258"/>
  <c r="D58" i="258"/>
  <c r="D57" i="258"/>
  <c r="D56" i="258"/>
  <c r="D55" i="258"/>
  <c r="D54" i="258"/>
  <c r="D53" i="258"/>
  <c r="D52" i="258"/>
  <c r="D51" i="258"/>
  <c r="D50" i="258"/>
  <c r="D49" i="258"/>
  <c r="D48" i="258"/>
  <c r="D47" i="258"/>
  <c r="D46" i="258"/>
  <c r="D45" i="258"/>
  <c r="D44" i="258"/>
  <c r="D43" i="258"/>
  <c r="D42" i="258"/>
  <c r="D41" i="258"/>
  <c r="D40" i="258"/>
  <c r="D39" i="258"/>
  <c r="D38" i="258"/>
  <c r="D37" i="258"/>
  <c r="D36" i="258"/>
  <c r="D35" i="258"/>
  <c r="D34" i="258"/>
  <c r="D33" i="258"/>
  <c r="D32" i="258"/>
  <c r="D31" i="258"/>
  <c r="D30" i="258"/>
  <c r="D29" i="258"/>
  <c r="D28" i="258"/>
  <c r="D27" i="258"/>
  <c r="D26" i="258"/>
  <c r="D25" i="258"/>
  <c r="D24" i="258"/>
  <c r="D23" i="258"/>
  <c r="D22" i="258"/>
  <c r="D21" i="258"/>
  <c r="D20" i="258"/>
  <c r="D19" i="258"/>
  <c r="D18" i="258"/>
  <c r="D17" i="258"/>
  <c r="D16" i="258"/>
  <c r="D15" i="258"/>
  <c r="D14" i="258"/>
  <c r="D13" i="258"/>
  <c r="D12" i="258"/>
  <c r="D11" i="258"/>
  <c r="D10" i="258"/>
  <c r="D9" i="258"/>
  <c r="D8" i="258"/>
  <c r="D7" i="258"/>
  <c r="D6" i="258"/>
  <c r="D5" i="258"/>
  <c r="AS6" i="256"/>
  <c r="AS5" i="256"/>
  <c r="AM6" i="256"/>
  <c r="AM5" i="256"/>
  <c r="AG6" i="256"/>
  <c r="AG5" i="256"/>
  <c r="AA6" i="256"/>
  <c r="AA5" i="256"/>
  <c r="U6" i="256"/>
  <c r="U5" i="256"/>
  <c r="O6" i="256"/>
  <c r="O5" i="256"/>
  <c r="I6" i="256"/>
  <c r="I5" i="256"/>
  <c r="C6" i="256"/>
  <c r="C5" i="256"/>
  <c r="AS11" i="255"/>
  <c r="AS10" i="255"/>
  <c r="AS9" i="255"/>
  <c r="AS8" i="255"/>
  <c r="AS7" i="255"/>
  <c r="AS6" i="255"/>
  <c r="AS5" i="255"/>
  <c r="AM11" i="255"/>
  <c r="AM10" i="255"/>
  <c r="AM9" i="255"/>
  <c r="AM8" i="255"/>
  <c r="AM7" i="255"/>
  <c r="AM6" i="255"/>
  <c r="AM5" i="255"/>
  <c r="AG11" i="255"/>
  <c r="AG10" i="255"/>
  <c r="AG9" i="255"/>
  <c r="AG8" i="255"/>
  <c r="AG7" i="255"/>
  <c r="AG6" i="255"/>
  <c r="AG5" i="255"/>
  <c r="AA11" i="255"/>
  <c r="AA10" i="255"/>
  <c r="AA9" i="255"/>
  <c r="AA8" i="255"/>
  <c r="AA7" i="255"/>
  <c r="AA6" i="255"/>
  <c r="AA5" i="255"/>
  <c r="U11" i="255"/>
  <c r="U10" i="255"/>
  <c r="U9" i="255"/>
  <c r="U8" i="255"/>
  <c r="U7" i="255"/>
  <c r="U6" i="255"/>
  <c r="U5" i="255"/>
  <c r="O11" i="255"/>
  <c r="O10" i="255"/>
  <c r="O9" i="255"/>
  <c r="O8" i="255"/>
  <c r="O7" i="255"/>
  <c r="O6" i="255"/>
  <c r="O5" i="255"/>
  <c r="I11" i="255"/>
  <c r="I10" i="255"/>
  <c r="I9" i="255"/>
  <c r="I8" i="255"/>
  <c r="I7" i="255"/>
  <c r="I6" i="255"/>
  <c r="I5" i="255"/>
  <c r="C11" i="255"/>
  <c r="C10" i="255"/>
  <c r="C9" i="255"/>
  <c r="C8" i="255"/>
  <c r="C7" i="255"/>
  <c r="C6" i="255"/>
  <c r="C5" i="255"/>
  <c r="AI13" i="261"/>
  <c r="AJ13" i="261"/>
  <c r="AN13" i="261"/>
  <c r="AP13" i="261"/>
  <c r="AQ13" i="261"/>
  <c r="AU13" i="261"/>
  <c r="AW13" i="261"/>
  <c r="AX13" i="261"/>
  <c r="BB13" i="261"/>
  <c r="BD13" i="261"/>
  <c r="BE13" i="261"/>
  <c r="AK14" i="261"/>
  <c r="AL14" i="261"/>
  <c r="AM14" i="261"/>
  <c r="AR14" i="261"/>
  <c r="AS14" i="261"/>
  <c r="AT14" i="261"/>
  <c r="AY14" i="261"/>
  <c r="AZ14" i="261"/>
  <c r="BA14" i="261"/>
  <c r="BF14" i="261"/>
  <c r="BG14" i="261"/>
  <c r="BH14" i="261"/>
  <c r="AK15" i="261"/>
  <c r="AL15" i="261"/>
  <c r="AM15" i="261"/>
  <c r="AR15" i="261"/>
  <c r="AS15" i="261"/>
  <c r="AT15" i="261"/>
  <c r="AY15" i="261"/>
  <c r="AZ15" i="261"/>
  <c r="BA15" i="261"/>
  <c r="BF15" i="261"/>
  <c r="BG15" i="261"/>
  <c r="BH15" i="261"/>
  <c r="AK16" i="261"/>
  <c r="AL16" i="261"/>
  <c r="AM16" i="261"/>
  <c r="AR16" i="261"/>
  <c r="AS16" i="261"/>
  <c r="AT16" i="261"/>
  <c r="AY16" i="261"/>
  <c r="AZ16" i="261"/>
  <c r="BA16" i="261"/>
  <c r="BF16" i="261"/>
  <c r="BG16" i="261"/>
  <c r="BH16" i="261"/>
  <c r="AK17" i="261"/>
  <c r="AL17" i="261"/>
  <c r="AM17" i="261"/>
  <c r="AR17" i="261"/>
  <c r="AS17" i="261"/>
  <c r="AT17" i="261"/>
  <c r="AY17" i="261"/>
  <c r="AZ17" i="261"/>
  <c r="BA17" i="261"/>
  <c r="BF17" i="261"/>
  <c r="BG17" i="261"/>
  <c r="BH17" i="261"/>
  <c r="AK18" i="261"/>
  <c r="AL18" i="261"/>
  <c r="AM18" i="261"/>
  <c r="AR18" i="261"/>
  <c r="AS18" i="261"/>
  <c r="AT18" i="261"/>
  <c r="AY18" i="261"/>
  <c r="AZ18" i="261"/>
  <c r="BA18" i="261"/>
  <c r="BF18" i="261"/>
  <c r="BG18" i="261"/>
  <c r="BH18" i="261"/>
  <c r="AK19" i="261"/>
  <c r="AL19" i="261"/>
  <c r="AM19" i="261"/>
  <c r="AR19" i="261"/>
  <c r="AS19" i="261"/>
  <c r="AT19" i="261"/>
  <c r="AY19" i="261"/>
  <c r="AZ19" i="261"/>
  <c r="BA19" i="261"/>
  <c r="BF19" i="261"/>
  <c r="BG19" i="261"/>
  <c r="BH19" i="261"/>
  <c r="AK20" i="261"/>
  <c r="AL20" i="261"/>
  <c r="AM20" i="261"/>
  <c r="AR20" i="261"/>
  <c r="AS20" i="261"/>
  <c r="AT20" i="261"/>
  <c r="AY20" i="261"/>
  <c r="AZ20" i="261"/>
  <c r="BA20" i="261"/>
  <c r="BF20" i="261"/>
  <c r="BG20" i="261"/>
  <c r="BH20" i="261"/>
  <c r="AK21" i="261"/>
  <c r="AL21" i="261"/>
  <c r="AM21" i="261"/>
  <c r="AR21" i="261"/>
  <c r="AS21" i="261"/>
  <c r="AT21" i="261"/>
  <c r="AY21" i="261"/>
  <c r="AZ21" i="261"/>
  <c r="BA21" i="261"/>
  <c r="BF21" i="261"/>
  <c r="BG21" i="261"/>
  <c r="BH21" i="261"/>
  <c r="AI22" i="261"/>
  <c r="AJ22" i="261"/>
  <c r="AN22" i="261"/>
  <c r="AP22" i="261"/>
  <c r="AQ22" i="261"/>
  <c r="AU22" i="261"/>
  <c r="AW22" i="261"/>
  <c r="AX22" i="261"/>
  <c r="BB22" i="261"/>
  <c r="BD22" i="261"/>
  <c r="BE22" i="261"/>
  <c r="BE670" i="261"/>
  <c r="BD670" i="261"/>
  <c r="BB670" i="261"/>
  <c r="BC664" i="261"/>
  <c r="AX670" i="261"/>
  <c r="AW670" i="261"/>
  <c r="AU670" i="261"/>
  <c r="AV670" i="261"/>
  <c r="AQ670" i="261"/>
  <c r="AP670" i="261"/>
  <c r="AN670" i="261"/>
  <c r="AO670" i="261"/>
  <c r="AJ670" i="261"/>
  <c r="AI670" i="261"/>
  <c r="AG670" i="261"/>
  <c r="AH668" i="261"/>
  <c r="AC670" i="261"/>
  <c r="AB670" i="261"/>
  <c r="Z670" i="261"/>
  <c r="AA665" i="261"/>
  <c r="V670" i="261"/>
  <c r="U670" i="261"/>
  <c r="S670" i="261"/>
  <c r="T664" i="261"/>
  <c r="P670" i="261"/>
  <c r="M670" i="261"/>
  <c r="H670" i="261"/>
  <c r="G670" i="261"/>
  <c r="E670" i="261"/>
  <c r="F667" i="261"/>
  <c r="BH669" i="261"/>
  <c r="BG669" i="261"/>
  <c r="BF669" i="261"/>
  <c r="BA669" i="261"/>
  <c r="AZ669" i="261"/>
  <c r="AY669" i="261"/>
  <c r="AT669" i="261"/>
  <c r="AS669" i="261"/>
  <c r="AR669" i="261"/>
  <c r="AM669" i="261"/>
  <c r="AL669" i="261"/>
  <c r="AK669" i="261"/>
  <c r="AH669" i="261"/>
  <c r="AF669" i="261"/>
  <c r="AE669" i="261"/>
  <c r="AD669" i="261"/>
  <c r="Y669" i="261"/>
  <c r="X669" i="261"/>
  <c r="W669" i="261"/>
  <c r="R669" i="261"/>
  <c r="Q669" i="261"/>
  <c r="P669" i="261"/>
  <c r="K669" i="261"/>
  <c r="J669" i="261"/>
  <c r="I669" i="261"/>
  <c r="BH668" i="261"/>
  <c r="BG668" i="261"/>
  <c r="BF668" i="261"/>
  <c r="BC668" i="261"/>
  <c r="BA668" i="261"/>
  <c r="AZ668" i="261"/>
  <c r="AY668" i="261"/>
  <c r="AT668" i="261"/>
  <c r="AS668" i="261"/>
  <c r="AR668" i="261"/>
  <c r="AM668" i="261"/>
  <c r="AL668" i="261"/>
  <c r="AK668" i="261"/>
  <c r="AF668" i="261"/>
  <c r="AE668" i="261"/>
  <c r="AD668" i="261"/>
  <c r="AA668" i="261"/>
  <c r="Y668" i="261"/>
  <c r="X668" i="261"/>
  <c r="W668" i="261"/>
  <c r="R668" i="261"/>
  <c r="Q668" i="261"/>
  <c r="P668" i="261"/>
  <c r="M668" i="261"/>
  <c r="K668" i="261"/>
  <c r="J668" i="261"/>
  <c r="I668" i="261"/>
  <c r="BH667" i="261"/>
  <c r="BG667" i="261"/>
  <c r="BF667" i="261"/>
  <c r="BA667" i="261"/>
  <c r="AZ667" i="261"/>
  <c r="AY667" i="261"/>
  <c r="AT667" i="261"/>
  <c r="AS667" i="261"/>
  <c r="AR667" i="261"/>
  <c r="AM667" i="261"/>
  <c r="AL667" i="261"/>
  <c r="AK667" i="261"/>
  <c r="AF667" i="261"/>
  <c r="AE667" i="261"/>
  <c r="AD667" i="261"/>
  <c r="Y667" i="261"/>
  <c r="X667" i="261"/>
  <c r="W667" i="261"/>
  <c r="R667" i="261"/>
  <c r="Q667" i="261"/>
  <c r="P667" i="261"/>
  <c r="M667" i="261"/>
  <c r="K667" i="261"/>
  <c r="J667" i="261"/>
  <c r="I667" i="261"/>
  <c r="BH666" i="261"/>
  <c r="BG666" i="261"/>
  <c r="BF666" i="261"/>
  <c r="BA666" i="261"/>
  <c r="AZ666" i="261"/>
  <c r="AY666" i="261"/>
  <c r="AT666" i="261"/>
  <c r="AS666" i="261"/>
  <c r="AR666" i="261"/>
  <c r="AM666" i="261"/>
  <c r="AL666" i="261"/>
  <c r="AK666" i="261"/>
  <c r="AF666" i="261"/>
  <c r="AE666" i="261"/>
  <c r="AD666" i="261"/>
  <c r="Y666" i="261"/>
  <c r="X666" i="261"/>
  <c r="W666" i="261"/>
  <c r="R666" i="261"/>
  <c r="Q666" i="261"/>
  <c r="P666" i="261"/>
  <c r="M666" i="261"/>
  <c r="K666" i="261"/>
  <c r="J666" i="261"/>
  <c r="I666" i="261"/>
  <c r="F666" i="261"/>
  <c r="BH665" i="261"/>
  <c r="BG665" i="261"/>
  <c r="BF665" i="261"/>
  <c r="BA665" i="261"/>
  <c r="AZ665" i="261"/>
  <c r="AY665" i="261"/>
  <c r="AT665" i="261"/>
  <c r="AS665" i="261"/>
  <c r="AR665" i="261"/>
  <c r="AM665" i="261"/>
  <c r="AL665" i="261"/>
  <c r="AK665" i="261"/>
  <c r="AF665" i="261"/>
  <c r="AE665" i="261"/>
  <c r="AD665" i="261"/>
  <c r="Y665" i="261"/>
  <c r="X665" i="261"/>
  <c r="W665" i="261"/>
  <c r="R665" i="261"/>
  <c r="Q665" i="261"/>
  <c r="P665" i="261"/>
  <c r="K665" i="261"/>
  <c r="J665" i="261"/>
  <c r="I665" i="261"/>
  <c r="BH664" i="261"/>
  <c r="BG664" i="261"/>
  <c r="BF664" i="261"/>
  <c r="BA664" i="261"/>
  <c r="AZ664" i="261"/>
  <c r="AY664" i="261"/>
  <c r="AT664" i="261"/>
  <c r="AS664" i="261"/>
  <c r="AR664" i="261"/>
  <c r="AO664" i="261"/>
  <c r="AM664" i="261"/>
  <c r="AL664" i="261"/>
  <c r="AK664" i="261"/>
  <c r="AF664" i="261"/>
  <c r="AE664" i="261"/>
  <c r="AD664" i="261"/>
  <c r="AA664" i="261"/>
  <c r="Y664" i="261"/>
  <c r="X664" i="261"/>
  <c r="W664" i="261"/>
  <c r="R664" i="261"/>
  <c r="Q664" i="261"/>
  <c r="P664" i="261"/>
  <c r="M664" i="261"/>
  <c r="K664" i="261"/>
  <c r="J664" i="261"/>
  <c r="I664" i="261"/>
  <c r="BH663" i="261"/>
  <c r="BG663" i="261"/>
  <c r="BF663" i="261"/>
  <c r="BA663" i="261"/>
  <c r="AZ663" i="261"/>
  <c r="AY663" i="261"/>
  <c r="AT663" i="261"/>
  <c r="AS663" i="261"/>
  <c r="AR663" i="261"/>
  <c r="AM663" i="261"/>
  <c r="AL663" i="261"/>
  <c r="AK663" i="261"/>
  <c r="AF663" i="261"/>
  <c r="AE663" i="261"/>
  <c r="AD663" i="261"/>
  <c r="Y663" i="261"/>
  <c r="X663" i="261"/>
  <c r="W663" i="261"/>
  <c r="R663" i="261"/>
  <c r="Q663" i="261"/>
  <c r="P663" i="261"/>
  <c r="M663" i="261"/>
  <c r="K663" i="261"/>
  <c r="J663" i="261"/>
  <c r="I663" i="261"/>
  <c r="BH662" i="261"/>
  <c r="BG662" i="261"/>
  <c r="BF662" i="261"/>
  <c r="BA662" i="261"/>
  <c r="AZ662" i="261"/>
  <c r="AY662" i="261"/>
  <c r="AT662" i="261"/>
  <c r="AS662" i="261"/>
  <c r="AR662" i="261"/>
  <c r="AM662" i="261"/>
  <c r="AL662" i="261"/>
  <c r="AK662" i="261"/>
  <c r="AH662" i="261"/>
  <c r="AF662" i="261"/>
  <c r="AE662" i="261"/>
  <c r="AD662" i="261"/>
  <c r="Y662" i="261"/>
  <c r="X662" i="261"/>
  <c r="W662" i="261"/>
  <c r="R662" i="261"/>
  <c r="Q662" i="261"/>
  <c r="P662" i="261"/>
  <c r="M662" i="261"/>
  <c r="K662" i="261"/>
  <c r="J662" i="261"/>
  <c r="I662" i="261"/>
  <c r="BE661" i="261"/>
  <c r="BD661" i="261"/>
  <c r="BB661" i="261"/>
  <c r="BC654" i="261"/>
  <c r="AX661" i="261"/>
  <c r="AW661" i="261"/>
  <c r="AU661" i="261"/>
  <c r="AV661" i="261"/>
  <c r="AQ661" i="261"/>
  <c r="AP661" i="261"/>
  <c r="AN661" i="261"/>
  <c r="AO659" i="261"/>
  <c r="AJ661" i="261"/>
  <c r="AI661" i="261"/>
  <c r="AG661" i="261"/>
  <c r="AC661" i="261"/>
  <c r="AB661" i="261"/>
  <c r="Z661" i="261"/>
  <c r="AA659" i="261"/>
  <c r="V661" i="261"/>
  <c r="U661" i="261"/>
  <c r="S661" i="261"/>
  <c r="T656" i="261"/>
  <c r="O661" i="261"/>
  <c r="N661" i="261"/>
  <c r="L661" i="261"/>
  <c r="M658" i="261"/>
  <c r="H661" i="261"/>
  <c r="G661" i="261"/>
  <c r="E661" i="261"/>
  <c r="F661" i="261"/>
  <c r="BH660" i="261"/>
  <c r="BG660" i="261"/>
  <c r="BF660" i="261"/>
  <c r="BA660" i="261"/>
  <c r="AZ660" i="261"/>
  <c r="AY660" i="261"/>
  <c r="AT660" i="261"/>
  <c r="AS660" i="261"/>
  <c r="AR660" i="261"/>
  <c r="AM660" i="261"/>
  <c r="AL660" i="261"/>
  <c r="AK660" i="261"/>
  <c r="AF660" i="261"/>
  <c r="AE660" i="261"/>
  <c r="AD660" i="261"/>
  <c r="Y660" i="261"/>
  <c r="X660" i="261"/>
  <c r="W660" i="261"/>
  <c r="R660" i="261"/>
  <c r="Q660" i="261"/>
  <c r="P660" i="261"/>
  <c r="K660" i="261"/>
  <c r="J660" i="261"/>
  <c r="I660" i="261"/>
  <c r="BH659" i="261"/>
  <c r="BG659" i="261"/>
  <c r="BF659" i="261"/>
  <c r="BA659" i="261"/>
  <c r="AZ659" i="261"/>
  <c r="AY659" i="261"/>
  <c r="AT659" i="261"/>
  <c r="AS659" i="261"/>
  <c r="AR659" i="261"/>
  <c r="AM659" i="261"/>
  <c r="AL659" i="261"/>
  <c r="AK659" i="261"/>
  <c r="AF659" i="261"/>
  <c r="AE659" i="261"/>
  <c r="AD659" i="261"/>
  <c r="Y659" i="261"/>
  <c r="X659" i="261"/>
  <c r="W659" i="261"/>
  <c r="R659" i="261"/>
  <c r="Q659" i="261"/>
  <c r="P659" i="261"/>
  <c r="K659" i="261"/>
  <c r="J659" i="261"/>
  <c r="I659" i="261"/>
  <c r="BH658" i="261"/>
  <c r="BG658" i="261"/>
  <c r="BF658" i="261"/>
  <c r="BA658" i="261"/>
  <c r="AZ658" i="261"/>
  <c r="AY658" i="261"/>
  <c r="AT658" i="261"/>
  <c r="AS658" i="261"/>
  <c r="AR658" i="261"/>
  <c r="AM658" i="261"/>
  <c r="AL658" i="261"/>
  <c r="AK658" i="261"/>
  <c r="AF658" i="261"/>
  <c r="AE658" i="261"/>
  <c r="AD658" i="261"/>
  <c r="Y658" i="261"/>
  <c r="X658" i="261"/>
  <c r="W658" i="261"/>
  <c r="R658" i="261"/>
  <c r="Q658" i="261"/>
  <c r="P658" i="261"/>
  <c r="K658" i="261"/>
  <c r="J658" i="261"/>
  <c r="I658" i="261"/>
  <c r="BH657" i="261"/>
  <c r="BG657" i="261"/>
  <c r="BF657" i="261"/>
  <c r="BA657" i="261"/>
  <c r="AZ657" i="261"/>
  <c r="AY657" i="261"/>
  <c r="AV657" i="261"/>
  <c r="AT657" i="261"/>
  <c r="AS657" i="261"/>
  <c r="AR657" i="261"/>
  <c r="AM657" i="261"/>
  <c r="AL657" i="261"/>
  <c r="AK657" i="261"/>
  <c r="AH657" i="261"/>
  <c r="AF657" i="261"/>
  <c r="AE657" i="261"/>
  <c r="AD657" i="261"/>
  <c r="Y657" i="261"/>
  <c r="X657" i="261"/>
  <c r="W657" i="261"/>
  <c r="R657" i="261"/>
  <c r="Q657" i="261"/>
  <c r="P657" i="261"/>
  <c r="K657" i="261"/>
  <c r="J657" i="261"/>
  <c r="I657" i="261"/>
  <c r="BH656" i="261"/>
  <c r="BG656" i="261"/>
  <c r="BF656" i="261"/>
  <c r="BA656" i="261"/>
  <c r="AZ656" i="261"/>
  <c r="AY656" i="261"/>
  <c r="AT656" i="261"/>
  <c r="AS656" i="261"/>
  <c r="AR656" i="261"/>
  <c r="AM656" i="261"/>
  <c r="AL656" i="261"/>
  <c r="AK656" i="261"/>
  <c r="AF656" i="261"/>
  <c r="AE656" i="261"/>
  <c r="AD656" i="261"/>
  <c r="Y656" i="261"/>
  <c r="X656" i="261"/>
  <c r="W656" i="261"/>
  <c r="R656" i="261"/>
  <c r="Q656" i="261"/>
  <c r="P656" i="261"/>
  <c r="K656" i="261"/>
  <c r="J656" i="261"/>
  <c r="I656" i="261"/>
  <c r="BH655" i="261"/>
  <c r="BG655" i="261"/>
  <c r="BF655" i="261"/>
  <c r="BA655" i="261"/>
  <c r="AZ655" i="261"/>
  <c r="AY655" i="261"/>
  <c r="AV655" i="261"/>
  <c r="AT655" i="261"/>
  <c r="AS655" i="261"/>
  <c r="AR655" i="261"/>
  <c r="AM655" i="261"/>
  <c r="AL655" i="261"/>
  <c r="AK655" i="261"/>
  <c r="AF655" i="261"/>
  <c r="AE655" i="261"/>
  <c r="AD655" i="261"/>
  <c r="Y655" i="261"/>
  <c r="X655" i="261"/>
  <c r="W655" i="261"/>
  <c r="R655" i="261"/>
  <c r="Q655" i="261"/>
  <c r="P655" i="261"/>
  <c r="K655" i="261"/>
  <c r="J655" i="261"/>
  <c r="I655" i="261"/>
  <c r="BH654" i="261"/>
  <c r="BG654" i="261"/>
  <c r="BF654" i="261"/>
  <c r="BA654" i="261"/>
  <c r="AZ654" i="261"/>
  <c r="AY654" i="261"/>
  <c r="AV654" i="261"/>
  <c r="AT654" i="261"/>
  <c r="AS654" i="261"/>
  <c r="AR654" i="261"/>
  <c r="AM654" i="261"/>
  <c r="AL654" i="261"/>
  <c r="AK654" i="261"/>
  <c r="AF654" i="261"/>
  <c r="AE654" i="261"/>
  <c r="AD654" i="261"/>
  <c r="Y654" i="261"/>
  <c r="X654" i="261"/>
  <c r="W654" i="261"/>
  <c r="R654" i="261"/>
  <c r="Q654" i="261"/>
  <c r="P654" i="261"/>
  <c r="K654" i="261"/>
  <c r="J654" i="261"/>
  <c r="I654" i="261"/>
  <c r="BH653" i="261"/>
  <c r="BG653" i="261"/>
  <c r="BF653" i="261"/>
  <c r="BA653" i="261"/>
  <c r="AZ653" i="261"/>
  <c r="AY653" i="261"/>
  <c r="AV653" i="261"/>
  <c r="AT653" i="261"/>
  <c r="AS653" i="261"/>
  <c r="AR653" i="261"/>
  <c r="AM653" i="261"/>
  <c r="AL653" i="261"/>
  <c r="AK653" i="261"/>
  <c r="AF653" i="261"/>
  <c r="AE653" i="261"/>
  <c r="AD653" i="261"/>
  <c r="Y653" i="261"/>
  <c r="X653" i="261"/>
  <c r="W653" i="261"/>
  <c r="R653" i="261"/>
  <c r="Q653" i="261"/>
  <c r="P653" i="261"/>
  <c r="K653" i="261"/>
  <c r="J653" i="261"/>
  <c r="I653" i="261"/>
  <c r="BE652" i="261"/>
  <c r="BD652" i="261"/>
  <c r="BB652" i="261"/>
  <c r="BC650" i="261"/>
  <c r="AX652" i="261"/>
  <c r="AW652" i="261"/>
  <c r="AU652" i="261"/>
  <c r="AV652" i="261"/>
  <c r="AQ652" i="261"/>
  <c r="AP652" i="261"/>
  <c r="AN652" i="261"/>
  <c r="AO650" i="261"/>
  <c r="AJ652" i="261"/>
  <c r="AI652" i="261"/>
  <c r="AG652" i="261"/>
  <c r="AH646" i="261"/>
  <c r="AC652" i="261"/>
  <c r="AB652" i="261"/>
  <c r="Z652" i="261"/>
  <c r="AA652" i="261"/>
  <c r="V652" i="261"/>
  <c r="U652" i="261"/>
  <c r="S652" i="261"/>
  <c r="T647" i="261"/>
  <c r="O652" i="261"/>
  <c r="N652" i="261"/>
  <c r="L652" i="261"/>
  <c r="M652" i="261"/>
  <c r="H652" i="261"/>
  <c r="G652" i="261"/>
  <c r="E652" i="261"/>
  <c r="F647" i="261"/>
  <c r="BH651" i="261"/>
  <c r="BG651" i="261"/>
  <c r="BF651" i="261"/>
  <c r="BA651" i="261"/>
  <c r="AZ651" i="261"/>
  <c r="AY651" i="261"/>
  <c r="AT651" i="261"/>
  <c r="AS651" i="261"/>
  <c r="AR651" i="261"/>
  <c r="AM651" i="261"/>
  <c r="AL651" i="261"/>
  <c r="AK651" i="261"/>
  <c r="AF651" i="261"/>
  <c r="AE651" i="261"/>
  <c r="AD651" i="261"/>
  <c r="Y651" i="261"/>
  <c r="X651" i="261"/>
  <c r="W651" i="261"/>
  <c r="R651" i="261"/>
  <c r="Q651" i="261"/>
  <c r="P651" i="261"/>
  <c r="K651" i="261"/>
  <c r="J651" i="261"/>
  <c r="I651" i="261"/>
  <c r="BH650" i="261"/>
  <c r="BG650" i="261"/>
  <c r="BF650" i="261"/>
  <c r="BA650" i="261"/>
  <c r="AZ650" i="261"/>
  <c r="AY650" i="261"/>
  <c r="AT650" i="261"/>
  <c r="AS650" i="261"/>
  <c r="AR650" i="261"/>
  <c r="AM650" i="261"/>
  <c r="AL650" i="261"/>
  <c r="AK650" i="261"/>
  <c r="AF650" i="261"/>
  <c r="AE650" i="261"/>
  <c r="AD650" i="261"/>
  <c r="Y650" i="261"/>
  <c r="X650" i="261"/>
  <c r="W650" i="261"/>
  <c r="R650" i="261"/>
  <c r="Q650" i="261"/>
  <c r="P650" i="261"/>
  <c r="K650" i="261"/>
  <c r="J650" i="261"/>
  <c r="I650" i="261"/>
  <c r="BH649" i="261"/>
  <c r="BG649" i="261"/>
  <c r="BF649" i="261"/>
  <c r="BA649" i="261"/>
  <c r="AZ649" i="261"/>
  <c r="AY649" i="261"/>
  <c r="AT649" i="261"/>
  <c r="AS649" i="261"/>
  <c r="AR649" i="261"/>
  <c r="AM649" i="261"/>
  <c r="AL649" i="261"/>
  <c r="AK649" i="261"/>
  <c r="AF649" i="261"/>
  <c r="AE649" i="261"/>
  <c r="AD649" i="261"/>
  <c r="Y649" i="261"/>
  <c r="X649" i="261"/>
  <c r="W649" i="261"/>
  <c r="R649" i="261"/>
  <c r="Q649" i="261"/>
  <c r="P649" i="261"/>
  <c r="K649" i="261"/>
  <c r="J649" i="261"/>
  <c r="I649" i="261"/>
  <c r="BH648" i="261"/>
  <c r="BG648" i="261"/>
  <c r="BF648" i="261"/>
  <c r="BA648" i="261"/>
  <c r="AZ648" i="261"/>
  <c r="AY648" i="261"/>
  <c r="AT648" i="261"/>
  <c r="AS648" i="261"/>
  <c r="AR648" i="261"/>
  <c r="AM648" i="261"/>
  <c r="AL648" i="261"/>
  <c r="AK648" i="261"/>
  <c r="AF648" i="261"/>
  <c r="AE648" i="261"/>
  <c r="AD648" i="261"/>
  <c r="AA648" i="261"/>
  <c r="Y648" i="261"/>
  <c r="X648" i="261"/>
  <c r="W648" i="261"/>
  <c r="R648" i="261"/>
  <c r="Q648" i="261"/>
  <c r="P648" i="261"/>
  <c r="K648" i="261"/>
  <c r="J648" i="261"/>
  <c r="I648" i="261"/>
  <c r="BH647" i="261"/>
  <c r="BG647" i="261"/>
  <c r="BF647" i="261"/>
  <c r="BA647" i="261"/>
  <c r="AZ647" i="261"/>
  <c r="AY647" i="261"/>
  <c r="AT647" i="261"/>
  <c r="AS647" i="261"/>
  <c r="AR647" i="261"/>
  <c r="AO647" i="261"/>
  <c r="AM647" i="261"/>
  <c r="AL647" i="261"/>
  <c r="AK647" i="261"/>
  <c r="AF647" i="261"/>
  <c r="AE647" i="261"/>
  <c r="AD647" i="261"/>
  <c r="AA647" i="261"/>
  <c r="Y647" i="261"/>
  <c r="X647" i="261"/>
  <c r="W647" i="261"/>
  <c r="R647" i="261"/>
  <c r="Q647" i="261"/>
  <c r="P647" i="261"/>
  <c r="M647" i="261"/>
  <c r="K647" i="261"/>
  <c r="J647" i="261"/>
  <c r="I647" i="261"/>
  <c r="BH646" i="261"/>
  <c r="BG646" i="261"/>
  <c r="BF646" i="261"/>
  <c r="BA646" i="261"/>
  <c r="AZ646" i="261"/>
  <c r="AY646" i="261"/>
  <c r="AT646" i="261"/>
  <c r="AS646" i="261"/>
  <c r="AR646" i="261"/>
  <c r="AO646" i="261"/>
  <c r="AM646" i="261"/>
  <c r="AL646" i="261"/>
  <c r="AK646" i="261"/>
  <c r="AF646" i="261"/>
  <c r="AE646" i="261"/>
  <c r="AD646" i="261"/>
  <c r="AA646" i="261"/>
  <c r="Y646" i="261"/>
  <c r="X646" i="261"/>
  <c r="W646" i="261"/>
  <c r="R646" i="261"/>
  <c r="Q646" i="261"/>
  <c r="P646" i="261"/>
  <c r="M646" i="261"/>
  <c r="K646" i="261"/>
  <c r="J646" i="261"/>
  <c r="I646" i="261"/>
  <c r="BH645" i="261"/>
  <c r="BG645" i="261"/>
  <c r="BF645" i="261"/>
  <c r="BA645" i="261"/>
  <c r="AZ645" i="261"/>
  <c r="AY645" i="261"/>
  <c r="AT645" i="261"/>
  <c r="AS645" i="261"/>
  <c r="AR645" i="261"/>
  <c r="AM645" i="261"/>
  <c r="AL645" i="261"/>
  <c r="AK645" i="261"/>
  <c r="AF645" i="261"/>
  <c r="AE645" i="261"/>
  <c r="AD645" i="261"/>
  <c r="AA645" i="261"/>
  <c r="Y645" i="261"/>
  <c r="X645" i="261"/>
  <c r="W645" i="261"/>
  <c r="R645" i="261"/>
  <c r="Q645" i="261"/>
  <c r="P645" i="261"/>
  <c r="M645" i="261"/>
  <c r="K645" i="261"/>
  <c r="J645" i="261"/>
  <c r="I645" i="261"/>
  <c r="BH644" i="261"/>
  <c r="BG644" i="261"/>
  <c r="BF644" i="261"/>
  <c r="BA644" i="261"/>
  <c r="AZ644" i="261"/>
  <c r="AY644" i="261"/>
  <c r="AT644" i="261"/>
  <c r="AS644" i="261"/>
  <c r="AR644" i="261"/>
  <c r="AO644" i="261"/>
  <c r="AM644" i="261"/>
  <c r="AL644" i="261"/>
  <c r="AK644" i="261"/>
  <c r="AF644" i="261"/>
  <c r="AE644" i="261"/>
  <c r="AD644" i="261"/>
  <c r="AA644" i="261"/>
  <c r="Y644" i="261"/>
  <c r="X644" i="261"/>
  <c r="W644" i="261"/>
  <c r="R644" i="261"/>
  <c r="Q644" i="261"/>
  <c r="P644" i="261"/>
  <c r="M644" i="261"/>
  <c r="K644" i="261"/>
  <c r="J644" i="261"/>
  <c r="I644" i="261"/>
  <c r="BE643" i="261"/>
  <c r="BD643" i="261"/>
  <c r="BB643" i="261"/>
  <c r="BC641" i="261"/>
  <c r="AX643" i="261"/>
  <c r="AW643" i="261"/>
  <c r="AU643" i="261"/>
  <c r="AV635" i="261"/>
  <c r="AQ643" i="261"/>
  <c r="AP643" i="261"/>
  <c r="AN643" i="261"/>
  <c r="AO640" i="261"/>
  <c r="AJ643" i="261"/>
  <c r="AI643" i="261"/>
  <c r="AG643" i="261"/>
  <c r="AH637" i="261"/>
  <c r="AC643" i="261"/>
  <c r="AB643" i="261"/>
  <c r="Z643" i="261"/>
  <c r="AA640" i="261"/>
  <c r="V643" i="261"/>
  <c r="U643" i="261"/>
  <c r="S643" i="261"/>
  <c r="T635" i="261"/>
  <c r="O643" i="261"/>
  <c r="N643" i="261"/>
  <c r="L643" i="261"/>
  <c r="M641" i="261"/>
  <c r="H643" i="261"/>
  <c r="G643" i="261"/>
  <c r="E643" i="261"/>
  <c r="F639" i="261"/>
  <c r="BH642" i="261"/>
  <c r="BG642" i="261"/>
  <c r="BF642" i="261"/>
  <c r="BA642" i="261"/>
  <c r="AZ642" i="261"/>
  <c r="AY642" i="261"/>
  <c r="AT642" i="261"/>
  <c r="AS642" i="261"/>
  <c r="AR642" i="261"/>
  <c r="AM642" i="261"/>
  <c r="AL642" i="261"/>
  <c r="AK642" i="261"/>
  <c r="AF642" i="261"/>
  <c r="AE642" i="261"/>
  <c r="AD642" i="261"/>
  <c r="Y642" i="261"/>
  <c r="X642" i="261"/>
  <c r="W642" i="261"/>
  <c r="R642" i="261"/>
  <c r="Q642" i="261"/>
  <c r="P642" i="261"/>
  <c r="K642" i="261"/>
  <c r="J642" i="261"/>
  <c r="I642" i="261"/>
  <c r="BH641" i="261"/>
  <c r="BG641" i="261"/>
  <c r="BF641" i="261"/>
  <c r="BA641" i="261"/>
  <c r="AZ641" i="261"/>
  <c r="AY641" i="261"/>
  <c r="AT641" i="261"/>
  <c r="AS641" i="261"/>
  <c r="AR641" i="261"/>
  <c r="AM641" i="261"/>
  <c r="AL641" i="261"/>
  <c r="AK641" i="261"/>
  <c r="AF641" i="261"/>
  <c r="AE641" i="261"/>
  <c r="AD641" i="261"/>
  <c r="Y641" i="261"/>
  <c r="X641" i="261"/>
  <c r="W641" i="261"/>
  <c r="R641" i="261"/>
  <c r="Q641" i="261"/>
  <c r="P641" i="261"/>
  <c r="K641" i="261"/>
  <c r="J641" i="261"/>
  <c r="I641" i="261"/>
  <c r="BH640" i="261"/>
  <c r="BG640" i="261"/>
  <c r="BF640" i="261"/>
  <c r="BA640" i="261"/>
  <c r="AZ640" i="261"/>
  <c r="AY640" i="261"/>
  <c r="AT640" i="261"/>
  <c r="AS640" i="261"/>
  <c r="AR640" i="261"/>
  <c r="AM640" i="261"/>
  <c r="AL640" i="261"/>
  <c r="AK640" i="261"/>
  <c r="AF640" i="261"/>
  <c r="AE640" i="261"/>
  <c r="AD640" i="261"/>
  <c r="Y640" i="261"/>
  <c r="X640" i="261"/>
  <c r="W640" i="261"/>
  <c r="R640" i="261"/>
  <c r="Q640" i="261"/>
  <c r="P640" i="261"/>
  <c r="K640" i="261"/>
  <c r="J640" i="261"/>
  <c r="I640" i="261"/>
  <c r="BH639" i="261"/>
  <c r="BG639" i="261"/>
  <c r="BF639" i="261"/>
  <c r="BA639" i="261"/>
  <c r="AZ639" i="261"/>
  <c r="AY639" i="261"/>
  <c r="AT639" i="261"/>
  <c r="AS639" i="261"/>
  <c r="AR639" i="261"/>
  <c r="AM639" i="261"/>
  <c r="AL639" i="261"/>
  <c r="AK639" i="261"/>
  <c r="AF639" i="261"/>
  <c r="AE639" i="261"/>
  <c r="AD639" i="261"/>
  <c r="Y639" i="261"/>
  <c r="X639" i="261"/>
  <c r="W639" i="261"/>
  <c r="R639" i="261"/>
  <c r="Q639" i="261"/>
  <c r="P639" i="261"/>
  <c r="M639" i="261"/>
  <c r="K639" i="261"/>
  <c r="J639" i="261"/>
  <c r="I639" i="261"/>
  <c r="BH638" i="261"/>
  <c r="BG638" i="261"/>
  <c r="BF638" i="261"/>
  <c r="BC638" i="261"/>
  <c r="BA638" i="261"/>
  <c r="AZ638" i="261"/>
  <c r="AY638" i="261"/>
  <c r="AT638" i="261"/>
  <c r="AS638" i="261"/>
  <c r="AR638" i="261"/>
  <c r="AO638" i="261"/>
  <c r="AM638" i="261"/>
  <c r="AL638" i="261"/>
  <c r="AK638" i="261"/>
  <c r="AF638" i="261"/>
  <c r="AE638" i="261"/>
  <c r="AD638" i="261"/>
  <c r="Y638" i="261"/>
  <c r="X638" i="261"/>
  <c r="W638" i="261"/>
  <c r="R638" i="261"/>
  <c r="Q638" i="261"/>
  <c r="P638" i="261"/>
  <c r="M638" i="261"/>
  <c r="K638" i="261"/>
  <c r="J638" i="261"/>
  <c r="I638" i="261"/>
  <c r="BH637" i="261"/>
  <c r="BG637" i="261"/>
  <c r="BF637" i="261"/>
  <c r="BA637" i="261"/>
  <c r="AZ637" i="261"/>
  <c r="AY637" i="261"/>
  <c r="AT637" i="261"/>
  <c r="AS637" i="261"/>
  <c r="AR637" i="261"/>
  <c r="AO637" i="261"/>
  <c r="AM637" i="261"/>
  <c r="AL637" i="261"/>
  <c r="AK637" i="261"/>
  <c r="AF637" i="261"/>
  <c r="AE637" i="261"/>
  <c r="AD637" i="261"/>
  <c r="Y637" i="261"/>
  <c r="X637" i="261"/>
  <c r="W637" i="261"/>
  <c r="R637" i="261"/>
  <c r="Q637" i="261"/>
  <c r="P637" i="261"/>
  <c r="M637" i="261"/>
  <c r="K637" i="261"/>
  <c r="J637" i="261"/>
  <c r="I637" i="261"/>
  <c r="BH636" i="261"/>
  <c r="BG636" i="261"/>
  <c r="BF636" i="261"/>
  <c r="BC636" i="261"/>
  <c r="BA636" i="261"/>
  <c r="AZ636" i="261"/>
  <c r="AY636" i="261"/>
  <c r="AT636" i="261"/>
  <c r="AS636" i="261"/>
  <c r="AR636" i="261"/>
  <c r="AM636" i="261"/>
  <c r="AL636" i="261"/>
  <c r="AK636" i="261"/>
  <c r="AF636" i="261"/>
  <c r="AE636" i="261"/>
  <c r="AD636" i="261"/>
  <c r="Y636" i="261"/>
  <c r="X636" i="261"/>
  <c r="W636" i="261"/>
  <c r="R636" i="261"/>
  <c r="Q636" i="261"/>
  <c r="P636" i="261"/>
  <c r="M636" i="261"/>
  <c r="K636" i="261"/>
  <c r="J636" i="261"/>
  <c r="I636" i="261"/>
  <c r="BH635" i="261"/>
  <c r="BG635" i="261"/>
  <c r="BF635" i="261"/>
  <c r="BA635" i="261"/>
  <c r="AZ635" i="261"/>
  <c r="AY635" i="261"/>
  <c r="AT635" i="261"/>
  <c r="AS635" i="261"/>
  <c r="AR635" i="261"/>
  <c r="AM635" i="261"/>
  <c r="AL635" i="261"/>
  <c r="AK635" i="261"/>
  <c r="AF635" i="261"/>
  <c r="AE635" i="261"/>
  <c r="AD635" i="261"/>
  <c r="Y635" i="261"/>
  <c r="X635" i="261"/>
  <c r="W635" i="261"/>
  <c r="R635" i="261"/>
  <c r="Q635" i="261"/>
  <c r="P635" i="261"/>
  <c r="M635" i="261"/>
  <c r="K635" i="261"/>
  <c r="J635" i="261"/>
  <c r="I635" i="261"/>
  <c r="BE634" i="261"/>
  <c r="BD634" i="261"/>
  <c r="BB634" i="261"/>
  <c r="BC632" i="261"/>
  <c r="AX634" i="261"/>
  <c r="AW634" i="261"/>
  <c r="AU634" i="261"/>
  <c r="AV633" i="261"/>
  <c r="AQ634" i="261"/>
  <c r="AP634" i="261"/>
  <c r="AN634" i="261"/>
  <c r="AO632" i="261"/>
  <c r="AJ634" i="261"/>
  <c r="AI634" i="261"/>
  <c r="AG634" i="261"/>
  <c r="AC634" i="261"/>
  <c r="AB634" i="261"/>
  <c r="Z634" i="261"/>
  <c r="AA631" i="261"/>
  <c r="V634" i="261"/>
  <c r="U634" i="261"/>
  <c r="S634" i="261"/>
  <c r="T629" i="261"/>
  <c r="O634" i="261"/>
  <c r="N634" i="261"/>
  <c r="L634" i="261"/>
  <c r="M632" i="261"/>
  <c r="H634" i="261"/>
  <c r="G634" i="261"/>
  <c r="E634" i="261"/>
  <c r="F634" i="261"/>
  <c r="BH633" i="261"/>
  <c r="BG633" i="261"/>
  <c r="BF633" i="261"/>
  <c r="BA633" i="261"/>
  <c r="AZ633" i="261"/>
  <c r="AY633" i="261"/>
  <c r="AT633" i="261"/>
  <c r="AS633" i="261"/>
  <c r="AR633" i="261"/>
  <c r="AM633" i="261"/>
  <c r="AL633" i="261"/>
  <c r="AK633" i="261"/>
  <c r="AF633" i="261"/>
  <c r="AE633" i="261"/>
  <c r="AD633" i="261"/>
  <c r="Y633" i="261"/>
  <c r="X633" i="261"/>
  <c r="W633" i="261"/>
  <c r="R633" i="261"/>
  <c r="Q633" i="261"/>
  <c r="P633" i="261"/>
  <c r="K633" i="261"/>
  <c r="J633" i="261"/>
  <c r="I633" i="261"/>
  <c r="BH632" i="261"/>
  <c r="BG632" i="261"/>
  <c r="BF632" i="261"/>
  <c r="BA632" i="261"/>
  <c r="AZ632" i="261"/>
  <c r="AY632" i="261"/>
  <c r="AT632" i="261"/>
  <c r="AS632" i="261"/>
  <c r="AR632" i="261"/>
  <c r="AM632" i="261"/>
  <c r="AL632" i="261"/>
  <c r="AK632" i="261"/>
  <c r="AF632" i="261"/>
  <c r="AE632" i="261"/>
  <c r="AD632" i="261"/>
  <c r="Y632" i="261"/>
  <c r="X632" i="261"/>
  <c r="W632" i="261"/>
  <c r="R632" i="261"/>
  <c r="Q632" i="261"/>
  <c r="P632" i="261"/>
  <c r="K632" i="261"/>
  <c r="J632" i="261"/>
  <c r="I632" i="261"/>
  <c r="BH631" i="261"/>
  <c r="BG631" i="261"/>
  <c r="BF631" i="261"/>
  <c r="BA631" i="261"/>
  <c r="AZ631" i="261"/>
  <c r="AY631" i="261"/>
  <c r="AT631" i="261"/>
  <c r="AS631" i="261"/>
  <c r="AR631" i="261"/>
  <c r="AM631" i="261"/>
  <c r="AL631" i="261"/>
  <c r="AK631" i="261"/>
  <c r="AF631" i="261"/>
  <c r="AE631" i="261"/>
  <c r="AD631" i="261"/>
  <c r="Y631" i="261"/>
  <c r="X631" i="261"/>
  <c r="W631" i="261"/>
  <c r="R631" i="261"/>
  <c r="Q631" i="261"/>
  <c r="P631" i="261"/>
  <c r="K631" i="261"/>
  <c r="J631" i="261"/>
  <c r="I631" i="261"/>
  <c r="BH630" i="261"/>
  <c r="BG630" i="261"/>
  <c r="BF630" i="261"/>
  <c r="BC630" i="261"/>
  <c r="BA630" i="261"/>
  <c r="AZ630" i="261"/>
  <c r="AY630" i="261"/>
  <c r="AV630" i="261"/>
  <c r="AT630" i="261"/>
  <c r="AS630" i="261"/>
  <c r="AR630" i="261"/>
  <c r="AM630" i="261"/>
  <c r="AL630" i="261"/>
  <c r="AK630" i="261"/>
  <c r="AF630" i="261"/>
  <c r="AE630" i="261"/>
  <c r="AD630" i="261"/>
  <c r="Y630" i="261"/>
  <c r="X630" i="261"/>
  <c r="W630" i="261"/>
  <c r="R630" i="261"/>
  <c r="Q630" i="261"/>
  <c r="P630" i="261"/>
  <c r="K630" i="261"/>
  <c r="J630" i="261"/>
  <c r="I630" i="261"/>
  <c r="BH629" i="261"/>
  <c r="BG629" i="261"/>
  <c r="BF629" i="261"/>
  <c r="BA629" i="261"/>
  <c r="AZ629" i="261"/>
  <c r="AY629" i="261"/>
  <c r="AV629" i="261"/>
  <c r="AT629" i="261"/>
  <c r="AS629" i="261"/>
  <c r="AR629" i="261"/>
  <c r="AO629" i="261"/>
  <c r="AM629" i="261"/>
  <c r="AL629" i="261"/>
  <c r="AK629" i="261"/>
  <c r="AF629" i="261"/>
  <c r="AE629" i="261"/>
  <c r="AD629" i="261"/>
  <c r="Y629" i="261"/>
  <c r="X629" i="261"/>
  <c r="W629" i="261"/>
  <c r="R629" i="261"/>
  <c r="Q629" i="261"/>
  <c r="P629" i="261"/>
  <c r="K629" i="261"/>
  <c r="J629" i="261"/>
  <c r="I629" i="261"/>
  <c r="BH628" i="261"/>
  <c r="BG628" i="261"/>
  <c r="BF628" i="261"/>
  <c r="BA628" i="261"/>
  <c r="AZ628" i="261"/>
  <c r="AY628" i="261"/>
  <c r="AV628" i="261"/>
  <c r="AT628" i="261"/>
  <c r="AS628" i="261"/>
  <c r="AR628" i="261"/>
  <c r="AO628" i="261"/>
  <c r="AM628" i="261"/>
  <c r="AL628" i="261"/>
  <c r="AK628" i="261"/>
  <c r="AH628" i="261"/>
  <c r="AF628" i="261"/>
  <c r="AE628" i="261"/>
  <c r="AD628" i="261"/>
  <c r="Y628" i="261"/>
  <c r="X628" i="261"/>
  <c r="W628" i="261"/>
  <c r="R628" i="261"/>
  <c r="Q628" i="261"/>
  <c r="P628" i="261"/>
  <c r="M628" i="261"/>
  <c r="K628" i="261"/>
  <c r="J628" i="261"/>
  <c r="I628" i="261"/>
  <c r="F628" i="261"/>
  <c r="BH627" i="261"/>
  <c r="BG627" i="261"/>
  <c r="BF627" i="261"/>
  <c r="BC627" i="261"/>
  <c r="BA627" i="261"/>
  <c r="AZ627" i="261"/>
  <c r="AY627" i="261"/>
  <c r="AV627" i="261"/>
  <c r="AT627" i="261"/>
  <c r="AS627" i="261"/>
  <c r="AR627" i="261"/>
  <c r="AM627" i="261"/>
  <c r="AL627" i="261"/>
  <c r="AK627" i="261"/>
  <c r="AH627" i="261"/>
  <c r="AF627" i="261"/>
  <c r="AE627" i="261"/>
  <c r="AD627" i="261"/>
  <c r="Y627" i="261"/>
  <c r="X627" i="261"/>
  <c r="W627" i="261"/>
  <c r="R627" i="261"/>
  <c r="Q627" i="261"/>
  <c r="P627" i="261"/>
  <c r="M627" i="261"/>
  <c r="K627" i="261"/>
  <c r="J627" i="261"/>
  <c r="I627" i="261"/>
  <c r="F627" i="261"/>
  <c r="BH626" i="261"/>
  <c r="BG626" i="261"/>
  <c r="BF626" i="261"/>
  <c r="BC626" i="261"/>
  <c r="BA626" i="261"/>
  <c r="AZ626" i="261"/>
  <c r="AY626" i="261"/>
  <c r="AV626" i="261"/>
  <c r="AT626" i="261"/>
  <c r="AS626" i="261"/>
  <c r="AR626" i="261"/>
  <c r="AO626" i="261"/>
  <c r="AM626" i="261"/>
  <c r="AL626" i="261"/>
  <c r="AK626" i="261"/>
  <c r="AF626" i="261"/>
  <c r="AE626" i="261"/>
  <c r="AD626" i="261"/>
  <c r="AA626" i="261"/>
  <c r="Y626" i="261"/>
  <c r="X626" i="261"/>
  <c r="W626" i="261"/>
  <c r="T626" i="261"/>
  <c r="R626" i="261"/>
  <c r="Q626" i="261"/>
  <c r="P626" i="261"/>
  <c r="M626" i="261"/>
  <c r="K626" i="261"/>
  <c r="J626" i="261"/>
  <c r="I626" i="261"/>
  <c r="F626" i="261"/>
  <c r="BE625" i="261"/>
  <c r="BD625" i="261"/>
  <c r="BB625" i="261"/>
  <c r="BC621" i="261"/>
  <c r="AX625" i="261"/>
  <c r="AW625" i="261"/>
  <c r="AU625" i="261"/>
  <c r="AV625" i="261"/>
  <c r="AQ625" i="261"/>
  <c r="AP625" i="261"/>
  <c r="AN625" i="261"/>
  <c r="AO625" i="261"/>
  <c r="AJ625" i="261"/>
  <c r="AI625" i="261"/>
  <c r="AG625" i="261"/>
  <c r="AH625" i="261"/>
  <c r="AC625" i="261"/>
  <c r="AB625" i="261"/>
  <c r="Z625" i="261"/>
  <c r="AA617" i="261"/>
  <c r="V625" i="261"/>
  <c r="U625" i="261"/>
  <c r="S625" i="261"/>
  <c r="T622" i="261"/>
  <c r="O625" i="261"/>
  <c r="N625" i="261"/>
  <c r="L625" i="261"/>
  <c r="M617" i="261"/>
  <c r="H625" i="261"/>
  <c r="G625" i="261"/>
  <c r="E625" i="261"/>
  <c r="F625" i="261"/>
  <c r="BH624" i="261"/>
  <c r="BG624" i="261"/>
  <c r="BF624" i="261"/>
  <c r="BA624" i="261"/>
  <c r="AZ624" i="261"/>
  <c r="AY624" i="261"/>
  <c r="AT624" i="261"/>
  <c r="AS624" i="261"/>
  <c r="AR624" i="261"/>
  <c r="AM624" i="261"/>
  <c r="AL624" i="261"/>
  <c r="AK624" i="261"/>
  <c r="AF624" i="261"/>
  <c r="AE624" i="261"/>
  <c r="AD624" i="261"/>
  <c r="Y624" i="261"/>
  <c r="X624" i="261"/>
  <c r="W624" i="261"/>
  <c r="R624" i="261"/>
  <c r="Q624" i="261"/>
  <c r="P624" i="261"/>
  <c r="K624" i="261"/>
  <c r="J624" i="261"/>
  <c r="I624" i="261"/>
  <c r="BH623" i="261"/>
  <c r="BG623" i="261"/>
  <c r="BF623" i="261"/>
  <c r="BA623" i="261"/>
  <c r="AZ623" i="261"/>
  <c r="AY623" i="261"/>
  <c r="AT623" i="261"/>
  <c r="AS623" i="261"/>
  <c r="AR623" i="261"/>
  <c r="AM623" i="261"/>
  <c r="AL623" i="261"/>
  <c r="AK623" i="261"/>
  <c r="AF623" i="261"/>
  <c r="AE623" i="261"/>
  <c r="AD623" i="261"/>
  <c r="Y623" i="261"/>
  <c r="X623" i="261"/>
  <c r="W623" i="261"/>
  <c r="R623" i="261"/>
  <c r="Q623" i="261"/>
  <c r="P623" i="261"/>
  <c r="K623" i="261"/>
  <c r="J623" i="261"/>
  <c r="I623" i="261"/>
  <c r="BH622" i="261"/>
  <c r="BG622" i="261"/>
  <c r="BF622" i="261"/>
  <c r="BA622" i="261"/>
  <c r="AZ622" i="261"/>
  <c r="AY622" i="261"/>
  <c r="AT622" i="261"/>
  <c r="AS622" i="261"/>
  <c r="AR622" i="261"/>
  <c r="AM622" i="261"/>
  <c r="AL622" i="261"/>
  <c r="AK622" i="261"/>
  <c r="AF622" i="261"/>
  <c r="AE622" i="261"/>
  <c r="AD622" i="261"/>
  <c r="Y622" i="261"/>
  <c r="X622" i="261"/>
  <c r="W622" i="261"/>
  <c r="R622" i="261"/>
  <c r="Q622" i="261"/>
  <c r="P622" i="261"/>
  <c r="K622" i="261"/>
  <c r="J622" i="261"/>
  <c r="I622" i="261"/>
  <c r="BH621" i="261"/>
  <c r="BG621" i="261"/>
  <c r="BF621" i="261"/>
  <c r="BA621" i="261"/>
  <c r="AZ621" i="261"/>
  <c r="AY621" i="261"/>
  <c r="AT621" i="261"/>
  <c r="AS621" i="261"/>
  <c r="AR621" i="261"/>
  <c r="AM621" i="261"/>
  <c r="AL621" i="261"/>
  <c r="AK621" i="261"/>
  <c r="AH621" i="261"/>
  <c r="AF621" i="261"/>
  <c r="AE621" i="261"/>
  <c r="AD621" i="261"/>
  <c r="Y621" i="261"/>
  <c r="X621" i="261"/>
  <c r="W621" i="261"/>
  <c r="R621" i="261"/>
  <c r="Q621" i="261"/>
  <c r="P621" i="261"/>
  <c r="K621" i="261"/>
  <c r="J621" i="261"/>
  <c r="I621" i="261"/>
  <c r="BH620" i="261"/>
  <c r="BG620" i="261"/>
  <c r="BF620" i="261"/>
  <c r="BA620" i="261"/>
  <c r="AZ620" i="261"/>
  <c r="AY620" i="261"/>
  <c r="AV620" i="261"/>
  <c r="AT620" i="261"/>
  <c r="AS620" i="261"/>
  <c r="AR620" i="261"/>
  <c r="AM620" i="261"/>
  <c r="AL620" i="261"/>
  <c r="AK620" i="261"/>
  <c r="AH620" i="261"/>
  <c r="AF620" i="261"/>
  <c r="AE620" i="261"/>
  <c r="AD620" i="261"/>
  <c r="Y620" i="261"/>
  <c r="X620" i="261"/>
  <c r="W620" i="261"/>
  <c r="R620" i="261"/>
  <c r="Q620" i="261"/>
  <c r="P620" i="261"/>
  <c r="K620" i="261"/>
  <c r="J620" i="261"/>
  <c r="I620" i="261"/>
  <c r="BH619" i="261"/>
  <c r="BG619" i="261"/>
  <c r="BF619" i="261"/>
  <c r="BA619" i="261"/>
  <c r="AZ619" i="261"/>
  <c r="AY619" i="261"/>
  <c r="AV619" i="261"/>
  <c r="AT619" i="261"/>
  <c r="AS619" i="261"/>
  <c r="AR619" i="261"/>
  <c r="AM619" i="261"/>
  <c r="AL619" i="261"/>
  <c r="AK619" i="261"/>
  <c r="AH619" i="261"/>
  <c r="AF619" i="261"/>
  <c r="AE619" i="261"/>
  <c r="AD619" i="261"/>
  <c r="Y619" i="261"/>
  <c r="X619" i="261"/>
  <c r="W619" i="261"/>
  <c r="R619" i="261"/>
  <c r="Q619" i="261"/>
  <c r="P619" i="261"/>
  <c r="K619" i="261"/>
  <c r="J619" i="261"/>
  <c r="I619" i="261"/>
  <c r="F619" i="261"/>
  <c r="BH618" i="261"/>
  <c r="BG618" i="261"/>
  <c r="BF618" i="261"/>
  <c r="BC618" i="261"/>
  <c r="BA618" i="261"/>
  <c r="AZ618" i="261"/>
  <c r="AY618" i="261"/>
  <c r="AV618" i="261"/>
  <c r="AT618" i="261"/>
  <c r="AS618" i="261"/>
  <c r="AR618" i="261"/>
  <c r="AM618" i="261"/>
  <c r="AL618" i="261"/>
  <c r="AK618" i="261"/>
  <c r="AH618" i="261"/>
  <c r="AF618" i="261"/>
  <c r="AE618" i="261"/>
  <c r="AD618" i="261"/>
  <c r="Y618" i="261"/>
  <c r="X618" i="261"/>
  <c r="W618" i="261"/>
  <c r="R618" i="261"/>
  <c r="Q618" i="261"/>
  <c r="P618" i="261"/>
  <c r="K618" i="261"/>
  <c r="J618" i="261"/>
  <c r="I618" i="261"/>
  <c r="F618" i="261"/>
  <c r="BH617" i="261"/>
  <c r="BG617" i="261"/>
  <c r="BF617" i="261"/>
  <c r="BA617" i="261"/>
  <c r="AZ617" i="261"/>
  <c r="AY617" i="261"/>
  <c r="AV617" i="261"/>
  <c r="AT617" i="261"/>
  <c r="AS617" i="261"/>
  <c r="AR617" i="261"/>
  <c r="AM617" i="261"/>
  <c r="AL617" i="261"/>
  <c r="AK617" i="261"/>
  <c r="AH617" i="261"/>
  <c r="AF617" i="261"/>
  <c r="AE617" i="261"/>
  <c r="AD617" i="261"/>
  <c r="Y617" i="261"/>
  <c r="X617" i="261"/>
  <c r="W617" i="261"/>
  <c r="R617" i="261"/>
  <c r="Q617" i="261"/>
  <c r="P617" i="261"/>
  <c r="K617" i="261"/>
  <c r="J617" i="261"/>
  <c r="I617" i="261"/>
  <c r="F617" i="261"/>
  <c r="BE616" i="261"/>
  <c r="BD616" i="261"/>
  <c r="BB616" i="261"/>
  <c r="BC615" i="261"/>
  <c r="AX616" i="261"/>
  <c r="AW616" i="261"/>
  <c r="AU616" i="261"/>
  <c r="AV616" i="261"/>
  <c r="AQ616" i="261"/>
  <c r="AP616" i="261"/>
  <c r="AN616" i="261"/>
  <c r="AO616" i="261"/>
  <c r="AJ616" i="261"/>
  <c r="AI616" i="261"/>
  <c r="AG616" i="261"/>
  <c r="AH616" i="261"/>
  <c r="AC616" i="261"/>
  <c r="AB616" i="261"/>
  <c r="Z616" i="261"/>
  <c r="AA613" i="261"/>
  <c r="V616" i="261"/>
  <c r="U616" i="261"/>
  <c r="S616" i="261"/>
  <c r="T610" i="261"/>
  <c r="O616" i="261"/>
  <c r="N616" i="261"/>
  <c r="L616" i="261"/>
  <c r="H616" i="261"/>
  <c r="G616" i="261"/>
  <c r="E616" i="261"/>
  <c r="F616" i="261"/>
  <c r="BH615" i="261"/>
  <c r="BG615" i="261"/>
  <c r="BF615" i="261"/>
  <c r="BA615" i="261"/>
  <c r="AZ615" i="261"/>
  <c r="AY615" i="261"/>
  <c r="AT615" i="261"/>
  <c r="AS615" i="261"/>
  <c r="AR615" i="261"/>
  <c r="AM615" i="261"/>
  <c r="AL615" i="261"/>
  <c r="AK615" i="261"/>
  <c r="AF615" i="261"/>
  <c r="AE615" i="261"/>
  <c r="AD615" i="261"/>
  <c r="Y615" i="261"/>
  <c r="X615" i="261"/>
  <c r="W615" i="261"/>
  <c r="R615" i="261"/>
  <c r="Q615" i="261"/>
  <c r="P615" i="261"/>
  <c r="K615" i="261"/>
  <c r="J615" i="261"/>
  <c r="I615" i="261"/>
  <c r="BH614" i="261"/>
  <c r="BG614" i="261"/>
  <c r="BF614" i="261"/>
  <c r="BA614" i="261"/>
  <c r="AZ614" i="261"/>
  <c r="AY614" i="261"/>
  <c r="AT614" i="261"/>
  <c r="AS614" i="261"/>
  <c r="AR614" i="261"/>
  <c r="AM614" i="261"/>
  <c r="AL614" i="261"/>
  <c r="AK614" i="261"/>
  <c r="AF614" i="261"/>
  <c r="AE614" i="261"/>
  <c r="AD614" i="261"/>
  <c r="Y614" i="261"/>
  <c r="X614" i="261"/>
  <c r="W614" i="261"/>
  <c r="R614" i="261"/>
  <c r="Q614" i="261"/>
  <c r="P614" i="261"/>
  <c r="K614" i="261"/>
  <c r="J614" i="261"/>
  <c r="I614" i="261"/>
  <c r="BH613" i="261"/>
  <c r="BG613" i="261"/>
  <c r="BF613" i="261"/>
  <c r="BA613" i="261"/>
  <c r="AZ613" i="261"/>
  <c r="AY613" i="261"/>
  <c r="AT613" i="261"/>
  <c r="AS613" i="261"/>
  <c r="AR613" i="261"/>
  <c r="AM613" i="261"/>
  <c r="AL613" i="261"/>
  <c r="AK613" i="261"/>
  <c r="AF613" i="261"/>
  <c r="AE613" i="261"/>
  <c r="AD613" i="261"/>
  <c r="Y613" i="261"/>
  <c r="X613" i="261"/>
  <c r="W613" i="261"/>
  <c r="R613" i="261"/>
  <c r="Q613" i="261"/>
  <c r="P613" i="261"/>
  <c r="K613" i="261"/>
  <c r="J613" i="261"/>
  <c r="I613" i="261"/>
  <c r="BH612" i="261"/>
  <c r="BG612" i="261"/>
  <c r="BF612" i="261"/>
  <c r="BA612" i="261"/>
  <c r="AZ612" i="261"/>
  <c r="AY612" i="261"/>
  <c r="AT612" i="261"/>
  <c r="AS612" i="261"/>
  <c r="AR612" i="261"/>
  <c r="AM612" i="261"/>
  <c r="AL612" i="261"/>
  <c r="AK612" i="261"/>
  <c r="AH612" i="261"/>
  <c r="AF612" i="261"/>
  <c r="AE612" i="261"/>
  <c r="AD612" i="261"/>
  <c r="Y612" i="261"/>
  <c r="X612" i="261"/>
  <c r="W612" i="261"/>
  <c r="R612" i="261"/>
  <c r="Q612" i="261"/>
  <c r="P612" i="261"/>
  <c r="K612" i="261"/>
  <c r="J612" i="261"/>
  <c r="I612" i="261"/>
  <c r="BH611" i="261"/>
  <c r="BG611" i="261"/>
  <c r="BF611" i="261"/>
  <c r="BA611" i="261"/>
  <c r="AZ611" i="261"/>
  <c r="AY611" i="261"/>
  <c r="AT611" i="261"/>
  <c r="AS611" i="261"/>
  <c r="AR611" i="261"/>
  <c r="AO611" i="261"/>
  <c r="AM611" i="261"/>
  <c r="AL611" i="261"/>
  <c r="AK611" i="261"/>
  <c r="AH611" i="261"/>
  <c r="AF611" i="261"/>
  <c r="AE611" i="261"/>
  <c r="AD611" i="261"/>
  <c r="AA611" i="261"/>
  <c r="Y611" i="261"/>
  <c r="X611" i="261"/>
  <c r="W611" i="261"/>
  <c r="R611" i="261"/>
  <c r="Q611" i="261"/>
  <c r="P611" i="261"/>
  <c r="K611" i="261"/>
  <c r="J611" i="261"/>
  <c r="I611" i="261"/>
  <c r="BH610" i="261"/>
  <c r="BG610" i="261"/>
  <c r="BF610" i="261"/>
  <c r="BA610" i="261"/>
  <c r="AZ610" i="261"/>
  <c r="AY610" i="261"/>
  <c r="AT610" i="261"/>
  <c r="AS610" i="261"/>
  <c r="AR610" i="261"/>
  <c r="AO610" i="261"/>
  <c r="AM610" i="261"/>
  <c r="AL610" i="261"/>
  <c r="AK610" i="261"/>
  <c r="AH610" i="261"/>
  <c r="AF610" i="261"/>
  <c r="AE610" i="261"/>
  <c r="AD610" i="261"/>
  <c r="Y610" i="261"/>
  <c r="X610" i="261"/>
  <c r="W610" i="261"/>
  <c r="R610" i="261"/>
  <c r="Q610" i="261"/>
  <c r="P610" i="261"/>
  <c r="K610" i="261"/>
  <c r="J610" i="261"/>
  <c r="I610" i="261"/>
  <c r="BH609" i="261"/>
  <c r="BG609" i="261"/>
  <c r="BF609" i="261"/>
  <c r="BC609" i="261"/>
  <c r="BA609" i="261"/>
  <c r="AZ609" i="261"/>
  <c r="AY609" i="261"/>
  <c r="AV609" i="261"/>
  <c r="AT609" i="261"/>
  <c r="AS609" i="261"/>
  <c r="AR609" i="261"/>
  <c r="AO609" i="261"/>
  <c r="AM609" i="261"/>
  <c r="AL609" i="261"/>
  <c r="AK609" i="261"/>
  <c r="AH609" i="261"/>
  <c r="AF609" i="261"/>
  <c r="AE609" i="261"/>
  <c r="AD609" i="261"/>
  <c r="Y609" i="261"/>
  <c r="X609" i="261"/>
  <c r="W609" i="261"/>
  <c r="R609" i="261"/>
  <c r="Q609" i="261"/>
  <c r="P609" i="261"/>
  <c r="K609" i="261"/>
  <c r="J609" i="261"/>
  <c r="I609" i="261"/>
  <c r="F609" i="261"/>
  <c r="BH608" i="261"/>
  <c r="BG608" i="261"/>
  <c r="BF608" i="261"/>
  <c r="BA608" i="261"/>
  <c r="AZ608" i="261"/>
  <c r="AY608" i="261"/>
  <c r="AV608" i="261"/>
  <c r="AT608" i="261"/>
  <c r="AS608" i="261"/>
  <c r="AR608" i="261"/>
  <c r="AO608" i="261"/>
  <c r="AM608" i="261"/>
  <c r="AL608" i="261"/>
  <c r="AK608" i="261"/>
  <c r="AH608" i="261"/>
  <c r="AF608" i="261"/>
  <c r="AE608" i="261"/>
  <c r="AD608" i="261"/>
  <c r="AA608" i="261"/>
  <c r="Y608" i="261"/>
  <c r="X608" i="261"/>
  <c r="W608" i="261"/>
  <c r="R608" i="261"/>
  <c r="Q608" i="261"/>
  <c r="P608" i="261"/>
  <c r="K608" i="261"/>
  <c r="J608" i="261"/>
  <c r="I608" i="261"/>
  <c r="F608" i="261"/>
  <c r="BE607" i="261"/>
  <c r="BD607" i="261"/>
  <c r="BB607" i="261"/>
  <c r="BC606" i="261"/>
  <c r="AX607" i="261"/>
  <c r="AW607" i="261"/>
  <c r="AU607" i="261"/>
  <c r="AV607" i="261"/>
  <c r="AQ607" i="261"/>
  <c r="AP607" i="261"/>
  <c r="AN607" i="261"/>
  <c r="AO607" i="261"/>
  <c r="AJ607" i="261"/>
  <c r="AI607" i="261"/>
  <c r="AG607" i="261"/>
  <c r="AH607" i="261"/>
  <c r="AC607" i="261"/>
  <c r="AB607" i="261"/>
  <c r="Z607" i="261"/>
  <c r="AA604" i="261"/>
  <c r="V607" i="261"/>
  <c r="U607" i="261"/>
  <c r="S607" i="261"/>
  <c r="T601" i="261"/>
  <c r="O607" i="261"/>
  <c r="N607" i="261"/>
  <c r="L607" i="261"/>
  <c r="M604" i="261"/>
  <c r="H607" i="261"/>
  <c r="G607" i="261"/>
  <c r="E607" i="261"/>
  <c r="F607" i="261"/>
  <c r="BH606" i="261"/>
  <c r="BG606" i="261"/>
  <c r="BF606" i="261"/>
  <c r="BA606" i="261"/>
  <c r="AZ606" i="261"/>
  <c r="AY606" i="261"/>
  <c r="AT606" i="261"/>
  <c r="AS606" i="261"/>
  <c r="AR606" i="261"/>
  <c r="AM606" i="261"/>
  <c r="AL606" i="261"/>
  <c r="AK606" i="261"/>
  <c r="AF606" i="261"/>
  <c r="AE606" i="261"/>
  <c r="AD606" i="261"/>
  <c r="Y606" i="261"/>
  <c r="X606" i="261"/>
  <c r="W606" i="261"/>
  <c r="R606" i="261"/>
  <c r="Q606" i="261"/>
  <c r="P606" i="261"/>
  <c r="K606" i="261"/>
  <c r="J606" i="261"/>
  <c r="I606" i="261"/>
  <c r="BH605" i="261"/>
  <c r="BG605" i="261"/>
  <c r="BF605" i="261"/>
  <c r="BA605" i="261"/>
  <c r="AZ605" i="261"/>
  <c r="AY605" i="261"/>
  <c r="AT605" i="261"/>
  <c r="AS605" i="261"/>
  <c r="AR605" i="261"/>
  <c r="AM605" i="261"/>
  <c r="AL605" i="261"/>
  <c r="AK605" i="261"/>
  <c r="AF605" i="261"/>
  <c r="AE605" i="261"/>
  <c r="AD605" i="261"/>
  <c r="Y605" i="261"/>
  <c r="X605" i="261"/>
  <c r="W605" i="261"/>
  <c r="R605" i="261"/>
  <c r="Q605" i="261"/>
  <c r="P605" i="261"/>
  <c r="K605" i="261"/>
  <c r="J605" i="261"/>
  <c r="I605" i="261"/>
  <c r="BH604" i="261"/>
  <c r="BG604" i="261"/>
  <c r="BF604" i="261"/>
  <c r="BA604" i="261"/>
  <c r="AZ604" i="261"/>
  <c r="AY604" i="261"/>
  <c r="AV604" i="261"/>
  <c r="AT604" i="261"/>
  <c r="AS604" i="261"/>
  <c r="AR604" i="261"/>
  <c r="AM604" i="261"/>
  <c r="AL604" i="261"/>
  <c r="AK604" i="261"/>
  <c r="AF604" i="261"/>
  <c r="AE604" i="261"/>
  <c r="AD604" i="261"/>
  <c r="Y604" i="261"/>
  <c r="X604" i="261"/>
  <c r="W604" i="261"/>
  <c r="R604" i="261"/>
  <c r="Q604" i="261"/>
  <c r="P604" i="261"/>
  <c r="K604" i="261"/>
  <c r="J604" i="261"/>
  <c r="I604" i="261"/>
  <c r="BH603" i="261"/>
  <c r="BG603" i="261"/>
  <c r="BF603" i="261"/>
  <c r="BC603" i="261"/>
  <c r="BA603" i="261"/>
  <c r="AZ603" i="261"/>
  <c r="AY603" i="261"/>
  <c r="AV603" i="261"/>
  <c r="AT603" i="261"/>
  <c r="AS603" i="261"/>
  <c r="AR603" i="261"/>
  <c r="AO603" i="261"/>
  <c r="AM603" i="261"/>
  <c r="AL603" i="261"/>
  <c r="AK603" i="261"/>
  <c r="AH603" i="261"/>
  <c r="AF603" i="261"/>
  <c r="AE603" i="261"/>
  <c r="AD603" i="261"/>
  <c r="Y603" i="261"/>
  <c r="X603" i="261"/>
  <c r="W603" i="261"/>
  <c r="R603" i="261"/>
  <c r="Q603" i="261"/>
  <c r="P603" i="261"/>
  <c r="K603" i="261"/>
  <c r="J603" i="261"/>
  <c r="I603" i="261"/>
  <c r="BH602" i="261"/>
  <c r="BG602" i="261"/>
  <c r="BF602" i="261"/>
  <c r="BC602" i="261"/>
  <c r="BA602" i="261"/>
  <c r="AZ602" i="261"/>
  <c r="AY602" i="261"/>
  <c r="AV602" i="261"/>
  <c r="AT602" i="261"/>
  <c r="AS602" i="261"/>
  <c r="AR602" i="261"/>
  <c r="AM602" i="261"/>
  <c r="AL602" i="261"/>
  <c r="AK602" i="261"/>
  <c r="AH602" i="261"/>
  <c r="AF602" i="261"/>
  <c r="AE602" i="261"/>
  <c r="AD602" i="261"/>
  <c r="Y602" i="261"/>
  <c r="X602" i="261"/>
  <c r="W602" i="261"/>
  <c r="R602" i="261"/>
  <c r="Q602" i="261"/>
  <c r="P602" i="261"/>
  <c r="M602" i="261"/>
  <c r="K602" i="261"/>
  <c r="J602" i="261"/>
  <c r="I602" i="261"/>
  <c r="BH601" i="261"/>
  <c r="BG601" i="261"/>
  <c r="BF601" i="261"/>
  <c r="BC601" i="261"/>
  <c r="BA601" i="261"/>
  <c r="AZ601" i="261"/>
  <c r="AY601" i="261"/>
  <c r="AV601" i="261"/>
  <c r="AT601" i="261"/>
  <c r="AS601" i="261"/>
  <c r="AR601" i="261"/>
  <c r="AO601" i="261"/>
  <c r="AM601" i="261"/>
  <c r="AL601" i="261"/>
  <c r="AK601" i="261"/>
  <c r="AH601" i="261"/>
  <c r="AF601" i="261"/>
  <c r="AE601" i="261"/>
  <c r="AD601" i="261"/>
  <c r="Y601" i="261"/>
  <c r="X601" i="261"/>
  <c r="W601" i="261"/>
  <c r="R601" i="261"/>
  <c r="Q601" i="261"/>
  <c r="P601" i="261"/>
  <c r="M601" i="261"/>
  <c r="K601" i="261"/>
  <c r="J601" i="261"/>
  <c r="I601" i="261"/>
  <c r="BH600" i="261"/>
  <c r="BG600" i="261"/>
  <c r="BF600" i="261"/>
  <c r="BC600" i="261"/>
  <c r="BA600" i="261"/>
  <c r="AZ600" i="261"/>
  <c r="AY600" i="261"/>
  <c r="AV600" i="261"/>
  <c r="AT600" i="261"/>
  <c r="AS600" i="261"/>
  <c r="AR600" i="261"/>
  <c r="AO600" i="261"/>
  <c r="AM600" i="261"/>
  <c r="AL600" i="261"/>
  <c r="AK600" i="261"/>
  <c r="AH600" i="261"/>
  <c r="AF600" i="261"/>
  <c r="AE600" i="261"/>
  <c r="AD600" i="261"/>
  <c r="Y600" i="261"/>
  <c r="X600" i="261"/>
  <c r="W600" i="261"/>
  <c r="R600" i="261"/>
  <c r="Q600" i="261"/>
  <c r="P600" i="261"/>
  <c r="M600" i="261"/>
  <c r="K600" i="261"/>
  <c r="J600" i="261"/>
  <c r="I600" i="261"/>
  <c r="BH599" i="261"/>
  <c r="BG599" i="261"/>
  <c r="BF599" i="261"/>
  <c r="BC599" i="261"/>
  <c r="BA599" i="261"/>
  <c r="AZ599" i="261"/>
  <c r="AY599" i="261"/>
  <c r="AV599" i="261"/>
  <c r="AT599" i="261"/>
  <c r="AS599" i="261"/>
  <c r="AR599" i="261"/>
  <c r="AO599" i="261"/>
  <c r="AM599" i="261"/>
  <c r="AL599" i="261"/>
  <c r="AK599" i="261"/>
  <c r="AH599" i="261"/>
  <c r="AF599" i="261"/>
  <c r="AE599" i="261"/>
  <c r="AD599" i="261"/>
  <c r="AA599" i="261"/>
  <c r="Y599" i="261"/>
  <c r="X599" i="261"/>
  <c r="W599" i="261"/>
  <c r="R599" i="261"/>
  <c r="Q599" i="261"/>
  <c r="P599" i="261"/>
  <c r="M599" i="261"/>
  <c r="K599" i="261"/>
  <c r="J599" i="261"/>
  <c r="I599" i="261"/>
  <c r="F599" i="261"/>
  <c r="BE598" i="261"/>
  <c r="BD598" i="261"/>
  <c r="BB598" i="261"/>
  <c r="AX598" i="261"/>
  <c r="AW598" i="261"/>
  <c r="AU598" i="261"/>
  <c r="AV597" i="261"/>
  <c r="AQ598" i="261"/>
  <c r="AP598" i="261"/>
  <c r="AN598" i="261"/>
  <c r="AO598" i="261"/>
  <c r="AJ598" i="261"/>
  <c r="AI598" i="261"/>
  <c r="AG598" i="261"/>
  <c r="AH594" i="261"/>
  <c r="AC598" i="261"/>
  <c r="AB598" i="261"/>
  <c r="Z598" i="261"/>
  <c r="AA596" i="261"/>
  <c r="V598" i="261"/>
  <c r="U598" i="261"/>
  <c r="S598" i="261"/>
  <c r="O598" i="261"/>
  <c r="N598" i="261"/>
  <c r="L598" i="261"/>
  <c r="M594" i="261"/>
  <c r="H598" i="261"/>
  <c r="G598" i="261"/>
  <c r="E598" i="261"/>
  <c r="F597" i="261"/>
  <c r="BH597" i="261"/>
  <c r="BG597" i="261"/>
  <c r="BF597" i="261"/>
  <c r="BA597" i="261"/>
  <c r="AZ597" i="261"/>
  <c r="AY597" i="261"/>
  <c r="AT597" i="261"/>
  <c r="AS597" i="261"/>
  <c r="AR597" i="261"/>
  <c r="AM597" i="261"/>
  <c r="AL597" i="261"/>
  <c r="AK597" i="261"/>
  <c r="AF597" i="261"/>
  <c r="AE597" i="261"/>
  <c r="AD597" i="261"/>
  <c r="Y597" i="261"/>
  <c r="X597" i="261"/>
  <c r="W597" i="261"/>
  <c r="R597" i="261"/>
  <c r="Q597" i="261"/>
  <c r="P597" i="261"/>
  <c r="K597" i="261"/>
  <c r="J597" i="261"/>
  <c r="I597" i="261"/>
  <c r="BH596" i="261"/>
  <c r="BG596" i="261"/>
  <c r="BF596" i="261"/>
  <c r="BA596" i="261"/>
  <c r="AZ596" i="261"/>
  <c r="AY596" i="261"/>
  <c r="AT596" i="261"/>
  <c r="AS596" i="261"/>
  <c r="AR596" i="261"/>
  <c r="AM596" i="261"/>
  <c r="AL596" i="261"/>
  <c r="AK596" i="261"/>
  <c r="AF596" i="261"/>
  <c r="AE596" i="261"/>
  <c r="AD596" i="261"/>
  <c r="Y596" i="261"/>
  <c r="X596" i="261"/>
  <c r="W596" i="261"/>
  <c r="R596" i="261"/>
  <c r="Q596" i="261"/>
  <c r="P596" i="261"/>
  <c r="K596" i="261"/>
  <c r="J596" i="261"/>
  <c r="I596" i="261"/>
  <c r="BH595" i="261"/>
  <c r="BG595" i="261"/>
  <c r="BF595" i="261"/>
  <c r="BA595" i="261"/>
  <c r="AZ595" i="261"/>
  <c r="AY595" i="261"/>
  <c r="AT595" i="261"/>
  <c r="AS595" i="261"/>
  <c r="AR595" i="261"/>
  <c r="AM595" i="261"/>
  <c r="AL595" i="261"/>
  <c r="AK595" i="261"/>
  <c r="AF595" i="261"/>
  <c r="AE595" i="261"/>
  <c r="AD595" i="261"/>
  <c r="Y595" i="261"/>
  <c r="X595" i="261"/>
  <c r="W595" i="261"/>
  <c r="R595" i="261"/>
  <c r="Q595" i="261"/>
  <c r="P595" i="261"/>
  <c r="K595" i="261"/>
  <c r="J595" i="261"/>
  <c r="I595" i="261"/>
  <c r="BH594" i="261"/>
  <c r="BG594" i="261"/>
  <c r="BF594" i="261"/>
  <c r="BA594" i="261"/>
  <c r="AZ594" i="261"/>
  <c r="AY594" i="261"/>
  <c r="AV594" i="261"/>
  <c r="AT594" i="261"/>
  <c r="AS594" i="261"/>
  <c r="AR594" i="261"/>
  <c r="AM594" i="261"/>
  <c r="AL594" i="261"/>
  <c r="AK594" i="261"/>
  <c r="AF594" i="261"/>
  <c r="AE594" i="261"/>
  <c r="AD594" i="261"/>
  <c r="Y594" i="261"/>
  <c r="X594" i="261"/>
  <c r="W594" i="261"/>
  <c r="R594" i="261"/>
  <c r="Q594" i="261"/>
  <c r="P594" i="261"/>
  <c r="K594" i="261"/>
  <c r="J594" i="261"/>
  <c r="I594" i="261"/>
  <c r="BH593" i="261"/>
  <c r="BG593" i="261"/>
  <c r="BF593" i="261"/>
  <c r="BA593" i="261"/>
  <c r="AZ593" i="261"/>
  <c r="AY593" i="261"/>
  <c r="AV593" i="261"/>
  <c r="AT593" i="261"/>
  <c r="AS593" i="261"/>
  <c r="AR593" i="261"/>
  <c r="AM593" i="261"/>
  <c r="AL593" i="261"/>
  <c r="AK593" i="261"/>
  <c r="AF593" i="261"/>
  <c r="AE593" i="261"/>
  <c r="AD593" i="261"/>
  <c r="Y593" i="261"/>
  <c r="X593" i="261"/>
  <c r="W593" i="261"/>
  <c r="R593" i="261"/>
  <c r="Q593" i="261"/>
  <c r="P593" i="261"/>
  <c r="M593" i="261"/>
  <c r="K593" i="261"/>
  <c r="J593" i="261"/>
  <c r="I593" i="261"/>
  <c r="BH592" i="261"/>
  <c r="BG592" i="261"/>
  <c r="BF592" i="261"/>
  <c r="BA592" i="261"/>
  <c r="AZ592" i="261"/>
  <c r="AY592" i="261"/>
  <c r="AV592" i="261"/>
  <c r="AT592" i="261"/>
  <c r="AS592" i="261"/>
  <c r="AR592" i="261"/>
  <c r="AM592" i="261"/>
  <c r="AL592" i="261"/>
  <c r="AK592" i="261"/>
  <c r="AF592" i="261"/>
  <c r="AE592" i="261"/>
  <c r="AD592" i="261"/>
  <c r="Y592" i="261"/>
  <c r="X592" i="261"/>
  <c r="W592" i="261"/>
  <c r="R592" i="261"/>
  <c r="Q592" i="261"/>
  <c r="P592" i="261"/>
  <c r="M592" i="261"/>
  <c r="K592" i="261"/>
  <c r="J592" i="261"/>
  <c r="I592" i="261"/>
  <c r="F592" i="261"/>
  <c r="BH591" i="261"/>
  <c r="BG591" i="261"/>
  <c r="BF591" i="261"/>
  <c r="BA591" i="261"/>
  <c r="AZ591" i="261"/>
  <c r="AY591" i="261"/>
  <c r="AV591" i="261"/>
  <c r="AT591" i="261"/>
  <c r="AS591" i="261"/>
  <c r="AR591" i="261"/>
  <c r="AM591" i="261"/>
  <c r="AL591" i="261"/>
  <c r="AK591" i="261"/>
  <c r="AF591" i="261"/>
  <c r="AE591" i="261"/>
  <c r="AD591" i="261"/>
  <c r="Y591" i="261"/>
  <c r="X591" i="261"/>
  <c r="W591" i="261"/>
  <c r="R591" i="261"/>
  <c r="Q591" i="261"/>
  <c r="P591" i="261"/>
  <c r="M591" i="261"/>
  <c r="K591" i="261"/>
  <c r="J591" i="261"/>
  <c r="I591" i="261"/>
  <c r="F591" i="261"/>
  <c r="BH590" i="261"/>
  <c r="BG590" i="261"/>
  <c r="BF590" i="261"/>
  <c r="BA590" i="261"/>
  <c r="AZ590" i="261"/>
  <c r="AY590" i="261"/>
  <c r="AV590" i="261"/>
  <c r="AT590" i="261"/>
  <c r="AS590" i="261"/>
  <c r="AR590" i="261"/>
  <c r="AM590" i="261"/>
  <c r="AL590" i="261"/>
  <c r="AK590" i="261"/>
  <c r="AF590" i="261"/>
  <c r="AE590" i="261"/>
  <c r="AD590" i="261"/>
  <c r="AA590" i="261"/>
  <c r="Y590" i="261"/>
  <c r="X590" i="261"/>
  <c r="W590" i="261"/>
  <c r="R590" i="261"/>
  <c r="Q590" i="261"/>
  <c r="P590" i="261"/>
  <c r="K590" i="261"/>
  <c r="J590" i="261"/>
  <c r="I590" i="261"/>
  <c r="F590" i="261"/>
  <c r="BE589" i="261"/>
  <c r="BD589" i="261"/>
  <c r="BB589" i="261"/>
  <c r="AX589" i="261"/>
  <c r="AW589" i="261"/>
  <c r="AU589" i="261"/>
  <c r="AV587" i="261"/>
  <c r="AQ589" i="261"/>
  <c r="AP589" i="261"/>
  <c r="AN589" i="261"/>
  <c r="AO589" i="261"/>
  <c r="AJ589" i="261"/>
  <c r="AI589" i="261"/>
  <c r="AG589" i="261"/>
  <c r="AH583" i="261"/>
  <c r="AC589" i="261"/>
  <c r="AB589" i="261"/>
  <c r="Z589" i="261"/>
  <c r="AA587" i="261"/>
  <c r="V589" i="261"/>
  <c r="U589" i="261"/>
  <c r="S589" i="261"/>
  <c r="O589" i="261"/>
  <c r="N589" i="261"/>
  <c r="L589" i="261"/>
  <c r="H589" i="261"/>
  <c r="G589" i="261"/>
  <c r="E589" i="261"/>
  <c r="F586" i="261"/>
  <c r="BH588" i="261"/>
  <c r="BG588" i="261"/>
  <c r="BF588" i="261"/>
  <c r="BA588" i="261"/>
  <c r="AZ588" i="261"/>
  <c r="AY588" i="261"/>
  <c r="AT588" i="261"/>
  <c r="AS588" i="261"/>
  <c r="AR588" i="261"/>
  <c r="AM588" i="261"/>
  <c r="AL588" i="261"/>
  <c r="AK588" i="261"/>
  <c r="AF588" i="261"/>
  <c r="AE588" i="261"/>
  <c r="AD588" i="261"/>
  <c r="Y588" i="261"/>
  <c r="X588" i="261"/>
  <c r="W588" i="261"/>
  <c r="R588" i="261"/>
  <c r="Q588" i="261"/>
  <c r="P588" i="261"/>
  <c r="K588" i="261"/>
  <c r="J588" i="261"/>
  <c r="I588" i="261"/>
  <c r="BH587" i="261"/>
  <c r="BG587" i="261"/>
  <c r="BF587" i="261"/>
  <c r="BA587" i="261"/>
  <c r="AZ587" i="261"/>
  <c r="AY587" i="261"/>
  <c r="AT587" i="261"/>
  <c r="AS587" i="261"/>
  <c r="AR587" i="261"/>
  <c r="AM587" i="261"/>
  <c r="AL587" i="261"/>
  <c r="AK587" i="261"/>
  <c r="AF587" i="261"/>
  <c r="AE587" i="261"/>
  <c r="AD587" i="261"/>
  <c r="Y587" i="261"/>
  <c r="X587" i="261"/>
  <c r="W587" i="261"/>
  <c r="R587" i="261"/>
  <c r="Q587" i="261"/>
  <c r="P587" i="261"/>
  <c r="K587" i="261"/>
  <c r="J587" i="261"/>
  <c r="I587" i="261"/>
  <c r="BH586" i="261"/>
  <c r="BG586" i="261"/>
  <c r="BF586" i="261"/>
  <c r="BA586" i="261"/>
  <c r="AZ586" i="261"/>
  <c r="AY586" i="261"/>
  <c r="AT586" i="261"/>
  <c r="AS586" i="261"/>
  <c r="AR586" i="261"/>
  <c r="AM586" i="261"/>
  <c r="AL586" i="261"/>
  <c r="AK586" i="261"/>
  <c r="AF586" i="261"/>
  <c r="AE586" i="261"/>
  <c r="AD586" i="261"/>
  <c r="Y586" i="261"/>
  <c r="X586" i="261"/>
  <c r="W586" i="261"/>
  <c r="R586" i="261"/>
  <c r="Q586" i="261"/>
  <c r="P586" i="261"/>
  <c r="K586" i="261"/>
  <c r="J586" i="261"/>
  <c r="I586" i="261"/>
  <c r="BH585" i="261"/>
  <c r="BG585" i="261"/>
  <c r="BF585" i="261"/>
  <c r="BC585" i="261"/>
  <c r="BA585" i="261"/>
  <c r="AZ585" i="261"/>
  <c r="AY585" i="261"/>
  <c r="AT585" i="261"/>
  <c r="AS585" i="261"/>
  <c r="AR585" i="261"/>
  <c r="AO585" i="261"/>
  <c r="AM585" i="261"/>
  <c r="AL585" i="261"/>
  <c r="AK585" i="261"/>
  <c r="AF585" i="261"/>
  <c r="AE585" i="261"/>
  <c r="AD585" i="261"/>
  <c r="Y585" i="261"/>
  <c r="X585" i="261"/>
  <c r="W585" i="261"/>
  <c r="R585" i="261"/>
  <c r="Q585" i="261"/>
  <c r="P585" i="261"/>
  <c r="K585" i="261"/>
  <c r="J585" i="261"/>
  <c r="I585" i="261"/>
  <c r="BH584" i="261"/>
  <c r="BG584" i="261"/>
  <c r="BF584" i="261"/>
  <c r="BC584" i="261"/>
  <c r="BA584" i="261"/>
  <c r="AZ584" i="261"/>
  <c r="AY584" i="261"/>
  <c r="AT584" i="261"/>
  <c r="AS584" i="261"/>
  <c r="AR584" i="261"/>
  <c r="AO584" i="261"/>
  <c r="AM584" i="261"/>
  <c r="AL584" i="261"/>
  <c r="AK584" i="261"/>
  <c r="AH584" i="261"/>
  <c r="AF584" i="261"/>
  <c r="AE584" i="261"/>
  <c r="AD584" i="261"/>
  <c r="AA584" i="261"/>
  <c r="Y584" i="261"/>
  <c r="X584" i="261"/>
  <c r="W584" i="261"/>
  <c r="R584" i="261"/>
  <c r="Q584" i="261"/>
  <c r="P584" i="261"/>
  <c r="K584" i="261"/>
  <c r="J584" i="261"/>
  <c r="I584" i="261"/>
  <c r="BH583" i="261"/>
  <c r="BG583" i="261"/>
  <c r="BF583" i="261"/>
  <c r="BC583" i="261"/>
  <c r="BA583" i="261"/>
  <c r="AZ583" i="261"/>
  <c r="AY583" i="261"/>
  <c r="AT583" i="261"/>
  <c r="AS583" i="261"/>
  <c r="AR583" i="261"/>
  <c r="AO583" i="261"/>
  <c r="AM583" i="261"/>
  <c r="AL583" i="261"/>
  <c r="AK583" i="261"/>
  <c r="AF583" i="261"/>
  <c r="AE583" i="261"/>
  <c r="AD583" i="261"/>
  <c r="Y583" i="261"/>
  <c r="X583" i="261"/>
  <c r="W583" i="261"/>
  <c r="R583" i="261"/>
  <c r="Q583" i="261"/>
  <c r="P583" i="261"/>
  <c r="M583" i="261"/>
  <c r="K583" i="261"/>
  <c r="J583" i="261"/>
  <c r="I583" i="261"/>
  <c r="BH582" i="261"/>
  <c r="BG582" i="261"/>
  <c r="BF582" i="261"/>
  <c r="BC582" i="261"/>
  <c r="BA582" i="261"/>
  <c r="AZ582" i="261"/>
  <c r="AY582" i="261"/>
  <c r="AT582" i="261"/>
  <c r="AS582" i="261"/>
  <c r="AR582" i="261"/>
  <c r="AO582" i="261"/>
  <c r="AM582" i="261"/>
  <c r="AL582" i="261"/>
  <c r="AK582" i="261"/>
  <c r="AF582" i="261"/>
  <c r="AE582" i="261"/>
  <c r="AD582" i="261"/>
  <c r="Y582" i="261"/>
  <c r="X582" i="261"/>
  <c r="W582" i="261"/>
  <c r="R582" i="261"/>
  <c r="Q582" i="261"/>
  <c r="P582" i="261"/>
  <c r="M582" i="261"/>
  <c r="K582" i="261"/>
  <c r="J582" i="261"/>
  <c r="I582" i="261"/>
  <c r="BH581" i="261"/>
  <c r="BG581" i="261"/>
  <c r="BF581" i="261"/>
  <c r="BC581" i="261"/>
  <c r="BA581" i="261"/>
  <c r="AZ581" i="261"/>
  <c r="AY581" i="261"/>
  <c r="AT581" i="261"/>
  <c r="AS581" i="261"/>
  <c r="AR581" i="261"/>
  <c r="AO581" i="261"/>
  <c r="AM581" i="261"/>
  <c r="AL581" i="261"/>
  <c r="AK581" i="261"/>
  <c r="AH581" i="261"/>
  <c r="AF581" i="261"/>
  <c r="AE581" i="261"/>
  <c r="AD581" i="261"/>
  <c r="AA581" i="261"/>
  <c r="Y581" i="261"/>
  <c r="X581" i="261"/>
  <c r="W581" i="261"/>
  <c r="R581" i="261"/>
  <c r="Q581" i="261"/>
  <c r="P581" i="261"/>
  <c r="M581" i="261"/>
  <c r="K581" i="261"/>
  <c r="J581" i="261"/>
  <c r="I581" i="261"/>
  <c r="BE580" i="261"/>
  <c r="BD580" i="261"/>
  <c r="BB580" i="261"/>
  <c r="BC579" i="261"/>
  <c r="AX580" i="261"/>
  <c r="AW580" i="261"/>
  <c r="AU580" i="261"/>
  <c r="AV578" i="261"/>
  <c r="AQ580" i="261"/>
  <c r="AP580" i="261"/>
  <c r="AN580" i="261"/>
  <c r="AO580" i="261"/>
  <c r="AJ580" i="261"/>
  <c r="AI580" i="261"/>
  <c r="AG580" i="261"/>
  <c r="AH579" i="261"/>
  <c r="AC580" i="261"/>
  <c r="AB580" i="261"/>
  <c r="Z580" i="261"/>
  <c r="AA577" i="261"/>
  <c r="V580" i="261"/>
  <c r="U580" i="261"/>
  <c r="S580" i="261"/>
  <c r="T573" i="261"/>
  <c r="O580" i="261"/>
  <c r="N580" i="261"/>
  <c r="L580" i="261"/>
  <c r="M580" i="261"/>
  <c r="H580" i="261"/>
  <c r="G580" i="261"/>
  <c r="E580" i="261"/>
  <c r="F579" i="261"/>
  <c r="BH579" i="261"/>
  <c r="BG579" i="261"/>
  <c r="BF579" i="261"/>
  <c r="BA579" i="261"/>
  <c r="AZ579" i="261"/>
  <c r="AY579" i="261"/>
  <c r="AT579" i="261"/>
  <c r="AS579" i="261"/>
  <c r="AR579" i="261"/>
  <c r="AM579" i="261"/>
  <c r="AL579" i="261"/>
  <c r="AK579" i="261"/>
  <c r="AF579" i="261"/>
  <c r="AE579" i="261"/>
  <c r="AD579" i="261"/>
  <c r="Y579" i="261"/>
  <c r="X579" i="261"/>
  <c r="W579" i="261"/>
  <c r="R579" i="261"/>
  <c r="Q579" i="261"/>
  <c r="P579" i="261"/>
  <c r="K579" i="261"/>
  <c r="J579" i="261"/>
  <c r="I579" i="261"/>
  <c r="BH578" i="261"/>
  <c r="BG578" i="261"/>
  <c r="BF578" i="261"/>
  <c r="BA578" i="261"/>
  <c r="AZ578" i="261"/>
  <c r="AY578" i="261"/>
  <c r="AT578" i="261"/>
  <c r="AS578" i="261"/>
  <c r="AR578" i="261"/>
  <c r="AM578" i="261"/>
  <c r="AL578" i="261"/>
  <c r="AK578" i="261"/>
  <c r="AF578" i="261"/>
  <c r="AE578" i="261"/>
  <c r="AD578" i="261"/>
  <c r="Y578" i="261"/>
  <c r="X578" i="261"/>
  <c r="W578" i="261"/>
  <c r="R578" i="261"/>
  <c r="Q578" i="261"/>
  <c r="P578" i="261"/>
  <c r="K578" i="261"/>
  <c r="J578" i="261"/>
  <c r="I578" i="261"/>
  <c r="BH577" i="261"/>
  <c r="BG577" i="261"/>
  <c r="BF577" i="261"/>
  <c r="BA577" i="261"/>
  <c r="AZ577" i="261"/>
  <c r="AY577" i="261"/>
  <c r="AT577" i="261"/>
  <c r="AS577" i="261"/>
  <c r="AR577" i="261"/>
  <c r="AM577" i="261"/>
  <c r="AL577" i="261"/>
  <c r="AK577" i="261"/>
  <c r="AF577" i="261"/>
  <c r="AE577" i="261"/>
  <c r="AD577" i="261"/>
  <c r="Y577" i="261"/>
  <c r="X577" i="261"/>
  <c r="W577" i="261"/>
  <c r="R577" i="261"/>
  <c r="Q577" i="261"/>
  <c r="P577" i="261"/>
  <c r="K577" i="261"/>
  <c r="J577" i="261"/>
  <c r="I577" i="261"/>
  <c r="BH576" i="261"/>
  <c r="BG576" i="261"/>
  <c r="BF576" i="261"/>
  <c r="BA576" i="261"/>
  <c r="AZ576" i="261"/>
  <c r="AY576" i="261"/>
  <c r="AT576" i="261"/>
  <c r="AS576" i="261"/>
  <c r="AR576" i="261"/>
  <c r="AM576" i="261"/>
  <c r="AL576" i="261"/>
  <c r="AK576" i="261"/>
  <c r="AF576" i="261"/>
  <c r="AE576" i="261"/>
  <c r="AD576" i="261"/>
  <c r="Y576" i="261"/>
  <c r="X576" i="261"/>
  <c r="W576" i="261"/>
  <c r="R576" i="261"/>
  <c r="Q576" i="261"/>
  <c r="P576" i="261"/>
  <c r="K576" i="261"/>
  <c r="J576" i="261"/>
  <c r="I576" i="261"/>
  <c r="BH575" i="261"/>
  <c r="BG575" i="261"/>
  <c r="BF575" i="261"/>
  <c r="BA575" i="261"/>
  <c r="AZ575" i="261"/>
  <c r="AY575" i="261"/>
  <c r="AT575" i="261"/>
  <c r="AS575" i="261"/>
  <c r="AR575" i="261"/>
  <c r="AM575" i="261"/>
  <c r="AL575" i="261"/>
  <c r="AK575" i="261"/>
  <c r="AH575" i="261"/>
  <c r="AF575" i="261"/>
  <c r="AE575" i="261"/>
  <c r="AD575" i="261"/>
  <c r="Y575" i="261"/>
  <c r="X575" i="261"/>
  <c r="W575" i="261"/>
  <c r="R575" i="261"/>
  <c r="Q575" i="261"/>
  <c r="P575" i="261"/>
  <c r="K575" i="261"/>
  <c r="J575" i="261"/>
  <c r="I575" i="261"/>
  <c r="BH574" i="261"/>
  <c r="BG574" i="261"/>
  <c r="BF574" i="261"/>
  <c r="BC574" i="261"/>
  <c r="BA574" i="261"/>
  <c r="AZ574" i="261"/>
  <c r="AY574" i="261"/>
  <c r="AT574" i="261"/>
  <c r="AS574" i="261"/>
  <c r="AR574" i="261"/>
  <c r="AO574" i="261"/>
  <c r="AM574" i="261"/>
  <c r="AL574" i="261"/>
  <c r="AK574" i="261"/>
  <c r="AH574" i="261"/>
  <c r="AF574" i="261"/>
  <c r="AE574" i="261"/>
  <c r="AD574" i="261"/>
  <c r="AA574" i="261"/>
  <c r="Y574" i="261"/>
  <c r="X574" i="261"/>
  <c r="W574" i="261"/>
  <c r="T574" i="261"/>
  <c r="R574" i="261"/>
  <c r="Q574" i="261"/>
  <c r="P574" i="261"/>
  <c r="K574" i="261"/>
  <c r="J574" i="261"/>
  <c r="I574" i="261"/>
  <c r="BH573" i="261"/>
  <c r="BG573" i="261"/>
  <c r="BF573" i="261"/>
  <c r="BC573" i="261"/>
  <c r="BA573" i="261"/>
  <c r="AZ573" i="261"/>
  <c r="AY573" i="261"/>
  <c r="AT573" i="261"/>
  <c r="AS573" i="261"/>
  <c r="AR573" i="261"/>
  <c r="AM573" i="261"/>
  <c r="AL573" i="261"/>
  <c r="AK573" i="261"/>
  <c r="AH573" i="261"/>
  <c r="AF573" i="261"/>
  <c r="AE573" i="261"/>
  <c r="AD573" i="261"/>
  <c r="AA573" i="261"/>
  <c r="Y573" i="261"/>
  <c r="X573" i="261"/>
  <c r="W573" i="261"/>
  <c r="R573" i="261"/>
  <c r="Q573" i="261"/>
  <c r="P573" i="261"/>
  <c r="K573" i="261"/>
  <c r="J573" i="261"/>
  <c r="I573" i="261"/>
  <c r="BH572" i="261"/>
  <c r="BG572" i="261"/>
  <c r="BF572" i="261"/>
  <c r="BC572" i="261"/>
  <c r="BA572" i="261"/>
  <c r="AZ572" i="261"/>
  <c r="AY572" i="261"/>
  <c r="AT572" i="261"/>
  <c r="AS572" i="261"/>
  <c r="AR572" i="261"/>
  <c r="AM572" i="261"/>
  <c r="AL572" i="261"/>
  <c r="AK572" i="261"/>
  <c r="AH572" i="261"/>
  <c r="AF572" i="261"/>
  <c r="AE572" i="261"/>
  <c r="AD572" i="261"/>
  <c r="AA572" i="261"/>
  <c r="Y572" i="261"/>
  <c r="X572" i="261"/>
  <c r="W572" i="261"/>
  <c r="R572" i="261"/>
  <c r="Q572" i="261"/>
  <c r="P572" i="261"/>
  <c r="M572" i="261"/>
  <c r="K572" i="261"/>
  <c r="J572" i="261"/>
  <c r="I572" i="261"/>
  <c r="BG571" i="261"/>
  <c r="BB571" i="261"/>
  <c r="BH571" i="261"/>
  <c r="AX571" i="261"/>
  <c r="AW571" i="261"/>
  <c r="AU571" i="261"/>
  <c r="AV570" i="261"/>
  <c r="AQ571" i="261"/>
  <c r="AP571" i="261"/>
  <c r="AN571" i="261"/>
  <c r="AO571" i="261"/>
  <c r="AJ571" i="261"/>
  <c r="AI571" i="261"/>
  <c r="AG571" i="261"/>
  <c r="AH569" i="261"/>
  <c r="AC571" i="261"/>
  <c r="AB571" i="261"/>
  <c r="Z571" i="261"/>
  <c r="AA565" i="261"/>
  <c r="V571" i="261"/>
  <c r="U571" i="261"/>
  <c r="S571" i="261"/>
  <c r="O571" i="261"/>
  <c r="N571" i="261"/>
  <c r="L571" i="261"/>
  <c r="M571" i="261"/>
  <c r="H571" i="261"/>
  <c r="G571" i="261"/>
  <c r="E571" i="261"/>
  <c r="F570" i="261"/>
  <c r="BH570" i="261"/>
  <c r="BG570" i="261"/>
  <c r="BF570" i="261"/>
  <c r="BA570" i="261"/>
  <c r="AZ570" i="261"/>
  <c r="AY570" i="261"/>
  <c r="AT570" i="261"/>
  <c r="AS570" i="261"/>
  <c r="AR570" i="261"/>
  <c r="AM570" i="261"/>
  <c r="AL570" i="261"/>
  <c r="AK570" i="261"/>
  <c r="AF570" i="261"/>
  <c r="AE570" i="261"/>
  <c r="AD570" i="261"/>
  <c r="Y570" i="261"/>
  <c r="X570" i="261"/>
  <c r="W570" i="261"/>
  <c r="R570" i="261"/>
  <c r="Q570" i="261"/>
  <c r="P570" i="261"/>
  <c r="K570" i="261"/>
  <c r="J570" i="261"/>
  <c r="I570" i="261"/>
  <c r="BH569" i="261"/>
  <c r="BG569" i="261"/>
  <c r="BF569" i="261"/>
  <c r="BA569" i="261"/>
  <c r="AZ569" i="261"/>
  <c r="AY569" i="261"/>
  <c r="AT569" i="261"/>
  <c r="AS569" i="261"/>
  <c r="AR569" i="261"/>
  <c r="AM569" i="261"/>
  <c r="AL569" i="261"/>
  <c r="AK569" i="261"/>
  <c r="AF569" i="261"/>
  <c r="AE569" i="261"/>
  <c r="AD569" i="261"/>
  <c r="Y569" i="261"/>
  <c r="X569" i="261"/>
  <c r="W569" i="261"/>
  <c r="R569" i="261"/>
  <c r="Q569" i="261"/>
  <c r="P569" i="261"/>
  <c r="K569" i="261"/>
  <c r="J569" i="261"/>
  <c r="I569" i="261"/>
  <c r="BH568" i="261"/>
  <c r="BG568" i="261"/>
  <c r="BF568" i="261"/>
  <c r="BA568" i="261"/>
  <c r="AZ568" i="261"/>
  <c r="AY568" i="261"/>
  <c r="AT568" i="261"/>
  <c r="AS568" i="261"/>
  <c r="AR568" i="261"/>
  <c r="AM568" i="261"/>
  <c r="AL568" i="261"/>
  <c r="AK568" i="261"/>
  <c r="AF568" i="261"/>
  <c r="AE568" i="261"/>
  <c r="AD568" i="261"/>
  <c r="Y568" i="261"/>
  <c r="X568" i="261"/>
  <c r="W568" i="261"/>
  <c r="R568" i="261"/>
  <c r="Q568" i="261"/>
  <c r="P568" i="261"/>
  <c r="K568" i="261"/>
  <c r="J568" i="261"/>
  <c r="I568" i="261"/>
  <c r="BH567" i="261"/>
  <c r="BG567" i="261"/>
  <c r="BF567" i="261"/>
  <c r="BA567" i="261"/>
  <c r="AZ567" i="261"/>
  <c r="AY567" i="261"/>
  <c r="AT567" i="261"/>
  <c r="AS567" i="261"/>
  <c r="AR567" i="261"/>
  <c r="AM567" i="261"/>
  <c r="AL567" i="261"/>
  <c r="AK567" i="261"/>
  <c r="AF567" i="261"/>
  <c r="AE567" i="261"/>
  <c r="AD567" i="261"/>
  <c r="Y567" i="261"/>
  <c r="X567" i="261"/>
  <c r="W567" i="261"/>
  <c r="R567" i="261"/>
  <c r="Q567" i="261"/>
  <c r="P567" i="261"/>
  <c r="K567" i="261"/>
  <c r="J567" i="261"/>
  <c r="I567" i="261"/>
  <c r="BH566" i="261"/>
  <c r="BG566" i="261"/>
  <c r="BF566" i="261"/>
  <c r="BA566" i="261"/>
  <c r="AZ566" i="261"/>
  <c r="AY566" i="261"/>
  <c r="AV566" i="261"/>
  <c r="AT566" i="261"/>
  <c r="AS566" i="261"/>
  <c r="AR566" i="261"/>
  <c r="AM566" i="261"/>
  <c r="AL566" i="261"/>
  <c r="AK566" i="261"/>
  <c r="AF566" i="261"/>
  <c r="AE566" i="261"/>
  <c r="AD566" i="261"/>
  <c r="Y566" i="261"/>
  <c r="X566" i="261"/>
  <c r="W566" i="261"/>
  <c r="R566" i="261"/>
  <c r="Q566" i="261"/>
  <c r="P566" i="261"/>
  <c r="K566" i="261"/>
  <c r="J566" i="261"/>
  <c r="I566" i="261"/>
  <c r="BH565" i="261"/>
  <c r="BG565" i="261"/>
  <c r="BF565" i="261"/>
  <c r="BA565" i="261"/>
  <c r="AZ565" i="261"/>
  <c r="AY565" i="261"/>
  <c r="AV565" i="261"/>
  <c r="AT565" i="261"/>
  <c r="AS565" i="261"/>
  <c r="AR565" i="261"/>
  <c r="AM565" i="261"/>
  <c r="AL565" i="261"/>
  <c r="AK565" i="261"/>
  <c r="AH565" i="261"/>
  <c r="AF565" i="261"/>
  <c r="AE565" i="261"/>
  <c r="AD565" i="261"/>
  <c r="Y565" i="261"/>
  <c r="X565" i="261"/>
  <c r="W565" i="261"/>
  <c r="R565" i="261"/>
  <c r="Q565" i="261"/>
  <c r="P565" i="261"/>
  <c r="K565" i="261"/>
  <c r="J565" i="261"/>
  <c r="I565" i="261"/>
  <c r="BH564" i="261"/>
  <c r="BG564" i="261"/>
  <c r="BF564" i="261"/>
  <c r="BC564" i="261"/>
  <c r="BA564" i="261"/>
  <c r="AZ564" i="261"/>
  <c r="AY564" i="261"/>
  <c r="AV564" i="261"/>
  <c r="AT564" i="261"/>
  <c r="AS564" i="261"/>
  <c r="AR564" i="261"/>
  <c r="AM564" i="261"/>
  <c r="AL564" i="261"/>
  <c r="AK564" i="261"/>
  <c r="AH564" i="261"/>
  <c r="AF564" i="261"/>
  <c r="AE564" i="261"/>
  <c r="AD564" i="261"/>
  <c r="Y564" i="261"/>
  <c r="X564" i="261"/>
  <c r="W564" i="261"/>
  <c r="R564" i="261"/>
  <c r="Q564" i="261"/>
  <c r="P564" i="261"/>
  <c r="M564" i="261"/>
  <c r="K564" i="261"/>
  <c r="J564" i="261"/>
  <c r="I564" i="261"/>
  <c r="F564" i="261"/>
  <c r="BH563" i="261"/>
  <c r="BG563" i="261"/>
  <c r="BF563" i="261"/>
  <c r="BA563" i="261"/>
  <c r="AZ563" i="261"/>
  <c r="AY563" i="261"/>
  <c r="AV563" i="261"/>
  <c r="AT563" i="261"/>
  <c r="AS563" i="261"/>
  <c r="AR563" i="261"/>
  <c r="AM563" i="261"/>
  <c r="AL563" i="261"/>
  <c r="AK563" i="261"/>
  <c r="AF563" i="261"/>
  <c r="AE563" i="261"/>
  <c r="AD563" i="261"/>
  <c r="Y563" i="261"/>
  <c r="X563" i="261"/>
  <c r="W563" i="261"/>
  <c r="R563" i="261"/>
  <c r="Q563" i="261"/>
  <c r="P563" i="261"/>
  <c r="K563" i="261"/>
  <c r="J563" i="261"/>
  <c r="I563" i="261"/>
  <c r="BE562" i="261"/>
  <c r="BD562" i="261"/>
  <c r="BB562" i="261"/>
  <c r="BC562" i="261"/>
  <c r="AX562" i="261"/>
  <c r="AW562" i="261"/>
  <c r="AU562" i="261"/>
  <c r="AV560" i="261"/>
  <c r="AQ562" i="261"/>
  <c r="AP562" i="261"/>
  <c r="AN562" i="261"/>
  <c r="AO562" i="261"/>
  <c r="AJ562" i="261"/>
  <c r="AI562" i="261"/>
  <c r="AG562" i="261"/>
  <c r="AH560" i="261"/>
  <c r="AC562" i="261"/>
  <c r="AB562" i="261"/>
  <c r="Z562" i="261"/>
  <c r="AA561" i="261"/>
  <c r="V562" i="261"/>
  <c r="U562" i="261"/>
  <c r="S562" i="261"/>
  <c r="T559" i="261"/>
  <c r="O562" i="261"/>
  <c r="N562" i="261"/>
  <c r="L562" i="261"/>
  <c r="M561" i="261"/>
  <c r="H562" i="261"/>
  <c r="G562" i="261"/>
  <c r="E562" i="261"/>
  <c r="F555" i="261"/>
  <c r="BH561" i="261"/>
  <c r="BG561" i="261"/>
  <c r="BF561" i="261"/>
  <c r="BA561" i="261"/>
  <c r="AZ561" i="261"/>
  <c r="AY561" i="261"/>
  <c r="AT561" i="261"/>
  <c r="AS561" i="261"/>
  <c r="AR561" i="261"/>
  <c r="AM561" i="261"/>
  <c r="AL561" i="261"/>
  <c r="AK561" i="261"/>
  <c r="AF561" i="261"/>
  <c r="AE561" i="261"/>
  <c r="AD561" i="261"/>
  <c r="Y561" i="261"/>
  <c r="X561" i="261"/>
  <c r="W561" i="261"/>
  <c r="R561" i="261"/>
  <c r="Q561" i="261"/>
  <c r="P561" i="261"/>
  <c r="K561" i="261"/>
  <c r="J561" i="261"/>
  <c r="I561" i="261"/>
  <c r="BH560" i="261"/>
  <c r="BG560" i="261"/>
  <c r="BF560" i="261"/>
  <c r="BA560" i="261"/>
  <c r="AZ560" i="261"/>
  <c r="AY560" i="261"/>
  <c r="AT560" i="261"/>
  <c r="AS560" i="261"/>
  <c r="AR560" i="261"/>
  <c r="AM560" i="261"/>
  <c r="AL560" i="261"/>
  <c r="AK560" i="261"/>
  <c r="AF560" i="261"/>
  <c r="AE560" i="261"/>
  <c r="AD560" i="261"/>
  <c r="Y560" i="261"/>
  <c r="X560" i="261"/>
  <c r="W560" i="261"/>
  <c r="R560" i="261"/>
  <c r="Q560" i="261"/>
  <c r="P560" i="261"/>
  <c r="K560" i="261"/>
  <c r="J560" i="261"/>
  <c r="I560" i="261"/>
  <c r="BH559" i="261"/>
  <c r="BG559" i="261"/>
  <c r="BF559" i="261"/>
  <c r="BA559" i="261"/>
  <c r="AZ559" i="261"/>
  <c r="AY559" i="261"/>
  <c r="AT559" i="261"/>
  <c r="AS559" i="261"/>
  <c r="AR559" i="261"/>
  <c r="AM559" i="261"/>
  <c r="AL559" i="261"/>
  <c r="AK559" i="261"/>
  <c r="AF559" i="261"/>
  <c r="AE559" i="261"/>
  <c r="AD559" i="261"/>
  <c r="Y559" i="261"/>
  <c r="X559" i="261"/>
  <c r="W559" i="261"/>
  <c r="R559" i="261"/>
  <c r="Q559" i="261"/>
  <c r="P559" i="261"/>
  <c r="K559" i="261"/>
  <c r="J559" i="261"/>
  <c r="I559" i="261"/>
  <c r="BH558" i="261"/>
  <c r="BG558" i="261"/>
  <c r="BF558" i="261"/>
  <c r="BA558" i="261"/>
  <c r="AZ558" i="261"/>
  <c r="AY558" i="261"/>
  <c r="AT558" i="261"/>
  <c r="AS558" i="261"/>
  <c r="AR558" i="261"/>
  <c r="AO558" i="261"/>
  <c r="AM558" i="261"/>
  <c r="AL558" i="261"/>
  <c r="AK558" i="261"/>
  <c r="AF558" i="261"/>
  <c r="AE558" i="261"/>
  <c r="AD558" i="261"/>
  <c r="AA558" i="261"/>
  <c r="Y558" i="261"/>
  <c r="X558" i="261"/>
  <c r="W558" i="261"/>
  <c r="R558" i="261"/>
  <c r="Q558" i="261"/>
  <c r="P558" i="261"/>
  <c r="K558" i="261"/>
  <c r="J558" i="261"/>
  <c r="I558" i="261"/>
  <c r="F558" i="261"/>
  <c r="BH557" i="261"/>
  <c r="BG557" i="261"/>
  <c r="BF557" i="261"/>
  <c r="BA557" i="261"/>
  <c r="AZ557" i="261"/>
  <c r="AY557" i="261"/>
  <c r="AT557" i="261"/>
  <c r="AS557" i="261"/>
  <c r="AR557" i="261"/>
  <c r="AO557" i="261"/>
  <c r="AM557" i="261"/>
  <c r="AL557" i="261"/>
  <c r="AK557" i="261"/>
  <c r="AF557" i="261"/>
  <c r="AE557" i="261"/>
  <c r="AD557" i="261"/>
  <c r="Y557" i="261"/>
  <c r="X557" i="261"/>
  <c r="W557" i="261"/>
  <c r="R557" i="261"/>
  <c r="Q557" i="261"/>
  <c r="P557" i="261"/>
  <c r="K557" i="261"/>
  <c r="J557" i="261"/>
  <c r="I557" i="261"/>
  <c r="BH556" i="261"/>
  <c r="BG556" i="261"/>
  <c r="BF556" i="261"/>
  <c r="BA556" i="261"/>
  <c r="AZ556" i="261"/>
  <c r="AY556" i="261"/>
  <c r="AV556" i="261"/>
  <c r="AT556" i="261"/>
  <c r="AS556" i="261"/>
  <c r="AR556" i="261"/>
  <c r="AO556" i="261"/>
  <c r="AM556" i="261"/>
  <c r="AL556" i="261"/>
  <c r="AK556" i="261"/>
  <c r="AH556" i="261"/>
  <c r="AF556" i="261"/>
  <c r="AE556" i="261"/>
  <c r="AD556" i="261"/>
  <c r="AA556" i="261"/>
  <c r="Y556" i="261"/>
  <c r="X556" i="261"/>
  <c r="W556" i="261"/>
  <c r="T556" i="261"/>
  <c r="R556" i="261"/>
  <c r="Q556" i="261"/>
  <c r="P556" i="261"/>
  <c r="K556" i="261"/>
  <c r="J556" i="261"/>
  <c r="I556" i="261"/>
  <c r="BH555" i="261"/>
  <c r="BG555" i="261"/>
  <c r="BF555" i="261"/>
  <c r="BA555" i="261"/>
  <c r="AZ555" i="261"/>
  <c r="AY555" i="261"/>
  <c r="AV555" i="261"/>
  <c r="AT555" i="261"/>
  <c r="AS555" i="261"/>
  <c r="AR555" i="261"/>
  <c r="AO555" i="261"/>
  <c r="AM555" i="261"/>
  <c r="AL555" i="261"/>
  <c r="AK555" i="261"/>
  <c r="AH555" i="261"/>
  <c r="AF555" i="261"/>
  <c r="AE555" i="261"/>
  <c r="AD555" i="261"/>
  <c r="AA555" i="261"/>
  <c r="Y555" i="261"/>
  <c r="X555" i="261"/>
  <c r="W555" i="261"/>
  <c r="R555" i="261"/>
  <c r="Q555" i="261"/>
  <c r="P555" i="261"/>
  <c r="M555" i="261"/>
  <c r="K555" i="261"/>
  <c r="J555" i="261"/>
  <c r="I555" i="261"/>
  <c r="BH554" i="261"/>
  <c r="BG554" i="261"/>
  <c r="BF554" i="261"/>
  <c r="BA554" i="261"/>
  <c r="AZ554" i="261"/>
  <c r="AY554" i="261"/>
  <c r="AV554" i="261"/>
  <c r="AT554" i="261"/>
  <c r="AS554" i="261"/>
  <c r="AR554" i="261"/>
  <c r="AO554" i="261"/>
  <c r="AM554" i="261"/>
  <c r="AL554" i="261"/>
  <c r="AK554" i="261"/>
  <c r="AH554" i="261"/>
  <c r="AF554" i="261"/>
  <c r="AE554" i="261"/>
  <c r="AD554" i="261"/>
  <c r="AA554" i="261"/>
  <c r="Y554" i="261"/>
  <c r="X554" i="261"/>
  <c r="W554" i="261"/>
  <c r="R554" i="261"/>
  <c r="Q554" i="261"/>
  <c r="P554" i="261"/>
  <c r="K554" i="261"/>
  <c r="J554" i="261"/>
  <c r="I554" i="261"/>
  <c r="BE553" i="261"/>
  <c r="BD553" i="261"/>
  <c r="BB553" i="261"/>
  <c r="AX553" i="261"/>
  <c r="AW553" i="261"/>
  <c r="AU553" i="261"/>
  <c r="AV552" i="261"/>
  <c r="AQ553" i="261"/>
  <c r="AP553" i="261"/>
  <c r="AN553" i="261"/>
  <c r="AO547" i="261"/>
  <c r="AJ553" i="261"/>
  <c r="AI553" i="261"/>
  <c r="AG553" i="261"/>
  <c r="AH551" i="261"/>
  <c r="AC553" i="261"/>
  <c r="AB553" i="261"/>
  <c r="Z553" i="261"/>
  <c r="AA549" i="261"/>
  <c r="V553" i="261"/>
  <c r="U553" i="261"/>
  <c r="S553" i="261"/>
  <c r="O553" i="261"/>
  <c r="N553" i="261"/>
  <c r="L553" i="261"/>
  <c r="M552" i="261"/>
  <c r="H553" i="261"/>
  <c r="G553" i="261"/>
  <c r="E553" i="261"/>
  <c r="F552" i="261"/>
  <c r="BH552" i="261"/>
  <c r="BG552" i="261"/>
  <c r="BF552" i="261"/>
  <c r="BA552" i="261"/>
  <c r="AZ552" i="261"/>
  <c r="AY552" i="261"/>
  <c r="AT552" i="261"/>
  <c r="AS552" i="261"/>
  <c r="AR552" i="261"/>
  <c r="AM552" i="261"/>
  <c r="AL552" i="261"/>
  <c r="AK552" i="261"/>
  <c r="AF552" i="261"/>
  <c r="AE552" i="261"/>
  <c r="AD552" i="261"/>
  <c r="Y552" i="261"/>
  <c r="X552" i="261"/>
  <c r="W552" i="261"/>
  <c r="R552" i="261"/>
  <c r="Q552" i="261"/>
  <c r="P552" i="261"/>
  <c r="K552" i="261"/>
  <c r="J552" i="261"/>
  <c r="I552" i="261"/>
  <c r="BH551" i="261"/>
  <c r="BG551" i="261"/>
  <c r="BF551" i="261"/>
  <c r="BA551" i="261"/>
  <c r="AZ551" i="261"/>
  <c r="AY551" i="261"/>
  <c r="AT551" i="261"/>
  <c r="AS551" i="261"/>
  <c r="AR551" i="261"/>
  <c r="AM551" i="261"/>
  <c r="AL551" i="261"/>
  <c r="AK551" i="261"/>
  <c r="AF551" i="261"/>
  <c r="AE551" i="261"/>
  <c r="AD551" i="261"/>
  <c r="Y551" i="261"/>
  <c r="X551" i="261"/>
  <c r="W551" i="261"/>
  <c r="R551" i="261"/>
  <c r="Q551" i="261"/>
  <c r="P551" i="261"/>
  <c r="K551" i="261"/>
  <c r="J551" i="261"/>
  <c r="I551" i="261"/>
  <c r="BH550" i="261"/>
  <c r="BG550" i="261"/>
  <c r="BF550" i="261"/>
  <c r="BA550" i="261"/>
  <c r="AZ550" i="261"/>
  <c r="AY550" i="261"/>
  <c r="AT550" i="261"/>
  <c r="AS550" i="261"/>
  <c r="AR550" i="261"/>
  <c r="AM550" i="261"/>
  <c r="AL550" i="261"/>
  <c r="AK550" i="261"/>
  <c r="AF550" i="261"/>
  <c r="AE550" i="261"/>
  <c r="AD550" i="261"/>
  <c r="Y550" i="261"/>
  <c r="X550" i="261"/>
  <c r="W550" i="261"/>
  <c r="R550" i="261"/>
  <c r="Q550" i="261"/>
  <c r="P550" i="261"/>
  <c r="K550" i="261"/>
  <c r="J550" i="261"/>
  <c r="I550" i="261"/>
  <c r="BH549" i="261"/>
  <c r="BG549" i="261"/>
  <c r="BF549" i="261"/>
  <c r="BC549" i="261"/>
  <c r="BA549" i="261"/>
  <c r="AZ549" i="261"/>
  <c r="AY549" i="261"/>
  <c r="AT549" i="261"/>
  <c r="AS549" i="261"/>
  <c r="AR549" i="261"/>
  <c r="AO549" i="261"/>
  <c r="AM549" i="261"/>
  <c r="AL549" i="261"/>
  <c r="AK549" i="261"/>
  <c r="AF549" i="261"/>
  <c r="AE549" i="261"/>
  <c r="AD549" i="261"/>
  <c r="Y549" i="261"/>
  <c r="X549" i="261"/>
  <c r="W549" i="261"/>
  <c r="R549" i="261"/>
  <c r="Q549" i="261"/>
  <c r="P549" i="261"/>
  <c r="K549" i="261"/>
  <c r="J549" i="261"/>
  <c r="I549" i="261"/>
  <c r="BH548" i="261"/>
  <c r="BG548" i="261"/>
  <c r="BF548" i="261"/>
  <c r="BA548" i="261"/>
  <c r="AZ548" i="261"/>
  <c r="AY548" i="261"/>
  <c r="AV548" i="261"/>
  <c r="AT548" i="261"/>
  <c r="AS548" i="261"/>
  <c r="AR548" i="261"/>
  <c r="AO548" i="261"/>
  <c r="AM548" i="261"/>
  <c r="AL548" i="261"/>
  <c r="AK548" i="261"/>
  <c r="AF548" i="261"/>
  <c r="AE548" i="261"/>
  <c r="AD548" i="261"/>
  <c r="AA548" i="261"/>
  <c r="Y548" i="261"/>
  <c r="X548" i="261"/>
  <c r="W548" i="261"/>
  <c r="R548" i="261"/>
  <c r="Q548" i="261"/>
  <c r="P548" i="261"/>
  <c r="K548" i="261"/>
  <c r="J548" i="261"/>
  <c r="I548" i="261"/>
  <c r="BH547" i="261"/>
  <c r="BG547" i="261"/>
  <c r="BF547" i="261"/>
  <c r="BA547" i="261"/>
  <c r="AZ547" i="261"/>
  <c r="AY547" i="261"/>
  <c r="AV547" i="261"/>
  <c r="AT547" i="261"/>
  <c r="AS547" i="261"/>
  <c r="AR547" i="261"/>
  <c r="AM547" i="261"/>
  <c r="AL547" i="261"/>
  <c r="AK547" i="261"/>
  <c r="AH547" i="261"/>
  <c r="AF547" i="261"/>
  <c r="AE547" i="261"/>
  <c r="AD547" i="261"/>
  <c r="AA547" i="261"/>
  <c r="Y547" i="261"/>
  <c r="X547" i="261"/>
  <c r="W547" i="261"/>
  <c r="R547" i="261"/>
  <c r="Q547" i="261"/>
  <c r="P547" i="261"/>
  <c r="K547" i="261"/>
  <c r="J547" i="261"/>
  <c r="I547" i="261"/>
  <c r="BH546" i="261"/>
  <c r="BG546" i="261"/>
  <c r="BF546" i="261"/>
  <c r="BC546" i="261"/>
  <c r="BA546" i="261"/>
  <c r="AZ546" i="261"/>
  <c r="AY546" i="261"/>
  <c r="AV546" i="261"/>
  <c r="AT546" i="261"/>
  <c r="AS546" i="261"/>
  <c r="AR546" i="261"/>
  <c r="AO546" i="261"/>
  <c r="AM546" i="261"/>
  <c r="AL546" i="261"/>
  <c r="AK546" i="261"/>
  <c r="AH546" i="261"/>
  <c r="AF546" i="261"/>
  <c r="AE546" i="261"/>
  <c r="AD546" i="261"/>
  <c r="AA546" i="261"/>
  <c r="Y546" i="261"/>
  <c r="X546" i="261"/>
  <c r="W546" i="261"/>
  <c r="R546" i="261"/>
  <c r="Q546" i="261"/>
  <c r="P546" i="261"/>
  <c r="K546" i="261"/>
  <c r="J546" i="261"/>
  <c r="I546" i="261"/>
  <c r="BH545" i="261"/>
  <c r="BG545" i="261"/>
  <c r="BF545" i="261"/>
  <c r="BA545" i="261"/>
  <c r="AZ545" i="261"/>
  <c r="AY545" i="261"/>
  <c r="AV545" i="261"/>
  <c r="AT545" i="261"/>
  <c r="AS545" i="261"/>
  <c r="AR545" i="261"/>
  <c r="AM545" i="261"/>
  <c r="AL545" i="261"/>
  <c r="AK545" i="261"/>
  <c r="AH545" i="261"/>
  <c r="AF545" i="261"/>
  <c r="AE545" i="261"/>
  <c r="AD545" i="261"/>
  <c r="AA545" i="261"/>
  <c r="Y545" i="261"/>
  <c r="X545" i="261"/>
  <c r="W545" i="261"/>
  <c r="R545" i="261"/>
  <c r="Q545" i="261"/>
  <c r="P545" i="261"/>
  <c r="K545" i="261"/>
  <c r="J545" i="261"/>
  <c r="I545" i="261"/>
  <c r="BE544" i="261"/>
  <c r="BD544" i="261"/>
  <c r="BB544" i="261"/>
  <c r="BC544" i="261"/>
  <c r="AX544" i="261"/>
  <c r="AW544" i="261"/>
  <c r="AU544" i="261"/>
  <c r="AV544" i="261"/>
  <c r="AQ544" i="261"/>
  <c r="AP544" i="261"/>
  <c r="AN544" i="261"/>
  <c r="AO542" i="261"/>
  <c r="AJ544" i="261"/>
  <c r="AI544" i="261"/>
  <c r="AG544" i="261"/>
  <c r="AH541" i="261"/>
  <c r="AC544" i="261"/>
  <c r="AB544" i="261"/>
  <c r="Z544" i="261"/>
  <c r="AA538" i="261"/>
  <c r="V544" i="261"/>
  <c r="U544" i="261"/>
  <c r="S544" i="261"/>
  <c r="T541" i="261"/>
  <c r="O544" i="261"/>
  <c r="N544" i="261"/>
  <c r="L544" i="261"/>
  <c r="M537" i="261"/>
  <c r="H544" i="261"/>
  <c r="G544" i="261"/>
  <c r="E544" i="261"/>
  <c r="F539" i="261"/>
  <c r="BH543" i="261"/>
  <c r="BG543" i="261"/>
  <c r="BF543" i="261"/>
  <c r="BA543" i="261"/>
  <c r="AZ543" i="261"/>
  <c r="AY543" i="261"/>
  <c r="AT543" i="261"/>
  <c r="AS543" i="261"/>
  <c r="AR543" i="261"/>
  <c r="AM543" i="261"/>
  <c r="AL543" i="261"/>
  <c r="AK543" i="261"/>
  <c r="AF543" i="261"/>
  <c r="AE543" i="261"/>
  <c r="AD543" i="261"/>
  <c r="Y543" i="261"/>
  <c r="X543" i="261"/>
  <c r="W543" i="261"/>
  <c r="R543" i="261"/>
  <c r="Q543" i="261"/>
  <c r="P543" i="261"/>
  <c r="K543" i="261"/>
  <c r="J543" i="261"/>
  <c r="I543" i="261"/>
  <c r="BH542" i="261"/>
  <c r="BG542" i="261"/>
  <c r="BF542" i="261"/>
  <c r="BA542" i="261"/>
  <c r="AZ542" i="261"/>
  <c r="AY542" i="261"/>
  <c r="AT542" i="261"/>
  <c r="AS542" i="261"/>
  <c r="AR542" i="261"/>
  <c r="AM542" i="261"/>
  <c r="AL542" i="261"/>
  <c r="AK542" i="261"/>
  <c r="AF542" i="261"/>
  <c r="AE542" i="261"/>
  <c r="AD542" i="261"/>
  <c r="Y542" i="261"/>
  <c r="X542" i="261"/>
  <c r="W542" i="261"/>
  <c r="R542" i="261"/>
  <c r="Q542" i="261"/>
  <c r="P542" i="261"/>
  <c r="K542" i="261"/>
  <c r="J542" i="261"/>
  <c r="I542" i="261"/>
  <c r="BH541" i="261"/>
  <c r="BG541" i="261"/>
  <c r="BF541" i="261"/>
  <c r="BA541" i="261"/>
  <c r="AZ541" i="261"/>
  <c r="AY541" i="261"/>
  <c r="AT541" i="261"/>
  <c r="AS541" i="261"/>
  <c r="AR541" i="261"/>
  <c r="AM541" i="261"/>
  <c r="AL541" i="261"/>
  <c r="AK541" i="261"/>
  <c r="AF541" i="261"/>
  <c r="AE541" i="261"/>
  <c r="AD541" i="261"/>
  <c r="Y541" i="261"/>
  <c r="X541" i="261"/>
  <c r="W541" i="261"/>
  <c r="R541" i="261"/>
  <c r="Q541" i="261"/>
  <c r="P541" i="261"/>
  <c r="K541" i="261"/>
  <c r="J541" i="261"/>
  <c r="I541" i="261"/>
  <c r="BH540" i="261"/>
  <c r="BG540" i="261"/>
  <c r="BF540" i="261"/>
  <c r="BC540" i="261"/>
  <c r="BA540" i="261"/>
  <c r="AZ540" i="261"/>
  <c r="AY540" i="261"/>
  <c r="AT540" i="261"/>
  <c r="AS540" i="261"/>
  <c r="AR540" i="261"/>
  <c r="AM540" i="261"/>
  <c r="AL540" i="261"/>
  <c r="AK540" i="261"/>
  <c r="AF540" i="261"/>
  <c r="AE540" i="261"/>
  <c r="AD540" i="261"/>
  <c r="Y540" i="261"/>
  <c r="X540" i="261"/>
  <c r="W540" i="261"/>
  <c r="R540" i="261"/>
  <c r="Q540" i="261"/>
  <c r="P540" i="261"/>
  <c r="K540" i="261"/>
  <c r="J540" i="261"/>
  <c r="I540" i="261"/>
  <c r="F540" i="261"/>
  <c r="BH539" i="261"/>
  <c r="BG539" i="261"/>
  <c r="BF539" i="261"/>
  <c r="BA539" i="261"/>
  <c r="AZ539" i="261"/>
  <c r="AY539" i="261"/>
  <c r="AT539" i="261"/>
  <c r="AS539" i="261"/>
  <c r="AR539" i="261"/>
  <c r="AM539" i="261"/>
  <c r="AL539" i="261"/>
  <c r="AK539" i="261"/>
  <c r="AH539" i="261"/>
  <c r="AF539" i="261"/>
  <c r="AE539" i="261"/>
  <c r="AD539" i="261"/>
  <c r="Y539" i="261"/>
  <c r="X539" i="261"/>
  <c r="W539" i="261"/>
  <c r="R539" i="261"/>
  <c r="Q539" i="261"/>
  <c r="P539" i="261"/>
  <c r="K539" i="261"/>
  <c r="J539" i="261"/>
  <c r="I539" i="261"/>
  <c r="BH538" i="261"/>
  <c r="BG538" i="261"/>
  <c r="BF538" i="261"/>
  <c r="BA538" i="261"/>
  <c r="AZ538" i="261"/>
  <c r="AY538" i="261"/>
  <c r="AV538" i="261"/>
  <c r="AT538" i="261"/>
  <c r="AS538" i="261"/>
  <c r="AR538" i="261"/>
  <c r="AO538" i="261"/>
  <c r="AM538" i="261"/>
  <c r="AL538" i="261"/>
  <c r="AK538" i="261"/>
  <c r="AH538" i="261"/>
  <c r="AF538" i="261"/>
  <c r="AE538" i="261"/>
  <c r="AD538" i="261"/>
  <c r="Y538" i="261"/>
  <c r="X538" i="261"/>
  <c r="W538" i="261"/>
  <c r="R538" i="261"/>
  <c r="Q538" i="261"/>
  <c r="P538" i="261"/>
  <c r="K538" i="261"/>
  <c r="J538" i="261"/>
  <c r="I538" i="261"/>
  <c r="F538" i="261"/>
  <c r="BH537" i="261"/>
  <c r="BG537" i="261"/>
  <c r="BF537" i="261"/>
  <c r="BA537" i="261"/>
  <c r="AZ537" i="261"/>
  <c r="AY537" i="261"/>
  <c r="AV537" i="261"/>
  <c r="AT537" i="261"/>
  <c r="AS537" i="261"/>
  <c r="AR537" i="261"/>
  <c r="AO537" i="261"/>
  <c r="AM537" i="261"/>
  <c r="AL537" i="261"/>
  <c r="AK537" i="261"/>
  <c r="AH537" i="261"/>
  <c r="AF537" i="261"/>
  <c r="AE537" i="261"/>
  <c r="AD537" i="261"/>
  <c r="Y537" i="261"/>
  <c r="X537" i="261"/>
  <c r="W537" i="261"/>
  <c r="R537" i="261"/>
  <c r="Q537" i="261"/>
  <c r="P537" i="261"/>
  <c r="K537" i="261"/>
  <c r="J537" i="261"/>
  <c r="I537" i="261"/>
  <c r="F537" i="261"/>
  <c r="BH536" i="261"/>
  <c r="BG536" i="261"/>
  <c r="BF536" i="261"/>
  <c r="BA536" i="261"/>
  <c r="AZ536" i="261"/>
  <c r="AY536" i="261"/>
  <c r="AV536" i="261"/>
  <c r="AT536" i="261"/>
  <c r="AS536" i="261"/>
  <c r="AR536" i="261"/>
  <c r="AO536" i="261"/>
  <c r="AM536" i="261"/>
  <c r="AL536" i="261"/>
  <c r="AK536" i="261"/>
  <c r="AH536" i="261"/>
  <c r="AF536" i="261"/>
  <c r="AE536" i="261"/>
  <c r="AD536" i="261"/>
  <c r="Y536" i="261"/>
  <c r="X536" i="261"/>
  <c r="W536" i="261"/>
  <c r="R536" i="261"/>
  <c r="Q536" i="261"/>
  <c r="P536" i="261"/>
  <c r="K536" i="261"/>
  <c r="J536" i="261"/>
  <c r="I536" i="261"/>
  <c r="F536" i="261"/>
  <c r="BE535" i="261"/>
  <c r="BD535" i="261"/>
  <c r="BB535" i="261"/>
  <c r="BC531" i="261"/>
  <c r="AX535" i="261"/>
  <c r="AW535" i="261"/>
  <c r="AU535" i="261"/>
  <c r="AV535" i="261"/>
  <c r="AQ535" i="261"/>
  <c r="AP535" i="261"/>
  <c r="AN535" i="261"/>
  <c r="AO534" i="261"/>
  <c r="AJ535" i="261"/>
  <c r="AI535" i="261"/>
  <c r="AG535" i="261"/>
  <c r="AH534" i="261"/>
  <c r="AC535" i="261"/>
  <c r="AB535" i="261"/>
  <c r="Z535" i="261"/>
  <c r="AA533" i="261"/>
  <c r="V535" i="261"/>
  <c r="U535" i="261"/>
  <c r="S535" i="261"/>
  <c r="T532" i="261"/>
  <c r="O535" i="261"/>
  <c r="N535" i="261"/>
  <c r="L535" i="261"/>
  <c r="H535" i="261"/>
  <c r="G535" i="261"/>
  <c r="E535" i="261"/>
  <c r="F534" i="261"/>
  <c r="BH534" i="261"/>
  <c r="BG534" i="261"/>
  <c r="BF534" i="261"/>
  <c r="BA534" i="261"/>
  <c r="AZ534" i="261"/>
  <c r="AY534" i="261"/>
  <c r="AT534" i="261"/>
  <c r="AS534" i="261"/>
  <c r="AR534" i="261"/>
  <c r="AM534" i="261"/>
  <c r="AL534" i="261"/>
  <c r="AK534" i="261"/>
  <c r="AF534" i="261"/>
  <c r="AE534" i="261"/>
  <c r="AD534" i="261"/>
  <c r="Y534" i="261"/>
  <c r="X534" i="261"/>
  <c r="W534" i="261"/>
  <c r="R534" i="261"/>
  <c r="Q534" i="261"/>
  <c r="P534" i="261"/>
  <c r="K534" i="261"/>
  <c r="J534" i="261"/>
  <c r="I534" i="261"/>
  <c r="BH533" i="261"/>
  <c r="BG533" i="261"/>
  <c r="BF533" i="261"/>
  <c r="BA533" i="261"/>
  <c r="AZ533" i="261"/>
  <c r="AY533" i="261"/>
  <c r="AT533" i="261"/>
  <c r="AS533" i="261"/>
  <c r="AR533" i="261"/>
  <c r="AM533" i="261"/>
  <c r="AL533" i="261"/>
  <c r="AK533" i="261"/>
  <c r="AF533" i="261"/>
  <c r="AE533" i="261"/>
  <c r="AD533" i="261"/>
  <c r="Y533" i="261"/>
  <c r="X533" i="261"/>
  <c r="W533" i="261"/>
  <c r="R533" i="261"/>
  <c r="Q533" i="261"/>
  <c r="P533" i="261"/>
  <c r="K533" i="261"/>
  <c r="J533" i="261"/>
  <c r="I533" i="261"/>
  <c r="BH532" i="261"/>
  <c r="BG532" i="261"/>
  <c r="BF532" i="261"/>
  <c r="BA532" i="261"/>
  <c r="AZ532" i="261"/>
  <c r="AY532" i="261"/>
  <c r="AT532" i="261"/>
  <c r="AS532" i="261"/>
  <c r="AR532" i="261"/>
  <c r="AM532" i="261"/>
  <c r="AL532" i="261"/>
  <c r="AK532" i="261"/>
  <c r="AF532" i="261"/>
  <c r="AE532" i="261"/>
  <c r="AD532" i="261"/>
  <c r="Y532" i="261"/>
  <c r="X532" i="261"/>
  <c r="W532" i="261"/>
  <c r="R532" i="261"/>
  <c r="Q532" i="261"/>
  <c r="P532" i="261"/>
  <c r="K532" i="261"/>
  <c r="J532" i="261"/>
  <c r="I532" i="261"/>
  <c r="BH531" i="261"/>
  <c r="BG531" i="261"/>
  <c r="BF531" i="261"/>
  <c r="BA531" i="261"/>
  <c r="AZ531" i="261"/>
  <c r="AY531" i="261"/>
  <c r="AT531" i="261"/>
  <c r="AS531" i="261"/>
  <c r="AR531" i="261"/>
  <c r="AM531" i="261"/>
  <c r="AL531" i="261"/>
  <c r="AK531" i="261"/>
  <c r="AF531" i="261"/>
  <c r="AE531" i="261"/>
  <c r="AD531" i="261"/>
  <c r="AA531" i="261"/>
  <c r="Y531" i="261"/>
  <c r="X531" i="261"/>
  <c r="W531" i="261"/>
  <c r="R531" i="261"/>
  <c r="Q531" i="261"/>
  <c r="P531" i="261"/>
  <c r="K531" i="261"/>
  <c r="J531" i="261"/>
  <c r="I531" i="261"/>
  <c r="BH530" i="261"/>
  <c r="BG530" i="261"/>
  <c r="BF530" i="261"/>
  <c r="BA530" i="261"/>
  <c r="AZ530" i="261"/>
  <c r="AY530" i="261"/>
  <c r="AT530" i="261"/>
  <c r="AS530" i="261"/>
  <c r="AR530" i="261"/>
  <c r="AM530" i="261"/>
  <c r="AL530" i="261"/>
  <c r="AK530" i="261"/>
  <c r="AF530" i="261"/>
  <c r="AE530" i="261"/>
  <c r="AD530" i="261"/>
  <c r="AA530" i="261"/>
  <c r="Y530" i="261"/>
  <c r="X530" i="261"/>
  <c r="W530" i="261"/>
  <c r="R530" i="261"/>
  <c r="Q530" i="261"/>
  <c r="P530" i="261"/>
  <c r="K530" i="261"/>
  <c r="J530" i="261"/>
  <c r="I530" i="261"/>
  <c r="F530" i="261"/>
  <c r="BH529" i="261"/>
  <c r="BG529" i="261"/>
  <c r="BF529" i="261"/>
  <c r="BA529" i="261"/>
  <c r="AZ529" i="261"/>
  <c r="AY529" i="261"/>
  <c r="AT529" i="261"/>
  <c r="AS529" i="261"/>
  <c r="AR529" i="261"/>
  <c r="AM529" i="261"/>
  <c r="AL529" i="261"/>
  <c r="AK529" i="261"/>
  <c r="AF529" i="261"/>
  <c r="AE529" i="261"/>
  <c r="AD529" i="261"/>
  <c r="AA529" i="261"/>
  <c r="Y529" i="261"/>
  <c r="X529" i="261"/>
  <c r="W529" i="261"/>
  <c r="R529" i="261"/>
  <c r="Q529" i="261"/>
  <c r="P529" i="261"/>
  <c r="K529" i="261"/>
  <c r="J529" i="261"/>
  <c r="I529" i="261"/>
  <c r="BH528" i="261"/>
  <c r="BG528" i="261"/>
  <c r="BF528" i="261"/>
  <c r="BA528" i="261"/>
  <c r="AZ528" i="261"/>
  <c r="AY528" i="261"/>
  <c r="AV528" i="261"/>
  <c r="AT528" i="261"/>
  <c r="AS528" i="261"/>
  <c r="AR528" i="261"/>
  <c r="AO528" i="261"/>
  <c r="AM528" i="261"/>
  <c r="AL528" i="261"/>
  <c r="AK528" i="261"/>
  <c r="AF528" i="261"/>
  <c r="AE528" i="261"/>
  <c r="AD528" i="261"/>
  <c r="AA528" i="261"/>
  <c r="Y528" i="261"/>
  <c r="X528" i="261"/>
  <c r="W528" i="261"/>
  <c r="R528" i="261"/>
  <c r="Q528" i="261"/>
  <c r="P528" i="261"/>
  <c r="K528" i="261"/>
  <c r="J528" i="261"/>
  <c r="I528" i="261"/>
  <c r="BH527" i="261"/>
  <c r="BG527" i="261"/>
  <c r="BF527" i="261"/>
  <c r="BA527" i="261"/>
  <c r="AZ527" i="261"/>
  <c r="AY527" i="261"/>
  <c r="AV527" i="261"/>
  <c r="AT527" i="261"/>
  <c r="AS527" i="261"/>
  <c r="AR527" i="261"/>
  <c r="AM527" i="261"/>
  <c r="AL527" i="261"/>
  <c r="AK527" i="261"/>
  <c r="AH527" i="261"/>
  <c r="AF527" i="261"/>
  <c r="AE527" i="261"/>
  <c r="AD527" i="261"/>
  <c r="AA527" i="261"/>
  <c r="Y527" i="261"/>
  <c r="X527" i="261"/>
  <c r="W527" i="261"/>
  <c r="R527" i="261"/>
  <c r="Q527" i="261"/>
  <c r="P527" i="261"/>
  <c r="K527" i="261"/>
  <c r="J527" i="261"/>
  <c r="I527" i="261"/>
  <c r="F527" i="261"/>
  <c r="BE526" i="261"/>
  <c r="BD526" i="261"/>
  <c r="BB526" i="261"/>
  <c r="BC525" i="261"/>
  <c r="AX526" i="261"/>
  <c r="AW526" i="261"/>
  <c r="AU526" i="261"/>
  <c r="AV524" i="261"/>
  <c r="AQ526" i="261"/>
  <c r="AP526" i="261"/>
  <c r="AN526" i="261"/>
  <c r="AO526" i="261"/>
  <c r="AJ526" i="261"/>
  <c r="AI526" i="261"/>
  <c r="AG526" i="261"/>
  <c r="AH524" i="261"/>
  <c r="AC526" i="261"/>
  <c r="AB526" i="261"/>
  <c r="Z526" i="261"/>
  <c r="AA520" i="261"/>
  <c r="V526" i="261"/>
  <c r="U526" i="261"/>
  <c r="S526" i="261"/>
  <c r="T523" i="261"/>
  <c r="O526" i="261"/>
  <c r="N526" i="261"/>
  <c r="L526" i="261"/>
  <c r="M522" i="261"/>
  <c r="H526" i="261"/>
  <c r="G526" i="261"/>
  <c r="E526" i="261"/>
  <c r="BH525" i="261"/>
  <c r="BG525" i="261"/>
  <c r="BF525" i="261"/>
  <c r="BA525" i="261"/>
  <c r="AZ525" i="261"/>
  <c r="AY525" i="261"/>
  <c r="AT525" i="261"/>
  <c r="AS525" i="261"/>
  <c r="AR525" i="261"/>
  <c r="AM525" i="261"/>
  <c r="AL525" i="261"/>
  <c r="AK525" i="261"/>
  <c r="AF525" i="261"/>
  <c r="AE525" i="261"/>
  <c r="AD525" i="261"/>
  <c r="Y525" i="261"/>
  <c r="X525" i="261"/>
  <c r="W525" i="261"/>
  <c r="R525" i="261"/>
  <c r="Q525" i="261"/>
  <c r="P525" i="261"/>
  <c r="K525" i="261"/>
  <c r="J525" i="261"/>
  <c r="I525" i="261"/>
  <c r="BH524" i="261"/>
  <c r="BG524" i="261"/>
  <c r="BF524" i="261"/>
  <c r="BA524" i="261"/>
  <c r="AZ524" i="261"/>
  <c r="AY524" i="261"/>
  <c r="AT524" i="261"/>
  <c r="AS524" i="261"/>
  <c r="AR524" i="261"/>
  <c r="AM524" i="261"/>
  <c r="AL524" i="261"/>
  <c r="AK524" i="261"/>
  <c r="AF524" i="261"/>
  <c r="AE524" i="261"/>
  <c r="AD524" i="261"/>
  <c r="Y524" i="261"/>
  <c r="X524" i="261"/>
  <c r="W524" i="261"/>
  <c r="R524" i="261"/>
  <c r="Q524" i="261"/>
  <c r="P524" i="261"/>
  <c r="K524" i="261"/>
  <c r="J524" i="261"/>
  <c r="I524" i="261"/>
  <c r="BH523" i="261"/>
  <c r="BG523" i="261"/>
  <c r="BF523" i="261"/>
  <c r="BA523" i="261"/>
  <c r="AZ523" i="261"/>
  <c r="AY523" i="261"/>
  <c r="AT523" i="261"/>
  <c r="AS523" i="261"/>
  <c r="AR523" i="261"/>
  <c r="AM523" i="261"/>
  <c r="AL523" i="261"/>
  <c r="AK523" i="261"/>
  <c r="AF523" i="261"/>
  <c r="AE523" i="261"/>
  <c r="AD523" i="261"/>
  <c r="Y523" i="261"/>
  <c r="X523" i="261"/>
  <c r="W523" i="261"/>
  <c r="R523" i="261"/>
  <c r="Q523" i="261"/>
  <c r="P523" i="261"/>
  <c r="K523" i="261"/>
  <c r="J523" i="261"/>
  <c r="I523" i="261"/>
  <c r="BH522" i="261"/>
  <c r="BG522" i="261"/>
  <c r="BF522" i="261"/>
  <c r="BA522" i="261"/>
  <c r="AZ522" i="261"/>
  <c r="AY522" i="261"/>
  <c r="AT522" i="261"/>
  <c r="AS522" i="261"/>
  <c r="AR522" i="261"/>
  <c r="AM522" i="261"/>
  <c r="AL522" i="261"/>
  <c r="AK522" i="261"/>
  <c r="AF522" i="261"/>
  <c r="AE522" i="261"/>
  <c r="AD522" i="261"/>
  <c r="Y522" i="261"/>
  <c r="X522" i="261"/>
  <c r="W522" i="261"/>
  <c r="R522" i="261"/>
  <c r="Q522" i="261"/>
  <c r="P522" i="261"/>
  <c r="K522" i="261"/>
  <c r="J522" i="261"/>
  <c r="I522" i="261"/>
  <c r="BH521" i="261"/>
  <c r="BG521" i="261"/>
  <c r="BF521" i="261"/>
  <c r="BA521" i="261"/>
  <c r="AZ521" i="261"/>
  <c r="AY521" i="261"/>
  <c r="AV521" i="261"/>
  <c r="AT521" i="261"/>
  <c r="AS521" i="261"/>
  <c r="AR521" i="261"/>
  <c r="AM521" i="261"/>
  <c r="AL521" i="261"/>
  <c r="AK521" i="261"/>
  <c r="AF521" i="261"/>
  <c r="AE521" i="261"/>
  <c r="AD521" i="261"/>
  <c r="Y521" i="261"/>
  <c r="X521" i="261"/>
  <c r="W521" i="261"/>
  <c r="R521" i="261"/>
  <c r="Q521" i="261"/>
  <c r="P521" i="261"/>
  <c r="K521" i="261"/>
  <c r="J521" i="261"/>
  <c r="I521" i="261"/>
  <c r="BH520" i="261"/>
  <c r="BG520" i="261"/>
  <c r="BF520" i="261"/>
  <c r="BA520" i="261"/>
  <c r="AZ520" i="261"/>
  <c r="AY520" i="261"/>
  <c r="AT520" i="261"/>
  <c r="AS520" i="261"/>
  <c r="AR520" i="261"/>
  <c r="AM520" i="261"/>
  <c r="AL520" i="261"/>
  <c r="AK520" i="261"/>
  <c r="AF520" i="261"/>
  <c r="AE520" i="261"/>
  <c r="AD520" i="261"/>
  <c r="Y520" i="261"/>
  <c r="X520" i="261"/>
  <c r="W520" i="261"/>
  <c r="R520" i="261"/>
  <c r="Q520" i="261"/>
  <c r="P520" i="261"/>
  <c r="K520" i="261"/>
  <c r="J520" i="261"/>
  <c r="I520" i="261"/>
  <c r="BH519" i="261"/>
  <c r="BG519" i="261"/>
  <c r="BF519" i="261"/>
  <c r="BC519" i="261"/>
  <c r="BA519" i="261"/>
  <c r="AZ519" i="261"/>
  <c r="AY519" i="261"/>
  <c r="AV519" i="261"/>
  <c r="AT519" i="261"/>
  <c r="AS519" i="261"/>
  <c r="AR519" i="261"/>
  <c r="AM519" i="261"/>
  <c r="AL519" i="261"/>
  <c r="AK519" i="261"/>
  <c r="AF519" i="261"/>
  <c r="AE519" i="261"/>
  <c r="AD519" i="261"/>
  <c r="Y519" i="261"/>
  <c r="X519" i="261"/>
  <c r="W519" i="261"/>
  <c r="R519" i="261"/>
  <c r="Q519" i="261"/>
  <c r="P519" i="261"/>
  <c r="K519" i="261"/>
  <c r="J519" i="261"/>
  <c r="I519" i="261"/>
  <c r="BH518" i="261"/>
  <c r="BG518" i="261"/>
  <c r="BF518" i="261"/>
  <c r="BA518" i="261"/>
  <c r="AZ518" i="261"/>
  <c r="AY518" i="261"/>
  <c r="AV518" i="261"/>
  <c r="AT518" i="261"/>
  <c r="AS518" i="261"/>
  <c r="AR518" i="261"/>
  <c r="AM518" i="261"/>
  <c r="AL518" i="261"/>
  <c r="AK518" i="261"/>
  <c r="AF518" i="261"/>
  <c r="AE518" i="261"/>
  <c r="AD518" i="261"/>
  <c r="AA518" i="261"/>
  <c r="Y518" i="261"/>
  <c r="X518" i="261"/>
  <c r="W518" i="261"/>
  <c r="R518" i="261"/>
  <c r="Q518" i="261"/>
  <c r="P518" i="261"/>
  <c r="K518" i="261"/>
  <c r="J518" i="261"/>
  <c r="I518" i="261"/>
  <c r="BE517" i="261"/>
  <c r="BD517" i="261"/>
  <c r="BB517" i="261"/>
  <c r="BC513" i="261"/>
  <c r="AX517" i="261"/>
  <c r="AW517" i="261"/>
  <c r="AU517" i="261"/>
  <c r="AV513" i="261"/>
  <c r="AQ517" i="261"/>
  <c r="AP517" i="261"/>
  <c r="AN517" i="261"/>
  <c r="AO517" i="261"/>
  <c r="AJ517" i="261"/>
  <c r="AI517" i="261"/>
  <c r="AG517" i="261"/>
  <c r="AH515" i="261"/>
  <c r="AC517" i="261"/>
  <c r="AB517" i="261"/>
  <c r="Z517" i="261"/>
  <c r="AA517" i="261"/>
  <c r="V517" i="261"/>
  <c r="U517" i="261"/>
  <c r="S517" i="261"/>
  <c r="T514" i="261"/>
  <c r="O517" i="261"/>
  <c r="N517" i="261"/>
  <c r="L517" i="261"/>
  <c r="H517" i="261"/>
  <c r="G517" i="261"/>
  <c r="E517" i="261"/>
  <c r="F512" i="261"/>
  <c r="BH516" i="261"/>
  <c r="BG516" i="261"/>
  <c r="BF516" i="261"/>
  <c r="BA516" i="261"/>
  <c r="AZ516" i="261"/>
  <c r="AY516" i="261"/>
  <c r="AT516" i="261"/>
  <c r="AS516" i="261"/>
  <c r="AR516" i="261"/>
  <c r="AM516" i="261"/>
  <c r="AL516" i="261"/>
  <c r="AK516" i="261"/>
  <c r="AF516" i="261"/>
  <c r="AE516" i="261"/>
  <c r="AD516" i="261"/>
  <c r="Y516" i="261"/>
  <c r="X516" i="261"/>
  <c r="W516" i="261"/>
  <c r="R516" i="261"/>
  <c r="Q516" i="261"/>
  <c r="P516" i="261"/>
  <c r="K516" i="261"/>
  <c r="J516" i="261"/>
  <c r="I516" i="261"/>
  <c r="BH515" i="261"/>
  <c r="BG515" i="261"/>
  <c r="BF515" i="261"/>
  <c r="BA515" i="261"/>
  <c r="AZ515" i="261"/>
  <c r="AY515" i="261"/>
  <c r="AT515" i="261"/>
  <c r="AS515" i="261"/>
  <c r="AR515" i="261"/>
  <c r="AM515" i="261"/>
  <c r="AL515" i="261"/>
  <c r="AK515" i="261"/>
  <c r="AF515" i="261"/>
  <c r="AE515" i="261"/>
  <c r="AD515" i="261"/>
  <c r="Y515" i="261"/>
  <c r="X515" i="261"/>
  <c r="W515" i="261"/>
  <c r="R515" i="261"/>
  <c r="Q515" i="261"/>
  <c r="P515" i="261"/>
  <c r="K515" i="261"/>
  <c r="J515" i="261"/>
  <c r="I515" i="261"/>
  <c r="BH514" i="261"/>
  <c r="BG514" i="261"/>
  <c r="BF514" i="261"/>
  <c r="BA514" i="261"/>
  <c r="AZ514" i="261"/>
  <c r="AY514" i="261"/>
  <c r="AT514" i="261"/>
  <c r="AS514" i="261"/>
  <c r="AR514" i="261"/>
  <c r="AM514" i="261"/>
  <c r="AL514" i="261"/>
  <c r="AK514" i="261"/>
  <c r="AF514" i="261"/>
  <c r="AE514" i="261"/>
  <c r="AD514" i="261"/>
  <c r="Y514" i="261"/>
  <c r="X514" i="261"/>
  <c r="W514" i="261"/>
  <c r="R514" i="261"/>
  <c r="Q514" i="261"/>
  <c r="P514" i="261"/>
  <c r="K514" i="261"/>
  <c r="J514" i="261"/>
  <c r="I514" i="261"/>
  <c r="BH513" i="261"/>
  <c r="BG513" i="261"/>
  <c r="BF513" i="261"/>
  <c r="BA513" i="261"/>
  <c r="AZ513" i="261"/>
  <c r="AY513" i="261"/>
  <c r="AT513" i="261"/>
  <c r="AS513" i="261"/>
  <c r="AR513" i="261"/>
  <c r="AM513" i="261"/>
  <c r="AL513" i="261"/>
  <c r="AK513" i="261"/>
  <c r="AF513" i="261"/>
  <c r="AE513" i="261"/>
  <c r="AD513" i="261"/>
  <c r="Y513" i="261"/>
  <c r="X513" i="261"/>
  <c r="W513" i="261"/>
  <c r="R513" i="261"/>
  <c r="Q513" i="261"/>
  <c r="P513" i="261"/>
  <c r="K513" i="261"/>
  <c r="J513" i="261"/>
  <c r="I513" i="261"/>
  <c r="BH512" i="261"/>
  <c r="BG512" i="261"/>
  <c r="BF512" i="261"/>
  <c r="BA512" i="261"/>
  <c r="AZ512" i="261"/>
  <c r="AY512" i="261"/>
  <c r="AT512" i="261"/>
  <c r="AS512" i="261"/>
  <c r="AR512" i="261"/>
  <c r="AM512" i="261"/>
  <c r="AL512" i="261"/>
  <c r="AK512" i="261"/>
  <c r="AF512" i="261"/>
  <c r="AE512" i="261"/>
  <c r="AD512" i="261"/>
  <c r="AA512" i="261"/>
  <c r="Y512" i="261"/>
  <c r="X512" i="261"/>
  <c r="W512" i="261"/>
  <c r="R512" i="261"/>
  <c r="Q512" i="261"/>
  <c r="P512" i="261"/>
  <c r="K512" i="261"/>
  <c r="J512" i="261"/>
  <c r="I512" i="261"/>
  <c r="BH511" i="261"/>
  <c r="BG511" i="261"/>
  <c r="BF511" i="261"/>
  <c r="BA511" i="261"/>
  <c r="AZ511" i="261"/>
  <c r="AY511" i="261"/>
  <c r="AT511" i="261"/>
  <c r="AS511" i="261"/>
  <c r="AR511" i="261"/>
  <c r="AM511" i="261"/>
  <c r="AL511" i="261"/>
  <c r="AK511" i="261"/>
  <c r="AH511" i="261"/>
  <c r="AF511" i="261"/>
  <c r="AE511" i="261"/>
  <c r="AD511" i="261"/>
  <c r="AA511" i="261"/>
  <c r="Y511" i="261"/>
  <c r="X511" i="261"/>
  <c r="W511" i="261"/>
  <c r="R511" i="261"/>
  <c r="Q511" i="261"/>
  <c r="P511" i="261"/>
  <c r="K511" i="261"/>
  <c r="J511" i="261"/>
  <c r="I511" i="261"/>
  <c r="BH510" i="261"/>
  <c r="BG510" i="261"/>
  <c r="BF510" i="261"/>
  <c r="BC510" i="261"/>
  <c r="BA510" i="261"/>
  <c r="AZ510" i="261"/>
  <c r="AY510" i="261"/>
  <c r="AV510" i="261"/>
  <c r="AT510" i="261"/>
  <c r="AS510" i="261"/>
  <c r="AR510" i="261"/>
  <c r="AM510" i="261"/>
  <c r="AL510" i="261"/>
  <c r="AK510" i="261"/>
  <c r="AH510" i="261"/>
  <c r="AF510" i="261"/>
  <c r="AE510" i="261"/>
  <c r="AD510" i="261"/>
  <c r="AA510" i="261"/>
  <c r="Y510" i="261"/>
  <c r="X510" i="261"/>
  <c r="W510" i="261"/>
  <c r="R510" i="261"/>
  <c r="Q510" i="261"/>
  <c r="P510" i="261"/>
  <c r="K510" i="261"/>
  <c r="J510" i="261"/>
  <c r="I510" i="261"/>
  <c r="BH509" i="261"/>
  <c r="BG509" i="261"/>
  <c r="BF509" i="261"/>
  <c r="BA509" i="261"/>
  <c r="AZ509" i="261"/>
  <c r="AY509" i="261"/>
  <c r="AV509" i="261"/>
  <c r="AT509" i="261"/>
  <c r="AS509" i="261"/>
  <c r="AR509" i="261"/>
  <c r="AO509" i="261"/>
  <c r="AM509" i="261"/>
  <c r="AL509" i="261"/>
  <c r="AK509" i="261"/>
  <c r="AH509" i="261"/>
  <c r="AF509" i="261"/>
  <c r="AE509" i="261"/>
  <c r="AD509" i="261"/>
  <c r="AA509" i="261"/>
  <c r="Y509" i="261"/>
  <c r="X509" i="261"/>
  <c r="W509" i="261"/>
  <c r="R509" i="261"/>
  <c r="Q509" i="261"/>
  <c r="P509" i="261"/>
  <c r="K509" i="261"/>
  <c r="J509" i="261"/>
  <c r="I509" i="261"/>
  <c r="F509" i="261"/>
  <c r="BE508" i="261"/>
  <c r="BD508" i="261"/>
  <c r="BB508" i="261"/>
  <c r="AX508" i="261"/>
  <c r="AW508" i="261"/>
  <c r="AU508" i="261"/>
  <c r="AV506" i="261"/>
  <c r="AQ508" i="261"/>
  <c r="AP508" i="261"/>
  <c r="AN508" i="261"/>
  <c r="AO507" i="261"/>
  <c r="AJ508" i="261"/>
  <c r="AI508" i="261"/>
  <c r="AG508" i="261"/>
  <c r="AH506" i="261"/>
  <c r="AC508" i="261"/>
  <c r="AB508" i="261"/>
  <c r="Z508" i="261"/>
  <c r="AA506" i="261"/>
  <c r="V508" i="261"/>
  <c r="U508" i="261"/>
  <c r="S508" i="261"/>
  <c r="T505" i="261"/>
  <c r="O508" i="261"/>
  <c r="N508" i="261"/>
  <c r="L508" i="261"/>
  <c r="M504" i="261"/>
  <c r="H508" i="261"/>
  <c r="G508" i="261"/>
  <c r="E508" i="261"/>
  <c r="F508" i="261"/>
  <c r="BH507" i="261"/>
  <c r="BG507" i="261"/>
  <c r="BF507" i="261"/>
  <c r="BA507" i="261"/>
  <c r="AZ507" i="261"/>
  <c r="AY507" i="261"/>
  <c r="AT507" i="261"/>
  <c r="AS507" i="261"/>
  <c r="AR507" i="261"/>
  <c r="AM507" i="261"/>
  <c r="AL507" i="261"/>
  <c r="AK507" i="261"/>
  <c r="AF507" i="261"/>
  <c r="AE507" i="261"/>
  <c r="AD507" i="261"/>
  <c r="Y507" i="261"/>
  <c r="X507" i="261"/>
  <c r="W507" i="261"/>
  <c r="R507" i="261"/>
  <c r="Q507" i="261"/>
  <c r="P507" i="261"/>
  <c r="K507" i="261"/>
  <c r="J507" i="261"/>
  <c r="I507" i="261"/>
  <c r="BH506" i="261"/>
  <c r="BG506" i="261"/>
  <c r="BF506" i="261"/>
  <c r="BA506" i="261"/>
  <c r="AZ506" i="261"/>
  <c r="AY506" i="261"/>
  <c r="AT506" i="261"/>
  <c r="AS506" i="261"/>
  <c r="AR506" i="261"/>
  <c r="AM506" i="261"/>
  <c r="AL506" i="261"/>
  <c r="AK506" i="261"/>
  <c r="AF506" i="261"/>
  <c r="AE506" i="261"/>
  <c r="AD506" i="261"/>
  <c r="Y506" i="261"/>
  <c r="X506" i="261"/>
  <c r="W506" i="261"/>
  <c r="R506" i="261"/>
  <c r="Q506" i="261"/>
  <c r="P506" i="261"/>
  <c r="K506" i="261"/>
  <c r="J506" i="261"/>
  <c r="I506" i="261"/>
  <c r="BH505" i="261"/>
  <c r="BG505" i="261"/>
  <c r="BF505" i="261"/>
  <c r="BA505" i="261"/>
  <c r="AZ505" i="261"/>
  <c r="AY505" i="261"/>
  <c r="AV505" i="261"/>
  <c r="AT505" i="261"/>
  <c r="AS505" i="261"/>
  <c r="AR505" i="261"/>
  <c r="AM505" i="261"/>
  <c r="AL505" i="261"/>
  <c r="AK505" i="261"/>
  <c r="AF505" i="261"/>
  <c r="AE505" i="261"/>
  <c r="AD505" i="261"/>
  <c r="Y505" i="261"/>
  <c r="X505" i="261"/>
  <c r="W505" i="261"/>
  <c r="R505" i="261"/>
  <c r="Q505" i="261"/>
  <c r="P505" i="261"/>
  <c r="K505" i="261"/>
  <c r="J505" i="261"/>
  <c r="I505" i="261"/>
  <c r="BH504" i="261"/>
  <c r="BG504" i="261"/>
  <c r="BF504" i="261"/>
  <c r="BC504" i="261"/>
  <c r="BA504" i="261"/>
  <c r="AZ504" i="261"/>
  <c r="AY504" i="261"/>
  <c r="AV504" i="261"/>
  <c r="AT504" i="261"/>
  <c r="AS504" i="261"/>
  <c r="AR504" i="261"/>
  <c r="AM504" i="261"/>
  <c r="AL504" i="261"/>
  <c r="AK504" i="261"/>
  <c r="AF504" i="261"/>
  <c r="AE504" i="261"/>
  <c r="AD504" i="261"/>
  <c r="AA504" i="261"/>
  <c r="Y504" i="261"/>
  <c r="X504" i="261"/>
  <c r="W504" i="261"/>
  <c r="R504" i="261"/>
  <c r="Q504" i="261"/>
  <c r="P504" i="261"/>
  <c r="K504" i="261"/>
  <c r="J504" i="261"/>
  <c r="I504" i="261"/>
  <c r="BH503" i="261"/>
  <c r="BG503" i="261"/>
  <c r="BF503" i="261"/>
  <c r="BA503" i="261"/>
  <c r="AZ503" i="261"/>
  <c r="AY503" i="261"/>
  <c r="AV503" i="261"/>
  <c r="AT503" i="261"/>
  <c r="AS503" i="261"/>
  <c r="AR503" i="261"/>
  <c r="AM503" i="261"/>
  <c r="AL503" i="261"/>
  <c r="AK503" i="261"/>
  <c r="AF503" i="261"/>
  <c r="AE503" i="261"/>
  <c r="AD503" i="261"/>
  <c r="AA503" i="261"/>
  <c r="Y503" i="261"/>
  <c r="X503" i="261"/>
  <c r="W503" i="261"/>
  <c r="R503" i="261"/>
  <c r="Q503" i="261"/>
  <c r="P503" i="261"/>
  <c r="K503" i="261"/>
  <c r="J503" i="261"/>
  <c r="I503" i="261"/>
  <c r="BH502" i="261"/>
  <c r="BG502" i="261"/>
  <c r="BF502" i="261"/>
  <c r="BA502" i="261"/>
  <c r="AZ502" i="261"/>
  <c r="AY502" i="261"/>
  <c r="AV502" i="261"/>
  <c r="AT502" i="261"/>
  <c r="AS502" i="261"/>
  <c r="AR502" i="261"/>
  <c r="AM502" i="261"/>
  <c r="AL502" i="261"/>
  <c r="AK502" i="261"/>
  <c r="AH502" i="261"/>
  <c r="AF502" i="261"/>
  <c r="AE502" i="261"/>
  <c r="AD502" i="261"/>
  <c r="AA502" i="261"/>
  <c r="Y502" i="261"/>
  <c r="X502" i="261"/>
  <c r="W502" i="261"/>
  <c r="R502" i="261"/>
  <c r="Q502" i="261"/>
  <c r="P502" i="261"/>
  <c r="K502" i="261"/>
  <c r="J502" i="261"/>
  <c r="I502" i="261"/>
  <c r="BH501" i="261"/>
  <c r="BG501" i="261"/>
  <c r="BF501" i="261"/>
  <c r="BC501" i="261"/>
  <c r="BA501" i="261"/>
  <c r="AZ501" i="261"/>
  <c r="AY501" i="261"/>
  <c r="AV501" i="261"/>
  <c r="AT501" i="261"/>
  <c r="AS501" i="261"/>
  <c r="AR501" i="261"/>
  <c r="AM501" i="261"/>
  <c r="AL501" i="261"/>
  <c r="AK501" i="261"/>
  <c r="AF501" i="261"/>
  <c r="AE501" i="261"/>
  <c r="AD501" i="261"/>
  <c r="Y501" i="261"/>
  <c r="X501" i="261"/>
  <c r="W501" i="261"/>
  <c r="R501" i="261"/>
  <c r="Q501" i="261"/>
  <c r="P501" i="261"/>
  <c r="M501" i="261"/>
  <c r="K501" i="261"/>
  <c r="J501" i="261"/>
  <c r="I501" i="261"/>
  <c r="F501" i="261"/>
  <c r="BH500" i="261"/>
  <c r="BG500" i="261"/>
  <c r="BF500" i="261"/>
  <c r="BA500" i="261"/>
  <c r="AZ500" i="261"/>
  <c r="AY500" i="261"/>
  <c r="AV500" i="261"/>
  <c r="AT500" i="261"/>
  <c r="AS500" i="261"/>
  <c r="AR500" i="261"/>
  <c r="AM500" i="261"/>
  <c r="AL500" i="261"/>
  <c r="AK500" i="261"/>
  <c r="AF500" i="261"/>
  <c r="AE500" i="261"/>
  <c r="AD500" i="261"/>
  <c r="Y500" i="261"/>
  <c r="X500" i="261"/>
  <c r="W500" i="261"/>
  <c r="R500" i="261"/>
  <c r="Q500" i="261"/>
  <c r="P500" i="261"/>
  <c r="K500" i="261"/>
  <c r="J500" i="261"/>
  <c r="I500" i="261"/>
  <c r="BE499" i="261"/>
  <c r="BD499" i="261"/>
  <c r="BC499" i="261"/>
  <c r="AX499" i="261"/>
  <c r="AW499" i="261"/>
  <c r="AU499" i="261"/>
  <c r="AV497" i="261"/>
  <c r="AQ499" i="261"/>
  <c r="AP499" i="261"/>
  <c r="AN499" i="261"/>
  <c r="AJ499" i="261"/>
  <c r="AI499" i="261"/>
  <c r="AG499" i="261"/>
  <c r="AH498" i="261"/>
  <c r="AC499" i="261"/>
  <c r="AB499" i="261"/>
  <c r="Z499" i="261"/>
  <c r="AA496" i="261"/>
  <c r="V499" i="261"/>
  <c r="U499" i="261"/>
  <c r="S499" i="261"/>
  <c r="O499" i="261"/>
  <c r="N499" i="261"/>
  <c r="L499" i="261"/>
  <c r="M495" i="261"/>
  <c r="H499" i="261"/>
  <c r="G499" i="261"/>
  <c r="E499" i="261"/>
  <c r="BH498" i="261"/>
  <c r="BG498" i="261"/>
  <c r="BF498" i="261"/>
  <c r="BC498" i="261"/>
  <c r="BA498" i="261"/>
  <c r="AZ498" i="261"/>
  <c r="AY498" i="261"/>
  <c r="AT498" i="261"/>
  <c r="AS498" i="261"/>
  <c r="AR498" i="261"/>
  <c r="AM498" i="261"/>
  <c r="AL498" i="261"/>
  <c r="AK498" i="261"/>
  <c r="AF498" i="261"/>
  <c r="AE498" i="261"/>
  <c r="AD498" i="261"/>
  <c r="Y498" i="261"/>
  <c r="X498" i="261"/>
  <c r="W498" i="261"/>
  <c r="R498" i="261"/>
  <c r="Q498" i="261"/>
  <c r="P498" i="261"/>
  <c r="K498" i="261"/>
  <c r="J498" i="261"/>
  <c r="I498" i="261"/>
  <c r="BH497" i="261"/>
  <c r="BG497" i="261"/>
  <c r="BF497" i="261"/>
  <c r="BA497" i="261"/>
  <c r="AZ497" i="261"/>
  <c r="AY497" i="261"/>
  <c r="AT497" i="261"/>
  <c r="AS497" i="261"/>
  <c r="AR497" i="261"/>
  <c r="AM497" i="261"/>
  <c r="AL497" i="261"/>
  <c r="AK497" i="261"/>
  <c r="AF497" i="261"/>
  <c r="AE497" i="261"/>
  <c r="AD497" i="261"/>
  <c r="Y497" i="261"/>
  <c r="X497" i="261"/>
  <c r="W497" i="261"/>
  <c r="R497" i="261"/>
  <c r="Q497" i="261"/>
  <c r="P497" i="261"/>
  <c r="K497" i="261"/>
  <c r="J497" i="261"/>
  <c r="I497" i="261"/>
  <c r="BH496" i="261"/>
  <c r="BG496" i="261"/>
  <c r="BF496" i="261"/>
  <c r="BA496" i="261"/>
  <c r="AZ496" i="261"/>
  <c r="AY496" i="261"/>
  <c r="AT496" i="261"/>
  <c r="AS496" i="261"/>
  <c r="AR496" i="261"/>
  <c r="AM496" i="261"/>
  <c r="AL496" i="261"/>
  <c r="AK496" i="261"/>
  <c r="AF496" i="261"/>
  <c r="AE496" i="261"/>
  <c r="AD496" i="261"/>
  <c r="Y496" i="261"/>
  <c r="X496" i="261"/>
  <c r="W496" i="261"/>
  <c r="R496" i="261"/>
  <c r="Q496" i="261"/>
  <c r="P496" i="261"/>
  <c r="K496" i="261"/>
  <c r="J496" i="261"/>
  <c r="I496" i="261"/>
  <c r="BH495" i="261"/>
  <c r="BG495" i="261"/>
  <c r="BF495" i="261"/>
  <c r="BC495" i="261"/>
  <c r="BA495" i="261"/>
  <c r="AZ495" i="261"/>
  <c r="AY495" i="261"/>
  <c r="AV495" i="261"/>
  <c r="AT495" i="261"/>
  <c r="AS495" i="261"/>
  <c r="AR495" i="261"/>
  <c r="AM495" i="261"/>
  <c r="AL495" i="261"/>
  <c r="AK495" i="261"/>
  <c r="AF495" i="261"/>
  <c r="AE495" i="261"/>
  <c r="AD495" i="261"/>
  <c r="Y495" i="261"/>
  <c r="X495" i="261"/>
  <c r="W495" i="261"/>
  <c r="R495" i="261"/>
  <c r="Q495" i="261"/>
  <c r="P495" i="261"/>
  <c r="K495" i="261"/>
  <c r="J495" i="261"/>
  <c r="I495" i="261"/>
  <c r="F495" i="261"/>
  <c r="BH494" i="261"/>
  <c r="BG494" i="261"/>
  <c r="BF494" i="261"/>
  <c r="BA494" i="261"/>
  <c r="AZ494" i="261"/>
  <c r="AY494" i="261"/>
  <c r="AV494" i="261"/>
  <c r="AT494" i="261"/>
  <c r="AS494" i="261"/>
  <c r="AR494" i="261"/>
  <c r="AM494" i="261"/>
  <c r="AL494" i="261"/>
  <c r="AK494" i="261"/>
  <c r="AF494" i="261"/>
  <c r="AE494" i="261"/>
  <c r="AD494" i="261"/>
  <c r="Y494" i="261"/>
  <c r="X494" i="261"/>
  <c r="W494" i="261"/>
  <c r="R494" i="261"/>
  <c r="Q494" i="261"/>
  <c r="P494" i="261"/>
  <c r="K494" i="261"/>
  <c r="J494" i="261"/>
  <c r="I494" i="261"/>
  <c r="BH493" i="261"/>
  <c r="BG493" i="261"/>
  <c r="BF493" i="261"/>
  <c r="BA493" i="261"/>
  <c r="AZ493" i="261"/>
  <c r="AY493" i="261"/>
  <c r="AV493" i="261"/>
  <c r="AT493" i="261"/>
  <c r="AS493" i="261"/>
  <c r="AR493" i="261"/>
  <c r="AM493" i="261"/>
  <c r="AL493" i="261"/>
  <c r="AK493" i="261"/>
  <c r="AF493" i="261"/>
  <c r="AE493" i="261"/>
  <c r="AD493" i="261"/>
  <c r="AA493" i="261"/>
  <c r="Y493" i="261"/>
  <c r="X493" i="261"/>
  <c r="W493" i="261"/>
  <c r="R493" i="261"/>
  <c r="Q493" i="261"/>
  <c r="P493" i="261"/>
  <c r="K493" i="261"/>
  <c r="J493" i="261"/>
  <c r="I493" i="261"/>
  <c r="F493" i="261"/>
  <c r="BH492" i="261"/>
  <c r="BG492" i="261"/>
  <c r="BF492" i="261"/>
  <c r="BC492" i="261"/>
  <c r="BA492" i="261"/>
  <c r="AZ492" i="261"/>
  <c r="AY492" i="261"/>
  <c r="AV492" i="261"/>
  <c r="AT492" i="261"/>
  <c r="AS492" i="261"/>
  <c r="AR492" i="261"/>
  <c r="AM492" i="261"/>
  <c r="AL492" i="261"/>
  <c r="AK492" i="261"/>
  <c r="AF492" i="261"/>
  <c r="AE492" i="261"/>
  <c r="AD492" i="261"/>
  <c r="AA492" i="261"/>
  <c r="Y492" i="261"/>
  <c r="X492" i="261"/>
  <c r="W492" i="261"/>
  <c r="R492" i="261"/>
  <c r="Q492" i="261"/>
  <c r="P492" i="261"/>
  <c r="K492" i="261"/>
  <c r="J492" i="261"/>
  <c r="I492" i="261"/>
  <c r="BH491" i="261"/>
  <c r="BG491" i="261"/>
  <c r="BF491" i="261"/>
  <c r="BA491" i="261"/>
  <c r="AZ491" i="261"/>
  <c r="AY491" i="261"/>
  <c r="AV491" i="261"/>
  <c r="AT491" i="261"/>
  <c r="AS491" i="261"/>
  <c r="AR491" i="261"/>
  <c r="AM491" i="261"/>
  <c r="AL491" i="261"/>
  <c r="AK491" i="261"/>
  <c r="AF491" i="261"/>
  <c r="AE491" i="261"/>
  <c r="AD491" i="261"/>
  <c r="AA491" i="261"/>
  <c r="Y491" i="261"/>
  <c r="X491" i="261"/>
  <c r="W491" i="261"/>
  <c r="R491" i="261"/>
  <c r="Q491" i="261"/>
  <c r="P491" i="261"/>
  <c r="K491" i="261"/>
  <c r="J491" i="261"/>
  <c r="I491" i="261"/>
  <c r="F491" i="261"/>
  <c r="BE490" i="261"/>
  <c r="BH490" i="261"/>
  <c r="BD490" i="261"/>
  <c r="BC490" i="261"/>
  <c r="AX490" i="261"/>
  <c r="AW490" i="261"/>
  <c r="AU490" i="261"/>
  <c r="AV487" i="261"/>
  <c r="AQ490" i="261"/>
  <c r="AP490" i="261"/>
  <c r="AN490" i="261"/>
  <c r="AO490" i="261"/>
  <c r="AJ490" i="261"/>
  <c r="AI490" i="261"/>
  <c r="AG490" i="261"/>
  <c r="AH488" i="261"/>
  <c r="AC490" i="261"/>
  <c r="AB490" i="261"/>
  <c r="Z490" i="261"/>
  <c r="AA487" i="261"/>
  <c r="V490" i="261"/>
  <c r="U490" i="261"/>
  <c r="S490" i="261"/>
  <c r="T487" i="261"/>
  <c r="O490" i="261"/>
  <c r="N490" i="261"/>
  <c r="L490" i="261"/>
  <c r="H490" i="261"/>
  <c r="G490" i="261"/>
  <c r="E490" i="261"/>
  <c r="F488" i="261"/>
  <c r="BH489" i="261"/>
  <c r="BG489" i="261"/>
  <c r="BF489" i="261"/>
  <c r="BC489" i="261"/>
  <c r="BA489" i="261"/>
  <c r="AZ489" i="261"/>
  <c r="AY489" i="261"/>
  <c r="AT489" i="261"/>
  <c r="AS489" i="261"/>
  <c r="AR489" i="261"/>
  <c r="AM489" i="261"/>
  <c r="AL489" i="261"/>
  <c r="AK489" i="261"/>
  <c r="AF489" i="261"/>
  <c r="AE489" i="261"/>
  <c r="AD489" i="261"/>
  <c r="Y489" i="261"/>
  <c r="X489" i="261"/>
  <c r="W489" i="261"/>
  <c r="R489" i="261"/>
  <c r="Q489" i="261"/>
  <c r="P489" i="261"/>
  <c r="K489" i="261"/>
  <c r="J489" i="261"/>
  <c r="I489" i="261"/>
  <c r="BH488" i="261"/>
  <c r="BG488" i="261"/>
  <c r="BF488" i="261"/>
  <c r="BA488" i="261"/>
  <c r="AZ488" i="261"/>
  <c r="AY488" i="261"/>
  <c r="AT488" i="261"/>
  <c r="AS488" i="261"/>
  <c r="AR488" i="261"/>
  <c r="AM488" i="261"/>
  <c r="AL488" i="261"/>
  <c r="AK488" i="261"/>
  <c r="AF488" i="261"/>
  <c r="AE488" i="261"/>
  <c r="AD488" i="261"/>
  <c r="Y488" i="261"/>
  <c r="X488" i="261"/>
  <c r="W488" i="261"/>
  <c r="R488" i="261"/>
  <c r="Q488" i="261"/>
  <c r="P488" i="261"/>
  <c r="K488" i="261"/>
  <c r="J488" i="261"/>
  <c r="I488" i="261"/>
  <c r="BH487" i="261"/>
  <c r="BG487" i="261"/>
  <c r="BF487" i="261"/>
  <c r="BA487" i="261"/>
  <c r="AZ487" i="261"/>
  <c r="AY487" i="261"/>
  <c r="AT487" i="261"/>
  <c r="AS487" i="261"/>
  <c r="AR487" i="261"/>
  <c r="AM487" i="261"/>
  <c r="AL487" i="261"/>
  <c r="AK487" i="261"/>
  <c r="AF487" i="261"/>
  <c r="AE487" i="261"/>
  <c r="AD487" i="261"/>
  <c r="Y487" i="261"/>
  <c r="X487" i="261"/>
  <c r="W487" i="261"/>
  <c r="R487" i="261"/>
  <c r="Q487" i="261"/>
  <c r="P487" i="261"/>
  <c r="K487" i="261"/>
  <c r="J487" i="261"/>
  <c r="I487" i="261"/>
  <c r="BH486" i="261"/>
  <c r="BG486" i="261"/>
  <c r="BF486" i="261"/>
  <c r="BC486" i="261"/>
  <c r="BA486" i="261"/>
  <c r="AZ486" i="261"/>
  <c r="AY486" i="261"/>
  <c r="AT486" i="261"/>
  <c r="AS486" i="261"/>
  <c r="AR486" i="261"/>
  <c r="AM486" i="261"/>
  <c r="AL486" i="261"/>
  <c r="AK486" i="261"/>
  <c r="AF486" i="261"/>
  <c r="AE486" i="261"/>
  <c r="AD486" i="261"/>
  <c r="Y486" i="261"/>
  <c r="X486" i="261"/>
  <c r="W486" i="261"/>
  <c r="R486" i="261"/>
  <c r="Q486" i="261"/>
  <c r="P486" i="261"/>
  <c r="K486" i="261"/>
  <c r="J486" i="261"/>
  <c r="I486" i="261"/>
  <c r="F486" i="261"/>
  <c r="BH485" i="261"/>
  <c r="BG485" i="261"/>
  <c r="BF485" i="261"/>
  <c r="BA485" i="261"/>
  <c r="AZ485" i="261"/>
  <c r="AY485" i="261"/>
  <c r="AT485" i="261"/>
  <c r="AS485" i="261"/>
  <c r="AR485" i="261"/>
  <c r="AO485" i="261"/>
  <c r="AM485" i="261"/>
  <c r="AL485" i="261"/>
  <c r="AK485" i="261"/>
  <c r="AF485" i="261"/>
  <c r="AE485" i="261"/>
  <c r="AD485" i="261"/>
  <c r="Y485" i="261"/>
  <c r="X485" i="261"/>
  <c r="W485" i="261"/>
  <c r="R485" i="261"/>
  <c r="Q485" i="261"/>
  <c r="P485" i="261"/>
  <c r="K485" i="261"/>
  <c r="J485" i="261"/>
  <c r="I485" i="261"/>
  <c r="F485" i="261"/>
  <c r="BH484" i="261"/>
  <c r="BG484" i="261"/>
  <c r="BF484" i="261"/>
  <c r="BA484" i="261"/>
  <c r="AZ484" i="261"/>
  <c r="AY484" i="261"/>
  <c r="AV484" i="261"/>
  <c r="AT484" i="261"/>
  <c r="AS484" i="261"/>
  <c r="AR484" i="261"/>
  <c r="AO484" i="261"/>
  <c r="AM484" i="261"/>
  <c r="AL484" i="261"/>
  <c r="AK484" i="261"/>
  <c r="AF484" i="261"/>
  <c r="AE484" i="261"/>
  <c r="AD484" i="261"/>
  <c r="Y484" i="261"/>
  <c r="X484" i="261"/>
  <c r="W484" i="261"/>
  <c r="T484" i="261"/>
  <c r="R484" i="261"/>
  <c r="Q484" i="261"/>
  <c r="P484" i="261"/>
  <c r="K484" i="261"/>
  <c r="J484" i="261"/>
  <c r="I484" i="261"/>
  <c r="F484" i="261"/>
  <c r="BH483" i="261"/>
  <c r="BG483" i="261"/>
  <c r="BF483" i="261"/>
  <c r="BC483" i="261"/>
  <c r="BA483" i="261"/>
  <c r="AZ483" i="261"/>
  <c r="AY483" i="261"/>
  <c r="AT483" i="261"/>
  <c r="AS483" i="261"/>
  <c r="AR483" i="261"/>
  <c r="AO483" i="261"/>
  <c r="AM483" i="261"/>
  <c r="AL483" i="261"/>
  <c r="AK483" i="261"/>
  <c r="AF483" i="261"/>
  <c r="AE483" i="261"/>
  <c r="AD483" i="261"/>
  <c r="Y483" i="261"/>
  <c r="X483" i="261"/>
  <c r="W483" i="261"/>
  <c r="R483" i="261"/>
  <c r="Q483" i="261"/>
  <c r="P483" i="261"/>
  <c r="K483" i="261"/>
  <c r="J483" i="261"/>
  <c r="I483" i="261"/>
  <c r="F483" i="261"/>
  <c r="BH482" i="261"/>
  <c r="BG482" i="261"/>
  <c r="BF482" i="261"/>
  <c r="BA482" i="261"/>
  <c r="AZ482" i="261"/>
  <c r="AY482" i="261"/>
  <c r="AV482" i="261"/>
  <c r="AT482" i="261"/>
  <c r="AS482" i="261"/>
  <c r="AR482" i="261"/>
  <c r="AO482" i="261"/>
  <c r="AM482" i="261"/>
  <c r="AL482" i="261"/>
  <c r="AK482" i="261"/>
  <c r="AF482" i="261"/>
  <c r="AE482" i="261"/>
  <c r="AD482" i="261"/>
  <c r="Y482" i="261"/>
  <c r="X482" i="261"/>
  <c r="W482" i="261"/>
  <c r="R482" i="261"/>
  <c r="Q482" i="261"/>
  <c r="P482" i="261"/>
  <c r="K482" i="261"/>
  <c r="J482" i="261"/>
  <c r="I482" i="261"/>
  <c r="F482" i="261"/>
  <c r="BE481" i="261"/>
  <c r="BD481" i="261"/>
  <c r="BC475" i="261"/>
  <c r="AX481" i="261"/>
  <c r="AW481" i="261"/>
  <c r="AU481" i="261"/>
  <c r="AQ481" i="261"/>
  <c r="AP481" i="261"/>
  <c r="AN481" i="261"/>
  <c r="AO481" i="261"/>
  <c r="AJ481" i="261"/>
  <c r="AI481" i="261"/>
  <c r="AG481" i="261"/>
  <c r="AH479" i="261"/>
  <c r="AC481" i="261"/>
  <c r="AB481" i="261"/>
  <c r="Z481" i="261"/>
  <c r="AA481" i="261"/>
  <c r="V481" i="261"/>
  <c r="U481" i="261"/>
  <c r="S481" i="261"/>
  <c r="T478" i="261"/>
  <c r="O481" i="261"/>
  <c r="N481" i="261"/>
  <c r="L481" i="261"/>
  <c r="H481" i="261"/>
  <c r="G481" i="261"/>
  <c r="E481" i="261"/>
  <c r="BH480" i="261"/>
  <c r="BG480" i="261"/>
  <c r="BF480" i="261"/>
  <c r="BC480" i="261"/>
  <c r="BA480" i="261"/>
  <c r="AZ480" i="261"/>
  <c r="AY480" i="261"/>
  <c r="AT480" i="261"/>
  <c r="AS480" i="261"/>
  <c r="AR480" i="261"/>
  <c r="AM480" i="261"/>
  <c r="AL480" i="261"/>
  <c r="AK480" i="261"/>
  <c r="AF480" i="261"/>
  <c r="AE480" i="261"/>
  <c r="AD480" i="261"/>
  <c r="Y480" i="261"/>
  <c r="X480" i="261"/>
  <c r="W480" i="261"/>
  <c r="R480" i="261"/>
  <c r="Q480" i="261"/>
  <c r="P480" i="261"/>
  <c r="K480" i="261"/>
  <c r="J480" i="261"/>
  <c r="I480" i="261"/>
  <c r="BH479" i="261"/>
  <c r="BG479" i="261"/>
  <c r="BF479" i="261"/>
  <c r="BA479" i="261"/>
  <c r="AZ479" i="261"/>
  <c r="AY479" i="261"/>
  <c r="AT479" i="261"/>
  <c r="AS479" i="261"/>
  <c r="AR479" i="261"/>
  <c r="AM479" i="261"/>
  <c r="AL479" i="261"/>
  <c r="AK479" i="261"/>
  <c r="AF479" i="261"/>
  <c r="AE479" i="261"/>
  <c r="AD479" i="261"/>
  <c r="Y479" i="261"/>
  <c r="X479" i="261"/>
  <c r="W479" i="261"/>
  <c r="R479" i="261"/>
  <c r="Q479" i="261"/>
  <c r="P479" i="261"/>
  <c r="K479" i="261"/>
  <c r="J479" i="261"/>
  <c r="I479" i="261"/>
  <c r="BH478" i="261"/>
  <c r="BG478" i="261"/>
  <c r="BF478" i="261"/>
  <c r="BA478" i="261"/>
  <c r="AZ478" i="261"/>
  <c r="AY478" i="261"/>
  <c r="AT478" i="261"/>
  <c r="AS478" i="261"/>
  <c r="AR478" i="261"/>
  <c r="AM478" i="261"/>
  <c r="AL478" i="261"/>
  <c r="AK478" i="261"/>
  <c r="AF478" i="261"/>
  <c r="AE478" i="261"/>
  <c r="AD478" i="261"/>
  <c r="Y478" i="261"/>
  <c r="X478" i="261"/>
  <c r="W478" i="261"/>
  <c r="R478" i="261"/>
  <c r="Q478" i="261"/>
  <c r="P478" i="261"/>
  <c r="K478" i="261"/>
  <c r="J478" i="261"/>
  <c r="I478" i="261"/>
  <c r="BH477" i="261"/>
  <c r="BG477" i="261"/>
  <c r="BF477" i="261"/>
  <c r="BC477" i="261"/>
  <c r="BA477" i="261"/>
  <c r="AZ477" i="261"/>
  <c r="AY477" i="261"/>
  <c r="AV477" i="261"/>
  <c r="AT477" i="261"/>
  <c r="AS477" i="261"/>
  <c r="AR477" i="261"/>
  <c r="AO477" i="261"/>
  <c r="AM477" i="261"/>
  <c r="AL477" i="261"/>
  <c r="AK477" i="261"/>
  <c r="AF477" i="261"/>
  <c r="AE477" i="261"/>
  <c r="AD477" i="261"/>
  <c r="Y477" i="261"/>
  <c r="X477" i="261"/>
  <c r="W477" i="261"/>
  <c r="R477" i="261"/>
  <c r="Q477" i="261"/>
  <c r="P477" i="261"/>
  <c r="K477" i="261"/>
  <c r="J477" i="261"/>
  <c r="I477" i="261"/>
  <c r="BH476" i="261"/>
  <c r="BG476" i="261"/>
  <c r="BF476" i="261"/>
  <c r="BA476" i="261"/>
  <c r="AZ476" i="261"/>
  <c r="AY476" i="261"/>
  <c r="AV476" i="261"/>
  <c r="AT476" i="261"/>
  <c r="AS476" i="261"/>
  <c r="AR476" i="261"/>
  <c r="AO476" i="261"/>
  <c r="AM476" i="261"/>
  <c r="AL476" i="261"/>
  <c r="AK476" i="261"/>
  <c r="AH476" i="261"/>
  <c r="AF476" i="261"/>
  <c r="AE476" i="261"/>
  <c r="AD476" i="261"/>
  <c r="AA476" i="261"/>
  <c r="Y476" i="261"/>
  <c r="X476" i="261"/>
  <c r="W476" i="261"/>
  <c r="R476" i="261"/>
  <c r="Q476" i="261"/>
  <c r="P476" i="261"/>
  <c r="K476" i="261"/>
  <c r="J476" i="261"/>
  <c r="I476" i="261"/>
  <c r="BH475" i="261"/>
  <c r="BG475" i="261"/>
  <c r="BF475" i="261"/>
  <c r="BA475" i="261"/>
  <c r="AZ475" i="261"/>
  <c r="AY475" i="261"/>
  <c r="AV475" i="261"/>
  <c r="AT475" i="261"/>
  <c r="AS475" i="261"/>
  <c r="AR475" i="261"/>
  <c r="AO475" i="261"/>
  <c r="AM475" i="261"/>
  <c r="AL475" i="261"/>
  <c r="AK475" i="261"/>
  <c r="AH475" i="261"/>
  <c r="AF475" i="261"/>
  <c r="AE475" i="261"/>
  <c r="AD475" i="261"/>
  <c r="Y475" i="261"/>
  <c r="X475" i="261"/>
  <c r="W475" i="261"/>
  <c r="R475" i="261"/>
  <c r="Q475" i="261"/>
  <c r="P475" i="261"/>
  <c r="K475" i="261"/>
  <c r="J475" i="261"/>
  <c r="I475" i="261"/>
  <c r="BH474" i="261"/>
  <c r="BG474" i="261"/>
  <c r="BF474" i="261"/>
  <c r="BA474" i="261"/>
  <c r="AZ474" i="261"/>
  <c r="AY474" i="261"/>
  <c r="AV474" i="261"/>
  <c r="AT474" i="261"/>
  <c r="AS474" i="261"/>
  <c r="AR474" i="261"/>
  <c r="AO474" i="261"/>
  <c r="AM474" i="261"/>
  <c r="AL474" i="261"/>
  <c r="AK474" i="261"/>
  <c r="AH474" i="261"/>
  <c r="AF474" i="261"/>
  <c r="AE474" i="261"/>
  <c r="AD474" i="261"/>
  <c r="Y474" i="261"/>
  <c r="X474" i="261"/>
  <c r="W474" i="261"/>
  <c r="T474" i="261"/>
  <c r="R474" i="261"/>
  <c r="Q474" i="261"/>
  <c r="P474" i="261"/>
  <c r="K474" i="261"/>
  <c r="J474" i="261"/>
  <c r="I474" i="261"/>
  <c r="BH473" i="261"/>
  <c r="BG473" i="261"/>
  <c r="BF473" i="261"/>
  <c r="BC473" i="261"/>
  <c r="BA473" i="261"/>
  <c r="AZ473" i="261"/>
  <c r="AY473" i="261"/>
  <c r="AV473" i="261"/>
  <c r="AT473" i="261"/>
  <c r="AS473" i="261"/>
  <c r="AR473" i="261"/>
  <c r="AO473" i="261"/>
  <c r="AM473" i="261"/>
  <c r="AL473" i="261"/>
  <c r="AK473" i="261"/>
  <c r="AH473" i="261"/>
  <c r="AF473" i="261"/>
  <c r="AE473" i="261"/>
  <c r="AD473" i="261"/>
  <c r="Y473" i="261"/>
  <c r="X473" i="261"/>
  <c r="W473" i="261"/>
  <c r="R473" i="261"/>
  <c r="Q473" i="261"/>
  <c r="P473" i="261"/>
  <c r="K473" i="261"/>
  <c r="J473" i="261"/>
  <c r="I473" i="261"/>
  <c r="BE472" i="261"/>
  <c r="BD472" i="261"/>
  <c r="BB472" i="261"/>
  <c r="BC471" i="261"/>
  <c r="AX472" i="261"/>
  <c r="AW472" i="261"/>
  <c r="AU472" i="261"/>
  <c r="AV472" i="261"/>
  <c r="AQ472" i="261"/>
  <c r="AP472" i="261"/>
  <c r="AN472" i="261"/>
  <c r="AO472" i="261"/>
  <c r="AJ472" i="261"/>
  <c r="AI472" i="261"/>
  <c r="AG472" i="261"/>
  <c r="AH472" i="261"/>
  <c r="AC472" i="261"/>
  <c r="AB472" i="261"/>
  <c r="Z472" i="261"/>
  <c r="AA472" i="261"/>
  <c r="V472" i="261"/>
  <c r="U472" i="261"/>
  <c r="S472" i="261"/>
  <c r="T472" i="261"/>
  <c r="O472" i="261"/>
  <c r="N472" i="261"/>
  <c r="L472" i="261"/>
  <c r="H472" i="261"/>
  <c r="G472" i="261"/>
  <c r="E472" i="261"/>
  <c r="F472" i="261"/>
  <c r="BH471" i="261"/>
  <c r="BG471" i="261"/>
  <c r="BF471" i="261"/>
  <c r="BA471" i="261"/>
  <c r="AZ471" i="261"/>
  <c r="AY471" i="261"/>
  <c r="AT471" i="261"/>
  <c r="AS471" i="261"/>
  <c r="AR471" i="261"/>
  <c r="AM471" i="261"/>
  <c r="AL471" i="261"/>
  <c r="AK471" i="261"/>
  <c r="AF471" i="261"/>
  <c r="AE471" i="261"/>
  <c r="AD471" i="261"/>
  <c r="Y471" i="261"/>
  <c r="X471" i="261"/>
  <c r="W471" i="261"/>
  <c r="R471" i="261"/>
  <c r="Q471" i="261"/>
  <c r="P471" i="261"/>
  <c r="K471" i="261"/>
  <c r="J471" i="261"/>
  <c r="I471" i="261"/>
  <c r="BH470" i="261"/>
  <c r="BG470" i="261"/>
  <c r="BF470" i="261"/>
  <c r="BA470" i="261"/>
  <c r="AZ470" i="261"/>
  <c r="AY470" i="261"/>
  <c r="AT470" i="261"/>
  <c r="AS470" i="261"/>
  <c r="AR470" i="261"/>
  <c r="AM470" i="261"/>
  <c r="AL470" i="261"/>
  <c r="AK470" i="261"/>
  <c r="AF470" i="261"/>
  <c r="AE470" i="261"/>
  <c r="AD470" i="261"/>
  <c r="Y470" i="261"/>
  <c r="X470" i="261"/>
  <c r="W470" i="261"/>
  <c r="R470" i="261"/>
  <c r="Q470" i="261"/>
  <c r="P470" i="261"/>
  <c r="K470" i="261"/>
  <c r="J470" i="261"/>
  <c r="I470" i="261"/>
  <c r="BH469" i="261"/>
  <c r="BG469" i="261"/>
  <c r="BF469" i="261"/>
  <c r="BA469" i="261"/>
  <c r="AZ469" i="261"/>
  <c r="AY469" i="261"/>
  <c r="AT469" i="261"/>
  <c r="AS469" i="261"/>
  <c r="AR469" i="261"/>
  <c r="AM469" i="261"/>
  <c r="AL469" i="261"/>
  <c r="AK469" i="261"/>
  <c r="AF469" i="261"/>
  <c r="AE469" i="261"/>
  <c r="AD469" i="261"/>
  <c r="Y469" i="261"/>
  <c r="X469" i="261"/>
  <c r="W469" i="261"/>
  <c r="R469" i="261"/>
  <c r="Q469" i="261"/>
  <c r="P469" i="261"/>
  <c r="K469" i="261"/>
  <c r="J469" i="261"/>
  <c r="I469" i="261"/>
  <c r="BH468" i="261"/>
  <c r="BG468" i="261"/>
  <c r="BF468" i="261"/>
  <c r="BA468" i="261"/>
  <c r="AZ468" i="261"/>
  <c r="AY468" i="261"/>
  <c r="AT468" i="261"/>
  <c r="AS468" i="261"/>
  <c r="AR468" i="261"/>
  <c r="AM468" i="261"/>
  <c r="AL468" i="261"/>
  <c r="AK468" i="261"/>
  <c r="AF468" i="261"/>
  <c r="AE468" i="261"/>
  <c r="AD468" i="261"/>
  <c r="Y468" i="261"/>
  <c r="X468" i="261"/>
  <c r="W468" i="261"/>
  <c r="T468" i="261"/>
  <c r="R468" i="261"/>
  <c r="Q468" i="261"/>
  <c r="P468" i="261"/>
  <c r="K468" i="261"/>
  <c r="J468" i="261"/>
  <c r="I468" i="261"/>
  <c r="BH467" i="261"/>
  <c r="BG467" i="261"/>
  <c r="BF467" i="261"/>
  <c r="BA467" i="261"/>
  <c r="AZ467" i="261"/>
  <c r="AY467" i="261"/>
  <c r="AT467" i="261"/>
  <c r="AS467" i="261"/>
  <c r="AR467" i="261"/>
  <c r="AO467" i="261"/>
  <c r="AM467" i="261"/>
  <c r="AL467" i="261"/>
  <c r="AK467" i="261"/>
  <c r="AF467" i="261"/>
  <c r="AE467" i="261"/>
  <c r="AD467" i="261"/>
  <c r="Y467" i="261"/>
  <c r="X467" i="261"/>
  <c r="W467" i="261"/>
  <c r="R467" i="261"/>
  <c r="Q467" i="261"/>
  <c r="P467" i="261"/>
  <c r="K467" i="261"/>
  <c r="J467" i="261"/>
  <c r="I467" i="261"/>
  <c r="BH466" i="261"/>
  <c r="BG466" i="261"/>
  <c r="BF466" i="261"/>
  <c r="BA466" i="261"/>
  <c r="AZ466" i="261"/>
  <c r="AY466" i="261"/>
  <c r="AT466" i="261"/>
  <c r="AS466" i="261"/>
  <c r="AR466" i="261"/>
  <c r="AO466" i="261"/>
  <c r="AM466" i="261"/>
  <c r="AL466" i="261"/>
  <c r="AK466" i="261"/>
  <c r="AF466" i="261"/>
  <c r="AE466" i="261"/>
  <c r="AD466" i="261"/>
  <c r="Y466" i="261"/>
  <c r="X466" i="261"/>
  <c r="W466" i="261"/>
  <c r="T466" i="261"/>
  <c r="R466" i="261"/>
  <c r="Q466" i="261"/>
  <c r="P466" i="261"/>
  <c r="K466" i="261"/>
  <c r="J466" i="261"/>
  <c r="I466" i="261"/>
  <c r="BH465" i="261"/>
  <c r="BG465" i="261"/>
  <c r="BF465" i="261"/>
  <c r="BA465" i="261"/>
  <c r="AZ465" i="261"/>
  <c r="AY465" i="261"/>
  <c r="AT465" i="261"/>
  <c r="AS465" i="261"/>
  <c r="AR465" i="261"/>
  <c r="AO465" i="261"/>
  <c r="AM465" i="261"/>
  <c r="AL465" i="261"/>
  <c r="AK465" i="261"/>
  <c r="AH465" i="261"/>
  <c r="AF465" i="261"/>
  <c r="AE465" i="261"/>
  <c r="AD465" i="261"/>
  <c r="Y465" i="261"/>
  <c r="X465" i="261"/>
  <c r="W465" i="261"/>
  <c r="T465" i="261"/>
  <c r="R465" i="261"/>
  <c r="Q465" i="261"/>
  <c r="P465" i="261"/>
  <c r="M465" i="261"/>
  <c r="K465" i="261"/>
  <c r="J465" i="261"/>
  <c r="I465" i="261"/>
  <c r="BH464" i="261"/>
  <c r="BG464" i="261"/>
  <c r="BF464" i="261"/>
  <c r="BC464" i="261"/>
  <c r="BA464" i="261"/>
  <c r="AZ464" i="261"/>
  <c r="AY464" i="261"/>
  <c r="AV464" i="261"/>
  <c r="AT464" i="261"/>
  <c r="AS464" i="261"/>
  <c r="AR464" i="261"/>
  <c r="AM464" i="261"/>
  <c r="AL464" i="261"/>
  <c r="AK464" i="261"/>
  <c r="AH464" i="261"/>
  <c r="AF464" i="261"/>
  <c r="AE464" i="261"/>
  <c r="AD464" i="261"/>
  <c r="Y464" i="261"/>
  <c r="X464" i="261"/>
  <c r="W464" i="261"/>
  <c r="R464" i="261"/>
  <c r="Q464" i="261"/>
  <c r="P464" i="261"/>
  <c r="M464" i="261"/>
  <c r="K464" i="261"/>
  <c r="J464" i="261"/>
  <c r="I464" i="261"/>
  <c r="F464" i="261"/>
  <c r="BE463" i="261"/>
  <c r="BD463" i="261"/>
  <c r="BB463" i="261"/>
  <c r="BC459" i="261"/>
  <c r="AX463" i="261"/>
  <c r="AW463" i="261"/>
  <c r="AU463" i="261"/>
  <c r="AV459" i="261"/>
  <c r="AQ463" i="261"/>
  <c r="AP463" i="261"/>
  <c r="AN463" i="261"/>
  <c r="AO462" i="261"/>
  <c r="AJ463" i="261"/>
  <c r="AI463" i="261"/>
  <c r="AG463" i="261"/>
  <c r="AH461" i="261"/>
  <c r="AC463" i="261"/>
  <c r="AB463" i="261"/>
  <c r="Z463" i="261"/>
  <c r="AA463" i="261"/>
  <c r="V463" i="261"/>
  <c r="U463" i="261"/>
  <c r="S463" i="261"/>
  <c r="T463" i="261"/>
  <c r="O463" i="261"/>
  <c r="N463" i="261"/>
  <c r="L463" i="261"/>
  <c r="M461" i="261"/>
  <c r="H463" i="261"/>
  <c r="G463" i="261"/>
  <c r="E463" i="261"/>
  <c r="F461" i="261"/>
  <c r="BH462" i="261"/>
  <c r="BG462" i="261"/>
  <c r="BF462" i="261"/>
  <c r="BA462" i="261"/>
  <c r="AZ462" i="261"/>
  <c r="AY462" i="261"/>
  <c r="AT462" i="261"/>
  <c r="AS462" i="261"/>
  <c r="AR462" i="261"/>
  <c r="AM462" i="261"/>
  <c r="AL462" i="261"/>
  <c r="AK462" i="261"/>
  <c r="AF462" i="261"/>
  <c r="AE462" i="261"/>
  <c r="AD462" i="261"/>
  <c r="Y462" i="261"/>
  <c r="X462" i="261"/>
  <c r="W462" i="261"/>
  <c r="R462" i="261"/>
  <c r="Q462" i="261"/>
  <c r="P462" i="261"/>
  <c r="K462" i="261"/>
  <c r="J462" i="261"/>
  <c r="I462" i="261"/>
  <c r="BH461" i="261"/>
  <c r="BG461" i="261"/>
  <c r="BF461" i="261"/>
  <c r="BA461" i="261"/>
  <c r="AZ461" i="261"/>
  <c r="AY461" i="261"/>
  <c r="AT461" i="261"/>
  <c r="AS461" i="261"/>
  <c r="AR461" i="261"/>
  <c r="AM461" i="261"/>
  <c r="AL461" i="261"/>
  <c r="AK461" i="261"/>
  <c r="AF461" i="261"/>
  <c r="AE461" i="261"/>
  <c r="AD461" i="261"/>
  <c r="Y461" i="261"/>
  <c r="X461" i="261"/>
  <c r="W461" i="261"/>
  <c r="R461" i="261"/>
  <c r="Q461" i="261"/>
  <c r="P461" i="261"/>
  <c r="K461" i="261"/>
  <c r="J461" i="261"/>
  <c r="I461" i="261"/>
  <c r="BH460" i="261"/>
  <c r="BG460" i="261"/>
  <c r="BF460" i="261"/>
  <c r="BA460" i="261"/>
  <c r="AZ460" i="261"/>
  <c r="AY460" i="261"/>
  <c r="AT460" i="261"/>
  <c r="AS460" i="261"/>
  <c r="AR460" i="261"/>
  <c r="AM460" i="261"/>
  <c r="AL460" i="261"/>
  <c r="AK460" i="261"/>
  <c r="AF460" i="261"/>
  <c r="AE460" i="261"/>
  <c r="AD460" i="261"/>
  <c r="Y460" i="261"/>
  <c r="X460" i="261"/>
  <c r="W460" i="261"/>
  <c r="R460" i="261"/>
  <c r="Q460" i="261"/>
  <c r="P460" i="261"/>
  <c r="K460" i="261"/>
  <c r="J460" i="261"/>
  <c r="I460" i="261"/>
  <c r="F460" i="261"/>
  <c r="BH459" i="261"/>
  <c r="BG459" i="261"/>
  <c r="BF459" i="261"/>
  <c r="BA459" i="261"/>
  <c r="AZ459" i="261"/>
  <c r="AY459" i="261"/>
  <c r="AT459" i="261"/>
  <c r="AS459" i="261"/>
  <c r="AR459" i="261"/>
  <c r="AM459" i="261"/>
  <c r="AL459" i="261"/>
  <c r="AK459" i="261"/>
  <c r="AF459" i="261"/>
  <c r="AE459" i="261"/>
  <c r="AD459" i="261"/>
  <c r="Y459" i="261"/>
  <c r="X459" i="261"/>
  <c r="W459" i="261"/>
  <c r="R459" i="261"/>
  <c r="Q459" i="261"/>
  <c r="P459" i="261"/>
  <c r="K459" i="261"/>
  <c r="J459" i="261"/>
  <c r="I459" i="261"/>
  <c r="BH458" i="261"/>
  <c r="BG458" i="261"/>
  <c r="BF458" i="261"/>
  <c r="BA458" i="261"/>
  <c r="AZ458" i="261"/>
  <c r="AY458" i="261"/>
  <c r="AT458" i="261"/>
  <c r="AS458" i="261"/>
  <c r="AR458" i="261"/>
  <c r="AM458" i="261"/>
  <c r="AL458" i="261"/>
  <c r="AK458" i="261"/>
  <c r="AF458" i="261"/>
  <c r="AE458" i="261"/>
  <c r="AD458" i="261"/>
  <c r="Y458" i="261"/>
  <c r="X458" i="261"/>
  <c r="W458" i="261"/>
  <c r="T458" i="261"/>
  <c r="R458" i="261"/>
  <c r="Q458" i="261"/>
  <c r="P458" i="261"/>
  <c r="K458" i="261"/>
  <c r="J458" i="261"/>
  <c r="I458" i="261"/>
  <c r="BH457" i="261"/>
  <c r="BG457" i="261"/>
  <c r="BF457" i="261"/>
  <c r="BA457" i="261"/>
  <c r="AZ457" i="261"/>
  <c r="AY457" i="261"/>
  <c r="AT457" i="261"/>
  <c r="AS457" i="261"/>
  <c r="AR457" i="261"/>
  <c r="AO457" i="261"/>
  <c r="AM457" i="261"/>
  <c r="AL457" i="261"/>
  <c r="AK457" i="261"/>
  <c r="AF457" i="261"/>
  <c r="AE457" i="261"/>
  <c r="AD457" i="261"/>
  <c r="Y457" i="261"/>
  <c r="X457" i="261"/>
  <c r="W457" i="261"/>
  <c r="R457" i="261"/>
  <c r="Q457" i="261"/>
  <c r="P457" i="261"/>
  <c r="M457" i="261"/>
  <c r="K457" i="261"/>
  <c r="J457" i="261"/>
  <c r="I457" i="261"/>
  <c r="BH456" i="261"/>
  <c r="BG456" i="261"/>
  <c r="BF456" i="261"/>
  <c r="BC456" i="261"/>
  <c r="BA456" i="261"/>
  <c r="AZ456" i="261"/>
  <c r="AY456" i="261"/>
  <c r="AT456" i="261"/>
  <c r="AS456" i="261"/>
  <c r="AR456" i="261"/>
  <c r="AM456" i="261"/>
  <c r="AL456" i="261"/>
  <c r="AK456" i="261"/>
  <c r="AF456" i="261"/>
  <c r="AE456" i="261"/>
  <c r="AD456" i="261"/>
  <c r="AA456" i="261"/>
  <c r="Y456" i="261"/>
  <c r="X456" i="261"/>
  <c r="W456" i="261"/>
  <c r="R456" i="261"/>
  <c r="Q456" i="261"/>
  <c r="P456" i="261"/>
  <c r="K456" i="261"/>
  <c r="J456" i="261"/>
  <c r="I456" i="261"/>
  <c r="F456" i="261"/>
  <c r="BH455" i="261"/>
  <c r="BG455" i="261"/>
  <c r="BF455" i="261"/>
  <c r="BA455" i="261"/>
  <c r="AZ455" i="261"/>
  <c r="AY455" i="261"/>
  <c r="AT455" i="261"/>
  <c r="AS455" i="261"/>
  <c r="AR455" i="261"/>
  <c r="AO455" i="261"/>
  <c r="AM455" i="261"/>
  <c r="AL455" i="261"/>
  <c r="AK455" i="261"/>
  <c r="AF455" i="261"/>
  <c r="AE455" i="261"/>
  <c r="AD455" i="261"/>
  <c r="AA455" i="261"/>
  <c r="Y455" i="261"/>
  <c r="X455" i="261"/>
  <c r="W455" i="261"/>
  <c r="T455" i="261"/>
  <c r="R455" i="261"/>
  <c r="Q455" i="261"/>
  <c r="P455" i="261"/>
  <c r="K455" i="261"/>
  <c r="J455" i="261"/>
  <c r="I455" i="261"/>
  <c r="F455" i="261"/>
  <c r="BE454" i="261"/>
  <c r="BD454" i="261"/>
  <c r="BB454" i="261"/>
  <c r="BC452" i="261"/>
  <c r="AX454" i="261"/>
  <c r="AW454" i="261"/>
  <c r="AU454" i="261"/>
  <c r="AV454" i="261"/>
  <c r="AQ454" i="261"/>
  <c r="AP454" i="261"/>
  <c r="AR454" i="261"/>
  <c r="AJ454" i="261"/>
  <c r="AI454" i="261"/>
  <c r="AG454" i="261"/>
  <c r="AH453" i="261"/>
  <c r="AC454" i="261"/>
  <c r="AB454" i="261"/>
  <c r="Z454" i="261"/>
  <c r="AA452" i="261"/>
  <c r="V454" i="261"/>
  <c r="U454" i="261"/>
  <c r="S454" i="261"/>
  <c r="T452" i="261"/>
  <c r="O454" i="261"/>
  <c r="N454" i="261"/>
  <c r="L454" i="261"/>
  <c r="M452" i="261"/>
  <c r="H454" i="261"/>
  <c r="G454" i="261"/>
  <c r="E454" i="261"/>
  <c r="F454" i="261"/>
  <c r="BH453" i="261"/>
  <c r="BG453" i="261"/>
  <c r="BF453" i="261"/>
  <c r="BC453" i="261"/>
  <c r="BA453" i="261"/>
  <c r="AZ453" i="261"/>
  <c r="AY453" i="261"/>
  <c r="AT453" i="261"/>
  <c r="AS453" i="261"/>
  <c r="AR453" i="261"/>
  <c r="AM453" i="261"/>
  <c r="AL453" i="261"/>
  <c r="AK453" i="261"/>
  <c r="AF453" i="261"/>
  <c r="AE453" i="261"/>
  <c r="AD453" i="261"/>
  <c r="Y453" i="261"/>
  <c r="X453" i="261"/>
  <c r="W453" i="261"/>
  <c r="R453" i="261"/>
  <c r="Q453" i="261"/>
  <c r="P453" i="261"/>
  <c r="K453" i="261"/>
  <c r="J453" i="261"/>
  <c r="I453" i="261"/>
  <c r="BH452" i="261"/>
  <c r="BG452" i="261"/>
  <c r="BF452" i="261"/>
  <c r="BA452" i="261"/>
  <c r="AZ452" i="261"/>
  <c r="AY452" i="261"/>
  <c r="AT452" i="261"/>
  <c r="AS452" i="261"/>
  <c r="AR452" i="261"/>
  <c r="AO452" i="261"/>
  <c r="AM452" i="261"/>
  <c r="AL452" i="261"/>
  <c r="AK452" i="261"/>
  <c r="AF452" i="261"/>
  <c r="AE452" i="261"/>
  <c r="AD452" i="261"/>
  <c r="Y452" i="261"/>
  <c r="X452" i="261"/>
  <c r="W452" i="261"/>
  <c r="R452" i="261"/>
  <c r="Q452" i="261"/>
  <c r="P452" i="261"/>
  <c r="K452" i="261"/>
  <c r="J452" i="261"/>
  <c r="I452" i="261"/>
  <c r="BH451" i="261"/>
  <c r="BG451" i="261"/>
  <c r="BF451" i="261"/>
  <c r="BA451" i="261"/>
  <c r="AZ451" i="261"/>
  <c r="AY451" i="261"/>
  <c r="AT451" i="261"/>
  <c r="AS451" i="261"/>
  <c r="AR451" i="261"/>
  <c r="AO451" i="261"/>
  <c r="AM451" i="261"/>
  <c r="AL451" i="261"/>
  <c r="AK451" i="261"/>
  <c r="AF451" i="261"/>
  <c r="AE451" i="261"/>
  <c r="AD451" i="261"/>
  <c r="Y451" i="261"/>
  <c r="X451" i="261"/>
  <c r="W451" i="261"/>
  <c r="R451" i="261"/>
  <c r="Q451" i="261"/>
  <c r="P451" i="261"/>
  <c r="K451" i="261"/>
  <c r="J451" i="261"/>
  <c r="I451" i="261"/>
  <c r="BH450" i="261"/>
  <c r="BG450" i="261"/>
  <c r="BF450" i="261"/>
  <c r="BA450" i="261"/>
  <c r="AZ450" i="261"/>
  <c r="AY450" i="261"/>
  <c r="AT450" i="261"/>
  <c r="AS450" i="261"/>
  <c r="AR450" i="261"/>
  <c r="AM450" i="261"/>
  <c r="AL450" i="261"/>
  <c r="AK450" i="261"/>
  <c r="AF450" i="261"/>
  <c r="AE450" i="261"/>
  <c r="AD450" i="261"/>
  <c r="Y450" i="261"/>
  <c r="X450" i="261"/>
  <c r="W450" i="261"/>
  <c r="R450" i="261"/>
  <c r="Q450" i="261"/>
  <c r="P450" i="261"/>
  <c r="K450" i="261"/>
  <c r="J450" i="261"/>
  <c r="I450" i="261"/>
  <c r="BH449" i="261"/>
  <c r="BG449" i="261"/>
  <c r="BF449" i="261"/>
  <c r="BA449" i="261"/>
  <c r="AZ449" i="261"/>
  <c r="AY449" i="261"/>
  <c r="AT449" i="261"/>
  <c r="AS449" i="261"/>
  <c r="AR449" i="261"/>
  <c r="AO449" i="261"/>
  <c r="AM449" i="261"/>
  <c r="AL449" i="261"/>
  <c r="AK449" i="261"/>
  <c r="AF449" i="261"/>
  <c r="AE449" i="261"/>
  <c r="AD449" i="261"/>
  <c r="AA449" i="261"/>
  <c r="Y449" i="261"/>
  <c r="X449" i="261"/>
  <c r="W449" i="261"/>
  <c r="R449" i="261"/>
  <c r="Q449" i="261"/>
  <c r="P449" i="261"/>
  <c r="K449" i="261"/>
  <c r="J449" i="261"/>
  <c r="I449" i="261"/>
  <c r="F449" i="261"/>
  <c r="BH448" i="261"/>
  <c r="BG448" i="261"/>
  <c r="BF448" i="261"/>
  <c r="BC448" i="261"/>
  <c r="BA448" i="261"/>
  <c r="AZ448" i="261"/>
  <c r="AY448" i="261"/>
  <c r="AT448" i="261"/>
  <c r="AS448" i="261"/>
  <c r="AR448" i="261"/>
  <c r="AO448" i="261"/>
  <c r="AM448" i="261"/>
  <c r="AL448" i="261"/>
  <c r="AK448" i="261"/>
  <c r="AF448" i="261"/>
  <c r="AE448" i="261"/>
  <c r="AD448" i="261"/>
  <c r="Y448" i="261"/>
  <c r="X448" i="261"/>
  <c r="W448" i="261"/>
  <c r="R448" i="261"/>
  <c r="Q448" i="261"/>
  <c r="P448" i="261"/>
  <c r="M448" i="261"/>
  <c r="K448" i="261"/>
  <c r="J448" i="261"/>
  <c r="I448" i="261"/>
  <c r="F448" i="261"/>
  <c r="BH447" i="261"/>
  <c r="BG447" i="261"/>
  <c r="BF447" i="261"/>
  <c r="BC447" i="261"/>
  <c r="BA447" i="261"/>
  <c r="AZ447" i="261"/>
  <c r="AY447" i="261"/>
  <c r="AT447" i="261"/>
  <c r="AS447" i="261"/>
  <c r="AR447" i="261"/>
  <c r="AM447" i="261"/>
  <c r="AL447" i="261"/>
  <c r="AK447" i="261"/>
  <c r="AF447" i="261"/>
  <c r="AE447" i="261"/>
  <c r="AD447" i="261"/>
  <c r="AA447" i="261"/>
  <c r="Y447" i="261"/>
  <c r="X447" i="261"/>
  <c r="W447" i="261"/>
  <c r="R447" i="261"/>
  <c r="Q447" i="261"/>
  <c r="P447" i="261"/>
  <c r="M447" i="261"/>
  <c r="K447" i="261"/>
  <c r="J447" i="261"/>
  <c r="I447" i="261"/>
  <c r="F447" i="261"/>
  <c r="BH446" i="261"/>
  <c r="BG446" i="261"/>
  <c r="BF446" i="261"/>
  <c r="BA446" i="261"/>
  <c r="AZ446" i="261"/>
  <c r="AY446" i="261"/>
  <c r="AT446" i="261"/>
  <c r="AS446" i="261"/>
  <c r="AR446" i="261"/>
  <c r="AO446" i="261"/>
  <c r="AM446" i="261"/>
  <c r="AL446" i="261"/>
  <c r="AK446" i="261"/>
  <c r="AF446" i="261"/>
  <c r="AE446" i="261"/>
  <c r="AD446" i="261"/>
  <c r="Y446" i="261"/>
  <c r="X446" i="261"/>
  <c r="W446" i="261"/>
  <c r="R446" i="261"/>
  <c r="Q446" i="261"/>
  <c r="P446" i="261"/>
  <c r="K446" i="261"/>
  <c r="J446" i="261"/>
  <c r="I446" i="261"/>
  <c r="F446" i="261"/>
  <c r="BE445" i="261"/>
  <c r="BD445" i="261"/>
  <c r="BB445" i="261"/>
  <c r="BC444" i="261"/>
  <c r="AX445" i="261"/>
  <c r="AW445" i="261"/>
  <c r="AU445" i="261"/>
  <c r="AV441" i="261"/>
  <c r="AQ445" i="261"/>
  <c r="AP445" i="261"/>
  <c r="AN445" i="261"/>
  <c r="AO441" i="261"/>
  <c r="AJ445" i="261"/>
  <c r="AI445" i="261"/>
  <c r="AG445" i="261"/>
  <c r="AH437" i="261"/>
  <c r="AC445" i="261"/>
  <c r="AB445" i="261"/>
  <c r="Z445" i="261"/>
  <c r="AA444" i="261"/>
  <c r="V445" i="261"/>
  <c r="U445" i="261"/>
  <c r="S445" i="261"/>
  <c r="T442" i="261"/>
  <c r="O445" i="261"/>
  <c r="N445" i="261"/>
  <c r="L445" i="261"/>
  <c r="M444" i="261"/>
  <c r="H445" i="261"/>
  <c r="G445" i="261"/>
  <c r="E445" i="261"/>
  <c r="F445" i="261"/>
  <c r="BH444" i="261"/>
  <c r="BG444" i="261"/>
  <c r="BF444" i="261"/>
  <c r="BA444" i="261"/>
  <c r="AZ444" i="261"/>
  <c r="AY444" i="261"/>
  <c r="AT444" i="261"/>
  <c r="AS444" i="261"/>
  <c r="AR444" i="261"/>
  <c r="AM444" i="261"/>
  <c r="AL444" i="261"/>
  <c r="AK444" i="261"/>
  <c r="AF444" i="261"/>
  <c r="AE444" i="261"/>
  <c r="AD444" i="261"/>
  <c r="Y444" i="261"/>
  <c r="X444" i="261"/>
  <c r="W444" i="261"/>
  <c r="R444" i="261"/>
  <c r="Q444" i="261"/>
  <c r="P444" i="261"/>
  <c r="K444" i="261"/>
  <c r="J444" i="261"/>
  <c r="I444" i="261"/>
  <c r="BH443" i="261"/>
  <c r="BG443" i="261"/>
  <c r="BF443" i="261"/>
  <c r="BA443" i="261"/>
  <c r="AZ443" i="261"/>
  <c r="AY443" i="261"/>
  <c r="AT443" i="261"/>
  <c r="AS443" i="261"/>
  <c r="AR443" i="261"/>
  <c r="AM443" i="261"/>
  <c r="AL443" i="261"/>
  <c r="AK443" i="261"/>
  <c r="AF443" i="261"/>
  <c r="AE443" i="261"/>
  <c r="AD443" i="261"/>
  <c r="Y443" i="261"/>
  <c r="X443" i="261"/>
  <c r="W443" i="261"/>
  <c r="R443" i="261"/>
  <c r="Q443" i="261"/>
  <c r="P443" i="261"/>
  <c r="K443" i="261"/>
  <c r="J443" i="261"/>
  <c r="I443" i="261"/>
  <c r="BH442" i="261"/>
  <c r="BG442" i="261"/>
  <c r="BF442" i="261"/>
  <c r="BA442" i="261"/>
  <c r="AZ442" i="261"/>
  <c r="AY442" i="261"/>
  <c r="AT442" i="261"/>
  <c r="AS442" i="261"/>
  <c r="AR442" i="261"/>
  <c r="AM442" i="261"/>
  <c r="AL442" i="261"/>
  <c r="AK442" i="261"/>
  <c r="AF442" i="261"/>
  <c r="AE442" i="261"/>
  <c r="AD442" i="261"/>
  <c r="Y442" i="261"/>
  <c r="X442" i="261"/>
  <c r="W442" i="261"/>
  <c r="R442" i="261"/>
  <c r="Q442" i="261"/>
  <c r="P442" i="261"/>
  <c r="K442" i="261"/>
  <c r="J442" i="261"/>
  <c r="I442" i="261"/>
  <c r="BH441" i="261"/>
  <c r="BG441" i="261"/>
  <c r="BF441" i="261"/>
  <c r="BA441" i="261"/>
  <c r="AZ441" i="261"/>
  <c r="AY441" i="261"/>
  <c r="AT441" i="261"/>
  <c r="AS441" i="261"/>
  <c r="AR441" i="261"/>
  <c r="AM441" i="261"/>
  <c r="AL441" i="261"/>
  <c r="AK441" i="261"/>
  <c r="AF441" i="261"/>
  <c r="AE441" i="261"/>
  <c r="AD441" i="261"/>
  <c r="Y441" i="261"/>
  <c r="X441" i="261"/>
  <c r="W441" i="261"/>
  <c r="R441" i="261"/>
  <c r="Q441" i="261"/>
  <c r="P441" i="261"/>
  <c r="K441" i="261"/>
  <c r="J441" i="261"/>
  <c r="I441" i="261"/>
  <c r="BH440" i="261"/>
  <c r="BG440" i="261"/>
  <c r="BF440" i="261"/>
  <c r="BA440" i="261"/>
  <c r="AZ440" i="261"/>
  <c r="AY440" i="261"/>
  <c r="AT440" i="261"/>
  <c r="AS440" i="261"/>
  <c r="AR440" i="261"/>
  <c r="AM440" i="261"/>
  <c r="AL440" i="261"/>
  <c r="AK440" i="261"/>
  <c r="AF440" i="261"/>
  <c r="AE440" i="261"/>
  <c r="AD440" i="261"/>
  <c r="Y440" i="261"/>
  <c r="X440" i="261"/>
  <c r="W440" i="261"/>
  <c r="T440" i="261"/>
  <c r="R440" i="261"/>
  <c r="Q440" i="261"/>
  <c r="P440" i="261"/>
  <c r="K440" i="261"/>
  <c r="J440" i="261"/>
  <c r="I440" i="261"/>
  <c r="BH439" i="261"/>
  <c r="BG439" i="261"/>
  <c r="BF439" i="261"/>
  <c r="BA439" i="261"/>
  <c r="AZ439" i="261"/>
  <c r="AY439" i="261"/>
  <c r="AT439" i="261"/>
  <c r="AS439" i="261"/>
  <c r="AR439" i="261"/>
  <c r="AM439" i="261"/>
  <c r="AL439" i="261"/>
  <c r="AK439" i="261"/>
  <c r="AF439" i="261"/>
  <c r="AE439" i="261"/>
  <c r="AD439" i="261"/>
  <c r="Y439" i="261"/>
  <c r="X439" i="261"/>
  <c r="W439" i="261"/>
  <c r="R439" i="261"/>
  <c r="Q439" i="261"/>
  <c r="P439" i="261"/>
  <c r="M439" i="261"/>
  <c r="K439" i="261"/>
  <c r="J439" i="261"/>
  <c r="I439" i="261"/>
  <c r="F439" i="261"/>
  <c r="BH438" i="261"/>
  <c r="BG438" i="261"/>
  <c r="BF438" i="261"/>
  <c r="BA438" i="261"/>
  <c r="AZ438" i="261"/>
  <c r="AY438" i="261"/>
  <c r="AT438" i="261"/>
  <c r="AS438" i="261"/>
  <c r="AR438" i="261"/>
  <c r="AM438" i="261"/>
  <c r="AL438" i="261"/>
  <c r="AK438" i="261"/>
  <c r="AF438" i="261"/>
  <c r="AE438" i="261"/>
  <c r="AD438" i="261"/>
  <c r="Y438" i="261"/>
  <c r="X438" i="261"/>
  <c r="W438" i="261"/>
  <c r="T438" i="261"/>
  <c r="R438" i="261"/>
  <c r="Q438" i="261"/>
  <c r="P438" i="261"/>
  <c r="K438" i="261"/>
  <c r="J438" i="261"/>
  <c r="I438" i="261"/>
  <c r="F438" i="261"/>
  <c r="BH437" i="261"/>
  <c r="BG437" i="261"/>
  <c r="BF437" i="261"/>
  <c r="BC437" i="261"/>
  <c r="BA437" i="261"/>
  <c r="AZ437" i="261"/>
  <c r="AY437" i="261"/>
  <c r="AT437" i="261"/>
  <c r="AS437" i="261"/>
  <c r="AR437" i="261"/>
  <c r="AM437" i="261"/>
  <c r="AL437" i="261"/>
  <c r="AK437" i="261"/>
  <c r="AF437" i="261"/>
  <c r="AE437" i="261"/>
  <c r="AD437" i="261"/>
  <c r="Y437" i="261"/>
  <c r="X437" i="261"/>
  <c r="W437" i="261"/>
  <c r="T437" i="261"/>
  <c r="R437" i="261"/>
  <c r="Q437" i="261"/>
  <c r="P437" i="261"/>
  <c r="M437" i="261"/>
  <c r="K437" i="261"/>
  <c r="J437" i="261"/>
  <c r="I437" i="261"/>
  <c r="F437" i="261"/>
  <c r="BE436" i="261"/>
  <c r="BD436" i="261"/>
  <c r="BB436" i="261"/>
  <c r="BC434" i="261"/>
  <c r="AX436" i="261"/>
  <c r="AW436" i="261"/>
  <c r="AU436" i="261"/>
  <c r="AV436" i="261"/>
  <c r="AQ436" i="261"/>
  <c r="AP436" i="261"/>
  <c r="AN436" i="261"/>
  <c r="AO434" i="261"/>
  <c r="AJ436" i="261"/>
  <c r="AI436" i="261"/>
  <c r="AG436" i="261"/>
  <c r="AH436" i="261"/>
  <c r="AC436" i="261"/>
  <c r="AB436" i="261"/>
  <c r="Z436" i="261"/>
  <c r="AA436" i="261"/>
  <c r="V436" i="261"/>
  <c r="U436" i="261"/>
  <c r="S436" i="261"/>
  <c r="T436" i="261"/>
  <c r="O436" i="261"/>
  <c r="N436" i="261"/>
  <c r="L436" i="261"/>
  <c r="H436" i="261"/>
  <c r="G436" i="261"/>
  <c r="E436" i="261"/>
  <c r="F433" i="261"/>
  <c r="BH435" i="261"/>
  <c r="BG435" i="261"/>
  <c r="BF435" i="261"/>
  <c r="BA435" i="261"/>
  <c r="AZ435" i="261"/>
  <c r="AY435" i="261"/>
  <c r="AT435" i="261"/>
  <c r="AS435" i="261"/>
  <c r="AR435" i="261"/>
  <c r="AM435" i="261"/>
  <c r="AL435" i="261"/>
  <c r="AK435" i="261"/>
  <c r="AF435" i="261"/>
  <c r="AE435" i="261"/>
  <c r="AD435" i="261"/>
  <c r="Y435" i="261"/>
  <c r="X435" i="261"/>
  <c r="W435" i="261"/>
  <c r="R435" i="261"/>
  <c r="Q435" i="261"/>
  <c r="P435" i="261"/>
  <c r="K435" i="261"/>
  <c r="J435" i="261"/>
  <c r="I435" i="261"/>
  <c r="BH434" i="261"/>
  <c r="BG434" i="261"/>
  <c r="BF434" i="261"/>
  <c r="BA434" i="261"/>
  <c r="AZ434" i="261"/>
  <c r="AY434" i="261"/>
  <c r="AT434" i="261"/>
  <c r="AS434" i="261"/>
  <c r="AR434" i="261"/>
  <c r="AM434" i="261"/>
  <c r="AL434" i="261"/>
  <c r="AK434" i="261"/>
  <c r="AF434" i="261"/>
  <c r="AE434" i="261"/>
  <c r="AD434" i="261"/>
  <c r="Y434" i="261"/>
  <c r="X434" i="261"/>
  <c r="W434" i="261"/>
  <c r="R434" i="261"/>
  <c r="Q434" i="261"/>
  <c r="P434" i="261"/>
  <c r="K434" i="261"/>
  <c r="J434" i="261"/>
  <c r="I434" i="261"/>
  <c r="BH433" i="261"/>
  <c r="BG433" i="261"/>
  <c r="BF433" i="261"/>
  <c r="BA433" i="261"/>
  <c r="AZ433" i="261"/>
  <c r="AY433" i="261"/>
  <c r="AT433" i="261"/>
  <c r="AS433" i="261"/>
  <c r="AR433" i="261"/>
  <c r="AM433" i="261"/>
  <c r="AL433" i="261"/>
  <c r="AK433" i="261"/>
  <c r="AF433" i="261"/>
  <c r="AE433" i="261"/>
  <c r="AD433" i="261"/>
  <c r="Y433" i="261"/>
  <c r="X433" i="261"/>
  <c r="W433" i="261"/>
  <c r="R433" i="261"/>
  <c r="Q433" i="261"/>
  <c r="P433" i="261"/>
  <c r="K433" i="261"/>
  <c r="J433" i="261"/>
  <c r="I433" i="261"/>
  <c r="BH432" i="261"/>
  <c r="BG432" i="261"/>
  <c r="BF432" i="261"/>
  <c r="BA432" i="261"/>
  <c r="AZ432" i="261"/>
  <c r="AY432" i="261"/>
  <c r="AT432" i="261"/>
  <c r="AS432" i="261"/>
  <c r="AR432" i="261"/>
  <c r="AM432" i="261"/>
  <c r="AL432" i="261"/>
  <c r="AK432" i="261"/>
  <c r="AF432" i="261"/>
  <c r="AE432" i="261"/>
  <c r="AD432" i="261"/>
  <c r="Y432" i="261"/>
  <c r="X432" i="261"/>
  <c r="W432" i="261"/>
  <c r="R432" i="261"/>
  <c r="Q432" i="261"/>
  <c r="P432" i="261"/>
  <c r="K432" i="261"/>
  <c r="J432" i="261"/>
  <c r="I432" i="261"/>
  <c r="BH431" i="261"/>
  <c r="BG431" i="261"/>
  <c r="BF431" i="261"/>
  <c r="BA431" i="261"/>
  <c r="AZ431" i="261"/>
  <c r="AY431" i="261"/>
  <c r="AT431" i="261"/>
  <c r="AS431" i="261"/>
  <c r="AR431" i="261"/>
  <c r="AO431" i="261"/>
  <c r="AM431" i="261"/>
  <c r="AL431" i="261"/>
  <c r="AK431" i="261"/>
  <c r="AF431" i="261"/>
  <c r="AE431" i="261"/>
  <c r="AD431" i="261"/>
  <c r="Y431" i="261"/>
  <c r="X431" i="261"/>
  <c r="W431" i="261"/>
  <c r="T431" i="261"/>
  <c r="R431" i="261"/>
  <c r="Q431" i="261"/>
  <c r="P431" i="261"/>
  <c r="K431" i="261"/>
  <c r="J431" i="261"/>
  <c r="I431" i="261"/>
  <c r="BH430" i="261"/>
  <c r="BG430" i="261"/>
  <c r="BF430" i="261"/>
  <c r="BA430" i="261"/>
  <c r="AZ430" i="261"/>
  <c r="AY430" i="261"/>
  <c r="AV430" i="261"/>
  <c r="AT430" i="261"/>
  <c r="AS430" i="261"/>
  <c r="AR430" i="261"/>
  <c r="AM430" i="261"/>
  <c r="AL430" i="261"/>
  <c r="AK430" i="261"/>
  <c r="AH430" i="261"/>
  <c r="AF430" i="261"/>
  <c r="AE430" i="261"/>
  <c r="AD430" i="261"/>
  <c r="Y430" i="261"/>
  <c r="X430" i="261"/>
  <c r="W430" i="261"/>
  <c r="R430" i="261"/>
  <c r="Q430" i="261"/>
  <c r="P430" i="261"/>
  <c r="K430" i="261"/>
  <c r="J430" i="261"/>
  <c r="I430" i="261"/>
  <c r="F430" i="261"/>
  <c r="BH429" i="261"/>
  <c r="BG429" i="261"/>
  <c r="BF429" i="261"/>
  <c r="BA429" i="261"/>
  <c r="AZ429" i="261"/>
  <c r="AY429" i="261"/>
  <c r="AT429" i="261"/>
  <c r="AS429" i="261"/>
  <c r="AR429" i="261"/>
  <c r="AM429" i="261"/>
  <c r="AL429" i="261"/>
  <c r="AK429" i="261"/>
  <c r="AF429" i="261"/>
  <c r="AE429" i="261"/>
  <c r="AD429" i="261"/>
  <c r="AA429" i="261"/>
  <c r="Y429" i="261"/>
  <c r="X429" i="261"/>
  <c r="W429" i="261"/>
  <c r="R429" i="261"/>
  <c r="Q429" i="261"/>
  <c r="P429" i="261"/>
  <c r="K429" i="261"/>
  <c r="J429" i="261"/>
  <c r="I429" i="261"/>
  <c r="BH428" i="261"/>
  <c r="BG428" i="261"/>
  <c r="BF428" i="261"/>
  <c r="BC428" i="261"/>
  <c r="BA428" i="261"/>
  <c r="AZ428" i="261"/>
  <c r="AY428" i="261"/>
  <c r="AT428" i="261"/>
  <c r="AS428" i="261"/>
  <c r="AR428" i="261"/>
  <c r="AM428" i="261"/>
  <c r="AL428" i="261"/>
  <c r="AK428" i="261"/>
  <c r="AH428" i="261"/>
  <c r="AF428" i="261"/>
  <c r="AE428" i="261"/>
  <c r="AD428" i="261"/>
  <c r="Y428" i="261"/>
  <c r="X428" i="261"/>
  <c r="W428" i="261"/>
  <c r="T428" i="261"/>
  <c r="R428" i="261"/>
  <c r="Q428" i="261"/>
  <c r="P428" i="261"/>
  <c r="K428" i="261"/>
  <c r="J428" i="261"/>
  <c r="I428" i="261"/>
  <c r="BE427" i="261"/>
  <c r="BD427" i="261"/>
  <c r="BB427" i="261"/>
  <c r="AX427" i="261"/>
  <c r="AW427" i="261"/>
  <c r="AU427" i="261"/>
  <c r="AQ427" i="261"/>
  <c r="AP427" i="261"/>
  <c r="AN427" i="261"/>
  <c r="AO425" i="261"/>
  <c r="AJ427" i="261"/>
  <c r="AI427" i="261"/>
  <c r="AG427" i="261"/>
  <c r="AH427" i="261"/>
  <c r="AC427" i="261"/>
  <c r="AB427" i="261"/>
  <c r="Z427" i="261"/>
  <c r="AA427" i="261"/>
  <c r="V427" i="261"/>
  <c r="U427" i="261"/>
  <c r="S427" i="261"/>
  <c r="T427" i="261"/>
  <c r="O427" i="261"/>
  <c r="N427" i="261"/>
  <c r="L427" i="261"/>
  <c r="M425" i="261"/>
  <c r="H427" i="261"/>
  <c r="G427" i="261"/>
  <c r="E427" i="261"/>
  <c r="F421" i="261"/>
  <c r="BH426" i="261"/>
  <c r="BG426" i="261"/>
  <c r="BF426" i="261"/>
  <c r="BA426" i="261"/>
  <c r="AZ426" i="261"/>
  <c r="AY426" i="261"/>
  <c r="AT426" i="261"/>
  <c r="AS426" i="261"/>
  <c r="AR426" i="261"/>
  <c r="AM426" i="261"/>
  <c r="AL426" i="261"/>
  <c r="AK426" i="261"/>
  <c r="AF426" i="261"/>
  <c r="AE426" i="261"/>
  <c r="AD426" i="261"/>
  <c r="Y426" i="261"/>
  <c r="X426" i="261"/>
  <c r="W426" i="261"/>
  <c r="R426" i="261"/>
  <c r="Q426" i="261"/>
  <c r="P426" i="261"/>
  <c r="K426" i="261"/>
  <c r="J426" i="261"/>
  <c r="I426" i="261"/>
  <c r="BH425" i="261"/>
  <c r="BG425" i="261"/>
  <c r="BF425" i="261"/>
  <c r="BA425" i="261"/>
  <c r="AZ425" i="261"/>
  <c r="AY425" i="261"/>
  <c r="AT425" i="261"/>
  <c r="AS425" i="261"/>
  <c r="AR425" i="261"/>
  <c r="AM425" i="261"/>
  <c r="AL425" i="261"/>
  <c r="AK425" i="261"/>
  <c r="AF425" i="261"/>
  <c r="AE425" i="261"/>
  <c r="AD425" i="261"/>
  <c r="Y425" i="261"/>
  <c r="X425" i="261"/>
  <c r="W425" i="261"/>
  <c r="R425" i="261"/>
  <c r="Q425" i="261"/>
  <c r="P425" i="261"/>
  <c r="K425" i="261"/>
  <c r="J425" i="261"/>
  <c r="I425" i="261"/>
  <c r="BH424" i="261"/>
  <c r="BG424" i="261"/>
  <c r="BF424" i="261"/>
  <c r="BA424" i="261"/>
  <c r="AZ424" i="261"/>
  <c r="AY424" i="261"/>
  <c r="AT424" i="261"/>
  <c r="AS424" i="261"/>
  <c r="AR424" i="261"/>
  <c r="AM424" i="261"/>
  <c r="AL424" i="261"/>
  <c r="AK424" i="261"/>
  <c r="AF424" i="261"/>
  <c r="AE424" i="261"/>
  <c r="AD424" i="261"/>
  <c r="Y424" i="261"/>
  <c r="X424" i="261"/>
  <c r="W424" i="261"/>
  <c r="R424" i="261"/>
  <c r="Q424" i="261"/>
  <c r="P424" i="261"/>
  <c r="K424" i="261"/>
  <c r="J424" i="261"/>
  <c r="I424" i="261"/>
  <c r="BH423" i="261"/>
  <c r="BG423" i="261"/>
  <c r="BF423" i="261"/>
  <c r="BA423" i="261"/>
  <c r="AZ423" i="261"/>
  <c r="AY423" i="261"/>
  <c r="AT423" i="261"/>
  <c r="AS423" i="261"/>
  <c r="AR423" i="261"/>
  <c r="AM423" i="261"/>
  <c r="AL423" i="261"/>
  <c r="AK423" i="261"/>
  <c r="AF423" i="261"/>
  <c r="AE423" i="261"/>
  <c r="AD423" i="261"/>
  <c r="Y423" i="261"/>
  <c r="X423" i="261"/>
  <c r="W423" i="261"/>
  <c r="R423" i="261"/>
  <c r="Q423" i="261"/>
  <c r="P423" i="261"/>
  <c r="K423" i="261"/>
  <c r="J423" i="261"/>
  <c r="I423" i="261"/>
  <c r="BH422" i="261"/>
  <c r="BG422" i="261"/>
  <c r="BF422" i="261"/>
  <c r="BA422" i="261"/>
  <c r="AZ422" i="261"/>
  <c r="AY422" i="261"/>
  <c r="AT422" i="261"/>
  <c r="AS422" i="261"/>
  <c r="AR422" i="261"/>
  <c r="AM422" i="261"/>
  <c r="AL422" i="261"/>
  <c r="AK422" i="261"/>
  <c r="AF422" i="261"/>
  <c r="AE422" i="261"/>
  <c r="AD422" i="261"/>
  <c r="Y422" i="261"/>
  <c r="X422" i="261"/>
  <c r="W422" i="261"/>
  <c r="R422" i="261"/>
  <c r="Q422" i="261"/>
  <c r="P422" i="261"/>
  <c r="K422" i="261"/>
  <c r="J422" i="261"/>
  <c r="I422" i="261"/>
  <c r="BH421" i="261"/>
  <c r="BG421" i="261"/>
  <c r="BF421" i="261"/>
  <c r="BA421" i="261"/>
  <c r="AZ421" i="261"/>
  <c r="AY421" i="261"/>
  <c r="AV421" i="261"/>
  <c r="AT421" i="261"/>
  <c r="AS421" i="261"/>
  <c r="AR421" i="261"/>
  <c r="AM421" i="261"/>
  <c r="AL421" i="261"/>
  <c r="AK421" i="261"/>
  <c r="AH421" i="261"/>
  <c r="AF421" i="261"/>
  <c r="AE421" i="261"/>
  <c r="AD421" i="261"/>
  <c r="Y421" i="261"/>
  <c r="X421" i="261"/>
  <c r="W421" i="261"/>
  <c r="T421" i="261"/>
  <c r="R421" i="261"/>
  <c r="Q421" i="261"/>
  <c r="P421" i="261"/>
  <c r="K421" i="261"/>
  <c r="J421" i="261"/>
  <c r="I421" i="261"/>
  <c r="BH420" i="261"/>
  <c r="BG420" i="261"/>
  <c r="BF420" i="261"/>
  <c r="BA420" i="261"/>
  <c r="AZ420" i="261"/>
  <c r="AY420" i="261"/>
  <c r="AT420" i="261"/>
  <c r="AS420" i="261"/>
  <c r="AR420" i="261"/>
  <c r="AM420" i="261"/>
  <c r="AL420" i="261"/>
  <c r="AK420" i="261"/>
  <c r="AF420" i="261"/>
  <c r="AE420" i="261"/>
  <c r="AD420" i="261"/>
  <c r="Y420" i="261"/>
  <c r="X420" i="261"/>
  <c r="W420" i="261"/>
  <c r="T420" i="261"/>
  <c r="R420" i="261"/>
  <c r="Q420" i="261"/>
  <c r="P420" i="261"/>
  <c r="K420" i="261"/>
  <c r="J420" i="261"/>
  <c r="I420" i="261"/>
  <c r="BH419" i="261"/>
  <c r="BG419" i="261"/>
  <c r="BF419" i="261"/>
  <c r="BA419" i="261"/>
  <c r="AZ419" i="261"/>
  <c r="AY419" i="261"/>
  <c r="AT419" i="261"/>
  <c r="AS419" i="261"/>
  <c r="AR419" i="261"/>
  <c r="AM419" i="261"/>
  <c r="AL419" i="261"/>
  <c r="AK419" i="261"/>
  <c r="AH419" i="261"/>
  <c r="AF419" i="261"/>
  <c r="AE419" i="261"/>
  <c r="AD419" i="261"/>
  <c r="Y419" i="261"/>
  <c r="X419" i="261"/>
  <c r="W419" i="261"/>
  <c r="T419" i="261"/>
  <c r="R419" i="261"/>
  <c r="Q419" i="261"/>
  <c r="P419" i="261"/>
  <c r="M419" i="261"/>
  <c r="K419" i="261"/>
  <c r="J419" i="261"/>
  <c r="I419" i="261"/>
  <c r="BE418" i="261"/>
  <c r="BD418" i="261"/>
  <c r="BB418" i="261"/>
  <c r="BC416" i="261"/>
  <c r="AX418" i="261"/>
  <c r="AW418" i="261"/>
  <c r="AU418" i="261"/>
  <c r="AV418" i="261"/>
  <c r="AQ418" i="261"/>
  <c r="AP418" i="261"/>
  <c r="AN418" i="261"/>
  <c r="AO418" i="261"/>
  <c r="AJ418" i="261"/>
  <c r="AI418" i="261"/>
  <c r="AG418" i="261"/>
  <c r="AH418" i="261"/>
  <c r="AC418" i="261"/>
  <c r="AB418" i="261"/>
  <c r="Z418" i="261"/>
  <c r="AA418" i="261"/>
  <c r="V418" i="261"/>
  <c r="U418" i="261"/>
  <c r="S418" i="261"/>
  <c r="T415" i="261"/>
  <c r="O418" i="261"/>
  <c r="N418" i="261"/>
  <c r="L418" i="261"/>
  <c r="M416" i="261"/>
  <c r="H418" i="261"/>
  <c r="G418" i="261"/>
  <c r="E418" i="261"/>
  <c r="F415" i="261"/>
  <c r="BH417" i="261"/>
  <c r="BG417" i="261"/>
  <c r="BF417" i="261"/>
  <c r="BA417" i="261"/>
  <c r="AZ417" i="261"/>
  <c r="AY417" i="261"/>
  <c r="AT417" i="261"/>
  <c r="AS417" i="261"/>
  <c r="AR417" i="261"/>
  <c r="AM417" i="261"/>
  <c r="AL417" i="261"/>
  <c r="AK417" i="261"/>
  <c r="AF417" i="261"/>
  <c r="AE417" i="261"/>
  <c r="AD417" i="261"/>
  <c r="Y417" i="261"/>
  <c r="X417" i="261"/>
  <c r="W417" i="261"/>
  <c r="R417" i="261"/>
  <c r="Q417" i="261"/>
  <c r="P417" i="261"/>
  <c r="K417" i="261"/>
  <c r="J417" i="261"/>
  <c r="I417" i="261"/>
  <c r="BH416" i="261"/>
  <c r="BG416" i="261"/>
  <c r="BF416" i="261"/>
  <c r="BA416" i="261"/>
  <c r="AZ416" i="261"/>
  <c r="AY416" i="261"/>
  <c r="AT416" i="261"/>
  <c r="AS416" i="261"/>
  <c r="AR416" i="261"/>
  <c r="AM416" i="261"/>
  <c r="AL416" i="261"/>
  <c r="AK416" i="261"/>
  <c r="AF416" i="261"/>
  <c r="AE416" i="261"/>
  <c r="AD416" i="261"/>
  <c r="Y416" i="261"/>
  <c r="X416" i="261"/>
  <c r="W416" i="261"/>
  <c r="R416" i="261"/>
  <c r="Q416" i="261"/>
  <c r="P416" i="261"/>
  <c r="K416" i="261"/>
  <c r="J416" i="261"/>
  <c r="I416" i="261"/>
  <c r="BH415" i="261"/>
  <c r="BG415" i="261"/>
  <c r="BF415" i="261"/>
  <c r="BA415" i="261"/>
  <c r="AZ415" i="261"/>
  <c r="AY415" i="261"/>
  <c r="AT415" i="261"/>
  <c r="AS415" i="261"/>
  <c r="AR415" i="261"/>
  <c r="AM415" i="261"/>
  <c r="AL415" i="261"/>
  <c r="AK415" i="261"/>
  <c r="AF415" i="261"/>
  <c r="AE415" i="261"/>
  <c r="AD415" i="261"/>
  <c r="Y415" i="261"/>
  <c r="X415" i="261"/>
  <c r="W415" i="261"/>
  <c r="R415" i="261"/>
  <c r="Q415" i="261"/>
  <c r="P415" i="261"/>
  <c r="K415" i="261"/>
  <c r="J415" i="261"/>
  <c r="I415" i="261"/>
  <c r="BH414" i="261"/>
  <c r="BG414" i="261"/>
  <c r="BF414" i="261"/>
  <c r="BA414" i="261"/>
  <c r="AZ414" i="261"/>
  <c r="AY414" i="261"/>
  <c r="AT414" i="261"/>
  <c r="AS414" i="261"/>
  <c r="AR414" i="261"/>
  <c r="AM414" i="261"/>
  <c r="AL414" i="261"/>
  <c r="AK414" i="261"/>
  <c r="AF414" i="261"/>
  <c r="AE414" i="261"/>
  <c r="AD414" i="261"/>
  <c r="Y414" i="261"/>
  <c r="X414" i="261"/>
  <c r="W414" i="261"/>
  <c r="R414" i="261"/>
  <c r="Q414" i="261"/>
  <c r="P414" i="261"/>
  <c r="K414" i="261"/>
  <c r="J414" i="261"/>
  <c r="I414" i="261"/>
  <c r="BH413" i="261"/>
  <c r="BG413" i="261"/>
  <c r="BF413" i="261"/>
  <c r="BA413" i="261"/>
  <c r="AZ413" i="261"/>
  <c r="AY413" i="261"/>
  <c r="AT413" i="261"/>
  <c r="AS413" i="261"/>
  <c r="AR413" i="261"/>
  <c r="AM413" i="261"/>
  <c r="AL413" i="261"/>
  <c r="AK413" i="261"/>
  <c r="AH413" i="261"/>
  <c r="AF413" i="261"/>
  <c r="AE413" i="261"/>
  <c r="AD413" i="261"/>
  <c r="Y413" i="261"/>
  <c r="X413" i="261"/>
  <c r="W413" i="261"/>
  <c r="R413" i="261"/>
  <c r="Q413" i="261"/>
  <c r="P413" i="261"/>
  <c r="K413" i="261"/>
  <c r="J413" i="261"/>
  <c r="I413" i="261"/>
  <c r="BH412" i="261"/>
  <c r="BG412" i="261"/>
  <c r="BF412" i="261"/>
  <c r="BA412" i="261"/>
  <c r="AZ412" i="261"/>
  <c r="AY412" i="261"/>
  <c r="AV412" i="261"/>
  <c r="AT412" i="261"/>
  <c r="AS412" i="261"/>
  <c r="AR412" i="261"/>
  <c r="AM412" i="261"/>
  <c r="AL412" i="261"/>
  <c r="AK412" i="261"/>
  <c r="AH412" i="261"/>
  <c r="AF412" i="261"/>
  <c r="AE412" i="261"/>
  <c r="AD412" i="261"/>
  <c r="AA412" i="261"/>
  <c r="Y412" i="261"/>
  <c r="X412" i="261"/>
  <c r="W412" i="261"/>
  <c r="R412" i="261"/>
  <c r="Q412" i="261"/>
  <c r="P412" i="261"/>
  <c r="K412" i="261"/>
  <c r="J412" i="261"/>
  <c r="I412" i="261"/>
  <c r="BH411" i="261"/>
  <c r="BG411" i="261"/>
  <c r="BF411" i="261"/>
  <c r="BA411" i="261"/>
  <c r="AZ411" i="261"/>
  <c r="AY411" i="261"/>
  <c r="AT411" i="261"/>
  <c r="AS411" i="261"/>
  <c r="AR411" i="261"/>
  <c r="AM411" i="261"/>
  <c r="AL411" i="261"/>
  <c r="AK411" i="261"/>
  <c r="AF411" i="261"/>
  <c r="AE411" i="261"/>
  <c r="AD411" i="261"/>
  <c r="Y411" i="261"/>
  <c r="X411" i="261"/>
  <c r="W411" i="261"/>
  <c r="R411" i="261"/>
  <c r="Q411" i="261"/>
  <c r="P411" i="261"/>
  <c r="K411" i="261"/>
  <c r="J411" i="261"/>
  <c r="I411" i="261"/>
  <c r="BH410" i="261"/>
  <c r="BG410" i="261"/>
  <c r="BF410" i="261"/>
  <c r="BA410" i="261"/>
  <c r="AZ410" i="261"/>
  <c r="AY410" i="261"/>
  <c r="AT410" i="261"/>
  <c r="AS410" i="261"/>
  <c r="AR410" i="261"/>
  <c r="AM410" i="261"/>
  <c r="AL410" i="261"/>
  <c r="AK410" i="261"/>
  <c r="AH410" i="261"/>
  <c r="AF410" i="261"/>
  <c r="AE410" i="261"/>
  <c r="AD410" i="261"/>
  <c r="Y410" i="261"/>
  <c r="X410" i="261"/>
  <c r="W410" i="261"/>
  <c r="R410" i="261"/>
  <c r="Q410" i="261"/>
  <c r="P410" i="261"/>
  <c r="M410" i="261"/>
  <c r="K410" i="261"/>
  <c r="J410" i="261"/>
  <c r="I410" i="261"/>
  <c r="BE409" i="261"/>
  <c r="BD409" i="261"/>
  <c r="BB409" i="261"/>
  <c r="BC407" i="261"/>
  <c r="AX409" i="261"/>
  <c r="AW409" i="261"/>
  <c r="AU409" i="261"/>
  <c r="AV409" i="261"/>
  <c r="AQ409" i="261"/>
  <c r="AP409" i="261"/>
  <c r="AN409" i="261"/>
  <c r="AO405" i="261"/>
  <c r="AJ409" i="261"/>
  <c r="AI409" i="261"/>
  <c r="AG409" i="261"/>
  <c r="AH409" i="261"/>
  <c r="AC409" i="261"/>
  <c r="AB409" i="261"/>
  <c r="Z409" i="261"/>
  <c r="AA409" i="261"/>
  <c r="V409" i="261"/>
  <c r="U409" i="261"/>
  <c r="S409" i="261"/>
  <c r="T409" i="261"/>
  <c r="O409" i="261"/>
  <c r="N409" i="261"/>
  <c r="L409" i="261"/>
  <c r="H409" i="261"/>
  <c r="G409" i="261"/>
  <c r="E409" i="261"/>
  <c r="F406" i="261"/>
  <c r="BH408" i="261"/>
  <c r="BG408" i="261"/>
  <c r="BF408" i="261"/>
  <c r="BA408" i="261"/>
  <c r="AZ408" i="261"/>
  <c r="AY408" i="261"/>
  <c r="AT408" i="261"/>
  <c r="AS408" i="261"/>
  <c r="AR408" i="261"/>
  <c r="AM408" i="261"/>
  <c r="AL408" i="261"/>
  <c r="AK408" i="261"/>
  <c r="AF408" i="261"/>
  <c r="AE408" i="261"/>
  <c r="AD408" i="261"/>
  <c r="Y408" i="261"/>
  <c r="X408" i="261"/>
  <c r="W408" i="261"/>
  <c r="R408" i="261"/>
  <c r="Q408" i="261"/>
  <c r="P408" i="261"/>
  <c r="K408" i="261"/>
  <c r="J408" i="261"/>
  <c r="I408" i="261"/>
  <c r="BH407" i="261"/>
  <c r="BG407" i="261"/>
  <c r="BF407" i="261"/>
  <c r="BA407" i="261"/>
  <c r="AZ407" i="261"/>
  <c r="AY407" i="261"/>
  <c r="AT407" i="261"/>
  <c r="AS407" i="261"/>
  <c r="AR407" i="261"/>
  <c r="AM407" i="261"/>
  <c r="AL407" i="261"/>
  <c r="AK407" i="261"/>
  <c r="AF407" i="261"/>
  <c r="AE407" i="261"/>
  <c r="AD407" i="261"/>
  <c r="Y407" i="261"/>
  <c r="X407" i="261"/>
  <c r="W407" i="261"/>
  <c r="R407" i="261"/>
  <c r="Q407" i="261"/>
  <c r="P407" i="261"/>
  <c r="K407" i="261"/>
  <c r="J407" i="261"/>
  <c r="I407" i="261"/>
  <c r="BH406" i="261"/>
  <c r="BG406" i="261"/>
  <c r="BF406" i="261"/>
  <c r="BA406" i="261"/>
  <c r="AZ406" i="261"/>
  <c r="AY406" i="261"/>
  <c r="AT406" i="261"/>
  <c r="AS406" i="261"/>
  <c r="AR406" i="261"/>
  <c r="AM406" i="261"/>
  <c r="AL406" i="261"/>
  <c r="AK406" i="261"/>
  <c r="AF406" i="261"/>
  <c r="AE406" i="261"/>
  <c r="AD406" i="261"/>
  <c r="Y406" i="261"/>
  <c r="X406" i="261"/>
  <c r="W406" i="261"/>
  <c r="R406" i="261"/>
  <c r="Q406" i="261"/>
  <c r="P406" i="261"/>
  <c r="K406" i="261"/>
  <c r="J406" i="261"/>
  <c r="I406" i="261"/>
  <c r="BH405" i="261"/>
  <c r="BG405" i="261"/>
  <c r="BF405" i="261"/>
  <c r="BA405" i="261"/>
  <c r="AZ405" i="261"/>
  <c r="AY405" i="261"/>
  <c r="AT405" i="261"/>
  <c r="AS405" i="261"/>
  <c r="AR405" i="261"/>
  <c r="AM405" i="261"/>
  <c r="AL405" i="261"/>
  <c r="AK405" i="261"/>
  <c r="AF405" i="261"/>
  <c r="AE405" i="261"/>
  <c r="AD405" i="261"/>
  <c r="Y405" i="261"/>
  <c r="X405" i="261"/>
  <c r="W405" i="261"/>
  <c r="R405" i="261"/>
  <c r="Q405" i="261"/>
  <c r="P405" i="261"/>
  <c r="K405" i="261"/>
  <c r="J405" i="261"/>
  <c r="I405" i="261"/>
  <c r="BH404" i="261"/>
  <c r="BG404" i="261"/>
  <c r="BF404" i="261"/>
  <c r="BA404" i="261"/>
  <c r="AZ404" i="261"/>
  <c r="AY404" i="261"/>
  <c r="AT404" i="261"/>
  <c r="AS404" i="261"/>
  <c r="AR404" i="261"/>
  <c r="AM404" i="261"/>
  <c r="AL404" i="261"/>
  <c r="AK404" i="261"/>
  <c r="AF404" i="261"/>
  <c r="AE404" i="261"/>
  <c r="AD404" i="261"/>
  <c r="Y404" i="261"/>
  <c r="X404" i="261"/>
  <c r="W404" i="261"/>
  <c r="R404" i="261"/>
  <c r="Q404" i="261"/>
  <c r="P404" i="261"/>
  <c r="K404" i="261"/>
  <c r="J404" i="261"/>
  <c r="I404" i="261"/>
  <c r="BH403" i="261"/>
  <c r="BG403" i="261"/>
  <c r="BF403" i="261"/>
  <c r="BA403" i="261"/>
  <c r="AZ403" i="261"/>
  <c r="AY403" i="261"/>
  <c r="AV403" i="261"/>
  <c r="AT403" i="261"/>
  <c r="AS403" i="261"/>
  <c r="AR403" i="261"/>
  <c r="AM403" i="261"/>
  <c r="AL403" i="261"/>
  <c r="AK403" i="261"/>
  <c r="AF403" i="261"/>
  <c r="AE403" i="261"/>
  <c r="AD403" i="261"/>
  <c r="Y403" i="261"/>
  <c r="X403" i="261"/>
  <c r="W403" i="261"/>
  <c r="R403" i="261"/>
  <c r="Q403" i="261"/>
  <c r="P403" i="261"/>
  <c r="K403" i="261"/>
  <c r="J403" i="261"/>
  <c r="I403" i="261"/>
  <c r="BH402" i="261"/>
  <c r="BG402" i="261"/>
  <c r="BF402" i="261"/>
  <c r="BA402" i="261"/>
  <c r="AZ402" i="261"/>
  <c r="AY402" i="261"/>
  <c r="AT402" i="261"/>
  <c r="AS402" i="261"/>
  <c r="AR402" i="261"/>
  <c r="AM402" i="261"/>
  <c r="AL402" i="261"/>
  <c r="AK402" i="261"/>
  <c r="AF402" i="261"/>
  <c r="AE402" i="261"/>
  <c r="AD402" i="261"/>
  <c r="Y402" i="261"/>
  <c r="X402" i="261"/>
  <c r="W402" i="261"/>
  <c r="T402" i="261"/>
  <c r="R402" i="261"/>
  <c r="Q402" i="261"/>
  <c r="P402" i="261"/>
  <c r="K402" i="261"/>
  <c r="J402" i="261"/>
  <c r="I402" i="261"/>
  <c r="BH401" i="261"/>
  <c r="BG401" i="261"/>
  <c r="BF401" i="261"/>
  <c r="BC401" i="261"/>
  <c r="BA401" i="261"/>
  <c r="AZ401" i="261"/>
  <c r="AY401" i="261"/>
  <c r="AT401" i="261"/>
  <c r="AS401" i="261"/>
  <c r="AR401" i="261"/>
  <c r="AM401" i="261"/>
  <c r="AL401" i="261"/>
  <c r="AK401" i="261"/>
  <c r="AF401" i="261"/>
  <c r="AE401" i="261"/>
  <c r="AD401" i="261"/>
  <c r="Y401" i="261"/>
  <c r="X401" i="261"/>
  <c r="W401" i="261"/>
  <c r="T401" i="261"/>
  <c r="R401" i="261"/>
  <c r="Q401" i="261"/>
  <c r="P401" i="261"/>
  <c r="K401" i="261"/>
  <c r="J401" i="261"/>
  <c r="I401" i="261"/>
  <c r="BE400" i="261"/>
  <c r="BD400" i="261"/>
  <c r="BB400" i="261"/>
  <c r="AX400" i="261"/>
  <c r="AW400" i="261"/>
  <c r="AU400" i="261"/>
  <c r="AV394" i="261"/>
  <c r="AQ400" i="261"/>
  <c r="AP400" i="261"/>
  <c r="AN400" i="261"/>
  <c r="AO396" i="261"/>
  <c r="AJ400" i="261"/>
  <c r="AI400" i="261"/>
  <c r="AG400" i="261"/>
  <c r="AH400" i="261"/>
  <c r="AC400" i="261"/>
  <c r="AB400" i="261"/>
  <c r="Z400" i="261"/>
  <c r="V400" i="261"/>
  <c r="U400" i="261"/>
  <c r="S400" i="261"/>
  <c r="T400" i="261"/>
  <c r="O400" i="261"/>
  <c r="N400" i="261"/>
  <c r="L400" i="261"/>
  <c r="M395" i="261"/>
  <c r="H400" i="261"/>
  <c r="G400" i="261"/>
  <c r="E400" i="261"/>
  <c r="F399" i="261"/>
  <c r="BH399" i="261"/>
  <c r="BG399" i="261"/>
  <c r="BF399" i="261"/>
  <c r="BA399" i="261"/>
  <c r="AZ399" i="261"/>
  <c r="AY399" i="261"/>
  <c r="AT399" i="261"/>
  <c r="AS399" i="261"/>
  <c r="AR399" i="261"/>
  <c r="AM399" i="261"/>
  <c r="AL399" i="261"/>
  <c r="AK399" i="261"/>
  <c r="AF399" i="261"/>
  <c r="AE399" i="261"/>
  <c r="AD399" i="261"/>
  <c r="Y399" i="261"/>
  <c r="X399" i="261"/>
  <c r="W399" i="261"/>
  <c r="R399" i="261"/>
  <c r="Q399" i="261"/>
  <c r="P399" i="261"/>
  <c r="K399" i="261"/>
  <c r="J399" i="261"/>
  <c r="I399" i="261"/>
  <c r="BH398" i="261"/>
  <c r="BG398" i="261"/>
  <c r="BF398" i="261"/>
  <c r="BA398" i="261"/>
  <c r="AZ398" i="261"/>
  <c r="AY398" i="261"/>
  <c r="AT398" i="261"/>
  <c r="AS398" i="261"/>
  <c r="AR398" i="261"/>
  <c r="AM398" i="261"/>
  <c r="AL398" i="261"/>
  <c r="AK398" i="261"/>
  <c r="AF398" i="261"/>
  <c r="AE398" i="261"/>
  <c r="AD398" i="261"/>
  <c r="Y398" i="261"/>
  <c r="X398" i="261"/>
  <c r="W398" i="261"/>
  <c r="R398" i="261"/>
  <c r="Q398" i="261"/>
  <c r="P398" i="261"/>
  <c r="K398" i="261"/>
  <c r="J398" i="261"/>
  <c r="I398" i="261"/>
  <c r="BH397" i="261"/>
  <c r="BG397" i="261"/>
  <c r="BF397" i="261"/>
  <c r="BA397" i="261"/>
  <c r="AZ397" i="261"/>
  <c r="AY397" i="261"/>
  <c r="AT397" i="261"/>
  <c r="AS397" i="261"/>
  <c r="AR397" i="261"/>
  <c r="AM397" i="261"/>
  <c r="AL397" i="261"/>
  <c r="AK397" i="261"/>
  <c r="AF397" i="261"/>
  <c r="AE397" i="261"/>
  <c r="AD397" i="261"/>
  <c r="Y397" i="261"/>
  <c r="X397" i="261"/>
  <c r="W397" i="261"/>
  <c r="R397" i="261"/>
  <c r="Q397" i="261"/>
  <c r="P397" i="261"/>
  <c r="K397" i="261"/>
  <c r="J397" i="261"/>
  <c r="I397" i="261"/>
  <c r="BH396" i="261"/>
  <c r="BG396" i="261"/>
  <c r="BF396" i="261"/>
  <c r="BA396" i="261"/>
  <c r="AZ396" i="261"/>
  <c r="AY396" i="261"/>
  <c r="AT396" i="261"/>
  <c r="AS396" i="261"/>
  <c r="AR396" i="261"/>
  <c r="AM396" i="261"/>
  <c r="AL396" i="261"/>
  <c r="AK396" i="261"/>
  <c r="AF396" i="261"/>
  <c r="AE396" i="261"/>
  <c r="AD396" i="261"/>
  <c r="Y396" i="261"/>
  <c r="X396" i="261"/>
  <c r="W396" i="261"/>
  <c r="R396" i="261"/>
  <c r="Q396" i="261"/>
  <c r="P396" i="261"/>
  <c r="K396" i="261"/>
  <c r="J396" i="261"/>
  <c r="I396" i="261"/>
  <c r="BH395" i="261"/>
  <c r="BG395" i="261"/>
  <c r="BF395" i="261"/>
  <c r="BA395" i="261"/>
  <c r="AZ395" i="261"/>
  <c r="AY395" i="261"/>
  <c r="AT395" i="261"/>
  <c r="AS395" i="261"/>
  <c r="AR395" i="261"/>
  <c r="AM395" i="261"/>
  <c r="AL395" i="261"/>
  <c r="AK395" i="261"/>
  <c r="AH395" i="261"/>
  <c r="AF395" i="261"/>
  <c r="AE395" i="261"/>
  <c r="AD395" i="261"/>
  <c r="Y395" i="261"/>
  <c r="X395" i="261"/>
  <c r="W395" i="261"/>
  <c r="R395" i="261"/>
  <c r="Q395" i="261"/>
  <c r="P395" i="261"/>
  <c r="K395" i="261"/>
  <c r="J395" i="261"/>
  <c r="I395" i="261"/>
  <c r="BH394" i="261"/>
  <c r="BG394" i="261"/>
  <c r="BF394" i="261"/>
  <c r="BA394" i="261"/>
  <c r="AZ394" i="261"/>
  <c r="AY394" i="261"/>
  <c r="AT394" i="261"/>
  <c r="AS394" i="261"/>
  <c r="AR394" i="261"/>
  <c r="AM394" i="261"/>
  <c r="AL394" i="261"/>
  <c r="AK394" i="261"/>
  <c r="AF394" i="261"/>
  <c r="AE394" i="261"/>
  <c r="AD394" i="261"/>
  <c r="Y394" i="261"/>
  <c r="X394" i="261"/>
  <c r="W394" i="261"/>
  <c r="R394" i="261"/>
  <c r="Q394" i="261"/>
  <c r="P394" i="261"/>
  <c r="K394" i="261"/>
  <c r="J394" i="261"/>
  <c r="I394" i="261"/>
  <c r="BH393" i="261"/>
  <c r="BG393" i="261"/>
  <c r="BF393" i="261"/>
  <c r="BA393" i="261"/>
  <c r="AZ393" i="261"/>
  <c r="AY393" i="261"/>
  <c r="AV393" i="261"/>
  <c r="AT393" i="261"/>
  <c r="AS393" i="261"/>
  <c r="AR393" i="261"/>
  <c r="AM393" i="261"/>
  <c r="AL393" i="261"/>
  <c r="AK393" i="261"/>
  <c r="AF393" i="261"/>
  <c r="AE393" i="261"/>
  <c r="AD393" i="261"/>
  <c r="AA393" i="261"/>
  <c r="Y393" i="261"/>
  <c r="X393" i="261"/>
  <c r="W393" i="261"/>
  <c r="T393" i="261"/>
  <c r="R393" i="261"/>
  <c r="Q393" i="261"/>
  <c r="P393" i="261"/>
  <c r="K393" i="261"/>
  <c r="J393" i="261"/>
  <c r="I393" i="261"/>
  <c r="BH392" i="261"/>
  <c r="BG392" i="261"/>
  <c r="BF392" i="261"/>
  <c r="BA392" i="261"/>
  <c r="AZ392" i="261"/>
  <c r="AY392" i="261"/>
  <c r="AT392" i="261"/>
  <c r="AS392" i="261"/>
  <c r="AR392" i="261"/>
  <c r="AM392" i="261"/>
  <c r="AL392" i="261"/>
  <c r="AK392" i="261"/>
  <c r="AF392" i="261"/>
  <c r="AE392" i="261"/>
  <c r="AD392" i="261"/>
  <c r="Y392" i="261"/>
  <c r="X392" i="261"/>
  <c r="W392" i="261"/>
  <c r="T392" i="261"/>
  <c r="R392" i="261"/>
  <c r="Q392" i="261"/>
  <c r="P392" i="261"/>
  <c r="K392" i="261"/>
  <c r="J392" i="261"/>
  <c r="I392" i="261"/>
  <c r="BG391" i="261"/>
  <c r="BB391" i="261"/>
  <c r="BC391" i="261"/>
  <c r="AX391" i="261"/>
  <c r="AW391" i="261"/>
  <c r="AU391" i="261"/>
  <c r="AV391" i="261"/>
  <c r="AQ391" i="261"/>
  <c r="AP391" i="261"/>
  <c r="AN391" i="261"/>
  <c r="AJ391" i="261"/>
  <c r="AI391" i="261"/>
  <c r="AG391" i="261"/>
  <c r="AH385" i="261"/>
  <c r="AC391" i="261"/>
  <c r="AB391" i="261"/>
  <c r="Z391" i="261"/>
  <c r="AA387" i="261"/>
  <c r="V391" i="261"/>
  <c r="U391" i="261"/>
  <c r="S391" i="261"/>
  <c r="T390" i="261"/>
  <c r="O391" i="261"/>
  <c r="N391" i="261"/>
  <c r="L391" i="261"/>
  <c r="M389" i="261"/>
  <c r="H391" i="261"/>
  <c r="G391" i="261"/>
  <c r="E391" i="261"/>
  <c r="BH390" i="261"/>
  <c r="BG390" i="261"/>
  <c r="BF390" i="261"/>
  <c r="BA390" i="261"/>
  <c r="AZ390" i="261"/>
  <c r="AY390" i="261"/>
  <c r="AT390" i="261"/>
  <c r="AS390" i="261"/>
  <c r="AR390" i="261"/>
  <c r="AM390" i="261"/>
  <c r="AL390" i="261"/>
  <c r="AK390" i="261"/>
  <c r="AF390" i="261"/>
  <c r="AE390" i="261"/>
  <c r="AD390" i="261"/>
  <c r="Y390" i="261"/>
  <c r="X390" i="261"/>
  <c r="W390" i="261"/>
  <c r="R390" i="261"/>
  <c r="Q390" i="261"/>
  <c r="P390" i="261"/>
  <c r="K390" i="261"/>
  <c r="J390" i="261"/>
  <c r="I390" i="261"/>
  <c r="BH389" i="261"/>
  <c r="BG389" i="261"/>
  <c r="BF389" i="261"/>
  <c r="BA389" i="261"/>
  <c r="AZ389" i="261"/>
  <c r="AY389" i="261"/>
  <c r="AT389" i="261"/>
  <c r="AS389" i="261"/>
  <c r="AR389" i="261"/>
  <c r="AM389" i="261"/>
  <c r="AL389" i="261"/>
  <c r="AK389" i="261"/>
  <c r="AF389" i="261"/>
  <c r="AE389" i="261"/>
  <c r="AD389" i="261"/>
  <c r="Y389" i="261"/>
  <c r="X389" i="261"/>
  <c r="W389" i="261"/>
  <c r="R389" i="261"/>
  <c r="Q389" i="261"/>
  <c r="P389" i="261"/>
  <c r="K389" i="261"/>
  <c r="J389" i="261"/>
  <c r="I389" i="261"/>
  <c r="BH388" i="261"/>
  <c r="BG388" i="261"/>
  <c r="BF388" i="261"/>
  <c r="BA388" i="261"/>
  <c r="AZ388" i="261"/>
  <c r="AY388" i="261"/>
  <c r="AT388" i="261"/>
  <c r="AS388" i="261"/>
  <c r="AR388" i="261"/>
  <c r="AM388" i="261"/>
  <c r="AL388" i="261"/>
  <c r="AK388" i="261"/>
  <c r="AF388" i="261"/>
  <c r="AE388" i="261"/>
  <c r="AD388" i="261"/>
  <c r="Y388" i="261"/>
  <c r="X388" i="261"/>
  <c r="W388" i="261"/>
  <c r="R388" i="261"/>
  <c r="Q388" i="261"/>
  <c r="P388" i="261"/>
  <c r="K388" i="261"/>
  <c r="J388" i="261"/>
  <c r="I388" i="261"/>
  <c r="BH387" i="261"/>
  <c r="BG387" i="261"/>
  <c r="BF387" i="261"/>
  <c r="BC387" i="261"/>
  <c r="BA387" i="261"/>
  <c r="AZ387" i="261"/>
  <c r="AY387" i="261"/>
  <c r="AT387" i="261"/>
  <c r="AS387" i="261"/>
  <c r="AR387" i="261"/>
  <c r="AM387" i="261"/>
  <c r="AL387" i="261"/>
  <c r="AK387" i="261"/>
  <c r="AF387" i="261"/>
  <c r="AE387" i="261"/>
  <c r="AD387" i="261"/>
  <c r="Y387" i="261"/>
  <c r="X387" i="261"/>
  <c r="W387" i="261"/>
  <c r="R387" i="261"/>
  <c r="Q387" i="261"/>
  <c r="P387" i="261"/>
  <c r="K387" i="261"/>
  <c r="J387" i="261"/>
  <c r="I387" i="261"/>
  <c r="BH386" i="261"/>
  <c r="BG386" i="261"/>
  <c r="BF386" i="261"/>
  <c r="BA386" i="261"/>
  <c r="AZ386" i="261"/>
  <c r="AY386" i="261"/>
  <c r="AT386" i="261"/>
  <c r="AS386" i="261"/>
  <c r="AR386" i="261"/>
  <c r="AM386" i="261"/>
  <c r="AL386" i="261"/>
  <c r="AK386" i="261"/>
  <c r="AF386" i="261"/>
  <c r="AE386" i="261"/>
  <c r="AD386" i="261"/>
  <c r="Y386" i="261"/>
  <c r="X386" i="261"/>
  <c r="W386" i="261"/>
  <c r="T386" i="261"/>
  <c r="R386" i="261"/>
  <c r="Q386" i="261"/>
  <c r="P386" i="261"/>
  <c r="K386" i="261"/>
  <c r="J386" i="261"/>
  <c r="I386" i="261"/>
  <c r="BH385" i="261"/>
  <c r="BG385" i="261"/>
  <c r="BF385" i="261"/>
  <c r="BC385" i="261"/>
  <c r="BA385" i="261"/>
  <c r="AZ385" i="261"/>
  <c r="AY385" i="261"/>
  <c r="AT385" i="261"/>
  <c r="AS385" i="261"/>
  <c r="AR385" i="261"/>
  <c r="AM385" i="261"/>
  <c r="AL385" i="261"/>
  <c r="AK385" i="261"/>
  <c r="AF385" i="261"/>
  <c r="AE385" i="261"/>
  <c r="AD385" i="261"/>
  <c r="Y385" i="261"/>
  <c r="X385" i="261"/>
  <c r="W385" i="261"/>
  <c r="T385" i="261"/>
  <c r="R385" i="261"/>
  <c r="Q385" i="261"/>
  <c r="P385" i="261"/>
  <c r="K385" i="261"/>
  <c r="J385" i="261"/>
  <c r="I385" i="261"/>
  <c r="BH384" i="261"/>
  <c r="BG384" i="261"/>
  <c r="BF384" i="261"/>
  <c r="BA384" i="261"/>
  <c r="AZ384" i="261"/>
  <c r="AY384" i="261"/>
  <c r="AT384" i="261"/>
  <c r="AS384" i="261"/>
  <c r="AR384" i="261"/>
  <c r="AM384" i="261"/>
  <c r="AL384" i="261"/>
  <c r="AK384" i="261"/>
  <c r="AF384" i="261"/>
  <c r="AE384" i="261"/>
  <c r="AD384" i="261"/>
  <c r="AA384" i="261"/>
  <c r="Y384" i="261"/>
  <c r="X384" i="261"/>
  <c r="W384" i="261"/>
  <c r="R384" i="261"/>
  <c r="Q384" i="261"/>
  <c r="P384" i="261"/>
  <c r="K384" i="261"/>
  <c r="J384" i="261"/>
  <c r="I384" i="261"/>
  <c r="BH383" i="261"/>
  <c r="BG383" i="261"/>
  <c r="BF383" i="261"/>
  <c r="BC383" i="261"/>
  <c r="BA383" i="261"/>
  <c r="AZ383" i="261"/>
  <c r="AY383" i="261"/>
  <c r="AV383" i="261"/>
  <c r="AT383" i="261"/>
  <c r="AS383" i="261"/>
  <c r="AR383" i="261"/>
  <c r="AM383" i="261"/>
  <c r="AL383" i="261"/>
  <c r="AK383" i="261"/>
  <c r="AF383" i="261"/>
  <c r="AE383" i="261"/>
  <c r="AD383" i="261"/>
  <c r="Y383" i="261"/>
  <c r="X383" i="261"/>
  <c r="W383" i="261"/>
  <c r="T383" i="261"/>
  <c r="R383" i="261"/>
  <c r="Q383" i="261"/>
  <c r="P383" i="261"/>
  <c r="K383" i="261"/>
  <c r="J383" i="261"/>
  <c r="I383" i="261"/>
  <c r="BB382" i="261"/>
  <c r="BH382" i="261"/>
  <c r="AX382" i="261"/>
  <c r="AW382" i="261"/>
  <c r="AU382" i="261"/>
  <c r="AV377" i="261"/>
  <c r="AQ382" i="261"/>
  <c r="AP382" i="261"/>
  <c r="AN382" i="261"/>
  <c r="AJ382" i="261"/>
  <c r="AI382" i="261"/>
  <c r="AG382" i="261"/>
  <c r="AC382" i="261"/>
  <c r="AB382" i="261"/>
  <c r="Z382" i="261"/>
  <c r="V382" i="261"/>
  <c r="U382" i="261"/>
  <c r="S382" i="261"/>
  <c r="T381" i="261"/>
  <c r="O382" i="261"/>
  <c r="N382" i="261"/>
  <c r="L382" i="261"/>
  <c r="M382" i="261"/>
  <c r="H382" i="261"/>
  <c r="G382" i="261"/>
  <c r="E382" i="261"/>
  <c r="F379" i="261"/>
  <c r="BH381" i="261"/>
  <c r="BG381" i="261"/>
  <c r="BF381" i="261"/>
  <c r="BA381" i="261"/>
  <c r="AZ381" i="261"/>
  <c r="AY381" i="261"/>
  <c r="AT381" i="261"/>
  <c r="AS381" i="261"/>
  <c r="AR381" i="261"/>
  <c r="AM381" i="261"/>
  <c r="AL381" i="261"/>
  <c r="AK381" i="261"/>
  <c r="AF381" i="261"/>
  <c r="AE381" i="261"/>
  <c r="AD381" i="261"/>
  <c r="Y381" i="261"/>
  <c r="X381" i="261"/>
  <c r="W381" i="261"/>
  <c r="R381" i="261"/>
  <c r="Q381" i="261"/>
  <c r="P381" i="261"/>
  <c r="K381" i="261"/>
  <c r="J381" i="261"/>
  <c r="I381" i="261"/>
  <c r="BH380" i="261"/>
  <c r="BG380" i="261"/>
  <c r="BF380" i="261"/>
  <c r="BA380" i="261"/>
  <c r="AZ380" i="261"/>
  <c r="AY380" i="261"/>
  <c r="AT380" i="261"/>
  <c r="AS380" i="261"/>
  <c r="AR380" i="261"/>
  <c r="AM380" i="261"/>
  <c r="AL380" i="261"/>
  <c r="AK380" i="261"/>
  <c r="AF380" i="261"/>
  <c r="AE380" i="261"/>
  <c r="AD380" i="261"/>
  <c r="Y380" i="261"/>
  <c r="X380" i="261"/>
  <c r="W380" i="261"/>
  <c r="R380" i="261"/>
  <c r="Q380" i="261"/>
  <c r="P380" i="261"/>
  <c r="K380" i="261"/>
  <c r="J380" i="261"/>
  <c r="I380" i="261"/>
  <c r="BH379" i="261"/>
  <c r="BG379" i="261"/>
  <c r="BF379" i="261"/>
  <c r="BC379" i="261"/>
  <c r="BA379" i="261"/>
  <c r="AZ379" i="261"/>
  <c r="AY379" i="261"/>
  <c r="AT379" i="261"/>
  <c r="AS379" i="261"/>
  <c r="AR379" i="261"/>
  <c r="AM379" i="261"/>
  <c r="AL379" i="261"/>
  <c r="AK379" i="261"/>
  <c r="AF379" i="261"/>
  <c r="AE379" i="261"/>
  <c r="AD379" i="261"/>
  <c r="Y379" i="261"/>
  <c r="X379" i="261"/>
  <c r="W379" i="261"/>
  <c r="R379" i="261"/>
  <c r="Q379" i="261"/>
  <c r="P379" i="261"/>
  <c r="K379" i="261"/>
  <c r="J379" i="261"/>
  <c r="I379" i="261"/>
  <c r="BH378" i="261"/>
  <c r="BG378" i="261"/>
  <c r="BF378" i="261"/>
  <c r="BC378" i="261"/>
  <c r="BA378" i="261"/>
  <c r="AZ378" i="261"/>
  <c r="AY378" i="261"/>
  <c r="AT378" i="261"/>
  <c r="AS378" i="261"/>
  <c r="AR378" i="261"/>
  <c r="AM378" i="261"/>
  <c r="AL378" i="261"/>
  <c r="AK378" i="261"/>
  <c r="AF378" i="261"/>
  <c r="AE378" i="261"/>
  <c r="AD378" i="261"/>
  <c r="Y378" i="261"/>
  <c r="X378" i="261"/>
  <c r="W378" i="261"/>
  <c r="R378" i="261"/>
  <c r="Q378" i="261"/>
  <c r="P378" i="261"/>
  <c r="K378" i="261"/>
  <c r="J378" i="261"/>
  <c r="I378" i="261"/>
  <c r="F378" i="261"/>
  <c r="BH377" i="261"/>
  <c r="BG377" i="261"/>
  <c r="BF377" i="261"/>
  <c r="BC377" i="261"/>
  <c r="BA377" i="261"/>
  <c r="AZ377" i="261"/>
  <c r="AY377" i="261"/>
  <c r="AT377" i="261"/>
  <c r="AS377" i="261"/>
  <c r="AR377" i="261"/>
  <c r="AO377" i="261"/>
  <c r="AM377" i="261"/>
  <c r="AL377" i="261"/>
  <c r="AK377" i="261"/>
  <c r="AF377" i="261"/>
  <c r="AE377" i="261"/>
  <c r="AD377" i="261"/>
  <c r="Y377" i="261"/>
  <c r="X377" i="261"/>
  <c r="W377" i="261"/>
  <c r="R377" i="261"/>
  <c r="Q377" i="261"/>
  <c r="P377" i="261"/>
  <c r="M377" i="261"/>
  <c r="K377" i="261"/>
  <c r="J377" i="261"/>
  <c r="I377" i="261"/>
  <c r="F377" i="261"/>
  <c r="BH376" i="261"/>
  <c r="BG376" i="261"/>
  <c r="BF376" i="261"/>
  <c r="BC376" i="261"/>
  <c r="BA376" i="261"/>
  <c r="AZ376" i="261"/>
  <c r="AY376" i="261"/>
  <c r="AT376" i="261"/>
  <c r="AS376" i="261"/>
  <c r="AR376" i="261"/>
  <c r="AM376" i="261"/>
  <c r="AL376" i="261"/>
  <c r="AK376" i="261"/>
  <c r="AF376" i="261"/>
  <c r="AE376" i="261"/>
  <c r="AD376" i="261"/>
  <c r="Y376" i="261"/>
  <c r="X376" i="261"/>
  <c r="W376" i="261"/>
  <c r="R376" i="261"/>
  <c r="Q376" i="261"/>
  <c r="P376" i="261"/>
  <c r="M376" i="261"/>
  <c r="K376" i="261"/>
  <c r="J376" i="261"/>
  <c r="I376" i="261"/>
  <c r="BH375" i="261"/>
  <c r="BG375" i="261"/>
  <c r="BF375" i="261"/>
  <c r="BC375" i="261"/>
  <c r="BA375" i="261"/>
  <c r="AZ375" i="261"/>
  <c r="AY375" i="261"/>
  <c r="AT375" i="261"/>
  <c r="AS375" i="261"/>
  <c r="AR375" i="261"/>
  <c r="AM375" i="261"/>
  <c r="AL375" i="261"/>
  <c r="AK375" i="261"/>
  <c r="AF375" i="261"/>
  <c r="AE375" i="261"/>
  <c r="AD375" i="261"/>
  <c r="Y375" i="261"/>
  <c r="X375" i="261"/>
  <c r="W375" i="261"/>
  <c r="R375" i="261"/>
  <c r="Q375" i="261"/>
  <c r="P375" i="261"/>
  <c r="M375" i="261"/>
  <c r="K375" i="261"/>
  <c r="J375" i="261"/>
  <c r="I375" i="261"/>
  <c r="BH374" i="261"/>
  <c r="BG374" i="261"/>
  <c r="BF374" i="261"/>
  <c r="BC374" i="261"/>
  <c r="BA374" i="261"/>
  <c r="AZ374" i="261"/>
  <c r="AY374" i="261"/>
  <c r="AT374" i="261"/>
  <c r="AS374" i="261"/>
  <c r="AR374" i="261"/>
  <c r="AO374" i="261"/>
  <c r="AM374" i="261"/>
  <c r="AL374" i="261"/>
  <c r="AK374" i="261"/>
  <c r="AF374" i="261"/>
  <c r="AE374" i="261"/>
  <c r="AD374" i="261"/>
  <c r="Y374" i="261"/>
  <c r="X374" i="261"/>
  <c r="W374" i="261"/>
  <c r="R374" i="261"/>
  <c r="Q374" i="261"/>
  <c r="P374" i="261"/>
  <c r="M374" i="261"/>
  <c r="K374" i="261"/>
  <c r="J374" i="261"/>
  <c r="I374" i="261"/>
  <c r="BG373" i="261"/>
  <c r="BB373" i="261"/>
  <c r="BF373" i="261"/>
  <c r="AX373" i="261"/>
  <c r="AW373" i="261"/>
  <c r="AU373" i="261"/>
  <c r="AV373" i="261"/>
  <c r="AQ373" i="261"/>
  <c r="AP373" i="261"/>
  <c r="AN373" i="261"/>
  <c r="AO371" i="261"/>
  <c r="AJ373" i="261"/>
  <c r="AI373" i="261"/>
  <c r="AG373" i="261"/>
  <c r="AH373" i="261"/>
  <c r="AC373" i="261"/>
  <c r="AB373" i="261"/>
  <c r="Z373" i="261"/>
  <c r="AA366" i="261"/>
  <c r="V373" i="261"/>
  <c r="U373" i="261"/>
  <c r="S373" i="261"/>
  <c r="T372" i="261"/>
  <c r="O373" i="261"/>
  <c r="N373" i="261"/>
  <c r="L373" i="261"/>
  <c r="M373" i="261"/>
  <c r="H373" i="261"/>
  <c r="G373" i="261"/>
  <c r="E373" i="261"/>
  <c r="F373" i="261"/>
  <c r="BH372" i="261"/>
  <c r="BG372" i="261"/>
  <c r="BF372" i="261"/>
  <c r="BA372" i="261"/>
  <c r="AZ372" i="261"/>
  <c r="AY372" i="261"/>
  <c r="AT372" i="261"/>
  <c r="AS372" i="261"/>
  <c r="AR372" i="261"/>
  <c r="AM372" i="261"/>
  <c r="AL372" i="261"/>
  <c r="AK372" i="261"/>
  <c r="AF372" i="261"/>
  <c r="AE372" i="261"/>
  <c r="AD372" i="261"/>
  <c r="Y372" i="261"/>
  <c r="X372" i="261"/>
  <c r="W372" i="261"/>
  <c r="R372" i="261"/>
  <c r="Q372" i="261"/>
  <c r="P372" i="261"/>
  <c r="K372" i="261"/>
  <c r="J372" i="261"/>
  <c r="I372" i="261"/>
  <c r="BH371" i="261"/>
  <c r="BG371" i="261"/>
  <c r="BF371" i="261"/>
  <c r="BA371" i="261"/>
  <c r="AZ371" i="261"/>
  <c r="AY371" i="261"/>
  <c r="AT371" i="261"/>
  <c r="AS371" i="261"/>
  <c r="AR371" i="261"/>
  <c r="AM371" i="261"/>
  <c r="AL371" i="261"/>
  <c r="AK371" i="261"/>
  <c r="AF371" i="261"/>
  <c r="AE371" i="261"/>
  <c r="AD371" i="261"/>
  <c r="Y371" i="261"/>
  <c r="X371" i="261"/>
  <c r="W371" i="261"/>
  <c r="R371" i="261"/>
  <c r="Q371" i="261"/>
  <c r="P371" i="261"/>
  <c r="K371" i="261"/>
  <c r="J371" i="261"/>
  <c r="I371" i="261"/>
  <c r="BH370" i="261"/>
  <c r="BG370" i="261"/>
  <c r="BF370" i="261"/>
  <c r="BA370" i="261"/>
  <c r="AZ370" i="261"/>
  <c r="AY370" i="261"/>
  <c r="AT370" i="261"/>
  <c r="AS370" i="261"/>
  <c r="AR370" i="261"/>
  <c r="AM370" i="261"/>
  <c r="AL370" i="261"/>
  <c r="AK370" i="261"/>
  <c r="AF370" i="261"/>
  <c r="AE370" i="261"/>
  <c r="AD370" i="261"/>
  <c r="Y370" i="261"/>
  <c r="X370" i="261"/>
  <c r="W370" i="261"/>
  <c r="R370" i="261"/>
  <c r="Q370" i="261"/>
  <c r="P370" i="261"/>
  <c r="K370" i="261"/>
  <c r="J370" i="261"/>
  <c r="I370" i="261"/>
  <c r="F370" i="261"/>
  <c r="BH369" i="261"/>
  <c r="BG369" i="261"/>
  <c r="BF369" i="261"/>
  <c r="BC369" i="261"/>
  <c r="BA369" i="261"/>
  <c r="AZ369" i="261"/>
  <c r="AY369" i="261"/>
  <c r="AT369" i="261"/>
  <c r="AS369" i="261"/>
  <c r="AR369" i="261"/>
  <c r="AM369" i="261"/>
  <c r="AL369" i="261"/>
  <c r="AK369" i="261"/>
  <c r="AF369" i="261"/>
  <c r="AE369" i="261"/>
  <c r="AD369" i="261"/>
  <c r="Y369" i="261"/>
  <c r="X369" i="261"/>
  <c r="W369" i="261"/>
  <c r="R369" i="261"/>
  <c r="Q369" i="261"/>
  <c r="P369" i="261"/>
  <c r="K369" i="261"/>
  <c r="J369" i="261"/>
  <c r="I369" i="261"/>
  <c r="F369" i="261"/>
  <c r="BH368" i="261"/>
  <c r="BG368" i="261"/>
  <c r="BF368" i="261"/>
  <c r="BC368" i="261"/>
  <c r="BA368" i="261"/>
  <c r="AZ368" i="261"/>
  <c r="AY368" i="261"/>
  <c r="AT368" i="261"/>
  <c r="AS368" i="261"/>
  <c r="AR368" i="261"/>
  <c r="AM368" i="261"/>
  <c r="AL368" i="261"/>
  <c r="AK368" i="261"/>
  <c r="AF368" i="261"/>
  <c r="AE368" i="261"/>
  <c r="AD368" i="261"/>
  <c r="Y368" i="261"/>
  <c r="X368" i="261"/>
  <c r="W368" i="261"/>
  <c r="R368" i="261"/>
  <c r="Q368" i="261"/>
  <c r="P368" i="261"/>
  <c r="K368" i="261"/>
  <c r="J368" i="261"/>
  <c r="I368" i="261"/>
  <c r="F368" i="261"/>
  <c r="BH367" i="261"/>
  <c r="BG367" i="261"/>
  <c r="BF367" i="261"/>
  <c r="BC367" i="261"/>
  <c r="BA367" i="261"/>
  <c r="AZ367" i="261"/>
  <c r="AY367" i="261"/>
  <c r="AV367" i="261"/>
  <c r="AT367" i="261"/>
  <c r="AS367" i="261"/>
  <c r="AR367" i="261"/>
  <c r="AM367" i="261"/>
  <c r="AL367" i="261"/>
  <c r="AK367" i="261"/>
  <c r="AF367" i="261"/>
  <c r="AE367" i="261"/>
  <c r="AD367" i="261"/>
  <c r="Y367" i="261"/>
  <c r="X367" i="261"/>
  <c r="W367" i="261"/>
  <c r="R367" i="261"/>
  <c r="Q367" i="261"/>
  <c r="P367" i="261"/>
  <c r="K367" i="261"/>
  <c r="J367" i="261"/>
  <c r="I367" i="261"/>
  <c r="F367" i="261"/>
  <c r="BH366" i="261"/>
  <c r="BG366" i="261"/>
  <c r="BF366" i="261"/>
  <c r="BC366" i="261"/>
  <c r="BA366" i="261"/>
  <c r="AZ366" i="261"/>
  <c r="AY366" i="261"/>
  <c r="AV366" i="261"/>
  <c r="AT366" i="261"/>
  <c r="AS366" i="261"/>
  <c r="AR366" i="261"/>
  <c r="AM366" i="261"/>
  <c r="AL366" i="261"/>
  <c r="AK366" i="261"/>
  <c r="AF366" i="261"/>
  <c r="AE366" i="261"/>
  <c r="AD366" i="261"/>
  <c r="Y366" i="261"/>
  <c r="X366" i="261"/>
  <c r="W366" i="261"/>
  <c r="R366" i="261"/>
  <c r="Q366" i="261"/>
  <c r="P366" i="261"/>
  <c r="M366" i="261"/>
  <c r="K366" i="261"/>
  <c r="J366" i="261"/>
  <c r="I366" i="261"/>
  <c r="F366" i="261"/>
  <c r="BH365" i="261"/>
  <c r="BG365" i="261"/>
  <c r="BF365" i="261"/>
  <c r="BC365" i="261"/>
  <c r="BA365" i="261"/>
  <c r="AZ365" i="261"/>
  <c r="AY365" i="261"/>
  <c r="AV365" i="261"/>
  <c r="AT365" i="261"/>
  <c r="AS365" i="261"/>
  <c r="AR365" i="261"/>
  <c r="AM365" i="261"/>
  <c r="AL365" i="261"/>
  <c r="AK365" i="261"/>
  <c r="AF365" i="261"/>
  <c r="AE365" i="261"/>
  <c r="AD365" i="261"/>
  <c r="Y365" i="261"/>
  <c r="X365" i="261"/>
  <c r="W365" i="261"/>
  <c r="R365" i="261"/>
  <c r="Q365" i="261"/>
  <c r="P365" i="261"/>
  <c r="M365" i="261"/>
  <c r="K365" i="261"/>
  <c r="J365" i="261"/>
  <c r="I365" i="261"/>
  <c r="F365" i="261"/>
  <c r="BE364" i="261"/>
  <c r="BD364" i="261"/>
  <c r="BB364" i="261"/>
  <c r="BC364" i="261"/>
  <c r="AX364" i="261"/>
  <c r="AW364" i="261"/>
  <c r="AU364" i="261"/>
  <c r="AQ364" i="261"/>
  <c r="AP364" i="261"/>
  <c r="AN364" i="261"/>
  <c r="AJ364" i="261"/>
  <c r="AI364" i="261"/>
  <c r="AG364" i="261"/>
  <c r="AC364" i="261"/>
  <c r="AB364" i="261"/>
  <c r="Z364" i="261"/>
  <c r="AA363" i="261"/>
  <c r="V364" i="261"/>
  <c r="U364" i="261"/>
  <c r="S364" i="261"/>
  <c r="T363" i="261"/>
  <c r="O364" i="261"/>
  <c r="N364" i="261"/>
  <c r="L364" i="261"/>
  <c r="M359" i="261"/>
  <c r="H364" i="261"/>
  <c r="G364" i="261"/>
  <c r="E364" i="261"/>
  <c r="F361" i="261"/>
  <c r="BH363" i="261"/>
  <c r="BG363" i="261"/>
  <c r="BF363" i="261"/>
  <c r="BA363" i="261"/>
  <c r="AZ363" i="261"/>
  <c r="AY363" i="261"/>
  <c r="AT363" i="261"/>
  <c r="AS363" i="261"/>
  <c r="AR363" i="261"/>
  <c r="AM363" i="261"/>
  <c r="AL363" i="261"/>
  <c r="AK363" i="261"/>
  <c r="AF363" i="261"/>
  <c r="AE363" i="261"/>
  <c r="AD363" i="261"/>
  <c r="Y363" i="261"/>
  <c r="X363" i="261"/>
  <c r="W363" i="261"/>
  <c r="R363" i="261"/>
  <c r="Q363" i="261"/>
  <c r="P363" i="261"/>
  <c r="K363" i="261"/>
  <c r="J363" i="261"/>
  <c r="I363" i="261"/>
  <c r="BH362" i="261"/>
  <c r="BG362" i="261"/>
  <c r="BF362" i="261"/>
  <c r="BA362" i="261"/>
  <c r="AZ362" i="261"/>
  <c r="AY362" i="261"/>
  <c r="AT362" i="261"/>
  <c r="AS362" i="261"/>
  <c r="AR362" i="261"/>
  <c r="AM362" i="261"/>
  <c r="AL362" i="261"/>
  <c r="AK362" i="261"/>
  <c r="AF362" i="261"/>
  <c r="AE362" i="261"/>
  <c r="AD362" i="261"/>
  <c r="Y362" i="261"/>
  <c r="X362" i="261"/>
  <c r="W362" i="261"/>
  <c r="R362" i="261"/>
  <c r="Q362" i="261"/>
  <c r="P362" i="261"/>
  <c r="K362" i="261"/>
  <c r="J362" i="261"/>
  <c r="I362" i="261"/>
  <c r="BH361" i="261"/>
  <c r="BG361" i="261"/>
  <c r="BF361" i="261"/>
  <c r="BA361" i="261"/>
  <c r="AZ361" i="261"/>
  <c r="AY361" i="261"/>
  <c r="AT361" i="261"/>
  <c r="AS361" i="261"/>
  <c r="AR361" i="261"/>
  <c r="AM361" i="261"/>
  <c r="AL361" i="261"/>
  <c r="AK361" i="261"/>
  <c r="AF361" i="261"/>
  <c r="AE361" i="261"/>
  <c r="AD361" i="261"/>
  <c r="Y361" i="261"/>
  <c r="X361" i="261"/>
  <c r="W361" i="261"/>
  <c r="R361" i="261"/>
  <c r="Q361" i="261"/>
  <c r="P361" i="261"/>
  <c r="K361" i="261"/>
  <c r="J361" i="261"/>
  <c r="I361" i="261"/>
  <c r="BH360" i="261"/>
  <c r="BG360" i="261"/>
  <c r="BF360" i="261"/>
  <c r="BA360" i="261"/>
  <c r="AZ360" i="261"/>
  <c r="AY360" i="261"/>
  <c r="AT360" i="261"/>
  <c r="AS360" i="261"/>
  <c r="AR360" i="261"/>
  <c r="AM360" i="261"/>
  <c r="AL360" i="261"/>
  <c r="AK360" i="261"/>
  <c r="AF360" i="261"/>
  <c r="AE360" i="261"/>
  <c r="AD360" i="261"/>
  <c r="Y360" i="261"/>
  <c r="X360" i="261"/>
  <c r="W360" i="261"/>
  <c r="R360" i="261"/>
  <c r="Q360" i="261"/>
  <c r="P360" i="261"/>
  <c r="K360" i="261"/>
  <c r="J360" i="261"/>
  <c r="I360" i="261"/>
  <c r="BH359" i="261"/>
  <c r="BG359" i="261"/>
  <c r="BF359" i="261"/>
  <c r="BA359" i="261"/>
  <c r="AZ359" i="261"/>
  <c r="AY359" i="261"/>
  <c r="AT359" i="261"/>
  <c r="AS359" i="261"/>
  <c r="AR359" i="261"/>
  <c r="AM359" i="261"/>
  <c r="AL359" i="261"/>
  <c r="AK359" i="261"/>
  <c r="AF359" i="261"/>
  <c r="AE359" i="261"/>
  <c r="AD359" i="261"/>
  <c r="Y359" i="261"/>
  <c r="X359" i="261"/>
  <c r="W359" i="261"/>
  <c r="R359" i="261"/>
  <c r="Q359" i="261"/>
  <c r="P359" i="261"/>
  <c r="K359" i="261"/>
  <c r="J359" i="261"/>
  <c r="I359" i="261"/>
  <c r="F359" i="261"/>
  <c r="BH358" i="261"/>
  <c r="BG358" i="261"/>
  <c r="BF358" i="261"/>
  <c r="BC358" i="261"/>
  <c r="BA358" i="261"/>
  <c r="AZ358" i="261"/>
  <c r="AY358" i="261"/>
  <c r="AT358" i="261"/>
  <c r="AS358" i="261"/>
  <c r="AR358" i="261"/>
  <c r="AM358" i="261"/>
  <c r="AL358" i="261"/>
  <c r="AK358" i="261"/>
  <c r="AF358" i="261"/>
  <c r="AE358" i="261"/>
  <c r="AD358" i="261"/>
  <c r="Y358" i="261"/>
  <c r="X358" i="261"/>
  <c r="W358" i="261"/>
  <c r="R358" i="261"/>
  <c r="Q358" i="261"/>
  <c r="P358" i="261"/>
  <c r="K358" i="261"/>
  <c r="J358" i="261"/>
  <c r="I358" i="261"/>
  <c r="BH357" i="261"/>
  <c r="BG357" i="261"/>
  <c r="BF357" i="261"/>
  <c r="BC357" i="261"/>
  <c r="BA357" i="261"/>
  <c r="AZ357" i="261"/>
  <c r="AY357" i="261"/>
  <c r="AT357" i="261"/>
  <c r="AS357" i="261"/>
  <c r="AR357" i="261"/>
  <c r="AM357" i="261"/>
  <c r="AL357" i="261"/>
  <c r="AK357" i="261"/>
  <c r="AF357" i="261"/>
  <c r="AE357" i="261"/>
  <c r="AD357" i="261"/>
  <c r="Y357" i="261"/>
  <c r="X357" i="261"/>
  <c r="W357" i="261"/>
  <c r="T357" i="261"/>
  <c r="R357" i="261"/>
  <c r="Q357" i="261"/>
  <c r="P357" i="261"/>
  <c r="M357" i="261"/>
  <c r="K357" i="261"/>
  <c r="J357" i="261"/>
  <c r="I357" i="261"/>
  <c r="BH356" i="261"/>
  <c r="BG356" i="261"/>
  <c r="BF356" i="261"/>
  <c r="BC356" i="261"/>
  <c r="BA356" i="261"/>
  <c r="AZ356" i="261"/>
  <c r="AY356" i="261"/>
  <c r="AT356" i="261"/>
  <c r="AS356" i="261"/>
  <c r="AR356" i="261"/>
  <c r="AM356" i="261"/>
  <c r="AL356" i="261"/>
  <c r="AK356" i="261"/>
  <c r="AF356" i="261"/>
  <c r="AE356" i="261"/>
  <c r="AD356" i="261"/>
  <c r="Y356" i="261"/>
  <c r="X356" i="261"/>
  <c r="W356" i="261"/>
  <c r="T356" i="261"/>
  <c r="R356" i="261"/>
  <c r="Q356" i="261"/>
  <c r="P356" i="261"/>
  <c r="M356" i="261"/>
  <c r="K356" i="261"/>
  <c r="J356" i="261"/>
  <c r="I356" i="261"/>
  <c r="BE355" i="261"/>
  <c r="BD355" i="261"/>
  <c r="BB355" i="261"/>
  <c r="BC348" i="261"/>
  <c r="AX355" i="261"/>
  <c r="AW355" i="261"/>
  <c r="AU355" i="261"/>
  <c r="AV355" i="261"/>
  <c r="AQ355" i="261"/>
  <c r="AP355" i="261"/>
  <c r="AN355" i="261"/>
  <c r="AO353" i="261"/>
  <c r="AJ355" i="261"/>
  <c r="AI355" i="261"/>
  <c r="AG355" i="261"/>
  <c r="AH349" i="261"/>
  <c r="AC355" i="261"/>
  <c r="AB355" i="261"/>
  <c r="Z355" i="261"/>
  <c r="AA354" i="261"/>
  <c r="V355" i="261"/>
  <c r="U355" i="261"/>
  <c r="S355" i="261"/>
  <c r="T354" i="261"/>
  <c r="O355" i="261"/>
  <c r="N355" i="261"/>
  <c r="L355" i="261"/>
  <c r="M354" i="261"/>
  <c r="H355" i="261"/>
  <c r="G355" i="261"/>
  <c r="E355" i="261"/>
  <c r="F355" i="261"/>
  <c r="BH354" i="261"/>
  <c r="BG354" i="261"/>
  <c r="BF354" i="261"/>
  <c r="BA354" i="261"/>
  <c r="AZ354" i="261"/>
  <c r="AY354" i="261"/>
  <c r="AT354" i="261"/>
  <c r="AS354" i="261"/>
  <c r="AR354" i="261"/>
  <c r="AM354" i="261"/>
  <c r="AL354" i="261"/>
  <c r="AK354" i="261"/>
  <c r="AF354" i="261"/>
  <c r="AE354" i="261"/>
  <c r="AD354" i="261"/>
  <c r="Y354" i="261"/>
  <c r="X354" i="261"/>
  <c r="W354" i="261"/>
  <c r="R354" i="261"/>
  <c r="Q354" i="261"/>
  <c r="P354" i="261"/>
  <c r="K354" i="261"/>
  <c r="J354" i="261"/>
  <c r="I354" i="261"/>
  <c r="BH353" i="261"/>
  <c r="BG353" i="261"/>
  <c r="BF353" i="261"/>
  <c r="BA353" i="261"/>
  <c r="AZ353" i="261"/>
  <c r="AY353" i="261"/>
  <c r="AT353" i="261"/>
  <c r="AS353" i="261"/>
  <c r="AR353" i="261"/>
  <c r="AM353" i="261"/>
  <c r="AL353" i="261"/>
  <c r="AK353" i="261"/>
  <c r="AF353" i="261"/>
  <c r="AE353" i="261"/>
  <c r="AD353" i="261"/>
  <c r="Y353" i="261"/>
  <c r="X353" i="261"/>
  <c r="W353" i="261"/>
  <c r="R353" i="261"/>
  <c r="Q353" i="261"/>
  <c r="P353" i="261"/>
  <c r="K353" i="261"/>
  <c r="J353" i="261"/>
  <c r="I353" i="261"/>
  <c r="BH352" i="261"/>
  <c r="BG352" i="261"/>
  <c r="BF352" i="261"/>
  <c r="BA352" i="261"/>
  <c r="AZ352" i="261"/>
  <c r="AY352" i="261"/>
  <c r="AT352" i="261"/>
  <c r="AS352" i="261"/>
  <c r="AR352" i="261"/>
  <c r="AM352" i="261"/>
  <c r="AL352" i="261"/>
  <c r="AK352" i="261"/>
  <c r="AF352" i="261"/>
  <c r="AE352" i="261"/>
  <c r="AD352" i="261"/>
  <c r="Y352" i="261"/>
  <c r="X352" i="261"/>
  <c r="W352" i="261"/>
  <c r="R352" i="261"/>
  <c r="Q352" i="261"/>
  <c r="P352" i="261"/>
  <c r="K352" i="261"/>
  <c r="J352" i="261"/>
  <c r="I352" i="261"/>
  <c r="BH351" i="261"/>
  <c r="BG351" i="261"/>
  <c r="BF351" i="261"/>
  <c r="BA351" i="261"/>
  <c r="AZ351" i="261"/>
  <c r="AY351" i="261"/>
  <c r="AT351" i="261"/>
  <c r="AS351" i="261"/>
  <c r="AR351" i="261"/>
  <c r="AM351" i="261"/>
  <c r="AL351" i="261"/>
  <c r="AK351" i="261"/>
  <c r="AF351" i="261"/>
  <c r="AE351" i="261"/>
  <c r="AD351" i="261"/>
  <c r="Y351" i="261"/>
  <c r="X351" i="261"/>
  <c r="W351" i="261"/>
  <c r="R351" i="261"/>
  <c r="Q351" i="261"/>
  <c r="P351" i="261"/>
  <c r="K351" i="261"/>
  <c r="J351" i="261"/>
  <c r="I351" i="261"/>
  <c r="BH350" i="261"/>
  <c r="BG350" i="261"/>
  <c r="BF350" i="261"/>
  <c r="BA350" i="261"/>
  <c r="AZ350" i="261"/>
  <c r="AY350" i="261"/>
  <c r="AV350" i="261"/>
  <c r="AT350" i="261"/>
  <c r="AS350" i="261"/>
  <c r="AR350" i="261"/>
  <c r="AM350" i="261"/>
  <c r="AL350" i="261"/>
  <c r="AK350" i="261"/>
  <c r="AF350" i="261"/>
  <c r="AE350" i="261"/>
  <c r="AD350" i="261"/>
  <c r="Y350" i="261"/>
  <c r="X350" i="261"/>
  <c r="W350" i="261"/>
  <c r="T350" i="261"/>
  <c r="R350" i="261"/>
  <c r="Q350" i="261"/>
  <c r="P350" i="261"/>
  <c r="K350" i="261"/>
  <c r="J350" i="261"/>
  <c r="I350" i="261"/>
  <c r="BH349" i="261"/>
  <c r="BG349" i="261"/>
  <c r="BF349" i="261"/>
  <c r="BA349" i="261"/>
  <c r="AZ349" i="261"/>
  <c r="AY349" i="261"/>
  <c r="AT349" i="261"/>
  <c r="AS349" i="261"/>
  <c r="AR349" i="261"/>
  <c r="AM349" i="261"/>
  <c r="AL349" i="261"/>
  <c r="AK349" i="261"/>
  <c r="AF349" i="261"/>
  <c r="AE349" i="261"/>
  <c r="AD349" i="261"/>
  <c r="Y349" i="261"/>
  <c r="X349" i="261"/>
  <c r="W349" i="261"/>
  <c r="T349" i="261"/>
  <c r="R349" i="261"/>
  <c r="Q349" i="261"/>
  <c r="P349" i="261"/>
  <c r="M349" i="261"/>
  <c r="K349" i="261"/>
  <c r="J349" i="261"/>
  <c r="I349" i="261"/>
  <c r="F349" i="261"/>
  <c r="BH348" i="261"/>
  <c r="BG348" i="261"/>
  <c r="BF348" i="261"/>
  <c r="BA348" i="261"/>
  <c r="AZ348" i="261"/>
  <c r="AY348" i="261"/>
  <c r="AV348" i="261"/>
  <c r="AT348" i="261"/>
  <c r="AS348" i="261"/>
  <c r="AR348" i="261"/>
  <c r="AM348" i="261"/>
  <c r="AL348" i="261"/>
  <c r="AK348" i="261"/>
  <c r="AF348" i="261"/>
  <c r="AE348" i="261"/>
  <c r="AD348" i="261"/>
  <c r="Y348" i="261"/>
  <c r="X348" i="261"/>
  <c r="W348" i="261"/>
  <c r="T348" i="261"/>
  <c r="R348" i="261"/>
  <c r="Q348" i="261"/>
  <c r="P348" i="261"/>
  <c r="M348" i="261"/>
  <c r="K348" i="261"/>
  <c r="J348" i="261"/>
  <c r="I348" i="261"/>
  <c r="F348" i="261"/>
  <c r="BH347" i="261"/>
  <c r="BG347" i="261"/>
  <c r="BF347" i="261"/>
  <c r="BA347" i="261"/>
  <c r="AZ347" i="261"/>
  <c r="AY347" i="261"/>
  <c r="AV347" i="261"/>
  <c r="AT347" i="261"/>
  <c r="AS347" i="261"/>
  <c r="AR347" i="261"/>
  <c r="AM347" i="261"/>
  <c r="AL347" i="261"/>
  <c r="AK347" i="261"/>
  <c r="AF347" i="261"/>
  <c r="AE347" i="261"/>
  <c r="AD347" i="261"/>
  <c r="Y347" i="261"/>
  <c r="X347" i="261"/>
  <c r="W347" i="261"/>
  <c r="T347" i="261"/>
  <c r="R347" i="261"/>
  <c r="Q347" i="261"/>
  <c r="P347" i="261"/>
  <c r="M347" i="261"/>
  <c r="K347" i="261"/>
  <c r="J347" i="261"/>
  <c r="I347" i="261"/>
  <c r="F347" i="261"/>
  <c r="BE346" i="261"/>
  <c r="BD346" i="261"/>
  <c r="BB346" i="261"/>
  <c r="BC346" i="261"/>
  <c r="AX346" i="261"/>
  <c r="AW346" i="261"/>
  <c r="AU346" i="261"/>
  <c r="AV346" i="261"/>
  <c r="AQ346" i="261"/>
  <c r="AP346" i="261"/>
  <c r="AN346" i="261"/>
  <c r="AO344" i="261"/>
  <c r="AJ346" i="261"/>
  <c r="AI346" i="261"/>
  <c r="AG346" i="261"/>
  <c r="AH346" i="261"/>
  <c r="AC346" i="261"/>
  <c r="AB346" i="261"/>
  <c r="Z346" i="261"/>
  <c r="AA346" i="261"/>
  <c r="V346" i="261"/>
  <c r="U346" i="261"/>
  <c r="S346" i="261"/>
  <c r="T346" i="261"/>
  <c r="O346" i="261"/>
  <c r="N346" i="261"/>
  <c r="L346" i="261"/>
  <c r="M346" i="261"/>
  <c r="H346" i="261"/>
  <c r="G346" i="261"/>
  <c r="E346" i="261"/>
  <c r="F346" i="261"/>
  <c r="BH345" i="261"/>
  <c r="BG345" i="261"/>
  <c r="BF345" i="261"/>
  <c r="BA345" i="261"/>
  <c r="AZ345" i="261"/>
  <c r="AY345" i="261"/>
  <c r="AT345" i="261"/>
  <c r="AS345" i="261"/>
  <c r="AR345" i="261"/>
  <c r="AM345" i="261"/>
  <c r="AL345" i="261"/>
  <c r="AK345" i="261"/>
  <c r="AF345" i="261"/>
  <c r="AE345" i="261"/>
  <c r="AD345" i="261"/>
  <c r="Y345" i="261"/>
  <c r="X345" i="261"/>
  <c r="W345" i="261"/>
  <c r="R345" i="261"/>
  <c r="Q345" i="261"/>
  <c r="P345" i="261"/>
  <c r="K345" i="261"/>
  <c r="J345" i="261"/>
  <c r="I345" i="261"/>
  <c r="BH344" i="261"/>
  <c r="BG344" i="261"/>
  <c r="BF344" i="261"/>
  <c r="BA344" i="261"/>
  <c r="AZ344" i="261"/>
  <c r="AY344" i="261"/>
  <c r="AT344" i="261"/>
  <c r="AS344" i="261"/>
  <c r="AR344" i="261"/>
  <c r="AM344" i="261"/>
  <c r="AL344" i="261"/>
  <c r="AK344" i="261"/>
  <c r="AF344" i="261"/>
  <c r="AE344" i="261"/>
  <c r="AD344" i="261"/>
  <c r="Y344" i="261"/>
  <c r="X344" i="261"/>
  <c r="W344" i="261"/>
  <c r="R344" i="261"/>
  <c r="Q344" i="261"/>
  <c r="P344" i="261"/>
  <c r="K344" i="261"/>
  <c r="J344" i="261"/>
  <c r="I344" i="261"/>
  <c r="BH343" i="261"/>
  <c r="BG343" i="261"/>
  <c r="BF343" i="261"/>
  <c r="BA343" i="261"/>
  <c r="AZ343" i="261"/>
  <c r="AY343" i="261"/>
  <c r="AT343" i="261"/>
  <c r="AS343" i="261"/>
  <c r="AR343" i="261"/>
  <c r="AM343" i="261"/>
  <c r="AL343" i="261"/>
  <c r="AK343" i="261"/>
  <c r="AF343" i="261"/>
  <c r="AE343" i="261"/>
  <c r="AD343" i="261"/>
  <c r="Y343" i="261"/>
  <c r="X343" i="261"/>
  <c r="W343" i="261"/>
  <c r="R343" i="261"/>
  <c r="Q343" i="261"/>
  <c r="P343" i="261"/>
  <c r="K343" i="261"/>
  <c r="J343" i="261"/>
  <c r="I343" i="261"/>
  <c r="BH342" i="261"/>
  <c r="BG342" i="261"/>
  <c r="BF342" i="261"/>
  <c r="BA342" i="261"/>
  <c r="AZ342" i="261"/>
  <c r="AY342" i="261"/>
  <c r="AT342" i="261"/>
  <c r="AS342" i="261"/>
  <c r="AR342" i="261"/>
  <c r="AM342" i="261"/>
  <c r="AL342" i="261"/>
  <c r="AK342" i="261"/>
  <c r="AF342" i="261"/>
  <c r="AE342" i="261"/>
  <c r="AD342" i="261"/>
  <c r="Y342" i="261"/>
  <c r="X342" i="261"/>
  <c r="W342" i="261"/>
  <c r="T342" i="261"/>
  <c r="R342" i="261"/>
  <c r="Q342" i="261"/>
  <c r="P342" i="261"/>
  <c r="K342" i="261"/>
  <c r="J342" i="261"/>
  <c r="I342" i="261"/>
  <c r="BH341" i="261"/>
  <c r="BG341" i="261"/>
  <c r="BF341" i="261"/>
  <c r="BC341" i="261"/>
  <c r="BA341" i="261"/>
  <c r="AZ341" i="261"/>
  <c r="AY341" i="261"/>
  <c r="AT341" i="261"/>
  <c r="AS341" i="261"/>
  <c r="AR341" i="261"/>
  <c r="AM341" i="261"/>
  <c r="AL341" i="261"/>
  <c r="AK341" i="261"/>
  <c r="AF341" i="261"/>
  <c r="AE341" i="261"/>
  <c r="AD341" i="261"/>
  <c r="Y341" i="261"/>
  <c r="X341" i="261"/>
  <c r="W341" i="261"/>
  <c r="R341" i="261"/>
  <c r="Q341" i="261"/>
  <c r="P341" i="261"/>
  <c r="M341" i="261"/>
  <c r="K341" i="261"/>
  <c r="J341" i="261"/>
  <c r="I341" i="261"/>
  <c r="BH340" i="261"/>
  <c r="BG340" i="261"/>
  <c r="BF340" i="261"/>
  <c r="BC340" i="261"/>
  <c r="BA340" i="261"/>
  <c r="AZ340" i="261"/>
  <c r="AY340" i="261"/>
  <c r="AV340" i="261"/>
  <c r="AT340" i="261"/>
  <c r="AS340" i="261"/>
  <c r="AR340" i="261"/>
  <c r="AM340" i="261"/>
  <c r="AL340" i="261"/>
  <c r="AK340" i="261"/>
  <c r="AH340" i="261"/>
  <c r="AF340" i="261"/>
  <c r="AE340" i="261"/>
  <c r="AD340" i="261"/>
  <c r="Y340" i="261"/>
  <c r="X340" i="261"/>
  <c r="W340" i="261"/>
  <c r="T340" i="261"/>
  <c r="R340" i="261"/>
  <c r="Q340" i="261"/>
  <c r="P340" i="261"/>
  <c r="K340" i="261"/>
  <c r="J340" i="261"/>
  <c r="I340" i="261"/>
  <c r="BH339" i="261"/>
  <c r="BG339" i="261"/>
  <c r="BF339" i="261"/>
  <c r="BC339" i="261"/>
  <c r="BA339" i="261"/>
  <c r="AZ339" i="261"/>
  <c r="AY339" i="261"/>
  <c r="AV339" i="261"/>
  <c r="AT339" i="261"/>
  <c r="AS339" i="261"/>
  <c r="AR339" i="261"/>
  <c r="AM339" i="261"/>
  <c r="AL339" i="261"/>
  <c r="AK339" i="261"/>
  <c r="AF339" i="261"/>
  <c r="AE339" i="261"/>
  <c r="AD339" i="261"/>
  <c r="Y339" i="261"/>
  <c r="X339" i="261"/>
  <c r="W339" i="261"/>
  <c r="T339" i="261"/>
  <c r="R339" i="261"/>
  <c r="Q339" i="261"/>
  <c r="P339" i="261"/>
  <c r="M339" i="261"/>
  <c r="K339" i="261"/>
  <c r="J339" i="261"/>
  <c r="I339" i="261"/>
  <c r="BH338" i="261"/>
  <c r="BG338" i="261"/>
  <c r="BF338" i="261"/>
  <c r="BC338" i="261"/>
  <c r="BA338" i="261"/>
  <c r="AZ338" i="261"/>
  <c r="AY338" i="261"/>
  <c r="AV338" i="261"/>
  <c r="AT338" i="261"/>
  <c r="AS338" i="261"/>
  <c r="AR338" i="261"/>
  <c r="AM338" i="261"/>
  <c r="AL338" i="261"/>
  <c r="AK338" i="261"/>
  <c r="AF338" i="261"/>
  <c r="AE338" i="261"/>
  <c r="AD338" i="261"/>
  <c r="Y338" i="261"/>
  <c r="X338" i="261"/>
  <c r="W338" i="261"/>
  <c r="T338" i="261"/>
  <c r="R338" i="261"/>
  <c r="Q338" i="261"/>
  <c r="P338" i="261"/>
  <c r="M338" i="261"/>
  <c r="K338" i="261"/>
  <c r="J338" i="261"/>
  <c r="I338" i="261"/>
  <c r="BE337" i="261"/>
  <c r="BD337" i="261"/>
  <c r="BB337" i="261"/>
  <c r="BC337" i="261"/>
  <c r="AX337" i="261"/>
  <c r="AW337" i="261"/>
  <c r="AU337" i="261"/>
  <c r="AV337" i="261"/>
  <c r="AQ337" i="261"/>
  <c r="AP337" i="261"/>
  <c r="AN337" i="261"/>
  <c r="AJ337" i="261"/>
  <c r="AI337" i="261"/>
  <c r="AG337" i="261"/>
  <c r="AH337" i="261"/>
  <c r="AC337" i="261"/>
  <c r="AB337" i="261"/>
  <c r="Z337" i="261"/>
  <c r="AA330" i="261"/>
  <c r="V337" i="261"/>
  <c r="U337" i="261"/>
  <c r="S337" i="261"/>
  <c r="T337" i="261"/>
  <c r="O337" i="261"/>
  <c r="N337" i="261"/>
  <c r="L337" i="261"/>
  <c r="M337" i="261"/>
  <c r="H337" i="261"/>
  <c r="G337" i="261"/>
  <c r="E337" i="261"/>
  <c r="F337" i="261"/>
  <c r="BH336" i="261"/>
  <c r="BG336" i="261"/>
  <c r="BF336" i="261"/>
  <c r="BA336" i="261"/>
  <c r="AZ336" i="261"/>
  <c r="AY336" i="261"/>
  <c r="AT336" i="261"/>
  <c r="AS336" i="261"/>
  <c r="AR336" i="261"/>
  <c r="AM336" i="261"/>
  <c r="AL336" i="261"/>
  <c r="AK336" i="261"/>
  <c r="AF336" i="261"/>
  <c r="AE336" i="261"/>
  <c r="AD336" i="261"/>
  <c r="Y336" i="261"/>
  <c r="X336" i="261"/>
  <c r="W336" i="261"/>
  <c r="R336" i="261"/>
  <c r="Q336" i="261"/>
  <c r="P336" i="261"/>
  <c r="K336" i="261"/>
  <c r="J336" i="261"/>
  <c r="I336" i="261"/>
  <c r="BH335" i="261"/>
  <c r="BG335" i="261"/>
  <c r="BF335" i="261"/>
  <c r="BA335" i="261"/>
  <c r="AZ335" i="261"/>
  <c r="AY335" i="261"/>
  <c r="AT335" i="261"/>
  <c r="AS335" i="261"/>
  <c r="AR335" i="261"/>
  <c r="AM335" i="261"/>
  <c r="AL335" i="261"/>
  <c r="AK335" i="261"/>
  <c r="AF335" i="261"/>
  <c r="AE335" i="261"/>
  <c r="AD335" i="261"/>
  <c r="Y335" i="261"/>
  <c r="X335" i="261"/>
  <c r="W335" i="261"/>
  <c r="R335" i="261"/>
  <c r="Q335" i="261"/>
  <c r="P335" i="261"/>
  <c r="K335" i="261"/>
  <c r="J335" i="261"/>
  <c r="I335" i="261"/>
  <c r="BH334" i="261"/>
  <c r="BG334" i="261"/>
  <c r="BF334" i="261"/>
  <c r="BA334" i="261"/>
  <c r="AZ334" i="261"/>
  <c r="AY334" i="261"/>
  <c r="AT334" i="261"/>
  <c r="AS334" i="261"/>
  <c r="AR334" i="261"/>
  <c r="AM334" i="261"/>
  <c r="AL334" i="261"/>
  <c r="AK334" i="261"/>
  <c r="AF334" i="261"/>
  <c r="AE334" i="261"/>
  <c r="AD334" i="261"/>
  <c r="Y334" i="261"/>
  <c r="X334" i="261"/>
  <c r="W334" i="261"/>
  <c r="R334" i="261"/>
  <c r="Q334" i="261"/>
  <c r="P334" i="261"/>
  <c r="K334" i="261"/>
  <c r="J334" i="261"/>
  <c r="I334" i="261"/>
  <c r="BH333" i="261"/>
  <c r="BG333" i="261"/>
  <c r="BF333" i="261"/>
  <c r="BA333" i="261"/>
  <c r="AZ333" i="261"/>
  <c r="AY333" i="261"/>
  <c r="AT333" i="261"/>
  <c r="AS333" i="261"/>
  <c r="AR333" i="261"/>
  <c r="AM333" i="261"/>
  <c r="AL333" i="261"/>
  <c r="AK333" i="261"/>
  <c r="AF333" i="261"/>
  <c r="AE333" i="261"/>
  <c r="AD333" i="261"/>
  <c r="Y333" i="261"/>
  <c r="X333" i="261"/>
  <c r="W333" i="261"/>
  <c r="R333" i="261"/>
  <c r="Q333" i="261"/>
  <c r="P333" i="261"/>
  <c r="K333" i="261"/>
  <c r="J333" i="261"/>
  <c r="I333" i="261"/>
  <c r="BH332" i="261"/>
  <c r="BG332" i="261"/>
  <c r="BF332" i="261"/>
  <c r="BA332" i="261"/>
  <c r="AZ332" i="261"/>
  <c r="AY332" i="261"/>
  <c r="AT332" i="261"/>
  <c r="AS332" i="261"/>
  <c r="AR332" i="261"/>
  <c r="AO332" i="261"/>
  <c r="AM332" i="261"/>
  <c r="AL332" i="261"/>
  <c r="AK332" i="261"/>
  <c r="AF332" i="261"/>
  <c r="AE332" i="261"/>
  <c r="AD332" i="261"/>
  <c r="Y332" i="261"/>
  <c r="X332" i="261"/>
  <c r="W332" i="261"/>
  <c r="T332" i="261"/>
  <c r="R332" i="261"/>
  <c r="Q332" i="261"/>
  <c r="P332" i="261"/>
  <c r="K332" i="261"/>
  <c r="J332" i="261"/>
  <c r="I332" i="261"/>
  <c r="BH331" i="261"/>
  <c r="BG331" i="261"/>
  <c r="BF331" i="261"/>
  <c r="BC331" i="261"/>
  <c r="BA331" i="261"/>
  <c r="AZ331" i="261"/>
  <c r="AY331" i="261"/>
  <c r="AT331" i="261"/>
  <c r="AS331" i="261"/>
  <c r="AR331" i="261"/>
  <c r="AM331" i="261"/>
  <c r="AL331" i="261"/>
  <c r="AK331" i="261"/>
  <c r="AF331" i="261"/>
  <c r="AE331" i="261"/>
  <c r="AD331" i="261"/>
  <c r="Y331" i="261"/>
  <c r="X331" i="261"/>
  <c r="W331" i="261"/>
  <c r="T331" i="261"/>
  <c r="R331" i="261"/>
  <c r="Q331" i="261"/>
  <c r="P331" i="261"/>
  <c r="M331" i="261"/>
  <c r="K331" i="261"/>
  <c r="J331" i="261"/>
  <c r="I331" i="261"/>
  <c r="BH330" i="261"/>
  <c r="BG330" i="261"/>
  <c r="BF330" i="261"/>
  <c r="BC330" i="261"/>
  <c r="BA330" i="261"/>
  <c r="AZ330" i="261"/>
  <c r="AY330" i="261"/>
  <c r="AT330" i="261"/>
  <c r="AS330" i="261"/>
  <c r="AR330" i="261"/>
  <c r="AM330" i="261"/>
  <c r="AL330" i="261"/>
  <c r="AK330" i="261"/>
  <c r="AF330" i="261"/>
  <c r="AE330" i="261"/>
  <c r="AD330" i="261"/>
  <c r="Y330" i="261"/>
  <c r="X330" i="261"/>
  <c r="W330" i="261"/>
  <c r="T330" i="261"/>
  <c r="R330" i="261"/>
  <c r="Q330" i="261"/>
  <c r="P330" i="261"/>
  <c r="M330" i="261"/>
  <c r="K330" i="261"/>
  <c r="J330" i="261"/>
  <c r="I330" i="261"/>
  <c r="BH329" i="261"/>
  <c r="BG329" i="261"/>
  <c r="BF329" i="261"/>
  <c r="BC329" i="261"/>
  <c r="BA329" i="261"/>
  <c r="AZ329" i="261"/>
  <c r="AY329" i="261"/>
  <c r="AT329" i="261"/>
  <c r="AS329" i="261"/>
  <c r="AR329" i="261"/>
  <c r="AO329" i="261"/>
  <c r="AM329" i="261"/>
  <c r="AL329" i="261"/>
  <c r="AK329" i="261"/>
  <c r="AF329" i="261"/>
  <c r="AE329" i="261"/>
  <c r="AD329" i="261"/>
  <c r="Y329" i="261"/>
  <c r="X329" i="261"/>
  <c r="W329" i="261"/>
  <c r="T329" i="261"/>
  <c r="R329" i="261"/>
  <c r="Q329" i="261"/>
  <c r="P329" i="261"/>
  <c r="M329" i="261"/>
  <c r="K329" i="261"/>
  <c r="J329" i="261"/>
  <c r="I329" i="261"/>
  <c r="BE328" i="261"/>
  <c r="BD328" i="261"/>
  <c r="BB328" i="261"/>
  <c r="BC328" i="261"/>
  <c r="AX328" i="261"/>
  <c r="AW328" i="261"/>
  <c r="AU328" i="261"/>
  <c r="AV328" i="261"/>
  <c r="AQ328" i="261"/>
  <c r="AP328" i="261"/>
  <c r="AN328" i="261"/>
  <c r="AO326" i="261"/>
  <c r="AJ328" i="261"/>
  <c r="AI328" i="261"/>
  <c r="AG328" i="261"/>
  <c r="AC328" i="261"/>
  <c r="AB328" i="261"/>
  <c r="Z328" i="261"/>
  <c r="AA328" i="261"/>
  <c r="V328" i="261"/>
  <c r="U328" i="261"/>
  <c r="S328" i="261"/>
  <c r="T328" i="261"/>
  <c r="O328" i="261"/>
  <c r="N328" i="261"/>
  <c r="L328" i="261"/>
  <c r="M328" i="261"/>
  <c r="H328" i="261"/>
  <c r="G328" i="261"/>
  <c r="E328" i="261"/>
  <c r="F328" i="261"/>
  <c r="BH327" i="261"/>
  <c r="BG327" i="261"/>
  <c r="BF327" i="261"/>
  <c r="BA327" i="261"/>
  <c r="AZ327" i="261"/>
  <c r="AY327" i="261"/>
  <c r="AT327" i="261"/>
  <c r="AS327" i="261"/>
  <c r="AR327" i="261"/>
  <c r="AM327" i="261"/>
  <c r="AL327" i="261"/>
  <c r="AK327" i="261"/>
  <c r="AF327" i="261"/>
  <c r="AE327" i="261"/>
  <c r="AD327" i="261"/>
  <c r="Y327" i="261"/>
  <c r="X327" i="261"/>
  <c r="W327" i="261"/>
  <c r="R327" i="261"/>
  <c r="Q327" i="261"/>
  <c r="P327" i="261"/>
  <c r="K327" i="261"/>
  <c r="J327" i="261"/>
  <c r="I327" i="261"/>
  <c r="BH326" i="261"/>
  <c r="BG326" i="261"/>
  <c r="BF326" i="261"/>
  <c r="BA326" i="261"/>
  <c r="AZ326" i="261"/>
  <c r="AY326" i="261"/>
  <c r="AT326" i="261"/>
  <c r="AS326" i="261"/>
  <c r="AR326" i="261"/>
  <c r="AM326" i="261"/>
  <c r="AL326" i="261"/>
  <c r="AK326" i="261"/>
  <c r="AF326" i="261"/>
  <c r="AE326" i="261"/>
  <c r="AD326" i="261"/>
  <c r="Y326" i="261"/>
  <c r="X326" i="261"/>
  <c r="W326" i="261"/>
  <c r="R326" i="261"/>
  <c r="Q326" i="261"/>
  <c r="P326" i="261"/>
  <c r="K326" i="261"/>
  <c r="J326" i="261"/>
  <c r="I326" i="261"/>
  <c r="BH325" i="261"/>
  <c r="BG325" i="261"/>
  <c r="BF325" i="261"/>
  <c r="BA325" i="261"/>
  <c r="AZ325" i="261"/>
  <c r="AY325" i="261"/>
  <c r="AT325" i="261"/>
  <c r="AS325" i="261"/>
  <c r="AR325" i="261"/>
  <c r="AM325" i="261"/>
  <c r="AL325" i="261"/>
  <c r="AK325" i="261"/>
  <c r="AF325" i="261"/>
  <c r="AE325" i="261"/>
  <c r="AD325" i="261"/>
  <c r="Y325" i="261"/>
  <c r="X325" i="261"/>
  <c r="W325" i="261"/>
  <c r="R325" i="261"/>
  <c r="Q325" i="261"/>
  <c r="P325" i="261"/>
  <c r="K325" i="261"/>
  <c r="J325" i="261"/>
  <c r="I325" i="261"/>
  <c r="BH324" i="261"/>
  <c r="BG324" i="261"/>
  <c r="BF324" i="261"/>
  <c r="BA324" i="261"/>
  <c r="AZ324" i="261"/>
  <c r="AY324" i="261"/>
  <c r="AT324" i="261"/>
  <c r="AS324" i="261"/>
  <c r="AR324" i="261"/>
  <c r="AM324" i="261"/>
  <c r="AL324" i="261"/>
  <c r="AK324" i="261"/>
  <c r="AF324" i="261"/>
  <c r="AE324" i="261"/>
  <c r="AD324" i="261"/>
  <c r="Y324" i="261"/>
  <c r="X324" i="261"/>
  <c r="W324" i="261"/>
  <c r="R324" i="261"/>
  <c r="Q324" i="261"/>
  <c r="P324" i="261"/>
  <c r="K324" i="261"/>
  <c r="J324" i="261"/>
  <c r="I324" i="261"/>
  <c r="BH323" i="261"/>
  <c r="BG323" i="261"/>
  <c r="BF323" i="261"/>
  <c r="BA323" i="261"/>
  <c r="AZ323" i="261"/>
  <c r="AY323" i="261"/>
  <c r="AT323" i="261"/>
  <c r="AS323" i="261"/>
  <c r="AR323" i="261"/>
  <c r="AM323" i="261"/>
  <c r="AL323" i="261"/>
  <c r="AK323" i="261"/>
  <c r="AF323" i="261"/>
  <c r="AE323" i="261"/>
  <c r="AD323" i="261"/>
  <c r="Y323" i="261"/>
  <c r="X323" i="261"/>
  <c r="W323" i="261"/>
  <c r="R323" i="261"/>
  <c r="Q323" i="261"/>
  <c r="P323" i="261"/>
  <c r="K323" i="261"/>
  <c r="J323" i="261"/>
  <c r="I323" i="261"/>
  <c r="BH322" i="261"/>
  <c r="BG322" i="261"/>
  <c r="BF322" i="261"/>
  <c r="BA322" i="261"/>
  <c r="AZ322" i="261"/>
  <c r="AY322" i="261"/>
  <c r="AV322" i="261"/>
  <c r="AT322" i="261"/>
  <c r="AS322" i="261"/>
  <c r="AR322" i="261"/>
  <c r="AM322" i="261"/>
  <c r="AL322" i="261"/>
  <c r="AK322" i="261"/>
  <c r="AF322" i="261"/>
  <c r="AE322" i="261"/>
  <c r="AD322" i="261"/>
  <c r="Y322" i="261"/>
  <c r="X322" i="261"/>
  <c r="W322" i="261"/>
  <c r="T322" i="261"/>
  <c r="R322" i="261"/>
  <c r="Q322" i="261"/>
  <c r="P322" i="261"/>
  <c r="M322" i="261"/>
  <c r="K322" i="261"/>
  <c r="J322" i="261"/>
  <c r="I322" i="261"/>
  <c r="BH321" i="261"/>
  <c r="BG321" i="261"/>
  <c r="BF321" i="261"/>
  <c r="BC321" i="261"/>
  <c r="BA321" i="261"/>
  <c r="AZ321" i="261"/>
  <c r="AY321" i="261"/>
  <c r="AV321" i="261"/>
  <c r="AT321" i="261"/>
  <c r="AS321" i="261"/>
  <c r="AR321" i="261"/>
  <c r="AM321" i="261"/>
  <c r="AL321" i="261"/>
  <c r="AK321" i="261"/>
  <c r="AF321" i="261"/>
  <c r="AE321" i="261"/>
  <c r="AD321" i="261"/>
  <c r="Y321" i="261"/>
  <c r="X321" i="261"/>
  <c r="W321" i="261"/>
  <c r="R321" i="261"/>
  <c r="Q321" i="261"/>
  <c r="P321" i="261"/>
  <c r="M321" i="261"/>
  <c r="K321" i="261"/>
  <c r="J321" i="261"/>
  <c r="I321" i="261"/>
  <c r="F321" i="261"/>
  <c r="BH320" i="261"/>
  <c r="BG320" i="261"/>
  <c r="BF320" i="261"/>
  <c r="BA320" i="261"/>
  <c r="AZ320" i="261"/>
  <c r="AY320" i="261"/>
  <c r="AT320" i="261"/>
  <c r="AS320" i="261"/>
  <c r="AR320" i="261"/>
  <c r="AO320" i="261"/>
  <c r="AM320" i="261"/>
  <c r="AL320" i="261"/>
  <c r="AK320" i="261"/>
  <c r="AF320" i="261"/>
  <c r="AE320" i="261"/>
  <c r="AD320" i="261"/>
  <c r="Y320" i="261"/>
  <c r="X320" i="261"/>
  <c r="W320" i="261"/>
  <c r="T320" i="261"/>
  <c r="R320" i="261"/>
  <c r="Q320" i="261"/>
  <c r="P320" i="261"/>
  <c r="K320" i="261"/>
  <c r="J320" i="261"/>
  <c r="I320" i="261"/>
  <c r="F320" i="261"/>
  <c r="BE319" i="261"/>
  <c r="BD319" i="261"/>
  <c r="BB319" i="261"/>
  <c r="AX319" i="261"/>
  <c r="AW319" i="261"/>
  <c r="AU319" i="261"/>
  <c r="AQ319" i="261"/>
  <c r="AP319" i="261"/>
  <c r="AN319" i="261"/>
  <c r="AO314" i="261"/>
  <c r="AJ319" i="261"/>
  <c r="AI319" i="261"/>
  <c r="AG319" i="261"/>
  <c r="AC319" i="261"/>
  <c r="AB319" i="261"/>
  <c r="Z319" i="261"/>
  <c r="AA314" i="261"/>
  <c r="V319" i="261"/>
  <c r="U319" i="261"/>
  <c r="S319" i="261"/>
  <c r="T319" i="261"/>
  <c r="O319" i="261"/>
  <c r="N319" i="261"/>
  <c r="L319" i="261"/>
  <c r="M319" i="261"/>
  <c r="H319" i="261"/>
  <c r="G319" i="261"/>
  <c r="E319" i="261"/>
  <c r="F317" i="261"/>
  <c r="BH318" i="261"/>
  <c r="BG318" i="261"/>
  <c r="BF318" i="261"/>
  <c r="BA318" i="261"/>
  <c r="AZ318" i="261"/>
  <c r="AY318" i="261"/>
  <c r="AT318" i="261"/>
  <c r="AS318" i="261"/>
  <c r="AR318" i="261"/>
  <c r="AM318" i="261"/>
  <c r="AL318" i="261"/>
  <c r="AK318" i="261"/>
  <c r="AF318" i="261"/>
  <c r="AE318" i="261"/>
  <c r="AD318" i="261"/>
  <c r="Y318" i="261"/>
  <c r="X318" i="261"/>
  <c r="W318" i="261"/>
  <c r="R318" i="261"/>
  <c r="Q318" i="261"/>
  <c r="P318" i="261"/>
  <c r="K318" i="261"/>
  <c r="J318" i="261"/>
  <c r="I318" i="261"/>
  <c r="BH317" i="261"/>
  <c r="BG317" i="261"/>
  <c r="BF317" i="261"/>
  <c r="BA317" i="261"/>
  <c r="AZ317" i="261"/>
  <c r="AY317" i="261"/>
  <c r="AT317" i="261"/>
  <c r="AS317" i="261"/>
  <c r="AR317" i="261"/>
  <c r="AM317" i="261"/>
  <c r="AL317" i="261"/>
  <c r="AK317" i="261"/>
  <c r="AF317" i="261"/>
  <c r="AE317" i="261"/>
  <c r="AD317" i="261"/>
  <c r="Y317" i="261"/>
  <c r="X317" i="261"/>
  <c r="W317" i="261"/>
  <c r="R317" i="261"/>
  <c r="Q317" i="261"/>
  <c r="P317" i="261"/>
  <c r="K317" i="261"/>
  <c r="J317" i="261"/>
  <c r="I317" i="261"/>
  <c r="BH316" i="261"/>
  <c r="BG316" i="261"/>
  <c r="BF316" i="261"/>
  <c r="BA316" i="261"/>
  <c r="AZ316" i="261"/>
  <c r="AY316" i="261"/>
  <c r="AT316" i="261"/>
  <c r="AS316" i="261"/>
  <c r="AR316" i="261"/>
  <c r="AM316" i="261"/>
  <c r="AL316" i="261"/>
  <c r="AK316" i="261"/>
  <c r="AF316" i="261"/>
  <c r="AE316" i="261"/>
  <c r="AD316" i="261"/>
  <c r="Y316" i="261"/>
  <c r="X316" i="261"/>
  <c r="W316" i="261"/>
  <c r="R316" i="261"/>
  <c r="Q316" i="261"/>
  <c r="P316" i="261"/>
  <c r="K316" i="261"/>
  <c r="J316" i="261"/>
  <c r="I316" i="261"/>
  <c r="BH315" i="261"/>
  <c r="BG315" i="261"/>
  <c r="BF315" i="261"/>
  <c r="BA315" i="261"/>
  <c r="AZ315" i="261"/>
  <c r="AY315" i="261"/>
  <c r="AT315" i="261"/>
  <c r="AS315" i="261"/>
  <c r="AR315" i="261"/>
  <c r="AM315" i="261"/>
  <c r="AL315" i="261"/>
  <c r="AK315" i="261"/>
  <c r="AF315" i="261"/>
  <c r="AE315" i="261"/>
  <c r="AD315" i="261"/>
  <c r="Y315" i="261"/>
  <c r="X315" i="261"/>
  <c r="W315" i="261"/>
  <c r="R315" i="261"/>
  <c r="Q315" i="261"/>
  <c r="P315" i="261"/>
  <c r="K315" i="261"/>
  <c r="J315" i="261"/>
  <c r="I315" i="261"/>
  <c r="BH314" i="261"/>
  <c r="BG314" i="261"/>
  <c r="BF314" i="261"/>
  <c r="BA314" i="261"/>
  <c r="AZ314" i="261"/>
  <c r="AY314" i="261"/>
  <c r="AT314" i="261"/>
  <c r="AS314" i="261"/>
  <c r="AR314" i="261"/>
  <c r="AM314" i="261"/>
  <c r="AL314" i="261"/>
  <c r="AK314" i="261"/>
  <c r="AF314" i="261"/>
  <c r="AE314" i="261"/>
  <c r="AD314" i="261"/>
  <c r="Y314" i="261"/>
  <c r="X314" i="261"/>
  <c r="W314" i="261"/>
  <c r="R314" i="261"/>
  <c r="Q314" i="261"/>
  <c r="P314" i="261"/>
  <c r="K314" i="261"/>
  <c r="J314" i="261"/>
  <c r="I314" i="261"/>
  <c r="F314" i="261"/>
  <c r="BH313" i="261"/>
  <c r="BG313" i="261"/>
  <c r="BF313" i="261"/>
  <c r="BA313" i="261"/>
  <c r="AZ313" i="261"/>
  <c r="AY313" i="261"/>
  <c r="AT313" i="261"/>
  <c r="AS313" i="261"/>
  <c r="AR313" i="261"/>
  <c r="AM313" i="261"/>
  <c r="AL313" i="261"/>
  <c r="AK313" i="261"/>
  <c r="AF313" i="261"/>
  <c r="AE313" i="261"/>
  <c r="AD313" i="261"/>
  <c r="Y313" i="261"/>
  <c r="X313" i="261"/>
  <c r="W313" i="261"/>
  <c r="R313" i="261"/>
  <c r="Q313" i="261"/>
  <c r="P313" i="261"/>
  <c r="K313" i="261"/>
  <c r="J313" i="261"/>
  <c r="I313" i="261"/>
  <c r="F313" i="261"/>
  <c r="BH312" i="261"/>
  <c r="BG312" i="261"/>
  <c r="BF312" i="261"/>
  <c r="BA312" i="261"/>
  <c r="AZ312" i="261"/>
  <c r="AY312" i="261"/>
  <c r="AT312" i="261"/>
  <c r="AS312" i="261"/>
  <c r="AR312" i="261"/>
  <c r="AM312" i="261"/>
  <c r="AL312" i="261"/>
  <c r="AK312" i="261"/>
  <c r="AF312" i="261"/>
  <c r="AE312" i="261"/>
  <c r="AD312" i="261"/>
  <c r="Y312" i="261"/>
  <c r="X312" i="261"/>
  <c r="W312" i="261"/>
  <c r="R312" i="261"/>
  <c r="Q312" i="261"/>
  <c r="P312" i="261"/>
  <c r="K312" i="261"/>
  <c r="J312" i="261"/>
  <c r="I312" i="261"/>
  <c r="F312" i="261"/>
  <c r="BH311" i="261"/>
  <c r="BG311" i="261"/>
  <c r="BF311" i="261"/>
  <c r="BA311" i="261"/>
  <c r="AZ311" i="261"/>
  <c r="AY311" i="261"/>
  <c r="AV311" i="261"/>
  <c r="AT311" i="261"/>
  <c r="AS311" i="261"/>
  <c r="AR311" i="261"/>
  <c r="AO311" i="261"/>
  <c r="AM311" i="261"/>
  <c r="AL311" i="261"/>
  <c r="AK311" i="261"/>
  <c r="AF311" i="261"/>
  <c r="AE311" i="261"/>
  <c r="AD311" i="261"/>
  <c r="Y311" i="261"/>
  <c r="X311" i="261"/>
  <c r="W311" i="261"/>
  <c r="T311" i="261"/>
  <c r="R311" i="261"/>
  <c r="Q311" i="261"/>
  <c r="P311" i="261"/>
  <c r="K311" i="261"/>
  <c r="J311" i="261"/>
  <c r="I311" i="261"/>
  <c r="BE310" i="261"/>
  <c r="BD310" i="261"/>
  <c r="BB310" i="261"/>
  <c r="BC308" i="261"/>
  <c r="AX310" i="261"/>
  <c r="AW310" i="261"/>
  <c r="AU310" i="261"/>
  <c r="AV310" i="261"/>
  <c r="AQ310" i="261"/>
  <c r="AP310" i="261"/>
  <c r="AN310" i="261"/>
  <c r="AO308" i="261"/>
  <c r="AJ310" i="261"/>
  <c r="AI310" i="261"/>
  <c r="AG310" i="261"/>
  <c r="AH307" i="261"/>
  <c r="AC310" i="261"/>
  <c r="AB310" i="261"/>
  <c r="Z310" i="261"/>
  <c r="AA310" i="261"/>
  <c r="V310" i="261"/>
  <c r="U310" i="261"/>
  <c r="S310" i="261"/>
  <c r="T310" i="261"/>
  <c r="O310" i="261"/>
  <c r="N310" i="261"/>
  <c r="L310" i="261"/>
  <c r="M308" i="261"/>
  <c r="H310" i="261"/>
  <c r="G310" i="261"/>
  <c r="E310" i="261"/>
  <c r="F309" i="261"/>
  <c r="BH309" i="261"/>
  <c r="BG309" i="261"/>
  <c r="BF309" i="261"/>
  <c r="BA309" i="261"/>
  <c r="AZ309" i="261"/>
  <c r="AY309" i="261"/>
  <c r="AT309" i="261"/>
  <c r="AS309" i="261"/>
  <c r="AR309" i="261"/>
  <c r="AM309" i="261"/>
  <c r="AL309" i="261"/>
  <c r="AK309" i="261"/>
  <c r="AF309" i="261"/>
  <c r="AE309" i="261"/>
  <c r="AD309" i="261"/>
  <c r="Y309" i="261"/>
  <c r="X309" i="261"/>
  <c r="W309" i="261"/>
  <c r="R309" i="261"/>
  <c r="Q309" i="261"/>
  <c r="P309" i="261"/>
  <c r="K309" i="261"/>
  <c r="J309" i="261"/>
  <c r="I309" i="261"/>
  <c r="BH308" i="261"/>
  <c r="BG308" i="261"/>
  <c r="BF308" i="261"/>
  <c r="BA308" i="261"/>
  <c r="AZ308" i="261"/>
  <c r="AY308" i="261"/>
  <c r="AT308" i="261"/>
  <c r="AS308" i="261"/>
  <c r="AR308" i="261"/>
  <c r="AM308" i="261"/>
  <c r="AL308" i="261"/>
  <c r="AK308" i="261"/>
  <c r="AF308" i="261"/>
  <c r="AE308" i="261"/>
  <c r="AD308" i="261"/>
  <c r="Y308" i="261"/>
  <c r="X308" i="261"/>
  <c r="W308" i="261"/>
  <c r="R308" i="261"/>
  <c r="Q308" i="261"/>
  <c r="P308" i="261"/>
  <c r="K308" i="261"/>
  <c r="J308" i="261"/>
  <c r="I308" i="261"/>
  <c r="BH307" i="261"/>
  <c r="BG307" i="261"/>
  <c r="BF307" i="261"/>
  <c r="BA307" i="261"/>
  <c r="AZ307" i="261"/>
  <c r="AY307" i="261"/>
  <c r="AT307" i="261"/>
  <c r="AS307" i="261"/>
  <c r="AR307" i="261"/>
  <c r="AM307" i="261"/>
  <c r="AL307" i="261"/>
  <c r="AK307" i="261"/>
  <c r="AF307" i="261"/>
  <c r="AE307" i="261"/>
  <c r="AD307" i="261"/>
  <c r="Y307" i="261"/>
  <c r="X307" i="261"/>
  <c r="W307" i="261"/>
  <c r="R307" i="261"/>
  <c r="Q307" i="261"/>
  <c r="P307" i="261"/>
  <c r="K307" i="261"/>
  <c r="J307" i="261"/>
  <c r="I307" i="261"/>
  <c r="BH306" i="261"/>
  <c r="BG306" i="261"/>
  <c r="BF306" i="261"/>
  <c r="BA306" i="261"/>
  <c r="AZ306" i="261"/>
  <c r="AY306" i="261"/>
  <c r="AT306" i="261"/>
  <c r="AS306" i="261"/>
  <c r="AR306" i="261"/>
  <c r="AM306" i="261"/>
  <c r="AL306" i="261"/>
  <c r="AK306" i="261"/>
  <c r="AF306" i="261"/>
  <c r="AE306" i="261"/>
  <c r="AD306" i="261"/>
  <c r="Y306" i="261"/>
  <c r="X306" i="261"/>
  <c r="W306" i="261"/>
  <c r="R306" i="261"/>
  <c r="Q306" i="261"/>
  <c r="P306" i="261"/>
  <c r="M306" i="261"/>
  <c r="K306" i="261"/>
  <c r="J306" i="261"/>
  <c r="I306" i="261"/>
  <c r="BH305" i="261"/>
  <c r="BG305" i="261"/>
  <c r="BF305" i="261"/>
  <c r="BA305" i="261"/>
  <c r="AZ305" i="261"/>
  <c r="AY305" i="261"/>
  <c r="AT305" i="261"/>
  <c r="AS305" i="261"/>
  <c r="AR305" i="261"/>
  <c r="AM305" i="261"/>
  <c r="AL305" i="261"/>
  <c r="AK305" i="261"/>
  <c r="AF305" i="261"/>
  <c r="AE305" i="261"/>
  <c r="AD305" i="261"/>
  <c r="AA305" i="261"/>
  <c r="Y305" i="261"/>
  <c r="X305" i="261"/>
  <c r="W305" i="261"/>
  <c r="R305" i="261"/>
  <c r="Q305" i="261"/>
  <c r="P305" i="261"/>
  <c r="K305" i="261"/>
  <c r="J305" i="261"/>
  <c r="I305" i="261"/>
  <c r="BH304" i="261"/>
  <c r="BG304" i="261"/>
  <c r="BF304" i="261"/>
  <c r="BA304" i="261"/>
  <c r="AZ304" i="261"/>
  <c r="AY304" i="261"/>
  <c r="AT304" i="261"/>
  <c r="AS304" i="261"/>
  <c r="AR304" i="261"/>
  <c r="AM304" i="261"/>
  <c r="AL304" i="261"/>
  <c r="AK304" i="261"/>
  <c r="AF304" i="261"/>
  <c r="AE304" i="261"/>
  <c r="AD304" i="261"/>
  <c r="Y304" i="261"/>
  <c r="X304" i="261"/>
  <c r="W304" i="261"/>
  <c r="R304" i="261"/>
  <c r="Q304" i="261"/>
  <c r="P304" i="261"/>
  <c r="K304" i="261"/>
  <c r="J304" i="261"/>
  <c r="I304" i="261"/>
  <c r="F304" i="261"/>
  <c r="BH303" i="261"/>
  <c r="BG303" i="261"/>
  <c r="BF303" i="261"/>
  <c r="BA303" i="261"/>
  <c r="AZ303" i="261"/>
  <c r="AY303" i="261"/>
  <c r="AV303" i="261"/>
  <c r="AT303" i="261"/>
  <c r="AS303" i="261"/>
  <c r="AR303" i="261"/>
  <c r="AM303" i="261"/>
  <c r="AL303" i="261"/>
  <c r="AK303" i="261"/>
  <c r="AH303" i="261"/>
  <c r="AF303" i="261"/>
  <c r="AE303" i="261"/>
  <c r="AD303" i="261"/>
  <c r="AA303" i="261"/>
  <c r="Y303" i="261"/>
  <c r="X303" i="261"/>
  <c r="W303" i="261"/>
  <c r="R303" i="261"/>
  <c r="Q303" i="261"/>
  <c r="P303" i="261"/>
  <c r="K303" i="261"/>
  <c r="J303" i="261"/>
  <c r="I303" i="261"/>
  <c r="F303" i="261"/>
  <c r="BH302" i="261"/>
  <c r="BG302" i="261"/>
  <c r="BF302" i="261"/>
  <c r="BA302" i="261"/>
  <c r="AZ302" i="261"/>
  <c r="AY302" i="261"/>
  <c r="AV302" i="261"/>
  <c r="AT302" i="261"/>
  <c r="AS302" i="261"/>
  <c r="AR302" i="261"/>
  <c r="AO302" i="261"/>
  <c r="AM302" i="261"/>
  <c r="AL302" i="261"/>
  <c r="AK302" i="261"/>
  <c r="AF302" i="261"/>
  <c r="AE302" i="261"/>
  <c r="AD302" i="261"/>
  <c r="AA302" i="261"/>
  <c r="Y302" i="261"/>
  <c r="X302" i="261"/>
  <c r="W302" i="261"/>
  <c r="R302" i="261"/>
  <c r="Q302" i="261"/>
  <c r="P302" i="261"/>
  <c r="K302" i="261"/>
  <c r="J302" i="261"/>
  <c r="I302" i="261"/>
  <c r="F302" i="261"/>
  <c r="BE301" i="261"/>
  <c r="BD301" i="261"/>
  <c r="BB301" i="261"/>
  <c r="AX301" i="261"/>
  <c r="AW301" i="261"/>
  <c r="AU301" i="261"/>
  <c r="AV301" i="261"/>
  <c r="AQ301" i="261"/>
  <c r="AP301" i="261"/>
  <c r="AN301" i="261"/>
  <c r="AO299" i="261"/>
  <c r="AJ301" i="261"/>
  <c r="AI301" i="261"/>
  <c r="AG301" i="261"/>
  <c r="AH300" i="261"/>
  <c r="AC301" i="261"/>
  <c r="AB301" i="261"/>
  <c r="Z301" i="261"/>
  <c r="V301" i="261"/>
  <c r="U301" i="261"/>
  <c r="S301" i="261"/>
  <c r="T299" i="261"/>
  <c r="O301" i="261"/>
  <c r="N301" i="261"/>
  <c r="L301" i="261"/>
  <c r="H301" i="261"/>
  <c r="G301" i="261"/>
  <c r="E301" i="261"/>
  <c r="F301" i="261"/>
  <c r="BH300" i="261"/>
  <c r="BG300" i="261"/>
  <c r="BF300" i="261"/>
  <c r="BA300" i="261"/>
  <c r="AZ300" i="261"/>
  <c r="AY300" i="261"/>
  <c r="AT300" i="261"/>
  <c r="AS300" i="261"/>
  <c r="AR300" i="261"/>
  <c r="AM300" i="261"/>
  <c r="AL300" i="261"/>
  <c r="AK300" i="261"/>
  <c r="AF300" i="261"/>
  <c r="AE300" i="261"/>
  <c r="AD300" i="261"/>
  <c r="Y300" i="261"/>
  <c r="X300" i="261"/>
  <c r="W300" i="261"/>
  <c r="R300" i="261"/>
  <c r="Q300" i="261"/>
  <c r="P300" i="261"/>
  <c r="K300" i="261"/>
  <c r="J300" i="261"/>
  <c r="I300" i="261"/>
  <c r="BH299" i="261"/>
  <c r="BG299" i="261"/>
  <c r="BF299" i="261"/>
  <c r="BA299" i="261"/>
  <c r="AZ299" i="261"/>
  <c r="AY299" i="261"/>
  <c r="AT299" i="261"/>
  <c r="AS299" i="261"/>
  <c r="AR299" i="261"/>
  <c r="AM299" i="261"/>
  <c r="AL299" i="261"/>
  <c r="AK299" i="261"/>
  <c r="AF299" i="261"/>
  <c r="AE299" i="261"/>
  <c r="AD299" i="261"/>
  <c r="Y299" i="261"/>
  <c r="X299" i="261"/>
  <c r="W299" i="261"/>
  <c r="R299" i="261"/>
  <c r="Q299" i="261"/>
  <c r="P299" i="261"/>
  <c r="K299" i="261"/>
  <c r="J299" i="261"/>
  <c r="I299" i="261"/>
  <c r="BH298" i="261"/>
  <c r="BG298" i="261"/>
  <c r="BF298" i="261"/>
  <c r="BA298" i="261"/>
  <c r="AZ298" i="261"/>
  <c r="AY298" i="261"/>
  <c r="AT298" i="261"/>
  <c r="AS298" i="261"/>
  <c r="AR298" i="261"/>
  <c r="AM298" i="261"/>
  <c r="AL298" i="261"/>
  <c r="AK298" i="261"/>
  <c r="AF298" i="261"/>
  <c r="AE298" i="261"/>
  <c r="AD298" i="261"/>
  <c r="Y298" i="261"/>
  <c r="X298" i="261"/>
  <c r="W298" i="261"/>
  <c r="R298" i="261"/>
  <c r="Q298" i="261"/>
  <c r="P298" i="261"/>
  <c r="K298" i="261"/>
  <c r="J298" i="261"/>
  <c r="I298" i="261"/>
  <c r="BH297" i="261"/>
  <c r="BG297" i="261"/>
  <c r="BF297" i="261"/>
  <c r="BA297" i="261"/>
  <c r="AZ297" i="261"/>
  <c r="AY297" i="261"/>
  <c r="AT297" i="261"/>
  <c r="AS297" i="261"/>
  <c r="AR297" i="261"/>
  <c r="AM297" i="261"/>
  <c r="AL297" i="261"/>
  <c r="AK297" i="261"/>
  <c r="AF297" i="261"/>
  <c r="AE297" i="261"/>
  <c r="AD297" i="261"/>
  <c r="Y297" i="261"/>
  <c r="X297" i="261"/>
  <c r="W297" i="261"/>
  <c r="R297" i="261"/>
  <c r="Q297" i="261"/>
  <c r="P297" i="261"/>
  <c r="K297" i="261"/>
  <c r="J297" i="261"/>
  <c r="I297" i="261"/>
  <c r="BH296" i="261"/>
  <c r="BG296" i="261"/>
  <c r="BF296" i="261"/>
  <c r="BA296" i="261"/>
  <c r="AZ296" i="261"/>
  <c r="AY296" i="261"/>
  <c r="AT296" i="261"/>
  <c r="AS296" i="261"/>
  <c r="AR296" i="261"/>
  <c r="AM296" i="261"/>
  <c r="AL296" i="261"/>
  <c r="AK296" i="261"/>
  <c r="AF296" i="261"/>
  <c r="AE296" i="261"/>
  <c r="AD296" i="261"/>
  <c r="Y296" i="261"/>
  <c r="X296" i="261"/>
  <c r="W296" i="261"/>
  <c r="R296" i="261"/>
  <c r="Q296" i="261"/>
  <c r="P296" i="261"/>
  <c r="K296" i="261"/>
  <c r="J296" i="261"/>
  <c r="I296" i="261"/>
  <c r="F296" i="261"/>
  <c r="BH295" i="261"/>
  <c r="BG295" i="261"/>
  <c r="BF295" i="261"/>
  <c r="BC295" i="261"/>
  <c r="BA295" i="261"/>
  <c r="AZ295" i="261"/>
  <c r="AY295" i="261"/>
  <c r="AV295" i="261"/>
  <c r="AT295" i="261"/>
  <c r="AS295" i="261"/>
  <c r="AR295" i="261"/>
  <c r="AM295" i="261"/>
  <c r="AL295" i="261"/>
  <c r="AK295" i="261"/>
  <c r="AF295" i="261"/>
  <c r="AE295" i="261"/>
  <c r="AD295" i="261"/>
  <c r="Y295" i="261"/>
  <c r="X295" i="261"/>
  <c r="W295" i="261"/>
  <c r="R295" i="261"/>
  <c r="Q295" i="261"/>
  <c r="P295" i="261"/>
  <c r="K295" i="261"/>
  <c r="J295" i="261"/>
  <c r="I295" i="261"/>
  <c r="F295" i="261"/>
  <c r="BH294" i="261"/>
  <c r="BG294" i="261"/>
  <c r="BF294" i="261"/>
  <c r="BC294" i="261"/>
  <c r="BA294" i="261"/>
  <c r="AZ294" i="261"/>
  <c r="AY294" i="261"/>
  <c r="AV294" i="261"/>
  <c r="AT294" i="261"/>
  <c r="AS294" i="261"/>
  <c r="AR294" i="261"/>
  <c r="AM294" i="261"/>
  <c r="AL294" i="261"/>
  <c r="AK294" i="261"/>
  <c r="AF294" i="261"/>
  <c r="AE294" i="261"/>
  <c r="AD294" i="261"/>
  <c r="Y294" i="261"/>
  <c r="X294" i="261"/>
  <c r="W294" i="261"/>
  <c r="R294" i="261"/>
  <c r="Q294" i="261"/>
  <c r="P294" i="261"/>
  <c r="K294" i="261"/>
  <c r="J294" i="261"/>
  <c r="I294" i="261"/>
  <c r="F294" i="261"/>
  <c r="BH293" i="261"/>
  <c r="BG293" i="261"/>
  <c r="BF293" i="261"/>
  <c r="BA293" i="261"/>
  <c r="AZ293" i="261"/>
  <c r="AY293" i="261"/>
  <c r="AV293" i="261"/>
  <c r="AT293" i="261"/>
  <c r="AS293" i="261"/>
  <c r="AR293" i="261"/>
  <c r="AO293" i="261"/>
  <c r="AM293" i="261"/>
  <c r="AL293" i="261"/>
  <c r="AK293" i="261"/>
  <c r="AF293" i="261"/>
  <c r="AE293" i="261"/>
  <c r="AD293" i="261"/>
  <c r="Y293" i="261"/>
  <c r="X293" i="261"/>
  <c r="W293" i="261"/>
  <c r="R293" i="261"/>
  <c r="Q293" i="261"/>
  <c r="P293" i="261"/>
  <c r="K293" i="261"/>
  <c r="J293" i="261"/>
  <c r="I293" i="261"/>
  <c r="F293" i="261"/>
  <c r="BE292" i="261"/>
  <c r="BD292" i="261"/>
  <c r="BB292" i="261"/>
  <c r="AX292" i="261"/>
  <c r="AW292" i="261"/>
  <c r="AU292" i="261"/>
  <c r="AV290" i="261"/>
  <c r="AQ292" i="261"/>
  <c r="AP292" i="261"/>
  <c r="AN292" i="261"/>
  <c r="AO284" i="261"/>
  <c r="AJ292" i="261"/>
  <c r="AI292" i="261"/>
  <c r="AG292" i="261"/>
  <c r="AH291" i="261"/>
  <c r="AC292" i="261"/>
  <c r="AB292" i="261"/>
  <c r="Z292" i="261"/>
  <c r="AA291" i="261"/>
  <c r="V292" i="261"/>
  <c r="U292" i="261"/>
  <c r="S292" i="261"/>
  <c r="T292" i="261"/>
  <c r="O292" i="261"/>
  <c r="N292" i="261"/>
  <c r="L292" i="261"/>
  <c r="M292" i="261"/>
  <c r="H292" i="261"/>
  <c r="G292" i="261"/>
  <c r="E292" i="261"/>
  <c r="F292" i="261"/>
  <c r="BH291" i="261"/>
  <c r="BG291" i="261"/>
  <c r="BF291" i="261"/>
  <c r="BA291" i="261"/>
  <c r="AZ291" i="261"/>
  <c r="AY291" i="261"/>
  <c r="AT291" i="261"/>
  <c r="AS291" i="261"/>
  <c r="AR291" i="261"/>
  <c r="AM291" i="261"/>
  <c r="AL291" i="261"/>
  <c r="AK291" i="261"/>
  <c r="AF291" i="261"/>
  <c r="AE291" i="261"/>
  <c r="AD291" i="261"/>
  <c r="Y291" i="261"/>
  <c r="X291" i="261"/>
  <c r="W291" i="261"/>
  <c r="R291" i="261"/>
  <c r="Q291" i="261"/>
  <c r="P291" i="261"/>
  <c r="K291" i="261"/>
  <c r="J291" i="261"/>
  <c r="I291" i="261"/>
  <c r="BH290" i="261"/>
  <c r="BG290" i="261"/>
  <c r="BF290" i="261"/>
  <c r="BA290" i="261"/>
  <c r="AZ290" i="261"/>
  <c r="AY290" i="261"/>
  <c r="AT290" i="261"/>
  <c r="AS290" i="261"/>
  <c r="AR290" i="261"/>
  <c r="AM290" i="261"/>
  <c r="AL290" i="261"/>
  <c r="AK290" i="261"/>
  <c r="AF290" i="261"/>
  <c r="AE290" i="261"/>
  <c r="AD290" i="261"/>
  <c r="Y290" i="261"/>
  <c r="X290" i="261"/>
  <c r="W290" i="261"/>
  <c r="R290" i="261"/>
  <c r="Q290" i="261"/>
  <c r="P290" i="261"/>
  <c r="K290" i="261"/>
  <c r="J290" i="261"/>
  <c r="I290" i="261"/>
  <c r="BH289" i="261"/>
  <c r="BG289" i="261"/>
  <c r="BF289" i="261"/>
  <c r="BA289" i="261"/>
  <c r="AZ289" i="261"/>
  <c r="AY289" i="261"/>
  <c r="AT289" i="261"/>
  <c r="AS289" i="261"/>
  <c r="AR289" i="261"/>
  <c r="AM289" i="261"/>
  <c r="AL289" i="261"/>
  <c r="AK289" i="261"/>
  <c r="AF289" i="261"/>
  <c r="AE289" i="261"/>
  <c r="AD289" i="261"/>
  <c r="Y289" i="261"/>
  <c r="X289" i="261"/>
  <c r="W289" i="261"/>
  <c r="R289" i="261"/>
  <c r="Q289" i="261"/>
  <c r="P289" i="261"/>
  <c r="M289" i="261"/>
  <c r="K289" i="261"/>
  <c r="J289" i="261"/>
  <c r="I289" i="261"/>
  <c r="BH288" i="261"/>
  <c r="BG288" i="261"/>
  <c r="BF288" i="261"/>
  <c r="BA288" i="261"/>
  <c r="AZ288" i="261"/>
  <c r="AY288" i="261"/>
  <c r="AT288" i="261"/>
  <c r="AS288" i="261"/>
  <c r="AR288" i="261"/>
  <c r="AM288" i="261"/>
  <c r="AL288" i="261"/>
  <c r="AK288" i="261"/>
  <c r="AF288" i="261"/>
  <c r="AE288" i="261"/>
  <c r="AD288" i="261"/>
  <c r="Y288" i="261"/>
  <c r="X288" i="261"/>
  <c r="W288" i="261"/>
  <c r="R288" i="261"/>
  <c r="Q288" i="261"/>
  <c r="P288" i="261"/>
  <c r="K288" i="261"/>
  <c r="J288" i="261"/>
  <c r="I288" i="261"/>
  <c r="BH287" i="261"/>
  <c r="BG287" i="261"/>
  <c r="BF287" i="261"/>
  <c r="BA287" i="261"/>
  <c r="AZ287" i="261"/>
  <c r="AY287" i="261"/>
  <c r="AT287" i="261"/>
  <c r="AS287" i="261"/>
  <c r="AR287" i="261"/>
  <c r="AM287" i="261"/>
  <c r="AL287" i="261"/>
  <c r="AK287" i="261"/>
  <c r="AF287" i="261"/>
  <c r="AE287" i="261"/>
  <c r="AD287" i="261"/>
  <c r="Y287" i="261"/>
  <c r="X287" i="261"/>
  <c r="W287" i="261"/>
  <c r="R287" i="261"/>
  <c r="Q287" i="261"/>
  <c r="P287" i="261"/>
  <c r="K287" i="261"/>
  <c r="J287" i="261"/>
  <c r="I287" i="261"/>
  <c r="F287" i="261"/>
  <c r="BH286" i="261"/>
  <c r="BG286" i="261"/>
  <c r="BF286" i="261"/>
  <c r="BC286" i="261"/>
  <c r="BA286" i="261"/>
  <c r="AZ286" i="261"/>
  <c r="AY286" i="261"/>
  <c r="AT286" i="261"/>
  <c r="AS286" i="261"/>
  <c r="AR286" i="261"/>
  <c r="AM286" i="261"/>
  <c r="AL286" i="261"/>
  <c r="AK286" i="261"/>
  <c r="AF286" i="261"/>
  <c r="AE286" i="261"/>
  <c r="AD286" i="261"/>
  <c r="Y286" i="261"/>
  <c r="X286" i="261"/>
  <c r="W286" i="261"/>
  <c r="T286" i="261"/>
  <c r="R286" i="261"/>
  <c r="Q286" i="261"/>
  <c r="P286" i="261"/>
  <c r="K286" i="261"/>
  <c r="J286" i="261"/>
  <c r="I286" i="261"/>
  <c r="BH285" i="261"/>
  <c r="BG285" i="261"/>
  <c r="BF285" i="261"/>
  <c r="BC285" i="261"/>
  <c r="BA285" i="261"/>
  <c r="AZ285" i="261"/>
  <c r="AY285" i="261"/>
  <c r="AT285" i="261"/>
  <c r="AS285" i="261"/>
  <c r="AR285" i="261"/>
  <c r="AM285" i="261"/>
  <c r="AL285" i="261"/>
  <c r="AK285" i="261"/>
  <c r="AH285" i="261"/>
  <c r="AF285" i="261"/>
  <c r="AE285" i="261"/>
  <c r="AD285" i="261"/>
  <c r="Y285" i="261"/>
  <c r="X285" i="261"/>
  <c r="W285" i="261"/>
  <c r="R285" i="261"/>
  <c r="Q285" i="261"/>
  <c r="P285" i="261"/>
  <c r="M285" i="261"/>
  <c r="K285" i="261"/>
  <c r="J285" i="261"/>
  <c r="I285" i="261"/>
  <c r="F285" i="261"/>
  <c r="BH284" i="261"/>
  <c r="BG284" i="261"/>
  <c r="BF284" i="261"/>
  <c r="BA284" i="261"/>
  <c r="AZ284" i="261"/>
  <c r="AY284" i="261"/>
  <c r="AT284" i="261"/>
  <c r="AS284" i="261"/>
  <c r="AR284" i="261"/>
  <c r="AM284" i="261"/>
  <c r="AL284" i="261"/>
  <c r="AK284" i="261"/>
  <c r="AF284" i="261"/>
  <c r="AE284" i="261"/>
  <c r="AD284" i="261"/>
  <c r="Y284" i="261"/>
  <c r="X284" i="261"/>
  <c r="W284" i="261"/>
  <c r="R284" i="261"/>
  <c r="Q284" i="261"/>
  <c r="P284" i="261"/>
  <c r="K284" i="261"/>
  <c r="J284" i="261"/>
  <c r="I284" i="261"/>
  <c r="F284" i="261"/>
  <c r="BE283" i="261"/>
  <c r="BD283" i="261"/>
  <c r="BB283" i="261"/>
  <c r="BC282" i="261"/>
  <c r="AX283" i="261"/>
  <c r="AW283" i="261"/>
  <c r="AU283" i="261"/>
  <c r="AV277" i="261"/>
  <c r="AQ283" i="261"/>
  <c r="AP283" i="261"/>
  <c r="AN283" i="261"/>
  <c r="AO281" i="261"/>
  <c r="AJ283" i="261"/>
  <c r="AI283" i="261"/>
  <c r="AG283" i="261"/>
  <c r="AH279" i="261"/>
  <c r="AC283" i="261"/>
  <c r="AB283" i="261"/>
  <c r="Z283" i="261"/>
  <c r="AA282" i="261"/>
  <c r="V283" i="261"/>
  <c r="U283" i="261"/>
  <c r="S283" i="261"/>
  <c r="T283" i="261"/>
  <c r="O283" i="261"/>
  <c r="N283" i="261"/>
  <c r="L283" i="261"/>
  <c r="M282" i="261"/>
  <c r="H283" i="261"/>
  <c r="G283" i="261"/>
  <c r="E283" i="261"/>
  <c r="F282" i="261"/>
  <c r="BH282" i="261"/>
  <c r="BG282" i="261"/>
  <c r="BF282" i="261"/>
  <c r="BA282" i="261"/>
  <c r="AZ282" i="261"/>
  <c r="AY282" i="261"/>
  <c r="AT282" i="261"/>
  <c r="AS282" i="261"/>
  <c r="AR282" i="261"/>
  <c r="AM282" i="261"/>
  <c r="AL282" i="261"/>
  <c r="AK282" i="261"/>
  <c r="AF282" i="261"/>
  <c r="AE282" i="261"/>
  <c r="AD282" i="261"/>
  <c r="Y282" i="261"/>
  <c r="X282" i="261"/>
  <c r="W282" i="261"/>
  <c r="R282" i="261"/>
  <c r="Q282" i="261"/>
  <c r="P282" i="261"/>
  <c r="K282" i="261"/>
  <c r="J282" i="261"/>
  <c r="I282" i="261"/>
  <c r="BH281" i="261"/>
  <c r="BG281" i="261"/>
  <c r="BF281" i="261"/>
  <c r="BA281" i="261"/>
  <c r="AZ281" i="261"/>
  <c r="AY281" i="261"/>
  <c r="AT281" i="261"/>
  <c r="AS281" i="261"/>
  <c r="AR281" i="261"/>
  <c r="AM281" i="261"/>
  <c r="AL281" i="261"/>
  <c r="AK281" i="261"/>
  <c r="AF281" i="261"/>
  <c r="AE281" i="261"/>
  <c r="AD281" i="261"/>
  <c r="Y281" i="261"/>
  <c r="X281" i="261"/>
  <c r="W281" i="261"/>
  <c r="R281" i="261"/>
  <c r="Q281" i="261"/>
  <c r="P281" i="261"/>
  <c r="K281" i="261"/>
  <c r="J281" i="261"/>
  <c r="I281" i="261"/>
  <c r="BH280" i="261"/>
  <c r="BG280" i="261"/>
  <c r="BF280" i="261"/>
  <c r="BA280" i="261"/>
  <c r="AZ280" i="261"/>
  <c r="AY280" i="261"/>
  <c r="AT280" i="261"/>
  <c r="AS280" i="261"/>
  <c r="AR280" i="261"/>
  <c r="AM280" i="261"/>
  <c r="AL280" i="261"/>
  <c r="AK280" i="261"/>
  <c r="AF280" i="261"/>
  <c r="AE280" i="261"/>
  <c r="AD280" i="261"/>
  <c r="Y280" i="261"/>
  <c r="X280" i="261"/>
  <c r="W280" i="261"/>
  <c r="R280" i="261"/>
  <c r="Q280" i="261"/>
  <c r="P280" i="261"/>
  <c r="K280" i="261"/>
  <c r="J280" i="261"/>
  <c r="I280" i="261"/>
  <c r="BH279" i="261"/>
  <c r="BG279" i="261"/>
  <c r="BF279" i="261"/>
  <c r="BC279" i="261"/>
  <c r="BA279" i="261"/>
  <c r="AZ279" i="261"/>
  <c r="AY279" i="261"/>
  <c r="AT279" i="261"/>
  <c r="AS279" i="261"/>
  <c r="AR279" i="261"/>
  <c r="AM279" i="261"/>
  <c r="AL279" i="261"/>
  <c r="AK279" i="261"/>
  <c r="AF279" i="261"/>
  <c r="AE279" i="261"/>
  <c r="AD279" i="261"/>
  <c r="Y279" i="261"/>
  <c r="X279" i="261"/>
  <c r="W279" i="261"/>
  <c r="R279" i="261"/>
  <c r="Q279" i="261"/>
  <c r="P279" i="261"/>
  <c r="K279" i="261"/>
  <c r="J279" i="261"/>
  <c r="I279" i="261"/>
  <c r="BH278" i="261"/>
  <c r="BG278" i="261"/>
  <c r="BF278" i="261"/>
  <c r="BA278" i="261"/>
  <c r="AZ278" i="261"/>
  <c r="AY278" i="261"/>
  <c r="AT278" i="261"/>
  <c r="AS278" i="261"/>
  <c r="AR278" i="261"/>
  <c r="AM278" i="261"/>
  <c r="AL278" i="261"/>
  <c r="AK278" i="261"/>
  <c r="AF278" i="261"/>
  <c r="AE278" i="261"/>
  <c r="AD278" i="261"/>
  <c r="Y278" i="261"/>
  <c r="X278" i="261"/>
  <c r="W278" i="261"/>
  <c r="R278" i="261"/>
  <c r="Q278" i="261"/>
  <c r="P278" i="261"/>
  <c r="K278" i="261"/>
  <c r="J278" i="261"/>
  <c r="I278" i="261"/>
  <c r="F278" i="261"/>
  <c r="BH277" i="261"/>
  <c r="BG277" i="261"/>
  <c r="BF277" i="261"/>
  <c r="BC277" i="261"/>
  <c r="BA277" i="261"/>
  <c r="AZ277" i="261"/>
  <c r="AY277" i="261"/>
  <c r="AT277" i="261"/>
  <c r="AS277" i="261"/>
  <c r="AR277" i="261"/>
  <c r="AM277" i="261"/>
  <c r="AL277" i="261"/>
  <c r="AK277" i="261"/>
  <c r="AF277" i="261"/>
  <c r="AE277" i="261"/>
  <c r="AD277" i="261"/>
  <c r="Y277" i="261"/>
  <c r="X277" i="261"/>
  <c r="W277" i="261"/>
  <c r="R277" i="261"/>
  <c r="Q277" i="261"/>
  <c r="P277" i="261"/>
  <c r="M277" i="261"/>
  <c r="K277" i="261"/>
  <c r="J277" i="261"/>
  <c r="I277" i="261"/>
  <c r="F277" i="261"/>
  <c r="BH276" i="261"/>
  <c r="BG276" i="261"/>
  <c r="BF276" i="261"/>
  <c r="BC276" i="261"/>
  <c r="BA276" i="261"/>
  <c r="AZ276" i="261"/>
  <c r="AY276" i="261"/>
  <c r="AT276" i="261"/>
  <c r="AS276" i="261"/>
  <c r="AR276" i="261"/>
  <c r="AM276" i="261"/>
  <c r="AL276" i="261"/>
  <c r="AK276" i="261"/>
  <c r="AH276" i="261"/>
  <c r="AF276" i="261"/>
  <c r="AE276" i="261"/>
  <c r="AD276" i="261"/>
  <c r="AA276" i="261"/>
  <c r="Y276" i="261"/>
  <c r="X276" i="261"/>
  <c r="W276" i="261"/>
  <c r="T276" i="261"/>
  <c r="R276" i="261"/>
  <c r="Q276" i="261"/>
  <c r="P276" i="261"/>
  <c r="M276" i="261"/>
  <c r="K276" i="261"/>
  <c r="J276" i="261"/>
  <c r="I276" i="261"/>
  <c r="BH275" i="261"/>
  <c r="BG275" i="261"/>
  <c r="BF275" i="261"/>
  <c r="BC275" i="261"/>
  <c r="BA275" i="261"/>
  <c r="AZ275" i="261"/>
  <c r="AY275" i="261"/>
  <c r="AT275" i="261"/>
  <c r="AS275" i="261"/>
  <c r="AR275" i="261"/>
  <c r="AM275" i="261"/>
  <c r="AL275" i="261"/>
  <c r="AK275" i="261"/>
  <c r="AF275" i="261"/>
  <c r="AE275" i="261"/>
  <c r="AD275" i="261"/>
  <c r="AA275" i="261"/>
  <c r="Y275" i="261"/>
  <c r="X275" i="261"/>
  <c r="W275" i="261"/>
  <c r="T275" i="261"/>
  <c r="R275" i="261"/>
  <c r="Q275" i="261"/>
  <c r="P275" i="261"/>
  <c r="M275" i="261"/>
  <c r="K275" i="261"/>
  <c r="J275" i="261"/>
  <c r="I275" i="261"/>
  <c r="F275" i="261"/>
  <c r="BE274" i="261"/>
  <c r="BD274" i="261"/>
  <c r="BB274" i="261"/>
  <c r="BC274" i="261"/>
  <c r="AX274" i="261"/>
  <c r="AW274" i="261"/>
  <c r="AU274" i="261"/>
  <c r="AV272" i="261"/>
  <c r="AQ274" i="261"/>
  <c r="AP274" i="261"/>
  <c r="AN274" i="261"/>
  <c r="AO274" i="261"/>
  <c r="AJ274" i="261"/>
  <c r="AI274" i="261"/>
  <c r="AG274" i="261"/>
  <c r="AH271" i="261"/>
  <c r="AC274" i="261"/>
  <c r="AB274" i="261"/>
  <c r="Z274" i="261"/>
  <c r="AA272" i="261"/>
  <c r="V274" i="261"/>
  <c r="U274" i="261"/>
  <c r="S274" i="261"/>
  <c r="T274" i="261"/>
  <c r="Q274" i="261"/>
  <c r="M274" i="261"/>
  <c r="H274" i="261"/>
  <c r="E274" i="261"/>
  <c r="F274" i="261"/>
  <c r="BH273" i="261"/>
  <c r="BG273" i="261"/>
  <c r="BF273" i="261"/>
  <c r="BA273" i="261"/>
  <c r="AZ273" i="261"/>
  <c r="AY273" i="261"/>
  <c r="AT273" i="261"/>
  <c r="AS273" i="261"/>
  <c r="AR273" i="261"/>
  <c r="AM273" i="261"/>
  <c r="AL273" i="261"/>
  <c r="AK273" i="261"/>
  <c r="AF273" i="261"/>
  <c r="AE273" i="261"/>
  <c r="AD273" i="261"/>
  <c r="Y273" i="261"/>
  <c r="X273" i="261"/>
  <c r="W273" i="261"/>
  <c r="R273" i="261"/>
  <c r="Q273" i="261"/>
  <c r="P273" i="261"/>
  <c r="K273" i="261"/>
  <c r="J273" i="261"/>
  <c r="I273" i="261"/>
  <c r="BH272" i="261"/>
  <c r="BG272" i="261"/>
  <c r="BF272" i="261"/>
  <c r="BA272" i="261"/>
  <c r="AZ272" i="261"/>
  <c r="AY272" i="261"/>
  <c r="AT272" i="261"/>
  <c r="AS272" i="261"/>
  <c r="AR272" i="261"/>
  <c r="AM272" i="261"/>
  <c r="AL272" i="261"/>
  <c r="AK272" i="261"/>
  <c r="AF272" i="261"/>
  <c r="AE272" i="261"/>
  <c r="AD272" i="261"/>
  <c r="Y272" i="261"/>
  <c r="X272" i="261"/>
  <c r="W272" i="261"/>
  <c r="R272" i="261"/>
  <c r="Q272" i="261"/>
  <c r="P272" i="261"/>
  <c r="K272" i="261"/>
  <c r="J272" i="261"/>
  <c r="I272" i="261"/>
  <c r="BH271" i="261"/>
  <c r="BG271" i="261"/>
  <c r="BF271" i="261"/>
  <c r="BA271" i="261"/>
  <c r="AZ271" i="261"/>
  <c r="AY271" i="261"/>
  <c r="AT271" i="261"/>
  <c r="AS271" i="261"/>
  <c r="AR271" i="261"/>
  <c r="AM271" i="261"/>
  <c r="AL271" i="261"/>
  <c r="AK271" i="261"/>
  <c r="AF271" i="261"/>
  <c r="AE271" i="261"/>
  <c r="AD271" i="261"/>
  <c r="Y271" i="261"/>
  <c r="X271" i="261"/>
  <c r="W271" i="261"/>
  <c r="R271" i="261"/>
  <c r="Q271" i="261"/>
  <c r="P271" i="261"/>
  <c r="M271" i="261"/>
  <c r="K271" i="261"/>
  <c r="J271" i="261"/>
  <c r="I271" i="261"/>
  <c r="BH270" i="261"/>
  <c r="BG270" i="261"/>
  <c r="BF270" i="261"/>
  <c r="BA270" i="261"/>
  <c r="AZ270" i="261"/>
  <c r="AY270" i="261"/>
  <c r="AT270" i="261"/>
  <c r="AS270" i="261"/>
  <c r="AR270" i="261"/>
  <c r="AM270" i="261"/>
  <c r="AL270" i="261"/>
  <c r="AK270" i="261"/>
  <c r="AF270" i="261"/>
  <c r="AE270" i="261"/>
  <c r="AD270" i="261"/>
  <c r="Y270" i="261"/>
  <c r="X270" i="261"/>
  <c r="W270" i="261"/>
  <c r="T270" i="261"/>
  <c r="R270" i="261"/>
  <c r="Q270" i="261"/>
  <c r="P270" i="261"/>
  <c r="M270" i="261"/>
  <c r="K270" i="261"/>
  <c r="J270" i="261"/>
  <c r="I270" i="261"/>
  <c r="F270" i="261"/>
  <c r="BH269" i="261"/>
  <c r="BG269" i="261"/>
  <c r="BF269" i="261"/>
  <c r="BC269" i="261"/>
  <c r="BA269" i="261"/>
  <c r="AZ269" i="261"/>
  <c r="AY269" i="261"/>
  <c r="AT269" i="261"/>
  <c r="AS269" i="261"/>
  <c r="AR269" i="261"/>
  <c r="AM269" i="261"/>
  <c r="AL269" i="261"/>
  <c r="AK269" i="261"/>
  <c r="AF269" i="261"/>
  <c r="AE269" i="261"/>
  <c r="AD269" i="261"/>
  <c r="AA269" i="261"/>
  <c r="Y269" i="261"/>
  <c r="X269" i="261"/>
  <c r="W269" i="261"/>
  <c r="R269" i="261"/>
  <c r="Q269" i="261"/>
  <c r="P269" i="261"/>
  <c r="K269" i="261"/>
  <c r="J269" i="261"/>
  <c r="I269" i="261"/>
  <c r="BH268" i="261"/>
  <c r="BG268" i="261"/>
  <c r="BF268" i="261"/>
  <c r="BC268" i="261"/>
  <c r="BA268" i="261"/>
  <c r="AZ268" i="261"/>
  <c r="AY268" i="261"/>
  <c r="AT268" i="261"/>
  <c r="AS268" i="261"/>
  <c r="AR268" i="261"/>
  <c r="AM268" i="261"/>
  <c r="AL268" i="261"/>
  <c r="AK268" i="261"/>
  <c r="AH268" i="261"/>
  <c r="AF268" i="261"/>
  <c r="AE268" i="261"/>
  <c r="AD268" i="261"/>
  <c r="AA268" i="261"/>
  <c r="Y268" i="261"/>
  <c r="X268" i="261"/>
  <c r="W268" i="261"/>
  <c r="R268" i="261"/>
  <c r="Q268" i="261"/>
  <c r="P268" i="261"/>
  <c r="M268" i="261"/>
  <c r="K268" i="261"/>
  <c r="J268" i="261"/>
  <c r="I268" i="261"/>
  <c r="BH267" i="261"/>
  <c r="BG267" i="261"/>
  <c r="BF267" i="261"/>
  <c r="BC267" i="261"/>
  <c r="BA267" i="261"/>
  <c r="AZ267" i="261"/>
  <c r="AY267" i="261"/>
  <c r="AT267" i="261"/>
  <c r="AS267" i="261"/>
  <c r="AR267" i="261"/>
  <c r="AM267" i="261"/>
  <c r="AL267" i="261"/>
  <c r="AK267" i="261"/>
  <c r="AF267" i="261"/>
  <c r="AE267" i="261"/>
  <c r="AD267" i="261"/>
  <c r="AA267" i="261"/>
  <c r="Y267" i="261"/>
  <c r="X267" i="261"/>
  <c r="W267" i="261"/>
  <c r="R267" i="261"/>
  <c r="Q267" i="261"/>
  <c r="P267" i="261"/>
  <c r="M267" i="261"/>
  <c r="K267" i="261"/>
  <c r="J267" i="261"/>
  <c r="I267" i="261"/>
  <c r="BH266" i="261"/>
  <c r="BG266" i="261"/>
  <c r="BF266" i="261"/>
  <c r="BC266" i="261"/>
  <c r="BA266" i="261"/>
  <c r="AZ266" i="261"/>
  <c r="AY266" i="261"/>
  <c r="AT266" i="261"/>
  <c r="AS266" i="261"/>
  <c r="AR266" i="261"/>
  <c r="AM266" i="261"/>
  <c r="AL266" i="261"/>
  <c r="AK266" i="261"/>
  <c r="AF266" i="261"/>
  <c r="AE266" i="261"/>
  <c r="AD266" i="261"/>
  <c r="AA266" i="261"/>
  <c r="Y266" i="261"/>
  <c r="X266" i="261"/>
  <c r="W266" i="261"/>
  <c r="R266" i="261"/>
  <c r="Q266" i="261"/>
  <c r="P266" i="261"/>
  <c r="M266" i="261"/>
  <c r="K266" i="261"/>
  <c r="J266" i="261"/>
  <c r="I266" i="261"/>
  <c r="F266" i="261"/>
  <c r="BE265" i="261"/>
  <c r="BD265" i="261"/>
  <c r="BB265" i="261"/>
  <c r="BC265" i="261"/>
  <c r="AX265" i="261"/>
  <c r="AW265" i="261"/>
  <c r="AU265" i="261"/>
  <c r="AQ265" i="261"/>
  <c r="AP265" i="261"/>
  <c r="AN265" i="261"/>
  <c r="AJ265" i="261"/>
  <c r="AI265" i="261"/>
  <c r="AG265" i="261"/>
  <c r="AC265" i="261"/>
  <c r="AB265" i="261"/>
  <c r="Z265" i="261"/>
  <c r="AA265" i="261"/>
  <c r="V265" i="261"/>
  <c r="U265" i="261"/>
  <c r="S265" i="261"/>
  <c r="T264" i="261"/>
  <c r="O265" i="261"/>
  <c r="N265" i="261"/>
  <c r="L265" i="261"/>
  <c r="M265" i="261"/>
  <c r="H265" i="261"/>
  <c r="G265" i="261"/>
  <c r="E265" i="261"/>
  <c r="F265" i="261"/>
  <c r="BH264" i="261"/>
  <c r="BG264" i="261"/>
  <c r="BF264" i="261"/>
  <c r="BA264" i="261"/>
  <c r="AZ264" i="261"/>
  <c r="AY264" i="261"/>
  <c r="AT264" i="261"/>
  <c r="AS264" i="261"/>
  <c r="AR264" i="261"/>
  <c r="AM264" i="261"/>
  <c r="AL264" i="261"/>
  <c r="AK264" i="261"/>
  <c r="AF264" i="261"/>
  <c r="AE264" i="261"/>
  <c r="AD264" i="261"/>
  <c r="Y264" i="261"/>
  <c r="X264" i="261"/>
  <c r="W264" i="261"/>
  <c r="R264" i="261"/>
  <c r="Q264" i="261"/>
  <c r="P264" i="261"/>
  <c r="K264" i="261"/>
  <c r="J264" i="261"/>
  <c r="I264" i="261"/>
  <c r="BH263" i="261"/>
  <c r="BG263" i="261"/>
  <c r="BF263" i="261"/>
  <c r="BA263" i="261"/>
  <c r="AZ263" i="261"/>
  <c r="AY263" i="261"/>
  <c r="AT263" i="261"/>
  <c r="AS263" i="261"/>
  <c r="AR263" i="261"/>
  <c r="AM263" i="261"/>
  <c r="AL263" i="261"/>
  <c r="AK263" i="261"/>
  <c r="AF263" i="261"/>
  <c r="AE263" i="261"/>
  <c r="AD263" i="261"/>
  <c r="Y263" i="261"/>
  <c r="X263" i="261"/>
  <c r="W263" i="261"/>
  <c r="R263" i="261"/>
  <c r="Q263" i="261"/>
  <c r="P263" i="261"/>
  <c r="K263" i="261"/>
  <c r="J263" i="261"/>
  <c r="I263" i="261"/>
  <c r="BH262" i="261"/>
  <c r="BG262" i="261"/>
  <c r="BF262" i="261"/>
  <c r="BA262" i="261"/>
  <c r="AZ262" i="261"/>
  <c r="AY262" i="261"/>
  <c r="AT262" i="261"/>
  <c r="AS262" i="261"/>
  <c r="AR262" i="261"/>
  <c r="AM262" i="261"/>
  <c r="AL262" i="261"/>
  <c r="AK262" i="261"/>
  <c r="AF262" i="261"/>
  <c r="AE262" i="261"/>
  <c r="AD262" i="261"/>
  <c r="Y262" i="261"/>
  <c r="X262" i="261"/>
  <c r="W262" i="261"/>
  <c r="R262" i="261"/>
  <c r="Q262" i="261"/>
  <c r="P262" i="261"/>
  <c r="K262" i="261"/>
  <c r="J262" i="261"/>
  <c r="I262" i="261"/>
  <c r="BH261" i="261"/>
  <c r="BG261" i="261"/>
  <c r="BF261" i="261"/>
  <c r="BA261" i="261"/>
  <c r="AZ261" i="261"/>
  <c r="AY261" i="261"/>
  <c r="AT261" i="261"/>
  <c r="AS261" i="261"/>
  <c r="AR261" i="261"/>
  <c r="AM261" i="261"/>
  <c r="AL261" i="261"/>
  <c r="AK261" i="261"/>
  <c r="AF261" i="261"/>
  <c r="AE261" i="261"/>
  <c r="AD261" i="261"/>
  <c r="Y261" i="261"/>
  <c r="X261" i="261"/>
  <c r="W261" i="261"/>
  <c r="T261" i="261"/>
  <c r="R261" i="261"/>
  <c r="Q261" i="261"/>
  <c r="P261" i="261"/>
  <c r="K261" i="261"/>
  <c r="J261" i="261"/>
  <c r="I261" i="261"/>
  <c r="BH260" i="261"/>
  <c r="BG260" i="261"/>
  <c r="BF260" i="261"/>
  <c r="BA260" i="261"/>
  <c r="AZ260" i="261"/>
  <c r="AY260" i="261"/>
  <c r="AT260" i="261"/>
  <c r="AS260" i="261"/>
  <c r="AR260" i="261"/>
  <c r="AM260" i="261"/>
  <c r="AL260" i="261"/>
  <c r="AK260" i="261"/>
  <c r="AF260" i="261"/>
  <c r="AE260" i="261"/>
  <c r="AD260" i="261"/>
  <c r="Y260" i="261"/>
  <c r="X260" i="261"/>
  <c r="W260" i="261"/>
  <c r="R260" i="261"/>
  <c r="Q260" i="261"/>
  <c r="P260" i="261"/>
  <c r="K260" i="261"/>
  <c r="J260" i="261"/>
  <c r="I260" i="261"/>
  <c r="BH259" i="261"/>
  <c r="BG259" i="261"/>
  <c r="BF259" i="261"/>
  <c r="BC259" i="261"/>
  <c r="BA259" i="261"/>
  <c r="AZ259" i="261"/>
  <c r="AY259" i="261"/>
  <c r="AT259" i="261"/>
  <c r="AS259" i="261"/>
  <c r="AR259" i="261"/>
  <c r="AM259" i="261"/>
  <c r="AL259" i="261"/>
  <c r="AK259" i="261"/>
  <c r="AH259" i="261"/>
  <c r="AF259" i="261"/>
  <c r="AE259" i="261"/>
  <c r="AD259" i="261"/>
  <c r="Y259" i="261"/>
  <c r="X259" i="261"/>
  <c r="W259" i="261"/>
  <c r="R259" i="261"/>
  <c r="Q259" i="261"/>
  <c r="P259" i="261"/>
  <c r="K259" i="261"/>
  <c r="J259" i="261"/>
  <c r="I259" i="261"/>
  <c r="BH258" i="261"/>
  <c r="BG258" i="261"/>
  <c r="BF258" i="261"/>
  <c r="BC258" i="261"/>
  <c r="BA258" i="261"/>
  <c r="AZ258" i="261"/>
  <c r="AY258" i="261"/>
  <c r="AT258" i="261"/>
  <c r="AS258" i="261"/>
  <c r="AR258" i="261"/>
  <c r="AO258" i="261"/>
  <c r="AM258" i="261"/>
  <c r="AL258" i="261"/>
  <c r="AK258" i="261"/>
  <c r="AF258" i="261"/>
  <c r="AE258" i="261"/>
  <c r="AD258" i="261"/>
  <c r="Y258" i="261"/>
  <c r="X258" i="261"/>
  <c r="W258" i="261"/>
  <c r="R258" i="261"/>
  <c r="Q258" i="261"/>
  <c r="P258" i="261"/>
  <c r="K258" i="261"/>
  <c r="J258" i="261"/>
  <c r="I258" i="261"/>
  <c r="BH257" i="261"/>
  <c r="BG257" i="261"/>
  <c r="BF257" i="261"/>
  <c r="BC257" i="261"/>
  <c r="BA257" i="261"/>
  <c r="AZ257" i="261"/>
  <c r="AY257" i="261"/>
  <c r="AT257" i="261"/>
  <c r="AS257" i="261"/>
  <c r="AR257" i="261"/>
  <c r="AO257" i="261"/>
  <c r="AM257" i="261"/>
  <c r="AL257" i="261"/>
  <c r="AK257" i="261"/>
  <c r="AF257" i="261"/>
  <c r="AE257" i="261"/>
  <c r="AD257" i="261"/>
  <c r="AA257" i="261"/>
  <c r="Y257" i="261"/>
  <c r="X257" i="261"/>
  <c r="W257" i="261"/>
  <c r="R257" i="261"/>
  <c r="Q257" i="261"/>
  <c r="P257" i="261"/>
  <c r="M257" i="261"/>
  <c r="K257" i="261"/>
  <c r="J257" i="261"/>
  <c r="I257" i="261"/>
  <c r="F257" i="261"/>
  <c r="BE256" i="261"/>
  <c r="BD256" i="261"/>
  <c r="BB256" i="261"/>
  <c r="BC256" i="261"/>
  <c r="AX256" i="261"/>
  <c r="AW256" i="261"/>
  <c r="AU256" i="261"/>
  <c r="AV256" i="261"/>
  <c r="AQ256" i="261"/>
  <c r="AP256" i="261"/>
  <c r="AN256" i="261"/>
  <c r="AO254" i="261"/>
  <c r="AJ256" i="261"/>
  <c r="AI256" i="261"/>
  <c r="AG256" i="261"/>
  <c r="AH253" i="261"/>
  <c r="AC256" i="261"/>
  <c r="AB256" i="261"/>
  <c r="Z256" i="261"/>
  <c r="AA253" i="261"/>
  <c r="V256" i="261"/>
  <c r="U256" i="261"/>
  <c r="S256" i="261"/>
  <c r="T255" i="261"/>
  <c r="O256" i="261"/>
  <c r="N256" i="261"/>
  <c r="L256" i="261"/>
  <c r="M256" i="261"/>
  <c r="H256" i="261"/>
  <c r="G256" i="261"/>
  <c r="E256" i="261"/>
  <c r="F254" i="261"/>
  <c r="BH255" i="261"/>
  <c r="BG255" i="261"/>
  <c r="BF255" i="261"/>
  <c r="BA255" i="261"/>
  <c r="AZ255" i="261"/>
  <c r="AY255" i="261"/>
  <c r="AT255" i="261"/>
  <c r="AS255" i="261"/>
  <c r="AR255" i="261"/>
  <c r="AM255" i="261"/>
  <c r="AL255" i="261"/>
  <c r="AK255" i="261"/>
  <c r="AF255" i="261"/>
  <c r="AE255" i="261"/>
  <c r="AD255" i="261"/>
  <c r="Y255" i="261"/>
  <c r="X255" i="261"/>
  <c r="W255" i="261"/>
  <c r="R255" i="261"/>
  <c r="Q255" i="261"/>
  <c r="P255" i="261"/>
  <c r="K255" i="261"/>
  <c r="J255" i="261"/>
  <c r="I255" i="261"/>
  <c r="BH254" i="261"/>
  <c r="BG254" i="261"/>
  <c r="BF254" i="261"/>
  <c r="BA254" i="261"/>
  <c r="AZ254" i="261"/>
  <c r="AY254" i="261"/>
  <c r="AT254" i="261"/>
  <c r="AS254" i="261"/>
  <c r="AR254" i="261"/>
  <c r="AM254" i="261"/>
  <c r="AL254" i="261"/>
  <c r="AK254" i="261"/>
  <c r="AF254" i="261"/>
  <c r="AE254" i="261"/>
  <c r="AD254" i="261"/>
  <c r="Y254" i="261"/>
  <c r="X254" i="261"/>
  <c r="W254" i="261"/>
  <c r="R254" i="261"/>
  <c r="Q254" i="261"/>
  <c r="P254" i="261"/>
  <c r="K254" i="261"/>
  <c r="J254" i="261"/>
  <c r="I254" i="261"/>
  <c r="BH253" i="261"/>
  <c r="BG253" i="261"/>
  <c r="BF253" i="261"/>
  <c r="BA253" i="261"/>
  <c r="AZ253" i="261"/>
  <c r="AY253" i="261"/>
  <c r="AT253" i="261"/>
  <c r="AS253" i="261"/>
  <c r="AR253" i="261"/>
  <c r="AM253" i="261"/>
  <c r="AL253" i="261"/>
  <c r="AK253" i="261"/>
  <c r="AF253" i="261"/>
  <c r="AE253" i="261"/>
  <c r="AD253" i="261"/>
  <c r="Y253" i="261"/>
  <c r="X253" i="261"/>
  <c r="W253" i="261"/>
  <c r="R253" i="261"/>
  <c r="Q253" i="261"/>
  <c r="P253" i="261"/>
  <c r="K253" i="261"/>
  <c r="J253" i="261"/>
  <c r="I253" i="261"/>
  <c r="BH252" i="261"/>
  <c r="BG252" i="261"/>
  <c r="BF252" i="261"/>
  <c r="BA252" i="261"/>
  <c r="AZ252" i="261"/>
  <c r="AY252" i="261"/>
  <c r="AT252" i="261"/>
  <c r="AS252" i="261"/>
  <c r="AR252" i="261"/>
  <c r="AM252" i="261"/>
  <c r="AL252" i="261"/>
  <c r="AK252" i="261"/>
  <c r="AF252" i="261"/>
  <c r="AE252" i="261"/>
  <c r="AD252" i="261"/>
  <c r="Y252" i="261"/>
  <c r="X252" i="261"/>
  <c r="W252" i="261"/>
  <c r="R252" i="261"/>
  <c r="Q252" i="261"/>
  <c r="P252" i="261"/>
  <c r="K252" i="261"/>
  <c r="J252" i="261"/>
  <c r="I252" i="261"/>
  <c r="BH251" i="261"/>
  <c r="BG251" i="261"/>
  <c r="BF251" i="261"/>
  <c r="BA251" i="261"/>
  <c r="AZ251" i="261"/>
  <c r="AY251" i="261"/>
  <c r="AV251" i="261"/>
  <c r="AT251" i="261"/>
  <c r="AS251" i="261"/>
  <c r="AR251" i="261"/>
  <c r="AM251" i="261"/>
  <c r="AL251" i="261"/>
  <c r="AK251" i="261"/>
  <c r="AF251" i="261"/>
  <c r="AE251" i="261"/>
  <c r="AD251" i="261"/>
  <c r="AA251" i="261"/>
  <c r="Y251" i="261"/>
  <c r="X251" i="261"/>
  <c r="W251" i="261"/>
  <c r="R251" i="261"/>
  <c r="Q251" i="261"/>
  <c r="P251" i="261"/>
  <c r="K251" i="261"/>
  <c r="J251" i="261"/>
  <c r="I251" i="261"/>
  <c r="BH250" i="261"/>
  <c r="BG250" i="261"/>
  <c r="BF250" i="261"/>
  <c r="BA250" i="261"/>
  <c r="AZ250" i="261"/>
  <c r="AY250" i="261"/>
  <c r="AV250" i="261"/>
  <c r="AT250" i="261"/>
  <c r="AS250" i="261"/>
  <c r="AR250" i="261"/>
  <c r="AO250" i="261"/>
  <c r="AM250" i="261"/>
  <c r="AL250" i="261"/>
  <c r="AK250" i="261"/>
  <c r="AH250" i="261"/>
  <c r="AF250" i="261"/>
  <c r="AE250" i="261"/>
  <c r="AD250" i="261"/>
  <c r="Y250" i="261"/>
  <c r="X250" i="261"/>
  <c r="W250" i="261"/>
  <c r="R250" i="261"/>
  <c r="Q250" i="261"/>
  <c r="P250" i="261"/>
  <c r="M250" i="261"/>
  <c r="K250" i="261"/>
  <c r="J250" i="261"/>
  <c r="I250" i="261"/>
  <c r="F250" i="261"/>
  <c r="BH249" i="261"/>
  <c r="BG249" i="261"/>
  <c r="BF249" i="261"/>
  <c r="BC249" i="261"/>
  <c r="BA249" i="261"/>
  <c r="AZ249" i="261"/>
  <c r="AY249" i="261"/>
  <c r="AV249" i="261"/>
  <c r="AT249" i="261"/>
  <c r="AS249" i="261"/>
  <c r="AR249" i="261"/>
  <c r="AO249" i="261"/>
  <c r="AM249" i="261"/>
  <c r="AL249" i="261"/>
  <c r="AK249" i="261"/>
  <c r="AF249" i="261"/>
  <c r="AE249" i="261"/>
  <c r="AD249" i="261"/>
  <c r="Y249" i="261"/>
  <c r="X249" i="261"/>
  <c r="W249" i="261"/>
  <c r="R249" i="261"/>
  <c r="Q249" i="261"/>
  <c r="P249" i="261"/>
  <c r="M249" i="261"/>
  <c r="K249" i="261"/>
  <c r="J249" i="261"/>
  <c r="I249" i="261"/>
  <c r="F249" i="261"/>
  <c r="BH248" i="261"/>
  <c r="BG248" i="261"/>
  <c r="BF248" i="261"/>
  <c r="BC248" i="261"/>
  <c r="BA248" i="261"/>
  <c r="AZ248" i="261"/>
  <c r="AY248" i="261"/>
  <c r="AV248" i="261"/>
  <c r="AT248" i="261"/>
  <c r="AS248" i="261"/>
  <c r="AR248" i="261"/>
  <c r="AO248" i="261"/>
  <c r="AM248" i="261"/>
  <c r="AL248" i="261"/>
  <c r="AK248" i="261"/>
  <c r="AF248" i="261"/>
  <c r="AE248" i="261"/>
  <c r="AD248" i="261"/>
  <c r="Y248" i="261"/>
  <c r="X248" i="261"/>
  <c r="W248" i="261"/>
  <c r="R248" i="261"/>
  <c r="Q248" i="261"/>
  <c r="P248" i="261"/>
  <c r="M248" i="261"/>
  <c r="K248" i="261"/>
  <c r="J248" i="261"/>
  <c r="I248" i="261"/>
  <c r="F248" i="261"/>
  <c r="BE247" i="261"/>
  <c r="BD247" i="261"/>
  <c r="BB247" i="261"/>
  <c r="BC245" i="261"/>
  <c r="AX247" i="261"/>
  <c r="AW247" i="261"/>
  <c r="AU247" i="261"/>
  <c r="AQ247" i="261"/>
  <c r="AP247" i="261"/>
  <c r="AN247" i="261"/>
  <c r="AO246" i="261"/>
  <c r="AJ247" i="261"/>
  <c r="AI247" i="261"/>
  <c r="AG247" i="261"/>
  <c r="AC247" i="261"/>
  <c r="AB247" i="261"/>
  <c r="Z247" i="261"/>
  <c r="V247" i="261"/>
  <c r="U247" i="261"/>
  <c r="S247" i="261"/>
  <c r="T244" i="261"/>
  <c r="O247" i="261"/>
  <c r="N247" i="261"/>
  <c r="L247" i="261"/>
  <c r="H247" i="261"/>
  <c r="G247" i="261"/>
  <c r="E247" i="261"/>
  <c r="BH246" i="261"/>
  <c r="BG246" i="261"/>
  <c r="BF246" i="261"/>
  <c r="BA246" i="261"/>
  <c r="AZ246" i="261"/>
  <c r="AY246" i="261"/>
  <c r="AT246" i="261"/>
  <c r="AS246" i="261"/>
  <c r="AR246" i="261"/>
  <c r="AM246" i="261"/>
  <c r="AL246" i="261"/>
  <c r="AK246" i="261"/>
  <c r="AF246" i="261"/>
  <c r="AE246" i="261"/>
  <c r="AD246" i="261"/>
  <c r="Y246" i="261"/>
  <c r="X246" i="261"/>
  <c r="W246" i="261"/>
  <c r="R246" i="261"/>
  <c r="Q246" i="261"/>
  <c r="P246" i="261"/>
  <c r="K246" i="261"/>
  <c r="J246" i="261"/>
  <c r="I246" i="261"/>
  <c r="BH245" i="261"/>
  <c r="BG245" i="261"/>
  <c r="BF245" i="261"/>
  <c r="BA245" i="261"/>
  <c r="AZ245" i="261"/>
  <c r="AY245" i="261"/>
  <c r="AT245" i="261"/>
  <c r="AS245" i="261"/>
  <c r="AR245" i="261"/>
  <c r="AM245" i="261"/>
  <c r="AL245" i="261"/>
  <c r="AK245" i="261"/>
  <c r="AF245" i="261"/>
  <c r="AE245" i="261"/>
  <c r="AD245" i="261"/>
  <c r="Y245" i="261"/>
  <c r="X245" i="261"/>
  <c r="W245" i="261"/>
  <c r="R245" i="261"/>
  <c r="Q245" i="261"/>
  <c r="P245" i="261"/>
  <c r="K245" i="261"/>
  <c r="J245" i="261"/>
  <c r="I245" i="261"/>
  <c r="BH244" i="261"/>
  <c r="BG244" i="261"/>
  <c r="BF244" i="261"/>
  <c r="BA244" i="261"/>
  <c r="AZ244" i="261"/>
  <c r="AY244" i="261"/>
  <c r="AT244" i="261"/>
  <c r="AS244" i="261"/>
  <c r="AR244" i="261"/>
  <c r="AM244" i="261"/>
  <c r="AL244" i="261"/>
  <c r="AK244" i="261"/>
  <c r="AF244" i="261"/>
  <c r="AE244" i="261"/>
  <c r="AD244" i="261"/>
  <c r="Y244" i="261"/>
  <c r="X244" i="261"/>
  <c r="W244" i="261"/>
  <c r="R244" i="261"/>
  <c r="Q244" i="261"/>
  <c r="P244" i="261"/>
  <c r="K244" i="261"/>
  <c r="J244" i="261"/>
  <c r="I244" i="261"/>
  <c r="BH243" i="261"/>
  <c r="BG243" i="261"/>
  <c r="BF243" i="261"/>
  <c r="BA243" i="261"/>
  <c r="AZ243" i="261"/>
  <c r="AY243" i="261"/>
  <c r="AT243" i="261"/>
  <c r="AS243" i="261"/>
  <c r="AR243" i="261"/>
  <c r="AM243" i="261"/>
  <c r="AL243" i="261"/>
  <c r="AK243" i="261"/>
  <c r="AF243" i="261"/>
  <c r="AE243" i="261"/>
  <c r="AD243" i="261"/>
  <c r="Y243" i="261"/>
  <c r="X243" i="261"/>
  <c r="W243" i="261"/>
  <c r="R243" i="261"/>
  <c r="Q243" i="261"/>
  <c r="P243" i="261"/>
  <c r="K243" i="261"/>
  <c r="J243" i="261"/>
  <c r="I243" i="261"/>
  <c r="F243" i="261"/>
  <c r="BH242" i="261"/>
  <c r="BG242" i="261"/>
  <c r="BF242" i="261"/>
  <c r="BA242" i="261"/>
  <c r="AZ242" i="261"/>
  <c r="AY242" i="261"/>
  <c r="AV242" i="261"/>
  <c r="AT242" i="261"/>
  <c r="AS242" i="261"/>
  <c r="AR242" i="261"/>
  <c r="AO242" i="261"/>
  <c r="AM242" i="261"/>
  <c r="AL242" i="261"/>
  <c r="AK242" i="261"/>
  <c r="AF242" i="261"/>
  <c r="AE242" i="261"/>
  <c r="AD242" i="261"/>
  <c r="Y242" i="261"/>
  <c r="X242" i="261"/>
  <c r="W242" i="261"/>
  <c r="R242" i="261"/>
  <c r="Q242" i="261"/>
  <c r="P242" i="261"/>
  <c r="K242" i="261"/>
  <c r="J242" i="261"/>
  <c r="I242" i="261"/>
  <c r="BH241" i="261"/>
  <c r="BG241" i="261"/>
  <c r="BF241" i="261"/>
  <c r="BA241" i="261"/>
  <c r="AZ241" i="261"/>
  <c r="AY241" i="261"/>
  <c r="AT241" i="261"/>
  <c r="AS241" i="261"/>
  <c r="AR241" i="261"/>
  <c r="AO241" i="261"/>
  <c r="AM241" i="261"/>
  <c r="AL241" i="261"/>
  <c r="AK241" i="261"/>
  <c r="AF241" i="261"/>
  <c r="AE241" i="261"/>
  <c r="AD241" i="261"/>
  <c r="Y241" i="261"/>
  <c r="X241" i="261"/>
  <c r="W241" i="261"/>
  <c r="R241" i="261"/>
  <c r="Q241" i="261"/>
  <c r="P241" i="261"/>
  <c r="K241" i="261"/>
  <c r="J241" i="261"/>
  <c r="I241" i="261"/>
  <c r="F241" i="261"/>
  <c r="BH240" i="261"/>
  <c r="BG240" i="261"/>
  <c r="BF240" i="261"/>
  <c r="BC240" i="261"/>
  <c r="BA240" i="261"/>
  <c r="AZ240" i="261"/>
  <c r="AY240" i="261"/>
  <c r="AV240" i="261"/>
  <c r="AT240" i="261"/>
  <c r="AS240" i="261"/>
  <c r="AR240" i="261"/>
  <c r="AO240" i="261"/>
  <c r="AM240" i="261"/>
  <c r="AL240" i="261"/>
  <c r="AK240" i="261"/>
  <c r="AF240" i="261"/>
  <c r="AE240" i="261"/>
  <c r="AD240" i="261"/>
  <c r="Y240" i="261"/>
  <c r="X240" i="261"/>
  <c r="W240" i="261"/>
  <c r="T240" i="261"/>
  <c r="R240" i="261"/>
  <c r="Q240" i="261"/>
  <c r="P240" i="261"/>
  <c r="K240" i="261"/>
  <c r="J240" i="261"/>
  <c r="I240" i="261"/>
  <c r="BH239" i="261"/>
  <c r="BG239" i="261"/>
  <c r="BF239" i="261"/>
  <c r="BC239" i="261"/>
  <c r="BA239" i="261"/>
  <c r="AZ239" i="261"/>
  <c r="AY239" i="261"/>
  <c r="AV239" i="261"/>
  <c r="AT239" i="261"/>
  <c r="AS239" i="261"/>
  <c r="AR239" i="261"/>
  <c r="AO239" i="261"/>
  <c r="AM239" i="261"/>
  <c r="AL239" i="261"/>
  <c r="AK239" i="261"/>
  <c r="AF239" i="261"/>
  <c r="AE239" i="261"/>
  <c r="AD239" i="261"/>
  <c r="Y239" i="261"/>
  <c r="X239" i="261"/>
  <c r="W239" i="261"/>
  <c r="T239" i="261"/>
  <c r="R239" i="261"/>
  <c r="Q239" i="261"/>
  <c r="P239" i="261"/>
  <c r="M239" i="261"/>
  <c r="K239" i="261"/>
  <c r="J239" i="261"/>
  <c r="I239" i="261"/>
  <c r="F239" i="261"/>
  <c r="BE238" i="261"/>
  <c r="BD238" i="261"/>
  <c r="BB238" i="261"/>
  <c r="AX238" i="261"/>
  <c r="AW238" i="261"/>
  <c r="AU238" i="261"/>
  <c r="AV232" i="261"/>
  <c r="AQ238" i="261"/>
  <c r="AP238" i="261"/>
  <c r="AN238" i="261"/>
  <c r="AO235" i="261"/>
  <c r="AJ238" i="261"/>
  <c r="AI238" i="261"/>
  <c r="AG238" i="261"/>
  <c r="AC238" i="261"/>
  <c r="AB238" i="261"/>
  <c r="Z238" i="261"/>
  <c r="AA234" i="261"/>
  <c r="V238" i="261"/>
  <c r="U238" i="261"/>
  <c r="S238" i="261"/>
  <c r="T237" i="261"/>
  <c r="O238" i="261"/>
  <c r="N238" i="261"/>
  <c r="L238" i="261"/>
  <c r="H238" i="261"/>
  <c r="G238" i="261"/>
  <c r="E238" i="261"/>
  <c r="BH237" i="261"/>
  <c r="BG237" i="261"/>
  <c r="BF237" i="261"/>
  <c r="BA237" i="261"/>
  <c r="AZ237" i="261"/>
  <c r="AY237" i="261"/>
  <c r="AT237" i="261"/>
  <c r="AS237" i="261"/>
  <c r="AR237" i="261"/>
  <c r="AM237" i="261"/>
  <c r="AL237" i="261"/>
  <c r="AK237" i="261"/>
  <c r="AF237" i="261"/>
  <c r="AE237" i="261"/>
  <c r="AD237" i="261"/>
  <c r="Y237" i="261"/>
  <c r="X237" i="261"/>
  <c r="W237" i="261"/>
  <c r="R237" i="261"/>
  <c r="Q237" i="261"/>
  <c r="P237" i="261"/>
  <c r="K237" i="261"/>
  <c r="J237" i="261"/>
  <c r="I237" i="261"/>
  <c r="BH236" i="261"/>
  <c r="BG236" i="261"/>
  <c r="BF236" i="261"/>
  <c r="BA236" i="261"/>
  <c r="AZ236" i="261"/>
  <c r="AY236" i="261"/>
  <c r="AT236" i="261"/>
  <c r="AS236" i="261"/>
  <c r="AR236" i="261"/>
  <c r="AM236" i="261"/>
  <c r="AL236" i="261"/>
  <c r="AK236" i="261"/>
  <c r="AF236" i="261"/>
  <c r="AE236" i="261"/>
  <c r="AD236" i="261"/>
  <c r="Y236" i="261"/>
  <c r="X236" i="261"/>
  <c r="W236" i="261"/>
  <c r="R236" i="261"/>
  <c r="Q236" i="261"/>
  <c r="P236" i="261"/>
  <c r="K236" i="261"/>
  <c r="J236" i="261"/>
  <c r="I236" i="261"/>
  <c r="BH235" i="261"/>
  <c r="BG235" i="261"/>
  <c r="BF235" i="261"/>
  <c r="BA235" i="261"/>
  <c r="AZ235" i="261"/>
  <c r="AY235" i="261"/>
  <c r="AT235" i="261"/>
  <c r="AS235" i="261"/>
  <c r="AR235" i="261"/>
  <c r="AM235" i="261"/>
  <c r="AL235" i="261"/>
  <c r="AK235" i="261"/>
  <c r="AF235" i="261"/>
  <c r="AE235" i="261"/>
  <c r="AD235" i="261"/>
  <c r="Y235" i="261"/>
  <c r="X235" i="261"/>
  <c r="W235" i="261"/>
  <c r="R235" i="261"/>
  <c r="Q235" i="261"/>
  <c r="P235" i="261"/>
  <c r="K235" i="261"/>
  <c r="J235" i="261"/>
  <c r="I235" i="261"/>
  <c r="BH234" i="261"/>
  <c r="BG234" i="261"/>
  <c r="BF234" i="261"/>
  <c r="BA234" i="261"/>
  <c r="AZ234" i="261"/>
  <c r="AY234" i="261"/>
  <c r="AT234" i="261"/>
  <c r="AS234" i="261"/>
  <c r="AR234" i="261"/>
  <c r="AM234" i="261"/>
  <c r="AL234" i="261"/>
  <c r="AK234" i="261"/>
  <c r="AF234" i="261"/>
  <c r="AE234" i="261"/>
  <c r="AD234" i="261"/>
  <c r="Y234" i="261"/>
  <c r="X234" i="261"/>
  <c r="W234" i="261"/>
  <c r="R234" i="261"/>
  <c r="Q234" i="261"/>
  <c r="P234" i="261"/>
  <c r="K234" i="261"/>
  <c r="J234" i="261"/>
  <c r="I234" i="261"/>
  <c r="BH233" i="261"/>
  <c r="BG233" i="261"/>
  <c r="BF233" i="261"/>
  <c r="BA233" i="261"/>
  <c r="AZ233" i="261"/>
  <c r="AY233" i="261"/>
  <c r="AT233" i="261"/>
  <c r="AS233" i="261"/>
  <c r="AR233" i="261"/>
  <c r="AM233" i="261"/>
  <c r="AL233" i="261"/>
  <c r="AK233" i="261"/>
  <c r="AF233" i="261"/>
  <c r="AE233" i="261"/>
  <c r="AD233" i="261"/>
  <c r="Y233" i="261"/>
  <c r="X233" i="261"/>
  <c r="W233" i="261"/>
  <c r="R233" i="261"/>
  <c r="Q233" i="261"/>
  <c r="P233" i="261"/>
  <c r="K233" i="261"/>
  <c r="J233" i="261"/>
  <c r="I233" i="261"/>
  <c r="BH232" i="261"/>
  <c r="BG232" i="261"/>
  <c r="BF232" i="261"/>
  <c r="BA232" i="261"/>
  <c r="AZ232" i="261"/>
  <c r="AY232" i="261"/>
  <c r="AT232" i="261"/>
  <c r="AS232" i="261"/>
  <c r="AR232" i="261"/>
  <c r="AO232" i="261"/>
  <c r="AM232" i="261"/>
  <c r="AL232" i="261"/>
  <c r="AK232" i="261"/>
  <c r="AH232" i="261"/>
  <c r="AF232" i="261"/>
  <c r="AE232" i="261"/>
  <c r="AD232" i="261"/>
  <c r="Y232" i="261"/>
  <c r="X232" i="261"/>
  <c r="W232" i="261"/>
  <c r="R232" i="261"/>
  <c r="Q232" i="261"/>
  <c r="P232" i="261"/>
  <c r="K232" i="261"/>
  <c r="J232" i="261"/>
  <c r="I232" i="261"/>
  <c r="BH231" i="261"/>
  <c r="BG231" i="261"/>
  <c r="BF231" i="261"/>
  <c r="BA231" i="261"/>
  <c r="AZ231" i="261"/>
  <c r="AY231" i="261"/>
  <c r="AV231" i="261"/>
  <c r="AT231" i="261"/>
  <c r="AS231" i="261"/>
  <c r="AR231" i="261"/>
  <c r="AO231" i="261"/>
  <c r="AM231" i="261"/>
  <c r="AL231" i="261"/>
  <c r="AK231" i="261"/>
  <c r="AF231" i="261"/>
  <c r="AE231" i="261"/>
  <c r="AD231" i="261"/>
  <c r="AA231" i="261"/>
  <c r="Y231" i="261"/>
  <c r="X231" i="261"/>
  <c r="W231" i="261"/>
  <c r="R231" i="261"/>
  <c r="Q231" i="261"/>
  <c r="P231" i="261"/>
  <c r="M231" i="261"/>
  <c r="K231" i="261"/>
  <c r="J231" i="261"/>
  <c r="I231" i="261"/>
  <c r="BH230" i="261"/>
  <c r="BG230" i="261"/>
  <c r="BF230" i="261"/>
  <c r="BA230" i="261"/>
  <c r="AZ230" i="261"/>
  <c r="AY230" i="261"/>
  <c r="AT230" i="261"/>
  <c r="AS230" i="261"/>
  <c r="AR230" i="261"/>
  <c r="AO230" i="261"/>
  <c r="AM230" i="261"/>
  <c r="AL230" i="261"/>
  <c r="AK230" i="261"/>
  <c r="AF230" i="261"/>
  <c r="AE230" i="261"/>
  <c r="AD230" i="261"/>
  <c r="Y230" i="261"/>
  <c r="X230" i="261"/>
  <c r="W230" i="261"/>
  <c r="R230" i="261"/>
  <c r="Q230" i="261"/>
  <c r="P230" i="261"/>
  <c r="M230" i="261"/>
  <c r="K230" i="261"/>
  <c r="J230" i="261"/>
  <c r="I230" i="261"/>
  <c r="BE229" i="261"/>
  <c r="BD229" i="261"/>
  <c r="BB229" i="261"/>
  <c r="BC228" i="261"/>
  <c r="AX229" i="261"/>
  <c r="AW229" i="261"/>
  <c r="AU229" i="261"/>
  <c r="AV227" i="261"/>
  <c r="AQ229" i="261"/>
  <c r="AP229" i="261"/>
  <c r="AN229" i="261"/>
  <c r="AO227" i="261"/>
  <c r="AJ229" i="261"/>
  <c r="AI229" i="261"/>
  <c r="AG229" i="261"/>
  <c r="AH223" i="261"/>
  <c r="AC229" i="261"/>
  <c r="AB229" i="261"/>
  <c r="Z229" i="261"/>
  <c r="AA228" i="261"/>
  <c r="V229" i="261"/>
  <c r="U229" i="261"/>
  <c r="S229" i="261"/>
  <c r="T229" i="261"/>
  <c r="O229" i="261"/>
  <c r="N229" i="261"/>
  <c r="L229" i="261"/>
  <c r="M229" i="261"/>
  <c r="H229" i="261"/>
  <c r="G229" i="261"/>
  <c r="E229" i="261"/>
  <c r="F229" i="261"/>
  <c r="BH228" i="261"/>
  <c r="BG228" i="261"/>
  <c r="BF228" i="261"/>
  <c r="BA228" i="261"/>
  <c r="AZ228" i="261"/>
  <c r="AY228" i="261"/>
  <c r="AT228" i="261"/>
  <c r="AS228" i="261"/>
  <c r="AR228" i="261"/>
  <c r="AM228" i="261"/>
  <c r="AL228" i="261"/>
  <c r="AK228" i="261"/>
  <c r="AF228" i="261"/>
  <c r="AE228" i="261"/>
  <c r="AD228" i="261"/>
  <c r="Y228" i="261"/>
  <c r="X228" i="261"/>
  <c r="W228" i="261"/>
  <c r="R228" i="261"/>
  <c r="Q228" i="261"/>
  <c r="P228" i="261"/>
  <c r="K228" i="261"/>
  <c r="J228" i="261"/>
  <c r="I228" i="261"/>
  <c r="BH227" i="261"/>
  <c r="BG227" i="261"/>
  <c r="BF227" i="261"/>
  <c r="BA227" i="261"/>
  <c r="AZ227" i="261"/>
  <c r="AY227" i="261"/>
  <c r="AT227" i="261"/>
  <c r="AS227" i="261"/>
  <c r="AR227" i="261"/>
  <c r="AM227" i="261"/>
  <c r="AL227" i="261"/>
  <c r="AK227" i="261"/>
  <c r="AF227" i="261"/>
  <c r="AE227" i="261"/>
  <c r="AD227" i="261"/>
  <c r="Y227" i="261"/>
  <c r="X227" i="261"/>
  <c r="W227" i="261"/>
  <c r="R227" i="261"/>
  <c r="Q227" i="261"/>
  <c r="P227" i="261"/>
  <c r="K227" i="261"/>
  <c r="J227" i="261"/>
  <c r="I227" i="261"/>
  <c r="BH226" i="261"/>
  <c r="BG226" i="261"/>
  <c r="BF226" i="261"/>
  <c r="BA226" i="261"/>
  <c r="AZ226" i="261"/>
  <c r="AY226" i="261"/>
  <c r="AT226" i="261"/>
  <c r="AS226" i="261"/>
  <c r="AR226" i="261"/>
  <c r="AM226" i="261"/>
  <c r="AL226" i="261"/>
  <c r="AK226" i="261"/>
  <c r="AF226" i="261"/>
  <c r="AE226" i="261"/>
  <c r="AD226" i="261"/>
  <c r="Y226" i="261"/>
  <c r="X226" i="261"/>
  <c r="W226" i="261"/>
  <c r="R226" i="261"/>
  <c r="Q226" i="261"/>
  <c r="P226" i="261"/>
  <c r="K226" i="261"/>
  <c r="J226" i="261"/>
  <c r="I226" i="261"/>
  <c r="BH225" i="261"/>
  <c r="BG225" i="261"/>
  <c r="BF225" i="261"/>
  <c r="BA225" i="261"/>
  <c r="AZ225" i="261"/>
  <c r="AY225" i="261"/>
  <c r="AT225" i="261"/>
  <c r="AS225" i="261"/>
  <c r="AR225" i="261"/>
  <c r="AM225" i="261"/>
  <c r="AL225" i="261"/>
  <c r="AK225" i="261"/>
  <c r="AF225" i="261"/>
  <c r="AE225" i="261"/>
  <c r="AD225" i="261"/>
  <c r="Y225" i="261"/>
  <c r="X225" i="261"/>
  <c r="W225" i="261"/>
  <c r="R225" i="261"/>
  <c r="Q225" i="261"/>
  <c r="P225" i="261"/>
  <c r="K225" i="261"/>
  <c r="J225" i="261"/>
  <c r="I225" i="261"/>
  <c r="F225" i="261"/>
  <c r="BH224" i="261"/>
  <c r="BG224" i="261"/>
  <c r="BF224" i="261"/>
  <c r="BA224" i="261"/>
  <c r="AZ224" i="261"/>
  <c r="AY224" i="261"/>
  <c r="AT224" i="261"/>
  <c r="AS224" i="261"/>
  <c r="AR224" i="261"/>
  <c r="AM224" i="261"/>
  <c r="AL224" i="261"/>
  <c r="AK224" i="261"/>
  <c r="AF224" i="261"/>
  <c r="AE224" i="261"/>
  <c r="AD224" i="261"/>
  <c r="Y224" i="261"/>
  <c r="X224" i="261"/>
  <c r="W224" i="261"/>
  <c r="R224" i="261"/>
  <c r="Q224" i="261"/>
  <c r="P224" i="261"/>
  <c r="K224" i="261"/>
  <c r="J224" i="261"/>
  <c r="I224" i="261"/>
  <c r="F224" i="261"/>
  <c r="BH223" i="261"/>
  <c r="BG223" i="261"/>
  <c r="BF223" i="261"/>
  <c r="BA223" i="261"/>
  <c r="AZ223" i="261"/>
  <c r="AY223" i="261"/>
  <c r="AV223" i="261"/>
  <c r="AT223" i="261"/>
  <c r="AS223" i="261"/>
  <c r="AR223" i="261"/>
  <c r="AM223" i="261"/>
  <c r="AL223" i="261"/>
  <c r="AK223" i="261"/>
  <c r="AF223" i="261"/>
  <c r="AE223" i="261"/>
  <c r="AD223" i="261"/>
  <c r="Y223" i="261"/>
  <c r="X223" i="261"/>
  <c r="W223" i="261"/>
  <c r="R223" i="261"/>
  <c r="Q223" i="261"/>
  <c r="P223" i="261"/>
  <c r="K223" i="261"/>
  <c r="J223" i="261"/>
  <c r="I223" i="261"/>
  <c r="F223" i="261"/>
  <c r="BH222" i="261"/>
  <c r="BG222" i="261"/>
  <c r="BF222" i="261"/>
  <c r="BA222" i="261"/>
  <c r="AZ222" i="261"/>
  <c r="AY222" i="261"/>
  <c r="AV222" i="261"/>
  <c r="AT222" i="261"/>
  <c r="AS222" i="261"/>
  <c r="AR222" i="261"/>
  <c r="AO222" i="261"/>
  <c r="AM222" i="261"/>
  <c r="AL222" i="261"/>
  <c r="AK222" i="261"/>
  <c r="AF222" i="261"/>
  <c r="AE222" i="261"/>
  <c r="AD222" i="261"/>
  <c r="AA222" i="261"/>
  <c r="Y222" i="261"/>
  <c r="X222" i="261"/>
  <c r="W222" i="261"/>
  <c r="T222" i="261"/>
  <c r="R222" i="261"/>
  <c r="Q222" i="261"/>
  <c r="P222" i="261"/>
  <c r="K222" i="261"/>
  <c r="J222" i="261"/>
  <c r="I222" i="261"/>
  <c r="F222" i="261"/>
  <c r="BH221" i="261"/>
  <c r="BG221" i="261"/>
  <c r="BF221" i="261"/>
  <c r="BA221" i="261"/>
  <c r="AZ221" i="261"/>
  <c r="AY221" i="261"/>
  <c r="AT221" i="261"/>
  <c r="AS221" i="261"/>
  <c r="AR221" i="261"/>
  <c r="AM221" i="261"/>
  <c r="AL221" i="261"/>
  <c r="AK221" i="261"/>
  <c r="AF221" i="261"/>
  <c r="AE221" i="261"/>
  <c r="AD221" i="261"/>
  <c r="Y221" i="261"/>
  <c r="X221" i="261"/>
  <c r="W221" i="261"/>
  <c r="T221" i="261"/>
  <c r="R221" i="261"/>
  <c r="Q221" i="261"/>
  <c r="P221" i="261"/>
  <c r="K221" i="261"/>
  <c r="J221" i="261"/>
  <c r="I221" i="261"/>
  <c r="F221" i="261"/>
  <c r="BE220" i="261"/>
  <c r="BD220" i="261"/>
  <c r="BB220" i="261"/>
  <c r="BC220" i="261"/>
  <c r="AX220" i="261"/>
  <c r="AW220" i="261"/>
  <c r="AU220" i="261"/>
  <c r="AV220" i="261"/>
  <c r="AQ220" i="261"/>
  <c r="AP220" i="261"/>
  <c r="AN220" i="261"/>
  <c r="AO220" i="261"/>
  <c r="AJ220" i="261"/>
  <c r="AI220" i="261"/>
  <c r="AG220" i="261"/>
  <c r="AH217" i="261"/>
  <c r="AC220" i="261"/>
  <c r="AB220" i="261"/>
  <c r="Z220" i="261"/>
  <c r="AA219" i="261"/>
  <c r="V220" i="261"/>
  <c r="U220" i="261"/>
  <c r="S220" i="261"/>
  <c r="T220" i="261"/>
  <c r="O220" i="261"/>
  <c r="N220" i="261"/>
  <c r="L220" i="261"/>
  <c r="M220" i="261"/>
  <c r="H220" i="261"/>
  <c r="G220" i="261"/>
  <c r="E220" i="261"/>
  <c r="F220" i="261"/>
  <c r="BH219" i="261"/>
  <c r="BG219" i="261"/>
  <c r="BF219" i="261"/>
  <c r="BA219" i="261"/>
  <c r="AZ219" i="261"/>
  <c r="AY219" i="261"/>
  <c r="AT219" i="261"/>
  <c r="AS219" i="261"/>
  <c r="AR219" i="261"/>
  <c r="AM219" i="261"/>
  <c r="AL219" i="261"/>
  <c r="AK219" i="261"/>
  <c r="AF219" i="261"/>
  <c r="AE219" i="261"/>
  <c r="AD219" i="261"/>
  <c r="Y219" i="261"/>
  <c r="X219" i="261"/>
  <c r="W219" i="261"/>
  <c r="R219" i="261"/>
  <c r="Q219" i="261"/>
  <c r="P219" i="261"/>
  <c r="K219" i="261"/>
  <c r="J219" i="261"/>
  <c r="I219" i="261"/>
  <c r="BH218" i="261"/>
  <c r="BG218" i="261"/>
  <c r="BF218" i="261"/>
  <c r="BA218" i="261"/>
  <c r="AZ218" i="261"/>
  <c r="AY218" i="261"/>
  <c r="AT218" i="261"/>
  <c r="AS218" i="261"/>
  <c r="AR218" i="261"/>
  <c r="AM218" i="261"/>
  <c r="AL218" i="261"/>
  <c r="AK218" i="261"/>
  <c r="AF218" i="261"/>
  <c r="AE218" i="261"/>
  <c r="AD218" i="261"/>
  <c r="Y218" i="261"/>
  <c r="X218" i="261"/>
  <c r="W218" i="261"/>
  <c r="R218" i="261"/>
  <c r="Q218" i="261"/>
  <c r="P218" i="261"/>
  <c r="K218" i="261"/>
  <c r="J218" i="261"/>
  <c r="I218" i="261"/>
  <c r="BH217" i="261"/>
  <c r="BG217" i="261"/>
  <c r="BF217" i="261"/>
  <c r="BA217" i="261"/>
  <c r="AZ217" i="261"/>
  <c r="AY217" i="261"/>
  <c r="AT217" i="261"/>
  <c r="AS217" i="261"/>
  <c r="AR217" i="261"/>
  <c r="AM217" i="261"/>
  <c r="AL217" i="261"/>
  <c r="AK217" i="261"/>
  <c r="AF217" i="261"/>
  <c r="AE217" i="261"/>
  <c r="AD217" i="261"/>
  <c r="Y217" i="261"/>
  <c r="X217" i="261"/>
  <c r="W217" i="261"/>
  <c r="R217" i="261"/>
  <c r="Q217" i="261"/>
  <c r="P217" i="261"/>
  <c r="K217" i="261"/>
  <c r="J217" i="261"/>
  <c r="I217" i="261"/>
  <c r="BH216" i="261"/>
  <c r="BG216" i="261"/>
  <c r="BF216" i="261"/>
  <c r="BA216" i="261"/>
  <c r="AZ216" i="261"/>
  <c r="AY216" i="261"/>
  <c r="AV216" i="261"/>
  <c r="AT216" i="261"/>
  <c r="AS216" i="261"/>
  <c r="AR216" i="261"/>
  <c r="AM216" i="261"/>
  <c r="AL216" i="261"/>
  <c r="AK216" i="261"/>
  <c r="AF216" i="261"/>
  <c r="AE216" i="261"/>
  <c r="AD216" i="261"/>
  <c r="Y216" i="261"/>
  <c r="X216" i="261"/>
  <c r="W216" i="261"/>
  <c r="R216" i="261"/>
  <c r="Q216" i="261"/>
  <c r="P216" i="261"/>
  <c r="K216" i="261"/>
  <c r="J216" i="261"/>
  <c r="I216" i="261"/>
  <c r="BH215" i="261"/>
  <c r="BG215" i="261"/>
  <c r="BF215" i="261"/>
  <c r="BA215" i="261"/>
  <c r="AZ215" i="261"/>
  <c r="AY215" i="261"/>
  <c r="AV215" i="261"/>
  <c r="AT215" i="261"/>
  <c r="AS215" i="261"/>
  <c r="AR215" i="261"/>
  <c r="AM215" i="261"/>
  <c r="AL215" i="261"/>
  <c r="AK215" i="261"/>
  <c r="AF215" i="261"/>
  <c r="AE215" i="261"/>
  <c r="AD215" i="261"/>
  <c r="Y215" i="261"/>
  <c r="X215" i="261"/>
  <c r="W215" i="261"/>
  <c r="T215" i="261"/>
  <c r="R215" i="261"/>
  <c r="Q215" i="261"/>
  <c r="P215" i="261"/>
  <c r="K215" i="261"/>
  <c r="J215" i="261"/>
  <c r="I215" i="261"/>
  <c r="BH214" i="261"/>
  <c r="BG214" i="261"/>
  <c r="BF214" i="261"/>
  <c r="BA214" i="261"/>
  <c r="AZ214" i="261"/>
  <c r="AY214" i="261"/>
  <c r="AV214" i="261"/>
  <c r="AT214" i="261"/>
  <c r="AS214" i="261"/>
  <c r="AR214" i="261"/>
  <c r="AM214" i="261"/>
  <c r="AL214" i="261"/>
  <c r="AK214" i="261"/>
  <c r="AF214" i="261"/>
  <c r="AE214" i="261"/>
  <c r="AD214" i="261"/>
  <c r="Y214" i="261"/>
  <c r="X214" i="261"/>
  <c r="W214" i="261"/>
  <c r="T214" i="261"/>
  <c r="R214" i="261"/>
  <c r="Q214" i="261"/>
  <c r="P214" i="261"/>
  <c r="K214" i="261"/>
  <c r="J214" i="261"/>
  <c r="I214" i="261"/>
  <c r="F214" i="261"/>
  <c r="BH213" i="261"/>
  <c r="BG213" i="261"/>
  <c r="BF213" i="261"/>
  <c r="BC213" i="261"/>
  <c r="BA213" i="261"/>
  <c r="AZ213" i="261"/>
  <c r="AY213" i="261"/>
  <c r="AV213" i="261"/>
  <c r="AT213" i="261"/>
  <c r="AS213" i="261"/>
  <c r="AR213" i="261"/>
  <c r="AO213" i="261"/>
  <c r="AM213" i="261"/>
  <c r="AL213" i="261"/>
  <c r="AK213" i="261"/>
  <c r="AF213" i="261"/>
  <c r="AE213" i="261"/>
  <c r="AD213" i="261"/>
  <c r="Y213" i="261"/>
  <c r="X213" i="261"/>
  <c r="W213" i="261"/>
  <c r="T213" i="261"/>
  <c r="R213" i="261"/>
  <c r="Q213" i="261"/>
  <c r="P213" i="261"/>
  <c r="K213" i="261"/>
  <c r="J213" i="261"/>
  <c r="I213" i="261"/>
  <c r="F213" i="261"/>
  <c r="BH212" i="261"/>
  <c r="BG212" i="261"/>
  <c r="BF212" i="261"/>
  <c r="BA212" i="261"/>
  <c r="AZ212" i="261"/>
  <c r="AY212" i="261"/>
  <c r="AV212" i="261"/>
  <c r="AT212" i="261"/>
  <c r="AS212" i="261"/>
  <c r="AR212" i="261"/>
  <c r="AO212" i="261"/>
  <c r="AM212" i="261"/>
  <c r="AL212" i="261"/>
  <c r="AK212" i="261"/>
  <c r="AF212" i="261"/>
  <c r="AE212" i="261"/>
  <c r="AD212" i="261"/>
  <c r="Y212" i="261"/>
  <c r="X212" i="261"/>
  <c r="W212" i="261"/>
  <c r="T212" i="261"/>
  <c r="R212" i="261"/>
  <c r="Q212" i="261"/>
  <c r="P212" i="261"/>
  <c r="K212" i="261"/>
  <c r="J212" i="261"/>
  <c r="I212" i="261"/>
  <c r="F212" i="261"/>
  <c r="BE211" i="261"/>
  <c r="BD211" i="261"/>
  <c r="BB211" i="261"/>
  <c r="BC211" i="261"/>
  <c r="AX211" i="261"/>
  <c r="AW211" i="261"/>
  <c r="AU211" i="261"/>
  <c r="AV211" i="261"/>
  <c r="AQ211" i="261"/>
  <c r="AP211" i="261"/>
  <c r="AN211" i="261"/>
  <c r="AO210" i="261"/>
  <c r="AJ211" i="261"/>
  <c r="AI211" i="261"/>
  <c r="AG211" i="261"/>
  <c r="AH208" i="261"/>
  <c r="AC211" i="261"/>
  <c r="AB211" i="261"/>
  <c r="Z211" i="261"/>
  <c r="AA204" i="261"/>
  <c r="V211" i="261"/>
  <c r="U211" i="261"/>
  <c r="S211" i="261"/>
  <c r="T209" i="261"/>
  <c r="O211" i="261"/>
  <c r="N211" i="261"/>
  <c r="L211" i="261"/>
  <c r="M211" i="261"/>
  <c r="H211" i="261"/>
  <c r="G211" i="261"/>
  <c r="E211" i="261"/>
  <c r="F211" i="261"/>
  <c r="BH210" i="261"/>
  <c r="BG210" i="261"/>
  <c r="BF210" i="261"/>
  <c r="BA210" i="261"/>
  <c r="AZ210" i="261"/>
  <c r="AY210" i="261"/>
  <c r="AT210" i="261"/>
  <c r="AS210" i="261"/>
  <c r="AR210" i="261"/>
  <c r="AM210" i="261"/>
  <c r="AL210" i="261"/>
  <c r="AK210" i="261"/>
  <c r="AF210" i="261"/>
  <c r="AE210" i="261"/>
  <c r="AD210" i="261"/>
  <c r="Y210" i="261"/>
  <c r="X210" i="261"/>
  <c r="W210" i="261"/>
  <c r="R210" i="261"/>
  <c r="Q210" i="261"/>
  <c r="P210" i="261"/>
  <c r="K210" i="261"/>
  <c r="J210" i="261"/>
  <c r="I210" i="261"/>
  <c r="BH209" i="261"/>
  <c r="BG209" i="261"/>
  <c r="BF209" i="261"/>
  <c r="BA209" i="261"/>
  <c r="AZ209" i="261"/>
  <c r="AY209" i="261"/>
  <c r="AT209" i="261"/>
  <c r="AS209" i="261"/>
  <c r="AR209" i="261"/>
  <c r="AM209" i="261"/>
  <c r="AL209" i="261"/>
  <c r="AK209" i="261"/>
  <c r="AF209" i="261"/>
  <c r="AE209" i="261"/>
  <c r="AD209" i="261"/>
  <c r="Y209" i="261"/>
  <c r="X209" i="261"/>
  <c r="W209" i="261"/>
  <c r="R209" i="261"/>
  <c r="Q209" i="261"/>
  <c r="P209" i="261"/>
  <c r="K209" i="261"/>
  <c r="J209" i="261"/>
  <c r="I209" i="261"/>
  <c r="BH208" i="261"/>
  <c r="BG208" i="261"/>
  <c r="BF208" i="261"/>
  <c r="BA208" i="261"/>
  <c r="AZ208" i="261"/>
  <c r="AY208" i="261"/>
  <c r="AT208" i="261"/>
  <c r="AS208" i="261"/>
  <c r="AR208" i="261"/>
  <c r="AM208" i="261"/>
  <c r="AL208" i="261"/>
  <c r="AK208" i="261"/>
  <c r="AF208" i="261"/>
  <c r="AE208" i="261"/>
  <c r="AD208" i="261"/>
  <c r="Y208" i="261"/>
  <c r="X208" i="261"/>
  <c r="W208" i="261"/>
  <c r="R208" i="261"/>
  <c r="Q208" i="261"/>
  <c r="P208" i="261"/>
  <c r="K208" i="261"/>
  <c r="J208" i="261"/>
  <c r="I208" i="261"/>
  <c r="BH207" i="261"/>
  <c r="BG207" i="261"/>
  <c r="BF207" i="261"/>
  <c r="BA207" i="261"/>
  <c r="AZ207" i="261"/>
  <c r="AY207" i="261"/>
  <c r="AT207" i="261"/>
  <c r="AS207" i="261"/>
  <c r="AR207" i="261"/>
  <c r="AM207" i="261"/>
  <c r="AL207" i="261"/>
  <c r="AK207" i="261"/>
  <c r="AF207" i="261"/>
  <c r="AE207" i="261"/>
  <c r="AD207" i="261"/>
  <c r="Y207" i="261"/>
  <c r="X207" i="261"/>
  <c r="W207" i="261"/>
  <c r="R207" i="261"/>
  <c r="Q207" i="261"/>
  <c r="P207" i="261"/>
  <c r="M207" i="261"/>
  <c r="K207" i="261"/>
  <c r="J207" i="261"/>
  <c r="I207" i="261"/>
  <c r="F207" i="261"/>
  <c r="BH206" i="261"/>
  <c r="BG206" i="261"/>
  <c r="BF206" i="261"/>
  <c r="BA206" i="261"/>
  <c r="AZ206" i="261"/>
  <c r="AY206" i="261"/>
  <c r="AT206" i="261"/>
  <c r="AS206" i="261"/>
  <c r="AR206" i="261"/>
  <c r="AO206" i="261"/>
  <c r="AM206" i="261"/>
  <c r="AL206" i="261"/>
  <c r="AK206" i="261"/>
  <c r="AF206" i="261"/>
  <c r="AE206" i="261"/>
  <c r="AD206" i="261"/>
  <c r="Y206" i="261"/>
  <c r="X206" i="261"/>
  <c r="W206" i="261"/>
  <c r="T206" i="261"/>
  <c r="R206" i="261"/>
  <c r="Q206" i="261"/>
  <c r="P206" i="261"/>
  <c r="K206" i="261"/>
  <c r="J206" i="261"/>
  <c r="I206" i="261"/>
  <c r="F206" i="261"/>
  <c r="BH205" i="261"/>
  <c r="BG205" i="261"/>
  <c r="BF205" i="261"/>
  <c r="BA205" i="261"/>
  <c r="AZ205" i="261"/>
  <c r="AY205" i="261"/>
  <c r="AT205" i="261"/>
  <c r="AS205" i="261"/>
  <c r="AR205" i="261"/>
  <c r="AO205" i="261"/>
  <c r="AM205" i="261"/>
  <c r="AL205" i="261"/>
  <c r="AK205" i="261"/>
  <c r="AH205" i="261"/>
  <c r="AF205" i="261"/>
  <c r="AE205" i="261"/>
  <c r="AD205" i="261"/>
  <c r="Y205" i="261"/>
  <c r="X205" i="261"/>
  <c r="W205" i="261"/>
  <c r="T205" i="261"/>
  <c r="R205" i="261"/>
  <c r="Q205" i="261"/>
  <c r="P205" i="261"/>
  <c r="M205" i="261"/>
  <c r="K205" i="261"/>
  <c r="J205" i="261"/>
  <c r="I205" i="261"/>
  <c r="F205" i="261"/>
  <c r="BH204" i="261"/>
  <c r="BG204" i="261"/>
  <c r="BF204" i="261"/>
  <c r="BA204" i="261"/>
  <c r="AZ204" i="261"/>
  <c r="AY204" i="261"/>
  <c r="AV204" i="261"/>
  <c r="AT204" i="261"/>
  <c r="AS204" i="261"/>
  <c r="AR204" i="261"/>
  <c r="AO204" i="261"/>
  <c r="AM204" i="261"/>
  <c r="AL204" i="261"/>
  <c r="AK204" i="261"/>
  <c r="AF204" i="261"/>
  <c r="AE204" i="261"/>
  <c r="AD204" i="261"/>
  <c r="Y204" i="261"/>
  <c r="X204" i="261"/>
  <c r="W204" i="261"/>
  <c r="T204" i="261"/>
  <c r="R204" i="261"/>
  <c r="Q204" i="261"/>
  <c r="P204" i="261"/>
  <c r="M204" i="261"/>
  <c r="K204" i="261"/>
  <c r="J204" i="261"/>
  <c r="I204" i="261"/>
  <c r="F204" i="261"/>
  <c r="BH203" i="261"/>
  <c r="BG203" i="261"/>
  <c r="BF203" i="261"/>
  <c r="BA203" i="261"/>
  <c r="AZ203" i="261"/>
  <c r="AY203" i="261"/>
  <c r="AT203" i="261"/>
  <c r="AS203" i="261"/>
  <c r="AR203" i="261"/>
  <c r="AO203" i="261"/>
  <c r="AM203" i="261"/>
  <c r="AL203" i="261"/>
  <c r="AK203" i="261"/>
  <c r="AF203" i="261"/>
  <c r="AE203" i="261"/>
  <c r="AD203" i="261"/>
  <c r="Y203" i="261"/>
  <c r="X203" i="261"/>
  <c r="W203" i="261"/>
  <c r="T203" i="261"/>
  <c r="R203" i="261"/>
  <c r="Q203" i="261"/>
  <c r="P203" i="261"/>
  <c r="M203" i="261"/>
  <c r="K203" i="261"/>
  <c r="J203" i="261"/>
  <c r="I203" i="261"/>
  <c r="F203" i="261"/>
  <c r="BE202" i="261"/>
  <c r="BD202" i="261"/>
  <c r="BB202" i="261"/>
  <c r="BC200" i="261"/>
  <c r="AX202" i="261"/>
  <c r="AW202" i="261"/>
  <c r="AU202" i="261"/>
  <c r="AV201" i="261"/>
  <c r="AQ202" i="261"/>
  <c r="AT202" i="261"/>
  <c r="AP202" i="261"/>
  <c r="AO202" i="261"/>
  <c r="AJ202" i="261"/>
  <c r="AI202" i="261"/>
  <c r="AG202" i="261"/>
  <c r="AC202" i="261"/>
  <c r="AB202" i="261"/>
  <c r="Z202" i="261"/>
  <c r="AA201" i="261"/>
  <c r="V202" i="261"/>
  <c r="U202" i="261"/>
  <c r="S202" i="261"/>
  <c r="T200" i="261"/>
  <c r="O202" i="261"/>
  <c r="N202" i="261"/>
  <c r="L202" i="261"/>
  <c r="M200" i="261"/>
  <c r="H202" i="261"/>
  <c r="G202" i="261"/>
  <c r="E202" i="261"/>
  <c r="F202" i="261"/>
  <c r="BH201" i="261"/>
  <c r="BG201" i="261"/>
  <c r="BF201" i="261"/>
  <c r="BA201" i="261"/>
  <c r="AZ201" i="261"/>
  <c r="AY201" i="261"/>
  <c r="AT201" i="261"/>
  <c r="AS201" i="261"/>
  <c r="AR201" i="261"/>
  <c r="AO201" i="261"/>
  <c r="AM201" i="261"/>
  <c r="AL201" i="261"/>
  <c r="AK201" i="261"/>
  <c r="AF201" i="261"/>
  <c r="AE201" i="261"/>
  <c r="AD201" i="261"/>
  <c r="Y201" i="261"/>
  <c r="X201" i="261"/>
  <c r="W201" i="261"/>
  <c r="R201" i="261"/>
  <c r="Q201" i="261"/>
  <c r="P201" i="261"/>
  <c r="K201" i="261"/>
  <c r="J201" i="261"/>
  <c r="I201" i="261"/>
  <c r="BH200" i="261"/>
  <c r="BG200" i="261"/>
  <c r="BF200" i="261"/>
  <c r="BA200" i="261"/>
  <c r="AZ200" i="261"/>
  <c r="AY200" i="261"/>
  <c r="AT200" i="261"/>
  <c r="AS200" i="261"/>
  <c r="AR200" i="261"/>
  <c r="AO200" i="261"/>
  <c r="AM200" i="261"/>
  <c r="AL200" i="261"/>
  <c r="AK200" i="261"/>
  <c r="AF200" i="261"/>
  <c r="AE200" i="261"/>
  <c r="AD200" i="261"/>
  <c r="Y200" i="261"/>
  <c r="X200" i="261"/>
  <c r="W200" i="261"/>
  <c r="R200" i="261"/>
  <c r="Q200" i="261"/>
  <c r="P200" i="261"/>
  <c r="K200" i="261"/>
  <c r="J200" i="261"/>
  <c r="I200" i="261"/>
  <c r="BH199" i="261"/>
  <c r="BG199" i="261"/>
  <c r="BF199" i="261"/>
  <c r="BA199" i="261"/>
  <c r="AZ199" i="261"/>
  <c r="AY199" i="261"/>
  <c r="AT199" i="261"/>
  <c r="AS199" i="261"/>
  <c r="AR199" i="261"/>
  <c r="AO199" i="261"/>
  <c r="AM199" i="261"/>
  <c r="AL199" i="261"/>
  <c r="AK199" i="261"/>
  <c r="AF199" i="261"/>
  <c r="AE199" i="261"/>
  <c r="AD199" i="261"/>
  <c r="Y199" i="261"/>
  <c r="X199" i="261"/>
  <c r="W199" i="261"/>
  <c r="R199" i="261"/>
  <c r="Q199" i="261"/>
  <c r="P199" i="261"/>
  <c r="K199" i="261"/>
  <c r="J199" i="261"/>
  <c r="I199" i="261"/>
  <c r="BH198" i="261"/>
  <c r="BG198" i="261"/>
  <c r="BF198" i="261"/>
  <c r="BA198" i="261"/>
  <c r="AZ198" i="261"/>
  <c r="AY198" i="261"/>
  <c r="AT198" i="261"/>
  <c r="AS198" i="261"/>
  <c r="AR198" i="261"/>
  <c r="AO198" i="261"/>
  <c r="AM198" i="261"/>
  <c r="AL198" i="261"/>
  <c r="AK198" i="261"/>
  <c r="AF198" i="261"/>
  <c r="AE198" i="261"/>
  <c r="AD198" i="261"/>
  <c r="Y198" i="261"/>
  <c r="X198" i="261"/>
  <c r="W198" i="261"/>
  <c r="T198" i="261"/>
  <c r="R198" i="261"/>
  <c r="Q198" i="261"/>
  <c r="P198" i="261"/>
  <c r="K198" i="261"/>
  <c r="J198" i="261"/>
  <c r="I198" i="261"/>
  <c r="BH197" i="261"/>
  <c r="BG197" i="261"/>
  <c r="BF197" i="261"/>
  <c r="BA197" i="261"/>
  <c r="AZ197" i="261"/>
  <c r="AY197" i="261"/>
  <c r="AV197" i="261"/>
  <c r="AT197" i="261"/>
  <c r="AS197" i="261"/>
  <c r="AR197" i="261"/>
  <c r="AO197" i="261"/>
  <c r="AM197" i="261"/>
  <c r="AL197" i="261"/>
  <c r="AK197" i="261"/>
  <c r="AF197" i="261"/>
  <c r="AE197" i="261"/>
  <c r="AD197" i="261"/>
  <c r="Y197" i="261"/>
  <c r="X197" i="261"/>
  <c r="W197" i="261"/>
  <c r="T197" i="261"/>
  <c r="R197" i="261"/>
  <c r="Q197" i="261"/>
  <c r="P197" i="261"/>
  <c r="K197" i="261"/>
  <c r="J197" i="261"/>
  <c r="I197" i="261"/>
  <c r="BH196" i="261"/>
  <c r="BG196" i="261"/>
  <c r="BF196" i="261"/>
  <c r="BC196" i="261"/>
  <c r="BA196" i="261"/>
  <c r="AZ196" i="261"/>
  <c r="AY196" i="261"/>
  <c r="AV196" i="261"/>
  <c r="AT196" i="261"/>
  <c r="AS196" i="261"/>
  <c r="AR196" i="261"/>
  <c r="AO196" i="261"/>
  <c r="AM196" i="261"/>
  <c r="AL196" i="261"/>
  <c r="AK196" i="261"/>
  <c r="AF196" i="261"/>
  <c r="AE196" i="261"/>
  <c r="AD196" i="261"/>
  <c r="Y196" i="261"/>
  <c r="X196" i="261"/>
  <c r="W196" i="261"/>
  <c r="T196" i="261"/>
  <c r="R196" i="261"/>
  <c r="Q196" i="261"/>
  <c r="P196" i="261"/>
  <c r="K196" i="261"/>
  <c r="J196" i="261"/>
  <c r="I196" i="261"/>
  <c r="F196" i="261"/>
  <c r="BH195" i="261"/>
  <c r="BG195" i="261"/>
  <c r="BF195" i="261"/>
  <c r="BC195" i="261"/>
  <c r="BA195" i="261"/>
  <c r="AZ195" i="261"/>
  <c r="AY195" i="261"/>
  <c r="AT195" i="261"/>
  <c r="AS195" i="261"/>
  <c r="AR195" i="261"/>
  <c r="AO195" i="261"/>
  <c r="AM195" i="261"/>
  <c r="AL195" i="261"/>
  <c r="AK195" i="261"/>
  <c r="AF195" i="261"/>
  <c r="AE195" i="261"/>
  <c r="AD195" i="261"/>
  <c r="Y195" i="261"/>
  <c r="X195" i="261"/>
  <c r="W195" i="261"/>
  <c r="T195" i="261"/>
  <c r="R195" i="261"/>
  <c r="Q195" i="261"/>
  <c r="P195" i="261"/>
  <c r="K195" i="261"/>
  <c r="J195" i="261"/>
  <c r="I195" i="261"/>
  <c r="F195" i="261"/>
  <c r="BH194" i="261"/>
  <c r="BG194" i="261"/>
  <c r="BF194" i="261"/>
  <c r="BC194" i="261"/>
  <c r="BA194" i="261"/>
  <c r="AZ194" i="261"/>
  <c r="AY194" i="261"/>
  <c r="AV194" i="261"/>
  <c r="AT194" i="261"/>
  <c r="AS194" i="261"/>
  <c r="AR194" i="261"/>
  <c r="AO194" i="261"/>
  <c r="AM194" i="261"/>
  <c r="AL194" i="261"/>
  <c r="AK194" i="261"/>
  <c r="AF194" i="261"/>
  <c r="AE194" i="261"/>
  <c r="AD194" i="261"/>
  <c r="Y194" i="261"/>
  <c r="X194" i="261"/>
  <c r="W194" i="261"/>
  <c r="T194" i="261"/>
  <c r="R194" i="261"/>
  <c r="Q194" i="261"/>
  <c r="P194" i="261"/>
  <c r="K194" i="261"/>
  <c r="J194" i="261"/>
  <c r="I194" i="261"/>
  <c r="F194" i="261"/>
  <c r="BE193" i="261"/>
  <c r="BD193" i="261"/>
  <c r="BB193" i="261"/>
  <c r="BC193" i="261"/>
  <c r="AX193" i="261"/>
  <c r="AW193" i="261"/>
  <c r="AU193" i="261"/>
  <c r="AV193" i="261"/>
  <c r="AQ193" i="261"/>
  <c r="AP193" i="261"/>
  <c r="AN193" i="261"/>
  <c r="AJ193" i="261"/>
  <c r="AI193" i="261"/>
  <c r="AG193" i="261"/>
  <c r="AH190" i="261"/>
  <c r="AC193" i="261"/>
  <c r="AB193" i="261"/>
  <c r="Z193" i="261"/>
  <c r="V193" i="261"/>
  <c r="U193" i="261"/>
  <c r="S193" i="261"/>
  <c r="T191" i="261"/>
  <c r="O193" i="261"/>
  <c r="N193" i="261"/>
  <c r="L193" i="261"/>
  <c r="M193" i="261"/>
  <c r="H193" i="261"/>
  <c r="G193" i="261"/>
  <c r="E193" i="261"/>
  <c r="F193" i="261"/>
  <c r="BH192" i="261"/>
  <c r="BG192" i="261"/>
  <c r="BF192" i="261"/>
  <c r="BA192" i="261"/>
  <c r="AZ192" i="261"/>
  <c r="AY192" i="261"/>
  <c r="AT192" i="261"/>
  <c r="AS192" i="261"/>
  <c r="AR192" i="261"/>
  <c r="AM192" i="261"/>
  <c r="AL192" i="261"/>
  <c r="AK192" i="261"/>
  <c r="AF192" i="261"/>
  <c r="AE192" i="261"/>
  <c r="AD192" i="261"/>
  <c r="Y192" i="261"/>
  <c r="X192" i="261"/>
  <c r="W192" i="261"/>
  <c r="R192" i="261"/>
  <c r="Q192" i="261"/>
  <c r="P192" i="261"/>
  <c r="K192" i="261"/>
  <c r="J192" i="261"/>
  <c r="I192" i="261"/>
  <c r="BH191" i="261"/>
  <c r="BG191" i="261"/>
  <c r="BF191" i="261"/>
  <c r="BA191" i="261"/>
  <c r="AZ191" i="261"/>
  <c r="AY191" i="261"/>
  <c r="AT191" i="261"/>
  <c r="AS191" i="261"/>
  <c r="AR191" i="261"/>
  <c r="AM191" i="261"/>
  <c r="AL191" i="261"/>
  <c r="AK191" i="261"/>
  <c r="AF191" i="261"/>
  <c r="AE191" i="261"/>
  <c r="AD191" i="261"/>
  <c r="Y191" i="261"/>
  <c r="X191" i="261"/>
  <c r="W191" i="261"/>
  <c r="R191" i="261"/>
  <c r="Q191" i="261"/>
  <c r="P191" i="261"/>
  <c r="K191" i="261"/>
  <c r="J191" i="261"/>
  <c r="I191" i="261"/>
  <c r="BH190" i="261"/>
  <c r="BG190" i="261"/>
  <c r="BF190" i="261"/>
  <c r="BA190" i="261"/>
  <c r="AZ190" i="261"/>
  <c r="AY190" i="261"/>
  <c r="AT190" i="261"/>
  <c r="AS190" i="261"/>
  <c r="AR190" i="261"/>
  <c r="AM190" i="261"/>
  <c r="AL190" i="261"/>
  <c r="AK190" i="261"/>
  <c r="AF190" i="261"/>
  <c r="AE190" i="261"/>
  <c r="AD190" i="261"/>
  <c r="Y190" i="261"/>
  <c r="X190" i="261"/>
  <c r="W190" i="261"/>
  <c r="R190" i="261"/>
  <c r="Q190" i="261"/>
  <c r="P190" i="261"/>
  <c r="K190" i="261"/>
  <c r="J190" i="261"/>
  <c r="I190" i="261"/>
  <c r="BH189" i="261"/>
  <c r="BG189" i="261"/>
  <c r="BF189" i="261"/>
  <c r="BA189" i="261"/>
  <c r="AZ189" i="261"/>
  <c r="AY189" i="261"/>
  <c r="AT189" i="261"/>
  <c r="AS189" i="261"/>
  <c r="AR189" i="261"/>
  <c r="AM189" i="261"/>
  <c r="AL189" i="261"/>
  <c r="AK189" i="261"/>
  <c r="AF189" i="261"/>
  <c r="AE189" i="261"/>
  <c r="AD189" i="261"/>
  <c r="Y189" i="261"/>
  <c r="X189" i="261"/>
  <c r="W189" i="261"/>
  <c r="R189" i="261"/>
  <c r="Q189" i="261"/>
  <c r="P189" i="261"/>
  <c r="M189" i="261"/>
  <c r="K189" i="261"/>
  <c r="J189" i="261"/>
  <c r="I189" i="261"/>
  <c r="BH188" i="261"/>
  <c r="BG188" i="261"/>
  <c r="BF188" i="261"/>
  <c r="BC188" i="261"/>
  <c r="BA188" i="261"/>
  <c r="AZ188" i="261"/>
  <c r="AY188" i="261"/>
  <c r="AT188" i="261"/>
  <c r="AS188" i="261"/>
  <c r="AR188" i="261"/>
  <c r="AM188" i="261"/>
  <c r="AL188" i="261"/>
  <c r="AK188" i="261"/>
  <c r="AF188" i="261"/>
  <c r="AE188" i="261"/>
  <c r="AD188" i="261"/>
  <c r="Y188" i="261"/>
  <c r="X188" i="261"/>
  <c r="W188" i="261"/>
  <c r="R188" i="261"/>
  <c r="Q188" i="261"/>
  <c r="P188" i="261"/>
  <c r="M188" i="261"/>
  <c r="K188" i="261"/>
  <c r="J188" i="261"/>
  <c r="I188" i="261"/>
  <c r="F188" i="261"/>
  <c r="BH187" i="261"/>
  <c r="BG187" i="261"/>
  <c r="BF187" i="261"/>
  <c r="BC187" i="261"/>
  <c r="BA187" i="261"/>
  <c r="AZ187" i="261"/>
  <c r="AY187" i="261"/>
  <c r="AT187" i="261"/>
  <c r="AS187" i="261"/>
  <c r="AR187" i="261"/>
  <c r="AM187" i="261"/>
  <c r="AL187" i="261"/>
  <c r="AK187" i="261"/>
  <c r="AH187" i="261"/>
  <c r="AF187" i="261"/>
  <c r="AE187" i="261"/>
  <c r="AD187" i="261"/>
  <c r="Y187" i="261"/>
  <c r="X187" i="261"/>
  <c r="W187" i="261"/>
  <c r="T187" i="261"/>
  <c r="R187" i="261"/>
  <c r="Q187" i="261"/>
  <c r="P187" i="261"/>
  <c r="M187" i="261"/>
  <c r="K187" i="261"/>
  <c r="J187" i="261"/>
  <c r="I187" i="261"/>
  <c r="F187" i="261"/>
  <c r="BH186" i="261"/>
  <c r="BG186" i="261"/>
  <c r="BF186" i="261"/>
  <c r="BC186" i="261"/>
  <c r="BA186" i="261"/>
  <c r="AZ186" i="261"/>
  <c r="AY186" i="261"/>
  <c r="AV186" i="261"/>
  <c r="AT186" i="261"/>
  <c r="AS186" i="261"/>
  <c r="AR186" i="261"/>
  <c r="AM186" i="261"/>
  <c r="AL186" i="261"/>
  <c r="AK186" i="261"/>
  <c r="AF186" i="261"/>
  <c r="AE186" i="261"/>
  <c r="AD186" i="261"/>
  <c r="AA186" i="261"/>
  <c r="Y186" i="261"/>
  <c r="X186" i="261"/>
  <c r="W186" i="261"/>
  <c r="T186" i="261"/>
  <c r="R186" i="261"/>
  <c r="Q186" i="261"/>
  <c r="P186" i="261"/>
  <c r="M186" i="261"/>
  <c r="K186" i="261"/>
  <c r="J186" i="261"/>
  <c r="I186" i="261"/>
  <c r="F186" i="261"/>
  <c r="BH185" i="261"/>
  <c r="BG185" i="261"/>
  <c r="BF185" i="261"/>
  <c r="BC185" i="261"/>
  <c r="BA185" i="261"/>
  <c r="AZ185" i="261"/>
  <c r="AY185" i="261"/>
  <c r="AV185" i="261"/>
  <c r="AT185" i="261"/>
  <c r="AS185" i="261"/>
  <c r="AR185" i="261"/>
  <c r="AM185" i="261"/>
  <c r="AL185" i="261"/>
  <c r="AK185" i="261"/>
  <c r="AF185" i="261"/>
  <c r="AE185" i="261"/>
  <c r="AD185" i="261"/>
  <c r="Y185" i="261"/>
  <c r="X185" i="261"/>
  <c r="W185" i="261"/>
  <c r="T185" i="261"/>
  <c r="R185" i="261"/>
  <c r="Q185" i="261"/>
  <c r="P185" i="261"/>
  <c r="M185" i="261"/>
  <c r="K185" i="261"/>
  <c r="J185" i="261"/>
  <c r="I185" i="261"/>
  <c r="F185" i="261"/>
  <c r="BE184" i="261"/>
  <c r="BD184" i="261"/>
  <c r="BB184" i="261"/>
  <c r="BC184" i="261"/>
  <c r="AX184" i="261"/>
  <c r="AW184" i="261"/>
  <c r="AU184" i="261"/>
  <c r="AV183" i="261"/>
  <c r="AJ184" i="261"/>
  <c r="AI184" i="261"/>
  <c r="AG184" i="261"/>
  <c r="AC184" i="261"/>
  <c r="AB184" i="261"/>
  <c r="Z184" i="261"/>
  <c r="AA183" i="261"/>
  <c r="V184" i="261"/>
  <c r="U184" i="261"/>
  <c r="S184" i="261"/>
  <c r="T182" i="261"/>
  <c r="O184" i="261"/>
  <c r="N184" i="261"/>
  <c r="L184" i="261"/>
  <c r="H184" i="261"/>
  <c r="G184" i="261"/>
  <c r="E184" i="261"/>
  <c r="F184" i="261"/>
  <c r="BH183" i="261"/>
  <c r="BG183" i="261"/>
  <c r="BF183" i="261"/>
  <c r="BA183" i="261"/>
  <c r="AZ183" i="261"/>
  <c r="AY183" i="261"/>
  <c r="AT183" i="261"/>
  <c r="AS183" i="261"/>
  <c r="AR183" i="261"/>
  <c r="AM183" i="261"/>
  <c r="AL183" i="261"/>
  <c r="AK183" i="261"/>
  <c r="AF183" i="261"/>
  <c r="AE183" i="261"/>
  <c r="AD183" i="261"/>
  <c r="Y183" i="261"/>
  <c r="X183" i="261"/>
  <c r="W183" i="261"/>
  <c r="R183" i="261"/>
  <c r="Q183" i="261"/>
  <c r="P183" i="261"/>
  <c r="K183" i="261"/>
  <c r="J183" i="261"/>
  <c r="I183" i="261"/>
  <c r="BH182" i="261"/>
  <c r="BG182" i="261"/>
  <c r="BF182" i="261"/>
  <c r="BA182" i="261"/>
  <c r="AZ182" i="261"/>
  <c r="AY182" i="261"/>
  <c r="AT182" i="261"/>
  <c r="AS182" i="261"/>
  <c r="AR182" i="261"/>
  <c r="AM182" i="261"/>
  <c r="AL182" i="261"/>
  <c r="AK182" i="261"/>
  <c r="AF182" i="261"/>
  <c r="AE182" i="261"/>
  <c r="AD182" i="261"/>
  <c r="Y182" i="261"/>
  <c r="X182" i="261"/>
  <c r="W182" i="261"/>
  <c r="R182" i="261"/>
  <c r="Q182" i="261"/>
  <c r="P182" i="261"/>
  <c r="K182" i="261"/>
  <c r="J182" i="261"/>
  <c r="I182" i="261"/>
  <c r="BH181" i="261"/>
  <c r="BG181" i="261"/>
  <c r="BF181" i="261"/>
  <c r="BA181" i="261"/>
  <c r="AZ181" i="261"/>
  <c r="AY181" i="261"/>
  <c r="AT181" i="261"/>
  <c r="AS181" i="261"/>
  <c r="AR181" i="261"/>
  <c r="AM181" i="261"/>
  <c r="AL181" i="261"/>
  <c r="AK181" i="261"/>
  <c r="AF181" i="261"/>
  <c r="AE181" i="261"/>
  <c r="AD181" i="261"/>
  <c r="Y181" i="261"/>
  <c r="X181" i="261"/>
  <c r="W181" i="261"/>
  <c r="R181" i="261"/>
  <c r="Q181" i="261"/>
  <c r="P181" i="261"/>
  <c r="K181" i="261"/>
  <c r="J181" i="261"/>
  <c r="I181" i="261"/>
  <c r="BH180" i="261"/>
  <c r="BG180" i="261"/>
  <c r="BF180" i="261"/>
  <c r="BA180" i="261"/>
  <c r="AZ180" i="261"/>
  <c r="AY180" i="261"/>
  <c r="AT180" i="261"/>
  <c r="AS180" i="261"/>
  <c r="AR180" i="261"/>
  <c r="AM180" i="261"/>
  <c r="AL180" i="261"/>
  <c r="AK180" i="261"/>
  <c r="AF180" i="261"/>
  <c r="AE180" i="261"/>
  <c r="AD180" i="261"/>
  <c r="Y180" i="261"/>
  <c r="X180" i="261"/>
  <c r="W180" i="261"/>
  <c r="R180" i="261"/>
  <c r="Q180" i="261"/>
  <c r="P180" i="261"/>
  <c r="K180" i="261"/>
  <c r="J180" i="261"/>
  <c r="I180" i="261"/>
  <c r="BH179" i="261"/>
  <c r="BG179" i="261"/>
  <c r="BF179" i="261"/>
  <c r="BC179" i="261"/>
  <c r="BA179" i="261"/>
  <c r="AZ179" i="261"/>
  <c r="AY179" i="261"/>
  <c r="AT179" i="261"/>
  <c r="AS179" i="261"/>
  <c r="AR179" i="261"/>
  <c r="AM179" i="261"/>
  <c r="AL179" i="261"/>
  <c r="AK179" i="261"/>
  <c r="AF179" i="261"/>
  <c r="AE179" i="261"/>
  <c r="AD179" i="261"/>
  <c r="Y179" i="261"/>
  <c r="X179" i="261"/>
  <c r="W179" i="261"/>
  <c r="T179" i="261"/>
  <c r="R179" i="261"/>
  <c r="Q179" i="261"/>
  <c r="P179" i="261"/>
  <c r="K179" i="261"/>
  <c r="J179" i="261"/>
  <c r="I179" i="261"/>
  <c r="BH178" i="261"/>
  <c r="BG178" i="261"/>
  <c r="BF178" i="261"/>
  <c r="BC178" i="261"/>
  <c r="BA178" i="261"/>
  <c r="AZ178" i="261"/>
  <c r="AY178" i="261"/>
  <c r="AV178" i="261"/>
  <c r="AT178" i="261"/>
  <c r="AS178" i="261"/>
  <c r="AR178" i="261"/>
  <c r="AM178" i="261"/>
  <c r="AL178" i="261"/>
  <c r="AK178" i="261"/>
  <c r="AF178" i="261"/>
  <c r="AE178" i="261"/>
  <c r="AD178" i="261"/>
  <c r="Y178" i="261"/>
  <c r="X178" i="261"/>
  <c r="W178" i="261"/>
  <c r="T178" i="261"/>
  <c r="R178" i="261"/>
  <c r="Q178" i="261"/>
  <c r="P178" i="261"/>
  <c r="K178" i="261"/>
  <c r="J178" i="261"/>
  <c r="I178" i="261"/>
  <c r="F178" i="261"/>
  <c r="BH177" i="261"/>
  <c r="BG177" i="261"/>
  <c r="BF177" i="261"/>
  <c r="BC177" i="261"/>
  <c r="BA177" i="261"/>
  <c r="AZ177" i="261"/>
  <c r="AY177" i="261"/>
  <c r="AT177" i="261"/>
  <c r="AS177" i="261"/>
  <c r="AR177" i="261"/>
  <c r="AM177" i="261"/>
  <c r="AL177" i="261"/>
  <c r="AK177" i="261"/>
  <c r="AF177" i="261"/>
  <c r="AE177" i="261"/>
  <c r="AD177" i="261"/>
  <c r="Y177" i="261"/>
  <c r="X177" i="261"/>
  <c r="W177" i="261"/>
  <c r="T177" i="261"/>
  <c r="R177" i="261"/>
  <c r="Q177" i="261"/>
  <c r="P177" i="261"/>
  <c r="K177" i="261"/>
  <c r="J177" i="261"/>
  <c r="I177" i="261"/>
  <c r="BH176" i="261"/>
  <c r="BG176" i="261"/>
  <c r="BF176" i="261"/>
  <c r="BC176" i="261"/>
  <c r="BA176" i="261"/>
  <c r="AZ176" i="261"/>
  <c r="AY176" i="261"/>
  <c r="AM176" i="261"/>
  <c r="AL176" i="261"/>
  <c r="AK176" i="261"/>
  <c r="AF176" i="261"/>
  <c r="AE176" i="261"/>
  <c r="AD176" i="261"/>
  <c r="Y176" i="261"/>
  <c r="X176" i="261"/>
  <c r="W176" i="261"/>
  <c r="T176" i="261"/>
  <c r="R176" i="261"/>
  <c r="Q176" i="261"/>
  <c r="P176" i="261"/>
  <c r="K176" i="261"/>
  <c r="J176" i="261"/>
  <c r="I176" i="261"/>
  <c r="BE175" i="261"/>
  <c r="BD175" i="261"/>
  <c r="BB175" i="261"/>
  <c r="AX175" i="261"/>
  <c r="AW175" i="261"/>
  <c r="AU175" i="261"/>
  <c r="AV172" i="261"/>
  <c r="AQ175" i="261"/>
  <c r="AP175" i="261"/>
  <c r="AN175" i="261"/>
  <c r="AJ175" i="261"/>
  <c r="AI175" i="261"/>
  <c r="AG175" i="261"/>
  <c r="AH174" i="261"/>
  <c r="AC175" i="261"/>
  <c r="AB175" i="261"/>
  <c r="Z175" i="261"/>
  <c r="AA175" i="261"/>
  <c r="V175" i="261"/>
  <c r="U175" i="261"/>
  <c r="S175" i="261"/>
  <c r="T175" i="261"/>
  <c r="L175" i="261"/>
  <c r="H175" i="261"/>
  <c r="G175" i="261"/>
  <c r="E175" i="261"/>
  <c r="F172" i="261"/>
  <c r="BH174" i="261"/>
  <c r="BG174" i="261"/>
  <c r="BF174" i="261"/>
  <c r="BA174" i="261"/>
  <c r="AZ174" i="261"/>
  <c r="AY174" i="261"/>
  <c r="AT174" i="261"/>
  <c r="AS174" i="261"/>
  <c r="AR174" i="261"/>
  <c r="AM174" i="261"/>
  <c r="AL174" i="261"/>
  <c r="AK174" i="261"/>
  <c r="AF174" i="261"/>
  <c r="AE174" i="261"/>
  <c r="AD174" i="261"/>
  <c r="Y174" i="261"/>
  <c r="X174" i="261"/>
  <c r="W174" i="261"/>
  <c r="R174" i="261"/>
  <c r="Q174" i="261"/>
  <c r="P174" i="261"/>
  <c r="K174" i="261"/>
  <c r="J174" i="261"/>
  <c r="I174" i="261"/>
  <c r="BH173" i="261"/>
  <c r="BG173" i="261"/>
  <c r="BF173" i="261"/>
  <c r="BA173" i="261"/>
  <c r="AZ173" i="261"/>
  <c r="AY173" i="261"/>
  <c r="AT173" i="261"/>
  <c r="AS173" i="261"/>
  <c r="AR173" i="261"/>
  <c r="AM173" i="261"/>
  <c r="AL173" i="261"/>
  <c r="AK173" i="261"/>
  <c r="AF173" i="261"/>
  <c r="AE173" i="261"/>
  <c r="AD173" i="261"/>
  <c r="Y173" i="261"/>
  <c r="X173" i="261"/>
  <c r="W173" i="261"/>
  <c r="R173" i="261"/>
  <c r="Q173" i="261"/>
  <c r="P173" i="261"/>
  <c r="K173" i="261"/>
  <c r="J173" i="261"/>
  <c r="I173" i="261"/>
  <c r="BH172" i="261"/>
  <c r="BG172" i="261"/>
  <c r="BF172" i="261"/>
  <c r="BA172" i="261"/>
  <c r="AZ172" i="261"/>
  <c r="AY172" i="261"/>
  <c r="AT172" i="261"/>
  <c r="AS172" i="261"/>
  <c r="AR172" i="261"/>
  <c r="AM172" i="261"/>
  <c r="AL172" i="261"/>
  <c r="AK172" i="261"/>
  <c r="AF172" i="261"/>
  <c r="AE172" i="261"/>
  <c r="AD172" i="261"/>
  <c r="Y172" i="261"/>
  <c r="X172" i="261"/>
  <c r="W172" i="261"/>
  <c r="R172" i="261"/>
  <c r="Q172" i="261"/>
  <c r="P172" i="261"/>
  <c r="K172" i="261"/>
  <c r="J172" i="261"/>
  <c r="I172" i="261"/>
  <c r="BH171" i="261"/>
  <c r="BG171" i="261"/>
  <c r="BF171" i="261"/>
  <c r="BA171" i="261"/>
  <c r="AZ171" i="261"/>
  <c r="AY171" i="261"/>
  <c r="AT171" i="261"/>
  <c r="AS171" i="261"/>
  <c r="AR171" i="261"/>
  <c r="AM171" i="261"/>
  <c r="AL171" i="261"/>
  <c r="AK171" i="261"/>
  <c r="AF171" i="261"/>
  <c r="AE171" i="261"/>
  <c r="AD171" i="261"/>
  <c r="Y171" i="261"/>
  <c r="X171" i="261"/>
  <c r="W171" i="261"/>
  <c r="T171" i="261"/>
  <c r="R171" i="261"/>
  <c r="Q171" i="261"/>
  <c r="P171" i="261"/>
  <c r="K171" i="261"/>
  <c r="J171" i="261"/>
  <c r="I171" i="261"/>
  <c r="BH170" i="261"/>
  <c r="BG170" i="261"/>
  <c r="BF170" i="261"/>
  <c r="BC170" i="261"/>
  <c r="BA170" i="261"/>
  <c r="AZ170" i="261"/>
  <c r="AY170" i="261"/>
  <c r="AT170" i="261"/>
  <c r="AS170" i="261"/>
  <c r="AR170" i="261"/>
  <c r="AM170" i="261"/>
  <c r="AL170" i="261"/>
  <c r="AK170" i="261"/>
  <c r="AF170" i="261"/>
  <c r="AE170" i="261"/>
  <c r="AD170" i="261"/>
  <c r="Y170" i="261"/>
  <c r="X170" i="261"/>
  <c r="W170" i="261"/>
  <c r="R170" i="261"/>
  <c r="Q170" i="261"/>
  <c r="P170" i="261"/>
  <c r="K170" i="261"/>
  <c r="J170" i="261"/>
  <c r="I170" i="261"/>
  <c r="BH169" i="261"/>
  <c r="BG169" i="261"/>
  <c r="BF169" i="261"/>
  <c r="BA169" i="261"/>
  <c r="AZ169" i="261"/>
  <c r="AY169" i="261"/>
  <c r="AV169" i="261"/>
  <c r="AT169" i="261"/>
  <c r="AS169" i="261"/>
  <c r="AR169" i="261"/>
  <c r="AM169" i="261"/>
  <c r="AL169" i="261"/>
  <c r="AK169" i="261"/>
  <c r="AH169" i="261"/>
  <c r="AF169" i="261"/>
  <c r="AE169" i="261"/>
  <c r="AD169" i="261"/>
  <c r="AA169" i="261"/>
  <c r="Y169" i="261"/>
  <c r="X169" i="261"/>
  <c r="W169" i="261"/>
  <c r="T169" i="261"/>
  <c r="R169" i="261"/>
  <c r="Q169" i="261"/>
  <c r="P169" i="261"/>
  <c r="K169" i="261"/>
  <c r="J169" i="261"/>
  <c r="I169" i="261"/>
  <c r="BH168" i="261"/>
  <c r="BG168" i="261"/>
  <c r="BF168" i="261"/>
  <c r="BA168" i="261"/>
  <c r="AZ168" i="261"/>
  <c r="AY168" i="261"/>
  <c r="AT168" i="261"/>
  <c r="AS168" i="261"/>
  <c r="AR168" i="261"/>
  <c r="AM168" i="261"/>
  <c r="AL168" i="261"/>
  <c r="AK168" i="261"/>
  <c r="AF168" i="261"/>
  <c r="AE168" i="261"/>
  <c r="AD168" i="261"/>
  <c r="AA168" i="261"/>
  <c r="Y168" i="261"/>
  <c r="X168" i="261"/>
  <c r="W168" i="261"/>
  <c r="T168" i="261"/>
  <c r="R168" i="261"/>
  <c r="Q168" i="261"/>
  <c r="P168" i="261"/>
  <c r="K168" i="261"/>
  <c r="J168" i="261"/>
  <c r="I168" i="261"/>
  <c r="BH167" i="261"/>
  <c r="BG167" i="261"/>
  <c r="BF167" i="261"/>
  <c r="BC167" i="261"/>
  <c r="BA167" i="261"/>
  <c r="AZ167" i="261"/>
  <c r="AY167" i="261"/>
  <c r="AT167" i="261"/>
  <c r="AS167" i="261"/>
  <c r="AR167" i="261"/>
  <c r="AM167" i="261"/>
  <c r="AL167" i="261"/>
  <c r="AK167" i="261"/>
  <c r="AH167" i="261"/>
  <c r="AF167" i="261"/>
  <c r="AE167" i="261"/>
  <c r="AD167" i="261"/>
  <c r="Y167" i="261"/>
  <c r="X167" i="261"/>
  <c r="W167" i="261"/>
  <c r="T167" i="261"/>
  <c r="K167" i="261"/>
  <c r="J167" i="261"/>
  <c r="I167" i="261"/>
  <c r="BE166" i="261"/>
  <c r="BD166" i="261"/>
  <c r="BB166" i="261"/>
  <c r="AX166" i="261"/>
  <c r="AW166" i="261"/>
  <c r="AU166" i="261"/>
  <c r="AV166" i="261"/>
  <c r="AQ166" i="261"/>
  <c r="AP166" i="261"/>
  <c r="AN166" i="261"/>
  <c r="AO166" i="261"/>
  <c r="AJ166" i="261"/>
  <c r="AI166" i="261"/>
  <c r="AG166" i="261"/>
  <c r="AH163" i="261"/>
  <c r="AC166" i="261"/>
  <c r="AB166" i="261"/>
  <c r="Z166" i="261"/>
  <c r="V166" i="261"/>
  <c r="U166" i="261"/>
  <c r="S166" i="261"/>
  <c r="T163" i="261"/>
  <c r="O166" i="261"/>
  <c r="N166" i="261"/>
  <c r="L166" i="261"/>
  <c r="H166" i="261"/>
  <c r="G166" i="261"/>
  <c r="E166" i="261"/>
  <c r="F166" i="261"/>
  <c r="BH165" i="261"/>
  <c r="BG165" i="261"/>
  <c r="BF165" i="261"/>
  <c r="BA165" i="261"/>
  <c r="AZ165" i="261"/>
  <c r="AY165" i="261"/>
  <c r="AT165" i="261"/>
  <c r="AS165" i="261"/>
  <c r="AR165" i="261"/>
  <c r="AM165" i="261"/>
  <c r="AL165" i="261"/>
  <c r="AK165" i="261"/>
  <c r="AF165" i="261"/>
  <c r="AE165" i="261"/>
  <c r="AD165" i="261"/>
  <c r="Y165" i="261"/>
  <c r="X165" i="261"/>
  <c r="W165" i="261"/>
  <c r="R165" i="261"/>
  <c r="Q165" i="261"/>
  <c r="P165" i="261"/>
  <c r="K165" i="261"/>
  <c r="J165" i="261"/>
  <c r="I165" i="261"/>
  <c r="BH164" i="261"/>
  <c r="BG164" i="261"/>
  <c r="BF164" i="261"/>
  <c r="BA164" i="261"/>
  <c r="AZ164" i="261"/>
  <c r="AY164" i="261"/>
  <c r="AT164" i="261"/>
  <c r="AS164" i="261"/>
  <c r="AR164" i="261"/>
  <c r="AM164" i="261"/>
  <c r="AL164" i="261"/>
  <c r="AK164" i="261"/>
  <c r="AF164" i="261"/>
  <c r="AE164" i="261"/>
  <c r="AD164" i="261"/>
  <c r="Y164" i="261"/>
  <c r="X164" i="261"/>
  <c r="W164" i="261"/>
  <c r="R164" i="261"/>
  <c r="Q164" i="261"/>
  <c r="P164" i="261"/>
  <c r="K164" i="261"/>
  <c r="J164" i="261"/>
  <c r="I164" i="261"/>
  <c r="BH163" i="261"/>
  <c r="BG163" i="261"/>
  <c r="BF163" i="261"/>
  <c r="BA163" i="261"/>
  <c r="AZ163" i="261"/>
  <c r="AY163" i="261"/>
  <c r="AT163" i="261"/>
  <c r="AS163" i="261"/>
  <c r="AR163" i="261"/>
  <c r="AM163" i="261"/>
  <c r="AL163" i="261"/>
  <c r="AK163" i="261"/>
  <c r="AF163" i="261"/>
  <c r="AE163" i="261"/>
  <c r="AD163" i="261"/>
  <c r="Y163" i="261"/>
  <c r="X163" i="261"/>
  <c r="W163" i="261"/>
  <c r="R163" i="261"/>
  <c r="Q163" i="261"/>
  <c r="P163" i="261"/>
  <c r="K163" i="261"/>
  <c r="J163" i="261"/>
  <c r="I163" i="261"/>
  <c r="BH162" i="261"/>
  <c r="BG162" i="261"/>
  <c r="BF162" i="261"/>
  <c r="BA162" i="261"/>
  <c r="AZ162" i="261"/>
  <c r="AY162" i="261"/>
  <c r="AT162" i="261"/>
  <c r="AS162" i="261"/>
  <c r="AR162" i="261"/>
  <c r="AO162" i="261"/>
  <c r="AM162" i="261"/>
  <c r="AL162" i="261"/>
  <c r="AK162" i="261"/>
  <c r="AF162" i="261"/>
  <c r="AE162" i="261"/>
  <c r="AD162" i="261"/>
  <c r="Y162" i="261"/>
  <c r="X162" i="261"/>
  <c r="W162" i="261"/>
  <c r="R162" i="261"/>
  <c r="Q162" i="261"/>
  <c r="P162" i="261"/>
  <c r="K162" i="261"/>
  <c r="J162" i="261"/>
  <c r="I162" i="261"/>
  <c r="BH161" i="261"/>
  <c r="BG161" i="261"/>
  <c r="BF161" i="261"/>
  <c r="BA161" i="261"/>
  <c r="AZ161" i="261"/>
  <c r="AY161" i="261"/>
  <c r="AT161" i="261"/>
  <c r="AS161" i="261"/>
  <c r="AR161" i="261"/>
  <c r="AO161" i="261"/>
  <c r="AM161" i="261"/>
  <c r="AL161" i="261"/>
  <c r="AK161" i="261"/>
  <c r="AF161" i="261"/>
  <c r="AE161" i="261"/>
  <c r="AD161" i="261"/>
  <c r="Y161" i="261"/>
  <c r="X161" i="261"/>
  <c r="W161" i="261"/>
  <c r="R161" i="261"/>
  <c r="Q161" i="261"/>
  <c r="P161" i="261"/>
  <c r="K161" i="261"/>
  <c r="J161" i="261"/>
  <c r="I161" i="261"/>
  <c r="BH160" i="261"/>
  <c r="BG160" i="261"/>
  <c r="BF160" i="261"/>
  <c r="BA160" i="261"/>
  <c r="AZ160" i="261"/>
  <c r="AY160" i="261"/>
  <c r="AT160" i="261"/>
  <c r="AS160" i="261"/>
  <c r="AR160" i="261"/>
  <c r="AO160" i="261"/>
  <c r="AM160" i="261"/>
  <c r="AL160" i="261"/>
  <c r="AK160" i="261"/>
  <c r="AF160" i="261"/>
  <c r="AE160" i="261"/>
  <c r="AD160" i="261"/>
  <c r="Y160" i="261"/>
  <c r="X160" i="261"/>
  <c r="W160" i="261"/>
  <c r="R160" i="261"/>
  <c r="Q160" i="261"/>
  <c r="P160" i="261"/>
  <c r="K160" i="261"/>
  <c r="J160" i="261"/>
  <c r="I160" i="261"/>
  <c r="BH159" i="261"/>
  <c r="BG159" i="261"/>
  <c r="BF159" i="261"/>
  <c r="BA159" i="261"/>
  <c r="AZ159" i="261"/>
  <c r="AY159" i="261"/>
  <c r="AT159" i="261"/>
  <c r="AS159" i="261"/>
  <c r="AR159" i="261"/>
  <c r="AO159" i="261"/>
  <c r="AM159" i="261"/>
  <c r="AL159" i="261"/>
  <c r="AK159" i="261"/>
  <c r="AF159" i="261"/>
  <c r="AE159" i="261"/>
  <c r="AD159" i="261"/>
  <c r="Y159" i="261"/>
  <c r="X159" i="261"/>
  <c r="W159" i="261"/>
  <c r="T159" i="261"/>
  <c r="R159" i="261"/>
  <c r="Q159" i="261"/>
  <c r="P159" i="261"/>
  <c r="K159" i="261"/>
  <c r="J159" i="261"/>
  <c r="I159" i="261"/>
  <c r="BH158" i="261"/>
  <c r="BG158" i="261"/>
  <c r="BF158" i="261"/>
  <c r="BA158" i="261"/>
  <c r="AZ158" i="261"/>
  <c r="AY158" i="261"/>
  <c r="AT158" i="261"/>
  <c r="AS158" i="261"/>
  <c r="AR158" i="261"/>
  <c r="AO158" i="261"/>
  <c r="AM158" i="261"/>
  <c r="AL158" i="261"/>
  <c r="AK158" i="261"/>
  <c r="AF158" i="261"/>
  <c r="AE158" i="261"/>
  <c r="AD158" i="261"/>
  <c r="Y158" i="261"/>
  <c r="X158" i="261"/>
  <c r="W158" i="261"/>
  <c r="T158" i="261"/>
  <c r="R158" i="261"/>
  <c r="Q158" i="261"/>
  <c r="P158" i="261"/>
  <c r="K158" i="261"/>
  <c r="J158" i="261"/>
  <c r="I158" i="261"/>
  <c r="BE157" i="261"/>
  <c r="BD157" i="261"/>
  <c r="BB157" i="261"/>
  <c r="BC157" i="261"/>
  <c r="AX157" i="261"/>
  <c r="AW157" i="261"/>
  <c r="AU157" i="261"/>
  <c r="AV157" i="261"/>
  <c r="AQ157" i="261"/>
  <c r="AP157" i="261"/>
  <c r="AN157" i="261"/>
  <c r="AO153" i="261"/>
  <c r="AJ157" i="261"/>
  <c r="AI157" i="261"/>
  <c r="AG157" i="261"/>
  <c r="AH154" i="261"/>
  <c r="AC157" i="261"/>
  <c r="AB157" i="261"/>
  <c r="Z157" i="261"/>
  <c r="AA157" i="261"/>
  <c r="V157" i="261"/>
  <c r="U157" i="261"/>
  <c r="S157" i="261"/>
  <c r="T154" i="261"/>
  <c r="O157" i="261"/>
  <c r="N157" i="261"/>
  <c r="L157" i="261"/>
  <c r="M157" i="261"/>
  <c r="H157" i="261"/>
  <c r="G157" i="261"/>
  <c r="E157" i="261"/>
  <c r="F157" i="261"/>
  <c r="BH156" i="261"/>
  <c r="BG156" i="261"/>
  <c r="BF156" i="261"/>
  <c r="BA156" i="261"/>
  <c r="AZ156" i="261"/>
  <c r="AY156" i="261"/>
  <c r="AT156" i="261"/>
  <c r="AS156" i="261"/>
  <c r="AR156" i="261"/>
  <c r="AM156" i="261"/>
  <c r="AL156" i="261"/>
  <c r="AK156" i="261"/>
  <c r="AF156" i="261"/>
  <c r="AE156" i="261"/>
  <c r="AD156" i="261"/>
  <c r="Y156" i="261"/>
  <c r="X156" i="261"/>
  <c r="W156" i="261"/>
  <c r="R156" i="261"/>
  <c r="Q156" i="261"/>
  <c r="P156" i="261"/>
  <c r="K156" i="261"/>
  <c r="J156" i="261"/>
  <c r="I156" i="261"/>
  <c r="BH155" i="261"/>
  <c r="BG155" i="261"/>
  <c r="BF155" i="261"/>
  <c r="BA155" i="261"/>
  <c r="AZ155" i="261"/>
  <c r="AY155" i="261"/>
  <c r="AT155" i="261"/>
  <c r="AS155" i="261"/>
  <c r="AR155" i="261"/>
  <c r="AM155" i="261"/>
  <c r="AL155" i="261"/>
  <c r="AK155" i="261"/>
  <c r="AF155" i="261"/>
  <c r="AE155" i="261"/>
  <c r="AD155" i="261"/>
  <c r="Y155" i="261"/>
  <c r="X155" i="261"/>
  <c r="W155" i="261"/>
  <c r="R155" i="261"/>
  <c r="Q155" i="261"/>
  <c r="P155" i="261"/>
  <c r="K155" i="261"/>
  <c r="J155" i="261"/>
  <c r="I155" i="261"/>
  <c r="BH154" i="261"/>
  <c r="BG154" i="261"/>
  <c r="BF154" i="261"/>
  <c r="BA154" i="261"/>
  <c r="AZ154" i="261"/>
  <c r="AY154" i="261"/>
  <c r="AT154" i="261"/>
  <c r="AS154" i="261"/>
  <c r="AR154" i="261"/>
  <c r="AM154" i="261"/>
  <c r="AL154" i="261"/>
  <c r="AK154" i="261"/>
  <c r="AF154" i="261"/>
  <c r="AE154" i="261"/>
  <c r="AD154" i="261"/>
  <c r="Y154" i="261"/>
  <c r="X154" i="261"/>
  <c r="W154" i="261"/>
  <c r="R154" i="261"/>
  <c r="Q154" i="261"/>
  <c r="P154" i="261"/>
  <c r="K154" i="261"/>
  <c r="J154" i="261"/>
  <c r="I154" i="261"/>
  <c r="BH153" i="261"/>
  <c r="BG153" i="261"/>
  <c r="BF153" i="261"/>
  <c r="BA153" i="261"/>
  <c r="AZ153" i="261"/>
  <c r="AY153" i="261"/>
  <c r="AT153" i="261"/>
  <c r="AS153" i="261"/>
  <c r="AR153" i="261"/>
  <c r="AM153" i="261"/>
  <c r="AL153" i="261"/>
  <c r="AK153" i="261"/>
  <c r="AF153" i="261"/>
  <c r="AE153" i="261"/>
  <c r="AD153" i="261"/>
  <c r="Y153" i="261"/>
  <c r="X153" i="261"/>
  <c r="W153" i="261"/>
  <c r="R153" i="261"/>
  <c r="Q153" i="261"/>
  <c r="P153" i="261"/>
  <c r="K153" i="261"/>
  <c r="J153" i="261"/>
  <c r="I153" i="261"/>
  <c r="BH152" i="261"/>
  <c r="BG152" i="261"/>
  <c r="BF152" i="261"/>
  <c r="BC152" i="261"/>
  <c r="BA152" i="261"/>
  <c r="AZ152" i="261"/>
  <c r="AY152" i="261"/>
  <c r="AT152" i="261"/>
  <c r="AS152" i="261"/>
  <c r="AR152" i="261"/>
  <c r="AM152" i="261"/>
  <c r="AL152" i="261"/>
  <c r="AK152" i="261"/>
  <c r="AF152" i="261"/>
  <c r="AE152" i="261"/>
  <c r="AD152" i="261"/>
  <c r="Y152" i="261"/>
  <c r="X152" i="261"/>
  <c r="W152" i="261"/>
  <c r="R152" i="261"/>
  <c r="Q152" i="261"/>
  <c r="P152" i="261"/>
  <c r="M152" i="261"/>
  <c r="K152" i="261"/>
  <c r="J152" i="261"/>
  <c r="I152" i="261"/>
  <c r="BH151" i="261"/>
  <c r="BG151" i="261"/>
  <c r="BF151" i="261"/>
  <c r="BC151" i="261"/>
  <c r="BA151" i="261"/>
  <c r="AZ151" i="261"/>
  <c r="AY151" i="261"/>
  <c r="AT151" i="261"/>
  <c r="AS151" i="261"/>
  <c r="AR151" i="261"/>
  <c r="AM151" i="261"/>
  <c r="AL151" i="261"/>
  <c r="AK151" i="261"/>
  <c r="AF151" i="261"/>
  <c r="AE151" i="261"/>
  <c r="AD151" i="261"/>
  <c r="Y151" i="261"/>
  <c r="X151" i="261"/>
  <c r="W151" i="261"/>
  <c r="R151" i="261"/>
  <c r="Q151" i="261"/>
  <c r="P151" i="261"/>
  <c r="M151" i="261"/>
  <c r="K151" i="261"/>
  <c r="J151" i="261"/>
  <c r="I151" i="261"/>
  <c r="BH150" i="261"/>
  <c r="BG150" i="261"/>
  <c r="BF150" i="261"/>
  <c r="BC150" i="261"/>
  <c r="BA150" i="261"/>
  <c r="AZ150" i="261"/>
  <c r="AY150" i="261"/>
  <c r="AV150" i="261"/>
  <c r="AT150" i="261"/>
  <c r="AS150" i="261"/>
  <c r="AR150" i="261"/>
  <c r="AM150" i="261"/>
  <c r="AL150" i="261"/>
  <c r="AK150" i="261"/>
  <c r="AF150" i="261"/>
  <c r="AE150" i="261"/>
  <c r="AD150" i="261"/>
  <c r="Y150" i="261"/>
  <c r="X150" i="261"/>
  <c r="W150" i="261"/>
  <c r="T150" i="261"/>
  <c r="R150" i="261"/>
  <c r="Q150" i="261"/>
  <c r="P150" i="261"/>
  <c r="M150" i="261"/>
  <c r="K150" i="261"/>
  <c r="J150" i="261"/>
  <c r="I150" i="261"/>
  <c r="BH149" i="261"/>
  <c r="BG149" i="261"/>
  <c r="BF149" i="261"/>
  <c r="BC149" i="261"/>
  <c r="BA149" i="261"/>
  <c r="AZ149" i="261"/>
  <c r="AY149" i="261"/>
  <c r="AV149" i="261"/>
  <c r="AT149" i="261"/>
  <c r="AS149" i="261"/>
  <c r="AR149" i="261"/>
  <c r="AM149" i="261"/>
  <c r="AL149" i="261"/>
  <c r="AK149" i="261"/>
  <c r="AF149" i="261"/>
  <c r="AE149" i="261"/>
  <c r="AD149" i="261"/>
  <c r="AA149" i="261"/>
  <c r="Y149" i="261"/>
  <c r="X149" i="261"/>
  <c r="W149" i="261"/>
  <c r="T149" i="261"/>
  <c r="R149" i="261"/>
  <c r="Q149" i="261"/>
  <c r="P149" i="261"/>
  <c r="K149" i="261"/>
  <c r="J149" i="261"/>
  <c r="I149" i="261"/>
  <c r="F149" i="261"/>
  <c r="BE148" i="261"/>
  <c r="BD148" i="261"/>
  <c r="BB148" i="261"/>
  <c r="BC148" i="261"/>
  <c r="AX148" i="261"/>
  <c r="AW148" i="261"/>
  <c r="AU148" i="261"/>
  <c r="AV148" i="261"/>
  <c r="AQ148" i="261"/>
  <c r="AP148" i="261"/>
  <c r="AN148" i="261"/>
  <c r="AO145" i="261"/>
  <c r="AJ148" i="261"/>
  <c r="AI148" i="261"/>
  <c r="AG148" i="261"/>
  <c r="AH148" i="261"/>
  <c r="AC148" i="261"/>
  <c r="AB148" i="261"/>
  <c r="Z148" i="261"/>
  <c r="AA148" i="261"/>
  <c r="V148" i="261"/>
  <c r="U148" i="261"/>
  <c r="S148" i="261"/>
  <c r="T148" i="261"/>
  <c r="O148" i="261"/>
  <c r="N148" i="261"/>
  <c r="L148" i="261"/>
  <c r="M148" i="261"/>
  <c r="H148" i="261"/>
  <c r="G148" i="261"/>
  <c r="E148" i="261"/>
  <c r="F147" i="261"/>
  <c r="BH147" i="261"/>
  <c r="BG147" i="261"/>
  <c r="BF147" i="261"/>
  <c r="BA147" i="261"/>
  <c r="AZ147" i="261"/>
  <c r="AY147" i="261"/>
  <c r="AT147" i="261"/>
  <c r="AS147" i="261"/>
  <c r="AR147" i="261"/>
  <c r="AM147" i="261"/>
  <c r="AL147" i="261"/>
  <c r="AK147" i="261"/>
  <c r="AF147" i="261"/>
  <c r="AE147" i="261"/>
  <c r="AD147" i="261"/>
  <c r="Y147" i="261"/>
  <c r="X147" i="261"/>
  <c r="W147" i="261"/>
  <c r="R147" i="261"/>
  <c r="Q147" i="261"/>
  <c r="P147" i="261"/>
  <c r="K147" i="261"/>
  <c r="J147" i="261"/>
  <c r="I147" i="261"/>
  <c r="BH146" i="261"/>
  <c r="BG146" i="261"/>
  <c r="BF146" i="261"/>
  <c r="BA146" i="261"/>
  <c r="AZ146" i="261"/>
  <c r="AY146" i="261"/>
  <c r="AT146" i="261"/>
  <c r="AS146" i="261"/>
  <c r="AR146" i="261"/>
  <c r="AM146" i="261"/>
  <c r="AL146" i="261"/>
  <c r="AK146" i="261"/>
  <c r="AF146" i="261"/>
  <c r="AE146" i="261"/>
  <c r="AD146" i="261"/>
  <c r="Y146" i="261"/>
  <c r="X146" i="261"/>
  <c r="W146" i="261"/>
  <c r="R146" i="261"/>
  <c r="Q146" i="261"/>
  <c r="P146" i="261"/>
  <c r="K146" i="261"/>
  <c r="J146" i="261"/>
  <c r="I146" i="261"/>
  <c r="BH145" i="261"/>
  <c r="BG145" i="261"/>
  <c r="BF145" i="261"/>
  <c r="BA145" i="261"/>
  <c r="AZ145" i="261"/>
  <c r="AY145" i="261"/>
  <c r="AT145" i="261"/>
  <c r="AS145" i="261"/>
  <c r="AR145" i="261"/>
  <c r="AM145" i="261"/>
  <c r="AL145" i="261"/>
  <c r="AK145" i="261"/>
  <c r="AF145" i="261"/>
  <c r="AE145" i="261"/>
  <c r="AD145" i="261"/>
  <c r="Y145" i="261"/>
  <c r="X145" i="261"/>
  <c r="W145" i="261"/>
  <c r="R145" i="261"/>
  <c r="Q145" i="261"/>
  <c r="P145" i="261"/>
  <c r="K145" i="261"/>
  <c r="J145" i="261"/>
  <c r="I145" i="261"/>
  <c r="BH144" i="261"/>
  <c r="BG144" i="261"/>
  <c r="BF144" i="261"/>
  <c r="BA144" i="261"/>
  <c r="AZ144" i="261"/>
  <c r="AY144" i="261"/>
  <c r="AT144" i="261"/>
  <c r="AS144" i="261"/>
  <c r="AR144" i="261"/>
  <c r="AM144" i="261"/>
  <c r="AL144" i="261"/>
  <c r="AK144" i="261"/>
  <c r="AF144" i="261"/>
  <c r="AE144" i="261"/>
  <c r="AD144" i="261"/>
  <c r="AA144" i="261"/>
  <c r="Y144" i="261"/>
  <c r="X144" i="261"/>
  <c r="W144" i="261"/>
  <c r="R144" i="261"/>
  <c r="Q144" i="261"/>
  <c r="P144" i="261"/>
  <c r="K144" i="261"/>
  <c r="J144" i="261"/>
  <c r="I144" i="261"/>
  <c r="BH143" i="261"/>
  <c r="BG143" i="261"/>
  <c r="BF143" i="261"/>
  <c r="BA143" i="261"/>
  <c r="AZ143" i="261"/>
  <c r="AY143" i="261"/>
  <c r="AT143" i="261"/>
  <c r="AS143" i="261"/>
  <c r="AR143" i="261"/>
  <c r="AM143" i="261"/>
  <c r="AL143" i="261"/>
  <c r="AK143" i="261"/>
  <c r="AH143" i="261"/>
  <c r="AF143" i="261"/>
  <c r="AE143" i="261"/>
  <c r="AD143" i="261"/>
  <c r="AA143" i="261"/>
  <c r="Y143" i="261"/>
  <c r="X143" i="261"/>
  <c r="W143" i="261"/>
  <c r="R143" i="261"/>
  <c r="Q143" i="261"/>
  <c r="P143" i="261"/>
  <c r="K143" i="261"/>
  <c r="J143" i="261"/>
  <c r="I143" i="261"/>
  <c r="BH142" i="261"/>
  <c r="BG142" i="261"/>
  <c r="BF142" i="261"/>
  <c r="BC142" i="261"/>
  <c r="BA142" i="261"/>
  <c r="AZ142" i="261"/>
  <c r="AY142" i="261"/>
  <c r="AT142" i="261"/>
  <c r="AS142" i="261"/>
  <c r="AR142" i="261"/>
  <c r="AM142" i="261"/>
  <c r="AL142" i="261"/>
  <c r="AK142" i="261"/>
  <c r="AH142" i="261"/>
  <c r="AF142" i="261"/>
  <c r="AE142" i="261"/>
  <c r="AD142" i="261"/>
  <c r="AA142" i="261"/>
  <c r="Y142" i="261"/>
  <c r="X142" i="261"/>
  <c r="W142" i="261"/>
  <c r="R142" i="261"/>
  <c r="Q142" i="261"/>
  <c r="P142" i="261"/>
  <c r="M142" i="261"/>
  <c r="K142" i="261"/>
  <c r="J142" i="261"/>
  <c r="I142" i="261"/>
  <c r="BH141" i="261"/>
  <c r="BG141" i="261"/>
  <c r="BF141" i="261"/>
  <c r="BC141" i="261"/>
  <c r="BA141" i="261"/>
  <c r="AZ141" i="261"/>
  <c r="AY141" i="261"/>
  <c r="AV141" i="261"/>
  <c r="AT141" i="261"/>
  <c r="AS141" i="261"/>
  <c r="AR141" i="261"/>
  <c r="AM141" i="261"/>
  <c r="AL141" i="261"/>
  <c r="AK141" i="261"/>
  <c r="AH141" i="261"/>
  <c r="AF141" i="261"/>
  <c r="AE141" i="261"/>
  <c r="AD141" i="261"/>
  <c r="AA141" i="261"/>
  <c r="Y141" i="261"/>
  <c r="X141" i="261"/>
  <c r="W141" i="261"/>
  <c r="R141" i="261"/>
  <c r="Q141" i="261"/>
  <c r="P141" i="261"/>
  <c r="M141" i="261"/>
  <c r="K141" i="261"/>
  <c r="J141" i="261"/>
  <c r="I141" i="261"/>
  <c r="BH140" i="261"/>
  <c r="BG140" i="261"/>
  <c r="BF140" i="261"/>
  <c r="BC140" i="261"/>
  <c r="BA140" i="261"/>
  <c r="AZ140" i="261"/>
  <c r="AY140" i="261"/>
  <c r="AV140" i="261"/>
  <c r="AT140" i="261"/>
  <c r="AS140" i="261"/>
  <c r="AR140" i="261"/>
  <c r="AM140" i="261"/>
  <c r="AL140" i="261"/>
  <c r="AK140" i="261"/>
  <c r="AH140" i="261"/>
  <c r="AF140" i="261"/>
  <c r="AE140" i="261"/>
  <c r="AD140" i="261"/>
  <c r="AA140" i="261"/>
  <c r="Y140" i="261"/>
  <c r="X140" i="261"/>
  <c r="W140" i="261"/>
  <c r="T140" i="261"/>
  <c r="R140" i="261"/>
  <c r="Q140" i="261"/>
  <c r="P140" i="261"/>
  <c r="M140" i="261"/>
  <c r="K140" i="261"/>
  <c r="J140" i="261"/>
  <c r="I140" i="261"/>
  <c r="BE139" i="261"/>
  <c r="BD139" i="261"/>
  <c r="BB139" i="261"/>
  <c r="BC139" i="261"/>
  <c r="AX139" i="261"/>
  <c r="AW139" i="261"/>
  <c r="AU139" i="261"/>
  <c r="AQ139" i="261"/>
  <c r="AP139" i="261"/>
  <c r="AN139" i="261"/>
  <c r="AO139" i="261"/>
  <c r="AJ139" i="261"/>
  <c r="AI139" i="261"/>
  <c r="AG139" i="261"/>
  <c r="AH139" i="261"/>
  <c r="AC139" i="261"/>
  <c r="AB139" i="261"/>
  <c r="Z139" i="261"/>
  <c r="AA134" i="261"/>
  <c r="V139" i="261"/>
  <c r="U139" i="261"/>
  <c r="S139" i="261"/>
  <c r="T136" i="261"/>
  <c r="O139" i="261"/>
  <c r="N139" i="261"/>
  <c r="L139" i="261"/>
  <c r="M135" i="261"/>
  <c r="H139" i="261"/>
  <c r="G139" i="261"/>
  <c r="E139" i="261"/>
  <c r="BH138" i="261"/>
  <c r="BG138" i="261"/>
  <c r="BF138" i="261"/>
  <c r="BA138" i="261"/>
  <c r="AZ138" i="261"/>
  <c r="AY138" i="261"/>
  <c r="AT138" i="261"/>
  <c r="AS138" i="261"/>
  <c r="AR138" i="261"/>
  <c r="AM138" i="261"/>
  <c r="AL138" i="261"/>
  <c r="AK138" i="261"/>
  <c r="AF138" i="261"/>
  <c r="AE138" i="261"/>
  <c r="AD138" i="261"/>
  <c r="Y138" i="261"/>
  <c r="X138" i="261"/>
  <c r="W138" i="261"/>
  <c r="R138" i="261"/>
  <c r="Q138" i="261"/>
  <c r="P138" i="261"/>
  <c r="K138" i="261"/>
  <c r="J138" i="261"/>
  <c r="I138" i="261"/>
  <c r="BH137" i="261"/>
  <c r="BG137" i="261"/>
  <c r="BF137" i="261"/>
  <c r="BA137" i="261"/>
  <c r="AZ137" i="261"/>
  <c r="AY137" i="261"/>
  <c r="AT137" i="261"/>
  <c r="AS137" i="261"/>
  <c r="AR137" i="261"/>
  <c r="AM137" i="261"/>
  <c r="AL137" i="261"/>
  <c r="AK137" i="261"/>
  <c r="AF137" i="261"/>
  <c r="AE137" i="261"/>
  <c r="AD137" i="261"/>
  <c r="Y137" i="261"/>
  <c r="X137" i="261"/>
  <c r="W137" i="261"/>
  <c r="R137" i="261"/>
  <c r="Q137" i="261"/>
  <c r="P137" i="261"/>
  <c r="K137" i="261"/>
  <c r="J137" i="261"/>
  <c r="I137" i="261"/>
  <c r="BH136" i="261"/>
  <c r="BG136" i="261"/>
  <c r="BF136" i="261"/>
  <c r="BA136" i="261"/>
  <c r="AZ136" i="261"/>
  <c r="AY136" i="261"/>
  <c r="AT136" i="261"/>
  <c r="AS136" i="261"/>
  <c r="AR136" i="261"/>
  <c r="AM136" i="261"/>
  <c r="AL136" i="261"/>
  <c r="AK136" i="261"/>
  <c r="AF136" i="261"/>
  <c r="AE136" i="261"/>
  <c r="AD136" i="261"/>
  <c r="Y136" i="261"/>
  <c r="X136" i="261"/>
  <c r="W136" i="261"/>
  <c r="R136" i="261"/>
  <c r="Q136" i="261"/>
  <c r="P136" i="261"/>
  <c r="K136" i="261"/>
  <c r="J136" i="261"/>
  <c r="I136" i="261"/>
  <c r="BH135" i="261"/>
  <c r="BG135" i="261"/>
  <c r="BF135" i="261"/>
  <c r="BA135" i="261"/>
  <c r="AZ135" i="261"/>
  <c r="AY135" i="261"/>
  <c r="AT135" i="261"/>
  <c r="AS135" i="261"/>
  <c r="AR135" i="261"/>
  <c r="AM135" i="261"/>
  <c r="AL135" i="261"/>
  <c r="AK135" i="261"/>
  <c r="AF135" i="261"/>
  <c r="AE135" i="261"/>
  <c r="AD135" i="261"/>
  <c r="Y135" i="261"/>
  <c r="X135" i="261"/>
  <c r="W135" i="261"/>
  <c r="R135" i="261"/>
  <c r="Q135" i="261"/>
  <c r="P135" i="261"/>
  <c r="K135" i="261"/>
  <c r="J135" i="261"/>
  <c r="I135" i="261"/>
  <c r="BH134" i="261"/>
  <c r="BG134" i="261"/>
  <c r="BF134" i="261"/>
  <c r="BA134" i="261"/>
  <c r="AZ134" i="261"/>
  <c r="AY134" i="261"/>
  <c r="AT134" i="261"/>
  <c r="AS134" i="261"/>
  <c r="AR134" i="261"/>
  <c r="AM134" i="261"/>
  <c r="AL134" i="261"/>
  <c r="AK134" i="261"/>
  <c r="AF134" i="261"/>
  <c r="AE134" i="261"/>
  <c r="AD134" i="261"/>
  <c r="Y134" i="261"/>
  <c r="X134" i="261"/>
  <c r="W134" i="261"/>
  <c r="R134" i="261"/>
  <c r="Q134" i="261"/>
  <c r="P134" i="261"/>
  <c r="K134" i="261"/>
  <c r="J134" i="261"/>
  <c r="I134" i="261"/>
  <c r="BH133" i="261"/>
  <c r="BG133" i="261"/>
  <c r="BF133" i="261"/>
  <c r="BA133" i="261"/>
  <c r="AZ133" i="261"/>
  <c r="AY133" i="261"/>
  <c r="AT133" i="261"/>
  <c r="AS133" i="261"/>
  <c r="AR133" i="261"/>
  <c r="AO133" i="261"/>
  <c r="AM133" i="261"/>
  <c r="AL133" i="261"/>
  <c r="AK133" i="261"/>
  <c r="AF133" i="261"/>
  <c r="AE133" i="261"/>
  <c r="AD133" i="261"/>
  <c r="Y133" i="261"/>
  <c r="X133" i="261"/>
  <c r="W133" i="261"/>
  <c r="T133" i="261"/>
  <c r="R133" i="261"/>
  <c r="Q133" i="261"/>
  <c r="P133" i="261"/>
  <c r="K133" i="261"/>
  <c r="J133" i="261"/>
  <c r="I133" i="261"/>
  <c r="BH132" i="261"/>
  <c r="BG132" i="261"/>
  <c r="BF132" i="261"/>
  <c r="BC132" i="261"/>
  <c r="BA132" i="261"/>
  <c r="AZ132" i="261"/>
  <c r="AY132" i="261"/>
  <c r="AT132" i="261"/>
  <c r="AS132" i="261"/>
  <c r="AR132" i="261"/>
  <c r="AO132" i="261"/>
  <c r="AM132" i="261"/>
  <c r="AL132" i="261"/>
  <c r="AK132" i="261"/>
  <c r="AF132" i="261"/>
  <c r="AE132" i="261"/>
  <c r="AD132" i="261"/>
  <c r="Y132" i="261"/>
  <c r="X132" i="261"/>
  <c r="W132" i="261"/>
  <c r="R132" i="261"/>
  <c r="Q132" i="261"/>
  <c r="P132" i="261"/>
  <c r="M132" i="261"/>
  <c r="K132" i="261"/>
  <c r="J132" i="261"/>
  <c r="I132" i="261"/>
  <c r="BH131" i="261"/>
  <c r="BG131" i="261"/>
  <c r="BF131" i="261"/>
  <c r="BA131" i="261"/>
  <c r="AZ131" i="261"/>
  <c r="AY131" i="261"/>
  <c r="AT131" i="261"/>
  <c r="AS131" i="261"/>
  <c r="AR131" i="261"/>
  <c r="AO131" i="261"/>
  <c r="AM131" i="261"/>
  <c r="AL131" i="261"/>
  <c r="AK131" i="261"/>
  <c r="AH131" i="261"/>
  <c r="AF131" i="261"/>
  <c r="AE131" i="261"/>
  <c r="AD131" i="261"/>
  <c r="AA131" i="261"/>
  <c r="Y131" i="261"/>
  <c r="X131" i="261"/>
  <c r="W131" i="261"/>
  <c r="R131" i="261"/>
  <c r="Q131" i="261"/>
  <c r="P131" i="261"/>
  <c r="K131" i="261"/>
  <c r="J131" i="261"/>
  <c r="I131" i="261"/>
  <c r="BE130" i="261"/>
  <c r="BD130" i="261"/>
  <c r="BB130" i="261"/>
  <c r="BC129" i="261"/>
  <c r="AX130" i="261"/>
  <c r="AW130" i="261"/>
  <c r="AU130" i="261"/>
  <c r="AQ130" i="261"/>
  <c r="AP130" i="261"/>
  <c r="AN130" i="261"/>
  <c r="AO130" i="261"/>
  <c r="AJ130" i="261"/>
  <c r="AI130" i="261"/>
  <c r="AG130" i="261"/>
  <c r="AH130" i="261"/>
  <c r="AC130" i="261"/>
  <c r="AB130" i="261"/>
  <c r="Z130" i="261"/>
  <c r="AA127" i="261"/>
  <c r="V130" i="261"/>
  <c r="U130" i="261"/>
  <c r="S130" i="261"/>
  <c r="T127" i="261"/>
  <c r="O130" i="261"/>
  <c r="N130" i="261"/>
  <c r="L130" i="261"/>
  <c r="H130" i="261"/>
  <c r="G130" i="261"/>
  <c r="E130" i="261"/>
  <c r="F130" i="261"/>
  <c r="BH129" i="261"/>
  <c r="BG129" i="261"/>
  <c r="BF129" i="261"/>
  <c r="BA129" i="261"/>
  <c r="AZ129" i="261"/>
  <c r="AY129" i="261"/>
  <c r="AT129" i="261"/>
  <c r="AS129" i="261"/>
  <c r="AR129" i="261"/>
  <c r="AM129" i="261"/>
  <c r="AL129" i="261"/>
  <c r="AK129" i="261"/>
  <c r="AF129" i="261"/>
  <c r="AE129" i="261"/>
  <c r="AD129" i="261"/>
  <c r="Y129" i="261"/>
  <c r="X129" i="261"/>
  <c r="W129" i="261"/>
  <c r="R129" i="261"/>
  <c r="Q129" i="261"/>
  <c r="P129" i="261"/>
  <c r="K129" i="261"/>
  <c r="J129" i="261"/>
  <c r="I129" i="261"/>
  <c r="BH128" i="261"/>
  <c r="BG128" i="261"/>
  <c r="BF128" i="261"/>
  <c r="BA128" i="261"/>
  <c r="AZ128" i="261"/>
  <c r="AY128" i="261"/>
  <c r="AT128" i="261"/>
  <c r="AS128" i="261"/>
  <c r="AR128" i="261"/>
  <c r="AM128" i="261"/>
  <c r="AL128" i="261"/>
  <c r="AK128" i="261"/>
  <c r="AF128" i="261"/>
  <c r="AE128" i="261"/>
  <c r="AD128" i="261"/>
  <c r="Y128" i="261"/>
  <c r="X128" i="261"/>
  <c r="W128" i="261"/>
  <c r="R128" i="261"/>
  <c r="Q128" i="261"/>
  <c r="P128" i="261"/>
  <c r="K128" i="261"/>
  <c r="J128" i="261"/>
  <c r="I128" i="261"/>
  <c r="BH127" i="261"/>
  <c r="BG127" i="261"/>
  <c r="BF127" i="261"/>
  <c r="BA127" i="261"/>
  <c r="AZ127" i="261"/>
  <c r="AY127" i="261"/>
  <c r="AT127" i="261"/>
  <c r="AS127" i="261"/>
  <c r="AR127" i="261"/>
  <c r="AM127" i="261"/>
  <c r="AL127" i="261"/>
  <c r="AK127" i="261"/>
  <c r="AF127" i="261"/>
  <c r="AE127" i="261"/>
  <c r="AD127" i="261"/>
  <c r="Y127" i="261"/>
  <c r="X127" i="261"/>
  <c r="W127" i="261"/>
  <c r="R127" i="261"/>
  <c r="Q127" i="261"/>
  <c r="P127" i="261"/>
  <c r="K127" i="261"/>
  <c r="J127" i="261"/>
  <c r="I127" i="261"/>
  <c r="BH126" i="261"/>
  <c r="BG126" i="261"/>
  <c r="BF126" i="261"/>
  <c r="BA126" i="261"/>
  <c r="AZ126" i="261"/>
  <c r="AY126" i="261"/>
  <c r="AT126" i="261"/>
  <c r="AS126" i="261"/>
  <c r="AR126" i="261"/>
  <c r="AM126" i="261"/>
  <c r="AL126" i="261"/>
  <c r="AK126" i="261"/>
  <c r="AF126" i="261"/>
  <c r="AE126" i="261"/>
  <c r="AD126" i="261"/>
  <c r="Y126" i="261"/>
  <c r="X126" i="261"/>
  <c r="W126" i="261"/>
  <c r="R126" i="261"/>
  <c r="Q126" i="261"/>
  <c r="P126" i="261"/>
  <c r="K126" i="261"/>
  <c r="J126" i="261"/>
  <c r="I126" i="261"/>
  <c r="BH125" i="261"/>
  <c r="BG125" i="261"/>
  <c r="BF125" i="261"/>
  <c r="BA125" i="261"/>
  <c r="AZ125" i="261"/>
  <c r="AY125" i="261"/>
  <c r="AT125" i="261"/>
  <c r="AS125" i="261"/>
  <c r="AR125" i="261"/>
  <c r="AM125" i="261"/>
  <c r="AL125" i="261"/>
  <c r="AK125" i="261"/>
  <c r="AF125" i="261"/>
  <c r="AE125" i="261"/>
  <c r="AD125" i="261"/>
  <c r="Y125" i="261"/>
  <c r="X125" i="261"/>
  <c r="W125" i="261"/>
  <c r="R125" i="261"/>
  <c r="Q125" i="261"/>
  <c r="P125" i="261"/>
  <c r="K125" i="261"/>
  <c r="J125" i="261"/>
  <c r="I125" i="261"/>
  <c r="BH124" i="261"/>
  <c r="BG124" i="261"/>
  <c r="BF124" i="261"/>
  <c r="BA124" i="261"/>
  <c r="AZ124" i="261"/>
  <c r="AY124" i="261"/>
  <c r="AT124" i="261"/>
  <c r="AS124" i="261"/>
  <c r="AR124" i="261"/>
  <c r="AM124" i="261"/>
  <c r="AL124" i="261"/>
  <c r="AK124" i="261"/>
  <c r="AF124" i="261"/>
  <c r="AE124" i="261"/>
  <c r="AD124" i="261"/>
  <c r="Y124" i="261"/>
  <c r="X124" i="261"/>
  <c r="W124" i="261"/>
  <c r="R124" i="261"/>
  <c r="Q124" i="261"/>
  <c r="P124" i="261"/>
  <c r="K124" i="261"/>
  <c r="J124" i="261"/>
  <c r="I124" i="261"/>
  <c r="F124" i="261"/>
  <c r="BH123" i="261"/>
  <c r="BG123" i="261"/>
  <c r="BF123" i="261"/>
  <c r="BC123" i="261"/>
  <c r="BA123" i="261"/>
  <c r="AZ123" i="261"/>
  <c r="AY123" i="261"/>
  <c r="AT123" i="261"/>
  <c r="AS123" i="261"/>
  <c r="AR123" i="261"/>
  <c r="AM123" i="261"/>
  <c r="AL123" i="261"/>
  <c r="AK123" i="261"/>
  <c r="AH123" i="261"/>
  <c r="AF123" i="261"/>
  <c r="AE123" i="261"/>
  <c r="AD123" i="261"/>
  <c r="AA123" i="261"/>
  <c r="Y123" i="261"/>
  <c r="X123" i="261"/>
  <c r="W123" i="261"/>
  <c r="R123" i="261"/>
  <c r="Q123" i="261"/>
  <c r="P123" i="261"/>
  <c r="K123" i="261"/>
  <c r="J123" i="261"/>
  <c r="I123" i="261"/>
  <c r="F123" i="261"/>
  <c r="BH122" i="261"/>
  <c r="BG122" i="261"/>
  <c r="BF122" i="261"/>
  <c r="BA122" i="261"/>
  <c r="AZ122" i="261"/>
  <c r="AY122" i="261"/>
  <c r="AT122" i="261"/>
  <c r="AS122" i="261"/>
  <c r="AR122" i="261"/>
  <c r="AM122" i="261"/>
  <c r="AL122" i="261"/>
  <c r="AK122" i="261"/>
  <c r="AH122" i="261"/>
  <c r="AF122" i="261"/>
  <c r="AE122" i="261"/>
  <c r="AD122" i="261"/>
  <c r="Y122" i="261"/>
  <c r="X122" i="261"/>
  <c r="W122" i="261"/>
  <c r="R122" i="261"/>
  <c r="Q122" i="261"/>
  <c r="P122" i="261"/>
  <c r="K122" i="261"/>
  <c r="J122" i="261"/>
  <c r="I122" i="261"/>
  <c r="F122" i="261"/>
  <c r="BE121" i="261"/>
  <c r="BD121" i="261"/>
  <c r="BB121" i="261"/>
  <c r="BC114" i="261"/>
  <c r="AX121" i="261"/>
  <c r="AW121" i="261"/>
  <c r="AU121" i="261"/>
  <c r="AV120" i="261"/>
  <c r="AQ121" i="261"/>
  <c r="AP121" i="261"/>
  <c r="AN121" i="261"/>
  <c r="AO121" i="261"/>
  <c r="AJ121" i="261"/>
  <c r="AI121" i="261"/>
  <c r="AG121" i="261"/>
  <c r="AH121" i="261"/>
  <c r="AC121" i="261"/>
  <c r="AB121" i="261"/>
  <c r="Z121" i="261"/>
  <c r="AA121" i="261"/>
  <c r="V121" i="261"/>
  <c r="U121" i="261"/>
  <c r="S121" i="261"/>
  <c r="T118" i="261"/>
  <c r="O121" i="261"/>
  <c r="N121" i="261"/>
  <c r="L121" i="261"/>
  <c r="M120" i="261"/>
  <c r="H121" i="261"/>
  <c r="G121" i="261"/>
  <c r="E121" i="261"/>
  <c r="F119" i="261"/>
  <c r="BH120" i="261"/>
  <c r="BG120" i="261"/>
  <c r="BF120" i="261"/>
  <c r="BA120" i="261"/>
  <c r="AZ120" i="261"/>
  <c r="AY120" i="261"/>
  <c r="AT120" i="261"/>
  <c r="AS120" i="261"/>
  <c r="AR120" i="261"/>
  <c r="AM120" i="261"/>
  <c r="AL120" i="261"/>
  <c r="AK120" i="261"/>
  <c r="AF120" i="261"/>
  <c r="AE120" i="261"/>
  <c r="AD120" i="261"/>
  <c r="Y120" i="261"/>
  <c r="X120" i="261"/>
  <c r="W120" i="261"/>
  <c r="R120" i="261"/>
  <c r="Q120" i="261"/>
  <c r="P120" i="261"/>
  <c r="K120" i="261"/>
  <c r="J120" i="261"/>
  <c r="I120" i="261"/>
  <c r="BH119" i="261"/>
  <c r="BG119" i="261"/>
  <c r="BF119" i="261"/>
  <c r="BA119" i="261"/>
  <c r="AZ119" i="261"/>
  <c r="AY119" i="261"/>
  <c r="AT119" i="261"/>
  <c r="AS119" i="261"/>
  <c r="AR119" i="261"/>
  <c r="AM119" i="261"/>
  <c r="AL119" i="261"/>
  <c r="AK119" i="261"/>
  <c r="AF119" i="261"/>
  <c r="AE119" i="261"/>
  <c r="AD119" i="261"/>
  <c r="Y119" i="261"/>
  <c r="X119" i="261"/>
  <c r="W119" i="261"/>
  <c r="R119" i="261"/>
  <c r="Q119" i="261"/>
  <c r="P119" i="261"/>
  <c r="K119" i="261"/>
  <c r="J119" i="261"/>
  <c r="I119" i="261"/>
  <c r="BH118" i="261"/>
  <c r="BG118" i="261"/>
  <c r="BF118" i="261"/>
  <c r="BA118" i="261"/>
  <c r="AZ118" i="261"/>
  <c r="AY118" i="261"/>
  <c r="AT118" i="261"/>
  <c r="AS118" i="261"/>
  <c r="AR118" i="261"/>
  <c r="AM118" i="261"/>
  <c r="AL118" i="261"/>
  <c r="AK118" i="261"/>
  <c r="AF118" i="261"/>
  <c r="AE118" i="261"/>
  <c r="AD118" i="261"/>
  <c r="Y118" i="261"/>
  <c r="X118" i="261"/>
  <c r="W118" i="261"/>
  <c r="R118" i="261"/>
  <c r="Q118" i="261"/>
  <c r="P118" i="261"/>
  <c r="K118" i="261"/>
  <c r="J118" i="261"/>
  <c r="I118" i="261"/>
  <c r="BH117" i="261"/>
  <c r="BG117" i="261"/>
  <c r="BF117" i="261"/>
  <c r="BA117" i="261"/>
  <c r="AZ117" i="261"/>
  <c r="AY117" i="261"/>
  <c r="AT117" i="261"/>
  <c r="AS117" i="261"/>
  <c r="AR117" i="261"/>
  <c r="AM117" i="261"/>
  <c r="AL117" i="261"/>
  <c r="AK117" i="261"/>
  <c r="AF117" i="261"/>
  <c r="AE117" i="261"/>
  <c r="AD117" i="261"/>
  <c r="Y117" i="261"/>
  <c r="X117" i="261"/>
  <c r="W117" i="261"/>
  <c r="R117" i="261"/>
  <c r="Q117" i="261"/>
  <c r="P117" i="261"/>
  <c r="M117" i="261"/>
  <c r="K117" i="261"/>
  <c r="J117" i="261"/>
  <c r="I117" i="261"/>
  <c r="BH116" i="261"/>
  <c r="BG116" i="261"/>
  <c r="BF116" i="261"/>
  <c r="BA116" i="261"/>
  <c r="AZ116" i="261"/>
  <c r="AY116" i="261"/>
  <c r="AT116" i="261"/>
  <c r="AS116" i="261"/>
  <c r="AR116" i="261"/>
  <c r="AO116" i="261"/>
  <c r="AM116" i="261"/>
  <c r="AL116" i="261"/>
  <c r="AK116" i="261"/>
  <c r="AF116" i="261"/>
  <c r="AE116" i="261"/>
  <c r="AD116" i="261"/>
  <c r="Y116" i="261"/>
  <c r="X116" i="261"/>
  <c r="W116" i="261"/>
  <c r="R116" i="261"/>
  <c r="Q116" i="261"/>
  <c r="P116" i="261"/>
  <c r="K116" i="261"/>
  <c r="J116" i="261"/>
  <c r="I116" i="261"/>
  <c r="BH115" i="261"/>
  <c r="BG115" i="261"/>
  <c r="BF115" i="261"/>
  <c r="BA115" i="261"/>
  <c r="AZ115" i="261"/>
  <c r="AY115" i="261"/>
  <c r="AT115" i="261"/>
  <c r="AS115" i="261"/>
  <c r="AR115" i="261"/>
  <c r="AM115" i="261"/>
  <c r="AL115" i="261"/>
  <c r="AK115" i="261"/>
  <c r="AF115" i="261"/>
  <c r="AE115" i="261"/>
  <c r="AD115" i="261"/>
  <c r="Y115" i="261"/>
  <c r="X115" i="261"/>
  <c r="W115" i="261"/>
  <c r="T115" i="261"/>
  <c r="R115" i="261"/>
  <c r="Q115" i="261"/>
  <c r="P115" i="261"/>
  <c r="K115" i="261"/>
  <c r="J115" i="261"/>
  <c r="I115" i="261"/>
  <c r="F115" i="261"/>
  <c r="BH114" i="261"/>
  <c r="BG114" i="261"/>
  <c r="BF114" i="261"/>
  <c r="BA114" i="261"/>
  <c r="AZ114" i="261"/>
  <c r="AY114" i="261"/>
  <c r="AT114" i="261"/>
  <c r="AS114" i="261"/>
  <c r="AR114" i="261"/>
  <c r="AO114" i="261"/>
  <c r="AM114" i="261"/>
  <c r="AL114" i="261"/>
  <c r="AK114" i="261"/>
  <c r="AF114" i="261"/>
  <c r="AE114" i="261"/>
  <c r="AD114" i="261"/>
  <c r="Y114" i="261"/>
  <c r="X114" i="261"/>
  <c r="W114" i="261"/>
  <c r="R114" i="261"/>
  <c r="Q114" i="261"/>
  <c r="P114" i="261"/>
  <c r="M114" i="261"/>
  <c r="K114" i="261"/>
  <c r="J114" i="261"/>
  <c r="I114" i="261"/>
  <c r="F114" i="261"/>
  <c r="BH113" i="261"/>
  <c r="BG113" i="261"/>
  <c r="BF113" i="261"/>
  <c r="BA113" i="261"/>
  <c r="AZ113" i="261"/>
  <c r="AY113" i="261"/>
  <c r="AT113" i="261"/>
  <c r="AS113" i="261"/>
  <c r="AR113" i="261"/>
  <c r="AO113" i="261"/>
  <c r="AM113" i="261"/>
  <c r="AL113" i="261"/>
  <c r="AK113" i="261"/>
  <c r="AF113" i="261"/>
  <c r="AE113" i="261"/>
  <c r="AD113" i="261"/>
  <c r="Y113" i="261"/>
  <c r="X113" i="261"/>
  <c r="W113" i="261"/>
  <c r="R113" i="261"/>
  <c r="Q113" i="261"/>
  <c r="P113" i="261"/>
  <c r="K113" i="261"/>
  <c r="J113" i="261"/>
  <c r="I113" i="261"/>
  <c r="F113" i="261"/>
  <c r="BE112" i="261"/>
  <c r="BD112" i="261"/>
  <c r="BB112" i="261"/>
  <c r="AX112" i="261"/>
  <c r="AW112" i="261"/>
  <c r="AU112" i="261"/>
  <c r="AV111" i="261"/>
  <c r="AQ112" i="261"/>
  <c r="AP112" i="261"/>
  <c r="AN112" i="261"/>
  <c r="AO109" i="261"/>
  <c r="AJ112" i="261"/>
  <c r="AI112" i="261"/>
  <c r="AG112" i="261"/>
  <c r="AH112" i="261"/>
  <c r="AC112" i="261"/>
  <c r="AB112" i="261"/>
  <c r="Z112" i="261"/>
  <c r="AA105" i="261"/>
  <c r="V112" i="261"/>
  <c r="U112" i="261"/>
  <c r="S112" i="261"/>
  <c r="T109" i="261"/>
  <c r="O112" i="261"/>
  <c r="N112" i="261"/>
  <c r="L112" i="261"/>
  <c r="M111" i="261"/>
  <c r="H112" i="261"/>
  <c r="G112" i="261"/>
  <c r="E112" i="261"/>
  <c r="F111" i="261"/>
  <c r="BH111" i="261"/>
  <c r="BG111" i="261"/>
  <c r="BF111" i="261"/>
  <c r="BA111" i="261"/>
  <c r="AZ111" i="261"/>
  <c r="AY111" i="261"/>
  <c r="AT111" i="261"/>
  <c r="AS111" i="261"/>
  <c r="AR111" i="261"/>
  <c r="AM111" i="261"/>
  <c r="AL111" i="261"/>
  <c r="AK111" i="261"/>
  <c r="AF111" i="261"/>
  <c r="AE111" i="261"/>
  <c r="AD111" i="261"/>
  <c r="Y111" i="261"/>
  <c r="X111" i="261"/>
  <c r="W111" i="261"/>
  <c r="R111" i="261"/>
  <c r="Q111" i="261"/>
  <c r="P111" i="261"/>
  <c r="K111" i="261"/>
  <c r="J111" i="261"/>
  <c r="I111" i="261"/>
  <c r="BH110" i="261"/>
  <c r="BG110" i="261"/>
  <c r="BF110" i="261"/>
  <c r="BA110" i="261"/>
  <c r="AZ110" i="261"/>
  <c r="AY110" i="261"/>
  <c r="AT110" i="261"/>
  <c r="AS110" i="261"/>
  <c r="AR110" i="261"/>
  <c r="AM110" i="261"/>
  <c r="AL110" i="261"/>
  <c r="AK110" i="261"/>
  <c r="AF110" i="261"/>
  <c r="AE110" i="261"/>
  <c r="AD110" i="261"/>
  <c r="Y110" i="261"/>
  <c r="X110" i="261"/>
  <c r="W110" i="261"/>
  <c r="R110" i="261"/>
  <c r="Q110" i="261"/>
  <c r="P110" i="261"/>
  <c r="K110" i="261"/>
  <c r="J110" i="261"/>
  <c r="I110" i="261"/>
  <c r="BH109" i="261"/>
  <c r="BG109" i="261"/>
  <c r="BF109" i="261"/>
  <c r="BA109" i="261"/>
  <c r="AZ109" i="261"/>
  <c r="AY109" i="261"/>
  <c r="AT109" i="261"/>
  <c r="AS109" i="261"/>
  <c r="AR109" i="261"/>
  <c r="AM109" i="261"/>
  <c r="AL109" i="261"/>
  <c r="AK109" i="261"/>
  <c r="AF109" i="261"/>
  <c r="AE109" i="261"/>
  <c r="AD109" i="261"/>
  <c r="Y109" i="261"/>
  <c r="X109" i="261"/>
  <c r="W109" i="261"/>
  <c r="R109" i="261"/>
  <c r="Q109" i="261"/>
  <c r="P109" i="261"/>
  <c r="K109" i="261"/>
  <c r="J109" i="261"/>
  <c r="I109" i="261"/>
  <c r="BH108" i="261"/>
  <c r="BG108" i="261"/>
  <c r="BF108" i="261"/>
  <c r="BA108" i="261"/>
  <c r="AZ108" i="261"/>
  <c r="AY108" i="261"/>
  <c r="AT108" i="261"/>
  <c r="AS108" i="261"/>
  <c r="AR108" i="261"/>
  <c r="AM108" i="261"/>
  <c r="AL108" i="261"/>
  <c r="AK108" i="261"/>
  <c r="AF108" i="261"/>
  <c r="AE108" i="261"/>
  <c r="AD108" i="261"/>
  <c r="AA108" i="261"/>
  <c r="Y108" i="261"/>
  <c r="X108" i="261"/>
  <c r="W108" i="261"/>
  <c r="R108" i="261"/>
  <c r="Q108" i="261"/>
  <c r="P108" i="261"/>
  <c r="K108" i="261"/>
  <c r="J108" i="261"/>
  <c r="I108" i="261"/>
  <c r="BH107" i="261"/>
  <c r="BG107" i="261"/>
  <c r="BF107" i="261"/>
  <c r="BA107" i="261"/>
  <c r="AZ107" i="261"/>
  <c r="AY107" i="261"/>
  <c r="AT107" i="261"/>
  <c r="AS107" i="261"/>
  <c r="AR107" i="261"/>
  <c r="AM107" i="261"/>
  <c r="AL107" i="261"/>
  <c r="AK107" i="261"/>
  <c r="AF107" i="261"/>
  <c r="AE107" i="261"/>
  <c r="AD107" i="261"/>
  <c r="Y107" i="261"/>
  <c r="X107" i="261"/>
  <c r="W107" i="261"/>
  <c r="R107" i="261"/>
  <c r="Q107" i="261"/>
  <c r="P107" i="261"/>
  <c r="K107" i="261"/>
  <c r="J107" i="261"/>
  <c r="I107" i="261"/>
  <c r="BH106" i="261"/>
  <c r="BG106" i="261"/>
  <c r="BF106" i="261"/>
  <c r="BA106" i="261"/>
  <c r="AZ106" i="261"/>
  <c r="AY106" i="261"/>
  <c r="AV106" i="261"/>
  <c r="AT106" i="261"/>
  <c r="AS106" i="261"/>
  <c r="AR106" i="261"/>
  <c r="AM106" i="261"/>
  <c r="AL106" i="261"/>
  <c r="AK106" i="261"/>
  <c r="AF106" i="261"/>
  <c r="AE106" i="261"/>
  <c r="AD106" i="261"/>
  <c r="Y106" i="261"/>
  <c r="X106" i="261"/>
  <c r="W106" i="261"/>
  <c r="R106" i="261"/>
  <c r="Q106" i="261"/>
  <c r="P106" i="261"/>
  <c r="K106" i="261"/>
  <c r="J106" i="261"/>
  <c r="I106" i="261"/>
  <c r="BH105" i="261"/>
  <c r="BG105" i="261"/>
  <c r="BF105" i="261"/>
  <c r="BA105" i="261"/>
  <c r="AZ105" i="261"/>
  <c r="AY105" i="261"/>
  <c r="AT105" i="261"/>
  <c r="AS105" i="261"/>
  <c r="AR105" i="261"/>
  <c r="AM105" i="261"/>
  <c r="AL105" i="261"/>
  <c r="AK105" i="261"/>
  <c r="AF105" i="261"/>
  <c r="AE105" i="261"/>
  <c r="AD105" i="261"/>
  <c r="Y105" i="261"/>
  <c r="X105" i="261"/>
  <c r="W105" i="261"/>
  <c r="R105" i="261"/>
  <c r="Q105" i="261"/>
  <c r="P105" i="261"/>
  <c r="K105" i="261"/>
  <c r="J105" i="261"/>
  <c r="I105" i="261"/>
  <c r="F105" i="261"/>
  <c r="BH104" i="261"/>
  <c r="BG104" i="261"/>
  <c r="BF104" i="261"/>
  <c r="BA104" i="261"/>
  <c r="AZ104" i="261"/>
  <c r="AY104" i="261"/>
  <c r="AV104" i="261"/>
  <c r="AT104" i="261"/>
  <c r="AS104" i="261"/>
  <c r="AR104" i="261"/>
  <c r="AM104" i="261"/>
  <c r="AL104" i="261"/>
  <c r="AK104" i="261"/>
  <c r="AH104" i="261"/>
  <c r="AF104" i="261"/>
  <c r="AE104" i="261"/>
  <c r="AD104" i="261"/>
  <c r="AA104" i="261"/>
  <c r="Y104" i="261"/>
  <c r="X104" i="261"/>
  <c r="W104" i="261"/>
  <c r="R104" i="261"/>
  <c r="Q104" i="261"/>
  <c r="P104" i="261"/>
  <c r="K104" i="261"/>
  <c r="J104" i="261"/>
  <c r="I104" i="261"/>
  <c r="F104" i="261"/>
  <c r="BE103" i="261"/>
  <c r="BD103" i="261"/>
  <c r="BB103" i="261"/>
  <c r="BC102" i="261"/>
  <c r="AX103" i="261"/>
  <c r="AW103" i="261"/>
  <c r="AU103" i="261"/>
  <c r="AV103" i="261"/>
  <c r="AQ103" i="261"/>
  <c r="AP103" i="261"/>
  <c r="AN103" i="261"/>
  <c r="AO103" i="261"/>
  <c r="AJ103" i="261"/>
  <c r="AI103" i="261"/>
  <c r="AG103" i="261"/>
  <c r="AH103" i="261"/>
  <c r="AC103" i="261"/>
  <c r="AB103" i="261"/>
  <c r="Z103" i="261"/>
  <c r="AA103" i="261"/>
  <c r="V103" i="261"/>
  <c r="U103" i="261"/>
  <c r="S103" i="261"/>
  <c r="T102" i="261"/>
  <c r="O103" i="261"/>
  <c r="N103" i="261"/>
  <c r="L103" i="261"/>
  <c r="M99" i="261"/>
  <c r="H103" i="261"/>
  <c r="G103" i="261"/>
  <c r="E103" i="261"/>
  <c r="F103" i="261"/>
  <c r="BH102" i="261"/>
  <c r="BG102" i="261"/>
  <c r="BF102" i="261"/>
  <c r="BA102" i="261"/>
  <c r="AZ102" i="261"/>
  <c r="AY102" i="261"/>
  <c r="AT102" i="261"/>
  <c r="AS102" i="261"/>
  <c r="AR102" i="261"/>
  <c r="AM102" i="261"/>
  <c r="AL102" i="261"/>
  <c r="AK102" i="261"/>
  <c r="AF102" i="261"/>
  <c r="AE102" i="261"/>
  <c r="AD102" i="261"/>
  <c r="Y102" i="261"/>
  <c r="X102" i="261"/>
  <c r="W102" i="261"/>
  <c r="R102" i="261"/>
  <c r="Q102" i="261"/>
  <c r="P102" i="261"/>
  <c r="K102" i="261"/>
  <c r="J102" i="261"/>
  <c r="I102" i="261"/>
  <c r="BH101" i="261"/>
  <c r="BG101" i="261"/>
  <c r="BF101" i="261"/>
  <c r="BA101" i="261"/>
  <c r="AZ101" i="261"/>
  <c r="AY101" i="261"/>
  <c r="AT101" i="261"/>
  <c r="AS101" i="261"/>
  <c r="AR101" i="261"/>
  <c r="AM101" i="261"/>
  <c r="AL101" i="261"/>
  <c r="AK101" i="261"/>
  <c r="AF101" i="261"/>
  <c r="AE101" i="261"/>
  <c r="AD101" i="261"/>
  <c r="Y101" i="261"/>
  <c r="X101" i="261"/>
  <c r="W101" i="261"/>
  <c r="R101" i="261"/>
  <c r="Q101" i="261"/>
  <c r="P101" i="261"/>
  <c r="K101" i="261"/>
  <c r="J101" i="261"/>
  <c r="I101" i="261"/>
  <c r="BH100" i="261"/>
  <c r="BG100" i="261"/>
  <c r="BF100" i="261"/>
  <c r="BA100" i="261"/>
  <c r="AZ100" i="261"/>
  <c r="AY100" i="261"/>
  <c r="AT100" i="261"/>
  <c r="AS100" i="261"/>
  <c r="AR100" i="261"/>
  <c r="AM100" i="261"/>
  <c r="AL100" i="261"/>
  <c r="AK100" i="261"/>
  <c r="AF100" i="261"/>
  <c r="AE100" i="261"/>
  <c r="AD100" i="261"/>
  <c r="Y100" i="261"/>
  <c r="X100" i="261"/>
  <c r="W100" i="261"/>
  <c r="R100" i="261"/>
  <c r="Q100" i="261"/>
  <c r="P100" i="261"/>
  <c r="K100" i="261"/>
  <c r="J100" i="261"/>
  <c r="I100" i="261"/>
  <c r="BH99" i="261"/>
  <c r="BG99" i="261"/>
  <c r="BF99" i="261"/>
  <c r="BA99" i="261"/>
  <c r="AZ99" i="261"/>
  <c r="AY99" i="261"/>
  <c r="AV99" i="261"/>
  <c r="AT99" i="261"/>
  <c r="AS99" i="261"/>
  <c r="AR99" i="261"/>
  <c r="AM99" i="261"/>
  <c r="AL99" i="261"/>
  <c r="AK99" i="261"/>
  <c r="AF99" i="261"/>
  <c r="AE99" i="261"/>
  <c r="AD99" i="261"/>
  <c r="AA99" i="261"/>
  <c r="Y99" i="261"/>
  <c r="X99" i="261"/>
  <c r="W99" i="261"/>
  <c r="R99" i="261"/>
  <c r="Q99" i="261"/>
  <c r="P99" i="261"/>
  <c r="K99" i="261"/>
  <c r="J99" i="261"/>
  <c r="I99" i="261"/>
  <c r="BH98" i="261"/>
  <c r="BG98" i="261"/>
  <c r="BF98" i="261"/>
  <c r="BA98" i="261"/>
  <c r="AZ98" i="261"/>
  <c r="AY98" i="261"/>
  <c r="AV98" i="261"/>
  <c r="AT98" i="261"/>
  <c r="AS98" i="261"/>
  <c r="AR98" i="261"/>
  <c r="AM98" i="261"/>
  <c r="AL98" i="261"/>
  <c r="AK98" i="261"/>
  <c r="AF98" i="261"/>
  <c r="AE98" i="261"/>
  <c r="AD98" i="261"/>
  <c r="Y98" i="261"/>
  <c r="X98" i="261"/>
  <c r="W98" i="261"/>
  <c r="R98" i="261"/>
  <c r="Q98" i="261"/>
  <c r="P98" i="261"/>
  <c r="K98" i="261"/>
  <c r="J98" i="261"/>
  <c r="I98" i="261"/>
  <c r="F98" i="261"/>
  <c r="BH97" i="261"/>
  <c r="BG97" i="261"/>
  <c r="BF97" i="261"/>
  <c r="BA97" i="261"/>
  <c r="AZ97" i="261"/>
  <c r="AY97" i="261"/>
  <c r="AV97" i="261"/>
  <c r="AT97" i="261"/>
  <c r="AS97" i="261"/>
  <c r="AR97" i="261"/>
  <c r="AO97" i="261"/>
  <c r="AM97" i="261"/>
  <c r="AL97" i="261"/>
  <c r="AK97" i="261"/>
  <c r="AH97" i="261"/>
  <c r="AF97" i="261"/>
  <c r="AE97" i="261"/>
  <c r="AD97" i="261"/>
  <c r="AA97" i="261"/>
  <c r="Y97" i="261"/>
  <c r="X97" i="261"/>
  <c r="W97" i="261"/>
  <c r="R97" i="261"/>
  <c r="Q97" i="261"/>
  <c r="P97" i="261"/>
  <c r="K97" i="261"/>
  <c r="J97" i="261"/>
  <c r="I97" i="261"/>
  <c r="BH96" i="261"/>
  <c r="BG96" i="261"/>
  <c r="BF96" i="261"/>
  <c r="BC96" i="261"/>
  <c r="BA96" i="261"/>
  <c r="AZ96" i="261"/>
  <c r="AY96" i="261"/>
  <c r="AV96" i="261"/>
  <c r="AT96" i="261"/>
  <c r="AS96" i="261"/>
  <c r="AR96" i="261"/>
  <c r="AO96" i="261"/>
  <c r="AM96" i="261"/>
  <c r="AL96" i="261"/>
  <c r="AK96" i="261"/>
  <c r="AF96" i="261"/>
  <c r="AE96" i="261"/>
  <c r="AD96" i="261"/>
  <c r="AA96" i="261"/>
  <c r="Y96" i="261"/>
  <c r="X96" i="261"/>
  <c r="W96" i="261"/>
  <c r="R96" i="261"/>
  <c r="Q96" i="261"/>
  <c r="P96" i="261"/>
  <c r="M96" i="261"/>
  <c r="K96" i="261"/>
  <c r="J96" i="261"/>
  <c r="I96" i="261"/>
  <c r="BH95" i="261"/>
  <c r="BG95" i="261"/>
  <c r="BF95" i="261"/>
  <c r="BA95" i="261"/>
  <c r="AZ95" i="261"/>
  <c r="AY95" i="261"/>
  <c r="AV95" i="261"/>
  <c r="AT95" i="261"/>
  <c r="AS95" i="261"/>
  <c r="AR95" i="261"/>
  <c r="AO95" i="261"/>
  <c r="AM95" i="261"/>
  <c r="AL95" i="261"/>
  <c r="AK95" i="261"/>
  <c r="AH95" i="261"/>
  <c r="AF95" i="261"/>
  <c r="AE95" i="261"/>
  <c r="AD95" i="261"/>
  <c r="AA95" i="261"/>
  <c r="Y95" i="261"/>
  <c r="X95" i="261"/>
  <c r="W95" i="261"/>
  <c r="R95" i="261"/>
  <c r="Q95" i="261"/>
  <c r="P95" i="261"/>
  <c r="K95" i="261"/>
  <c r="J95" i="261"/>
  <c r="I95" i="261"/>
  <c r="F95" i="261"/>
  <c r="BE94" i="261"/>
  <c r="BD94" i="261"/>
  <c r="BB94" i="261"/>
  <c r="AX94" i="261"/>
  <c r="AW94" i="261"/>
  <c r="AU94" i="261"/>
  <c r="AV94" i="261"/>
  <c r="AQ94" i="261"/>
  <c r="AP94" i="261"/>
  <c r="AN94" i="261"/>
  <c r="AO94" i="261"/>
  <c r="AJ94" i="261"/>
  <c r="AI94" i="261"/>
  <c r="AG94" i="261"/>
  <c r="AH94" i="261"/>
  <c r="AC94" i="261"/>
  <c r="AB94" i="261"/>
  <c r="Z94" i="261"/>
  <c r="AA94" i="261"/>
  <c r="V94" i="261"/>
  <c r="U94" i="261"/>
  <c r="S94" i="261"/>
  <c r="T93" i="261"/>
  <c r="O94" i="261"/>
  <c r="N94" i="261"/>
  <c r="L94" i="261"/>
  <c r="H94" i="261"/>
  <c r="G94" i="261"/>
  <c r="E94" i="261"/>
  <c r="F94" i="261"/>
  <c r="BH93" i="261"/>
  <c r="BG93" i="261"/>
  <c r="BF93" i="261"/>
  <c r="BA93" i="261"/>
  <c r="AZ93" i="261"/>
  <c r="AY93" i="261"/>
  <c r="AT93" i="261"/>
  <c r="AS93" i="261"/>
  <c r="AR93" i="261"/>
  <c r="AM93" i="261"/>
  <c r="AL93" i="261"/>
  <c r="AK93" i="261"/>
  <c r="AF93" i="261"/>
  <c r="AE93" i="261"/>
  <c r="AD93" i="261"/>
  <c r="Y93" i="261"/>
  <c r="X93" i="261"/>
  <c r="W93" i="261"/>
  <c r="R93" i="261"/>
  <c r="Q93" i="261"/>
  <c r="P93" i="261"/>
  <c r="K93" i="261"/>
  <c r="J93" i="261"/>
  <c r="I93" i="261"/>
  <c r="BH92" i="261"/>
  <c r="BG92" i="261"/>
  <c r="BF92" i="261"/>
  <c r="BA92" i="261"/>
  <c r="AZ92" i="261"/>
  <c r="AY92" i="261"/>
  <c r="AT92" i="261"/>
  <c r="AS92" i="261"/>
  <c r="AR92" i="261"/>
  <c r="AM92" i="261"/>
  <c r="AL92" i="261"/>
  <c r="AK92" i="261"/>
  <c r="AF92" i="261"/>
  <c r="AE92" i="261"/>
  <c r="AD92" i="261"/>
  <c r="Y92" i="261"/>
  <c r="X92" i="261"/>
  <c r="W92" i="261"/>
  <c r="R92" i="261"/>
  <c r="Q92" i="261"/>
  <c r="P92" i="261"/>
  <c r="K92" i="261"/>
  <c r="J92" i="261"/>
  <c r="I92" i="261"/>
  <c r="BH91" i="261"/>
  <c r="BG91" i="261"/>
  <c r="BF91" i="261"/>
  <c r="BA91" i="261"/>
  <c r="AZ91" i="261"/>
  <c r="AY91" i="261"/>
  <c r="AT91" i="261"/>
  <c r="AS91" i="261"/>
  <c r="AR91" i="261"/>
  <c r="AM91" i="261"/>
  <c r="AL91" i="261"/>
  <c r="AK91" i="261"/>
  <c r="AF91" i="261"/>
  <c r="AE91" i="261"/>
  <c r="AD91" i="261"/>
  <c r="Y91" i="261"/>
  <c r="X91" i="261"/>
  <c r="W91" i="261"/>
  <c r="R91" i="261"/>
  <c r="Q91" i="261"/>
  <c r="P91" i="261"/>
  <c r="K91" i="261"/>
  <c r="J91" i="261"/>
  <c r="I91" i="261"/>
  <c r="BH90" i="261"/>
  <c r="BG90" i="261"/>
  <c r="BF90" i="261"/>
  <c r="BA90" i="261"/>
  <c r="AZ90" i="261"/>
  <c r="AY90" i="261"/>
  <c r="AT90" i="261"/>
  <c r="AS90" i="261"/>
  <c r="AR90" i="261"/>
  <c r="AM90" i="261"/>
  <c r="AL90" i="261"/>
  <c r="AK90" i="261"/>
  <c r="AF90" i="261"/>
  <c r="AE90" i="261"/>
  <c r="AD90" i="261"/>
  <c r="Y90" i="261"/>
  <c r="X90" i="261"/>
  <c r="W90" i="261"/>
  <c r="R90" i="261"/>
  <c r="Q90" i="261"/>
  <c r="P90" i="261"/>
  <c r="K90" i="261"/>
  <c r="J90" i="261"/>
  <c r="I90" i="261"/>
  <c r="F90" i="261"/>
  <c r="BH89" i="261"/>
  <c r="BG89" i="261"/>
  <c r="BF89" i="261"/>
  <c r="BA89" i="261"/>
  <c r="AZ89" i="261"/>
  <c r="AY89" i="261"/>
  <c r="AT89" i="261"/>
  <c r="AS89" i="261"/>
  <c r="AR89" i="261"/>
  <c r="AM89" i="261"/>
  <c r="AL89" i="261"/>
  <c r="AK89" i="261"/>
  <c r="AF89" i="261"/>
  <c r="AE89" i="261"/>
  <c r="AD89" i="261"/>
  <c r="Y89" i="261"/>
  <c r="X89" i="261"/>
  <c r="W89" i="261"/>
  <c r="R89" i="261"/>
  <c r="Q89" i="261"/>
  <c r="P89" i="261"/>
  <c r="K89" i="261"/>
  <c r="J89" i="261"/>
  <c r="I89" i="261"/>
  <c r="F89" i="261"/>
  <c r="BH88" i="261"/>
  <c r="BG88" i="261"/>
  <c r="BF88" i="261"/>
  <c r="BA88" i="261"/>
  <c r="AZ88" i="261"/>
  <c r="AY88" i="261"/>
  <c r="AV88" i="261"/>
  <c r="AT88" i="261"/>
  <c r="AS88" i="261"/>
  <c r="AR88" i="261"/>
  <c r="AM88" i="261"/>
  <c r="AL88" i="261"/>
  <c r="AK88" i="261"/>
  <c r="AH88" i="261"/>
  <c r="AF88" i="261"/>
  <c r="AE88" i="261"/>
  <c r="AD88" i="261"/>
  <c r="Y88" i="261"/>
  <c r="X88" i="261"/>
  <c r="W88" i="261"/>
  <c r="R88" i="261"/>
  <c r="Q88" i="261"/>
  <c r="P88" i="261"/>
  <c r="K88" i="261"/>
  <c r="J88" i="261"/>
  <c r="I88" i="261"/>
  <c r="BH87" i="261"/>
  <c r="BG87" i="261"/>
  <c r="BF87" i="261"/>
  <c r="BA87" i="261"/>
  <c r="AZ87" i="261"/>
  <c r="AY87" i="261"/>
  <c r="AV87" i="261"/>
  <c r="AT87" i="261"/>
  <c r="AS87" i="261"/>
  <c r="AR87" i="261"/>
  <c r="AM87" i="261"/>
  <c r="AL87" i="261"/>
  <c r="AK87" i="261"/>
  <c r="AF87" i="261"/>
  <c r="AE87" i="261"/>
  <c r="AD87" i="261"/>
  <c r="Y87" i="261"/>
  <c r="X87" i="261"/>
  <c r="W87" i="261"/>
  <c r="R87" i="261"/>
  <c r="Q87" i="261"/>
  <c r="P87" i="261"/>
  <c r="K87" i="261"/>
  <c r="J87" i="261"/>
  <c r="I87" i="261"/>
  <c r="F87" i="261"/>
  <c r="BH86" i="261"/>
  <c r="BG86" i="261"/>
  <c r="BF86" i="261"/>
  <c r="BA86" i="261"/>
  <c r="AZ86" i="261"/>
  <c r="AY86" i="261"/>
  <c r="AV86" i="261"/>
  <c r="AT86" i="261"/>
  <c r="AS86" i="261"/>
  <c r="AR86" i="261"/>
  <c r="AM86" i="261"/>
  <c r="AL86" i="261"/>
  <c r="AK86" i="261"/>
  <c r="AH86" i="261"/>
  <c r="AF86" i="261"/>
  <c r="AE86" i="261"/>
  <c r="AD86" i="261"/>
  <c r="Y86" i="261"/>
  <c r="X86" i="261"/>
  <c r="W86" i="261"/>
  <c r="R86" i="261"/>
  <c r="Q86" i="261"/>
  <c r="P86" i="261"/>
  <c r="K86" i="261"/>
  <c r="J86" i="261"/>
  <c r="I86" i="261"/>
  <c r="BE85" i="261"/>
  <c r="BD85" i="261"/>
  <c r="BB85" i="261"/>
  <c r="BC84" i="261"/>
  <c r="AX85" i="261"/>
  <c r="AW85" i="261"/>
  <c r="AU85" i="261"/>
  <c r="AV85" i="261"/>
  <c r="AQ85" i="261"/>
  <c r="AP85" i="261"/>
  <c r="AN85" i="261"/>
  <c r="AJ85" i="261"/>
  <c r="AI85" i="261"/>
  <c r="AG85" i="261"/>
  <c r="AH85" i="261"/>
  <c r="AC85" i="261"/>
  <c r="AB85" i="261"/>
  <c r="Z85" i="261"/>
  <c r="AA85" i="261"/>
  <c r="V85" i="261"/>
  <c r="U85" i="261"/>
  <c r="S85" i="261"/>
  <c r="T84" i="261"/>
  <c r="O85" i="261"/>
  <c r="N85" i="261"/>
  <c r="L85" i="261"/>
  <c r="M84" i="261"/>
  <c r="H85" i="261"/>
  <c r="G85" i="261"/>
  <c r="E85" i="261"/>
  <c r="F85" i="261"/>
  <c r="BH84" i="261"/>
  <c r="BG84" i="261"/>
  <c r="BF84" i="261"/>
  <c r="BA84" i="261"/>
  <c r="AZ84" i="261"/>
  <c r="AY84" i="261"/>
  <c r="AT84" i="261"/>
  <c r="AS84" i="261"/>
  <c r="AR84" i="261"/>
  <c r="AM84" i="261"/>
  <c r="AL84" i="261"/>
  <c r="AK84" i="261"/>
  <c r="AF84" i="261"/>
  <c r="AE84" i="261"/>
  <c r="AD84" i="261"/>
  <c r="Y84" i="261"/>
  <c r="X84" i="261"/>
  <c r="W84" i="261"/>
  <c r="R84" i="261"/>
  <c r="Q84" i="261"/>
  <c r="P84" i="261"/>
  <c r="K84" i="261"/>
  <c r="J84" i="261"/>
  <c r="I84" i="261"/>
  <c r="BH83" i="261"/>
  <c r="BG83" i="261"/>
  <c r="BF83" i="261"/>
  <c r="BA83" i="261"/>
  <c r="AZ83" i="261"/>
  <c r="AY83" i="261"/>
  <c r="AT83" i="261"/>
  <c r="AS83" i="261"/>
  <c r="AR83" i="261"/>
  <c r="AM83" i="261"/>
  <c r="AL83" i="261"/>
  <c r="AK83" i="261"/>
  <c r="AF83" i="261"/>
  <c r="AE83" i="261"/>
  <c r="AD83" i="261"/>
  <c r="Y83" i="261"/>
  <c r="X83" i="261"/>
  <c r="W83" i="261"/>
  <c r="R83" i="261"/>
  <c r="Q83" i="261"/>
  <c r="P83" i="261"/>
  <c r="K83" i="261"/>
  <c r="J83" i="261"/>
  <c r="I83" i="261"/>
  <c r="BH82" i="261"/>
  <c r="BG82" i="261"/>
  <c r="BF82" i="261"/>
  <c r="BA82" i="261"/>
  <c r="AZ82" i="261"/>
  <c r="AY82" i="261"/>
  <c r="AT82" i="261"/>
  <c r="AS82" i="261"/>
  <c r="AR82" i="261"/>
  <c r="AM82" i="261"/>
  <c r="AL82" i="261"/>
  <c r="AK82" i="261"/>
  <c r="AF82" i="261"/>
  <c r="AE82" i="261"/>
  <c r="AD82" i="261"/>
  <c r="Y82" i="261"/>
  <c r="X82" i="261"/>
  <c r="W82" i="261"/>
  <c r="R82" i="261"/>
  <c r="Q82" i="261"/>
  <c r="P82" i="261"/>
  <c r="K82" i="261"/>
  <c r="J82" i="261"/>
  <c r="I82" i="261"/>
  <c r="BH81" i="261"/>
  <c r="BG81" i="261"/>
  <c r="BF81" i="261"/>
  <c r="BA81" i="261"/>
  <c r="AZ81" i="261"/>
  <c r="AY81" i="261"/>
  <c r="AT81" i="261"/>
  <c r="AS81" i="261"/>
  <c r="AR81" i="261"/>
  <c r="AM81" i="261"/>
  <c r="AL81" i="261"/>
  <c r="AK81" i="261"/>
  <c r="AF81" i="261"/>
  <c r="AE81" i="261"/>
  <c r="AD81" i="261"/>
  <c r="Y81" i="261"/>
  <c r="X81" i="261"/>
  <c r="W81" i="261"/>
  <c r="R81" i="261"/>
  <c r="Q81" i="261"/>
  <c r="P81" i="261"/>
  <c r="K81" i="261"/>
  <c r="J81" i="261"/>
  <c r="I81" i="261"/>
  <c r="BH80" i="261"/>
  <c r="BG80" i="261"/>
  <c r="BF80" i="261"/>
  <c r="BA80" i="261"/>
  <c r="AZ80" i="261"/>
  <c r="AY80" i="261"/>
  <c r="AV80" i="261"/>
  <c r="AT80" i="261"/>
  <c r="AS80" i="261"/>
  <c r="AR80" i="261"/>
  <c r="AM80" i="261"/>
  <c r="AL80" i="261"/>
  <c r="AK80" i="261"/>
  <c r="AF80" i="261"/>
  <c r="AE80" i="261"/>
  <c r="AD80" i="261"/>
  <c r="Y80" i="261"/>
  <c r="X80" i="261"/>
  <c r="W80" i="261"/>
  <c r="R80" i="261"/>
  <c r="Q80" i="261"/>
  <c r="P80" i="261"/>
  <c r="K80" i="261"/>
  <c r="J80" i="261"/>
  <c r="I80" i="261"/>
  <c r="BH79" i="261"/>
  <c r="BG79" i="261"/>
  <c r="BF79" i="261"/>
  <c r="BA79" i="261"/>
  <c r="AZ79" i="261"/>
  <c r="AY79" i="261"/>
  <c r="AV79" i="261"/>
  <c r="AT79" i="261"/>
  <c r="AS79" i="261"/>
  <c r="AR79" i="261"/>
  <c r="AM79" i="261"/>
  <c r="AL79" i="261"/>
  <c r="AK79" i="261"/>
  <c r="AH79" i="261"/>
  <c r="AF79" i="261"/>
  <c r="AE79" i="261"/>
  <c r="AD79" i="261"/>
  <c r="Y79" i="261"/>
  <c r="X79" i="261"/>
  <c r="W79" i="261"/>
  <c r="T79" i="261"/>
  <c r="R79" i="261"/>
  <c r="Q79" i="261"/>
  <c r="P79" i="261"/>
  <c r="K79" i="261"/>
  <c r="J79" i="261"/>
  <c r="I79" i="261"/>
  <c r="BH78" i="261"/>
  <c r="BG78" i="261"/>
  <c r="BF78" i="261"/>
  <c r="BC78" i="261"/>
  <c r="BA78" i="261"/>
  <c r="AZ78" i="261"/>
  <c r="AY78" i="261"/>
  <c r="AV78" i="261"/>
  <c r="AT78" i="261"/>
  <c r="AS78" i="261"/>
  <c r="AR78" i="261"/>
  <c r="AM78" i="261"/>
  <c r="AL78" i="261"/>
  <c r="AK78" i="261"/>
  <c r="AH78" i="261"/>
  <c r="AF78" i="261"/>
  <c r="AE78" i="261"/>
  <c r="AD78" i="261"/>
  <c r="Y78" i="261"/>
  <c r="X78" i="261"/>
  <c r="W78" i="261"/>
  <c r="R78" i="261"/>
  <c r="Q78" i="261"/>
  <c r="P78" i="261"/>
  <c r="K78" i="261"/>
  <c r="J78" i="261"/>
  <c r="I78" i="261"/>
  <c r="BH77" i="261"/>
  <c r="BG77" i="261"/>
  <c r="BF77" i="261"/>
  <c r="BA77" i="261"/>
  <c r="AZ77" i="261"/>
  <c r="AY77" i="261"/>
  <c r="AV77" i="261"/>
  <c r="AT77" i="261"/>
  <c r="AS77" i="261"/>
  <c r="AR77" i="261"/>
  <c r="AM77" i="261"/>
  <c r="AL77" i="261"/>
  <c r="AK77" i="261"/>
  <c r="AH77" i="261"/>
  <c r="AF77" i="261"/>
  <c r="AE77" i="261"/>
  <c r="AD77" i="261"/>
  <c r="Y77" i="261"/>
  <c r="X77" i="261"/>
  <c r="W77" i="261"/>
  <c r="R77" i="261"/>
  <c r="Q77" i="261"/>
  <c r="P77" i="261"/>
  <c r="K77" i="261"/>
  <c r="J77" i="261"/>
  <c r="I77" i="261"/>
  <c r="F77" i="261"/>
  <c r="BE76" i="261"/>
  <c r="BD76" i="261"/>
  <c r="BB76" i="261"/>
  <c r="AX76" i="261"/>
  <c r="AW76" i="261"/>
  <c r="AU76" i="261"/>
  <c r="AV75" i="261"/>
  <c r="AQ76" i="261"/>
  <c r="AP76" i="261"/>
  <c r="AN76" i="261"/>
  <c r="AO76" i="261"/>
  <c r="AJ76" i="261"/>
  <c r="AI76" i="261"/>
  <c r="AG76" i="261"/>
  <c r="AH74" i="261"/>
  <c r="AC76" i="261"/>
  <c r="AB76" i="261"/>
  <c r="Z76" i="261"/>
  <c r="AA76" i="261"/>
  <c r="V76" i="261"/>
  <c r="U76" i="261"/>
  <c r="S76" i="261"/>
  <c r="T70" i="261"/>
  <c r="O76" i="261"/>
  <c r="N76" i="261"/>
  <c r="L76" i="261"/>
  <c r="H76" i="261"/>
  <c r="G76" i="261"/>
  <c r="E76" i="261"/>
  <c r="F76" i="261"/>
  <c r="BH75" i="261"/>
  <c r="BG75" i="261"/>
  <c r="BF75" i="261"/>
  <c r="BA75" i="261"/>
  <c r="AZ75" i="261"/>
  <c r="AY75" i="261"/>
  <c r="AT75" i="261"/>
  <c r="AS75" i="261"/>
  <c r="AR75" i="261"/>
  <c r="AM75" i="261"/>
  <c r="AL75" i="261"/>
  <c r="AK75" i="261"/>
  <c r="AF75" i="261"/>
  <c r="AE75" i="261"/>
  <c r="AD75" i="261"/>
  <c r="Y75" i="261"/>
  <c r="X75" i="261"/>
  <c r="W75" i="261"/>
  <c r="R75" i="261"/>
  <c r="Q75" i="261"/>
  <c r="P75" i="261"/>
  <c r="K75" i="261"/>
  <c r="J75" i="261"/>
  <c r="I75" i="261"/>
  <c r="BH74" i="261"/>
  <c r="BG74" i="261"/>
  <c r="BF74" i="261"/>
  <c r="BA74" i="261"/>
  <c r="AZ74" i="261"/>
  <c r="AY74" i="261"/>
  <c r="AT74" i="261"/>
  <c r="AS74" i="261"/>
  <c r="AR74" i="261"/>
  <c r="AM74" i="261"/>
  <c r="AL74" i="261"/>
  <c r="AK74" i="261"/>
  <c r="AF74" i="261"/>
  <c r="AE74" i="261"/>
  <c r="AD74" i="261"/>
  <c r="Y74" i="261"/>
  <c r="X74" i="261"/>
  <c r="W74" i="261"/>
  <c r="R74" i="261"/>
  <c r="Q74" i="261"/>
  <c r="P74" i="261"/>
  <c r="K74" i="261"/>
  <c r="J74" i="261"/>
  <c r="I74" i="261"/>
  <c r="BH73" i="261"/>
  <c r="BG73" i="261"/>
  <c r="BF73" i="261"/>
  <c r="BA73" i="261"/>
  <c r="AZ73" i="261"/>
  <c r="AY73" i="261"/>
  <c r="AT73" i="261"/>
  <c r="AS73" i="261"/>
  <c r="AR73" i="261"/>
  <c r="AM73" i="261"/>
  <c r="AL73" i="261"/>
  <c r="AK73" i="261"/>
  <c r="AF73" i="261"/>
  <c r="AE73" i="261"/>
  <c r="AD73" i="261"/>
  <c r="Y73" i="261"/>
  <c r="X73" i="261"/>
  <c r="W73" i="261"/>
  <c r="R73" i="261"/>
  <c r="Q73" i="261"/>
  <c r="P73" i="261"/>
  <c r="K73" i="261"/>
  <c r="J73" i="261"/>
  <c r="I73" i="261"/>
  <c r="BH72" i="261"/>
  <c r="BG72" i="261"/>
  <c r="BF72" i="261"/>
  <c r="BA72" i="261"/>
  <c r="AZ72" i="261"/>
  <c r="AY72" i="261"/>
  <c r="AT72" i="261"/>
  <c r="AS72" i="261"/>
  <c r="AR72" i="261"/>
  <c r="AM72" i="261"/>
  <c r="AL72" i="261"/>
  <c r="AK72" i="261"/>
  <c r="AF72" i="261"/>
  <c r="AE72" i="261"/>
  <c r="AD72" i="261"/>
  <c r="Y72" i="261"/>
  <c r="X72" i="261"/>
  <c r="W72" i="261"/>
  <c r="R72" i="261"/>
  <c r="Q72" i="261"/>
  <c r="P72" i="261"/>
  <c r="K72" i="261"/>
  <c r="J72" i="261"/>
  <c r="I72" i="261"/>
  <c r="BH71" i="261"/>
  <c r="BG71" i="261"/>
  <c r="BF71" i="261"/>
  <c r="BA71" i="261"/>
  <c r="AZ71" i="261"/>
  <c r="AY71" i="261"/>
  <c r="AV71" i="261"/>
  <c r="AT71" i="261"/>
  <c r="AS71" i="261"/>
  <c r="AR71" i="261"/>
  <c r="AM71" i="261"/>
  <c r="AL71" i="261"/>
  <c r="AK71" i="261"/>
  <c r="AF71" i="261"/>
  <c r="AE71" i="261"/>
  <c r="AD71" i="261"/>
  <c r="Y71" i="261"/>
  <c r="X71" i="261"/>
  <c r="W71" i="261"/>
  <c r="R71" i="261"/>
  <c r="Q71" i="261"/>
  <c r="P71" i="261"/>
  <c r="K71" i="261"/>
  <c r="J71" i="261"/>
  <c r="I71" i="261"/>
  <c r="BH70" i="261"/>
  <c r="BG70" i="261"/>
  <c r="BF70" i="261"/>
  <c r="BA70" i="261"/>
  <c r="AZ70" i="261"/>
  <c r="AY70" i="261"/>
  <c r="AT70" i="261"/>
  <c r="AS70" i="261"/>
  <c r="AR70" i="261"/>
  <c r="AM70" i="261"/>
  <c r="AL70" i="261"/>
  <c r="AK70" i="261"/>
  <c r="AF70" i="261"/>
  <c r="AE70" i="261"/>
  <c r="AD70" i="261"/>
  <c r="AA70" i="261"/>
  <c r="Y70" i="261"/>
  <c r="X70" i="261"/>
  <c r="W70" i="261"/>
  <c r="R70" i="261"/>
  <c r="Q70" i="261"/>
  <c r="P70" i="261"/>
  <c r="K70" i="261"/>
  <c r="J70" i="261"/>
  <c r="I70" i="261"/>
  <c r="BH69" i="261"/>
  <c r="BG69" i="261"/>
  <c r="BF69" i="261"/>
  <c r="BC69" i="261"/>
  <c r="BA69" i="261"/>
  <c r="AZ69" i="261"/>
  <c r="AY69" i="261"/>
  <c r="AT69" i="261"/>
  <c r="AS69" i="261"/>
  <c r="AR69" i="261"/>
  <c r="AM69" i="261"/>
  <c r="AL69" i="261"/>
  <c r="AK69" i="261"/>
  <c r="AF69" i="261"/>
  <c r="AE69" i="261"/>
  <c r="AD69" i="261"/>
  <c r="Y69" i="261"/>
  <c r="X69" i="261"/>
  <c r="W69" i="261"/>
  <c r="R69" i="261"/>
  <c r="Q69" i="261"/>
  <c r="P69" i="261"/>
  <c r="K69" i="261"/>
  <c r="J69" i="261"/>
  <c r="I69" i="261"/>
  <c r="F69" i="261"/>
  <c r="BH68" i="261"/>
  <c r="BG68" i="261"/>
  <c r="BF68" i="261"/>
  <c r="BA68" i="261"/>
  <c r="AZ68" i="261"/>
  <c r="AY68" i="261"/>
  <c r="AT68" i="261"/>
  <c r="AS68" i="261"/>
  <c r="AR68" i="261"/>
  <c r="AM68" i="261"/>
  <c r="AL68" i="261"/>
  <c r="AK68" i="261"/>
  <c r="AF68" i="261"/>
  <c r="AE68" i="261"/>
  <c r="AD68" i="261"/>
  <c r="Y68" i="261"/>
  <c r="X68" i="261"/>
  <c r="W68" i="261"/>
  <c r="R68" i="261"/>
  <c r="Q68" i="261"/>
  <c r="P68" i="261"/>
  <c r="K68" i="261"/>
  <c r="J68" i="261"/>
  <c r="I68" i="261"/>
  <c r="F68" i="261"/>
  <c r="BE67" i="261"/>
  <c r="BD67" i="261"/>
  <c r="BB67" i="261"/>
  <c r="BC67" i="261"/>
  <c r="AX67" i="261"/>
  <c r="AW67" i="261"/>
  <c r="AU67" i="261"/>
  <c r="AV66" i="261"/>
  <c r="AQ67" i="261"/>
  <c r="AP67" i="261"/>
  <c r="AN67" i="261"/>
  <c r="AO64" i="261"/>
  <c r="AJ67" i="261"/>
  <c r="AI67" i="261"/>
  <c r="AG67" i="261"/>
  <c r="AH67" i="261"/>
  <c r="AC67" i="261"/>
  <c r="AB67" i="261"/>
  <c r="Z67" i="261"/>
  <c r="AA67" i="261"/>
  <c r="V67" i="261"/>
  <c r="U67" i="261"/>
  <c r="S67" i="261"/>
  <c r="T64" i="261"/>
  <c r="O67" i="261"/>
  <c r="N67" i="261"/>
  <c r="L67" i="261"/>
  <c r="M66" i="261"/>
  <c r="H67" i="261"/>
  <c r="G67" i="261"/>
  <c r="E67" i="261"/>
  <c r="F67" i="261"/>
  <c r="BH66" i="261"/>
  <c r="BG66" i="261"/>
  <c r="BF66" i="261"/>
  <c r="BA66" i="261"/>
  <c r="AZ66" i="261"/>
  <c r="AY66" i="261"/>
  <c r="AT66" i="261"/>
  <c r="AS66" i="261"/>
  <c r="AR66" i="261"/>
  <c r="AM66" i="261"/>
  <c r="AL66" i="261"/>
  <c r="AK66" i="261"/>
  <c r="AF66" i="261"/>
  <c r="AE66" i="261"/>
  <c r="AD66" i="261"/>
  <c r="Y66" i="261"/>
  <c r="X66" i="261"/>
  <c r="W66" i="261"/>
  <c r="R66" i="261"/>
  <c r="Q66" i="261"/>
  <c r="P66" i="261"/>
  <c r="K66" i="261"/>
  <c r="J66" i="261"/>
  <c r="I66" i="261"/>
  <c r="BH65" i="261"/>
  <c r="BG65" i="261"/>
  <c r="BF65" i="261"/>
  <c r="BA65" i="261"/>
  <c r="AZ65" i="261"/>
  <c r="AY65" i="261"/>
  <c r="AT65" i="261"/>
  <c r="AS65" i="261"/>
  <c r="AR65" i="261"/>
  <c r="AM65" i="261"/>
  <c r="AL65" i="261"/>
  <c r="AK65" i="261"/>
  <c r="AF65" i="261"/>
  <c r="AE65" i="261"/>
  <c r="AD65" i="261"/>
  <c r="Y65" i="261"/>
  <c r="X65" i="261"/>
  <c r="W65" i="261"/>
  <c r="R65" i="261"/>
  <c r="Q65" i="261"/>
  <c r="P65" i="261"/>
  <c r="K65" i="261"/>
  <c r="J65" i="261"/>
  <c r="I65" i="261"/>
  <c r="BH64" i="261"/>
  <c r="BG64" i="261"/>
  <c r="BF64" i="261"/>
  <c r="BA64" i="261"/>
  <c r="AZ64" i="261"/>
  <c r="AY64" i="261"/>
  <c r="AT64" i="261"/>
  <c r="AS64" i="261"/>
  <c r="AR64" i="261"/>
  <c r="AM64" i="261"/>
  <c r="AL64" i="261"/>
  <c r="AK64" i="261"/>
  <c r="AF64" i="261"/>
  <c r="AE64" i="261"/>
  <c r="AD64" i="261"/>
  <c r="Y64" i="261"/>
  <c r="X64" i="261"/>
  <c r="W64" i="261"/>
  <c r="R64" i="261"/>
  <c r="Q64" i="261"/>
  <c r="P64" i="261"/>
  <c r="K64" i="261"/>
  <c r="J64" i="261"/>
  <c r="I64" i="261"/>
  <c r="BH63" i="261"/>
  <c r="BG63" i="261"/>
  <c r="BF63" i="261"/>
  <c r="BA63" i="261"/>
  <c r="AZ63" i="261"/>
  <c r="AY63" i="261"/>
  <c r="AT63" i="261"/>
  <c r="AS63" i="261"/>
  <c r="AR63" i="261"/>
  <c r="AM63" i="261"/>
  <c r="AL63" i="261"/>
  <c r="AK63" i="261"/>
  <c r="AF63" i="261"/>
  <c r="AE63" i="261"/>
  <c r="AD63" i="261"/>
  <c r="Y63" i="261"/>
  <c r="X63" i="261"/>
  <c r="W63" i="261"/>
  <c r="R63" i="261"/>
  <c r="Q63" i="261"/>
  <c r="P63" i="261"/>
  <c r="M63" i="261"/>
  <c r="K63" i="261"/>
  <c r="J63" i="261"/>
  <c r="I63" i="261"/>
  <c r="BH62" i="261"/>
  <c r="BG62" i="261"/>
  <c r="BF62" i="261"/>
  <c r="BA62" i="261"/>
  <c r="AZ62" i="261"/>
  <c r="AY62" i="261"/>
  <c r="AT62" i="261"/>
  <c r="AS62" i="261"/>
  <c r="AR62" i="261"/>
  <c r="AM62" i="261"/>
  <c r="AL62" i="261"/>
  <c r="AK62" i="261"/>
  <c r="AF62" i="261"/>
  <c r="AE62" i="261"/>
  <c r="AD62" i="261"/>
  <c r="Y62" i="261"/>
  <c r="X62" i="261"/>
  <c r="W62" i="261"/>
  <c r="R62" i="261"/>
  <c r="Q62" i="261"/>
  <c r="P62" i="261"/>
  <c r="K62" i="261"/>
  <c r="J62" i="261"/>
  <c r="I62" i="261"/>
  <c r="F62" i="261"/>
  <c r="BH61" i="261"/>
  <c r="BG61" i="261"/>
  <c r="BF61" i="261"/>
  <c r="BA61" i="261"/>
  <c r="AZ61" i="261"/>
  <c r="AY61" i="261"/>
  <c r="AT61" i="261"/>
  <c r="AS61" i="261"/>
  <c r="AR61" i="261"/>
  <c r="AM61" i="261"/>
  <c r="AL61" i="261"/>
  <c r="AK61" i="261"/>
  <c r="AF61" i="261"/>
  <c r="AE61" i="261"/>
  <c r="AD61" i="261"/>
  <c r="Y61" i="261"/>
  <c r="X61" i="261"/>
  <c r="W61" i="261"/>
  <c r="R61" i="261"/>
  <c r="Q61" i="261"/>
  <c r="P61" i="261"/>
  <c r="K61" i="261"/>
  <c r="J61" i="261"/>
  <c r="I61" i="261"/>
  <c r="F61" i="261"/>
  <c r="BH60" i="261"/>
  <c r="BG60" i="261"/>
  <c r="BF60" i="261"/>
  <c r="BC60" i="261"/>
  <c r="BA60" i="261"/>
  <c r="AZ60" i="261"/>
  <c r="AY60" i="261"/>
  <c r="AV60" i="261"/>
  <c r="AT60" i="261"/>
  <c r="AS60" i="261"/>
  <c r="AR60" i="261"/>
  <c r="AM60" i="261"/>
  <c r="AL60" i="261"/>
  <c r="AK60" i="261"/>
  <c r="AH60" i="261"/>
  <c r="AF60" i="261"/>
  <c r="AE60" i="261"/>
  <c r="AD60" i="261"/>
  <c r="AA60" i="261"/>
  <c r="Y60" i="261"/>
  <c r="X60" i="261"/>
  <c r="W60" i="261"/>
  <c r="R60" i="261"/>
  <c r="Q60" i="261"/>
  <c r="P60" i="261"/>
  <c r="K60" i="261"/>
  <c r="J60" i="261"/>
  <c r="I60" i="261"/>
  <c r="BH59" i="261"/>
  <c r="BG59" i="261"/>
  <c r="BF59" i="261"/>
  <c r="BA59" i="261"/>
  <c r="AZ59" i="261"/>
  <c r="AY59" i="261"/>
  <c r="AV59" i="261"/>
  <c r="AT59" i="261"/>
  <c r="AS59" i="261"/>
  <c r="AR59" i="261"/>
  <c r="AM59" i="261"/>
  <c r="AL59" i="261"/>
  <c r="AK59" i="261"/>
  <c r="AH59" i="261"/>
  <c r="AF59" i="261"/>
  <c r="AE59" i="261"/>
  <c r="AD59" i="261"/>
  <c r="AA59" i="261"/>
  <c r="Y59" i="261"/>
  <c r="X59" i="261"/>
  <c r="W59" i="261"/>
  <c r="R59" i="261"/>
  <c r="Q59" i="261"/>
  <c r="P59" i="261"/>
  <c r="K59" i="261"/>
  <c r="J59" i="261"/>
  <c r="I59" i="261"/>
  <c r="F59" i="261"/>
  <c r="BE58" i="261"/>
  <c r="BD58" i="261"/>
  <c r="BB58" i="261"/>
  <c r="BC58" i="261"/>
  <c r="AX58" i="261"/>
  <c r="AW58" i="261"/>
  <c r="AU58" i="261"/>
  <c r="AV55" i="261"/>
  <c r="AQ58" i="261"/>
  <c r="AP58" i="261"/>
  <c r="AN58" i="261"/>
  <c r="AO58" i="261"/>
  <c r="AJ58" i="261"/>
  <c r="AI58" i="261"/>
  <c r="AG58" i="261"/>
  <c r="AH52" i="261"/>
  <c r="AC58" i="261"/>
  <c r="AB58" i="261"/>
  <c r="Z58" i="261"/>
  <c r="AA58" i="261"/>
  <c r="V58" i="261"/>
  <c r="U58" i="261"/>
  <c r="S58" i="261"/>
  <c r="T57" i="261"/>
  <c r="O58" i="261"/>
  <c r="N58" i="261"/>
  <c r="L58" i="261"/>
  <c r="H58" i="261"/>
  <c r="G58" i="261"/>
  <c r="E58" i="261"/>
  <c r="F58" i="261"/>
  <c r="BH57" i="261"/>
  <c r="BG57" i="261"/>
  <c r="BF57" i="261"/>
  <c r="BA57" i="261"/>
  <c r="AZ57" i="261"/>
  <c r="AY57" i="261"/>
  <c r="AT57" i="261"/>
  <c r="AS57" i="261"/>
  <c r="AR57" i="261"/>
  <c r="AM57" i="261"/>
  <c r="AL57" i="261"/>
  <c r="AK57" i="261"/>
  <c r="AF57" i="261"/>
  <c r="AE57" i="261"/>
  <c r="AD57" i="261"/>
  <c r="Y57" i="261"/>
  <c r="X57" i="261"/>
  <c r="W57" i="261"/>
  <c r="R57" i="261"/>
  <c r="Q57" i="261"/>
  <c r="P57" i="261"/>
  <c r="K57" i="261"/>
  <c r="J57" i="261"/>
  <c r="I57" i="261"/>
  <c r="BH56" i="261"/>
  <c r="BG56" i="261"/>
  <c r="BF56" i="261"/>
  <c r="BA56" i="261"/>
  <c r="AZ56" i="261"/>
  <c r="AY56" i="261"/>
  <c r="AT56" i="261"/>
  <c r="AS56" i="261"/>
  <c r="AR56" i="261"/>
  <c r="AM56" i="261"/>
  <c r="AL56" i="261"/>
  <c r="AK56" i="261"/>
  <c r="AF56" i="261"/>
  <c r="AE56" i="261"/>
  <c r="AD56" i="261"/>
  <c r="Y56" i="261"/>
  <c r="X56" i="261"/>
  <c r="W56" i="261"/>
  <c r="R56" i="261"/>
  <c r="Q56" i="261"/>
  <c r="P56" i="261"/>
  <c r="K56" i="261"/>
  <c r="J56" i="261"/>
  <c r="I56" i="261"/>
  <c r="BH55" i="261"/>
  <c r="BG55" i="261"/>
  <c r="BF55" i="261"/>
  <c r="BA55" i="261"/>
  <c r="AZ55" i="261"/>
  <c r="AY55" i="261"/>
  <c r="AT55" i="261"/>
  <c r="AS55" i="261"/>
  <c r="AR55" i="261"/>
  <c r="AM55" i="261"/>
  <c r="AL55" i="261"/>
  <c r="AK55" i="261"/>
  <c r="AF55" i="261"/>
  <c r="AE55" i="261"/>
  <c r="AD55" i="261"/>
  <c r="Y55" i="261"/>
  <c r="X55" i="261"/>
  <c r="W55" i="261"/>
  <c r="R55" i="261"/>
  <c r="Q55" i="261"/>
  <c r="P55" i="261"/>
  <c r="K55" i="261"/>
  <c r="J55" i="261"/>
  <c r="I55" i="261"/>
  <c r="BH54" i="261"/>
  <c r="BG54" i="261"/>
  <c r="BF54" i="261"/>
  <c r="BA54" i="261"/>
  <c r="AZ54" i="261"/>
  <c r="AY54" i="261"/>
  <c r="AT54" i="261"/>
  <c r="AS54" i="261"/>
  <c r="AR54" i="261"/>
  <c r="AM54" i="261"/>
  <c r="AL54" i="261"/>
  <c r="AK54" i="261"/>
  <c r="AF54" i="261"/>
  <c r="AE54" i="261"/>
  <c r="AD54" i="261"/>
  <c r="Y54" i="261"/>
  <c r="X54" i="261"/>
  <c r="W54" i="261"/>
  <c r="R54" i="261"/>
  <c r="Q54" i="261"/>
  <c r="P54" i="261"/>
  <c r="K54" i="261"/>
  <c r="J54" i="261"/>
  <c r="I54" i="261"/>
  <c r="BH53" i="261"/>
  <c r="BG53" i="261"/>
  <c r="BF53" i="261"/>
  <c r="BA53" i="261"/>
  <c r="AZ53" i="261"/>
  <c r="AY53" i="261"/>
  <c r="AT53" i="261"/>
  <c r="AS53" i="261"/>
  <c r="AR53" i="261"/>
  <c r="AM53" i="261"/>
  <c r="AL53" i="261"/>
  <c r="AK53" i="261"/>
  <c r="AF53" i="261"/>
  <c r="AE53" i="261"/>
  <c r="AD53" i="261"/>
  <c r="Y53" i="261"/>
  <c r="X53" i="261"/>
  <c r="W53" i="261"/>
  <c r="R53" i="261"/>
  <c r="Q53" i="261"/>
  <c r="P53" i="261"/>
  <c r="K53" i="261"/>
  <c r="J53" i="261"/>
  <c r="I53" i="261"/>
  <c r="BH52" i="261"/>
  <c r="BG52" i="261"/>
  <c r="BF52" i="261"/>
  <c r="BA52" i="261"/>
  <c r="AZ52" i="261"/>
  <c r="AY52" i="261"/>
  <c r="AT52" i="261"/>
  <c r="AS52" i="261"/>
  <c r="AR52" i="261"/>
  <c r="AM52" i="261"/>
  <c r="AL52" i="261"/>
  <c r="AK52" i="261"/>
  <c r="AF52" i="261"/>
  <c r="AE52" i="261"/>
  <c r="AD52" i="261"/>
  <c r="Y52" i="261"/>
  <c r="X52" i="261"/>
  <c r="W52" i="261"/>
  <c r="R52" i="261"/>
  <c r="Q52" i="261"/>
  <c r="P52" i="261"/>
  <c r="K52" i="261"/>
  <c r="J52" i="261"/>
  <c r="I52" i="261"/>
  <c r="BH51" i="261"/>
  <c r="BG51" i="261"/>
  <c r="BF51" i="261"/>
  <c r="BA51" i="261"/>
  <c r="AZ51" i="261"/>
  <c r="AY51" i="261"/>
  <c r="AT51" i="261"/>
  <c r="AS51" i="261"/>
  <c r="AR51" i="261"/>
  <c r="AM51" i="261"/>
  <c r="AL51" i="261"/>
  <c r="AK51" i="261"/>
  <c r="AF51" i="261"/>
  <c r="AE51" i="261"/>
  <c r="AD51" i="261"/>
  <c r="Y51" i="261"/>
  <c r="X51" i="261"/>
  <c r="W51" i="261"/>
  <c r="R51" i="261"/>
  <c r="Q51" i="261"/>
  <c r="P51" i="261"/>
  <c r="K51" i="261"/>
  <c r="J51" i="261"/>
  <c r="I51" i="261"/>
  <c r="BH50" i="261"/>
  <c r="BG50" i="261"/>
  <c r="BF50" i="261"/>
  <c r="BA50" i="261"/>
  <c r="AZ50" i="261"/>
  <c r="AY50" i="261"/>
  <c r="AT50" i="261"/>
  <c r="AS50" i="261"/>
  <c r="AR50" i="261"/>
  <c r="AM50" i="261"/>
  <c r="AL50" i="261"/>
  <c r="AK50" i="261"/>
  <c r="AF50" i="261"/>
  <c r="AE50" i="261"/>
  <c r="AD50" i="261"/>
  <c r="AA50" i="261"/>
  <c r="Y50" i="261"/>
  <c r="X50" i="261"/>
  <c r="W50" i="261"/>
  <c r="R50" i="261"/>
  <c r="Q50" i="261"/>
  <c r="P50" i="261"/>
  <c r="K50" i="261"/>
  <c r="J50" i="261"/>
  <c r="I50" i="261"/>
  <c r="BE49" i="261"/>
  <c r="BD49" i="261"/>
  <c r="BB49" i="261"/>
  <c r="BC45" i="261"/>
  <c r="AX49" i="261"/>
  <c r="AW49" i="261"/>
  <c r="AU49" i="261"/>
  <c r="AV48" i="261"/>
  <c r="AQ49" i="261"/>
  <c r="AP49" i="261"/>
  <c r="AN49" i="261"/>
  <c r="AO48" i="261"/>
  <c r="AJ49" i="261"/>
  <c r="AI49" i="261"/>
  <c r="AG49" i="261"/>
  <c r="AH46" i="261"/>
  <c r="AC49" i="261"/>
  <c r="AB49" i="261"/>
  <c r="Z49" i="261"/>
  <c r="AA43" i="261"/>
  <c r="V49" i="261"/>
  <c r="U49" i="261"/>
  <c r="S49" i="261"/>
  <c r="T48" i="261"/>
  <c r="O49" i="261"/>
  <c r="N49" i="261"/>
  <c r="L49" i="261"/>
  <c r="M48" i="261"/>
  <c r="H49" i="261"/>
  <c r="G49" i="261"/>
  <c r="E49" i="261"/>
  <c r="F49" i="261"/>
  <c r="BH48" i="261"/>
  <c r="BG48" i="261"/>
  <c r="BF48" i="261"/>
  <c r="BA48" i="261"/>
  <c r="AZ48" i="261"/>
  <c r="AY48" i="261"/>
  <c r="AT48" i="261"/>
  <c r="AS48" i="261"/>
  <c r="AR48" i="261"/>
  <c r="AM48" i="261"/>
  <c r="AL48" i="261"/>
  <c r="AK48" i="261"/>
  <c r="AF48" i="261"/>
  <c r="AE48" i="261"/>
  <c r="AD48" i="261"/>
  <c r="Y48" i="261"/>
  <c r="X48" i="261"/>
  <c r="W48" i="261"/>
  <c r="R48" i="261"/>
  <c r="Q48" i="261"/>
  <c r="P48" i="261"/>
  <c r="K48" i="261"/>
  <c r="J48" i="261"/>
  <c r="I48" i="261"/>
  <c r="BH47" i="261"/>
  <c r="BG47" i="261"/>
  <c r="BF47" i="261"/>
  <c r="BA47" i="261"/>
  <c r="AZ47" i="261"/>
  <c r="AY47" i="261"/>
  <c r="AT47" i="261"/>
  <c r="AS47" i="261"/>
  <c r="AR47" i="261"/>
  <c r="AM47" i="261"/>
  <c r="AL47" i="261"/>
  <c r="AK47" i="261"/>
  <c r="AF47" i="261"/>
  <c r="AE47" i="261"/>
  <c r="AD47" i="261"/>
  <c r="Y47" i="261"/>
  <c r="X47" i="261"/>
  <c r="W47" i="261"/>
  <c r="R47" i="261"/>
  <c r="Q47" i="261"/>
  <c r="P47" i="261"/>
  <c r="K47" i="261"/>
  <c r="J47" i="261"/>
  <c r="I47" i="261"/>
  <c r="BH46" i="261"/>
  <c r="BG46" i="261"/>
  <c r="BF46" i="261"/>
  <c r="BA46" i="261"/>
  <c r="AZ46" i="261"/>
  <c r="AY46" i="261"/>
  <c r="AT46" i="261"/>
  <c r="AS46" i="261"/>
  <c r="AR46" i="261"/>
  <c r="AM46" i="261"/>
  <c r="AL46" i="261"/>
  <c r="AK46" i="261"/>
  <c r="AF46" i="261"/>
  <c r="AE46" i="261"/>
  <c r="AD46" i="261"/>
  <c r="Y46" i="261"/>
  <c r="X46" i="261"/>
  <c r="W46" i="261"/>
  <c r="R46" i="261"/>
  <c r="Q46" i="261"/>
  <c r="P46" i="261"/>
  <c r="K46" i="261"/>
  <c r="J46" i="261"/>
  <c r="I46" i="261"/>
  <c r="BH45" i="261"/>
  <c r="BG45" i="261"/>
  <c r="BF45" i="261"/>
  <c r="BA45" i="261"/>
  <c r="AZ45" i="261"/>
  <c r="AY45" i="261"/>
  <c r="AT45" i="261"/>
  <c r="AS45" i="261"/>
  <c r="AR45" i="261"/>
  <c r="AM45" i="261"/>
  <c r="AL45" i="261"/>
  <c r="AK45" i="261"/>
  <c r="AF45" i="261"/>
  <c r="AE45" i="261"/>
  <c r="AD45" i="261"/>
  <c r="Y45" i="261"/>
  <c r="X45" i="261"/>
  <c r="W45" i="261"/>
  <c r="R45" i="261"/>
  <c r="Q45" i="261"/>
  <c r="P45" i="261"/>
  <c r="K45" i="261"/>
  <c r="J45" i="261"/>
  <c r="I45" i="261"/>
  <c r="BH44" i="261"/>
  <c r="BG44" i="261"/>
  <c r="BF44" i="261"/>
  <c r="BA44" i="261"/>
  <c r="AZ44" i="261"/>
  <c r="AY44" i="261"/>
  <c r="AV44" i="261"/>
  <c r="AT44" i="261"/>
  <c r="AS44" i="261"/>
  <c r="AR44" i="261"/>
  <c r="AM44" i="261"/>
  <c r="AL44" i="261"/>
  <c r="AK44" i="261"/>
  <c r="AF44" i="261"/>
  <c r="AE44" i="261"/>
  <c r="AD44" i="261"/>
  <c r="Y44" i="261"/>
  <c r="X44" i="261"/>
  <c r="W44" i="261"/>
  <c r="R44" i="261"/>
  <c r="Q44" i="261"/>
  <c r="P44" i="261"/>
  <c r="K44" i="261"/>
  <c r="J44" i="261"/>
  <c r="I44" i="261"/>
  <c r="BH43" i="261"/>
  <c r="BG43" i="261"/>
  <c r="BF43" i="261"/>
  <c r="BA43" i="261"/>
  <c r="AZ43" i="261"/>
  <c r="AY43" i="261"/>
  <c r="AT43" i="261"/>
  <c r="AS43" i="261"/>
  <c r="AR43" i="261"/>
  <c r="AM43" i="261"/>
  <c r="AL43" i="261"/>
  <c r="AK43" i="261"/>
  <c r="AF43" i="261"/>
  <c r="AE43" i="261"/>
  <c r="AD43" i="261"/>
  <c r="Y43" i="261"/>
  <c r="X43" i="261"/>
  <c r="W43" i="261"/>
  <c r="T43" i="261"/>
  <c r="R43" i="261"/>
  <c r="Q43" i="261"/>
  <c r="P43" i="261"/>
  <c r="K43" i="261"/>
  <c r="J43" i="261"/>
  <c r="I43" i="261"/>
  <c r="BH42" i="261"/>
  <c r="BG42" i="261"/>
  <c r="BF42" i="261"/>
  <c r="BA42" i="261"/>
  <c r="AZ42" i="261"/>
  <c r="AY42" i="261"/>
  <c r="AT42" i="261"/>
  <c r="AS42" i="261"/>
  <c r="AR42" i="261"/>
  <c r="AM42" i="261"/>
  <c r="AL42" i="261"/>
  <c r="AK42" i="261"/>
  <c r="AF42" i="261"/>
  <c r="AE42" i="261"/>
  <c r="AD42" i="261"/>
  <c r="Y42" i="261"/>
  <c r="X42" i="261"/>
  <c r="W42" i="261"/>
  <c r="R42" i="261"/>
  <c r="Q42" i="261"/>
  <c r="P42" i="261"/>
  <c r="K42" i="261"/>
  <c r="J42" i="261"/>
  <c r="I42" i="261"/>
  <c r="BH41" i="261"/>
  <c r="BG41" i="261"/>
  <c r="BF41" i="261"/>
  <c r="BA41" i="261"/>
  <c r="AZ41" i="261"/>
  <c r="AY41" i="261"/>
  <c r="AV41" i="261"/>
  <c r="AT41" i="261"/>
  <c r="AS41" i="261"/>
  <c r="AR41" i="261"/>
  <c r="AM41" i="261"/>
  <c r="AL41" i="261"/>
  <c r="AK41" i="261"/>
  <c r="AF41" i="261"/>
  <c r="AE41" i="261"/>
  <c r="AD41" i="261"/>
  <c r="Y41" i="261"/>
  <c r="X41" i="261"/>
  <c r="W41" i="261"/>
  <c r="R41" i="261"/>
  <c r="Q41" i="261"/>
  <c r="P41" i="261"/>
  <c r="K41" i="261"/>
  <c r="J41" i="261"/>
  <c r="I41" i="261"/>
  <c r="BE40" i="261"/>
  <c r="BD40" i="261"/>
  <c r="BB40" i="261"/>
  <c r="AX40" i="261"/>
  <c r="AW40" i="261"/>
  <c r="AU40" i="261"/>
  <c r="AV33" i="261"/>
  <c r="AQ40" i="261"/>
  <c r="AP40" i="261"/>
  <c r="AN40" i="261"/>
  <c r="AO40" i="261"/>
  <c r="AJ40" i="261"/>
  <c r="AI40" i="261"/>
  <c r="AG40" i="261"/>
  <c r="AH40" i="261"/>
  <c r="AC40" i="261"/>
  <c r="AB40" i="261"/>
  <c r="Z40" i="261"/>
  <c r="AA40" i="261"/>
  <c r="V40" i="261"/>
  <c r="U40" i="261"/>
  <c r="S40" i="261"/>
  <c r="T39" i="261"/>
  <c r="O40" i="261"/>
  <c r="N40" i="261"/>
  <c r="L40" i="261"/>
  <c r="H40" i="261"/>
  <c r="G40" i="261"/>
  <c r="E40" i="261"/>
  <c r="F40" i="261"/>
  <c r="BH39" i="261"/>
  <c r="BG39" i="261"/>
  <c r="BF39" i="261"/>
  <c r="BA39" i="261"/>
  <c r="AZ39" i="261"/>
  <c r="AY39" i="261"/>
  <c r="AT39" i="261"/>
  <c r="AS39" i="261"/>
  <c r="AR39" i="261"/>
  <c r="AM39" i="261"/>
  <c r="AL39" i="261"/>
  <c r="AK39" i="261"/>
  <c r="AF39" i="261"/>
  <c r="AE39" i="261"/>
  <c r="AD39" i="261"/>
  <c r="Y39" i="261"/>
  <c r="X39" i="261"/>
  <c r="W39" i="261"/>
  <c r="R39" i="261"/>
  <c r="Q39" i="261"/>
  <c r="P39" i="261"/>
  <c r="K39" i="261"/>
  <c r="J39" i="261"/>
  <c r="I39" i="261"/>
  <c r="BH38" i="261"/>
  <c r="BG38" i="261"/>
  <c r="BF38" i="261"/>
  <c r="BA38" i="261"/>
  <c r="AZ38" i="261"/>
  <c r="AY38" i="261"/>
  <c r="AT38" i="261"/>
  <c r="AS38" i="261"/>
  <c r="AR38" i="261"/>
  <c r="AM38" i="261"/>
  <c r="AL38" i="261"/>
  <c r="AK38" i="261"/>
  <c r="AF38" i="261"/>
  <c r="AE38" i="261"/>
  <c r="AD38" i="261"/>
  <c r="Y38" i="261"/>
  <c r="X38" i="261"/>
  <c r="W38" i="261"/>
  <c r="R38" i="261"/>
  <c r="Q38" i="261"/>
  <c r="P38" i="261"/>
  <c r="K38" i="261"/>
  <c r="J38" i="261"/>
  <c r="I38" i="261"/>
  <c r="BH37" i="261"/>
  <c r="BG37" i="261"/>
  <c r="BF37" i="261"/>
  <c r="BA37" i="261"/>
  <c r="AZ37" i="261"/>
  <c r="AY37" i="261"/>
  <c r="AT37" i="261"/>
  <c r="AS37" i="261"/>
  <c r="AR37" i="261"/>
  <c r="AM37" i="261"/>
  <c r="AL37" i="261"/>
  <c r="AK37" i="261"/>
  <c r="AF37" i="261"/>
  <c r="AE37" i="261"/>
  <c r="AD37" i="261"/>
  <c r="Y37" i="261"/>
  <c r="X37" i="261"/>
  <c r="W37" i="261"/>
  <c r="R37" i="261"/>
  <c r="Q37" i="261"/>
  <c r="P37" i="261"/>
  <c r="K37" i="261"/>
  <c r="J37" i="261"/>
  <c r="I37" i="261"/>
  <c r="BH36" i="261"/>
  <c r="BG36" i="261"/>
  <c r="BF36" i="261"/>
  <c r="BA36" i="261"/>
  <c r="AZ36" i="261"/>
  <c r="AY36" i="261"/>
  <c r="AT36" i="261"/>
  <c r="AS36" i="261"/>
  <c r="AR36" i="261"/>
  <c r="AM36" i="261"/>
  <c r="AL36" i="261"/>
  <c r="AK36" i="261"/>
  <c r="AF36" i="261"/>
  <c r="AE36" i="261"/>
  <c r="AD36" i="261"/>
  <c r="Y36" i="261"/>
  <c r="X36" i="261"/>
  <c r="W36" i="261"/>
  <c r="R36" i="261"/>
  <c r="Q36" i="261"/>
  <c r="P36" i="261"/>
  <c r="K36" i="261"/>
  <c r="J36" i="261"/>
  <c r="I36" i="261"/>
  <c r="BH35" i="261"/>
  <c r="BG35" i="261"/>
  <c r="BF35" i="261"/>
  <c r="BA35" i="261"/>
  <c r="AZ35" i="261"/>
  <c r="AY35" i="261"/>
  <c r="AT35" i="261"/>
  <c r="AS35" i="261"/>
  <c r="AR35" i="261"/>
  <c r="AM35" i="261"/>
  <c r="AL35" i="261"/>
  <c r="AK35" i="261"/>
  <c r="AF35" i="261"/>
  <c r="AE35" i="261"/>
  <c r="AD35" i="261"/>
  <c r="AA35" i="261"/>
  <c r="Y35" i="261"/>
  <c r="X35" i="261"/>
  <c r="W35" i="261"/>
  <c r="R35" i="261"/>
  <c r="Q35" i="261"/>
  <c r="P35" i="261"/>
  <c r="K35" i="261"/>
  <c r="J35" i="261"/>
  <c r="I35" i="261"/>
  <c r="BH34" i="261"/>
  <c r="BG34" i="261"/>
  <c r="BF34" i="261"/>
  <c r="BA34" i="261"/>
  <c r="AZ34" i="261"/>
  <c r="AY34" i="261"/>
  <c r="AV34" i="261"/>
  <c r="AT34" i="261"/>
  <c r="AS34" i="261"/>
  <c r="AR34" i="261"/>
  <c r="AM34" i="261"/>
  <c r="AL34" i="261"/>
  <c r="AK34" i="261"/>
  <c r="AF34" i="261"/>
  <c r="AE34" i="261"/>
  <c r="AD34" i="261"/>
  <c r="Y34" i="261"/>
  <c r="X34" i="261"/>
  <c r="W34" i="261"/>
  <c r="T34" i="261"/>
  <c r="R34" i="261"/>
  <c r="Q34" i="261"/>
  <c r="P34" i="261"/>
  <c r="K34" i="261"/>
  <c r="J34" i="261"/>
  <c r="I34" i="261"/>
  <c r="BH33" i="261"/>
  <c r="BG33" i="261"/>
  <c r="BF33" i="261"/>
  <c r="BC33" i="261"/>
  <c r="BA33" i="261"/>
  <c r="AZ33" i="261"/>
  <c r="AY33" i="261"/>
  <c r="AT33" i="261"/>
  <c r="AS33" i="261"/>
  <c r="AR33" i="261"/>
  <c r="AM33" i="261"/>
  <c r="AL33" i="261"/>
  <c r="AK33" i="261"/>
  <c r="AH33" i="261"/>
  <c r="AF33" i="261"/>
  <c r="AE33" i="261"/>
  <c r="AD33" i="261"/>
  <c r="AA33" i="261"/>
  <c r="Y33" i="261"/>
  <c r="X33" i="261"/>
  <c r="W33" i="261"/>
  <c r="R33" i="261"/>
  <c r="Q33" i="261"/>
  <c r="P33" i="261"/>
  <c r="K33" i="261"/>
  <c r="J33" i="261"/>
  <c r="I33" i="261"/>
  <c r="F33" i="261"/>
  <c r="BH32" i="261"/>
  <c r="BG32" i="261"/>
  <c r="BF32" i="261"/>
  <c r="BA32" i="261"/>
  <c r="AZ32" i="261"/>
  <c r="AY32" i="261"/>
  <c r="AV32" i="261"/>
  <c r="AT32" i="261"/>
  <c r="AS32" i="261"/>
  <c r="AR32" i="261"/>
  <c r="AM32" i="261"/>
  <c r="AL32" i="261"/>
  <c r="AK32" i="261"/>
  <c r="AH32" i="261"/>
  <c r="AF32" i="261"/>
  <c r="AE32" i="261"/>
  <c r="AD32" i="261"/>
  <c r="AA32" i="261"/>
  <c r="Y32" i="261"/>
  <c r="X32" i="261"/>
  <c r="W32" i="261"/>
  <c r="R32" i="261"/>
  <c r="Q32" i="261"/>
  <c r="P32" i="261"/>
  <c r="K32" i="261"/>
  <c r="J32" i="261"/>
  <c r="I32" i="261"/>
  <c r="F32" i="261"/>
  <c r="BE31" i="261"/>
  <c r="BD31" i="261"/>
  <c r="BB31" i="261"/>
  <c r="AX31" i="261"/>
  <c r="AW31" i="261"/>
  <c r="AU31" i="261"/>
  <c r="AV31" i="261"/>
  <c r="AQ31" i="261"/>
  <c r="AP31" i="261"/>
  <c r="AN31" i="261"/>
  <c r="AO31" i="261"/>
  <c r="AJ31" i="261"/>
  <c r="AI31" i="261"/>
  <c r="AG31" i="261"/>
  <c r="AH24" i="261"/>
  <c r="AC31" i="261"/>
  <c r="AB31" i="261"/>
  <c r="Z31" i="261"/>
  <c r="AA31" i="261"/>
  <c r="V31" i="261"/>
  <c r="U31" i="261"/>
  <c r="S31" i="261"/>
  <c r="T30" i="261"/>
  <c r="O31" i="261"/>
  <c r="N31" i="261"/>
  <c r="L31" i="261"/>
  <c r="M30" i="261"/>
  <c r="H31" i="261"/>
  <c r="G31" i="261"/>
  <c r="E31" i="261"/>
  <c r="F30" i="261"/>
  <c r="BH30" i="261"/>
  <c r="BG30" i="261"/>
  <c r="BF30" i="261"/>
  <c r="BA30" i="261"/>
  <c r="AZ30" i="261"/>
  <c r="AY30" i="261"/>
  <c r="AT30" i="261"/>
  <c r="AS30" i="261"/>
  <c r="AR30" i="261"/>
  <c r="AM30" i="261"/>
  <c r="AL30" i="261"/>
  <c r="AK30" i="261"/>
  <c r="AF30" i="261"/>
  <c r="AE30" i="261"/>
  <c r="AD30" i="261"/>
  <c r="Y30" i="261"/>
  <c r="X30" i="261"/>
  <c r="W30" i="261"/>
  <c r="R30" i="261"/>
  <c r="Q30" i="261"/>
  <c r="P30" i="261"/>
  <c r="K30" i="261"/>
  <c r="J30" i="261"/>
  <c r="I30" i="261"/>
  <c r="BH29" i="261"/>
  <c r="BG29" i="261"/>
  <c r="BF29" i="261"/>
  <c r="BA29" i="261"/>
  <c r="AZ29" i="261"/>
  <c r="AY29" i="261"/>
  <c r="AT29" i="261"/>
  <c r="AS29" i="261"/>
  <c r="AR29" i="261"/>
  <c r="AM29" i="261"/>
  <c r="AL29" i="261"/>
  <c r="AK29" i="261"/>
  <c r="AF29" i="261"/>
  <c r="AE29" i="261"/>
  <c r="AD29" i="261"/>
  <c r="Y29" i="261"/>
  <c r="X29" i="261"/>
  <c r="W29" i="261"/>
  <c r="R29" i="261"/>
  <c r="Q29" i="261"/>
  <c r="P29" i="261"/>
  <c r="K29" i="261"/>
  <c r="J29" i="261"/>
  <c r="I29" i="261"/>
  <c r="BH28" i="261"/>
  <c r="BG28" i="261"/>
  <c r="BF28" i="261"/>
  <c r="BA28" i="261"/>
  <c r="AZ28" i="261"/>
  <c r="AY28" i="261"/>
  <c r="AT28" i="261"/>
  <c r="AS28" i="261"/>
  <c r="AR28" i="261"/>
  <c r="AM28" i="261"/>
  <c r="AL28" i="261"/>
  <c r="AK28" i="261"/>
  <c r="AF28" i="261"/>
  <c r="AE28" i="261"/>
  <c r="AD28" i="261"/>
  <c r="Y28" i="261"/>
  <c r="X28" i="261"/>
  <c r="W28" i="261"/>
  <c r="R28" i="261"/>
  <c r="Q28" i="261"/>
  <c r="P28" i="261"/>
  <c r="K28" i="261"/>
  <c r="J28" i="261"/>
  <c r="I28" i="261"/>
  <c r="BH27" i="261"/>
  <c r="BG27" i="261"/>
  <c r="BF27" i="261"/>
  <c r="BA27" i="261"/>
  <c r="AZ27" i="261"/>
  <c r="AY27" i="261"/>
  <c r="AT27" i="261"/>
  <c r="AS27" i="261"/>
  <c r="AR27" i="261"/>
  <c r="AM27" i="261"/>
  <c r="AL27" i="261"/>
  <c r="AK27" i="261"/>
  <c r="AF27" i="261"/>
  <c r="AE27" i="261"/>
  <c r="AD27" i="261"/>
  <c r="Y27" i="261"/>
  <c r="X27" i="261"/>
  <c r="W27" i="261"/>
  <c r="R27" i="261"/>
  <c r="Q27" i="261"/>
  <c r="P27" i="261"/>
  <c r="K27" i="261"/>
  <c r="J27" i="261"/>
  <c r="I27" i="261"/>
  <c r="F27" i="261"/>
  <c r="BH26" i="261"/>
  <c r="BG26" i="261"/>
  <c r="BF26" i="261"/>
  <c r="BA26" i="261"/>
  <c r="AZ26" i="261"/>
  <c r="AY26" i="261"/>
  <c r="AT26" i="261"/>
  <c r="AS26" i="261"/>
  <c r="AR26" i="261"/>
  <c r="AM26" i="261"/>
  <c r="AL26" i="261"/>
  <c r="AK26" i="261"/>
  <c r="AF26" i="261"/>
  <c r="AE26" i="261"/>
  <c r="AD26" i="261"/>
  <c r="AA26" i="261"/>
  <c r="Y26" i="261"/>
  <c r="X26" i="261"/>
  <c r="W26" i="261"/>
  <c r="R26" i="261"/>
  <c r="Q26" i="261"/>
  <c r="P26" i="261"/>
  <c r="K26" i="261"/>
  <c r="J26" i="261"/>
  <c r="I26" i="261"/>
  <c r="F26" i="261"/>
  <c r="BH25" i="261"/>
  <c r="BG25" i="261"/>
  <c r="BF25" i="261"/>
  <c r="BA25" i="261"/>
  <c r="AZ25" i="261"/>
  <c r="AY25" i="261"/>
  <c r="AV25" i="261"/>
  <c r="AT25" i="261"/>
  <c r="AS25" i="261"/>
  <c r="AR25" i="261"/>
  <c r="AM25" i="261"/>
  <c r="AL25" i="261"/>
  <c r="AK25" i="261"/>
  <c r="AF25" i="261"/>
  <c r="AE25" i="261"/>
  <c r="AD25" i="261"/>
  <c r="AA25" i="261"/>
  <c r="Y25" i="261"/>
  <c r="X25" i="261"/>
  <c r="W25" i="261"/>
  <c r="T25" i="261"/>
  <c r="R25" i="261"/>
  <c r="Q25" i="261"/>
  <c r="P25" i="261"/>
  <c r="K25" i="261"/>
  <c r="J25" i="261"/>
  <c r="I25" i="261"/>
  <c r="BH24" i="261"/>
  <c r="BG24" i="261"/>
  <c r="BF24" i="261"/>
  <c r="BA24" i="261"/>
  <c r="AZ24" i="261"/>
  <c r="AY24" i="261"/>
  <c r="AV24" i="261"/>
  <c r="AT24" i="261"/>
  <c r="AS24" i="261"/>
  <c r="AR24" i="261"/>
  <c r="AO24" i="261"/>
  <c r="AM24" i="261"/>
  <c r="AL24" i="261"/>
  <c r="AK24" i="261"/>
  <c r="AF24" i="261"/>
  <c r="AE24" i="261"/>
  <c r="AD24" i="261"/>
  <c r="AA24" i="261"/>
  <c r="Y24" i="261"/>
  <c r="X24" i="261"/>
  <c r="W24" i="261"/>
  <c r="R24" i="261"/>
  <c r="Q24" i="261"/>
  <c r="P24" i="261"/>
  <c r="K24" i="261"/>
  <c r="J24" i="261"/>
  <c r="I24" i="261"/>
  <c r="F24" i="261"/>
  <c r="BH23" i="261"/>
  <c r="BG23" i="261"/>
  <c r="BF23" i="261"/>
  <c r="BA23" i="261"/>
  <c r="AZ23" i="261"/>
  <c r="AY23" i="261"/>
  <c r="AV23" i="261"/>
  <c r="AT23" i="261"/>
  <c r="AS23" i="261"/>
  <c r="AR23" i="261"/>
  <c r="AO23" i="261"/>
  <c r="AM23" i="261"/>
  <c r="AL23" i="261"/>
  <c r="AK23" i="261"/>
  <c r="AH23" i="261"/>
  <c r="AF23" i="261"/>
  <c r="AE23" i="261"/>
  <c r="AD23" i="261"/>
  <c r="AA23" i="261"/>
  <c r="Y23" i="261"/>
  <c r="X23" i="261"/>
  <c r="W23" i="261"/>
  <c r="R23" i="261"/>
  <c r="Q23" i="261"/>
  <c r="P23" i="261"/>
  <c r="K23" i="261"/>
  <c r="J23" i="261"/>
  <c r="I23" i="261"/>
  <c r="F23" i="261"/>
  <c r="AG22" i="261"/>
  <c r="AH18" i="261"/>
  <c r="AC22" i="261"/>
  <c r="AB22" i="261"/>
  <c r="Z22" i="261"/>
  <c r="AA19" i="261"/>
  <c r="V22" i="261"/>
  <c r="U22" i="261"/>
  <c r="S22" i="261"/>
  <c r="O22" i="261"/>
  <c r="N22" i="261"/>
  <c r="L22" i="261"/>
  <c r="H22" i="261"/>
  <c r="G22" i="261"/>
  <c r="E22" i="261"/>
  <c r="F21" i="261"/>
  <c r="AF21" i="261"/>
  <c r="AE21" i="261"/>
  <c r="AD21" i="261"/>
  <c r="Y21" i="261"/>
  <c r="X21" i="261"/>
  <c r="W21" i="261"/>
  <c r="R21" i="261"/>
  <c r="Q21" i="261"/>
  <c r="P21" i="261"/>
  <c r="K21" i="261"/>
  <c r="J21" i="261"/>
  <c r="I21" i="261"/>
  <c r="AF20" i="261"/>
  <c r="AE20" i="261"/>
  <c r="AD20" i="261"/>
  <c r="Y20" i="261"/>
  <c r="X20" i="261"/>
  <c r="W20" i="261"/>
  <c r="R20" i="261"/>
  <c r="Q20" i="261"/>
  <c r="P20" i="261"/>
  <c r="K20" i="261"/>
  <c r="J20" i="261"/>
  <c r="I20" i="261"/>
  <c r="AF19" i="261"/>
  <c r="AE19" i="261"/>
  <c r="AD19" i="261"/>
  <c r="Y19" i="261"/>
  <c r="X19" i="261"/>
  <c r="W19" i="261"/>
  <c r="R19" i="261"/>
  <c r="Q19" i="261"/>
  <c r="P19" i="261"/>
  <c r="K19" i="261"/>
  <c r="J19" i="261"/>
  <c r="I19" i="261"/>
  <c r="AF18" i="261"/>
  <c r="AE18" i="261"/>
  <c r="AD18" i="261"/>
  <c r="Y18" i="261"/>
  <c r="X18" i="261"/>
  <c r="W18" i="261"/>
  <c r="R18" i="261"/>
  <c r="Q18" i="261"/>
  <c r="P18" i="261"/>
  <c r="K18" i="261"/>
  <c r="J18" i="261"/>
  <c r="I18" i="261"/>
  <c r="AF17" i="261"/>
  <c r="AE17" i="261"/>
  <c r="AD17" i="261"/>
  <c r="Y17" i="261"/>
  <c r="X17" i="261"/>
  <c r="W17" i="261"/>
  <c r="R17" i="261"/>
  <c r="Q17" i="261"/>
  <c r="P17" i="261"/>
  <c r="K17" i="261"/>
  <c r="J17" i="261"/>
  <c r="I17" i="261"/>
  <c r="AF16" i="261"/>
  <c r="AE16" i="261"/>
  <c r="AD16" i="261"/>
  <c r="Y16" i="261"/>
  <c r="X16" i="261"/>
  <c r="W16" i="261"/>
  <c r="R16" i="261"/>
  <c r="Q16" i="261"/>
  <c r="P16" i="261"/>
  <c r="K16" i="261"/>
  <c r="J16" i="261"/>
  <c r="I16" i="261"/>
  <c r="AF15" i="261"/>
  <c r="AE15" i="261"/>
  <c r="AD15" i="261"/>
  <c r="Y15" i="261"/>
  <c r="X15" i="261"/>
  <c r="W15" i="261"/>
  <c r="R15" i="261"/>
  <c r="Q15" i="261"/>
  <c r="P15" i="261"/>
  <c r="K15" i="261"/>
  <c r="J15" i="261"/>
  <c r="I15" i="261"/>
  <c r="AF14" i="261"/>
  <c r="AE14" i="261"/>
  <c r="AD14" i="261"/>
  <c r="Y14" i="261"/>
  <c r="X14" i="261"/>
  <c r="W14" i="261"/>
  <c r="R14" i="261"/>
  <c r="Q14" i="261"/>
  <c r="P14" i="261"/>
  <c r="K14" i="261"/>
  <c r="J14" i="261"/>
  <c r="I14" i="261"/>
  <c r="AG13" i="261"/>
  <c r="AH9" i="261"/>
  <c r="AC13" i="261"/>
  <c r="AB13" i="261"/>
  <c r="Z13" i="261"/>
  <c r="AA9" i="261"/>
  <c r="V13" i="261"/>
  <c r="U13" i="261"/>
  <c r="S13" i="261"/>
  <c r="T10" i="261"/>
  <c r="O13" i="261"/>
  <c r="N13" i="261"/>
  <c r="L13" i="261"/>
  <c r="M9" i="261"/>
  <c r="H13" i="261"/>
  <c r="G13" i="261"/>
  <c r="E13" i="261"/>
  <c r="F11" i="261"/>
  <c r="BH12" i="261"/>
  <c r="BG12" i="261"/>
  <c r="BF12" i="261"/>
  <c r="BA12" i="261"/>
  <c r="AZ12" i="261"/>
  <c r="AY12" i="261"/>
  <c r="AT12" i="261"/>
  <c r="AS12" i="261"/>
  <c r="AR12" i="261"/>
  <c r="AM12" i="261"/>
  <c r="AL12" i="261"/>
  <c r="AK12" i="261"/>
  <c r="AF12" i="261"/>
  <c r="AE12" i="261"/>
  <c r="AD12" i="261"/>
  <c r="Y12" i="261"/>
  <c r="X12" i="261"/>
  <c r="W12" i="261"/>
  <c r="R12" i="261"/>
  <c r="Q12" i="261"/>
  <c r="P12" i="261"/>
  <c r="K12" i="261"/>
  <c r="J12" i="261"/>
  <c r="I12" i="261"/>
  <c r="BH11" i="261"/>
  <c r="BG11" i="261"/>
  <c r="BF11" i="261"/>
  <c r="BA11" i="261"/>
  <c r="AZ11" i="261"/>
  <c r="AY11" i="261"/>
  <c r="AT11" i="261"/>
  <c r="AS11" i="261"/>
  <c r="AR11" i="261"/>
  <c r="AM11" i="261"/>
  <c r="AL11" i="261"/>
  <c r="AK11" i="261"/>
  <c r="AF11" i="261"/>
  <c r="AE11" i="261"/>
  <c r="AD11" i="261"/>
  <c r="Y11" i="261"/>
  <c r="X11" i="261"/>
  <c r="W11" i="261"/>
  <c r="R11" i="261"/>
  <c r="Q11" i="261"/>
  <c r="P11" i="261"/>
  <c r="K11" i="261"/>
  <c r="J11" i="261"/>
  <c r="I11" i="261"/>
  <c r="BH10" i="261"/>
  <c r="BG10" i="261"/>
  <c r="BF10" i="261"/>
  <c r="BA10" i="261"/>
  <c r="AZ10" i="261"/>
  <c r="AY10" i="261"/>
  <c r="AT10" i="261"/>
  <c r="AS10" i="261"/>
  <c r="AR10" i="261"/>
  <c r="AM10" i="261"/>
  <c r="AL10" i="261"/>
  <c r="AK10" i="261"/>
  <c r="AF10" i="261"/>
  <c r="AE10" i="261"/>
  <c r="AD10" i="261"/>
  <c r="Y10" i="261"/>
  <c r="X10" i="261"/>
  <c r="W10" i="261"/>
  <c r="R10" i="261"/>
  <c r="Q10" i="261"/>
  <c r="P10" i="261"/>
  <c r="K10" i="261"/>
  <c r="J10" i="261"/>
  <c r="I10" i="261"/>
  <c r="BH9" i="261"/>
  <c r="BG9" i="261"/>
  <c r="BF9" i="261"/>
  <c r="BA9" i="261"/>
  <c r="AZ9" i="261"/>
  <c r="AY9" i="261"/>
  <c r="AT9" i="261"/>
  <c r="AS9" i="261"/>
  <c r="AR9" i="261"/>
  <c r="AM9" i="261"/>
  <c r="AL9" i="261"/>
  <c r="AK9" i="261"/>
  <c r="AF9" i="261"/>
  <c r="AE9" i="261"/>
  <c r="AD9" i="261"/>
  <c r="Y9" i="261"/>
  <c r="X9" i="261"/>
  <c r="W9" i="261"/>
  <c r="R9" i="261"/>
  <c r="Q9" i="261"/>
  <c r="P9" i="261"/>
  <c r="K9" i="261"/>
  <c r="J9" i="261"/>
  <c r="I9" i="261"/>
  <c r="BH8" i="261"/>
  <c r="BG8" i="261"/>
  <c r="BF8" i="261"/>
  <c r="BA8" i="261"/>
  <c r="AZ8" i="261"/>
  <c r="AY8" i="261"/>
  <c r="AT8" i="261"/>
  <c r="AS8" i="261"/>
  <c r="AR8" i="261"/>
  <c r="AM8" i="261"/>
  <c r="AL8" i="261"/>
  <c r="AK8" i="261"/>
  <c r="AF8" i="261"/>
  <c r="AE8" i="261"/>
  <c r="AD8" i="261"/>
  <c r="Y8" i="261"/>
  <c r="X8" i="261"/>
  <c r="W8" i="261"/>
  <c r="R8" i="261"/>
  <c r="Q8" i="261"/>
  <c r="P8" i="261"/>
  <c r="K8" i="261"/>
  <c r="J8" i="261"/>
  <c r="I8" i="261"/>
  <c r="BH7" i="261"/>
  <c r="BG7" i="261"/>
  <c r="BF7" i="261"/>
  <c r="BA7" i="261"/>
  <c r="AZ7" i="261"/>
  <c r="AY7" i="261"/>
  <c r="AT7" i="261"/>
  <c r="AS7" i="261"/>
  <c r="AR7" i="261"/>
  <c r="AM7" i="261"/>
  <c r="AL7" i="261"/>
  <c r="AK7" i="261"/>
  <c r="AF7" i="261"/>
  <c r="AE7" i="261"/>
  <c r="AD7" i="261"/>
  <c r="Y7" i="261"/>
  <c r="X7" i="261"/>
  <c r="W7" i="261"/>
  <c r="R7" i="261"/>
  <c r="Q7" i="261"/>
  <c r="P7" i="261"/>
  <c r="K7" i="261"/>
  <c r="J7" i="261"/>
  <c r="I7" i="261"/>
  <c r="BH6" i="261"/>
  <c r="BG6" i="261"/>
  <c r="BF6" i="261"/>
  <c r="BA6" i="261"/>
  <c r="AZ6" i="261"/>
  <c r="AY6" i="261"/>
  <c r="AT6" i="261"/>
  <c r="AS6" i="261"/>
  <c r="AR6" i="261"/>
  <c r="AM6" i="261"/>
  <c r="AL6" i="261"/>
  <c r="AK6" i="261"/>
  <c r="AF6" i="261"/>
  <c r="AE6" i="261"/>
  <c r="AD6" i="261"/>
  <c r="Y6" i="261"/>
  <c r="X6" i="261"/>
  <c r="W6" i="261"/>
  <c r="R6" i="261"/>
  <c r="Q6" i="261"/>
  <c r="P6" i="261"/>
  <c r="K6" i="261"/>
  <c r="J6" i="261"/>
  <c r="I6" i="261"/>
  <c r="BH5" i="261"/>
  <c r="BG5" i="261"/>
  <c r="BF5" i="261"/>
  <c r="BA5" i="261"/>
  <c r="AZ5" i="261"/>
  <c r="AY5" i="261"/>
  <c r="AT5" i="261"/>
  <c r="AS5" i="261"/>
  <c r="AR5" i="261"/>
  <c r="AM5" i="261"/>
  <c r="AL5" i="261"/>
  <c r="AK5" i="261"/>
  <c r="AF5" i="261"/>
  <c r="AE5" i="261"/>
  <c r="AD5" i="261"/>
  <c r="Y5" i="261"/>
  <c r="X5" i="261"/>
  <c r="W5" i="261"/>
  <c r="R5" i="261"/>
  <c r="Q5" i="261"/>
  <c r="P5" i="261"/>
  <c r="K5" i="261"/>
  <c r="J5" i="261"/>
  <c r="I5" i="261"/>
  <c r="BC645" i="261"/>
  <c r="BC646" i="261"/>
  <c r="BC647" i="261"/>
  <c r="BC644" i="261"/>
  <c r="BC648" i="261"/>
  <c r="BC613" i="261"/>
  <c r="BC604" i="261"/>
  <c r="BC605" i="261"/>
  <c r="BC570" i="261"/>
  <c r="BC528" i="261"/>
  <c r="BC522" i="261"/>
  <c r="BC440" i="261"/>
  <c r="BC431" i="261"/>
  <c r="BC404" i="261"/>
  <c r="BC370" i="261"/>
  <c r="BC371" i="261"/>
  <c r="BC359" i="261"/>
  <c r="BC360" i="261"/>
  <c r="BC342" i="261"/>
  <c r="BC332" i="261"/>
  <c r="BC333" i="261"/>
  <c r="BC322" i="261"/>
  <c r="BC304" i="261"/>
  <c r="BC303" i="261"/>
  <c r="BC306" i="261"/>
  <c r="BC280" i="261"/>
  <c r="BC271" i="261"/>
  <c r="BC270" i="261"/>
  <c r="BC262" i="261"/>
  <c r="BC260" i="261"/>
  <c r="BC261" i="261"/>
  <c r="BC250" i="261"/>
  <c r="BC252" i="261"/>
  <c r="BC251" i="261"/>
  <c r="BC241" i="261"/>
  <c r="BC242" i="261"/>
  <c r="BC243" i="261"/>
  <c r="BC223" i="261"/>
  <c r="BC215" i="261"/>
  <c r="BC216" i="261"/>
  <c r="BC197" i="261"/>
  <c r="BC199" i="261"/>
  <c r="BC198" i="261"/>
  <c r="BC189" i="261"/>
  <c r="BC180" i="261"/>
  <c r="BC181" i="261"/>
  <c r="BC144" i="261"/>
  <c r="BC143" i="261"/>
  <c r="BC126" i="261"/>
  <c r="BC99" i="261"/>
  <c r="AV658" i="261"/>
  <c r="AV622" i="261"/>
  <c r="AV582" i="261"/>
  <c r="AV572" i="261"/>
  <c r="AV573" i="261"/>
  <c r="AV575" i="261"/>
  <c r="AV574" i="261"/>
  <c r="AV576" i="261"/>
  <c r="AV567" i="261"/>
  <c r="AV568" i="261"/>
  <c r="AV550" i="261"/>
  <c r="AV549" i="261"/>
  <c r="AV539" i="261"/>
  <c r="AV540" i="261"/>
  <c r="AV529" i="261"/>
  <c r="AV530" i="261"/>
  <c r="AV532" i="261"/>
  <c r="AV531" i="261"/>
  <c r="AV520" i="261"/>
  <c r="AV511" i="261"/>
  <c r="AV512" i="261"/>
  <c r="AV514" i="261"/>
  <c r="AV483" i="261"/>
  <c r="AV485" i="261"/>
  <c r="AV486" i="261"/>
  <c r="AV458" i="261"/>
  <c r="AV415" i="261"/>
  <c r="AV396" i="261"/>
  <c r="AV370" i="261"/>
  <c r="AV369" i="261"/>
  <c r="AV368" i="261"/>
  <c r="AV342" i="261"/>
  <c r="AV341" i="261"/>
  <c r="AV343" i="261"/>
  <c r="AV329" i="261"/>
  <c r="AV330" i="261"/>
  <c r="AV331" i="261"/>
  <c r="AV332" i="261"/>
  <c r="AV333" i="261"/>
  <c r="AV334" i="261"/>
  <c r="AV320" i="261"/>
  <c r="AV323" i="261"/>
  <c r="AV324" i="261"/>
  <c r="AV305" i="261"/>
  <c r="AV304" i="261"/>
  <c r="AV306" i="261"/>
  <c r="AV296" i="261"/>
  <c r="AV297" i="261"/>
  <c r="AV298" i="261"/>
  <c r="AV252" i="261"/>
  <c r="AV253" i="261"/>
  <c r="AV198" i="261"/>
  <c r="AV195" i="261"/>
  <c r="AV160" i="261"/>
  <c r="AV142" i="261"/>
  <c r="AV143" i="261"/>
  <c r="AV144" i="261"/>
  <c r="AV105" i="261"/>
  <c r="AV107" i="261"/>
  <c r="AV108" i="261"/>
  <c r="AV89" i="261"/>
  <c r="AV81" i="261"/>
  <c r="AV61" i="261"/>
  <c r="AV63" i="261"/>
  <c r="AV62" i="261"/>
  <c r="AV64" i="261"/>
  <c r="AV27" i="261"/>
  <c r="AO612" i="261"/>
  <c r="AO613" i="261"/>
  <c r="AO575" i="261"/>
  <c r="AO540" i="261"/>
  <c r="AO532" i="261"/>
  <c r="AO531" i="261"/>
  <c r="AO521" i="261"/>
  <c r="AO518" i="261"/>
  <c r="AO520" i="261"/>
  <c r="AO522" i="261"/>
  <c r="AO519" i="261"/>
  <c r="AO514" i="261"/>
  <c r="AO513" i="261"/>
  <c r="AO486" i="261"/>
  <c r="AO487" i="261"/>
  <c r="AO468" i="261"/>
  <c r="AO469" i="261"/>
  <c r="AO458" i="261"/>
  <c r="AO460" i="261"/>
  <c r="AO410" i="261"/>
  <c r="AO414" i="261"/>
  <c r="AO323" i="261"/>
  <c r="AO305" i="261"/>
  <c r="AO289" i="261"/>
  <c r="AO266" i="261"/>
  <c r="AO267" i="261"/>
  <c r="AO269" i="261"/>
  <c r="AO268" i="261"/>
  <c r="AO270" i="261"/>
  <c r="AO251" i="261"/>
  <c r="AO243" i="261"/>
  <c r="AO233" i="261"/>
  <c r="AO216" i="261"/>
  <c r="AO217" i="261"/>
  <c r="AO215" i="261"/>
  <c r="AO214" i="261"/>
  <c r="AO207" i="261"/>
  <c r="AO151" i="261"/>
  <c r="AO115" i="261"/>
  <c r="AO117" i="261"/>
  <c r="AO118" i="261"/>
  <c r="AO98" i="261"/>
  <c r="AO99" i="261"/>
  <c r="AO88" i="261"/>
  <c r="AO46" i="261"/>
  <c r="AO25" i="261"/>
  <c r="AO26" i="261"/>
  <c r="AO27" i="261"/>
  <c r="AO28" i="261"/>
  <c r="AH622" i="261"/>
  <c r="AH623" i="261"/>
  <c r="AH568" i="261"/>
  <c r="AH567" i="261"/>
  <c r="AH528" i="261"/>
  <c r="AH531" i="261"/>
  <c r="AH532" i="261"/>
  <c r="AH530" i="261"/>
  <c r="AH512" i="261"/>
  <c r="AH513" i="261"/>
  <c r="AH514" i="261"/>
  <c r="AH486" i="261"/>
  <c r="AH477" i="261"/>
  <c r="AH467" i="261"/>
  <c r="AH468" i="261"/>
  <c r="AH431" i="261"/>
  <c r="AH424" i="261"/>
  <c r="AH397" i="261"/>
  <c r="AH334" i="261"/>
  <c r="AH331" i="261"/>
  <c r="AH304" i="261"/>
  <c r="AH294" i="261"/>
  <c r="AH297" i="261"/>
  <c r="AH298" i="261"/>
  <c r="AH295" i="261"/>
  <c r="AH288" i="261"/>
  <c r="AH289" i="261"/>
  <c r="AH286" i="261"/>
  <c r="AH235" i="261"/>
  <c r="AH160" i="261"/>
  <c r="AH144" i="261"/>
  <c r="AH135" i="261"/>
  <c r="AH125" i="261"/>
  <c r="AH106" i="261"/>
  <c r="AH105" i="261"/>
  <c r="AH109" i="261"/>
  <c r="AH108" i="261"/>
  <c r="AH107" i="261"/>
  <c r="AH89" i="261"/>
  <c r="AH90" i="261"/>
  <c r="AH87" i="261"/>
  <c r="AH80" i="261"/>
  <c r="AH81" i="261"/>
  <c r="AH62" i="261"/>
  <c r="AH34" i="261"/>
  <c r="AH35" i="261"/>
  <c r="AH26" i="261"/>
  <c r="AH14" i="261"/>
  <c r="AH5" i="261"/>
  <c r="AH6" i="261"/>
  <c r="AH7" i="261"/>
  <c r="AA614" i="261"/>
  <c r="AA575" i="261"/>
  <c r="AA557" i="261"/>
  <c r="AA522" i="261"/>
  <c r="AA458" i="261"/>
  <c r="AA457" i="261"/>
  <c r="AA459" i="261"/>
  <c r="AA460" i="261"/>
  <c r="AA320" i="261"/>
  <c r="AA324" i="261"/>
  <c r="AA306" i="261"/>
  <c r="AA270" i="261"/>
  <c r="AA258" i="261"/>
  <c r="AA259" i="261"/>
  <c r="AA261" i="261"/>
  <c r="AA260" i="261"/>
  <c r="AA249" i="261"/>
  <c r="AA252" i="261"/>
  <c r="AA248" i="261"/>
  <c r="AA250" i="261"/>
  <c r="AA225" i="261"/>
  <c r="AA171" i="261"/>
  <c r="AA125" i="261"/>
  <c r="AA126" i="261"/>
  <c r="AA122" i="261"/>
  <c r="AA117" i="261"/>
  <c r="AA107" i="261"/>
  <c r="AA106" i="261"/>
  <c r="AA98" i="261"/>
  <c r="AA87" i="261"/>
  <c r="AA91" i="261"/>
  <c r="AA89" i="261"/>
  <c r="AA78" i="261"/>
  <c r="AA77" i="261"/>
  <c r="AA80" i="261"/>
  <c r="AA62" i="261"/>
  <c r="AA61" i="261"/>
  <c r="AA63" i="261"/>
  <c r="AA53" i="261"/>
  <c r="AA51" i="261"/>
  <c r="AA52" i="261"/>
  <c r="AA34" i="261"/>
  <c r="AA36" i="261"/>
  <c r="AA37" i="261"/>
  <c r="AA15" i="261"/>
  <c r="T457" i="261"/>
  <c r="T430" i="261"/>
  <c r="T429" i="261"/>
  <c r="T432" i="261"/>
  <c r="T422" i="261"/>
  <c r="T423" i="261"/>
  <c r="T403" i="261"/>
  <c r="T405" i="261"/>
  <c r="T404" i="261"/>
  <c r="T394" i="261"/>
  <c r="T396" i="261"/>
  <c r="T395" i="261"/>
  <c r="T397" i="261"/>
  <c r="T376" i="261"/>
  <c r="T377" i="261"/>
  <c r="T379" i="261"/>
  <c r="T374" i="261"/>
  <c r="T358" i="261"/>
  <c r="T359" i="261"/>
  <c r="T341" i="261"/>
  <c r="T333" i="261"/>
  <c r="T314" i="261"/>
  <c r="T313" i="261"/>
  <c r="T284" i="261"/>
  <c r="T289" i="261"/>
  <c r="T287" i="261"/>
  <c r="T278" i="261"/>
  <c r="T277" i="261"/>
  <c r="T266" i="261"/>
  <c r="T267" i="261"/>
  <c r="T268" i="261"/>
  <c r="T269" i="261"/>
  <c r="T257" i="261"/>
  <c r="T258" i="261"/>
  <c r="T259" i="261"/>
  <c r="T260" i="261"/>
  <c r="T250" i="261"/>
  <c r="T241" i="261"/>
  <c r="T242" i="261"/>
  <c r="T243" i="261"/>
  <c r="T232" i="261"/>
  <c r="T234" i="261"/>
  <c r="T207" i="261"/>
  <c r="T189" i="261"/>
  <c r="T188" i="261"/>
  <c r="T190" i="261"/>
  <c r="T170" i="261"/>
  <c r="T160" i="261"/>
  <c r="T151" i="261"/>
  <c r="T152" i="261"/>
  <c r="T141" i="261"/>
  <c r="T142" i="261"/>
  <c r="T143" i="261"/>
  <c r="T144" i="261"/>
  <c r="T124" i="261"/>
  <c r="T106" i="261"/>
  <c r="T97" i="261"/>
  <c r="T88" i="261"/>
  <c r="T91" i="261"/>
  <c r="T61" i="261"/>
  <c r="T52" i="261"/>
  <c r="T16" i="261"/>
  <c r="T7" i="261"/>
  <c r="M640" i="261"/>
  <c r="M575" i="261"/>
  <c r="M558" i="261"/>
  <c r="M456" i="261"/>
  <c r="M459" i="261"/>
  <c r="M460" i="261"/>
  <c r="M440" i="261"/>
  <c r="M442" i="261"/>
  <c r="M413" i="261"/>
  <c r="M379" i="261"/>
  <c r="M378" i="261"/>
  <c r="M367" i="261"/>
  <c r="M368" i="261"/>
  <c r="M369" i="261"/>
  <c r="M350" i="261"/>
  <c r="M340" i="261"/>
  <c r="M342" i="261"/>
  <c r="M332" i="261"/>
  <c r="M333" i="261"/>
  <c r="M304" i="261"/>
  <c r="M303" i="261"/>
  <c r="M307" i="261"/>
  <c r="M286" i="261"/>
  <c r="M288" i="261"/>
  <c r="M261" i="261"/>
  <c r="M251" i="261"/>
  <c r="M252" i="261"/>
  <c r="M240" i="261"/>
  <c r="M212" i="261"/>
  <c r="M213" i="261"/>
  <c r="M149" i="261"/>
  <c r="M143" i="261"/>
  <c r="M144" i="261"/>
  <c r="M105" i="261"/>
  <c r="M108" i="261"/>
  <c r="M78" i="261"/>
  <c r="M60" i="261"/>
  <c r="M42" i="261"/>
  <c r="M45" i="261"/>
  <c r="M24" i="261"/>
  <c r="F660" i="261"/>
  <c r="F567" i="261"/>
  <c r="F546" i="261"/>
  <c r="F547" i="261"/>
  <c r="F548" i="261"/>
  <c r="F529" i="261"/>
  <c r="F528" i="261"/>
  <c r="F531" i="261"/>
  <c r="F467" i="261"/>
  <c r="F466" i="261"/>
  <c r="F457" i="261"/>
  <c r="F458" i="261"/>
  <c r="F459" i="261"/>
  <c r="F440" i="261"/>
  <c r="F441" i="261"/>
  <c r="F397" i="261"/>
  <c r="F358" i="261"/>
  <c r="F350" i="261"/>
  <c r="F351" i="261"/>
  <c r="F322" i="261"/>
  <c r="F324" i="261"/>
  <c r="F323" i="261"/>
  <c r="F305" i="261"/>
  <c r="F306" i="261"/>
  <c r="F297" i="261"/>
  <c r="F298" i="261"/>
  <c r="F286" i="261"/>
  <c r="F288" i="261"/>
  <c r="F276" i="261"/>
  <c r="F268" i="261"/>
  <c r="F267" i="261"/>
  <c r="F269" i="261"/>
  <c r="F258" i="261"/>
  <c r="F260" i="261"/>
  <c r="F261" i="261"/>
  <c r="F259" i="261"/>
  <c r="F252" i="261"/>
  <c r="F253" i="261"/>
  <c r="F251" i="261"/>
  <c r="F240" i="261"/>
  <c r="F242" i="261"/>
  <c r="F215" i="261"/>
  <c r="F216" i="261"/>
  <c r="F197" i="261"/>
  <c r="F189" i="261"/>
  <c r="F177" i="261"/>
  <c r="F179" i="261"/>
  <c r="F180" i="261"/>
  <c r="F162" i="261"/>
  <c r="F126" i="261"/>
  <c r="F127" i="261"/>
  <c r="F125" i="261"/>
  <c r="F118" i="261"/>
  <c r="F116" i="261"/>
  <c r="F107" i="261"/>
  <c r="F108" i="261"/>
  <c r="F106" i="261"/>
  <c r="F96" i="261"/>
  <c r="F97" i="261"/>
  <c r="F86" i="261"/>
  <c r="F88" i="261"/>
  <c r="F79" i="261"/>
  <c r="F78" i="261"/>
  <c r="F70" i="261"/>
  <c r="F71" i="261"/>
  <c r="F72" i="261"/>
  <c r="F60" i="261"/>
  <c r="F63" i="261"/>
  <c r="F50" i="261"/>
  <c r="F51" i="261"/>
  <c r="F53" i="261"/>
  <c r="F52" i="261"/>
  <c r="F54" i="261"/>
  <c r="F43" i="261"/>
  <c r="F34" i="261"/>
  <c r="F36" i="261"/>
  <c r="F37" i="261"/>
  <c r="F35" i="261"/>
  <c r="F25" i="261"/>
  <c r="F14" i="261"/>
  <c r="F16" i="261"/>
  <c r="F15" i="261"/>
  <c r="BG670" i="261"/>
  <c r="AV663" i="261"/>
  <c r="F664" i="261"/>
  <c r="F662" i="261"/>
  <c r="BC666" i="261"/>
  <c r="AV662" i="261"/>
  <c r="AH664" i="261"/>
  <c r="AH667" i="261"/>
  <c r="AH663" i="261"/>
  <c r="AA667" i="261"/>
  <c r="T667" i="261"/>
  <c r="F663" i="261"/>
  <c r="BC655" i="261"/>
  <c r="BC653" i="261"/>
  <c r="AV656" i="261"/>
  <c r="AA654" i="261"/>
  <c r="AA658" i="261"/>
  <c r="AO653" i="261"/>
  <c r="AO655" i="261"/>
  <c r="AO658" i="261"/>
  <c r="AA656" i="261"/>
  <c r="AA655" i="261"/>
  <c r="AA657" i="261"/>
  <c r="AV644" i="261"/>
  <c r="AA649" i="261"/>
  <c r="AO649" i="261"/>
  <c r="M648" i="261"/>
  <c r="BC649" i="261"/>
  <c r="AH645" i="261"/>
  <c r="T649" i="261"/>
  <c r="M649" i="261"/>
  <c r="AV646" i="261"/>
  <c r="AV648" i="261"/>
  <c r="AV649" i="261"/>
  <c r="AH648" i="261"/>
  <c r="AH649" i="261"/>
  <c r="T646" i="261"/>
  <c r="F648" i="261"/>
  <c r="F649" i="261"/>
  <c r="AO641" i="261"/>
  <c r="AV639" i="261"/>
  <c r="F637" i="261"/>
  <c r="BC628" i="261"/>
  <c r="BC629" i="261"/>
  <c r="F630" i="261"/>
  <c r="T631" i="261"/>
  <c r="F631" i="261"/>
  <c r="F632" i="261"/>
  <c r="AV631" i="261"/>
  <c r="AV632" i="261"/>
  <c r="T632" i="261"/>
  <c r="F629" i="261"/>
  <c r="F633" i="261"/>
  <c r="T619" i="261"/>
  <c r="AO617" i="261"/>
  <c r="BC617" i="261"/>
  <c r="M618" i="261"/>
  <c r="BC619" i="261"/>
  <c r="AO618" i="261"/>
  <c r="AH624" i="261"/>
  <c r="AA623" i="261"/>
  <c r="M619" i="261"/>
  <c r="BC620" i="261"/>
  <c r="BC623" i="261"/>
  <c r="AO623" i="261"/>
  <c r="AO620" i="261"/>
  <c r="AO622" i="261"/>
  <c r="AO624" i="261"/>
  <c r="AA620" i="261"/>
  <c r="M622" i="261"/>
  <c r="M620" i="261"/>
  <c r="M621" i="261"/>
  <c r="F623" i="261"/>
  <c r="BC614" i="261"/>
  <c r="F611" i="261"/>
  <c r="AH613" i="261"/>
  <c r="AH614" i="261"/>
  <c r="F610" i="261"/>
  <c r="F612" i="261"/>
  <c r="AO606" i="261"/>
  <c r="M603" i="261"/>
  <c r="AV605" i="261"/>
  <c r="M605" i="261"/>
  <c r="F600" i="261"/>
  <c r="F601" i="261"/>
  <c r="F602" i="261"/>
  <c r="AH606" i="261"/>
  <c r="M606" i="261"/>
  <c r="AA593" i="261"/>
  <c r="AV595" i="261"/>
  <c r="AO591" i="261"/>
  <c r="AO590" i="261"/>
  <c r="AO593" i="261"/>
  <c r="AO592" i="261"/>
  <c r="AO594" i="261"/>
  <c r="AO595" i="261"/>
  <c r="AH596" i="261"/>
  <c r="AH587" i="261"/>
  <c r="F587" i="261"/>
  <c r="AH576" i="261"/>
  <c r="AO576" i="261"/>
  <c r="T576" i="261"/>
  <c r="M576" i="261"/>
  <c r="AO577" i="261"/>
  <c r="AH577" i="261"/>
  <c r="AV579" i="261"/>
  <c r="AV577" i="261"/>
  <c r="AO578" i="261"/>
  <c r="AO579" i="261"/>
  <c r="AA578" i="261"/>
  <c r="T577" i="261"/>
  <c r="M579" i="261"/>
  <c r="AO564" i="261"/>
  <c r="AO566" i="261"/>
  <c r="AO563" i="261"/>
  <c r="AO568" i="261"/>
  <c r="AO569" i="261"/>
  <c r="AO565" i="261"/>
  <c r="AO567" i="261"/>
  <c r="AA568" i="261"/>
  <c r="AA564" i="261"/>
  <c r="AA567" i="261"/>
  <c r="AA563" i="261"/>
  <c r="AA566" i="261"/>
  <c r="M567" i="261"/>
  <c r="AA569" i="261"/>
  <c r="AA570" i="261"/>
  <c r="BC555" i="261"/>
  <c r="BC558" i="261"/>
  <c r="BC561" i="261"/>
  <c r="AO559" i="261"/>
  <c r="AO560" i="261"/>
  <c r="AA559" i="261"/>
  <c r="AH559" i="261"/>
  <c r="AA560" i="261"/>
  <c r="F559" i="261"/>
  <c r="AO550" i="261"/>
  <c r="AV551" i="261"/>
  <c r="AH549" i="261"/>
  <c r="AO551" i="261"/>
  <c r="AH552" i="261"/>
  <c r="AO541" i="261"/>
  <c r="F541" i="261"/>
  <c r="AV541" i="261"/>
  <c r="AV542" i="261"/>
  <c r="AV543" i="261"/>
  <c r="F532" i="261"/>
  <c r="AV533" i="261"/>
  <c r="AV534" i="261"/>
  <c r="AA534" i="261"/>
  <c r="AO523" i="261"/>
  <c r="AV522" i="261"/>
  <c r="AV523" i="261"/>
  <c r="AO524" i="261"/>
  <c r="AH516" i="261"/>
  <c r="AA514" i="261"/>
  <c r="AA513" i="261"/>
  <c r="F516" i="261"/>
  <c r="AV507" i="261"/>
  <c r="AA507" i="261"/>
  <c r="F507" i="261"/>
  <c r="F506" i="261"/>
  <c r="F504" i="261"/>
  <c r="AV496" i="261"/>
  <c r="AA498" i="261"/>
  <c r="F487" i="261"/>
  <c r="AV488" i="261"/>
  <c r="AO488" i="261"/>
  <c r="AO489" i="261"/>
  <c r="AA489" i="261"/>
  <c r="AH478" i="261"/>
  <c r="AA475" i="261"/>
  <c r="AA478" i="261"/>
  <c r="AA473" i="261"/>
  <c r="AA474" i="261"/>
  <c r="AA477" i="261"/>
  <c r="AO478" i="261"/>
  <c r="AO479" i="261"/>
  <c r="AH480" i="261"/>
  <c r="AA466" i="261"/>
  <c r="AA464" i="261"/>
  <c r="AA465" i="261"/>
  <c r="AA468" i="261"/>
  <c r="AA467" i="261"/>
  <c r="T469" i="261"/>
  <c r="AO470" i="261"/>
  <c r="AA469" i="261"/>
  <c r="AH470" i="261"/>
  <c r="AH471" i="261"/>
  <c r="AA470" i="261"/>
  <c r="F469" i="261"/>
  <c r="F470" i="261"/>
  <c r="T461" i="261"/>
  <c r="T460" i="261"/>
  <c r="M462" i="261"/>
  <c r="AV449" i="261"/>
  <c r="AV448" i="261"/>
  <c r="AV450" i="261"/>
  <c r="AV447" i="261"/>
  <c r="AV451" i="261"/>
  <c r="AV446" i="261"/>
  <c r="F450" i="261"/>
  <c r="F451" i="261"/>
  <c r="BC451" i="261"/>
  <c r="AV452" i="261"/>
  <c r="F452" i="261"/>
  <c r="AA453" i="261"/>
  <c r="M451" i="261"/>
  <c r="M450" i="261"/>
  <c r="T441" i="261"/>
  <c r="F442" i="261"/>
  <c r="BC443" i="261"/>
  <c r="T443" i="261"/>
  <c r="F443" i="261"/>
  <c r="T433" i="261"/>
  <c r="AV433" i="261"/>
  <c r="AH433" i="261"/>
  <c r="AH434" i="261"/>
  <c r="T425" i="261"/>
  <c r="T426" i="261"/>
  <c r="T424" i="261"/>
  <c r="F424" i="261"/>
  <c r="AH415" i="261"/>
  <c r="T406" i="261"/>
  <c r="AV406" i="261"/>
  <c r="AV397" i="261"/>
  <c r="AV386" i="261"/>
  <c r="AV384" i="261"/>
  <c r="AV387" i="261"/>
  <c r="AV385" i="261"/>
  <c r="T388" i="261"/>
  <c r="BC389" i="261"/>
  <c r="AV388" i="261"/>
  <c r="AV389" i="261"/>
  <c r="T389" i="261"/>
  <c r="T380" i="261"/>
  <c r="T367" i="261"/>
  <c r="T366" i="261"/>
  <c r="T370" i="261"/>
  <c r="T365" i="261"/>
  <c r="T371" i="261"/>
  <c r="T368" i="261"/>
  <c r="AV371" i="261"/>
  <c r="AV372" i="261"/>
  <c r="F371" i="261"/>
  <c r="F372" i="261"/>
  <c r="T360" i="261"/>
  <c r="T361" i="261"/>
  <c r="T362" i="261"/>
  <c r="BC361" i="261"/>
  <c r="BC362" i="261"/>
  <c r="BC363" i="261"/>
  <c r="AV351" i="261"/>
  <c r="M351" i="261"/>
  <c r="F352" i="261"/>
  <c r="T353" i="261"/>
  <c r="T351" i="261"/>
  <c r="M352" i="261"/>
  <c r="AO338" i="261"/>
  <c r="AO341" i="261"/>
  <c r="M343" i="261"/>
  <c r="AV344" i="261"/>
  <c r="T343" i="261"/>
  <c r="M345" i="261"/>
  <c r="T334" i="261"/>
  <c r="AV335" i="261"/>
  <c r="AV336" i="261"/>
  <c r="M334" i="261"/>
  <c r="M335" i="261"/>
  <c r="F325" i="261"/>
  <c r="BC325" i="261"/>
  <c r="BC324" i="261"/>
  <c r="AV325" i="261"/>
  <c r="AV326" i="261"/>
  <c r="AA323" i="261"/>
  <c r="AA321" i="261"/>
  <c r="M325" i="261"/>
  <c r="M324" i="261"/>
  <c r="T316" i="261"/>
  <c r="T317" i="261"/>
  <c r="BC307" i="261"/>
  <c r="AV307" i="261"/>
  <c r="AA308" i="261"/>
  <c r="AV308" i="261"/>
  <c r="M309" i="261"/>
  <c r="F307" i="261"/>
  <c r="AV299" i="261"/>
  <c r="F299" i="261"/>
  <c r="F300" i="261"/>
  <c r="AA284" i="261"/>
  <c r="AA287" i="261"/>
  <c r="AV285" i="261"/>
  <c r="AV286" i="261"/>
  <c r="AV289" i="261"/>
  <c r="AO290" i="261"/>
  <c r="F280" i="261"/>
  <c r="F279" i="261"/>
  <c r="T280" i="261"/>
  <c r="AO277" i="261"/>
  <c r="AO275" i="261"/>
  <c r="AO280" i="261"/>
  <c r="AO278" i="261"/>
  <c r="F281" i="261"/>
  <c r="AO272" i="261"/>
  <c r="AO271" i="261"/>
  <c r="AO273" i="261"/>
  <c r="F272" i="261"/>
  <c r="F271" i="261"/>
  <c r="F273" i="261"/>
  <c r="T262" i="261"/>
  <c r="T263" i="261"/>
  <c r="AV254" i="261"/>
  <c r="AA254" i="261"/>
  <c r="T254" i="261"/>
  <c r="M253" i="261"/>
  <c r="M254" i="261"/>
  <c r="AH244" i="261"/>
  <c r="AO244" i="261"/>
  <c r="AO245" i="261"/>
  <c r="F245" i="261"/>
  <c r="BC244" i="261"/>
  <c r="BC246" i="261"/>
  <c r="AV241" i="261"/>
  <c r="AO247" i="261"/>
  <c r="AA246" i="261"/>
  <c r="T247" i="261"/>
  <c r="T245" i="261"/>
  <c r="T246" i="261"/>
  <c r="F244" i="261"/>
  <c r="AO234" i="261"/>
  <c r="BC235" i="261"/>
  <c r="AV238" i="261"/>
  <c r="AO236" i="261"/>
  <c r="AA238" i="261"/>
  <c r="T238" i="261"/>
  <c r="T231" i="261"/>
  <c r="T235" i="261"/>
  <c r="T233" i="261"/>
  <c r="T230" i="261"/>
  <c r="M234" i="261"/>
  <c r="F237" i="261"/>
  <c r="F236" i="261"/>
  <c r="T226" i="261"/>
  <c r="M224" i="261"/>
  <c r="M223" i="261"/>
  <c r="M225" i="261"/>
  <c r="F226" i="261"/>
  <c r="AO225" i="261"/>
  <c r="AO221" i="261"/>
  <c r="AO224" i="261"/>
  <c r="AO223" i="261"/>
  <c r="AO226" i="261"/>
  <c r="T228" i="261"/>
  <c r="T227" i="261"/>
  <c r="M227" i="261"/>
  <c r="M226" i="261"/>
  <c r="F217" i="261"/>
  <c r="T216" i="261"/>
  <c r="AV217" i="261"/>
  <c r="AO218" i="261"/>
  <c r="M219" i="261"/>
  <c r="M218" i="261"/>
  <c r="F218" i="261"/>
  <c r="M206" i="261"/>
  <c r="BC208" i="261"/>
  <c r="AO208" i="261"/>
  <c r="F208" i="261"/>
  <c r="AV203" i="261"/>
  <c r="T208" i="261"/>
  <c r="AV209" i="261"/>
  <c r="AV208" i="261"/>
  <c r="AO209" i="261"/>
  <c r="F209" i="261"/>
  <c r="BC201" i="261"/>
  <c r="AV199" i="261"/>
  <c r="F200" i="261"/>
  <c r="T199" i="261"/>
  <c r="F198" i="261"/>
  <c r="F199" i="261"/>
  <c r="AV190" i="261"/>
  <c r="AV191" i="261"/>
  <c r="BC190" i="261"/>
  <c r="F190" i="261"/>
  <c r="F192" i="261"/>
  <c r="AH172" i="261"/>
  <c r="AA172" i="261"/>
  <c r="T172" i="261"/>
  <c r="T173" i="261"/>
  <c r="BC153" i="261"/>
  <c r="BC154" i="261"/>
  <c r="AV155" i="261"/>
  <c r="F140" i="261"/>
  <c r="F141" i="261"/>
  <c r="F142" i="261"/>
  <c r="F143" i="261"/>
  <c r="AA145" i="261"/>
  <c r="AH145" i="261"/>
  <c r="M145" i="261"/>
  <c r="AV145" i="261"/>
  <c r="AV146" i="261"/>
  <c r="AA146" i="261"/>
  <c r="BC145" i="261"/>
  <c r="AH147" i="261"/>
  <c r="T145" i="261"/>
  <c r="F144" i="261"/>
  <c r="F145" i="261"/>
  <c r="BC135" i="261"/>
  <c r="AO134" i="261"/>
  <c r="AO135" i="261"/>
  <c r="AO136" i="261"/>
  <c r="AO137" i="261"/>
  <c r="AH137" i="261"/>
  <c r="AH136" i="261"/>
  <c r="AA137" i="261"/>
  <c r="AH128" i="261"/>
  <c r="AH126" i="261"/>
  <c r="AV115" i="261"/>
  <c r="AV114" i="261"/>
  <c r="AV117" i="261"/>
  <c r="AV113" i="261"/>
  <c r="AV116" i="261"/>
  <c r="AV118" i="261"/>
  <c r="AV119" i="261"/>
  <c r="AO119" i="261"/>
  <c r="F117" i="261"/>
  <c r="AA120" i="261"/>
  <c r="AH110" i="261"/>
  <c r="AH111" i="261"/>
  <c r="F110" i="261"/>
  <c r="F99" i="261"/>
  <c r="AV100" i="261"/>
  <c r="T100" i="261"/>
  <c r="AH100" i="261"/>
  <c r="AA101" i="261"/>
  <c r="AA100" i="261"/>
  <c r="F101" i="261"/>
  <c r="F100" i="261"/>
  <c r="AO101" i="261"/>
  <c r="AO100" i="261"/>
  <c r="M102" i="261"/>
  <c r="F91" i="261"/>
  <c r="F81" i="261"/>
  <c r="F80" i="261"/>
  <c r="AA81" i="261"/>
  <c r="M81" i="261"/>
  <c r="BC81" i="261"/>
  <c r="AV82" i="261"/>
  <c r="AV83" i="261"/>
  <c r="F82" i="261"/>
  <c r="F83" i="261"/>
  <c r="F64" i="261"/>
  <c r="AH63" i="261"/>
  <c r="AA64" i="261"/>
  <c r="F66" i="261"/>
  <c r="BC51" i="261"/>
  <c r="AO52" i="261"/>
  <c r="AO51" i="261"/>
  <c r="AO53" i="261"/>
  <c r="AO50" i="261"/>
  <c r="AO54" i="261"/>
  <c r="BC54" i="261"/>
  <c r="AO55" i="261"/>
  <c r="T55" i="261"/>
  <c r="F55" i="261"/>
  <c r="AV42" i="261"/>
  <c r="AV45" i="261"/>
  <c r="AV43" i="261"/>
  <c r="AV46" i="261"/>
  <c r="F41" i="261"/>
  <c r="F42" i="261"/>
  <c r="F44" i="261"/>
  <c r="F46" i="261"/>
  <c r="F45" i="261"/>
  <c r="AO41" i="261"/>
  <c r="AO45" i="261"/>
  <c r="AO47" i="261"/>
  <c r="T46" i="261"/>
  <c r="F47" i="261"/>
  <c r="F48" i="261"/>
  <c r="AH37" i="261"/>
  <c r="AH36" i="261"/>
  <c r="AH38" i="261"/>
  <c r="T28" i="261"/>
  <c r="F28" i="261"/>
  <c r="F17" i="261"/>
  <c r="AO15" i="261"/>
  <c r="AL22" i="261"/>
  <c r="AH20" i="261"/>
  <c r="AA18" i="261"/>
  <c r="AA17" i="261"/>
  <c r="T19" i="261"/>
  <c r="M15" i="261"/>
  <c r="F22" i="261"/>
  <c r="AH8" i="261"/>
  <c r="AA7" i="261"/>
  <c r="AA5" i="261"/>
  <c r="AA6" i="261"/>
  <c r="BE679" i="261"/>
  <c r="BD679" i="261"/>
  <c r="BG13" i="261"/>
  <c r="BB679" i="261"/>
  <c r="AX679" i="261"/>
  <c r="AW679" i="261"/>
  <c r="AU679" i="261"/>
  <c r="AQ679" i="261"/>
  <c r="AP679" i="261"/>
  <c r="AN679" i="261"/>
  <c r="AJ679" i="261"/>
  <c r="AI679" i="261"/>
  <c r="AH10" i="261"/>
  <c r="AG679" i="261"/>
  <c r="AC679" i="261"/>
  <c r="AB679" i="261"/>
  <c r="AA10" i="261"/>
  <c r="Z679" i="261"/>
  <c r="V679" i="261"/>
  <c r="U679" i="261"/>
  <c r="S679" i="261"/>
  <c r="O679" i="261"/>
  <c r="N679" i="261"/>
  <c r="M6" i="261"/>
  <c r="M13" i="261"/>
  <c r="L679" i="261"/>
  <c r="H679" i="261"/>
  <c r="G679" i="261"/>
  <c r="E679" i="261"/>
  <c r="BG652" i="261"/>
  <c r="BG616" i="261"/>
  <c r="BH607" i="261"/>
  <c r="BG607" i="261"/>
  <c r="BH598" i="261"/>
  <c r="BG598" i="261"/>
  <c r="BH589" i="261"/>
  <c r="BG589" i="261"/>
  <c r="BH580" i="261"/>
  <c r="BH553" i="261"/>
  <c r="BH535" i="261"/>
  <c r="BH517" i="261"/>
  <c r="BH508" i="261"/>
  <c r="BG472" i="261"/>
  <c r="BG463" i="261"/>
  <c r="BH463" i="261"/>
  <c r="BH445" i="261"/>
  <c r="BG445" i="261"/>
  <c r="BG418" i="261"/>
  <c r="BG319" i="261"/>
  <c r="BH301" i="261"/>
  <c r="BG274" i="261"/>
  <c r="BG265" i="261"/>
  <c r="BG229" i="261"/>
  <c r="BG220" i="261"/>
  <c r="BG211" i="261"/>
  <c r="BG175" i="261"/>
  <c r="BG139" i="261"/>
  <c r="BH121" i="261"/>
  <c r="BG76" i="261"/>
  <c r="BG49" i="261"/>
  <c r="BF661" i="261"/>
  <c r="BF625" i="261"/>
  <c r="BG553" i="261"/>
  <c r="BG544" i="261"/>
  <c r="BG526" i="261"/>
  <c r="BG517" i="261"/>
  <c r="BG508" i="261"/>
  <c r="BG490" i="261"/>
  <c r="BG481" i="261"/>
  <c r="BC659" i="261"/>
  <c r="BC661" i="261"/>
  <c r="BC656" i="261"/>
  <c r="BC657" i="261"/>
  <c r="BC658" i="261"/>
  <c r="BC660" i="261"/>
  <c r="BH661" i="261"/>
  <c r="BC651" i="261"/>
  <c r="BC652" i="261"/>
  <c r="BH652" i="261"/>
  <c r="BF643" i="261"/>
  <c r="BC634" i="261"/>
  <c r="BC631" i="261"/>
  <c r="BC633" i="261"/>
  <c r="BH634" i="261"/>
  <c r="BF634" i="261"/>
  <c r="BC625" i="261"/>
  <c r="BC622" i="261"/>
  <c r="BC624" i="261"/>
  <c r="BH625" i="261"/>
  <c r="BH616" i="261"/>
  <c r="BC607" i="261"/>
  <c r="BC589" i="261"/>
  <c r="BC587" i="261"/>
  <c r="BC588" i="261"/>
  <c r="BC552" i="261"/>
  <c r="BC553" i="261"/>
  <c r="BC537" i="261"/>
  <c r="BC543" i="261"/>
  <c r="BC535" i="261"/>
  <c r="BC534" i="261"/>
  <c r="BC516" i="261"/>
  <c r="BC507" i="261"/>
  <c r="BC508" i="261"/>
  <c r="BH472" i="261"/>
  <c r="BH454" i="261"/>
  <c r="BC450" i="261"/>
  <c r="BC454" i="261"/>
  <c r="BH436" i="261"/>
  <c r="BF436" i="261"/>
  <c r="BH418" i="261"/>
  <c r="BH409" i="261"/>
  <c r="BF391" i="261"/>
  <c r="BC380" i="261"/>
  <c r="BC382" i="261"/>
  <c r="BF382" i="261"/>
  <c r="BC381" i="261"/>
  <c r="BC372" i="261"/>
  <c r="BC373" i="261"/>
  <c r="BH373" i="261"/>
  <c r="BF364" i="261"/>
  <c r="BH364" i="261"/>
  <c r="BC344" i="261"/>
  <c r="BC345" i="261"/>
  <c r="BC343" i="261"/>
  <c r="BH346" i="261"/>
  <c r="BH328" i="261"/>
  <c r="BC327" i="261"/>
  <c r="BC309" i="261"/>
  <c r="BH310" i="261"/>
  <c r="BC310" i="261"/>
  <c r="BF310" i="261"/>
  <c r="BC297" i="261"/>
  <c r="BC298" i="261"/>
  <c r="BC300" i="261"/>
  <c r="BF301" i="261"/>
  <c r="BC301" i="261"/>
  <c r="BH292" i="261"/>
  <c r="BH283" i="261"/>
  <c r="BF283" i="261"/>
  <c r="BC273" i="261"/>
  <c r="BC272" i="261"/>
  <c r="BC263" i="261"/>
  <c r="BC264" i="261"/>
  <c r="BC255" i="261"/>
  <c r="BC209" i="261"/>
  <c r="BH202" i="261"/>
  <c r="BC192" i="261"/>
  <c r="BC191" i="261"/>
  <c r="BC182" i="261"/>
  <c r="BC183" i="261"/>
  <c r="BH184" i="261"/>
  <c r="BH175" i="261"/>
  <c r="BC155" i="261"/>
  <c r="BH157" i="261"/>
  <c r="BC156" i="261"/>
  <c r="BC147" i="261"/>
  <c r="BC146" i="261"/>
  <c r="BH148" i="261"/>
  <c r="BC138" i="261"/>
  <c r="BC117" i="261"/>
  <c r="BC120" i="261"/>
  <c r="BC121" i="261"/>
  <c r="BC63" i="261"/>
  <c r="BC66" i="261"/>
  <c r="BF13" i="261"/>
  <c r="AZ652" i="261"/>
  <c r="AZ634" i="261"/>
  <c r="BA562" i="261"/>
  <c r="BA526" i="261"/>
  <c r="BA517" i="261"/>
  <c r="BA508" i="261"/>
  <c r="BA499" i="261"/>
  <c r="BA490" i="261"/>
  <c r="BA481" i="261"/>
  <c r="BA463" i="261"/>
  <c r="AZ328" i="261"/>
  <c r="AZ319" i="261"/>
  <c r="AZ310" i="261"/>
  <c r="AZ301" i="261"/>
  <c r="AZ283" i="261"/>
  <c r="AZ265" i="261"/>
  <c r="AZ229" i="261"/>
  <c r="AZ193" i="261"/>
  <c r="AZ175" i="261"/>
  <c r="BA175" i="261"/>
  <c r="AZ112" i="261"/>
  <c r="AZ76" i="261"/>
  <c r="AZ13" i="261"/>
  <c r="BA13" i="261"/>
  <c r="AZ436" i="261"/>
  <c r="AZ409" i="261"/>
  <c r="AV669" i="261"/>
  <c r="AV665" i="261"/>
  <c r="AV668" i="261"/>
  <c r="AV664" i="261"/>
  <c r="AV667" i="261"/>
  <c r="AV666" i="261"/>
  <c r="AV660" i="261"/>
  <c r="AV659" i="261"/>
  <c r="BA661" i="261"/>
  <c r="AY661" i="261"/>
  <c r="AV645" i="261"/>
  <c r="AV647" i="261"/>
  <c r="AV650" i="261"/>
  <c r="AV651" i="261"/>
  <c r="BA652" i="261"/>
  <c r="AY643" i="261"/>
  <c r="BA634" i="261"/>
  <c r="AY634" i="261"/>
  <c r="AV634" i="261"/>
  <c r="AV623" i="261"/>
  <c r="AV624" i="261"/>
  <c r="AV621" i="261"/>
  <c r="AY625" i="261"/>
  <c r="BA607" i="261"/>
  <c r="AV596" i="261"/>
  <c r="AV569" i="261"/>
  <c r="AV571" i="261"/>
  <c r="AV553" i="261"/>
  <c r="AV526" i="261"/>
  <c r="AV525" i="261"/>
  <c r="AV517" i="261"/>
  <c r="AV516" i="261"/>
  <c r="AV515" i="261"/>
  <c r="AV508" i="261"/>
  <c r="AV499" i="261"/>
  <c r="AV498" i="261"/>
  <c r="AV490" i="261"/>
  <c r="AV489" i="261"/>
  <c r="AV478" i="261"/>
  <c r="AV479" i="261"/>
  <c r="AV481" i="261"/>
  <c r="AV480" i="261"/>
  <c r="AV471" i="261"/>
  <c r="BA472" i="261"/>
  <c r="AV453" i="261"/>
  <c r="BA454" i="261"/>
  <c r="AV390" i="261"/>
  <c r="AY391" i="261"/>
  <c r="BA391" i="261"/>
  <c r="AY373" i="261"/>
  <c r="AY364" i="261"/>
  <c r="AY355" i="261"/>
  <c r="AV345" i="261"/>
  <c r="AY346" i="261"/>
  <c r="AV327" i="261"/>
  <c r="BA328" i="261"/>
  <c r="AV309" i="261"/>
  <c r="BA310" i="261"/>
  <c r="AV300" i="261"/>
  <c r="BA301" i="261"/>
  <c r="AY301" i="261"/>
  <c r="AV271" i="261"/>
  <c r="AV267" i="261"/>
  <c r="AY274" i="261"/>
  <c r="AV255" i="261"/>
  <c r="AY256" i="261"/>
  <c r="BA256" i="261"/>
  <c r="AY247" i="261"/>
  <c r="AV230" i="261"/>
  <c r="AV233" i="261"/>
  <c r="AV234" i="261"/>
  <c r="AV235" i="261"/>
  <c r="AV237" i="261"/>
  <c r="AY238" i="261"/>
  <c r="AV236" i="261"/>
  <c r="AV224" i="261"/>
  <c r="AV229" i="261"/>
  <c r="AV225" i="261"/>
  <c r="AV228" i="261"/>
  <c r="AV221" i="261"/>
  <c r="AV226" i="261"/>
  <c r="AV218" i="261"/>
  <c r="AV219" i="261"/>
  <c r="AY211" i="261"/>
  <c r="BA211" i="261"/>
  <c r="AV200" i="261"/>
  <c r="BA202" i="261"/>
  <c r="AY202" i="261"/>
  <c r="AV202" i="261"/>
  <c r="AY193" i="261"/>
  <c r="AV192" i="261"/>
  <c r="AY166" i="261"/>
  <c r="AV153" i="261"/>
  <c r="AV151" i="261"/>
  <c r="AV152" i="261"/>
  <c r="AV154" i="261"/>
  <c r="AV156" i="261"/>
  <c r="AV147" i="261"/>
  <c r="BA148" i="261"/>
  <c r="AV110" i="261"/>
  <c r="AV109" i="261"/>
  <c r="AV102" i="261"/>
  <c r="AV101" i="261"/>
  <c r="AV92" i="261"/>
  <c r="AV84" i="261"/>
  <c r="BA85" i="261"/>
  <c r="AV65" i="261"/>
  <c r="AV67" i="261"/>
  <c r="AV54" i="261"/>
  <c r="AV57" i="261"/>
  <c r="BA31" i="261"/>
  <c r="AT652" i="261"/>
  <c r="AS652" i="261"/>
  <c r="AS634" i="261"/>
  <c r="AS607" i="261"/>
  <c r="AT400" i="261"/>
  <c r="AS400" i="261"/>
  <c r="AS391" i="261"/>
  <c r="AT391" i="261"/>
  <c r="AS382" i="261"/>
  <c r="AS373" i="261"/>
  <c r="AS355" i="261"/>
  <c r="AS346" i="261"/>
  <c r="AS337" i="261"/>
  <c r="AS319" i="261"/>
  <c r="AS274" i="261"/>
  <c r="AS220" i="261"/>
  <c r="AS202" i="261"/>
  <c r="AS193" i="261"/>
  <c r="AS166" i="261"/>
  <c r="AS157" i="261"/>
  <c r="AS148" i="261"/>
  <c r="AS139" i="261"/>
  <c r="AS130" i="261"/>
  <c r="AS121" i="261"/>
  <c r="AS103" i="261"/>
  <c r="AS40" i="261"/>
  <c r="AS472" i="261"/>
  <c r="AR229" i="261"/>
  <c r="AR202" i="261"/>
  <c r="AO667" i="261"/>
  <c r="AR670" i="261"/>
  <c r="AT634" i="261"/>
  <c r="AO615" i="261"/>
  <c r="AR616" i="261"/>
  <c r="AR607" i="261"/>
  <c r="AO597" i="261"/>
  <c r="AR598" i="261"/>
  <c r="AR589" i="261"/>
  <c r="AT580" i="261"/>
  <c r="AT571" i="261"/>
  <c r="AO561" i="261"/>
  <c r="AT562" i="261"/>
  <c r="AO552" i="261"/>
  <c r="AO553" i="261"/>
  <c r="AT553" i="261"/>
  <c r="AT535" i="261"/>
  <c r="AO533" i="261"/>
  <c r="AO525" i="261"/>
  <c r="AT526" i="261"/>
  <c r="AO516" i="261"/>
  <c r="AT517" i="261"/>
  <c r="AT490" i="261"/>
  <c r="AT481" i="261"/>
  <c r="AO480" i="261"/>
  <c r="AO464" i="261"/>
  <c r="AO471" i="261"/>
  <c r="AO461" i="261"/>
  <c r="AT463" i="261"/>
  <c r="AO399" i="261"/>
  <c r="AR355" i="261"/>
  <c r="AR310" i="261"/>
  <c r="AT310" i="261"/>
  <c r="AT283" i="261"/>
  <c r="AT256" i="261"/>
  <c r="AR256" i="261"/>
  <c r="AO253" i="261"/>
  <c r="AO255" i="261"/>
  <c r="AO256" i="261"/>
  <c r="AO252" i="261"/>
  <c r="AR238" i="261"/>
  <c r="AO238" i="261"/>
  <c r="AO237" i="261"/>
  <c r="AO228" i="261"/>
  <c r="AO229" i="261"/>
  <c r="AT229" i="261"/>
  <c r="AO219" i="261"/>
  <c r="AT220" i="261"/>
  <c r="AO193" i="261"/>
  <c r="AO191" i="261"/>
  <c r="AO187" i="261"/>
  <c r="AO185" i="261"/>
  <c r="AO192" i="261"/>
  <c r="AO190" i="261"/>
  <c r="AO186" i="261"/>
  <c r="AO188" i="261"/>
  <c r="AO189" i="261"/>
  <c r="AR193" i="261"/>
  <c r="AO175" i="261"/>
  <c r="AO171" i="261"/>
  <c r="AO167" i="261"/>
  <c r="AO174" i="261"/>
  <c r="AO170" i="261"/>
  <c r="AO168" i="261"/>
  <c r="AO173" i="261"/>
  <c r="AO169" i="261"/>
  <c r="AO172" i="261"/>
  <c r="AO165" i="261"/>
  <c r="AO163" i="261"/>
  <c r="AO164" i="261"/>
  <c r="AT166" i="261"/>
  <c r="AO150" i="261"/>
  <c r="AO147" i="261"/>
  <c r="AO122" i="261"/>
  <c r="AO123" i="261"/>
  <c r="AO124" i="261"/>
  <c r="AO125" i="261"/>
  <c r="AO126" i="261"/>
  <c r="AO127" i="261"/>
  <c r="AO128" i="261"/>
  <c r="AO129" i="261"/>
  <c r="AT130" i="261"/>
  <c r="AO120" i="261"/>
  <c r="AT121" i="261"/>
  <c r="AO102" i="261"/>
  <c r="AO87" i="261"/>
  <c r="AO56" i="261"/>
  <c r="AT58" i="261"/>
  <c r="AO22" i="261"/>
  <c r="AL643" i="261"/>
  <c r="AL634" i="261"/>
  <c r="AL607" i="261"/>
  <c r="AL571" i="261"/>
  <c r="AL562" i="261"/>
  <c r="AL454" i="261"/>
  <c r="AL364" i="261"/>
  <c r="AM328" i="261"/>
  <c r="AM319" i="261"/>
  <c r="AL256" i="261"/>
  <c r="AL229" i="261"/>
  <c r="AM220" i="261"/>
  <c r="AL202" i="261"/>
  <c r="AL193" i="261"/>
  <c r="AM184" i="261"/>
  <c r="AL166" i="261"/>
  <c r="AL157" i="261"/>
  <c r="AL670" i="261"/>
  <c r="AL652" i="261"/>
  <c r="AK652" i="261"/>
  <c r="AK634" i="261"/>
  <c r="AL337" i="261"/>
  <c r="AL310" i="261"/>
  <c r="AL274" i="261"/>
  <c r="AL184" i="261"/>
  <c r="AK31" i="261"/>
  <c r="AH666" i="261"/>
  <c r="AK661" i="261"/>
  <c r="AH615" i="261"/>
  <c r="AK607" i="261"/>
  <c r="AH592" i="261"/>
  <c r="AH597" i="261"/>
  <c r="AH593" i="261"/>
  <c r="AK598" i="261"/>
  <c r="AH595" i="261"/>
  <c r="AH598" i="261"/>
  <c r="AH585" i="261"/>
  <c r="AH588" i="261"/>
  <c r="AK589" i="261"/>
  <c r="AH586" i="261"/>
  <c r="AH589" i="261"/>
  <c r="AH570" i="261"/>
  <c r="AK571" i="261"/>
  <c r="AK562" i="261"/>
  <c r="AK553" i="261"/>
  <c r="AM544" i="261"/>
  <c r="AK535" i="261"/>
  <c r="AH521" i="261"/>
  <c r="AM517" i="261"/>
  <c r="AK517" i="261"/>
  <c r="AH507" i="261"/>
  <c r="AK508" i="261"/>
  <c r="AK499" i="261"/>
  <c r="AK490" i="261"/>
  <c r="AK481" i="261"/>
  <c r="AM481" i="261"/>
  <c r="AM472" i="261"/>
  <c r="AK472" i="261"/>
  <c r="AM436" i="261"/>
  <c r="AH416" i="261"/>
  <c r="AK346" i="261"/>
  <c r="AM346" i="261"/>
  <c r="AH343" i="261"/>
  <c r="AH325" i="261"/>
  <c r="AK301" i="261"/>
  <c r="AH275" i="261"/>
  <c r="AH277" i="261"/>
  <c r="AM238" i="261"/>
  <c r="AM202" i="261"/>
  <c r="AM175" i="261"/>
  <c r="AH175" i="261"/>
  <c r="AH146" i="261"/>
  <c r="AM148" i="261"/>
  <c r="AK148" i="261"/>
  <c r="AM139" i="261"/>
  <c r="AM130" i="261"/>
  <c r="AM121" i="261"/>
  <c r="AK112" i="261"/>
  <c r="AM112" i="261"/>
  <c r="AH102" i="261"/>
  <c r="AK103" i="261"/>
  <c r="AH82" i="261"/>
  <c r="AK85" i="261"/>
  <c r="AH84" i="261"/>
  <c r="AH83" i="261"/>
  <c r="AK67" i="261"/>
  <c r="AH39" i="261"/>
  <c r="AM40" i="261"/>
  <c r="AK40" i="261"/>
  <c r="AH29" i="261"/>
  <c r="AH16" i="261"/>
  <c r="AH17" i="261"/>
  <c r="AH19" i="261"/>
  <c r="AH21" i="261"/>
  <c r="AH12" i="261"/>
  <c r="AF670" i="261"/>
  <c r="AF661" i="261"/>
  <c r="AE652" i="261"/>
  <c r="AE625" i="261"/>
  <c r="AE598" i="261"/>
  <c r="AE589" i="261"/>
  <c r="AE580" i="261"/>
  <c r="AE571" i="261"/>
  <c r="AE562" i="261"/>
  <c r="AE544" i="261"/>
  <c r="AE517" i="261"/>
  <c r="AE508" i="261"/>
  <c r="AE499" i="261"/>
  <c r="AE490" i="261"/>
  <c r="AE481" i="261"/>
  <c r="AE454" i="261"/>
  <c r="AE409" i="261"/>
  <c r="AF391" i="261"/>
  <c r="AF319" i="261"/>
  <c r="AF301" i="261"/>
  <c r="AE301" i="261"/>
  <c r="AE292" i="261"/>
  <c r="AF274" i="261"/>
  <c r="AE274" i="261"/>
  <c r="AE247" i="261"/>
  <c r="AF202" i="261"/>
  <c r="AF193" i="261"/>
  <c r="AE184" i="261"/>
  <c r="AF166" i="261"/>
  <c r="AE166" i="261"/>
  <c r="AE157" i="261"/>
  <c r="AE148" i="261"/>
  <c r="AE139" i="261"/>
  <c r="AE130" i="261"/>
  <c r="AE121" i="261"/>
  <c r="AE112" i="261"/>
  <c r="AE103" i="261"/>
  <c r="AE94" i="261"/>
  <c r="AE85" i="261"/>
  <c r="AE76" i="261"/>
  <c r="AE67" i="261"/>
  <c r="AE607" i="261"/>
  <c r="AD553" i="261"/>
  <c r="AE265" i="261"/>
  <c r="AE229" i="261"/>
  <c r="AE220" i="261"/>
  <c r="AE202" i="261"/>
  <c r="AE193" i="261"/>
  <c r="AE58" i="261"/>
  <c r="AA660" i="261"/>
  <c r="AA651" i="261"/>
  <c r="AA650" i="261"/>
  <c r="AD652" i="261"/>
  <c r="AA635" i="261"/>
  <c r="AA641" i="261"/>
  <c r="AA636" i="261"/>
  <c r="AA637" i="261"/>
  <c r="AA638" i="261"/>
  <c r="AA639" i="261"/>
  <c r="AA627" i="261"/>
  <c r="AA630" i="261"/>
  <c r="AA632" i="261"/>
  <c r="AA629" i="261"/>
  <c r="AD616" i="261"/>
  <c r="AF580" i="261"/>
  <c r="AD571" i="261"/>
  <c r="AF571" i="261"/>
  <c r="AA571" i="261"/>
  <c r="AF562" i="261"/>
  <c r="AA562" i="261"/>
  <c r="AD562" i="261"/>
  <c r="AA551" i="261"/>
  <c r="AA550" i="261"/>
  <c r="AA553" i="261"/>
  <c r="AA552" i="261"/>
  <c r="AD535" i="261"/>
  <c r="AA535" i="261"/>
  <c r="AA532" i="261"/>
  <c r="AF535" i="261"/>
  <c r="AD526" i="261"/>
  <c r="AA515" i="261"/>
  <c r="AA516" i="261"/>
  <c r="AF517" i="261"/>
  <c r="AD517" i="261"/>
  <c r="AD508" i="261"/>
  <c r="AD499" i="261"/>
  <c r="AD490" i="261"/>
  <c r="AA479" i="261"/>
  <c r="AF481" i="261"/>
  <c r="AA471" i="261"/>
  <c r="AD472" i="261"/>
  <c r="AA461" i="261"/>
  <c r="AA462" i="261"/>
  <c r="AF463" i="261"/>
  <c r="AF454" i="261"/>
  <c r="AA390" i="261"/>
  <c r="AF373" i="261"/>
  <c r="AA355" i="261"/>
  <c r="AA348" i="261"/>
  <c r="AA351" i="261"/>
  <c r="AA327" i="261"/>
  <c r="AA326" i="261"/>
  <c r="AA309" i="261"/>
  <c r="AA271" i="261"/>
  <c r="AA273" i="261"/>
  <c r="AA264" i="261"/>
  <c r="AA237" i="261"/>
  <c r="AA216" i="261"/>
  <c r="AA213" i="261"/>
  <c r="AF184" i="261"/>
  <c r="AF175" i="261"/>
  <c r="AD175" i="261"/>
  <c r="AA147" i="261"/>
  <c r="AD148" i="261"/>
  <c r="AA129" i="261"/>
  <c r="AA128" i="261"/>
  <c r="AA114" i="261"/>
  <c r="AA116" i="261"/>
  <c r="AA113" i="261"/>
  <c r="AA119" i="261"/>
  <c r="AD112" i="261"/>
  <c r="AA109" i="261"/>
  <c r="AA110" i="261"/>
  <c r="AA111" i="261"/>
  <c r="AA112" i="261"/>
  <c r="AD94" i="261"/>
  <c r="AA83" i="261"/>
  <c r="AA84" i="261"/>
  <c r="AA69" i="261"/>
  <c r="AA72" i="261"/>
  <c r="AA71" i="261"/>
  <c r="AA73" i="261"/>
  <c r="AA68" i="261"/>
  <c r="AA74" i="261"/>
  <c r="AA75" i="261"/>
  <c r="AD67" i="261"/>
  <c r="AA66" i="261"/>
  <c r="AA65" i="261"/>
  <c r="AA44" i="261"/>
  <c r="AA42" i="261"/>
  <c r="AA38" i="261"/>
  <c r="AA20" i="261"/>
  <c r="AA21" i="261"/>
  <c r="AA11" i="261"/>
  <c r="AD13" i="261"/>
  <c r="AA12" i="261"/>
  <c r="X598" i="261"/>
  <c r="X589" i="261"/>
  <c r="X571" i="261"/>
  <c r="Y571" i="261"/>
  <c r="X562" i="261"/>
  <c r="X544" i="261"/>
  <c r="X517" i="261"/>
  <c r="Y490" i="261"/>
  <c r="Y481" i="261"/>
  <c r="X436" i="261"/>
  <c r="X427" i="261"/>
  <c r="X418" i="261"/>
  <c r="X409" i="261"/>
  <c r="X301" i="261"/>
  <c r="Y256" i="261"/>
  <c r="Y211" i="261"/>
  <c r="Y202" i="261"/>
  <c r="Y184" i="261"/>
  <c r="X175" i="261"/>
  <c r="Y166" i="261"/>
  <c r="Y157" i="261"/>
  <c r="X139" i="261"/>
  <c r="X130" i="261"/>
  <c r="Y121" i="261"/>
  <c r="X112" i="261"/>
  <c r="X67" i="261"/>
  <c r="X13" i="261"/>
  <c r="W418" i="261"/>
  <c r="W139" i="261"/>
  <c r="Y670" i="261"/>
  <c r="Y634" i="261"/>
  <c r="Y625" i="261"/>
  <c r="Y580" i="261"/>
  <c r="T580" i="261"/>
  <c r="W562" i="261"/>
  <c r="W535" i="261"/>
  <c r="W490" i="261"/>
  <c r="W481" i="261"/>
  <c r="Y463" i="261"/>
  <c r="Y454" i="261"/>
  <c r="T444" i="261"/>
  <c r="Y445" i="261"/>
  <c r="T435" i="261"/>
  <c r="Y436" i="261"/>
  <c r="Y427" i="261"/>
  <c r="T408" i="261"/>
  <c r="T407" i="261"/>
  <c r="Y409" i="261"/>
  <c r="W409" i="261"/>
  <c r="T399" i="261"/>
  <c r="T398" i="261"/>
  <c r="Y400" i="261"/>
  <c r="Y391" i="261"/>
  <c r="Y382" i="261"/>
  <c r="Y373" i="261"/>
  <c r="Y364" i="261"/>
  <c r="T364" i="261"/>
  <c r="T352" i="261"/>
  <c r="Y355" i="261"/>
  <c r="T344" i="261"/>
  <c r="T345" i="261"/>
  <c r="Y346" i="261"/>
  <c r="T335" i="261"/>
  <c r="T336" i="261"/>
  <c r="Y337" i="261"/>
  <c r="Y319" i="261"/>
  <c r="T308" i="261"/>
  <c r="T305" i="261"/>
  <c r="T302" i="261"/>
  <c r="T304" i="261"/>
  <c r="T307" i="261"/>
  <c r="Y310" i="261"/>
  <c r="T293" i="261"/>
  <c r="T295" i="261"/>
  <c r="T298" i="261"/>
  <c r="T296" i="261"/>
  <c r="Y301" i="261"/>
  <c r="T290" i="261"/>
  <c r="Y292" i="261"/>
  <c r="T281" i="261"/>
  <c r="W283" i="261"/>
  <c r="Y283" i="261"/>
  <c r="T265" i="261"/>
  <c r="T236" i="261"/>
  <c r="T210" i="261"/>
  <c r="T202" i="261"/>
  <c r="T181" i="261"/>
  <c r="T174" i="261"/>
  <c r="W175" i="261"/>
  <c r="Y175" i="261"/>
  <c r="T155" i="261"/>
  <c r="T146" i="261"/>
  <c r="W148" i="261"/>
  <c r="T147" i="261"/>
  <c r="W121" i="261"/>
  <c r="W112" i="261"/>
  <c r="W94" i="261"/>
  <c r="T82" i="261"/>
  <c r="T73" i="261"/>
  <c r="W76" i="261"/>
  <c r="W58" i="261"/>
  <c r="W49" i="261"/>
  <c r="T37" i="261"/>
  <c r="W40" i="261"/>
  <c r="W31" i="261"/>
  <c r="Q652" i="261"/>
  <c r="Q625" i="261"/>
  <c r="Q616" i="261"/>
  <c r="R598" i="261"/>
  <c r="Q598" i="261"/>
  <c r="R589" i="261"/>
  <c r="Q589" i="261"/>
  <c r="Q436" i="261"/>
  <c r="Q409" i="261"/>
  <c r="Q391" i="261"/>
  <c r="Q364" i="261"/>
  <c r="Q355" i="261"/>
  <c r="Q328" i="261"/>
  <c r="Q283" i="261"/>
  <c r="Q265" i="261"/>
  <c r="Q229" i="261"/>
  <c r="R139" i="261"/>
  <c r="Q139" i="261"/>
  <c r="R130" i="261"/>
  <c r="Q130" i="261"/>
  <c r="R112" i="261"/>
  <c r="Q103" i="261"/>
  <c r="R103" i="261"/>
  <c r="R94" i="261"/>
  <c r="Q94" i="261"/>
  <c r="R76" i="261"/>
  <c r="Q76" i="261"/>
  <c r="Q58" i="261"/>
  <c r="R58" i="261"/>
  <c r="Q40" i="261"/>
  <c r="R40" i="261"/>
  <c r="Q571" i="261"/>
  <c r="Q562" i="261"/>
  <c r="Q526" i="261"/>
  <c r="Q490" i="261"/>
  <c r="Q481" i="261"/>
  <c r="P472" i="261"/>
  <c r="P301" i="261"/>
  <c r="Q121" i="261"/>
  <c r="Q112" i="261"/>
  <c r="P661" i="261"/>
  <c r="M650" i="261"/>
  <c r="R643" i="261"/>
  <c r="M642" i="261"/>
  <c r="M633" i="261"/>
  <c r="P634" i="261"/>
  <c r="M597" i="261"/>
  <c r="M570" i="261"/>
  <c r="M562" i="261"/>
  <c r="P463" i="261"/>
  <c r="M463" i="261"/>
  <c r="M453" i="261"/>
  <c r="P454" i="261"/>
  <c r="R454" i="261"/>
  <c r="M454" i="261"/>
  <c r="R445" i="261"/>
  <c r="R427" i="261"/>
  <c r="P418" i="261"/>
  <c r="M381" i="261"/>
  <c r="M380" i="261"/>
  <c r="P382" i="261"/>
  <c r="R382" i="261"/>
  <c r="M370" i="261"/>
  <c r="M371" i="261"/>
  <c r="R373" i="261"/>
  <c r="P373" i="261"/>
  <c r="M372" i="261"/>
  <c r="M362" i="261"/>
  <c r="M363" i="261"/>
  <c r="M353" i="261"/>
  <c r="M355" i="261"/>
  <c r="P346" i="261"/>
  <c r="R346" i="261"/>
  <c r="M344" i="261"/>
  <c r="M336" i="261"/>
  <c r="R337" i="261"/>
  <c r="P328" i="261"/>
  <c r="M318" i="261"/>
  <c r="P310" i="261"/>
  <c r="M310" i="261"/>
  <c r="M291" i="261"/>
  <c r="P292" i="261"/>
  <c r="R292" i="261"/>
  <c r="M283" i="261"/>
  <c r="R283" i="261"/>
  <c r="M262" i="261"/>
  <c r="R256" i="261"/>
  <c r="M228" i="261"/>
  <c r="M208" i="261"/>
  <c r="M209" i="261"/>
  <c r="R211" i="261"/>
  <c r="M190" i="261"/>
  <c r="M191" i="261"/>
  <c r="M192" i="261"/>
  <c r="R193" i="261"/>
  <c r="M183" i="261"/>
  <c r="M179" i="261"/>
  <c r="M180" i="261"/>
  <c r="M182" i="261"/>
  <c r="M178" i="261"/>
  <c r="M176" i="261"/>
  <c r="M181" i="261"/>
  <c r="M177" i="261"/>
  <c r="M184" i="261"/>
  <c r="M175" i="261"/>
  <c r="M171" i="261"/>
  <c r="M167" i="261"/>
  <c r="M174" i="261"/>
  <c r="M170" i="261"/>
  <c r="M173" i="261"/>
  <c r="M169" i="261"/>
  <c r="M168" i="261"/>
  <c r="M172" i="261"/>
  <c r="R166" i="261"/>
  <c r="M165" i="261"/>
  <c r="M161" i="261"/>
  <c r="M159" i="261"/>
  <c r="M164" i="261"/>
  <c r="M160" i="261"/>
  <c r="M163" i="261"/>
  <c r="M166" i="261"/>
  <c r="M162" i="261"/>
  <c r="M158" i="261"/>
  <c r="M154" i="261"/>
  <c r="M155" i="261"/>
  <c r="M156" i="261"/>
  <c r="M153" i="261"/>
  <c r="M147" i="261"/>
  <c r="M146" i="261"/>
  <c r="M138" i="261"/>
  <c r="M126" i="261"/>
  <c r="M123" i="261"/>
  <c r="M112" i="261"/>
  <c r="M27" i="261"/>
  <c r="M21" i="261"/>
  <c r="M12" i="261"/>
  <c r="K526" i="261"/>
  <c r="K499" i="261"/>
  <c r="K490" i="261"/>
  <c r="K481" i="261"/>
  <c r="J463" i="261"/>
  <c r="K463" i="261"/>
  <c r="J391" i="261"/>
  <c r="J364" i="261"/>
  <c r="J355" i="261"/>
  <c r="J328" i="261"/>
  <c r="J319" i="261"/>
  <c r="J310" i="261"/>
  <c r="J301" i="261"/>
  <c r="J292" i="261"/>
  <c r="J283" i="261"/>
  <c r="J256" i="261"/>
  <c r="J211" i="261"/>
  <c r="J184" i="261"/>
  <c r="J175" i="261"/>
  <c r="K139" i="261"/>
  <c r="K121" i="261"/>
  <c r="J121" i="261"/>
  <c r="J112" i="261"/>
  <c r="J103" i="261"/>
  <c r="J94" i="261"/>
  <c r="J85" i="261"/>
  <c r="J58" i="261"/>
  <c r="J49" i="261"/>
  <c r="J40" i="261"/>
  <c r="J31" i="261"/>
  <c r="J436" i="261"/>
  <c r="J427" i="261"/>
  <c r="I391" i="261"/>
  <c r="F659" i="261"/>
  <c r="K634" i="261"/>
  <c r="K625" i="261"/>
  <c r="F613" i="261"/>
  <c r="F614" i="261"/>
  <c r="F588" i="261"/>
  <c r="F578" i="261"/>
  <c r="F568" i="261"/>
  <c r="F569" i="261"/>
  <c r="F571" i="261"/>
  <c r="F561" i="261"/>
  <c r="F562" i="261"/>
  <c r="F543" i="261"/>
  <c r="F544" i="261"/>
  <c r="F542" i="261"/>
  <c r="F533" i="261"/>
  <c r="F535" i="261"/>
  <c r="F525" i="261"/>
  <c r="F498" i="261"/>
  <c r="F497" i="261"/>
  <c r="F490" i="261"/>
  <c r="F489" i="261"/>
  <c r="F480" i="261"/>
  <c r="F462" i="261"/>
  <c r="F453" i="261"/>
  <c r="I454" i="261"/>
  <c r="K445" i="261"/>
  <c r="F444" i="261"/>
  <c r="F427" i="261"/>
  <c r="I382" i="261"/>
  <c r="K373" i="261"/>
  <c r="I373" i="261"/>
  <c r="I364" i="261"/>
  <c r="F354" i="261"/>
  <c r="F353" i="261"/>
  <c r="I346" i="261"/>
  <c r="I337" i="261"/>
  <c r="F326" i="261"/>
  <c r="I328" i="261"/>
  <c r="K328" i="261"/>
  <c r="I319" i="261"/>
  <c r="F310" i="261"/>
  <c r="F308" i="261"/>
  <c r="K301" i="261"/>
  <c r="F289" i="261"/>
  <c r="F290" i="261"/>
  <c r="F291" i="261"/>
  <c r="F283" i="261"/>
  <c r="K283" i="261"/>
  <c r="I274" i="261"/>
  <c r="K274" i="261"/>
  <c r="I265" i="261"/>
  <c r="F264" i="261"/>
  <c r="F255" i="261"/>
  <c r="F256" i="261"/>
  <c r="K256" i="261"/>
  <c r="F246" i="261"/>
  <c r="I247" i="261"/>
  <c r="F227" i="261"/>
  <c r="F228" i="261"/>
  <c r="K229" i="261"/>
  <c r="I229" i="261"/>
  <c r="F219" i="261"/>
  <c r="I220" i="261"/>
  <c r="K220" i="261"/>
  <c r="F210" i="261"/>
  <c r="K211" i="261"/>
  <c r="F201" i="261"/>
  <c r="I202" i="261"/>
  <c r="K202" i="261"/>
  <c r="F191" i="261"/>
  <c r="I193" i="261"/>
  <c r="F182" i="261"/>
  <c r="F183" i="261"/>
  <c r="K184" i="261"/>
  <c r="F181" i="261"/>
  <c r="K175" i="261"/>
  <c r="F160" i="261"/>
  <c r="F159" i="261"/>
  <c r="F161" i="261"/>
  <c r="F163" i="261"/>
  <c r="F158" i="261"/>
  <c r="F164" i="261"/>
  <c r="F165" i="261"/>
  <c r="I166" i="261"/>
  <c r="K166" i="261"/>
  <c r="I157" i="261"/>
  <c r="F146" i="261"/>
  <c r="F128" i="261"/>
  <c r="F121" i="261"/>
  <c r="F120" i="261"/>
  <c r="F112" i="261"/>
  <c r="F109" i="261"/>
  <c r="K103" i="261"/>
  <c r="F102" i="261"/>
  <c r="F92" i="261"/>
  <c r="K94" i="261"/>
  <c r="F93" i="261"/>
  <c r="F84" i="261"/>
  <c r="K85" i="261"/>
  <c r="F74" i="261"/>
  <c r="F75" i="261"/>
  <c r="F73" i="261"/>
  <c r="K76" i="261"/>
  <c r="F65" i="261"/>
  <c r="K67" i="261"/>
  <c r="F56" i="261"/>
  <c r="F38" i="261"/>
  <c r="F39" i="261"/>
  <c r="F29" i="261"/>
  <c r="F31" i="261"/>
  <c r="F18" i="261"/>
  <c r="F19" i="261"/>
  <c r="F20" i="261"/>
  <c r="AV583" i="261"/>
  <c r="AV586" i="261"/>
  <c r="BC595" i="261"/>
  <c r="BA598" i="261"/>
  <c r="BC608" i="261"/>
  <c r="AV610" i="261"/>
  <c r="AV611" i="261"/>
  <c r="BC616" i="261"/>
  <c r="BG634" i="261"/>
  <c r="AZ643" i="261"/>
  <c r="BG661" i="261"/>
  <c r="BA670" i="261"/>
  <c r="BC594" i="261"/>
  <c r="BC597" i="261"/>
  <c r="BC598" i="261"/>
  <c r="BC637" i="261"/>
  <c r="BC640" i="261"/>
  <c r="AV641" i="261"/>
  <c r="BC642" i="261"/>
  <c r="AV643" i="261"/>
  <c r="BC643" i="261"/>
  <c r="BC665" i="261"/>
  <c r="BC670" i="261"/>
  <c r="AV585" i="261"/>
  <c r="AV588" i="261"/>
  <c r="AV589" i="261"/>
  <c r="BC612" i="261"/>
  <c r="AV614" i="261"/>
  <c r="BC635" i="261"/>
  <c r="AV636" i="261"/>
  <c r="AV638" i="261"/>
  <c r="AY652" i="261"/>
  <c r="BF652" i="261"/>
  <c r="AZ661" i="261"/>
  <c r="BC663" i="261"/>
  <c r="BC667" i="261"/>
  <c r="AV581" i="261"/>
  <c r="BC586" i="261"/>
  <c r="BC591" i="261"/>
  <c r="BC592" i="261"/>
  <c r="BC593" i="261"/>
  <c r="BC596" i="261"/>
  <c r="AV598" i="261"/>
  <c r="BC610" i="261"/>
  <c r="BC611" i="261"/>
  <c r="AV613" i="261"/>
  <c r="BA616" i="261"/>
  <c r="AV637" i="261"/>
  <c r="AV640" i="261"/>
  <c r="AV642" i="261"/>
  <c r="BA643" i="261"/>
  <c r="BH643" i="261"/>
  <c r="BC662" i="261"/>
  <c r="BC669" i="261"/>
  <c r="BH670" i="261"/>
  <c r="AV584" i="261"/>
  <c r="BA589" i="261"/>
  <c r="BC590" i="261"/>
  <c r="AV612" i="261"/>
  <c r="BC639" i="261"/>
  <c r="BF670" i="261"/>
  <c r="AV580" i="261"/>
  <c r="BA580" i="261"/>
  <c r="BG535" i="261"/>
  <c r="BA544" i="261"/>
  <c r="AV557" i="261"/>
  <c r="AV559" i="261"/>
  <c r="AV561" i="261"/>
  <c r="BH562" i="261"/>
  <c r="BA571" i="261"/>
  <c r="BC575" i="261"/>
  <c r="BC576" i="261"/>
  <c r="BC577" i="261"/>
  <c r="BH544" i="261"/>
  <c r="AV562" i="261"/>
  <c r="BG562" i="261"/>
  <c r="BC580" i="261"/>
  <c r="BC517" i="261"/>
  <c r="BH526" i="261"/>
  <c r="BC526" i="261"/>
  <c r="BA535" i="261"/>
  <c r="BA553" i="261"/>
  <c r="AV558" i="261"/>
  <c r="BC567" i="261"/>
  <c r="BC571" i="261"/>
  <c r="BC578" i="261"/>
  <c r="BC319" i="261"/>
  <c r="BC315" i="261"/>
  <c r="BC313" i="261"/>
  <c r="BC316" i="261"/>
  <c r="BC318" i="261"/>
  <c r="AO85" i="261"/>
  <c r="AO79" i="261"/>
  <c r="AO78" i="261"/>
  <c r="AO77" i="261"/>
  <c r="AO82" i="261"/>
  <c r="AO81" i="261"/>
  <c r="AO80" i="261"/>
  <c r="AO84" i="261"/>
  <c r="AO83" i="261"/>
  <c r="AV380" i="261"/>
  <c r="AV443" i="261"/>
  <c r="AV263" i="261"/>
  <c r="AV259" i="261"/>
  <c r="AV258" i="261"/>
  <c r="AV257" i="261"/>
  <c r="AV261" i="261"/>
  <c r="AV260" i="261"/>
  <c r="AV264" i="261"/>
  <c r="AV265" i="261"/>
  <c r="AV262" i="261"/>
  <c r="AA13" i="261"/>
  <c r="AV26" i="261"/>
  <c r="AV29" i="261"/>
  <c r="AA39" i="261"/>
  <c r="AV39" i="261"/>
  <c r="AV35" i="261"/>
  <c r="AV40" i="261"/>
  <c r="AV37" i="261"/>
  <c r="AV36" i="261"/>
  <c r="AV38" i="261"/>
  <c r="AV58" i="261"/>
  <c r="AV56" i="261"/>
  <c r="AV53" i="261"/>
  <c r="AV50" i="261"/>
  <c r="AV52" i="261"/>
  <c r="AV51" i="261"/>
  <c r="AO67" i="261"/>
  <c r="AO61" i="261"/>
  <c r="AO60" i="261"/>
  <c r="AO59" i="261"/>
  <c r="AV135" i="261"/>
  <c r="AV133" i="261"/>
  <c r="AV136" i="261"/>
  <c r="AV131" i="261"/>
  <c r="AV137" i="261"/>
  <c r="AV139" i="261"/>
  <c r="AV134" i="261"/>
  <c r="AV132" i="261"/>
  <c r="AV184" i="261"/>
  <c r="AV181" i="261"/>
  <c r="AV179" i="261"/>
  <c r="AV176" i="261"/>
  <c r="AY184" i="261"/>
  <c r="AV182" i="261"/>
  <c r="AV177" i="261"/>
  <c r="AV180" i="261"/>
  <c r="BC227" i="261"/>
  <c r="BC226" i="261"/>
  <c r="BC225" i="261"/>
  <c r="BC224" i="261"/>
  <c r="BC229" i="261"/>
  <c r="BC222" i="261"/>
  <c r="BC221" i="261"/>
  <c r="BC347" i="261"/>
  <c r="BA373" i="261"/>
  <c r="AZ373" i="261"/>
  <c r="AV281" i="261"/>
  <c r="AV278" i="261"/>
  <c r="AV276" i="261"/>
  <c r="AV275" i="261"/>
  <c r="AV283" i="261"/>
  <c r="AV282" i="261"/>
  <c r="AV279" i="261"/>
  <c r="AV316" i="261"/>
  <c r="AV318" i="261"/>
  <c r="AV312" i="261"/>
  <c r="AV319" i="261"/>
  <c r="AV317" i="261"/>
  <c r="AV315" i="261"/>
  <c r="BG328" i="261"/>
  <c r="BF328" i="261"/>
  <c r="BC349" i="261"/>
  <c r="BC351" i="261"/>
  <c r="BC350" i="261"/>
  <c r="BC352" i="261"/>
  <c r="BC353" i="261"/>
  <c r="BC355" i="261"/>
  <c r="BC354" i="261"/>
  <c r="AV376" i="261"/>
  <c r="BF409" i="261"/>
  <c r="BG409" i="261"/>
  <c r="AZ472" i="261"/>
  <c r="AY472" i="261"/>
  <c r="BG499" i="261"/>
  <c r="BH499" i="261"/>
  <c r="BC20" i="261"/>
  <c r="BC16" i="261"/>
  <c r="BC237" i="261"/>
  <c r="BC236" i="261"/>
  <c r="BC231" i="261"/>
  <c r="BC230" i="261"/>
  <c r="BC232" i="261"/>
  <c r="BC233" i="261"/>
  <c r="BC238" i="261"/>
  <c r="BC234" i="261"/>
  <c r="AV444" i="261"/>
  <c r="AV439" i="261"/>
  <c r="AV442" i="261"/>
  <c r="AV437" i="261"/>
  <c r="AV440" i="261"/>
  <c r="AV445" i="261"/>
  <c r="AV438" i="261"/>
  <c r="AA8" i="261"/>
  <c r="BH31" i="261"/>
  <c r="AA49" i="261"/>
  <c r="AA48" i="261"/>
  <c r="AA46" i="261"/>
  <c r="AA45" i="261"/>
  <c r="AA47" i="261"/>
  <c r="AA41" i="261"/>
  <c r="AO49" i="261"/>
  <c r="AO44" i="261"/>
  <c r="AO43" i="261"/>
  <c r="AO42" i="261"/>
  <c r="BH49" i="261"/>
  <c r="BC49" i="261"/>
  <c r="BC42" i="261"/>
  <c r="AV123" i="261"/>
  <c r="AV122" i="261"/>
  <c r="AV129" i="261"/>
  <c r="AV124" i="261"/>
  <c r="AV126" i="261"/>
  <c r="AV125" i="261"/>
  <c r="AV130" i="261"/>
  <c r="AV127" i="261"/>
  <c r="AZ220" i="261"/>
  <c r="AY220" i="261"/>
  <c r="AV314" i="261"/>
  <c r="BF355" i="261"/>
  <c r="AV374" i="261"/>
  <c r="AY382" i="261"/>
  <c r="AV378" i="261"/>
  <c r="AV381" i="261"/>
  <c r="AV379" i="261"/>
  <c r="AV375" i="261"/>
  <c r="AV382" i="261"/>
  <c r="AH27" i="261"/>
  <c r="AV28" i="261"/>
  <c r="AV30" i="261"/>
  <c r="AE31" i="261"/>
  <c r="AS31" i="261"/>
  <c r="BG31" i="261"/>
  <c r="BC39" i="261"/>
  <c r="BC36" i="261"/>
  <c r="BH76" i="261"/>
  <c r="BC75" i="261"/>
  <c r="BC72" i="261"/>
  <c r="BC76" i="261"/>
  <c r="AV128" i="261"/>
  <c r="AZ157" i="261"/>
  <c r="AY157" i="261"/>
  <c r="BC160" i="261"/>
  <c r="BC163" i="261"/>
  <c r="BC161" i="261"/>
  <c r="BC159" i="261"/>
  <c r="BC158" i="261"/>
  <c r="BC164" i="261"/>
  <c r="BC162" i="261"/>
  <c r="BC166" i="261"/>
  <c r="BC165" i="261"/>
  <c r="AV280" i="261"/>
  <c r="BC289" i="261"/>
  <c r="BC288" i="261"/>
  <c r="BC292" i="261"/>
  <c r="BC291" i="261"/>
  <c r="BC312" i="261"/>
  <c r="AV313" i="261"/>
  <c r="AZ337" i="261"/>
  <c r="AY337" i="261"/>
  <c r="AV362" i="261"/>
  <c r="AV357" i="261"/>
  <c r="AV360" i="261"/>
  <c r="AV358" i="261"/>
  <c r="AV363" i="261"/>
  <c r="AV364" i="261"/>
  <c r="AV361" i="261"/>
  <c r="AV359" i="261"/>
  <c r="AV356" i="261"/>
  <c r="AZ418" i="261"/>
  <c r="BA418" i="261"/>
  <c r="BG58" i="261"/>
  <c r="BA157" i="261"/>
  <c r="AV187" i="261"/>
  <c r="AV188" i="261"/>
  <c r="AV189" i="261"/>
  <c r="AV205" i="261"/>
  <c r="AV206" i="261"/>
  <c r="AV207" i="261"/>
  <c r="AV210" i="261"/>
  <c r="BC212" i="261"/>
  <c r="BC214" i="261"/>
  <c r="BA220" i="261"/>
  <c r="BC247" i="261"/>
  <c r="BH265" i="261"/>
  <c r="AV266" i="261"/>
  <c r="AV287" i="261"/>
  <c r="BC335" i="261"/>
  <c r="BA337" i="261"/>
  <c r="BH337" i="261"/>
  <c r="AV349" i="261"/>
  <c r="AZ400" i="261"/>
  <c r="BA409" i="261"/>
  <c r="AZ427" i="261"/>
  <c r="AV456" i="261"/>
  <c r="AV462" i="261"/>
  <c r="AV465" i="261"/>
  <c r="AV466" i="261"/>
  <c r="AV467" i="261"/>
  <c r="AV468" i="261"/>
  <c r="AV469" i="261"/>
  <c r="AV470" i="261"/>
  <c r="BC85" i="261"/>
  <c r="AZ94" i="261"/>
  <c r="BA112" i="261"/>
  <c r="BA184" i="261"/>
  <c r="BG247" i="261"/>
  <c r="BH319" i="261"/>
  <c r="AY445" i="261"/>
  <c r="AY22" i="261"/>
  <c r="BH13" i="261"/>
  <c r="AA55" i="261"/>
  <c r="AV165" i="261"/>
  <c r="BH166" i="261"/>
  <c r="BH229" i="261"/>
  <c r="AZ238" i="261"/>
  <c r="BH238" i="261"/>
  <c r="AV247" i="261"/>
  <c r="BH247" i="261"/>
  <c r="BC253" i="261"/>
  <c r="BC254" i="261"/>
  <c r="BG256" i="261"/>
  <c r="BA265" i="261"/>
  <c r="AV274" i="261"/>
  <c r="BH274" i="261"/>
  <c r="BA283" i="261"/>
  <c r="AV291" i="261"/>
  <c r="AV292" i="261"/>
  <c r="AY310" i="261"/>
  <c r="BA319" i="261"/>
  <c r="BF319" i="261"/>
  <c r="AY328" i="261"/>
  <c r="BC334" i="261"/>
  <c r="AV354" i="261"/>
  <c r="BH355" i="261"/>
  <c r="BA364" i="261"/>
  <c r="BA382" i="261"/>
  <c r="BH391" i="261"/>
  <c r="BC413" i="261"/>
  <c r="BF427" i="261"/>
  <c r="BA436" i="261"/>
  <c r="BA445" i="261"/>
  <c r="AV455" i="261"/>
  <c r="AV461" i="261"/>
  <c r="AT49" i="261"/>
  <c r="BH94" i="261"/>
  <c r="BA103" i="261"/>
  <c r="AV162" i="261"/>
  <c r="AV164" i="261"/>
  <c r="BA166" i="261"/>
  <c r="BH193" i="261"/>
  <c r="BC203" i="261"/>
  <c r="BC204" i="261"/>
  <c r="BH211" i="261"/>
  <c r="BC218" i="261"/>
  <c r="BC219" i="261"/>
  <c r="BA229" i="261"/>
  <c r="BA238" i="261"/>
  <c r="AV245" i="261"/>
  <c r="AV246" i="261"/>
  <c r="AZ247" i="261"/>
  <c r="BH256" i="261"/>
  <c r="AY265" i="261"/>
  <c r="AV268" i="261"/>
  <c r="AV269" i="261"/>
  <c r="AV273" i="261"/>
  <c r="AZ274" i="261"/>
  <c r="AV284" i="261"/>
  <c r="BG301" i="261"/>
  <c r="AY319" i="261"/>
  <c r="AV353" i="261"/>
  <c r="BG436" i="261"/>
  <c r="AZ445" i="261"/>
  <c r="BF472" i="261"/>
  <c r="AT22" i="261"/>
  <c r="AE40" i="261"/>
  <c r="BA40" i="261"/>
  <c r="AD58" i="261"/>
  <c r="BH58" i="261"/>
  <c r="AH66" i="261"/>
  <c r="AS94" i="261"/>
  <c r="BG94" i="261"/>
  <c r="BH112" i="261"/>
  <c r="BG130" i="261"/>
  <c r="AV158" i="261"/>
  <c r="AV159" i="261"/>
  <c r="AV161" i="261"/>
  <c r="AV163" i="261"/>
  <c r="BA193" i="261"/>
  <c r="BC202" i="261"/>
  <c r="BC205" i="261"/>
  <c r="BC206" i="261"/>
  <c r="BC207" i="261"/>
  <c r="AZ211" i="261"/>
  <c r="BC217" i="261"/>
  <c r="BH220" i="261"/>
  <c r="AY229" i="261"/>
  <c r="AV243" i="261"/>
  <c r="AV244" i="261"/>
  <c r="BA247" i="261"/>
  <c r="AZ256" i="261"/>
  <c r="AV270" i="261"/>
  <c r="BA274" i="261"/>
  <c r="AV288" i="261"/>
  <c r="BA292" i="261"/>
  <c r="BC336" i="261"/>
  <c r="AV352" i="261"/>
  <c r="BC384" i="261"/>
  <c r="BC386" i="261"/>
  <c r="BC388" i="261"/>
  <c r="BC390" i="261"/>
  <c r="BG427" i="261"/>
  <c r="AV463" i="261"/>
  <c r="BC465" i="261"/>
  <c r="BC466" i="261"/>
  <c r="BC467" i="261"/>
  <c r="BC468" i="261"/>
  <c r="BC469" i="261"/>
  <c r="BC470" i="261"/>
  <c r="BC472" i="261"/>
  <c r="AE22" i="261"/>
  <c r="AZ40" i="261"/>
  <c r="AS58" i="261"/>
  <c r="BG67" i="261"/>
  <c r="AH71" i="261"/>
  <c r="AS85" i="261"/>
  <c r="BH85" i="261"/>
  <c r="AV90" i="261"/>
  <c r="AV91" i="261"/>
  <c r="AV93" i="261"/>
  <c r="BA94" i="261"/>
  <c r="BG103" i="261"/>
  <c r="AV112" i="261"/>
  <c r="BG112" i="261"/>
  <c r="AZ121" i="261"/>
  <c r="BA130" i="261"/>
  <c r="BH139" i="261"/>
  <c r="AS22" i="261"/>
  <c r="AO18" i="261"/>
  <c r="BC13" i="261"/>
  <c r="AV13" i="261"/>
  <c r="AT31" i="261"/>
  <c r="BC31" i="261"/>
  <c r="AO39" i="261"/>
  <c r="BH40" i="261"/>
  <c r="AH41" i="261"/>
  <c r="AH42" i="261"/>
  <c r="AH44" i="261"/>
  <c r="AH45" i="261"/>
  <c r="AH47" i="261"/>
  <c r="AH48" i="261"/>
  <c r="BC48" i="261"/>
  <c r="AH49" i="261"/>
  <c r="AH65" i="261"/>
  <c r="AZ67" i="261"/>
  <c r="AH69" i="261"/>
  <c r="AH70" i="261"/>
  <c r="AV74" i="261"/>
  <c r="AV76" i="261"/>
  <c r="BG85" i="261"/>
  <c r="AH92" i="261"/>
  <c r="BC94" i="261"/>
  <c r="AZ103" i="261"/>
  <c r="BC105" i="261"/>
  <c r="BC111" i="261"/>
  <c r="AZ130" i="261"/>
  <c r="BA139" i="261"/>
  <c r="BC14" i="261"/>
  <c r="AZ22" i="261"/>
  <c r="AA14" i="261"/>
  <c r="BC27" i="261"/>
  <c r="BC30" i="261"/>
  <c r="AO36" i="261"/>
  <c r="AO38" i="261"/>
  <c r="BC40" i="261"/>
  <c r="AH43" i="261"/>
  <c r="AK49" i="261"/>
  <c r="AV49" i="261"/>
  <c r="BC57" i="261"/>
  <c r="AK58" i="261"/>
  <c r="BA67" i="261"/>
  <c r="AV69" i="261"/>
  <c r="AV70" i="261"/>
  <c r="BC87" i="261"/>
  <c r="BH22" i="261"/>
  <c r="AV15" i="261"/>
  <c r="AO14" i="261"/>
  <c r="AH15" i="261"/>
  <c r="AA16" i="261"/>
  <c r="AH30" i="261"/>
  <c r="AO33" i="261"/>
  <c r="AO35" i="261"/>
  <c r="AO37" i="261"/>
  <c r="BG40" i="261"/>
  <c r="AV47" i="261"/>
  <c r="AM49" i="261"/>
  <c r="AZ49" i="261"/>
  <c r="AH57" i="261"/>
  <c r="AZ58" i="261"/>
  <c r="AS67" i="261"/>
  <c r="BH67" i="261"/>
  <c r="AH68" i="261"/>
  <c r="AH72" i="261"/>
  <c r="AH73" i="261"/>
  <c r="BA76" i="261"/>
  <c r="AZ85" i="261"/>
  <c r="BC90" i="261"/>
  <c r="BC93" i="261"/>
  <c r="AK94" i="261"/>
  <c r="BH103" i="261"/>
  <c r="BC112" i="261"/>
  <c r="BA121" i="261"/>
  <c r="BH130" i="261"/>
  <c r="AZ139" i="261"/>
  <c r="AY148" i="261"/>
  <c r="BF22" i="261"/>
  <c r="AR22" i="261"/>
  <c r="AM22" i="261"/>
  <c r="AO20" i="261"/>
  <c r="BC24" i="261"/>
  <c r="AZ31" i="261"/>
  <c r="AO32" i="261"/>
  <c r="AO34" i="261"/>
  <c r="AE49" i="261"/>
  <c r="BA49" i="261"/>
  <c r="BA58" i="261"/>
  <c r="AV68" i="261"/>
  <c r="AV72" i="261"/>
  <c r="AV73" i="261"/>
  <c r="AS76" i="261"/>
  <c r="AH91" i="261"/>
  <c r="AH93" i="261"/>
  <c r="BC103" i="261"/>
  <c r="BC108" i="261"/>
  <c r="BF112" i="261"/>
  <c r="AV121" i="261"/>
  <c r="BG121" i="261"/>
  <c r="BC130" i="261"/>
  <c r="BC15" i="261"/>
  <c r="BC18" i="261"/>
  <c r="AY13" i="261"/>
  <c r="AK76" i="261"/>
  <c r="AT85" i="261"/>
  <c r="AO89" i="261"/>
  <c r="AO16" i="261"/>
  <c r="AO93" i="261"/>
  <c r="AR13" i="261"/>
  <c r="AE13" i="261"/>
  <c r="AD22" i="261"/>
  <c r="AH25" i="261"/>
  <c r="AH28" i="261"/>
  <c r="AH31" i="261"/>
  <c r="AH58" i="261"/>
  <c r="AH61" i="261"/>
  <c r="AH64" i="261"/>
  <c r="AT67" i="261"/>
  <c r="AO75" i="261"/>
  <c r="AM85" i="261"/>
  <c r="AO86" i="261"/>
  <c r="AO13" i="261"/>
  <c r="AF13" i="261"/>
  <c r="AH11" i="261"/>
  <c r="AA27" i="261"/>
  <c r="AA29" i="261"/>
  <c r="AA30" i="261"/>
  <c r="AD40" i="261"/>
  <c r="AD49" i="261"/>
  <c r="AH54" i="261"/>
  <c r="AH56" i="261"/>
  <c r="AA57" i="261"/>
  <c r="AO72" i="261"/>
  <c r="AO74" i="261"/>
  <c r="AH76" i="261"/>
  <c r="AT76" i="261"/>
  <c r="AO92" i="261"/>
  <c r="AT94" i="261"/>
  <c r="AK22" i="261"/>
  <c r="AK13" i="261"/>
  <c r="AF22" i="261"/>
  <c r="AA28" i="261"/>
  <c r="AM31" i="261"/>
  <c r="AH51" i="261"/>
  <c r="AH53" i="261"/>
  <c r="AH55" i="261"/>
  <c r="AM58" i="261"/>
  <c r="AM67" i="261"/>
  <c r="AO69" i="261"/>
  <c r="AO71" i="261"/>
  <c r="AO73" i="261"/>
  <c r="AH75" i="261"/>
  <c r="AO90" i="261"/>
  <c r="AM13" i="261"/>
  <c r="AA22" i="261"/>
  <c r="AO29" i="261"/>
  <c r="AD31" i="261"/>
  <c r="AF40" i="261"/>
  <c r="AT40" i="261"/>
  <c r="AS49" i="261"/>
  <c r="AH50" i="261"/>
  <c r="AA54" i="261"/>
  <c r="AA56" i="261"/>
  <c r="AO57" i="261"/>
  <c r="AO62" i="261"/>
  <c r="AO63" i="261"/>
  <c r="AO65" i="261"/>
  <c r="AO66" i="261"/>
  <c r="AO68" i="261"/>
  <c r="AO70" i="261"/>
  <c r="AM76" i="261"/>
  <c r="AO91" i="261"/>
  <c r="AM94" i="261"/>
  <c r="AL13" i="261"/>
  <c r="AA79" i="261"/>
  <c r="AA82" i="261"/>
  <c r="AA86" i="261"/>
  <c r="AA88" i="261"/>
  <c r="AD76" i="261"/>
  <c r="AD85" i="261"/>
  <c r="AA93" i="261"/>
  <c r="AA90" i="261"/>
  <c r="AA92" i="261"/>
  <c r="AH96" i="261"/>
  <c r="AH98" i="261"/>
  <c r="AH99" i="261"/>
  <c r="AH101" i="261"/>
  <c r="AT103" i="261"/>
  <c r="AF112" i="261"/>
  <c r="AA115" i="261"/>
  <c r="AA118" i="261"/>
  <c r="AL121" i="261"/>
  <c r="AH124" i="261"/>
  <c r="AH127" i="261"/>
  <c r="AA130" i="261"/>
  <c r="AL130" i="261"/>
  <c r="AA132" i="261"/>
  <c r="AA133" i="261"/>
  <c r="AA138" i="261"/>
  <c r="AA139" i="261"/>
  <c r="AL139" i="261"/>
  <c r="AT139" i="261"/>
  <c r="AO140" i="261"/>
  <c r="AO143" i="261"/>
  <c r="AO146" i="261"/>
  <c r="AO152" i="261"/>
  <c r="AO156" i="261"/>
  <c r="AO157" i="261"/>
  <c r="AM103" i="261"/>
  <c r="AO112" i="261"/>
  <c r="AF121" i="261"/>
  <c r="AK121" i="261"/>
  <c r="AA124" i="261"/>
  <c r="AF130" i="261"/>
  <c r="AK130" i="261"/>
  <c r="AH134" i="261"/>
  <c r="AO138" i="261"/>
  <c r="AF139" i="261"/>
  <c r="AK139" i="261"/>
  <c r="AO141" i="261"/>
  <c r="AO144" i="261"/>
  <c r="AO148" i="261"/>
  <c r="AO149" i="261"/>
  <c r="AO155" i="261"/>
  <c r="AT157" i="261"/>
  <c r="AM166" i="261"/>
  <c r="AD103" i="261"/>
  <c r="AO104" i="261"/>
  <c r="AO105" i="261"/>
  <c r="AO107" i="261"/>
  <c r="AO108" i="261"/>
  <c r="AO110" i="261"/>
  <c r="AO111" i="261"/>
  <c r="AS112" i="261"/>
  <c r="AH113" i="261"/>
  <c r="AH114" i="261"/>
  <c r="AH116" i="261"/>
  <c r="AH117" i="261"/>
  <c r="AH119" i="261"/>
  <c r="AH120" i="261"/>
  <c r="AD121" i="261"/>
  <c r="AH129" i="261"/>
  <c r="AD130" i="261"/>
  <c r="AA135" i="261"/>
  <c r="AA136" i="261"/>
  <c r="AD139" i="261"/>
  <c r="AH151" i="261"/>
  <c r="AO154" i="261"/>
  <c r="AR157" i="261"/>
  <c r="AO106" i="261"/>
  <c r="AL112" i="261"/>
  <c r="AT112" i="261"/>
  <c r="AH115" i="261"/>
  <c r="AH118" i="261"/>
  <c r="AH132" i="261"/>
  <c r="AH133" i="261"/>
  <c r="AH138" i="261"/>
  <c r="AO142" i="261"/>
  <c r="AT148" i="261"/>
  <c r="AA166" i="261"/>
  <c r="AR166" i="261"/>
  <c r="AH173" i="261"/>
  <c r="AT193" i="261"/>
  <c r="AH170" i="261"/>
  <c r="AT175" i="261"/>
  <c r="AA184" i="261"/>
  <c r="AA177" i="261"/>
  <c r="AA189" i="261"/>
  <c r="AH176" i="261"/>
  <c r="AA180" i="261"/>
  <c r="AH178" i="261"/>
  <c r="AM193" i="261"/>
  <c r="AT238" i="261"/>
  <c r="AK211" i="261"/>
  <c r="AF238" i="261"/>
  <c r="AA274" i="261"/>
  <c r="AE283" i="261"/>
  <c r="AS283" i="261"/>
  <c r="AO298" i="261"/>
  <c r="AS328" i="261"/>
  <c r="AF355" i="261"/>
  <c r="AR373" i="261"/>
  <c r="AA403" i="261"/>
  <c r="AF211" i="261"/>
  <c r="AA207" i="261"/>
  <c r="AA211" i="261"/>
  <c r="AL211" i="261"/>
  <c r="AR211" i="261"/>
  <c r="AK220" i="261"/>
  <c r="AL238" i="261"/>
  <c r="AL265" i="261"/>
  <c r="AR283" i="261"/>
  <c r="AM418" i="261"/>
  <c r="AA210" i="261"/>
  <c r="AM211" i="261"/>
  <c r="AS211" i="261"/>
  <c r="AH214" i="261"/>
  <c r="AF220" i="261"/>
  <c r="AR220" i="261"/>
  <c r="AS238" i="261"/>
  <c r="AH241" i="261"/>
  <c r="AR265" i="261"/>
  <c r="AR274" i="261"/>
  <c r="AK283" i="261"/>
  <c r="AO296" i="261"/>
  <c r="AT301" i="261"/>
  <c r="AH310" i="261"/>
  <c r="AL328" i="261"/>
  <c r="AM355" i="261"/>
  <c r="AA402" i="261"/>
  <c r="AO407" i="261"/>
  <c r="AF427" i="261"/>
  <c r="AE211" i="261"/>
  <c r="AA220" i="261"/>
  <c r="AL220" i="261"/>
  <c r="AF229" i="261"/>
  <c r="AE238" i="261"/>
  <c r="AS265" i="261"/>
  <c r="AO295" i="261"/>
  <c r="AS301" i="261"/>
  <c r="AF310" i="261"/>
  <c r="AH316" i="261"/>
  <c r="AH352" i="261"/>
  <c r="AO402" i="261"/>
  <c r="AA423" i="261"/>
  <c r="AT211" i="261"/>
  <c r="AO211" i="261"/>
  <c r="AA229" i="261"/>
  <c r="AS229" i="261"/>
  <c r="AE256" i="261"/>
  <c r="AH313" i="261"/>
  <c r="AM373" i="261"/>
  <c r="AR391" i="261"/>
  <c r="AA405" i="261"/>
  <c r="AM256" i="261"/>
  <c r="AO263" i="261"/>
  <c r="AT274" i="261"/>
  <c r="AA279" i="261"/>
  <c r="AA281" i="261"/>
  <c r="AA283" i="261"/>
  <c r="AH283" i="261"/>
  <c r="AA290" i="261"/>
  <c r="AA292" i="261"/>
  <c r="AA293" i="261"/>
  <c r="AA300" i="261"/>
  <c r="AA301" i="261"/>
  <c r="AL301" i="261"/>
  <c r="AS310" i="261"/>
  <c r="AA317" i="261"/>
  <c r="AH319" i="261"/>
  <c r="AR346" i="261"/>
  <c r="AM364" i="261"/>
  <c r="AA369" i="261"/>
  <c r="AL382" i="261"/>
  <c r="AL391" i="261"/>
  <c r="AH392" i="261"/>
  <c r="AA406" i="261"/>
  <c r="AO408" i="261"/>
  <c r="AO416" i="261"/>
  <c r="AA420" i="261"/>
  <c r="AD427" i="261"/>
  <c r="AO429" i="261"/>
  <c r="AA439" i="261"/>
  <c r="AF247" i="261"/>
  <c r="AA243" i="261"/>
  <c r="AA247" i="261"/>
  <c r="AT247" i="261"/>
  <c r="AF256" i="261"/>
  <c r="AO259" i="261"/>
  <c r="AO260" i="261"/>
  <c r="AO262" i="261"/>
  <c r="AO265" i="261"/>
  <c r="AA278" i="261"/>
  <c r="AH282" i="261"/>
  <c r="AM283" i="261"/>
  <c r="AO286" i="261"/>
  <c r="AO287" i="261"/>
  <c r="AA297" i="261"/>
  <c r="AA299" i="261"/>
  <c r="AM310" i="261"/>
  <c r="AA319" i="261"/>
  <c r="AL319" i="261"/>
  <c r="AH328" i="261"/>
  <c r="AA333" i="261"/>
  <c r="AH388" i="261"/>
  <c r="AO411" i="261"/>
  <c r="AO413" i="261"/>
  <c r="AO417" i="261"/>
  <c r="AA421" i="261"/>
  <c r="AO428" i="261"/>
  <c r="AO435" i="261"/>
  <c r="AA438" i="261"/>
  <c r="AA442" i="261"/>
  <c r="AA445" i="261"/>
  <c r="AA240" i="261"/>
  <c r="AL247" i="261"/>
  <c r="AR247" i="261"/>
  <c r="AA255" i="261"/>
  <c r="AA256" i="261"/>
  <c r="AS256" i="261"/>
  <c r="AO261" i="261"/>
  <c r="AM265" i="261"/>
  <c r="AH280" i="261"/>
  <c r="AD283" i="261"/>
  <c r="AD292" i="261"/>
  <c r="AT292" i="261"/>
  <c r="AD301" i="261"/>
  <c r="AA312" i="261"/>
  <c r="AA318" i="261"/>
  <c r="AT319" i="261"/>
  <c r="AF328" i="261"/>
  <c r="AT364" i="261"/>
  <c r="AT373" i="261"/>
  <c r="AM400" i="261"/>
  <c r="AA441" i="261"/>
  <c r="AM247" i="261"/>
  <c r="AS247" i="261"/>
  <c r="AF265" i="261"/>
  <c r="AT265" i="261"/>
  <c r="AK292" i="261"/>
  <c r="AA294" i="261"/>
  <c r="AA296" i="261"/>
  <c r="AA315" i="261"/>
  <c r="AL346" i="261"/>
  <c r="AT355" i="261"/>
  <c r="AS364" i="261"/>
  <c r="AO365" i="261"/>
  <c r="AA372" i="261"/>
  <c r="AH398" i="261"/>
  <c r="AD400" i="261"/>
  <c r="AH404" i="261"/>
  <c r="AF409" i="261"/>
  <c r="AA414" i="261"/>
  <c r="AA424" i="261"/>
  <c r="AA432" i="261"/>
  <c r="AO436" i="261"/>
  <c r="AS445" i="261"/>
  <c r="AK454" i="261"/>
  <c r="AO264" i="261"/>
  <c r="AM274" i="261"/>
  <c r="AA311" i="261"/>
  <c r="AM382" i="261"/>
  <c r="AH394" i="261"/>
  <c r="AT427" i="261"/>
  <c r="AO432" i="261"/>
  <c r="AF364" i="261"/>
  <c r="AH367" i="261"/>
  <c r="AT382" i="261"/>
  <c r="AO383" i="261"/>
  <c r="AM391" i="261"/>
  <c r="AO392" i="261"/>
  <c r="AA394" i="261"/>
  <c r="AA396" i="261"/>
  <c r="AA399" i="261"/>
  <c r="AK400" i="261"/>
  <c r="AR400" i="261"/>
  <c r="AO401" i="261"/>
  <c r="AH407" i="261"/>
  <c r="AD409" i="261"/>
  <c r="AA415" i="261"/>
  <c r="AO423" i="261"/>
  <c r="AM427" i="261"/>
  <c r="AA430" i="261"/>
  <c r="AA433" i="261"/>
  <c r="AH447" i="261"/>
  <c r="AA450" i="261"/>
  <c r="AL355" i="261"/>
  <c r="AL373" i="261"/>
  <c r="AH382" i="261"/>
  <c r="AH401" i="261"/>
  <c r="AO420" i="261"/>
  <c r="AO427" i="261"/>
  <c r="AO347" i="261"/>
  <c r="AO350" i="261"/>
  <c r="AO368" i="261"/>
  <c r="AO393" i="261"/>
  <c r="AO400" i="261"/>
  <c r="AH406" i="261"/>
  <c r="AM409" i="261"/>
  <c r="AT418" i="261"/>
  <c r="AO422" i="261"/>
  <c r="AH425" i="261"/>
  <c r="AO426" i="261"/>
  <c r="AE436" i="261"/>
  <c r="AT436" i="261"/>
  <c r="AF445" i="261"/>
  <c r="AL445" i="261"/>
  <c r="AA446" i="261"/>
  <c r="AH451" i="261"/>
  <c r="AR364" i="261"/>
  <c r="AO395" i="261"/>
  <c r="AO398" i="261"/>
  <c r="AF400" i="261"/>
  <c r="AH403" i="261"/>
  <c r="AT409" i="261"/>
  <c r="AF418" i="261"/>
  <c r="AF436" i="261"/>
  <c r="AH443" i="261"/>
  <c r="AM445" i="261"/>
  <c r="AH450" i="261"/>
  <c r="AH370" i="261"/>
  <c r="AO386" i="261"/>
  <c r="AA397" i="261"/>
  <c r="AO404" i="261"/>
  <c r="AO409" i="261"/>
  <c r="AA411" i="261"/>
  <c r="AD418" i="261"/>
  <c r="AO419" i="261"/>
  <c r="AH422" i="261"/>
  <c r="AD436" i="261"/>
  <c r="AH448" i="261"/>
  <c r="AH457" i="261"/>
  <c r="AO463" i="261"/>
  <c r="AA480" i="261"/>
  <c r="AA482" i="261"/>
  <c r="AA484" i="261"/>
  <c r="AH489" i="261"/>
  <c r="AH463" i="261"/>
  <c r="AH462" i="261"/>
  <c r="AD481" i="261"/>
  <c r="AH483" i="261"/>
  <c r="AH485" i="261"/>
  <c r="AH487" i="261"/>
  <c r="AA490" i="261"/>
  <c r="AT346" i="261"/>
  <c r="AH459" i="261"/>
  <c r="AM463" i="261"/>
  <c r="AR472" i="261"/>
  <c r="AH482" i="261"/>
  <c r="AH484" i="261"/>
  <c r="AA486" i="261"/>
  <c r="AA488" i="261"/>
  <c r="AM490" i="261"/>
  <c r="AH456" i="261"/>
  <c r="AH460" i="261"/>
  <c r="AT472" i="261"/>
  <c r="AA483" i="261"/>
  <c r="AA485" i="261"/>
  <c r="AF490" i="261"/>
  <c r="M492" i="261"/>
  <c r="AA494" i="261"/>
  <c r="AA495" i="261"/>
  <c r="AO497" i="261"/>
  <c r="F499" i="261"/>
  <c r="Y499" i="261"/>
  <c r="AF499" i="261"/>
  <c r="AO500" i="261"/>
  <c r="AO501" i="261"/>
  <c r="AA505" i="261"/>
  <c r="AO506" i="261"/>
  <c r="AF508" i="261"/>
  <c r="F510" i="261"/>
  <c r="AO510" i="261"/>
  <c r="F511" i="261"/>
  <c r="AO511" i="261"/>
  <c r="AA519" i="261"/>
  <c r="AA523" i="261"/>
  <c r="AH525" i="261"/>
  <c r="AE526" i="261"/>
  <c r="M528" i="261"/>
  <c r="M531" i="261"/>
  <c r="AH533" i="261"/>
  <c r="AH529" i="261"/>
  <c r="AA537" i="261"/>
  <c r="AH540" i="261"/>
  <c r="AK544" i="261"/>
  <c r="F551" i="261"/>
  <c r="F550" i="261"/>
  <c r="F549" i="261"/>
  <c r="F545" i="261"/>
  <c r="T550" i="261"/>
  <c r="T547" i="261"/>
  <c r="AF553" i="261"/>
  <c r="AE553" i="261"/>
  <c r="Y589" i="261"/>
  <c r="T583" i="261"/>
  <c r="AD643" i="261"/>
  <c r="AE643" i="261"/>
  <c r="AA544" i="261"/>
  <c r="AA542" i="261"/>
  <c r="AA543" i="261"/>
  <c r="AA536" i="261"/>
  <c r="Y598" i="261"/>
  <c r="T595" i="261"/>
  <c r="T592" i="261"/>
  <c r="M615" i="261"/>
  <c r="M614" i="261"/>
  <c r="M613" i="261"/>
  <c r="M612" i="261"/>
  <c r="M616" i="261"/>
  <c r="M611" i="261"/>
  <c r="M610" i="261"/>
  <c r="M609" i="261"/>
  <c r="AL625" i="261"/>
  <c r="AK625" i="261"/>
  <c r="F492" i="261"/>
  <c r="F494" i="261"/>
  <c r="AO494" i="261"/>
  <c r="AO495" i="261"/>
  <c r="F496" i="261"/>
  <c r="AO496" i="261"/>
  <c r="AO499" i="261"/>
  <c r="AH500" i="261"/>
  <c r="AH501" i="261"/>
  <c r="AO505" i="261"/>
  <c r="AO508" i="261"/>
  <c r="AO515" i="261"/>
  <c r="F517" i="261"/>
  <c r="AA525" i="261"/>
  <c r="AA526" i="261"/>
  <c r="AO530" i="261"/>
  <c r="AA540" i="261"/>
  <c r="AA541" i="261"/>
  <c r="AO543" i="261"/>
  <c r="AO544" i="261"/>
  <c r="AO539" i="261"/>
  <c r="F577" i="261"/>
  <c r="F574" i="261"/>
  <c r="AD634" i="261"/>
  <c r="AE634" i="261"/>
  <c r="AH659" i="261"/>
  <c r="AH654" i="261"/>
  <c r="AH661" i="261"/>
  <c r="AH655" i="261"/>
  <c r="AH658" i="261"/>
  <c r="AO491" i="261"/>
  <c r="AO492" i="261"/>
  <c r="AO493" i="261"/>
  <c r="AH497" i="261"/>
  <c r="AO503" i="261"/>
  <c r="AO504" i="261"/>
  <c r="F515" i="261"/>
  <c r="AH520" i="261"/>
  <c r="AA521" i="261"/>
  <c r="AM526" i="261"/>
  <c r="AO529" i="261"/>
  <c r="AM589" i="261"/>
  <c r="AL589" i="261"/>
  <c r="M608" i="261"/>
  <c r="AH494" i="261"/>
  <c r="AH495" i="261"/>
  <c r="AH496" i="261"/>
  <c r="AA499" i="261"/>
  <c r="AT499" i="261"/>
  <c r="AA500" i="261"/>
  <c r="AA501" i="261"/>
  <c r="AH505" i="261"/>
  <c r="AA508" i="261"/>
  <c r="AT508" i="261"/>
  <c r="F513" i="261"/>
  <c r="F514" i="261"/>
  <c r="AH519" i="261"/>
  <c r="AH523" i="261"/>
  <c r="AA524" i="261"/>
  <c r="AF526" i="261"/>
  <c r="AK526" i="261"/>
  <c r="AA539" i="261"/>
  <c r="AD544" i="261"/>
  <c r="AM598" i="261"/>
  <c r="AL598" i="261"/>
  <c r="F646" i="261"/>
  <c r="F645" i="261"/>
  <c r="F644" i="261"/>
  <c r="F650" i="261"/>
  <c r="F652" i="261"/>
  <c r="F651" i="261"/>
  <c r="AD670" i="261"/>
  <c r="AE670" i="261"/>
  <c r="AH491" i="261"/>
  <c r="AH492" i="261"/>
  <c r="AH493" i="261"/>
  <c r="AA497" i="261"/>
  <c r="AO498" i="261"/>
  <c r="AM499" i="261"/>
  <c r="AO502" i="261"/>
  <c r="AH503" i="261"/>
  <c r="AH504" i="261"/>
  <c r="K508" i="261"/>
  <c r="AM508" i="261"/>
  <c r="AO512" i="261"/>
  <c r="AH518" i="261"/>
  <c r="M519" i="261"/>
  <c r="AH522" i="261"/>
  <c r="AO527" i="261"/>
  <c r="AE535" i="261"/>
  <c r="AO535" i="261"/>
  <c r="AH542" i="261"/>
  <c r="AH543" i="261"/>
  <c r="AL580" i="261"/>
  <c r="AK580" i="261"/>
  <c r="T586" i="261"/>
  <c r="AL616" i="261"/>
  <c r="AK616" i="261"/>
  <c r="AT625" i="261"/>
  <c r="AS625" i="261"/>
  <c r="AH660" i="261"/>
  <c r="M653" i="261"/>
  <c r="M656" i="261"/>
  <c r="M654" i="261"/>
  <c r="M655" i="261"/>
  <c r="M661" i="261"/>
  <c r="M660" i="261"/>
  <c r="M659" i="261"/>
  <c r="M657" i="261"/>
  <c r="F670" i="261"/>
  <c r="F668" i="261"/>
  <c r="F665" i="261"/>
  <c r="F669" i="261"/>
  <c r="AM535" i="261"/>
  <c r="AO545" i="261"/>
  <c r="AH550" i="261"/>
  <c r="Q553" i="261"/>
  <c r="AM553" i="261"/>
  <c r="AH558" i="261"/>
  <c r="T572" i="261"/>
  <c r="AO572" i="261"/>
  <c r="AO573" i="261"/>
  <c r="AH580" i="261"/>
  <c r="AH582" i="261"/>
  <c r="AO586" i="261"/>
  <c r="AO587" i="261"/>
  <c r="AO588" i="261"/>
  <c r="AD589" i="261"/>
  <c r="AT589" i="261"/>
  <c r="AH590" i="261"/>
  <c r="AH591" i="261"/>
  <c r="M596" i="261"/>
  <c r="AD598" i="261"/>
  <c r="AT598" i="261"/>
  <c r="AO602" i="261"/>
  <c r="AH604" i="261"/>
  <c r="AH605" i="261"/>
  <c r="Q607" i="261"/>
  <c r="AD607" i="261"/>
  <c r="AM607" i="261"/>
  <c r="AT607" i="261"/>
  <c r="AO614" i="261"/>
  <c r="K616" i="261"/>
  <c r="X616" i="261"/>
  <c r="AO619" i="261"/>
  <c r="F620" i="261"/>
  <c r="AO621" i="261"/>
  <c r="F622" i="261"/>
  <c r="X625" i="261"/>
  <c r="T628" i="261"/>
  <c r="AA633" i="261"/>
  <c r="R634" i="261"/>
  <c r="AA634" i="261"/>
  <c r="AO635" i="261"/>
  <c r="T641" i="261"/>
  <c r="Q643" i="261"/>
  <c r="AA643" i="261"/>
  <c r="M651" i="261"/>
  <c r="AF652" i="261"/>
  <c r="AA653" i="261"/>
  <c r="F656" i="261"/>
  <c r="K661" i="261"/>
  <c r="AA662" i="261"/>
  <c r="AA663" i="261"/>
  <c r="AA666" i="261"/>
  <c r="AA669" i="261"/>
  <c r="R670" i="261"/>
  <c r="AA670" i="261"/>
  <c r="AT544" i="261"/>
  <c r="W553" i="261"/>
  <c r="K562" i="261"/>
  <c r="K571" i="261"/>
  <c r="AM580" i="261"/>
  <c r="AR580" i="261"/>
  <c r="AA605" i="261"/>
  <c r="AD625" i="261"/>
  <c r="AR625" i="261"/>
  <c r="AO631" i="261"/>
  <c r="J634" i="261"/>
  <c r="AA642" i="261"/>
  <c r="R652" i="261"/>
  <c r="AS661" i="261"/>
  <c r="I670" i="261"/>
  <c r="AK670" i="261"/>
  <c r="Y553" i="261"/>
  <c r="AH578" i="261"/>
  <c r="J652" i="261"/>
  <c r="K670" i="261"/>
  <c r="AF544" i="261"/>
  <c r="F560" i="261"/>
  <c r="AH561" i="261"/>
  <c r="AM562" i="261"/>
  <c r="AM571" i="261"/>
  <c r="R580" i="261"/>
  <c r="M588" i="261"/>
  <c r="M589" i="261"/>
  <c r="M598" i="261"/>
  <c r="AA602" i="261"/>
  <c r="AO604" i="261"/>
  <c r="AO605" i="261"/>
  <c r="AS643" i="261"/>
  <c r="AA661" i="261"/>
  <c r="AL661" i="261"/>
  <c r="AE616" i="261"/>
  <c r="AT643" i="261"/>
  <c r="AH670" i="261"/>
  <c r="W499" i="261"/>
  <c r="W508" i="261"/>
  <c r="F526" i="261"/>
  <c r="R562" i="261"/>
  <c r="X580" i="261"/>
  <c r="F635" i="261"/>
  <c r="F636" i="261"/>
  <c r="F642" i="261"/>
  <c r="F643" i="261"/>
  <c r="J661" i="261"/>
  <c r="T493" i="261"/>
  <c r="T496" i="261"/>
  <c r="F500" i="261"/>
  <c r="F502" i="261"/>
  <c r="F503" i="261"/>
  <c r="F505" i="261"/>
  <c r="K517" i="261"/>
  <c r="Q517" i="261"/>
  <c r="F524" i="261"/>
  <c r="W526" i="261"/>
  <c r="X535" i="261"/>
  <c r="K544" i="261"/>
  <c r="Q544" i="261"/>
  <c r="M549" i="261"/>
  <c r="M553" i="261"/>
  <c r="X553" i="261"/>
  <c r="F554" i="261"/>
  <c r="F556" i="261"/>
  <c r="F557" i="261"/>
  <c r="Y562" i="261"/>
  <c r="F565" i="261"/>
  <c r="F566" i="261"/>
  <c r="T568" i="261"/>
  <c r="F572" i="261"/>
  <c r="M573" i="261"/>
  <c r="F575" i="261"/>
  <c r="M577" i="261"/>
  <c r="F580" i="261"/>
  <c r="F581" i="261"/>
  <c r="M584" i="261"/>
  <c r="F589" i="261"/>
  <c r="F593" i="261"/>
  <c r="F598" i="261"/>
  <c r="F603" i="261"/>
  <c r="F604" i="261"/>
  <c r="F605" i="261"/>
  <c r="M623" i="261"/>
  <c r="M624" i="261"/>
  <c r="M625" i="261"/>
  <c r="I634" i="261"/>
  <c r="T637" i="261"/>
  <c r="F638" i="261"/>
  <c r="F640" i="261"/>
  <c r="F641" i="261"/>
  <c r="J643" i="261"/>
  <c r="P643" i="261"/>
  <c r="T644" i="261"/>
  <c r="T650" i="261"/>
  <c r="K652" i="261"/>
  <c r="P652" i="261"/>
  <c r="F653" i="261"/>
  <c r="F654" i="261"/>
  <c r="F655" i="261"/>
  <c r="F657" i="261"/>
  <c r="F658" i="261"/>
  <c r="X661" i="261"/>
  <c r="M665" i="261"/>
  <c r="M669" i="261"/>
  <c r="J670" i="261"/>
  <c r="X499" i="261"/>
  <c r="T502" i="261"/>
  <c r="X508" i="261"/>
  <c r="F522" i="261"/>
  <c r="F523" i="261"/>
  <c r="M546" i="261"/>
  <c r="K553" i="261"/>
  <c r="F563" i="261"/>
  <c r="T565" i="261"/>
  <c r="R571" i="261"/>
  <c r="F576" i="261"/>
  <c r="F582" i="261"/>
  <c r="F583" i="261"/>
  <c r="M585" i="261"/>
  <c r="M586" i="261"/>
  <c r="F594" i="261"/>
  <c r="F595" i="261"/>
  <c r="F596" i="261"/>
  <c r="K607" i="261"/>
  <c r="Y616" i="261"/>
  <c r="K643" i="261"/>
  <c r="I652" i="261"/>
  <c r="Y661" i="261"/>
  <c r="W517" i="261"/>
  <c r="F519" i="261"/>
  <c r="F521" i="261"/>
  <c r="X526" i="261"/>
  <c r="K535" i="261"/>
  <c r="Q535" i="261"/>
  <c r="W544" i="261"/>
  <c r="F553" i="261"/>
  <c r="F573" i="261"/>
  <c r="M574" i="261"/>
  <c r="M578" i="261"/>
  <c r="K580" i="261"/>
  <c r="F584" i="261"/>
  <c r="M587" i="261"/>
  <c r="K589" i="261"/>
  <c r="M590" i="261"/>
  <c r="K598" i="261"/>
  <c r="R607" i="261"/>
  <c r="X607" i="261"/>
  <c r="R625" i="261"/>
  <c r="M629" i="261"/>
  <c r="M631" i="261"/>
  <c r="M634" i="261"/>
  <c r="T638" i="261"/>
  <c r="T640" i="261"/>
  <c r="Q661" i="261"/>
  <c r="Q499" i="261"/>
  <c r="Q508" i="261"/>
  <c r="F518" i="261"/>
  <c r="F520" i="261"/>
  <c r="F585" i="261"/>
  <c r="M607" i="261"/>
  <c r="Y607" i="261"/>
  <c r="R616" i="261"/>
  <c r="M630" i="261"/>
  <c r="Q634" i="261"/>
  <c r="M643" i="261"/>
  <c r="Y643" i="261"/>
  <c r="Y652" i="261"/>
  <c r="I661" i="261"/>
  <c r="R661" i="261"/>
  <c r="Q670" i="261"/>
  <c r="M472" i="261"/>
  <c r="W472" i="261"/>
  <c r="F481" i="261"/>
  <c r="I463" i="261"/>
  <c r="M467" i="261"/>
  <c r="M468" i="261"/>
  <c r="T471" i="261"/>
  <c r="K472" i="261"/>
  <c r="F477" i="261"/>
  <c r="F478" i="261"/>
  <c r="F479" i="261"/>
  <c r="X490" i="261"/>
  <c r="X463" i="261"/>
  <c r="F476" i="261"/>
  <c r="M470" i="261"/>
  <c r="M471" i="261"/>
  <c r="F473" i="261"/>
  <c r="F474" i="261"/>
  <c r="F475" i="261"/>
  <c r="X481" i="261"/>
  <c r="F463" i="261"/>
  <c r="X472" i="261"/>
  <c r="T434" i="261"/>
  <c r="W436" i="261"/>
  <c r="M443" i="261"/>
  <c r="M445" i="261"/>
  <c r="K454" i="261"/>
  <c r="K436" i="261"/>
  <c r="T445" i="261"/>
  <c r="T410" i="261"/>
  <c r="T412" i="261"/>
  <c r="T416" i="261"/>
  <c r="Q418" i="261"/>
  <c r="M422" i="261"/>
  <c r="K427" i="261"/>
  <c r="J418" i="261"/>
  <c r="T418" i="261"/>
  <c r="P427" i="261"/>
  <c r="T411" i="261"/>
  <c r="T414" i="261"/>
  <c r="R418" i="261"/>
  <c r="T417" i="261"/>
  <c r="Y418" i="261"/>
  <c r="Q427" i="261"/>
  <c r="W427" i="261"/>
  <c r="T413" i="261"/>
  <c r="M394" i="261"/>
  <c r="J400" i="261"/>
  <c r="F403" i="261"/>
  <c r="J409" i="261"/>
  <c r="M392" i="261"/>
  <c r="F400" i="261"/>
  <c r="K409" i="261"/>
  <c r="M247" i="261"/>
  <c r="F344" i="261"/>
  <c r="F376" i="261"/>
  <c r="M217" i="261"/>
  <c r="J220" i="261"/>
  <c r="Y220" i="261"/>
  <c r="M221" i="261"/>
  <c r="M222" i="261"/>
  <c r="J229" i="261"/>
  <c r="Y229" i="261"/>
  <c r="F235" i="261"/>
  <c r="I238" i="261"/>
  <c r="M245" i="261"/>
  <c r="M246" i="261"/>
  <c r="K247" i="261"/>
  <c r="T249" i="261"/>
  <c r="M260" i="261"/>
  <c r="K265" i="261"/>
  <c r="J274" i="261"/>
  <c r="Y274" i="261"/>
  <c r="M312" i="261"/>
  <c r="F315" i="261"/>
  <c r="F327" i="261"/>
  <c r="R328" i="261"/>
  <c r="T355" i="261"/>
  <c r="M358" i="261"/>
  <c r="F360" i="261"/>
  <c r="F383" i="261"/>
  <c r="F384" i="261"/>
  <c r="M390" i="261"/>
  <c r="T391" i="261"/>
  <c r="F345" i="261"/>
  <c r="F382" i="261"/>
  <c r="F390" i="261"/>
  <c r="F391" i="261"/>
  <c r="F230" i="261"/>
  <c r="F231" i="261"/>
  <c r="M233" i="261"/>
  <c r="F238" i="261"/>
  <c r="Q238" i="261"/>
  <c r="M241" i="261"/>
  <c r="Q247" i="261"/>
  <c r="T251" i="261"/>
  <c r="T256" i="261"/>
  <c r="M258" i="261"/>
  <c r="K292" i="261"/>
  <c r="K310" i="261"/>
  <c r="R310" i="261"/>
  <c r="F311" i="261"/>
  <c r="M316" i="261"/>
  <c r="F318" i="261"/>
  <c r="F319" i="261"/>
  <c r="Q319" i="261"/>
  <c r="T326" i="261"/>
  <c r="F329" i="261"/>
  <c r="F330" i="261"/>
  <c r="F331" i="261"/>
  <c r="F332" i="261"/>
  <c r="F333" i="261"/>
  <c r="F334" i="261"/>
  <c r="F335" i="261"/>
  <c r="F340" i="261"/>
  <c r="F341" i="261"/>
  <c r="F342" i="261"/>
  <c r="K355" i="261"/>
  <c r="R355" i="261"/>
  <c r="F357" i="261"/>
  <c r="M361" i="261"/>
  <c r="F363" i="261"/>
  <c r="F364" i="261"/>
  <c r="M364" i="261"/>
  <c r="F381" i="261"/>
  <c r="M385" i="261"/>
  <c r="M386" i="261"/>
  <c r="M387" i="261"/>
  <c r="X292" i="261"/>
  <c r="F336" i="261"/>
  <c r="F343" i="261"/>
  <c r="M388" i="261"/>
  <c r="M391" i="261"/>
  <c r="M214" i="261"/>
  <c r="T217" i="261"/>
  <c r="F232" i="261"/>
  <c r="M235" i="261"/>
  <c r="J238" i="261"/>
  <c r="R238" i="261"/>
  <c r="M242" i="261"/>
  <c r="M243" i="261"/>
  <c r="F247" i="261"/>
  <c r="R247" i="261"/>
  <c r="T252" i="261"/>
  <c r="I256" i="261"/>
  <c r="M259" i="261"/>
  <c r="F262" i="261"/>
  <c r="F263" i="261"/>
  <c r="R265" i="261"/>
  <c r="M269" i="261"/>
  <c r="T271" i="261"/>
  <c r="M279" i="261"/>
  <c r="M280" i="261"/>
  <c r="I283" i="261"/>
  <c r="P283" i="261"/>
  <c r="X283" i="261"/>
  <c r="I292" i="261"/>
  <c r="I310" i="261"/>
  <c r="M315" i="261"/>
  <c r="R319" i="261"/>
  <c r="T325" i="261"/>
  <c r="Y328" i="261"/>
  <c r="F338" i="261"/>
  <c r="F339" i="261"/>
  <c r="I355" i="261"/>
  <c r="P355" i="261"/>
  <c r="F356" i="261"/>
  <c r="M360" i="261"/>
  <c r="F362" i="261"/>
  <c r="T373" i="261"/>
  <c r="F374" i="261"/>
  <c r="F375" i="261"/>
  <c r="F380" i="261"/>
  <c r="M383" i="261"/>
  <c r="M384" i="261"/>
  <c r="F388" i="261"/>
  <c r="F389" i="261"/>
  <c r="K391" i="261"/>
  <c r="R391" i="261"/>
  <c r="M232" i="261"/>
  <c r="M238" i="261"/>
  <c r="M215" i="261"/>
  <c r="M216" i="261"/>
  <c r="T218" i="261"/>
  <c r="T219" i="261"/>
  <c r="R220" i="261"/>
  <c r="T223" i="261"/>
  <c r="T224" i="261"/>
  <c r="T225" i="261"/>
  <c r="R229" i="261"/>
  <c r="F233" i="261"/>
  <c r="F234" i="261"/>
  <c r="M236" i="261"/>
  <c r="M237" i="261"/>
  <c r="K238" i="261"/>
  <c r="Y238" i="261"/>
  <c r="M244" i="261"/>
  <c r="J247" i="261"/>
  <c r="Y247" i="261"/>
  <c r="T248" i="261"/>
  <c r="T253" i="261"/>
  <c r="J265" i="261"/>
  <c r="Y265" i="261"/>
  <c r="T272" i="261"/>
  <c r="T273" i="261"/>
  <c r="R274" i="261"/>
  <c r="R301" i="261"/>
  <c r="M313" i="261"/>
  <c r="F316" i="261"/>
  <c r="K319" i="261"/>
  <c r="P319" i="261"/>
  <c r="T323" i="261"/>
  <c r="K364" i="261"/>
  <c r="R364" i="261"/>
  <c r="T382" i="261"/>
  <c r="F385" i="261"/>
  <c r="F386" i="261"/>
  <c r="F387" i="261"/>
  <c r="I184" i="261"/>
  <c r="T184" i="261"/>
  <c r="M201" i="261"/>
  <c r="K193" i="261"/>
  <c r="Y193" i="261"/>
  <c r="M194" i="261"/>
  <c r="M195" i="261"/>
  <c r="M196" i="261"/>
  <c r="M197" i="261"/>
  <c r="M198" i="261"/>
  <c r="M199" i="261"/>
  <c r="M202" i="261"/>
  <c r="T193" i="261"/>
  <c r="T211" i="261"/>
  <c r="R184" i="261"/>
  <c r="R202" i="261"/>
  <c r="I211" i="261"/>
  <c r="F6" i="261"/>
  <c r="Q22" i="261"/>
  <c r="Q31" i="261"/>
  <c r="M33" i="261"/>
  <c r="M36" i="261"/>
  <c r="M39" i="261"/>
  <c r="K40" i="261"/>
  <c r="Q49" i="261"/>
  <c r="M51" i="261"/>
  <c r="M54" i="261"/>
  <c r="M57" i="261"/>
  <c r="K58" i="261"/>
  <c r="Q67" i="261"/>
  <c r="M69" i="261"/>
  <c r="M72" i="261"/>
  <c r="M75" i="261"/>
  <c r="Q85" i="261"/>
  <c r="M87" i="261"/>
  <c r="M90" i="261"/>
  <c r="M93" i="261"/>
  <c r="M129" i="261"/>
  <c r="W130" i="261"/>
  <c r="M139" i="261"/>
  <c r="J148" i="261"/>
  <c r="F8" i="261"/>
  <c r="F13" i="261"/>
  <c r="M18" i="261"/>
  <c r="J22" i="261"/>
  <c r="Y22" i="261"/>
  <c r="M40" i="261"/>
  <c r="X40" i="261"/>
  <c r="F57" i="261"/>
  <c r="M58" i="261"/>
  <c r="X58" i="261"/>
  <c r="J67" i="261"/>
  <c r="W67" i="261"/>
  <c r="M76" i="261"/>
  <c r="X76" i="261"/>
  <c r="M94" i="261"/>
  <c r="X94" i="261"/>
  <c r="W103" i="261"/>
  <c r="K112" i="261"/>
  <c r="P112" i="261"/>
  <c r="M130" i="261"/>
  <c r="F132" i="261"/>
  <c r="F135" i="261"/>
  <c r="F139" i="261"/>
  <c r="F150" i="261"/>
  <c r="F151" i="261"/>
  <c r="F154" i="261"/>
  <c r="F155" i="261"/>
  <c r="F156" i="261"/>
  <c r="R157" i="261"/>
  <c r="T161" i="261"/>
  <c r="T164" i="261"/>
  <c r="T166" i="261"/>
  <c r="F175" i="261"/>
  <c r="F5" i="261"/>
  <c r="F10" i="261"/>
  <c r="F12" i="261"/>
  <c r="J13" i="261"/>
  <c r="T12" i="261"/>
  <c r="K22" i="261"/>
  <c r="W22" i="261"/>
  <c r="K31" i="261"/>
  <c r="K49" i="261"/>
  <c r="W85" i="261"/>
  <c r="K130" i="261"/>
  <c r="F131" i="261"/>
  <c r="F133" i="261"/>
  <c r="F134" i="261"/>
  <c r="F136" i="261"/>
  <c r="F137" i="261"/>
  <c r="J139" i="261"/>
  <c r="X148" i="261"/>
  <c r="F152" i="261"/>
  <c r="F153" i="261"/>
  <c r="K157" i="261"/>
  <c r="F169" i="261"/>
  <c r="Q13" i="261"/>
  <c r="F7" i="261"/>
  <c r="K13" i="261"/>
  <c r="W13" i="261"/>
  <c r="R22" i="261"/>
  <c r="R31" i="261"/>
  <c r="R49" i="261"/>
  <c r="R67" i="261"/>
  <c r="R85" i="261"/>
  <c r="M103" i="261"/>
  <c r="X103" i="261"/>
  <c r="Y112" i="261"/>
  <c r="R121" i="261"/>
  <c r="T157" i="261"/>
  <c r="F9" i="261"/>
  <c r="R13" i="261"/>
  <c r="M22" i="261"/>
  <c r="X22" i="261"/>
  <c r="M31" i="261"/>
  <c r="X31" i="261"/>
  <c r="M49" i="261"/>
  <c r="X49" i="261"/>
  <c r="M67" i="261"/>
  <c r="J76" i="261"/>
  <c r="Y76" i="261"/>
  <c r="M85" i="261"/>
  <c r="X85" i="261"/>
  <c r="M121" i="261"/>
  <c r="X121" i="261"/>
  <c r="J130" i="261"/>
  <c r="F148" i="261"/>
  <c r="R148" i="261"/>
  <c r="BC22" i="261"/>
  <c r="BC21" i="261"/>
  <c r="BC19" i="261"/>
  <c r="BC17" i="261"/>
  <c r="AS13" i="261"/>
  <c r="AT13" i="261"/>
  <c r="AV22" i="261"/>
  <c r="AV20" i="261"/>
  <c r="AV18" i="261"/>
  <c r="AV16" i="261"/>
  <c r="AV14" i="261"/>
  <c r="BG22" i="261"/>
  <c r="BA22" i="261"/>
  <c r="AO21" i="261"/>
  <c r="AO19" i="261"/>
  <c r="AO17" i="261"/>
  <c r="AV21" i="261"/>
  <c r="AV19" i="261"/>
  <c r="AV17" i="261"/>
  <c r="AO10" i="261"/>
  <c r="AO7" i="261"/>
  <c r="AO9" i="261"/>
  <c r="AO8" i="261"/>
  <c r="AO6" i="261"/>
  <c r="AO5" i="261"/>
  <c r="AO11" i="261"/>
  <c r="AP184" i="261"/>
  <c r="AS176" i="261"/>
  <c r="Y31" i="261"/>
  <c r="T13" i="261"/>
  <c r="T22" i="261"/>
  <c r="T31" i="261"/>
  <c r="AF31" i="261"/>
  <c r="AL31" i="261"/>
  <c r="AR31" i="261"/>
  <c r="T40" i="261"/>
  <c r="AL40" i="261"/>
  <c r="AR40" i="261"/>
  <c r="T49" i="261"/>
  <c r="AF49" i="261"/>
  <c r="AL49" i="261"/>
  <c r="AR49" i="261"/>
  <c r="T58" i="261"/>
  <c r="AF58" i="261"/>
  <c r="AL58" i="261"/>
  <c r="AR58" i="261"/>
  <c r="T67" i="261"/>
  <c r="AF67" i="261"/>
  <c r="AL67" i="261"/>
  <c r="AR67" i="261"/>
  <c r="T76" i="261"/>
  <c r="AF76" i="261"/>
  <c r="AL76" i="261"/>
  <c r="AR76" i="261"/>
  <c r="T85" i="261"/>
  <c r="AF85" i="261"/>
  <c r="AL85" i="261"/>
  <c r="AR85" i="261"/>
  <c r="T94" i="261"/>
  <c r="AF94" i="261"/>
  <c r="AL94" i="261"/>
  <c r="AR94" i="261"/>
  <c r="T103" i="261"/>
  <c r="AF103" i="261"/>
  <c r="AL103" i="261"/>
  <c r="AR103" i="261"/>
  <c r="T112" i="261"/>
  <c r="AR112" i="261"/>
  <c r="T121" i="261"/>
  <c r="AR121" i="261"/>
  <c r="T130" i="261"/>
  <c r="AR130" i="261"/>
  <c r="T139" i="261"/>
  <c r="AR139" i="261"/>
  <c r="K148" i="261"/>
  <c r="Y148" i="261"/>
  <c r="AL148" i="261"/>
  <c r="AR148" i="261"/>
  <c r="AA150" i="261"/>
  <c r="J157" i="261"/>
  <c r="AA159" i="261"/>
  <c r="AH181" i="261"/>
  <c r="X184" i="261"/>
  <c r="W184" i="261"/>
  <c r="AA198" i="261"/>
  <c r="Q211" i="261"/>
  <c r="AK229" i="261"/>
  <c r="AK238" i="261"/>
  <c r="AH237" i="261"/>
  <c r="AH234" i="261"/>
  <c r="AH231" i="261"/>
  <c r="AH236" i="261"/>
  <c r="AH233" i="261"/>
  <c r="AH230" i="261"/>
  <c r="AH238" i="261"/>
  <c r="BG238" i="261"/>
  <c r="AK247" i="261"/>
  <c r="AH246" i="261"/>
  <c r="AH243" i="261"/>
  <c r="AH240" i="261"/>
  <c r="AH245" i="261"/>
  <c r="AH242" i="261"/>
  <c r="AH239" i="261"/>
  <c r="AH247" i="261"/>
  <c r="AH262" i="261"/>
  <c r="AM292" i="261"/>
  <c r="AL292" i="261"/>
  <c r="AZ292" i="261"/>
  <c r="AY292" i="261"/>
  <c r="AE310" i="261"/>
  <c r="AD310" i="261"/>
  <c r="Y103" i="261"/>
  <c r="AA155" i="261"/>
  <c r="AD157" i="261"/>
  <c r="AA154" i="261"/>
  <c r="AA151" i="261"/>
  <c r="X238" i="261"/>
  <c r="W238" i="261"/>
  <c r="T5" i="261"/>
  <c r="M7" i="261"/>
  <c r="T8" i="261"/>
  <c r="M10" i="261"/>
  <c r="T11" i="261"/>
  <c r="I13" i="261"/>
  <c r="T14" i="261"/>
  <c r="M16" i="261"/>
  <c r="T17" i="261"/>
  <c r="M19" i="261"/>
  <c r="T20" i="261"/>
  <c r="I22" i="261"/>
  <c r="T23" i="261"/>
  <c r="M25" i="261"/>
  <c r="BC25" i="261"/>
  <c r="T26" i="261"/>
  <c r="M28" i="261"/>
  <c r="BC28" i="261"/>
  <c r="T29" i="261"/>
  <c r="I31" i="261"/>
  <c r="AY31" i="261"/>
  <c r="T32" i="261"/>
  <c r="M34" i="261"/>
  <c r="BC34" i="261"/>
  <c r="T35" i="261"/>
  <c r="M37" i="261"/>
  <c r="BC37" i="261"/>
  <c r="T38" i="261"/>
  <c r="I40" i="261"/>
  <c r="AY40" i="261"/>
  <c r="T41" i="261"/>
  <c r="M43" i="261"/>
  <c r="BC43" i="261"/>
  <c r="T44" i="261"/>
  <c r="M46" i="261"/>
  <c r="BC46" i="261"/>
  <c r="T47" i="261"/>
  <c r="I49" i="261"/>
  <c r="AY49" i="261"/>
  <c r="T50" i="261"/>
  <c r="M52" i="261"/>
  <c r="BC52" i="261"/>
  <c r="T53" i="261"/>
  <c r="M55" i="261"/>
  <c r="BC55" i="261"/>
  <c r="T56" i="261"/>
  <c r="I58" i="261"/>
  <c r="AY58" i="261"/>
  <c r="T59" i="261"/>
  <c r="M61" i="261"/>
  <c r="BC61" i="261"/>
  <c r="T62" i="261"/>
  <c r="M64" i="261"/>
  <c r="BC64" i="261"/>
  <c r="T65" i="261"/>
  <c r="I67" i="261"/>
  <c r="AY67" i="261"/>
  <c r="T68" i="261"/>
  <c r="M70" i="261"/>
  <c r="BC70" i="261"/>
  <c r="T71" i="261"/>
  <c r="M73" i="261"/>
  <c r="BC73" i="261"/>
  <c r="T74" i="261"/>
  <c r="I76" i="261"/>
  <c r="AY76" i="261"/>
  <c r="T77" i="261"/>
  <c r="M79" i="261"/>
  <c r="BC79" i="261"/>
  <c r="T80" i="261"/>
  <c r="M82" i="261"/>
  <c r="BC82" i="261"/>
  <c r="T83" i="261"/>
  <c r="I85" i="261"/>
  <c r="AY85" i="261"/>
  <c r="T86" i="261"/>
  <c r="M88" i="261"/>
  <c r="BC88" i="261"/>
  <c r="T89" i="261"/>
  <c r="M91" i="261"/>
  <c r="BC91" i="261"/>
  <c r="T92" i="261"/>
  <c r="I94" i="261"/>
  <c r="AY94" i="261"/>
  <c r="T95" i="261"/>
  <c r="M97" i="261"/>
  <c r="BC97" i="261"/>
  <c r="T98" i="261"/>
  <c r="M100" i="261"/>
  <c r="BC100" i="261"/>
  <c r="T101" i="261"/>
  <c r="AA102" i="261"/>
  <c r="I103" i="261"/>
  <c r="AY103" i="261"/>
  <c r="T104" i="261"/>
  <c r="M106" i="261"/>
  <c r="BC106" i="261"/>
  <c r="T107" i="261"/>
  <c r="M109" i="261"/>
  <c r="BC109" i="261"/>
  <c r="T110" i="261"/>
  <c r="I112" i="261"/>
  <c r="AY112" i="261"/>
  <c r="T113" i="261"/>
  <c r="M115" i="261"/>
  <c r="BC115" i="261"/>
  <c r="T116" i="261"/>
  <c r="M118" i="261"/>
  <c r="BC118" i="261"/>
  <c r="T119" i="261"/>
  <c r="I121" i="261"/>
  <c r="AY121" i="261"/>
  <c r="T122" i="261"/>
  <c r="M124" i="261"/>
  <c r="BC124" i="261"/>
  <c r="T125" i="261"/>
  <c r="M127" i="261"/>
  <c r="BC127" i="261"/>
  <c r="T128" i="261"/>
  <c r="F129" i="261"/>
  <c r="I130" i="261"/>
  <c r="AY130" i="261"/>
  <c r="T131" i="261"/>
  <c r="M133" i="261"/>
  <c r="BC133" i="261"/>
  <c r="T134" i="261"/>
  <c r="M136" i="261"/>
  <c r="BC136" i="261"/>
  <c r="T137" i="261"/>
  <c r="F138" i="261"/>
  <c r="AV138" i="261"/>
  <c r="I139" i="261"/>
  <c r="AY139" i="261"/>
  <c r="I148" i="261"/>
  <c r="AF148" i="261"/>
  <c r="AA162" i="261"/>
  <c r="X166" i="261"/>
  <c r="W166" i="261"/>
  <c r="AL175" i="261"/>
  <c r="AK175" i="261"/>
  <c r="AY175" i="261"/>
  <c r="AV174" i="261"/>
  <c r="AV171" i="261"/>
  <c r="AV168" i="261"/>
  <c r="AV173" i="261"/>
  <c r="AV170" i="261"/>
  <c r="AV167" i="261"/>
  <c r="BF175" i="261"/>
  <c r="BC172" i="261"/>
  <c r="BC169" i="261"/>
  <c r="BC175" i="261"/>
  <c r="BC174" i="261"/>
  <c r="BC171" i="261"/>
  <c r="BC168" i="261"/>
  <c r="AQ184" i="261"/>
  <c r="X193" i="261"/>
  <c r="W193" i="261"/>
  <c r="Q202" i="261"/>
  <c r="P202" i="261"/>
  <c r="AA200" i="261"/>
  <c r="AA197" i="261"/>
  <c r="AA194" i="261"/>
  <c r="AD202" i="261"/>
  <c r="AA199" i="261"/>
  <c r="AA196" i="261"/>
  <c r="AK202" i="261"/>
  <c r="AH201" i="261"/>
  <c r="AH198" i="261"/>
  <c r="AH195" i="261"/>
  <c r="AH200" i="261"/>
  <c r="AH197" i="261"/>
  <c r="AH194" i="261"/>
  <c r="AH202" i="261"/>
  <c r="BG202" i="261"/>
  <c r="BF202" i="261"/>
  <c r="X265" i="261"/>
  <c r="W265" i="261"/>
  <c r="Y40" i="261"/>
  <c r="Y85" i="261"/>
  <c r="Y130" i="261"/>
  <c r="Y139" i="261"/>
  <c r="X202" i="261"/>
  <c r="W202" i="261"/>
  <c r="AH228" i="261"/>
  <c r="AH225" i="261"/>
  <c r="AH222" i="261"/>
  <c r="AH227" i="261"/>
  <c r="AH224" i="261"/>
  <c r="AH221" i="261"/>
  <c r="AH229" i="261"/>
  <c r="AO337" i="261"/>
  <c r="AO336" i="261"/>
  <c r="AT337" i="261"/>
  <c r="AO335" i="261"/>
  <c r="AO334" i="261"/>
  <c r="AO331" i="261"/>
  <c r="AR337" i="261"/>
  <c r="AO333" i="261"/>
  <c r="AO330" i="261"/>
  <c r="K346" i="261"/>
  <c r="J346" i="261"/>
  <c r="P13" i="261"/>
  <c r="AH13" i="261"/>
  <c r="P22" i="261"/>
  <c r="AH22" i="261"/>
  <c r="P31" i="261"/>
  <c r="BF31" i="261"/>
  <c r="P40" i="261"/>
  <c r="BF40" i="261"/>
  <c r="P49" i="261"/>
  <c r="BF49" i="261"/>
  <c r="P58" i="261"/>
  <c r="BF58" i="261"/>
  <c r="P67" i="261"/>
  <c r="BF67" i="261"/>
  <c r="P76" i="261"/>
  <c r="BF76" i="261"/>
  <c r="P85" i="261"/>
  <c r="BF85" i="261"/>
  <c r="P94" i="261"/>
  <c r="BF94" i="261"/>
  <c r="P103" i="261"/>
  <c r="BF103" i="261"/>
  <c r="P121" i="261"/>
  <c r="BF121" i="261"/>
  <c r="P130" i="261"/>
  <c r="BF130" i="261"/>
  <c r="P139" i="261"/>
  <c r="BF139" i="261"/>
  <c r="AA165" i="261"/>
  <c r="BG166" i="261"/>
  <c r="BF166" i="261"/>
  <c r="AE175" i="261"/>
  <c r="AV175" i="261"/>
  <c r="Q184" i="261"/>
  <c r="P184" i="261"/>
  <c r="AA182" i="261"/>
  <c r="AA179" i="261"/>
  <c r="AD184" i="261"/>
  <c r="AA181" i="261"/>
  <c r="AA178" i="261"/>
  <c r="AA176" i="261"/>
  <c r="AK184" i="261"/>
  <c r="AH183" i="261"/>
  <c r="AH180" i="261"/>
  <c r="AH177" i="261"/>
  <c r="AH182" i="261"/>
  <c r="AH179" i="261"/>
  <c r="AH184" i="261"/>
  <c r="AA192" i="261"/>
  <c r="BG193" i="261"/>
  <c r="BF193" i="261"/>
  <c r="AH196" i="261"/>
  <c r="J202" i="261"/>
  <c r="AA202" i="261"/>
  <c r="AZ202" i="261"/>
  <c r="X220" i="261"/>
  <c r="W220" i="261"/>
  <c r="AH219" i="261"/>
  <c r="AH216" i="261"/>
  <c r="AH213" i="261"/>
  <c r="AH218" i="261"/>
  <c r="AH215" i="261"/>
  <c r="AH212" i="261"/>
  <c r="AH220" i="261"/>
  <c r="X256" i="261"/>
  <c r="W256" i="261"/>
  <c r="AK256" i="261"/>
  <c r="AH255" i="261"/>
  <c r="AH252" i="261"/>
  <c r="AH249" i="261"/>
  <c r="AH254" i="261"/>
  <c r="AH251" i="261"/>
  <c r="AH248" i="261"/>
  <c r="AH256" i="261"/>
  <c r="AK265" i="261"/>
  <c r="AH264" i="261"/>
  <c r="AH261" i="261"/>
  <c r="AH258" i="261"/>
  <c r="AH263" i="261"/>
  <c r="AH260" i="261"/>
  <c r="AH257" i="261"/>
  <c r="AH265" i="261"/>
  <c r="AS292" i="261"/>
  <c r="Y13" i="261"/>
  <c r="Y49" i="261"/>
  <c r="Y58" i="261"/>
  <c r="Y67" i="261"/>
  <c r="Y94" i="261"/>
  <c r="AK157" i="261"/>
  <c r="AH156" i="261"/>
  <c r="AH153" i="261"/>
  <c r="AH155" i="261"/>
  <c r="AH152" i="261"/>
  <c r="AH149" i="261"/>
  <c r="AH157" i="261"/>
  <c r="AS175" i="261"/>
  <c r="AR175" i="261"/>
  <c r="X229" i="261"/>
  <c r="W229" i="261"/>
  <c r="X247" i="261"/>
  <c r="W247" i="261"/>
  <c r="K337" i="261"/>
  <c r="J337" i="261"/>
  <c r="BA355" i="261"/>
  <c r="AZ355" i="261"/>
  <c r="M5" i="261"/>
  <c r="T6" i="261"/>
  <c r="M8" i="261"/>
  <c r="T9" i="261"/>
  <c r="M11" i="261"/>
  <c r="AO12" i="261"/>
  <c r="M14" i="261"/>
  <c r="T15" i="261"/>
  <c r="M17" i="261"/>
  <c r="T18" i="261"/>
  <c r="M20" i="261"/>
  <c r="T21" i="261"/>
  <c r="M23" i="261"/>
  <c r="BC23" i="261"/>
  <c r="T24" i="261"/>
  <c r="M26" i="261"/>
  <c r="BC26" i="261"/>
  <c r="T27" i="261"/>
  <c r="M29" i="261"/>
  <c r="BC29" i="261"/>
  <c r="AO30" i="261"/>
  <c r="M32" i="261"/>
  <c r="BC32" i="261"/>
  <c r="T33" i="261"/>
  <c r="M35" i="261"/>
  <c r="BC35" i="261"/>
  <c r="T36" i="261"/>
  <c r="M38" i="261"/>
  <c r="BC38" i="261"/>
  <c r="M41" i="261"/>
  <c r="BC41" i="261"/>
  <c r="T42" i="261"/>
  <c r="M44" i="261"/>
  <c r="BC44" i="261"/>
  <c r="T45" i="261"/>
  <c r="M47" i="261"/>
  <c r="BC47" i="261"/>
  <c r="M50" i="261"/>
  <c r="BC50" i="261"/>
  <c r="T51" i="261"/>
  <c r="M53" i="261"/>
  <c r="BC53" i="261"/>
  <c r="T54" i="261"/>
  <c r="M56" i="261"/>
  <c r="BC56" i="261"/>
  <c r="M59" i="261"/>
  <c r="BC59" i="261"/>
  <c r="T60" i="261"/>
  <c r="M62" i="261"/>
  <c r="BC62" i="261"/>
  <c r="T63" i="261"/>
  <c r="M65" i="261"/>
  <c r="BC65" i="261"/>
  <c r="T66" i="261"/>
  <c r="M68" i="261"/>
  <c r="BC68" i="261"/>
  <c r="T69" i="261"/>
  <c r="M71" i="261"/>
  <c r="BC71" i="261"/>
  <c r="T72" i="261"/>
  <c r="M74" i="261"/>
  <c r="BC74" i="261"/>
  <c r="T75" i="261"/>
  <c r="M77" i="261"/>
  <c r="BC77" i="261"/>
  <c r="T78" i="261"/>
  <c r="M80" i="261"/>
  <c r="BC80" i="261"/>
  <c r="T81" i="261"/>
  <c r="M83" i="261"/>
  <c r="BC83" i="261"/>
  <c r="M86" i="261"/>
  <c r="BC86" i="261"/>
  <c r="T87" i="261"/>
  <c r="M89" i="261"/>
  <c r="BC89" i="261"/>
  <c r="T90" i="261"/>
  <c r="M92" i="261"/>
  <c r="BC92" i="261"/>
  <c r="M95" i="261"/>
  <c r="BC95" i="261"/>
  <c r="T96" i="261"/>
  <c r="M98" i="261"/>
  <c r="BC98" i="261"/>
  <c r="T99" i="261"/>
  <c r="M101" i="261"/>
  <c r="BC101" i="261"/>
  <c r="M104" i="261"/>
  <c r="BC104" i="261"/>
  <c r="T105" i="261"/>
  <c r="M107" i="261"/>
  <c r="BC107" i="261"/>
  <c r="T108" i="261"/>
  <c r="M110" i="261"/>
  <c r="BC110" i="261"/>
  <c r="T111" i="261"/>
  <c r="M113" i="261"/>
  <c r="BC113" i="261"/>
  <c r="T114" i="261"/>
  <c r="M116" i="261"/>
  <c r="BC116" i="261"/>
  <c r="T117" i="261"/>
  <c r="M119" i="261"/>
  <c r="BC119" i="261"/>
  <c r="T120" i="261"/>
  <c r="M122" i="261"/>
  <c r="BC122" i="261"/>
  <c r="T123" i="261"/>
  <c r="M125" i="261"/>
  <c r="BC125" i="261"/>
  <c r="T126" i="261"/>
  <c r="M128" i="261"/>
  <c r="BC128" i="261"/>
  <c r="T129" i="261"/>
  <c r="M131" i="261"/>
  <c r="BC131" i="261"/>
  <c r="T132" i="261"/>
  <c r="M134" i="261"/>
  <c r="BC134" i="261"/>
  <c r="T135" i="261"/>
  <c r="M137" i="261"/>
  <c r="BC137" i="261"/>
  <c r="T138" i="261"/>
  <c r="BG148" i="261"/>
  <c r="BF148" i="261"/>
  <c r="AA152" i="261"/>
  <c r="AA153" i="261"/>
  <c r="X157" i="261"/>
  <c r="W157" i="261"/>
  <c r="AM157" i="261"/>
  <c r="Q166" i="261"/>
  <c r="P166" i="261"/>
  <c r="AA164" i="261"/>
  <c r="AA161" i="261"/>
  <c r="AA158" i="261"/>
  <c r="AD166" i="261"/>
  <c r="AA163" i="261"/>
  <c r="AA160" i="261"/>
  <c r="AK166" i="261"/>
  <c r="AH165" i="261"/>
  <c r="AH162" i="261"/>
  <c r="AH159" i="261"/>
  <c r="AH164" i="261"/>
  <c r="AH161" i="261"/>
  <c r="AH158" i="261"/>
  <c r="AH166" i="261"/>
  <c r="AZ166" i="261"/>
  <c r="BG184" i="261"/>
  <c r="BF184" i="261"/>
  <c r="Q193" i="261"/>
  <c r="P193" i="261"/>
  <c r="AA191" i="261"/>
  <c r="AA188" i="261"/>
  <c r="AA185" i="261"/>
  <c r="AD193" i="261"/>
  <c r="AA190" i="261"/>
  <c r="AA187" i="261"/>
  <c r="AK193" i="261"/>
  <c r="AH192" i="261"/>
  <c r="AH189" i="261"/>
  <c r="AH186" i="261"/>
  <c r="AH191" i="261"/>
  <c r="AH188" i="261"/>
  <c r="AH185" i="261"/>
  <c r="AH193" i="261"/>
  <c r="AH226" i="261"/>
  <c r="AM229" i="261"/>
  <c r="X274" i="261"/>
  <c r="W274" i="261"/>
  <c r="Q157" i="261"/>
  <c r="P157" i="261"/>
  <c r="Q148" i="261"/>
  <c r="P148" i="261"/>
  <c r="AZ148" i="261"/>
  <c r="AH150" i="261"/>
  <c r="AA156" i="261"/>
  <c r="AF157" i="261"/>
  <c r="BG157" i="261"/>
  <c r="BF157" i="261"/>
  <c r="J166" i="261"/>
  <c r="BC173" i="261"/>
  <c r="F167" i="261"/>
  <c r="I175" i="261"/>
  <c r="F174" i="261"/>
  <c r="F171" i="261"/>
  <c r="F168" i="261"/>
  <c r="F173" i="261"/>
  <c r="F170" i="261"/>
  <c r="AZ184" i="261"/>
  <c r="J193" i="261"/>
  <c r="AA193" i="261"/>
  <c r="AA195" i="261"/>
  <c r="AH199" i="261"/>
  <c r="X211" i="261"/>
  <c r="W211" i="261"/>
  <c r="AH210" i="261"/>
  <c r="AH207" i="261"/>
  <c r="AH204" i="261"/>
  <c r="AH209" i="261"/>
  <c r="AH206" i="261"/>
  <c r="AH203" i="261"/>
  <c r="AH211" i="261"/>
  <c r="Q220" i="261"/>
  <c r="Q256" i="261"/>
  <c r="AK274" i="261"/>
  <c r="AH273" i="261"/>
  <c r="AH270" i="261"/>
  <c r="AH267" i="261"/>
  <c r="AH272" i="261"/>
  <c r="AH269" i="261"/>
  <c r="AH266" i="261"/>
  <c r="AH274" i="261"/>
  <c r="BG292" i="261"/>
  <c r="BF292" i="261"/>
  <c r="AA167" i="261"/>
  <c r="AH168" i="261"/>
  <c r="AA170" i="261"/>
  <c r="AH171" i="261"/>
  <c r="AA173" i="261"/>
  <c r="F176" i="261"/>
  <c r="P211" i="261"/>
  <c r="BF211" i="261"/>
  <c r="P220" i="261"/>
  <c r="BF220" i="261"/>
  <c r="P229" i="261"/>
  <c r="BF229" i="261"/>
  <c r="P238" i="261"/>
  <c r="BF238" i="261"/>
  <c r="P247" i="261"/>
  <c r="BF247" i="261"/>
  <c r="P256" i="261"/>
  <c r="BF256" i="261"/>
  <c r="P265" i="261"/>
  <c r="BF265" i="261"/>
  <c r="P274" i="261"/>
  <c r="BF274" i="261"/>
  <c r="M281" i="261"/>
  <c r="M278" i="261"/>
  <c r="T282" i="261"/>
  <c r="T279" i="261"/>
  <c r="AA280" i="261"/>
  <c r="AA277" i="261"/>
  <c r="AF283" i="261"/>
  <c r="AL283" i="261"/>
  <c r="AY283" i="261"/>
  <c r="AA285" i="261"/>
  <c r="AA288" i="261"/>
  <c r="AR292" i="261"/>
  <c r="M294" i="261"/>
  <c r="M295" i="261"/>
  <c r="M297" i="261"/>
  <c r="M298" i="261"/>
  <c r="M300" i="261"/>
  <c r="I301" i="261"/>
  <c r="AM301" i="261"/>
  <c r="BC299" i="261"/>
  <c r="BC296" i="261"/>
  <c r="BC293" i="261"/>
  <c r="AO307" i="261"/>
  <c r="AO304" i="261"/>
  <c r="AO310" i="261"/>
  <c r="AO309" i="261"/>
  <c r="AO306" i="261"/>
  <c r="AO303" i="261"/>
  <c r="AO317" i="261"/>
  <c r="AH322" i="261"/>
  <c r="AT328" i="261"/>
  <c r="AK337" i="261"/>
  <c r="AH336" i="261"/>
  <c r="AH335" i="261"/>
  <c r="AM337" i="261"/>
  <c r="AH333" i="261"/>
  <c r="AH330" i="261"/>
  <c r="AH332" i="261"/>
  <c r="AH329" i="261"/>
  <c r="K382" i="261"/>
  <c r="J382" i="261"/>
  <c r="BC400" i="261"/>
  <c r="BC399" i="261"/>
  <c r="BC396" i="261"/>
  <c r="BC393" i="261"/>
  <c r="BC394" i="261"/>
  <c r="BC392" i="261"/>
  <c r="BH400" i="261"/>
  <c r="BC397" i="261"/>
  <c r="BC395" i="261"/>
  <c r="BC398" i="261"/>
  <c r="T153" i="261"/>
  <c r="T156" i="261"/>
  <c r="T162" i="261"/>
  <c r="T165" i="261"/>
  <c r="T180" i="261"/>
  <c r="T183" i="261"/>
  <c r="T192" i="261"/>
  <c r="T201" i="261"/>
  <c r="AA205" i="261"/>
  <c r="AA208" i="261"/>
  <c r="AA214" i="261"/>
  <c r="AA217" i="261"/>
  <c r="AA223" i="261"/>
  <c r="AA226" i="261"/>
  <c r="AA232" i="261"/>
  <c r="AA235" i="261"/>
  <c r="AA241" i="261"/>
  <c r="AA244" i="261"/>
  <c r="AA262" i="261"/>
  <c r="M263" i="261"/>
  <c r="M272" i="261"/>
  <c r="AH281" i="261"/>
  <c r="AH278" i="261"/>
  <c r="M290" i="261"/>
  <c r="M287" i="261"/>
  <c r="M284" i="261"/>
  <c r="T291" i="261"/>
  <c r="T288" i="261"/>
  <c r="T285" i="261"/>
  <c r="AA289" i="261"/>
  <c r="AA286" i="261"/>
  <c r="AF292" i="261"/>
  <c r="AH299" i="261"/>
  <c r="AH296" i="261"/>
  <c r="AH293" i="261"/>
  <c r="AO301" i="261"/>
  <c r="AO300" i="261"/>
  <c r="AO297" i="261"/>
  <c r="AO294" i="261"/>
  <c r="X310" i="261"/>
  <c r="W310" i="261"/>
  <c r="AK310" i="261"/>
  <c r="AH309" i="261"/>
  <c r="AH306" i="261"/>
  <c r="AH308" i="261"/>
  <c r="AH305" i="261"/>
  <c r="AH302" i="261"/>
  <c r="BG310" i="261"/>
  <c r="AE319" i="261"/>
  <c r="AD319" i="261"/>
  <c r="AE328" i="261"/>
  <c r="AD328" i="261"/>
  <c r="BG346" i="261"/>
  <c r="BF346" i="261"/>
  <c r="AE355" i="261"/>
  <c r="AD355" i="261"/>
  <c r="X373" i="261"/>
  <c r="W373" i="261"/>
  <c r="AA174" i="261"/>
  <c r="AD211" i="261"/>
  <c r="AD220" i="261"/>
  <c r="AD229" i="261"/>
  <c r="AD238" i="261"/>
  <c r="AD247" i="261"/>
  <c r="AD256" i="261"/>
  <c r="AD265" i="261"/>
  <c r="AD274" i="261"/>
  <c r="AO283" i="261"/>
  <c r="AO282" i="261"/>
  <c r="AO279" i="261"/>
  <c r="AO276" i="261"/>
  <c r="BC281" i="261"/>
  <c r="BC278" i="261"/>
  <c r="AH290" i="261"/>
  <c r="AH287" i="261"/>
  <c r="AH284" i="261"/>
  <c r="M299" i="261"/>
  <c r="M296" i="261"/>
  <c r="M293" i="261"/>
  <c r="T301" i="261"/>
  <c r="T300" i="261"/>
  <c r="T297" i="261"/>
  <c r="T294" i="261"/>
  <c r="AH301" i="261"/>
  <c r="AR301" i="261"/>
  <c r="AO316" i="261"/>
  <c r="AO313" i="261"/>
  <c r="AO319" i="261"/>
  <c r="AO318" i="261"/>
  <c r="AO315" i="261"/>
  <c r="AO312" i="261"/>
  <c r="AO325" i="261"/>
  <c r="AO322" i="261"/>
  <c r="AO328" i="261"/>
  <c r="AO327" i="261"/>
  <c r="AO324" i="261"/>
  <c r="AO321" i="261"/>
  <c r="AA203" i="261"/>
  <c r="AA206" i="261"/>
  <c r="AA209" i="261"/>
  <c r="M210" i="261"/>
  <c r="BC210" i="261"/>
  <c r="AA212" i="261"/>
  <c r="AA215" i="261"/>
  <c r="AA218" i="261"/>
  <c r="AA221" i="261"/>
  <c r="AA224" i="261"/>
  <c r="AA227" i="261"/>
  <c r="AA230" i="261"/>
  <c r="AA233" i="261"/>
  <c r="AA236" i="261"/>
  <c r="AA239" i="261"/>
  <c r="AA242" i="261"/>
  <c r="AA245" i="261"/>
  <c r="M255" i="261"/>
  <c r="AA263" i="261"/>
  <c r="M264" i="261"/>
  <c r="M273" i="261"/>
  <c r="BC283" i="261"/>
  <c r="Q292" i="261"/>
  <c r="W292" i="261"/>
  <c r="AH292" i="261"/>
  <c r="AO292" i="261"/>
  <c r="AO291" i="261"/>
  <c r="AO288" i="261"/>
  <c r="AO285" i="261"/>
  <c r="BC290" i="261"/>
  <c r="BC287" i="261"/>
  <c r="BC284" i="261"/>
  <c r="M301" i="261"/>
  <c r="W301" i="261"/>
  <c r="Q310" i="261"/>
  <c r="X319" i="261"/>
  <c r="W319" i="261"/>
  <c r="AK319" i="261"/>
  <c r="AH318" i="261"/>
  <c r="AH315" i="261"/>
  <c r="AH312" i="261"/>
  <c r="AH317" i="261"/>
  <c r="AH314" i="261"/>
  <c r="AH311" i="261"/>
  <c r="AR319" i="261"/>
  <c r="X328" i="261"/>
  <c r="W328" i="261"/>
  <c r="AK328" i="261"/>
  <c r="AH327" i="261"/>
  <c r="AH324" i="261"/>
  <c r="AH321" i="261"/>
  <c r="AH326" i="261"/>
  <c r="AH323" i="261"/>
  <c r="AH320" i="261"/>
  <c r="AR328" i="261"/>
  <c r="Q337" i="261"/>
  <c r="P337" i="261"/>
  <c r="AF337" i="261"/>
  <c r="AA336" i="261"/>
  <c r="AA335" i="261"/>
  <c r="AA332" i="261"/>
  <c r="AA329" i="261"/>
  <c r="AA337" i="261"/>
  <c r="AA334" i="261"/>
  <c r="AA331" i="261"/>
  <c r="BA346" i="261"/>
  <c r="AZ346" i="261"/>
  <c r="BG283" i="261"/>
  <c r="Q301" i="261"/>
  <c r="BG337" i="261"/>
  <c r="BF337" i="261"/>
  <c r="AA344" i="261"/>
  <c r="AA341" i="261"/>
  <c r="AA338" i="261"/>
  <c r="AA343" i="261"/>
  <c r="AA340" i="261"/>
  <c r="AF346" i="261"/>
  <c r="AA345" i="261"/>
  <c r="AA342" i="261"/>
  <c r="AA339" i="261"/>
  <c r="AA380" i="261"/>
  <c r="AA377" i="261"/>
  <c r="AA374" i="261"/>
  <c r="AA379" i="261"/>
  <c r="AA376" i="261"/>
  <c r="AA375" i="261"/>
  <c r="AF382" i="261"/>
  <c r="AA378" i="261"/>
  <c r="AA381" i="261"/>
  <c r="AA382" i="261"/>
  <c r="AA295" i="261"/>
  <c r="AA298" i="261"/>
  <c r="M302" i="261"/>
  <c r="BC302" i="261"/>
  <c r="T303" i="261"/>
  <c r="AA304" i="261"/>
  <c r="M305" i="261"/>
  <c r="BC305" i="261"/>
  <c r="T306" i="261"/>
  <c r="AA307" i="261"/>
  <c r="T309" i="261"/>
  <c r="M311" i="261"/>
  <c r="BC311" i="261"/>
  <c r="T312" i="261"/>
  <c r="AA313" i="261"/>
  <c r="M314" i="261"/>
  <c r="BC314" i="261"/>
  <c r="T315" i="261"/>
  <c r="AA316" i="261"/>
  <c r="M317" i="261"/>
  <c r="BC317" i="261"/>
  <c r="T318" i="261"/>
  <c r="M320" i="261"/>
  <c r="BC320" i="261"/>
  <c r="T321" i="261"/>
  <c r="AA322" i="261"/>
  <c r="M323" i="261"/>
  <c r="BC323" i="261"/>
  <c r="T324" i="261"/>
  <c r="AA325" i="261"/>
  <c r="M326" i="261"/>
  <c r="BC326" i="261"/>
  <c r="T327" i="261"/>
  <c r="AE346" i="261"/>
  <c r="AD346" i="261"/>
  <c r="AO356" i="261"/>
  <c r="AA357" i="261"/>
  <c r="AO359" i="261"/>
  <c r="AA360" i="261"/>
  <c r="AO362" i="261"/>
  <c r="X364" i="261"/>
  <c r="W364" i="261"/>
  <c r="AZ364" i="261"/>
  <c r="Q373" i="261"/>
  <c r="AK373" i="261"/>
  <c r="AH372" i="261"/>
  <c r="AH369" i="261"/>
  <c r="AH366" i="261"/>
  <c r="AH371" i="261"/>
  <c r="AH368" i="261"/>
  <c r="AH365" i="261"/>
  <c r="AO370" i="261"/>
  <c r="AO367" i="261"/>
  <c r="AO373" i="261"/>
  <c r="AO372" i="261"/>
  <c r="AO369" i="261"/>
  <c r="AO366" i="261"/>
  <c r="AH379" i="261"/>
  <c r="BG382" i="261"/>
  <c r="AO389" i="261"/>
  <c r="X391" i="261"/>
  <c r="W391" i="261"/>
  <c r="AZ391" i="261"/>
  <c r="X400" i="261"/>
  <c r="W400" i="261"/>
  <c r="BF400" i="261"/>
  <c r="BG400" i="261"/>
  <c r="M406" i="261"/>
  <c r="M403" i="261"/>
  <c r="M409" i="261"/>
  <c r="M408" i="261"/>
  <c r="M405" i="261"/>
  <c r="M402" i="261"/>
  <c r="R409" i="261"/>
  <c r="M407" i="261"/>
  <c r="M404" i="261"/>
  <c r="M401" i="261"/>
  <c r="AS418" i="261"/>
  <c r="AR418" i="261"/>
  <c r="M433" i="261"/>
  <c r="M430" i="261"/>
  <c r="M436" i="261"/>
  <c r="M435" i="261"/>
  <c r="M432" i="261"/>
  <c r="M429" i="261"/>
  <c r="R436" i="261"/>
  <c r="M434" i="261"/>
  <c r="M431" i="261"/>
  <c r="M428" i="261"/>
  <c r="AE337" i="261"/>
  <c r="AD337" i="261"/>
  <c r="X355" i="261"/>
  <c r="W355" i="261"/>
  <c r="AK364" i="261"/>
  <c r="AH363" i="261"/>
  <c r="AH360" i="261"/>
  <c r="AH357" i="261"/>
  <c r="AH362" i="261"/>
  <c r="AH359" i="261"/>
  <c r="AH356" i="261"/>
  <c r="AO361" i="261"/>
  <c r="AO358" i="261"/>
  <c r="AO364" i="261"/>
  <c r="AO363" i="261"/>
  <c r="AO360" i="261"/>
  <c r="AO357" i="261"/>
  <c r="AA371" i="261"/>
  <c r="AA368" i="261"/>
  <c r="AA365" i="261"/>
  <c r="AA370" i="261"/>
  <c r="AA367" i="261"/>
  <c r="AH376" i="261"/>
  <c r="AE382" i="261"/>
  <c r="AD382" i="261"/>
  <c r="AR382" i="261"/>
  <c r="AK391" i="261"/>
  <c r="AH390" i="261"/>
  <c r="AH387" i="261"/>
  <c r="AH384" i="261"/>
  <c r="AH389" i="261"/>
  <c r="AH386" i="261"/>
  <c r="AH383" i="261"/>
  <c r="AO388" i="261"/>
  <c r="AO385" i="261"/>
  <c r="AO391" i="261"/>
  <c r="AO390" i="261"/>
  <c r="AO387" i="261"/>
  <c r="AO384" i="261"/>
  <c r="M400" i="261"/>
  <c r="M399" i="261"/>
  <c r="M396" i="261"/>
  <c r="M393" i="261"/>
  <c r="M398" i="261"/>
  <c r="M397" i="261"/>
  <c r="I418" i="261"/>
  <c r="F417" i="261"/>
  <c r="F414" i="261"/>
  <c r="F411" i="261"/>
  <c r="F416" i="261"/>
  <c r="F413" i="261"/>
  <c r="F410" i="261"/>
  <c r="F412" i="261"/>
  <c r="K418" i="261"/>
  <c r="AL427" i="261"/>
  <c r="AK427" i="261"/>
  <c r="AY427" i="261"/>
  <c r="AV426" i="261"/>
  <c r="AV423" i="261"/>
  <c r="AV420" i="261"/>
  <c r="AV425" i="261"/>
  <c r="AV422" i="261"/>
  <c r="AV419" i="261"/>
  <c r="BA427" i="261"/>
  <c r="AV427" i="261"/>
  <c r="AV424" i="261"/>
  <c r="AE445" i="261"/>
  <c r="AD445" i="261"/>
  <c r="AO445" i="261"/>
  <c r="AO444" i="261"/>
  <c r="AR445" i="261"/>
  <c r="AO443" i="261"/>
  <c r="AO440" i="261"/>
  <c r="AO437" i="261"/>
  <c r="AO442" i="261"/>
  <c r="AO439" i="261"/>
  <c r="AT445" i="261"/>
  <c r="AO438" i="261"/>
  <c r="M327" i="261"/>
  <c r="X346" i="261"/>
  <c r="W346" i="261"/>
  <c r="AK355" i="261"/>
  <c r="AH354" i="261"/>
  <c r="AH351" i="261"/>
  <c r="AH348" i="261"/>
  <c r="AH353" i="261"/>
  <c r="AH350" i="261"/>
  <c r="AH347" i="261"/>
  <c r="AO352" i="261"/>
  <c r="AO349" i="261"/>
  <c r="AO355" i="261"/>
  <c r="AO354" i="261"/>
  <c r="AO351" i="261"/>
  <c r="AO348" i="261"/>
  <c r="AA362" i="261"/>
  <c r="AA359" i="261"/>
  <c r="AA356" i="261"/>
  <c r="AA361" i="261"/>
  <c r="AA358" i="261"/>
  <c r="AH364" i="261"/>
  <c r="AA373" i="261"/>
  <c r="AA389" i="261"/>
  <c r="AA386" i="261"/>
  <c r="AA383" i="261"/>
  <c r="AA388" i="261"/>
  <c r="AA385" i="261"/>
  <c r="AH391" i="261"/>
  <c r="P400" i="261"/>
  <c r="Q400" i="261"/>
  <c r="AL400" i="261"/>
  <c r="AY400" i="261"/>
  <c r="AV398" i="261"/>
  <c r="AV395" i="261"/>
  <c r="AV392" i="261"/>
  <c r="BA400" i="261"/>
  <c r="AV399" i="261"/>
  <c r="AV400" i="261"/>
  <c r="F418" i="261"/>
  <c r="W445" i="261"/>
  <c r="X445" i="261"/>
  <c r="X337" i="261"/>
  <c r="W337" i="261"/>
  <c r="Q346" i="261"/>
  <c r="AH345" i="261"/>
  <c r="AH342" i="261"/>
  <c r="AH339" i="261"/>
  <c r="AH344" i="261"/>
  <c r="AH341" i="261"/>
  <c r="AH338" i="261"/>
  <c r="AO343" i="261"/>
  <c r="AO340" i="261"/>
  <c r="AO346" i="261"/>
  <c r="AO345" i="261"/>
  <c r="AO342" i="261"/>
  <c r="AO339" i="261"/>
  <c r="AA353" i="261"/>
  <c r="AA350" i="261"/>
  <c r="AA347" i="261"/>
  <c r="AA352" i="261"/>
  <c r="AA349" i="261"/>
  <c r="AH355" i="261"/>
  <c r="BG355" i="261"/>
  <c r="AH358" i="261"/>
  <c r="AH361" i="261"/>
  <c r="P364" i="261"/>
  <c r="AA364" i="261"/>
  <c r="BG364" i="261"/>
  <c r="J373" i="261"/>
  <c r="AE373" i="261"/>
  <c r="AD373" i="261"/>
  <c r="AO380" i="261"/>
  <c r="X382" i="261"/>
  <c r="W382" i="261"/>
  <c r="AZ382" i="261"/>
  <c r="P391" i="261"/>
  <c r="AA391" i="261"/>
  <c r="F398" i="261"/>
  <c r="F395" i="261"/>
  <c r="F392" i="261"/>
  <c r="K400" i="261"/>
  <c r="I400" i="261"/>
  <c r="F393" i="261"/>
  <c r="F396" i="261"/>
  <c r="F394" i="261"/>
  <c r="R400" i="261"/>
  <c r="AE400" i="261"/>
  <c r="AE364" i="261"/>
  <c r="AD364" i="261"/>
  <c r="Q382" i="261"/>
  <c r="AK382" i="261"/>
  <c r="AH381" i="261"/>
  <c r="AH378" i="261"/>
  <c r="AH375" i="261"/>
  <c r="AH380" i="261"/>
  <c r="AH377" i="261"/>
  <c r="AH374" i="261"/>
  <c r="AO379" i="261"/>
  <c r="AO376" i="261"/>
  <c r="AO382" i="261"/>
  <c r="AO381" i="261"/>
  <c r="AO378" i="261"/>
  <c r="AO375" i="261"/>
  <c r="AE391" i="261"/>
  <c r="AD391" i="261"/>
  <c r="BC424" i="261"/>
  <c r="BC421" i="261"/>
  <c r="BC427" i="261"/>
  <c r="BC426" i="261"/>
  <c r="BC423" i="261"/>
  <c r="BC420" i="261"/>
  <c r="BH427" i="261"/>
  <c r="BC425" i="261"/>
  <c r="BC422" i="261"/>
  <c r="BC419" i="261"/>
  <c r="X454" i="261"/>
  <c r="W454" i="261"/>
  <c r="M479" i="261"/>
  <c r="M476" i="261"/>
  <c r="P481" i="261"/>
  <c r="M480" i="261"/>
  <c r="M477" i="261"/>
  <c r="M473" i="261"/>
  <c r="R481" i="261"/>
  <c r="M475" i="261"/>
  <c r="M481" i="261"/>
  <c r="M474" i="261"/>
  <c r="M478" i="261"/>
  <c r="I409" i="261"/>
  <c r="F408" i="261"/>
  <c r="F405" i="261"/>
  <c r="F402" i="261"/>
  <c r="F407" i="261"/>
  <c r="F404" i="261"/>
  <c r="F401" i="261"/>
  <c r="P409" i="261"/>
  <c r="BC415" i="261"/>
  <c r="BC412" i="261"/>
  <c r="BC418" i="261"/>
  <c r="BC417" i="261"/>
  <c r="BC414" i="261"/>
  <c r="BC411" i="261"/>
  <c r="I436" i="261"/>
  <c r="F435" i="261"/>
  <c r="F432" i="261"/>
  <c r="F429" i="261"/>
  <c r="F434" i="261"/>
  <c r="F431" i="261"/>
  <c r="F428" i="261"/>
  <c r="P436" i="261"/>
  <c r="Q445" i="261"/>
  <c r="P445" i="261"/>
  <c r="AK445" i="261"/>
  <c r="AH442" i="261"/>
  <c r="AH439" i="261"/>
  <c r="AH444" i="261"/>
  <c r="AH441" i="261"/>
  <c r="AH438" i="261"/>
  <c r="AT454" i="261"/>
  <c r="AS454" i="261"/>
  <c r="AF472" i="261"/>
  <c r="AE472" i="261"/>
  <c r="T369" i="261"/>
  <c r="T375" i="261"/>
  <c r="T378" i="261"/>
  <c r="T384" i="261"/>
  <c r="T387" i="261"/>
  <c r="F409" i="261"/>
  <c r="AS409" i="261"/>
  <c r="AR409" i="261"/>
  <c r="AL418" i="261"/>
  <c r="AK418" i="261"/>
  <c r="AY418" i="261"/>
  <c r="AV417" i="261"/>
  <c r="AV414" i="261"/>
  <c r="AV411" i="261"/>
  <c r="AV416" i="261"/>
  <c r="AV413" i="261"/>
  <c r="AV410" i="261"/>
  <c r="BF418" i="261"/>
  <c r="M424" i="261"/>
  <c r="M421" i="261"/>
  <c r="M427" i="261"/>
  <c r="M426" i="261"/>
  <c r="M423" i="261"/>
  <c r="M420" i="261"/>
  <c r="AE427" i="261"/>
  <c r="F436" i="261"/>
  <c r="AS436" i="261"/>
  <c r="AR436" i="261"/>
  <c r="AH440" i="261"/>
  <c r="AH445" i="261"/>
  <c r="BG454" i="261"/>
  <c r="BF454" i="261"/>
  <c r="M515" i="261"/>
  <c r="M512" i="261"/>
  <c r="M509" i="261"/>
  <c r="P517" i="261"/>
  <c r="M514" i="261"/>
  <c r="M511" i="261"/>
  <c r="M516" i="261"/>
  <c r="R517" i="261"/>
  <c r="M517" i="261"/>
  <c r="M510" i="261"/>
  <c r="M513" i="261"/>
  <c r="BC406" i="261"/>
  <c r="BC403" i="261"/>
  <c r="BC409" i="261"/>
  <c r="BC408" i="261"/>
  <c r="BC405" i="261"/>
  <c r="BC402" i="261"/>
  <c r="BC410" i="261"/>
  <c r="I427" i="261"/>
  <c r="F426" i="261"/>
  <c r="F423" i="261"/>
  <c r="F420" i="261"/>
  <c r="F425" i="261"/>
  <c r="F422" i="261"/>
  <c r="F419" i="261"/>
  <c r="BC433" i="261"/>
  <c r="BC430" i="261"/>
  <c r="BC436" i="261"/>
  <c r="BC435" i="261"/>
  <c r="BC432" i="261"/>
  <c r="BC429" i="261"/>
  <c r="J445" i="261"/>
  <c r="I445" i="261"/>
  <c r="BC442" i="261"/>
  <c r="BC439" i="261"/>
  <c r="BC445" i="261"/>
  <c r="BC441" i="261"/>
  <c r="BC438" i="261"/>
  <c r="AA400" i="261"/>
  <c r="AA398" i="261"/>
  <c r="AA395" i="261"/>
  <c r="AA392" i="261"/>
  <c r="AL409" i="261"/>
  <c r="AK409" i="261"/>
  <c r="AY409" i="261"/>
  <c r="AV408" i="261"/>
  <c r="AV405" i="261"/>
  <c r="AV402" i="261"/>
  <c r="AV407" i="261"/>
  <c r="AV404" i="261"/>
  <c r="AV401" i="261"/>
  <c r="M415" i="261"/>
  <c r="M412" i="261"/>
  <c r="M418" i="261"/>
  <c r="M417" i="261"/>
  <c r="M414" i="261"/>
  <c r="M411" i="261"/>
  <c r="AE418" i="261"/>
  <c r="AS427" i="261"/>
  <c r="AR427" i="261"/>
  <c r="AL436" i="261"/>
  <c r="AK436" i="261"/>
  <c r="AY436" i="261"/>
  <c r="AV435" i="261"/>
  <c r="AV432" i="261"/>
  <c r="AV429" i="261"/>
  <c r="AV434" i="261"/>
  <c r="AV431" i="261"/>
  <c r="AV428" i="261"/>
  <c r="AZ454" i="261"/>
  <c r="AY454" i="261"/>
  <c r="M488" i="261"/>
  <c r="M485" i="261"/>
  <c r="M482" i="261"/>
  <c r="P490" i="261"/>
  <c r="M487" i="261"/>
  <c r="M484" i="261"/>
  <c r="M489" i="261"/>
  <c r="R490" i="261"/>
  <c r="M490" i="261"/>
  <c r="M486" i="261"/>
  <c r="M483" i="261"/>
  <c r="AH393" i="261"/>
  <c r="AO394" i="261"/>
  <c r="AH396" i="261"/>
  <c r="AO397" i="261"/>
  <c r="AH399" i="261"/>
  <c r="AA401" i="261"/>
  <c r="AH402" i="261"/>
  <c r="AO403" i="261"/>
  <c r="AA404" i="261"/>
  <c r="AH405" i="261"/>
  <c r="AO406" i="261"/>
  <c r="AA407" i="261"/>
  <c r="AH408" i="261"/>
  <c r="AA410" i="261"/>
  <c r="AH411" i="261"/>
  <c r="AO412" i="261"/>
  <c r="AA413" i="261"/>
  <c r="AH414" i="261"/>
  <c r="AO415" i="261"/>
  <c r="AA416" i="261"/>
  <c r="AH417" i="261"/>
  <c r="AA419" i="261"/>
  <c r="AH420" i="261"/>
  <c r="AO421" i="261"/>
  <c r="AA422" i="261"/>
  <c r="AH423" i="261"/>
  <c r="AO424" i="261"/>
  <c r="AA425" i="261"/>
  <c r="AH426" i="261"/>
  <c r="AA428" i="261"/>
  <c r="AH429" i="261"/>
  <c r="AO430" i="261"/>
  <c r="AA431" i="261"/>
  <c r="AH432" i="261"/>
  <c r="AO433" i="261"/>
  <c r="AA434" i="261"/>
  <c r="AH435" i="261"/>
  <c r="AA437" i="261"/>
  <c r="M438" i="261"/>
  <c r="T439" i="261"/>
  <c r="AA440" i="261"/>
  <c r="M441" i="261"/>
  <c r="AA443" i="261"/>
  <c r="T446" i="261"/>
  <c r="T448" i="261"/>
  <c r="T449" i="261"/>
  <c r="T451" i="261"/>
  <c r="Q454" i="261"/>
  <c r="AE463" i="261"/>
  <c r="AD463" i="261"/>
  <c r="AZ463" i="261"/>
  <c r="AY463" i="261"/>
  <c r="M497" i="261"/>
  <c r="M494" i="261"/>
  <c r="M491" i="261"/>
  <c r="P499" i="261"/>
  <c r="M496" i="261"/>
  <c r="M493" i="261"/>
  <c r="M498" i="261"/>
  <c r="R499" i="261"/>
  <c r="M499" i="261"/>
  <c r="M506" i="261"/>
  <c r="M503" i="261"/>
  <c r="M500" i="261"/>
  <c r="P508" i="261"/>
  <c r="M505" i="261"/>
  <c r="M502" i="261"/>
  <c r="M507" i="261"/>
  <c r="R508" i="261"/>
  <c r="M508" i="261"/>
  <c r="AA408" i="261"/>
  <c r="AA417" i="261"/>
  <c r="AA426" i="261"/>
  <c r="AA435" i="261"/>
  <c r="AA451" i="261"/>
  <c r="AA448" i="261"/>
  <c r="AH452" i="261"/>
  <c r="AH449" i="261"/>
  <c r="AH446" i="261"/>
  <c r="AM454" i="261"/>
  <c r="AR463" i="261"/>
  <c r="AS463" i="261"/>
  <c r="BF463" i="261"/>
  <c r="BC461" i="261"/>
  <c r="BC458" i="261"/>
  <c r="BC455" i="261"/>
  <c r="M542" i="261"/>
  <c r="M539" i="261"/>
  <c r="M536" i="261"/>
  <c r="P544" i="261"/>
  <c r="M541" i="261"/>
  <c r="M538" i="261"/>
  <c r="M543" i="261"/>
  <c r="R544" i="261"/>
  <c r="M544" i="261"/>
  <c r="BF445" i="261"/>
  <c r="J454" i="261"/>
  <c r="T453" i="261"/>
  <c r="T450" i="261"/>
  <c r="T447" i="261"/>
  <c r="AA454" i="261"/>
  <c r="AH454" i="261"/>
  <c r="AO454" i="261"/>
  <c r="AO453" i="261"/>
  <c r="AO450" i="261"/>
  <c r="AO447" i="261"/>
  <c r="BC462" i="261"/>
  <c r="W463" i="261"/>
  <c r="BC463" i="261"/>
  <c r="R472" i="261"/>
  <c r="Q472" i="261"/>
  <c r="M533" i="261"/>
  <c r="M530" i="261"/>
  <c r="M527" i="261"/>
  <c r="P535" i="261"/>
  <c r="M532" i="261"/>
  <c r="M529" i="261"/>
  <c r="M534" i="261"/>
  <c r="R535" i="261"/>
  <c r="M535" i="261"/>
  <c r="T454" i="261"/>
  <c r="AD454" i="261"/>
  <c r="BC457" i="261"/>
  <c r="BC460" i="261"/>
  <c r="R463" i="261"/>
  <c r="Q463" i="261"/>
  <c r="AL463" i="261"/>
  <c r="AK463" i="261"/>
  <c r="J472" i="261"/>
  <c r="I472" i="261"/>
  <c r="M524" i="261"/>
  <c r="M521" i="261"/>
  <c r="M518" i="261"/>
  <c r="P526" i="261"/>
  <c r="M523" i="261"/>
  <c r="M520" i="261"/>
  <c r="M525" i="261"/>
  <c r="R526" i="261"/>
  <c r="M526" i="261"/>
  <c r="M540" i="261"/>
  <c r="M446" i="261"/>
  <c r="BC446" i="261"/>
  <c r="M449" i="261"/>
  <c r="BC449" i="261"/>
  <c r="M455" i="261"/>
  <c r="AH455" i="261"/>
  <c r="T456" i="261"/>
  <c r="AO456" i="261"/>
  <c r="AV457" i="261"/>
  <c r="M458" i="261"/>
  <c r="AH458" i="261"/>
  <c r="T459" i="261"/>
  <c r="AO459" i="261"/>
  <c r="AV460" i="261"/>
  <c r="T462" i="261"/>
  <c r="T464" i="261"/>
  <c r="F465" i="261"/>
  <c r="M466" i="261"/>
  <c r="AH466" i="261"/>
  <c r="T467" i="261"/>
  <c r="F468" i="261"/>
  <c r="M469" i="261"/>
  <c r="AH469" i="261"/>
  <c r="T470" i="261"/>
  <c r="F471" i="261"/>
  <c r="BC474" i="261"/>
  <c r="T475" i="261"/>
  <c r="AZ553" i="261"/>
  <c r="AY553" i="261"/>
  <c r="AS562" i="261"/>
  <c r="AS571" i="261"/>
  <c r="AT616" i="261"/>
  <c r="AS616" i="261"/>
  <c r="X652" i="261"/>
  <c r="W652" i="261"/>
  <c r="Y472" i="261"/>
  <c r="T476" i="261"/>
  <c r="AZ481" i="261"/>
  <c r="AY481" i="261"/>
  <c r="BH481" i="261"/>
  <c r="AZ490" i="261"/>
  <c r="AY490" i="261"/>
  <c r="AZ499" i="261"/>
  <c r="AY499" i="261"/>
  <c r="AZ508" i="261"/>
  <c r="AY508" i="261"/>
  <c r="AZ517" i="261"/>
  <c r="AY517" i="261"/>
  <c r="AZ526" i="261"/>
  <c r="AY526" i="261"/>
  <c r="AZ535" i="261"/>
  <c r="AY535" i="261"/>
  <c r="AZ544" i="261"/>
  <c r="AY544" i="261"/>
  <c r="J562" i="261"/>
  <c r="I562" i="261"/>
  <c r="T473" i="261"/>
  <c r="Y508" i="261"/>
  <c r="Y517" i="261"/>
  <c r="Y526" i="261"/>
  <c r="Y535" i="261"/>
  <c r="Y544" i="261"/>
  <c r="J553" i="261"/>
  <c r="I553" i="261"/>
  <c r="R553" i="261"/>
  <c r="AS553" i="261"/>
  <c r="AR553" i="261"/>
  <c r="BC551" i="261"/>
  <c r="BC548" i="261"/>
  <c r="BC545" i="261"/>
  <c r="BF553" i="261"/>
  <c r="BC550" i="261"/>
  <c r="BC547" i="261"/>
  <c r="T561" i="261"/>
  <c r="T558" i="261"/>
  <c r="T555" i="261"/>
  <c r="T560" i="261"/>
  <c r="T557" i="261"/>
  <c r="T554" i="261"/>
  <c r="T562" i="261"/>
  <c r="J571" i="261"/>
  <c r="I571" i="261"/>
  <c r="T570" i="261"/>
  <c r="T567" i="261"/>
  <c r="T564" i="261"/>
  <c r="T569" i="261"/>
  <c r="T566" i="261"/>
  <c r="T563" i="261"/>
  <c r="T571" i="261"/>
  <c r="AL472" i="261"/>
  <c r="J481" i="261"/>
  <c r="I481" i="261"/>
  <c r="AS481" i="261"/>
  <c r="AR481" i="261"/>
  <c r="BC479" i="261"/>
  <c r="BC476" i="261"/>
  <c r="BF481" i="261"/>
  <c r="BC478" i="261"/>
  <c r="J490" i="261"/>
  <c r="I490" i="261"/>
  <c r="AS490" i="261"/>
  <c r="AR490" i="261"/>
  <c r="BC488" i="261"/>
  <c r="BC485" i="261"/>
  <c r="BC482" i="261"/>
  <c r="BF490" i="261"/>
  <c r="BC487" i="261"/>
  <c r="BC484" i="261"/>
  <c r="J499" i="261"/>
  <c r="I499" i="261"/>
  <c r="AS499" i="261"/>
  <c r="AR499" i="261"/>
  <c r="BC497" i="261"/>
  <c r="BC494" i="261"/>
  <c r="BC491" i="261"/>
  <c r="BF499" i="261"/>
  <c r="BC496" i="261"/>
  <c r="BC493" i="261"/>
  <c r="J508" i="261"/>
  <c r="I508" i="261"/>
  <c r="AS508" i="261"/>
  <c r="AR508" i="261"/>
  <c r="BC506" i="261"/>
  <c r="BC503" i="261"/>
  <c r="BC500" i="261"/>
  <c r="BF508" i="261"/>
  <c r="BC505" i="261"/>
  <c r="BC502" i="261"/>
  <c r="T511" i="261"/>
  <c r="J517" i="261"/>
  <c r="I517" i="261"/>
  <c r="AS517" i="261"/>
  <c r="AR517" i="261"/>
  <c r="BC515" i="261"/>
  <c r="BC512" i="261"/>
  <c r="BC509" i="261"/>
  <c r="BF517" i="261"/>
  <c r="BC514" i="261"/>
  <c r="BC511" i="261"/>
  <c r="T520" i="261"/>
  <c r="J526" i="261"/>
  <c r="I526" i="261"/>
  <c r="AS526" i="261"/>
  <c r="AR526" i="261"/>
  <c r="BC524" i="261"/>
  <c r="BC521" i="261"/>
  <c r="BC518" i="261"/>
  <c r="BF526" i="261"/>
  <c r="BC523" i="261"/>
  <c r="BC520" i="261"/>
  <c r="T529" i="261"/>
  <c r="J535" i="261"/>
  <c r="I535" i="261"/>
  <c r="AS535" i="261"/>
  <c r="AR535" i="261"/>
  <c r="BC533" i="261"/>
  <c r="BC530" i="261"/>
  <c r="BC527" i="261"/>
  <c r="BF535" i="261"/>
  <c r="BC532" i="261"/>
  <c r="BC529" i="261"/>
  <c r="T538" i="261"/>
  <c r="J544" i="261"/>
  <c r="I544" i="261"/>
  <c r="AS544" i="261"/>
  <c r="AR544" i="261"/>
  <c r="BC542" i="261"/>
  <c r="BC539" i="261"/>
  <c r="BC536" i="261"/>
  <c r="BF544" i="261"/>
  <c r="BC541" i="261"/>
  <c r="BC538" i="261"/>
  <c r="T552" i="261"/>
  <c r="T549" i="261"/>
  <c r="T546" i="261"/>
  <c r="T551" i="261"/>
  <c r="T548" i="261"/>
  <c r="T545" i="261"/>
  <c r="T553" i="261"/>
  <c r="AL553" i="261"/>
  <c r="M560" i="261"/>
  <c r="M557" i="261"/>
  <c r="M554" i="261"/>
  <c r="P562" i="261"/>
  <c r="M559" i="261"/>
  <c r="M556" i="261"/>
  <c r="W571" i="261"/>
  <c r="T480" i="261"/>
  <c r="T477" i="261"/>
  <c r="T479" i="261"/>
  <c r="T481" i="261"/>
  <c r="AL481" i="261"/>
  <c r="BC481" i="261"/>
  <c r="T489" i="261"/>
  <c r="T486" i="261"/>
  <c r="T483" i="261"/>
  <c r="T488" i="261"/>
  <c r="T485" i="261"/>
  <c r="T482" i="261"/>
  <c r="T490" i="261"/>
  <c r="AL490" i="261"/>
  <c r="T498" i="261"/>
  <c r="T495" i="261"/>
  <c r="T492" i="261"/>
  <c r="T497" i="261"/>
  <c r="T494" i="261"/>
  <c r="T491" i="261"/>
  <c r="T499" i="261"/>
  <c r="AL499" i="261"/>
  <c r="T507" i="261"/>
  <c r="T504" i="261"/>
  <c r="T501" i="261"/>
  <c r="T506" i="261"/>
  <c r="T503" i="261"/>
  <c r="T500" i="261"/>
  <c r="T508" i="261"/>
  <c r="AL508" i="261"/>
  <c r="T516" i="261"/>
  <c r="T513" i="261"/>
  <c r="T510" i="261"/>
  <c r="T515" i="261"/>
  <c r="T512" i="261"/>
  <c r="T509" i="261"/>
  <c r="T517" i="261"/>
  <c r="AL517" i="261"/>
  <c r="T525" i="261"/>
  <c r="T522" i="261"/>
  <c r="T519" i="261"/>
  <c r="T524" i="261"/>
  <c r="T521" i="261"/>
  <c r="T518" i="261"/>
  <c r="T526" i="261"/>
  <c r="AL526" i="261"/>
  <c r="T534" i="261"/>
  <c r="T531" i="261"/>
  <c r="T528" i="261"/>
  <c r="T533" i="261"/>
  <c r="T530" i="261"/>
  <c r="T527" i="261"/>
  <c r="T535" i="261"/>
  <c r="AL535" i="261"/>
  <c r="T543" i="261"/>
  <c r="T540" i="261"/>
  <c r="T537" i="261"/>
  <c r="T542" i="261"/>
  <c r="T539" i="261"/>
  <c r="T536" i="261"/>
  <c r="T544" i="261"/>
  <c r="AL544" i="261"/>
  <c r="M551" i="261"/>
  <c r="M548" i="261"/>
  <c r="M545" i="261"/>
  <c r="P553" i="261"/>
  <c r="M550" i="261"/>
  <c r="M547" i="261"/>
  <c r="AZ562" i="261"/>
  <c r="AY562" i="261"/>
  <c r="AZ571" i="261"/>
  <c r="AY571" i="261"/>
  <c r="AZ580" i="261"/>
  <c r="AY580" i="261"/>
  <c r="AR562" i="261"/>
  <c r="AR571" i="261"/>
  <c r="J580" i="261"/>
  <c r="I580" i="261"/>
  <c r="W580" i="261"/>
  <c r="T579" i="261"/>
  <c r="T578" i="261"/>
  <c r="T575" i="261"/>
  <c r="AD580" i="261"/>
  <c r="AA580" i="261"/>
  <c r="AA579" i="261"/>
  <c r="AA576" i="261"/>
  <c r="AS580" i="261"/>
  <c r="J589" i="261"/>
  <c r="I589" i="261"/>
  <c r="W589" i="261"/>
  <c r="T588" i="261"/>
  <c r="T585" i="261"/>
  <c r="T582" i="261"/>
  <c r="T587" i="261"/>
  <c r="T584" i="261"/>
  <c r="T581" i="261"/>
  <c r="T589" i="261"/>
  <c r="J598" i="261"/>
  <c r="I598" i="261"/>
  <c r="W598" i="261"/>
  <c r="T597" i="261"/>
  <c r="T594" i="261"/>
  <c r="T591" i="261"/>
  <c r="T596" i="261"/>
  <c r="T593" i="261"/>
  <c r="T590" i="261"/>
  <c r="T598" i="261"/>
  <c r="J625" i="261"/>
  <c r="I625" i="261"/>
  <c r="W625" i="261"/>
  <c r="T624" i="261"/>
  <c r="T621" i="261"/>
  <c r="T618" i="261"/>
  <c r="T623" i="261"/>
  <c r="T620" i="261"/>
  <c r="T617" i="261"/>
  <c r="T625" i="261"/>
  <c r="BC556" i="261"/>
  <c r="BC559" i="261"/>
  <c r="M565" i="261"/>
  <c r="BC565" i="261"/>
  <c r="M568" i="261"/>
  <c r="BC568" i="261"/>
  <c r="J607" i="261"/>
  <c r="I607" i="261"/>
  <c r="W607" i="261"/>
  <c r="T606" i="261"/>
  <c r="T603" i="261"/>
  <c r="T600" i="261"/>
  <c r="T605" i="261"/>
  <c r="T602" i="261"/>
  <c r="T599" i="261"/>
  <c r="T607" i="261"/>
  <c r="J616" i="261"/>
  <c r="I616" i="261"/>
  <c r="W616" i="261"/>
  <c r="T615" i="261"/>
  <c r="T612" i="261"/>
  <c r="T609" i="261"/>
  <c r="T614" i="261"/>
  <c r="T611" i="261"/>
  <c r="T608" i="261"/>
  <c r="T616" i="261"/>
  <c r="AH481" i="261"/>
  <c r="AH490" i="261"/>
  <c r="AH499" i="261"/>
  <c r="AH508" i="261"/>
  <c r="AH517" i="261"/>
  <c r="AH526" i="261"/>
  <c r="AH535" i="261"/>
  <c r="AH544" i="261"/>
  <c r="AH553" i="261"/>
  <c r="AH562" i="261"/>
  <c r="BF562" i="261"/>
  <c r="P571" i="261"/>
  <c r="AH571" i="261"/>
  <c r="BF571" i="261"/>
  <c r="T604" i="261"/>
  <c r="T613" i="261"/>
  <c r="AZ616" i="261"/>
  <c r="AY616" i="261"/>
  <c r="AD661" i="261"/>
  <c r="AE661" i="261"/>
  <c r="AH548" i="261"/>
  <c r="BC554" i="261"/>
  <c r="AH557" i="261"/>
  <c r="BC557" i="261"/>
  <c r="BC560" i="261"/>
  <c r="M563" i="261"/>
  <c r="AH563" i="261"/>
  <c r="BC563" i="261"/>
  <c r="M566" i="261"/>
  <c r="AH566" i="261"/>
  <c r="BC566" i="261"/>
  <c r="M569" i="261"/>
  <c r="BC569" i="261"/>
  <c r="AO570" i="261"/>
  <c r="BG580" i="261"/>
  <c r="BF580" i="261"/>
  <c r="AZ589" i="261"/>
  <c r="AY589" i="261"/>
  <c r="AZ598" i="261"/>
  <c r="AY598" i="261"/>
  <c r="AZ607" i="261"/>
  <c r="AY607" i="261"/>
  <c r="T660" i="261"/>
  <c r="T657" i="261"/>
  <c r="T654" i="261"/>
  <c r="T661" i="261"/>
  <c r="T655" i="261"/>
  <c r="T659" i="261"/>
  <c r="T653" i="261"/>
  <c r="T658" i="261"/>
  <c r="Q580" i="261"/>
  <c r="P580" i="261"/>
  <c r="AS589" i="261"/>
  <c r="AS598" i="261"/>
  <c r="BA625" i="261"/>
  <c r="AZ625" i="261"/>
  <c r="X634" i="261"/>
  <c r="W634" i="261"/>
  <c r="AF589" i="261"/>
  <c r="AF598" i="261"/>
  <c r="AF607" i="261"/>
  <c r="AF616" i="261"/>
  <c r="AF625" i="261"/>
  <c r="AH641" i="261"/>
  <c r="AH638" i="261"/>
  <c r="AH635" i="261"/>
  <c r="AM643" i="261"/>
  <c r="AA582" i="261"/>
  <c r="AA585" i="261"/>
  <c r="AA588" i="261"/>
  <c r="AA589" i="261"/>
  <c r="AA591" i="261"/>
  <c r="AA594" i="261"/>
  <c r="M595" i="261"/>
  <c r="AO596" i="261"/>
  <c r="AA597" i="261"/>
  <c r="AA598" i="261"/>
  <c r="AA600" i="261"/>
  <c r="AA603" i="261"/>
  <c r="F606" i="261"/>
  <c r="AA606" i="261"/>
  <c r="AV606" i="261"/>
  <c r="AA607" i="261"/>
  <c r="AA609" i="261"/>
  <c r="AA612" i="261"/>
  <c r="F615" i="261"/>
  <c r="AA615" i="261"/>
  <c r="AV615" i="261"/>
  <c r="AA616" i="261"/>
  <c r="AM616" i="261"/>
  <c r="AA618" i="261"/>
  <c r="F621" i="261"/>
  <c r="AA621" i="261"/>
  <c r="F624" i="261"/>
  <c r="AA624" i="261"/>
  <c r="AA625" i="261"/>
  <c r="AM625" i="261"/>
  <c r="AH632" i="261"/>
  <c r="AH629" i="261"/>
  <c r="AH626" i="261"/>
  <c r="AM634" i="261"/>
  <c r="AH639" i="261"/>
  <c r="AH640" i="261"/>
  <c r="AH642" i="261"/>
  <c r="AH643" i="261"/>
  <c r="AO643" i="261"/>
  <c r="AO642" i="261"/>
  <c r="AO639" i="261"/>
  <c r="AO636" i="261"/>
  <c r="AR643" i="261"/>
  <c r="AH650" i="261"/>
  <c r="AH647" i="261"/>
  <c r="AH644" i="261"/>
  <c r="AM652" i="261"/>
  <c r="AO661" i="261"/>
  <c r="AO660" i="261"/>
  <c r="AO657" i="261"/>
  <c r="AO654" i="261"/>
  <c r="AT670" i="261"/>
  <c r="AS670" i="261"/>
  <c r="P589" i="261"/>
  <c r="BF589" i="261"/>
  <c r="P598" i="261"/>
  <c r="BF598" i="261"/>
  <c r="P607" i="261"/>
  <c r="BF607" i="261"/>
  <c r="P616" i="261"/>
  <c r="BF616" i="261"/>
  <c r="P625" i="261"/>
  <c r="AH630" i="261"/>
  <c r="AH631" i="261"/>
  <c r="AH633" i="261"/>
  <c r="AH634" i="261"/>
  <c r="AO634" i="261"/>
  <c r="AO633" i="261"/>
  <c r="AO630" i="261"/>
  <c r="AO627" i="261"/>
  <c r="AR634" i="261"/>
  <c r="I643" i="261"/>
  <c r="BG643" i="261"/>
  <c r="AH651" i="261"/>
  <c r="AH652" i="261"/>
  <c r="AO652" i="261"/>
  <c r="AO651" i="261"/>
  <c r="AO648" i="261"/>
  <c r="AO645" i="261"/>
  <c r="AR652" i="261"/>
  <c r="AR661" i="261"/>
  <c r="AA583" i="261"/>
  <c r="AA586" i="261"/>
  <c r="AA592" i="261"/>
  <c r="AA595" i="261"/>
  <c r="AA601" i="261"/>
  <c r="AA610" i="261"/>
  <c r="AA619" i="261"/>
  <c r="AA622" i="261"/>
  <c r="T642" i="261"/>
  <c r="T639" i="261"/>
  <c r="T636" i="261"/>
  <c r="T643" i="261"/>
  <c r="T669" i="261"/>
  <c r="T666" i="261"/>
  <c r="T663" i="261"/>
  <c r="T668" i="261"/>
  <c r="T665" i="261"/>
  <c r="T662" i="261"/>
  <c r="T670" i="261"/>
  <c r="BG625" i="261"/>
  <c r="T633" i="261"/>
  <c r="T630" i="261"/>
  <c r="T627" i="261"/>
  <c r="T634" i="261"/>
  <c r="AH636" i="261"/>
  <c r="X643" i="261"/>
  <c r="W643" i="261"/>
  <c r="AK643" i="261"/>
  <c r="T651" i="261"/>
  <c r="T648" i="261"/>
  <c r="T645" i="261"/>
  <c r="T652" i="261"/>
  <c r="AO656" i="261"/>
  <c r="AT661" i="261"/>
  <c r="X670" i="261"/>
  <c r="AZ670" i="261"/>
  <c r="AY670" i="261"/>
  <c r="AF634" i="261"/>
  <c r="AF643" i="261"/>
  <c r="AM661" i="261"/>
  <c r="AO662" i="261"/>
  <c r="AO665" i="261"/>
  <c r="AO668" i="261"/>
  <c r="AM670" i="261"/>
  <c r="AA628" i="261"/>
  <c r="AH653" i="261"/>
  <c r="AH656" i="261"/>
  <c r="W661" i="261"/>
  <c r="AO663" i="261"/>
  <c r="AH665" i="261"/>
  <c r="AO666" i="261"/>
  <c r="AO669" i="261"/>
  <c r="W670" i="261"/>
  <c r="G75" i="259"/>
  <c r="BG679" i="261"/>
  <c r="F75" i="259"/>
  <c r="BC678" i="261"/>
  <c r="BC676" i="261"/>
  <c r="D75" i="259"/>
  <c r="BC679" i="261"/>
  <c r="BC673" i="261"/>
  <c r="BC675" i="261"/>
  <c r="BC671" i="261"/>
  <c r="BH679" i="261"/>
  <c r="BC674" i="261"/>
  <c r="BC672" i="261"/>
  <c r="BC677" i="261"/>
  <c r="BF679" i="261"/>
  <c r="G66" i="259"/>
  <c r="AZ679" i="261"/>
  <c r="F66" i="259"/>
  <c r="AV673" i="261"/>
  <c r="AV672" i="261"/>
  <c r="D66" i="259"/>
  <c r="AV676" i="261"/>
  <c r="AV675" i="261"/>
  <c r="AV679" i="261"/>
  <c r="AV677" i="261"/>
  <c r="AV678" i="261"/>
  <c r="AY679" i="261"/>
  <c r="AV674" i="261"/>
  <c r="AV671" i="261"/>
  <c r="BA679" i="261"/>
  <c r="G57" i="259"/>
  <c r="AS679" i="261"/>
  <c r="F57" i="259"/>
  <c r="D57" i="259"/>
  <c r="AR679" i="261"/>
  <c r="AO674" i="261"/>
  <c r="AO679" i="261"/>
  <c r="AO677" i="261"/>
  <c r="AO672" i="261"/>
  <c r="AO676" i="261"/>
  <c r="AO678" i="261"/>
  <c r="AO671" i="261"/>
  <c r="AO673" i="261"/>
  <c r="AO675" i="261"/>
  <c r="AT679" i="261"/>
  <c r="G48" i="259"/>
  <c r="F48" i="259"/>
  <c r="AL679" i="261"/>
  <c r="AH679" i="261"/>
  <c r="AH674" i="261"/>
  <c r="AK679" i="261"/>
  <c r="D48" i="259"/>
  <c r="AH677" i="261"/>
  <c r="AH673" i="261"/>
  <c r="AH676" i="261"/>
  <c r="AH678" i="261"/>
  <c r="AM679" i="261"/>
  <c r="AH672" i="261"/>
  <c r="AH675" i="261"/>
  <c r="AH671" i="261"/>
  <c r="G39" i="259"/>
  <c r="F39" i="259"/>
  <c r="AE679" i="261"/>
  <c r="AD679" i="261"/>
  <c r="D39" i="259"/>
  <c r="AA678" i="261"/>
  <c r="AA675" i="261"/>
  <c r="AA672" i="261"/>
  <c r="AF679" i="261"/>
  <c r="AA676" i="261"/>
  <c r="AA671" i="261"/>
  <c r="AA673" i="261"/>
  <c r="AA677" i="261"/>
  <c r="AA679" i="261"/>
  <c r="AA674" i="261"/>
  <c r="G30" i="259"/>
  <c r="X679" i="261"/>
  <c r="F30" i="259"/>
  <c r="T678" i="261"/>
  <c r="T672" i="261"/>
  <c r="D30" i="259"/>
  <c r="T671" i="261"/>
  <c r="T674" i="261"/>
  <c r="T675" i="261"/>
  <c r="W679" i="261"/>
  <c r="T673" i="261"/>
  <c r="T676" i="261"/>
  <c r="Y679" i="261"/>
  <c r="T679" i="261"/>
  <c r="T677" i="261"/>
  <c r="G21" i="259"/>
  <c r="Q679" i="261"/>
  <c r="F21" i="259"/>
  <c r="D21" i="259"/>
  <c r="M679" i="261"/>
  <c r="M678" i="261"/>
  <c r="M676" i="261"/>
  <c r="M673" i="261"/>
  <c r="M671" i="261"/>
  <c r="R679" i="261"/>
  <c r="M675" i="261"/>
  <c r="M672" i="261"/>
  <c r="P679" i="261"/>
  <c r="M674" i="261"/>
  <c r="M677" i="261"/>
  <c r="G12" i="259"/>
  <c r="J679" i="261"/>
  <c r="F12" i="259"/>
  <c r="F675" i="261"/>
  <c r="F673" i="261"/>
  <c r="F679" i="261"/>
  <c r="D12" i="259"/>
  <c r="F676" i="261"/>
  <c r="F672" i="261"/>
  <c r="F677" i="261"/>
  <c r="I679" i="261"/>
  <c r="F678" i="261"/>
  <c r="F674" i="261"/>
  <c r="K679" i="261"/>
  <c r="F671" i="261"/>
  <c r="N175" i="261"/>
  <c r="Q167" i="261"/>
  <c r="P167" i="261"/>
  <c r="AN184" i="261"/>
  <c r="O175" i="261"/>
  <c r="R167" i="261"/>
  <c r="AR176" i="261"/>
  <c r="AT176" i="261"/>
  <c r="AS184" i="261"/>
  <c r="AR184" i="261"/>
  <c r="I75" i="259"/>
  <c r="E72" i="259"/>
  <c r="H75" i="259"/>
  <c r="E71" i="259"/>
  <c r="E73" i="259"/>
  <c r="E69" i="259"/>
  <c r="E68" i="259"/>
  <c r="E75" i="259"/>
  <c r="E70" i="259"/>
  <c r="J75" i="259"/>
  <c r="E67" i="259"/>
  <c r="E74" i="259"/>
  <c r="I66" i="259"/>
  <c r="E61" i="259"/>
  <c r="E63" i="259"/>
  <c r="H66" i="259"/>
  <c r="E65" i="259"/>
  <c r="E59" i="259"/>
  <c r="E64" i="259"/>
  <c r="E60" i="259"/>
  <c r="J66" i="259"/>
  <c r="E66" i="259"/>
  <c r="E58" i="259"/>
  <c r="E62" i="259"/>
  <c r="I57" i="259"/>
  <c r="J57" i="259"/>
  <c r="E50" i="259"/>
  <c r="E55" i="259"/>
  <c r="E51" i="259"/>
  <c r="E57" i="259"/>
  <c r="E49" i="259"/>
  <c r="E52" i="259"/>
  <c r="E56" i="259"/>
  <c r="H57" i="259"/>
  <c r="E53" i="259"/>
  <c r="E54" i="259"/>
  <c r="I48" i="259"/>
  <c r="E40" i="259"/>
  <c r="E42" i="259"/>
  <c r="E44" i="259"/>
  <c r="E46" i="259"/>
  <c r="J48" i="259"/>
  <c r="H48" i="259"/>
  <c r="E47" i="259"/>
  <c r="E43" i="259"/>
  <c r="E41" i="259"/>
  <c r="E45" i="259"/>
  <c r="E48" i="259"/>
  <c r="I39" i="259"/>
  <c r="E34" i="259"/>
  <c r="J39" i="259"/>
  <c r="E32" i="259"/>
  <c r="H39" i="259"/>
  <c r="E37" i="259"/>
  <c r="E35" i="259"/>
  <c r="E33" i="259"/>
  <c r="E38" i="259"/>
  <c r="E36" i="259"/>
  <c r="E39" i="259"/>
  <c r="E31" i="259"/>
  <c r="I30" i="259"/>
  <c r="E28" i="259"/>
  <c r="E26" i="259"/>
  <c r="E25" i="259"/>
  <c r="J30" i="259"/>
  <c r="E22" i="259"/>
  <c r="E29" i="259"/>
  <c r="E27" i="259"/>
  <c r="H30" i="259"/>
  <c r="E30" i="259"/>
  <c r="E24" i="259"/>
  <c r="E23" i="259"/>
  <c r="I21" i="259"/>
  <c r="E15" i="259"/>
  <c r="H21" i="259"/>
  <c r="E18" i="259"/>
  <c r="E16" i="259"/>
  <c r="E14" i="259"/>
  <c r="E20" i="259"/>
  <c r="E13" i="259"/>
  <c r="E17" i="259"/>
  <c r="E21" i="259"/>
  <c r="E19" i="259"/>
  <c r="J21" i="259"/>
  <c r="I12" i="259"/>
  <c r="E10" i="259"/>
  <c r="E4" i="259"/>
  <c r="E5" i="259"/>
  <c r="J12" i="259"/>
  <c r="E9" i="259"/>
  <c r="E7" i="259"/>
  <c r="E11" i="259"/>
  <c r="E12" i="259"/>
  <c r="E8" i="259"/>
  <c r="H12" i="259"/>
  <c r="E6" i="259"/>
  <c r="AT184" i="261"/>
  <c r="AO183" i="261"/>
  <c r="AO179" i="261"/>
  <c r="AO177" i="261"/>
  <c r="AO180" i="261"/>
  <c r="AO182" i="261"/>
  <c r="AO178" i="261"/>
  <c r="AO184" i="261"/>
  <c r="AO176" i="261"/>
  <c r="AO181" i="261"/>
  <c r="R175" i="261"/>
  <c r="P175" i="261"/>
  <c r="Q175" i="261"/>
  <c r="AV11" i="261"/>
  <c r="AV12" i="261"/>
  <c r="AV10" i="261"/>
  <c r="AV7" i="261"/>
  <c r="AV9" i="261"/>
  <c r="AV8" i="261"/>
  <c r="AV6" i="261"/>
  <c r="AV5" i="261"/>
  <c r="BC12" i="261"/>
  <c r="BC9" i="261"/>
  <c r="BC6" i="261"/>
  <c r="BC8" i="261"/>
  <c r="BC7" i="261"/>
  <c r="BC5" i="261"/>
  <c r="BC11" i="261"/>
  <c r="BC10" i="261"/>
  <c r="BP298" i="265"/>
  <c r="BP294" i="265"/>
  <c r="BP290" i="265"/>
  <c r="BP286" i="265"/>
  <c r="BX288" i="265"/>
  <c r="BP282" i="265"/>
  <c r="BP278" i="265"/>
  <c r="BP274" i="265"/>
  <c r="BP270" i="265"/>
  <c r="BP266" i="265"/>
  <c r="BP262" i="265"/>
  <c r="BP258" i="265"/>
  <c r="BP254" i="265"/>
  <c r="BP250" i="265"/>
  <c r="BP246" i="265"/>
  <c r="BP242" i="265"/>
  <c r="BP238" i="265"/>
  <c r="BP234" i="265"/>
  <c r="BP230" i="265"/>
  <c r="BW230" i="265"/>
  <c r="BP226" i="265"/>
  <c r="BP222" i="265"/>
  <c r="BX224" i="265"/>
  <c r="BP218" i="265"/>
  <c r="BP214" i="265"/>
  <c r="BP210" i="265"/>
  <c r="BP206" i="265"/>
  <c r="BP202" i="265"/>
  <c r="BP198" i="265"/>
  <c r="BP194" i="265"/>
  <c r="BP190" i="265"/>
  <c r="BW191" i="265"/>
  <c r="BP186" i="265"/>
  <c r="BP182" i="265"/>
  <c r="BW183" i="265"/>
  <c r="BP178" i="265"/>
  <c r="BP174" i="265"/>
  <c r="BW177" i="265"/>
  <c r="BP170" i="265"/>
  <c r="BP166" i="265"/>
  <c r="BP162" i="265"/>
  <c r="BP158" i="265"/>
  <c r="BP154" i="265"/>
  <c r="BP150" i="265"/>
  <c r="BP146" i="265"/>
  <c r="BP142" i="265"/>
  <c r="BX145" i="265"/>
  <c r="BP138" i="265"/>
  <c r="BP134" i="265"/>
  <c r="BX137" i="265"/>
  <c r="BP130" i="265"/>
  <c r="BP126" i="265"/>
  <c r="BP122" i="265"/>
  <c r="BP118" i="265"/>
  <c r="BP114" i="265"/>
  <c r="BP110" i="265"/>
  <c r="BP106" i="265"/>
  <c r="BP102" i="265"/>
  <c r="BP98" i="265"/>
  <c r="BP94" i="265"/>
  <c r="BX94" i="265"/>
  <c r="BP90" i="265"/>
  <c r="BP86" i="265"/>
  <c r="BP82" i="265"/>
  <c r="BP78" i="265"/>
  <c r="BX79" i="265"/>
  <c r="BP74" i="265"/>
  <c r="BP70" i="265"/>
  <c r="BP66" i="265"/>
  <c r="BP62" i="265"/>
  <c r="BP58" i="265"/>
  <c r="BP54" i="265"/>
  <c r="BP50" i="265"/>
  <c r="BP46" i="265"/>
  <c r="BP42" i="265"/>
  <c r="BP38" i="265"/>
  <c r="BP34" i="265"/>
  <c r="BP30" i="265"/>
  <c r="BP26" i="265"/>
  <c r="BP22" i="265"/>
  <c r="BP18" i="265"/>
  <c r="BP14" i="265"/>
  <c r="BW16" i="265"/>
  <c r="BP10" i="265"/>
  <c r="BP6" i="265"/>
  <c r="BG298" i="265"/>
  <c r="BG294" i="265"/>
  <c r="BN297" i="265"/>
  <c r="BG290" i="265"/>
  <c r="BG286" i="265"/>
  <c r="BG282" i="265"/>
  <c r="BG278" i="265"/>
  <c r="BG274" i="265"/>
  <c r="BG270" i="265"/>
  <c r="BG266" i="265"/>
  <c r="BG262" i="265"/>
  <c r="BG258" i="265"/>
  <c r="BG254" i="265"/>
  <c r="BG250" i="265"/>
  <c r="BG246" i="265"/>
  <c r="BN248" i="265"/>
  <c r="BG242" i="265"/>
  <c r="BG238" i="265"/>
  <c r="BG234" i="265"/>
  <c r="BG230" i="265"/>
  <c r="BG226" i="265"/>
  <c r="BG222" i="265"/>
  <c r="BG218" i="265"/>
  <c r="BG214" i="265"/>
  <c r="BG210" i="265"/>
  <c r="BG206" i="265"/>
  <c r="BG202" i="265"/>
  <c r="BG198" i="265"/>
  <c r="BG194" i="265"/>
  <c r="BG190" i="265"/>
  <c r="BN192" i="265"/>
  <c r="BG186" i="265"/>
  <c r="BG182" i="265"/>
  <c r="BG178" i="265"/>
  <c r="BG174" i="265"/>
  <c r="BG170" i="265"/>
  <c r="BG166" i="265"/>
  <c r="BN168" i="265"/>
  <c r="BG162" i="265"/>
  <c r="BG158" i="265"/>
  <c r="BG154" i="265"/>
  <c r="BG150" i="265"/>
  <c r="BG146" i="265"/>
  <c r="BG142" i="265"/>
  <c r="BG138" i="265"/>
  <c r="BG134" i="265"/>
  <c r="BG130" i="265"/>
  <c r="BG126" i="265"/>
  <c r="BG122" i="265"/>
  <c r="BG118" i="265"/>
  <c r="BG114" i="265"/>
  <c r="BG110" i="265"/>
  <c r="BG106" i="265"/>
  <c r="BG102" i="265"/>
  <c r="BN105" i="265"/>
  <c r="BG98" i="265"/>
  <c r="BG94" i="265"/>
  <c r="BG90" i="265"/>
  <c r="BG86" i="265"/>
  <c r="BN89" i="265"/>
  <c r="BG82" i="265"/>
  <c r="BG78" i="265"/>
  <c r="BG74" i="265"/>
  <c r="BG70" i="265"/>
  <c r="BN70" i="265"/>
  <c r="BG66" i="265"/>
  <c r="BG62" i="265"/>
  <c r="BG58" i="265"/>
  <c r="BG54" i="265"/>
  <c r="BN56" i="265"/>
  <c r="BG50" i="265"/>
  <c r="BG46" i="265"/>
  <c r="BG42" i="265"/>
  <c r="BG38" i="265"/>
  <c r="BO39" i="265"/>
  <c r="BG34" i="265"/>
  <c r="BG30" i="265"/>
  <c r="BG26" i="265"/>
  <c r="BG22" i="265"/>
  <c r="BO24" i="265"/>
  <c r="BG18" i="265"/>
  <c r="BG14" i="265"/>
  <c r="BG10" i="265"/>
  <c r="BG6" i="265"/>
  <c r="AX298" i="265"/>
  <c r="AX294" i="265"/>
  <c r="AX290" i="265"/>
  <c r="AX286" i="265"/>
  <c r="BE287" i="265"/>
  <c r="AX282" i="265"/>
  <c r="AX278" i="265"/>
  <c r="AX274" i="265"/>
  <c r="AX270" i="265"/>
  <c r="AX266" i="265"/>
  <c r="AX262" i="265"/>
  <c r="AX258" i="265"/>
  <c r="AX254" i="265"/>
  <c r="AX250" i="265"/>
  <c r="AX246" i="265"/>
  <c r="AX242" i="265"/>
  <c r="AX238" i="265"/>
  <c r="BF241" i="265"/>
  <c r="AX234" i="265"/>
  <c r="AX230" i="265"/>
  <c r="AX226" i="265"/>
  <c r="AX222" i="265"/>
  <c r="AX218" i="265"/>
  <c r="AX214" i="265"/>
  <c r="AX210" i="265"/>
  <c r="AX206" i="265"/>
  <c r="BE209" i="265"/>
  <c r="AX202" i="265"/>
  <c r="AX198" i="265"/>
  <c r="AX194" i="265"/>
  <c r="AX190" i="265"/>
  <c r="BE193" i="265"/>
  <c r="AX186" i="265"/>
  <c r="AX182" i="265"/>
  <c r="AX178" i="265"/>
  <c r="AX174" i="265"/>
  <c r="BF176" i="265"/>
  <c r="AX170" i="265"/>
  <c r="AX166" i="265"/>
  <c r="AX162" i="265"/>
  <c r="AX158" i="265"/>
  <c r="BE161" i="265"/>
  <c r="AX154" i="265"/>
  <c r="AX150" i="265"/>
  <c r="BF150" i="265"/>
  <c r="AX146" i="265"/>
  <c r="AX142" i="265"/>
  <c r="BF144" i="265"/>
  <c r="AX138" i="265"/>
  <c r="AX134" i="265"/>
  <c r="AX130" i="265"/>
  <c r="AX126" i="265"/>
  <c r="AX122" i="265"/>
  <c r="AX118" i="265"/>
  <c r="AX114" i="265"/>
  <c r="AX110" i="265"/>
  <c r="AX106" i="265"/>
  <c r="AX102" i="265"/>
  <c r="AX98" i="265"/>
  <c r="AX94" i="265"/>
  <c r="BF94" i="265"/>
  <c r="AX90" i="265"/>
  <c r="AX86" i="265"/>
  <c r="AX82" i="265"/>
  <c r="AX78" i="265"/>
  <c r="BE79" i="265"/>
  <c r="AX74" i="265"/>
  <c r="AX70" i="265"/>
  <c r="AX66" i="265"/>
  <c r="AX62" i="265"/>
  <c r="BE65" i="265"/>
  <c r="AX58" i="265"/>
  <c r="AX54" i="265"/>
  <c r="AX50" i="265"/>
  <c r="AX46" i="265"/>
  <c r="AX42" i="265"/>
  <c r="AX38" i="265"/>
  <c r="AX34" i="265"/>
  <c r="AX30" i="265"/>
  <c r="AX26" i="265"/>
  <c r="AX22" i="265"/>
  <c r="AX18" i="265"/>
  <c r="AX14" i="265"/>
  <c r="AX10" i="265"/>
  <c r="AX6" i="265"/>
  <c r="AO298" i="265"/>
  <c r="AO294" i="265"/>
  <c r="AO290" i="265"/>
  <c r="AO286" i="265"/>
  <c r="AO282" i="265"/>
  <c r="AO278" i="265"/>
  <c r="AO274" i="265"/>
  <c r="AO270" i="265"/>
  <c r="AO266" i="265"/>
  <c r="AO262" i="265"/>
  <c r="AW263" i="265"/>
  <c r="AO258" i="265"/>
  <c r="AO254" i="265"/>
  <c r="AO250" i="265"/>
  <c r="AO246" i="265"/>
  <c r="AW248" i="265"/>
  <c r="AO242" i="265"/>
  <c r="AO238" i="265"/>
  <c r="AO234" i="265"/>
  <c r="AO230" i="265"/>
  <c r="AO226" i="265"/>
  <c r="AO222" i="265"/>
  <c r="AO218" i="265"/>
  <c r="AO214" i="265"/>
  <c r="AV217" i="265"/>
  <c r="AO210" i="265"/>
  <c r="AO206" i="265"/>
  <c r="AO202" i="265"/>
  <c r="AO198" i="265"/>
  <c r="AW199" i="265"/>
  <c r="AO194" i="265"/>
  <c r="AO190" i="265"/>
  <c r="AO186" i="265"/>
  <c r="AO182" i="265"/>
  <c r="AO178" i="265"/>
  <c r="AO174" i="265"/>
  <c r="AO170" i="265"/>
  <c r="AO166" i="265"/>
  <c r="AW167" i="265"/>
  <c r="AO162" i="265"/>
  <c r="AO158" i="265"/>
  <c r="AO154" i="265"/>
  <c r="AO150" i="265"/>
  <c r="AW153" i="265"/>
  <c r="AO146" i="265"/>
  <c r="AO142" i="265"/>
  <c r="AO138" i="265"/>
  <c r="AO134" i="265"/>
  <c r="AO130" i="265"/>
  <c r="AO126" i="265"/>
  <c r="AO122" i="265"/>
  <c r="AO118" i="265"/>
  <c r="AO114" i="265"/>
  <c r="AO110" i="265"/>
  <c r="AO106" i="265"/>
  <c r="AO102" i="265"/>
  <c r="AW104" i="265"/>
  <c r="AO98" i="265"/>
  <c r="AO94" i="265"/>
  <c r="AO90" i="265"/>
  <c r="AO86" i="265"/>
  <c r="AO82" i="265"/>
  <c r="AO78" i="265"/>
  <c r="AO74" i="265"/>
  <c r="AO70" i="265"/>
  <c r="AV72" i="265"/>
  <c r="AO66" i="265"/>
  <c r="AO62" i="265"/>
  <c r="AW64" i="265"/>
  <c r="AO58" i="265"/>
  <c r="AO54" i="265"/>
  <c r="AV57" i="265"/>
  <c r="AO50" i="265"/>
  <c r="AO46" i="265"/>
  <c r="AO42" i="265"/>
  <c r="AO38" i="265"/>
  <c r="AO34" i="265"/>
  <c r="AO30" i="265"/>
  <c r="AO26" i="265"/>
  <c r="AO22" i="265"/>
  <c r="AO18" i="265"/>
  <c r="AO14" i="265"/>
  <c r="AO10" i="265"/>
  <c r="AO6" i="265"/>
  <c r="AF298" i="265"/>
  <c r="AF294" i="265"/>
  <c r="AF290" i="265"/>
  <c r="AF286" i="265"/>
  <c r="AF282" i="265"/>
  <c r="AF278" i="265"/>
  <c r="AF274" i="265"/>
  <c r="AF270" i="265"/>
  <c r="AN270" i="265"/>
  <c r="AF266" i="265"/>
  <c r="AF262" i="265"/>
  <c r="AF258" i="265"/>
  <c r="AF254" i="265"/>
  <c r="AF250" i="265"/>
  <c r="AF246" i="265"/>
  <c r="AF242" i="265"/>
  <c r="AF238" i="265"/>
  <c r="AF234" i="265"/>
  <c r="AF230" i="265"/>
  <c r="AF226" i="265"/>
  <c r="AF222" i="265"/>
  <c r="AF218" i="265"/>
  <c r="AF214" i="265"/>
  <c r="AF210" i="265"/>
  <c r="AF206" i="265"/>
  <c r="AF202" i="265"/>
  <c r="AF198" i="265"/>
  <c r="AF194" i="265"/>
  <c r="AF190" i="265"/>
  <c r="AF186" i="265"/>
  <c r="AF182" i="265"/>
  <c r="AF178" i="265"/>
  <c r="AF174" i="265"/>
  <c r="AN176" i="265"/>
  <c r="AF170" i="265"/>
  <c r="AF166" i="265"/>
  <c r="AF162" i="265"/>
  <c r="AF158" i="265"/>
  <c r="AM159" i="265"/>
  <c r="AF154" i="265"/>
  <c r="AF150" i="265"/>
  <c r="AF146" i="265"/>
  <c r="AF142" i="265"/>
  <c r="AF138" i="265"/>
  <c r="AF134" i="265"/>
  <c r="AF130" i="265"/>
  <c r="AF126" i="265"/>
  <c r="AN126" i="265"/>
  <c r="AF122" i="265"/>
  <c r="AF118" i="265"/>
  <c r="AF114" i="265"/>
  <c r="AF110" i="265"/>
  <c r="AF106" i="265"/>
  <c r="AF102" i="265"/>
  <c r="AF98" i="265"/>
  <c r="AF94" i="265"/>
  <c r="AN94" i="265"/>
  <c r="AF90" i="265"/>
  <c r="AF86" i="265"/>
  <c r="AF82" i="265"/>
  <c r="AF78" i="265"/>
  <c r="AN81" i="265"/>
  <c r="AF74" i="265"/>
  <c r="AF70" i="265"/>
  <c r="AN72" i="265"/>
  <c r="AF66" i="265"/>
  <c r="AF62" i="265"/>
  <c r="AF58" i="265"/>
  <c r="AF54" i="265"/>
  <c r="AF50" i="265"/>
  <c r="AF46" i="265"/>
  <c r="AF42" i="265"/>
  <c r="AF38" i="265"/>
  <c r="AF34" i="265"/>
  <c r="AF30" i="265"/>
  <c r="AF26" i="265"/>
  <c r="AF22" i="265"/>
  <c r="AN22" i="265"/>
  <c r="AF18" i="265"/>
  <c r="AF14" i="265"/>
  <c r="AN16" i="265"/>
  <c r="AF10" i="265"/>
  <c r="AF6" i="265"/>
  <c r="W298" i="265"/>
  <c r="W294" i="265"/>
  <c r="W290" i="265"/>
  <c r="W286" i="265"/>
  <c r="W282" i="265"/>
  <c r="W278" i="265"/>
  <c r="W274" i="265"/>
  <c r="W270" i="265"/>
  <c r="AE273" i="265"/>
  <c r="W266" i="265"/>
  <c r="W262" i="265"/>
  <c r="AD264" i="265"/>
  <c r="W258" i="265"/>
  <c r="W254" i="265"/>
  <c r="W250" i="265"/>
  <c r="W246" i="265"/>
  <c r="AE247" i="265"/>
  <c r="W242" i="265"/>
  <c r="W238" i="265"/>
  <c r="W234" i="265"/>
  <c r="W230" i="265"/>
  <c r="AE233" i="265"/>
  <c r="W226" i="265"/>
  <c r="W222" i="265"/>
  <c r="W218" i="265"/>
  <c r="W214" i="265"/>
  <c r="W210" i="265"/>
  <c r="W206" i="265"/>
  <c r="W202" i="265"/>
  <c r="W198" i="265"/>
  <c r="W194" i="265"/>
  <c r="W190" i="265"/>
  <c r="W186" i="265"/>
  <c r="W182" i="265"/>
  <c r="W178" i="265"/>
  <c r="W174" i="265"/>
  <c r="W170" i="265"/>
  <c r="W166" i="265"/>
  <c r="W162" i="265"/>
  <c r="W158" i="265"/>
  <c r="W154" i="265"/>
  <c r="W150" i="265"/>
  <c r="AD151" i="265"/>
  <c r="W146" i="265"/>
  <c r="W142" i="265"/>
  <c r="W138" i="265"/>
  <c r="W134" i="265"/>
  <c r="AE136" i="265"/>
  <c r="W130" i="265"/>
  <c r="W126" i="265"/>
  <c r="W122" i="265"/>
  <c r="W118" i="265"/>
  <c r="AD120" i="265"/>
  <c r="W114" i="265"/>
  <c r="W110" i="265"/>
  <c r="W106" i="265"/>
  <c r="W102" i="265"/>
  <c r="AE104" i="265"/>
  <c r="W98" i="265"/>
  <c r="W94" i="265"/>
  <c r="W90" i="265"/>
  <c r="W86" i="265"/>
  <c r="AE88" i="265"/>
  <c r="W82" i="265"/>
  <c r="W78" i="265"/>
  <c r="AE80" i="265"/>
  <c r="W74" i="265"/>
  <c r="W70" i="265"/>
  <c r="AE73" i="265"/>
  <c r="W66" i="265"/>
  <c r="W62" i="265"/>
  <c r="W58" i="265"/>
  <c r="W54" i="265"/>
  <c r="AE56" i="265"/>
  <c r="W50" i="265"/>
  <c r="W46" i="265"/>
  <c r="W42" i="265"/>
  <c r="W38" i="265"/>
  <c r="W34" i="265"/>
  <c r="W30" i="265"/>
  <c r="W26" i="265"/>
  <c r="W22" i="265"/>
  <c r="AD24" i="265"/>
  <c r="W18" i="265"/>
  <c r="W14" i="265"/>
  <c r="W10" i="265"/>
  <c r="W6" i="265"/>
  <c r="N298" i="265"/>
  <c r="N294" i="265"/>
  <c r="N290" i="265"/>
  <c r="N286" i="265"/>
  <c r="V289" i="265"/>
  <c r="N282" i="265"/>
  <c r="N278" i="265"/>
  <c r="N274" i="265"/>
  <c r="N270" i="265"/>
  <c r="N266" i="265"/>
  <c r="N262" i="265"/>
  <c r="N258" i="265"/>
  <c r="N254" i="265"/>
  <c r="N250" i="265"/>
  <c r="N246" i="265"/>
  <c r="N242" i="265"/>
  <c r="N238" i="265"/>
  <c r="V239" i="265"/>
  <c r="N234" i="265"/>
  <c r="N230" i="265"/>
  <c r="N226" i="265"/>
  <c r="N222" i="265"/>
  <c r="U225" i="265"/>
  <c r="N218" i="265"/>
  <c r="N214" i="265"/>
  <c r="N210" i="265"/>
  <c r="N206" i="265"/>
  <c r="N202" i="265"/>
  <c r="N198" i="265"/>
  <c r="N194" i="265"/>
  <c r="N190" i="265"/>
  <c r="U192" i="265"/>
  <c r="N186" i="265"/>
  <c r="N182" i="265"/>
  <c r="N178" i="265"/>
  <c r="N174" i="265"/>
  <c r="V177" i="265"/>
  <c r="N170" i="265"/>
  <c r="N166" i="265"/>
  <c r="N162" i="265"/>
  <c r="N158" i="265"/>
  <c r="N154" i="265"/>
  <c r="N150" i="265"/>
  <c r="N146" i="265"/>
  <c r="N142" i="265"/>
  <c r="N138" i="265"/>
  <c r="N134" i="265"/>
  <c r="N130" i="265"/>
  <c r="N126" i="265"/>
  <c r="N122" i="265"/>
  <c r="N118" i="265"/>
  <c r="N114" i="265"/>
  <c r="N110" i="265"/>
  <c r="N106" i="265"/>
  <c r="N102" i="265"/>
  <c r="N98" i="265"/>
  <c r="N94" i="265"/>
  <c r="U94" i="265"/>
  <c r="N90" i="265"/>
  <c r="N86" i="265"/>
  <c r="N82" i="265"/>
  <c r="N78" i="265"/>
  <c r="V81" i="265"/>
  <c r="N74" i="265"/>
  <c r="N70" i="265"/>
  <c r="N66" i="265"/>
  <c r="N62" i="265"/>
  <c r="V65" i="265"/>
  <c r="N58" i="265"/>
  <c r="N54" i="265"/>
  <c r="N50" i="265"/>
  <c r="N46" i="265"/>
  <c r="U47" i="265"/>
  <c r="N42" i="265"/>
  <c r="N38" i="265"/>
  <c r="U40" i="265"/>
  <c r="N34" i="265"/>
  <c r="N30" i="265"/>
  <c r="V33" i="265"/>
  <c r="N26" i="265"/>
  <c r="N22" i="265"/>
  <c r="N18" i="265"/>
  <c r="N14" i="265"/>
  <c r="N10" i="265"/>
  <c r="N6" i="265"/>
  <c r="BX149" i="265"/>
  <c r="BO211" i="265"/>
  <c r="AW242" i="265"/>
  <c r="AN278" i="265"/>
  <c r="AN184" i="265"/>
  <c r="AM152" i="265"/>
  <c r="AN89" i="265"/>
  <c r="AD286" i="265"/>
  <c r="AD267" i="265"/>
  <c r="AE52" i="265"/>
  <c r="E298" i="265"/>
  <c r="E294" i="265"/>
  <c r="E290" i="265"/>
  <c r="E286" i="265"/>
  <c r="E282" i="265"/>
  <c r="E278" i="265"/>
  <c r="E274" i="265"/>
  <c r="E270" i="265"/>
  <c r="E266" i="265"/>
  <c r="E262" i="265"/>
  <c r="E258" i="265"/>
  <c r="E254" i="265"/>
  <c r="E250" i="265"/>
  <c r="E246" i="265"/>
  <c r="E242" i="265"/>
  <c r="E238" i="265"/>
  <c r="E234" i="265"/>
  <c r="E230" i="265"/>
  <c r="E226" i="265"/>
  <c r="E222" i="265"/>
  <c r="L223" i="265"/>
  <c r="E218" i="265"/>
  <c r="E214" i="265"/>
  <c r="E210" i="265"/>
  <c r="M210" i="265"/>
  <c r="E206" i="265"/>
  <c r="E202" i="265"/>
  <c r="E198" i="265"/>
  <c r="E194" i="265"/>
  <c r="E190" i="265"/>
  <c r="L192" i="265"/>
  <c r="E186" i="265"/>
  <c r="E182" i="265"/>
  <c r="E178" i="265"/>
  <c r="E174" i="265"/>
  <c r="L177" i="265"/>
  <c r="E170" i="265"/>
  <c r="E166" i="265"/>
  <c r="E162" i="265"/>
  <c r="E158" i="265"/>
  <c r="M161" i="265"/>
  <c r="E154" i="265"/>
  <c r="E150" i="265"/>
  <c r="E146" i="265"/>
  <c r="E142" i="265"/>
  <c r="E138" i="265"/>
  <c r="E134" i="265"/>
  <c r="E130" i="265"/>
  <c r="E126" i="265"/>
  <c r="L126" i="265"/>
  <c r="E122" i="265"/>
  <c r="E118" i="265"/>
  <c r="E114" i="265"/>
  <c r="E110" i="265"/>
  <c r="E106" i="265"/>
  <c r="E102" i="265"/>
  <c r="E98" i="265"/>
  <c r="E94" i="265"/>
  <c r="E90" i="265"/>
  <c r="E86" i="265"/>
  <c r="E82" i="265"/>
  <c r="E78" i="265"/>
  <c r="E74" i="265"/>
  <c r="E70" i="265"/>
  <c r="E66" i="265"/>
  <c r="L66" i="265"/>
  <c r="E62" i="265"/>
  <c r="M64" i="265"/>
  <c r="E58" i="265"/>
  <c r="E54" i="265"/>
  <c r="E50" i="265"/>
  <c r="E46" i="265"/>
  <c r="E42" i="265"/>
  <c r="E38" i="265"/>
  <c r="E34" i="265"/>
  <c r="E30" i="265"/>
  <c r="E26" i="265"/>
  <c r="E22" i="265"/>
  <c r="E18" i="265"/>
  <c r="E14" i="265"/>
  <c r="E10" i="265"/>
  <c r="E6" i="265"/>
  <c r="BV297" i="265"/>
  <c r="BO297" i="265"/>
  <c r="BM297" i="265"/>
  <c r="BD297" i="265"/>
  <c r="AC297" i="265"/>
  <c r="U297" i="265"/>
  <c r="G297" i="265"/>
  <c r="BV296" i="265"/>
  <c r="BU296" i="265"/>
  <c r="BM296" i="265"/>
  <c r="BL296" i="265"/>
  <c r="BD296" i="265"/>
  <c r="BC296" i="265"/>
  <c r="AU296" i="265"/>
  <c r="AT296" i="265"/>
  <c r="AL296" i="265"/>
  <c r="AK296" i="265"/>
  <c r="AC296" i="265"/>
  <c r="AB296" i="265"/>
  <c r="V296" i="265"/>
  <c r="T296" i="265"/>
  <c r="S296" i="265"/>
  <c r="K296" i="265"/>
  <c r="J296" i="265"/>
  <c r="BX295" i="265"/>
  <c r="BV295" i="265"/>
  <c r="BU295" i="265"/>
  <c r="BM295" i="265"/>
  <c r="BL295" i="265"/>
  <c r="BD295" i="265"/>
  <c r="BC295" i="265"/>
  <c r="AU295" i="265"/>
  <c r="AT295" i="265"/>
  <c r="AL295" i="265"/>
  <c r="AK295" i="265"/>
  <c r="AC295" i="265"/>
  <c r="AB295" i="265"/>
  <c r="T295" i="265"/>
  <c r="S295" i="265"/>
  <c r="K295" i="265"/>
  <c r="J295" i="265"/>
  <c r="BX294" i="265"/>
  <c r="BV294" i="265"/>
  <c r="BU294" i="265"/>
  <c r="BX297" i="265"/>
  <c r="BO294" i="265"/>
  <c r="BM294" i="265"/>
  <c r="BL294" i="265"/>
  <c r="BD294" i="265"/>
  <c r="BC294" i="265"/>
  <c r="AU294" i="265"/>
  <c r="AT294" i="265"/>
  <c r="AN294" i="265"/>
  <c r="AL294" i="265"/>
  <c r="AK294" i="265"/>
  <c r="AM294" i="265"/>
  <c r="AC294" i="265"/>
  <c r="AB294" i="265"/>
  <c r="T294" i="265"/>
  <c r="S294" i="265"/>
  <c r="V297" i="265"/>
  <c r="K294" i="265"/>
  <c r="J294" i="265"/>
  <c r="BV293" i="265"/>
  <c r="BD293" i="265"/>
  <c r="AU293" i="265"/>
  <c r="AL293" i="265"/>
  <c r="AC293" i="265"/>
  <c r="AD293" i="265"/>
  <c r="G293" i="265"/>
  <c r="BV292" i="265"/>
  <c r="BU292" i="265"/>
  <c r="BM292" i="265"/>
  <c r="BL292" i="265"/>
  <c r="BD292" i="265"/>
  <c r="BC292" i="265"/>
  <c r="AU292" i="265"/>
  <c r="AT292" i="265"/>
  <c r="AL292" i="265"/>
  <c r="AK292" i="265"/>
  <c r="AC292" i="265"/>
  <c r="AB292" i="265"/>
  <c r="U292" i="265"/>
  <c r="T292" i="265"/>
  <c r="S292" i="265"/>
  <c r="K292" i="265"/>
  <c r="J292" i="265"/>
  <c r="BV291" i="265"/>
  <c r="BU291" i="265"/>
  <c r="BM291" i="265"/>
  <c r="BL291" i="265"/>
  <c r="BE291" i="265"/>
  <c r="BD291" i="265"/>
  <c r="BC291" i="265"/>
  <c r="AU291" i="265"/>
  <c r="AT291" i="265"/>
  <c r="AL291" i="265"/>
  <c r="AK291" i="265"/>
  <c r="AC291" i="265"/>
  <c r="AB291" i="265"/>
  <c r="T291" i="265"/>
  <c r="S291" i="265"/>
  <c r="K291" i="265"/>
  <c r="J291" i="265"/>
  <c r="BV290" i="265"/>
  <c r="BU290" i="265"/>
  <c r="BX293" i="265"/>
  <c r="BM290" i="265"/>
  <c r="BL290" i="265"/>
  <c r="BD290" i="265"/>
  <c r="BC290" i="265"/>
  <c r="AU290" i="265"/>
  <c r="AT290" i="265"/>
  <c r="AL290" i="265"/>
  <c r="AK290" i="265"/>
  <c r="AD290" i="265"/>
  <c r="AC290" i="265"/>
  <c r="AB290" i="265"/>
  <c r="AE292" i="265"/>
  <c r="T290" i="265"/>
  <c r="S290" i="265"/>
  <c r="K290" i="265"/>
  <c r="J290" i="265"/>
  <c r="BV289" i="265"/>
  <c r="BF289" i="265"/>
  <c r="BD289" i="265"/>
  <c r="AU289" i="265"/>
  <c r="AL289" i="265"/>
  <c r="AC289" i="265"/>
  <c r="BV288" i="265"/>
  <c r="BU288" i="265"/>
  <c r="BM288" i="265"/>
  <c r="BL288" i="265"/>
  <c r="BD288" i="265"/>
  <c r="BC288" i="265"/>
  <c r="AU288" i="265"/>
  <c r="AT288" i="265"/>
  <c r="AL288" i="265"/>
  <c r="AK288" i="265"/>
  <c r="AC288" i="265"/>
  <c r="AB288" i="265"/>
  <c r="T288" i="265"/>
  <c r="S288" i="265"/>
  <c r="K288" i="265"/>
  <c r="J288" i="265"/>
  <c r="BX287" i="265"/>
  <c r="BV287" i="265"/>
  <c r="BU287" i="265"/>
  <c r="BM287" i="265"/>
  <c r="BL287" i="265"/>
  <c r="BD287" i="265"/>
  <c r="BC287" i="265"/>
  <c r="AU287" i="265"/>
  <c r="AT287" i="265"/>
  <c r="AL287" i="265"/>
  <c r="AK287" i="265"/>
  <c r="AC287" i="265"/>
  <c r="AB287" i="265"/>
  <c r="T287" i="265"/>
  <c r="S287" i="265"/>
  <c r="K287" i="265"/>
  <c r="J287" i="265"/>
  <c r="BV286" i="265"/>
  <c r="BU286" i="265"/>
  <c r="BM286" i="265"/>
  <c r="BL286" i="265"/>
  <c r="BD286" i="265"/>
  <c r="BC286" i="265"/>
  <c r="BF288" i="265"/>
  <c r="AU286" i="265"/>
  <c r="AT286" i="265"/>
  <c r="AW288" i="265"/>
  <c r="AL286" i="265"/>
  <c r="AK286" i="265"/>
  <c r="AE286" i="265"/>
  <c r="AC286" i="265"/>
  <c r="AB286" i="265"/>
  <c r="AE288" i="265"/>
  <c r="T286" i="265"/>
  <c r="S286" i="265"/>
  <c r="K286" i="265"/>
  <c r="J286" i="265"/>
  <c r="BV285" i="265"/>
  <c r="BO285" i="265"/>
  <c r="BF285" i="265"/>
  <c r="BD285" i="265"/>
  <c r="BE285" i="265"/>
  <c r="AU285" i="265"/>
  <c r="AC285" i="265"/>
  <c r="AD285" i="265"/>
  <c r="BV284" i="265"/>
  <c r="BU284" i="265"/>
  <c r="BN284" i="265"/>
  <c r="BM284" i="265"/>
  <c r="BL284" i="265"/>
  <c r="BE284" i="265"/>
  <c r="BD284" i="265"/>
  <c r="BC284" i="265"/>
  <c r="AW284" i="265"/>
  <c r="AU284" i="265"/>
  <c r="AT284" i="265"/>
  <c r="AL284" i="265"/>
  <c r="AK284" i="265"/>
  <c r="AC284" i="265"/>
  <c r="AB284" i="265"/>
  <c r="T284" i="265"/>
  <c r="S284" i="265"/>
  <c r="K284" i="265"/>
  <c r="J284" i="265"/>
  <c r="BV283" i="265"/>
  <c r="BU283" i="265"/>
  <c r="BN283" i="265"/>
  <c r="BM283" i="265"/>
  <c r="BL283" i="265"/>
  <c r="BE283" i="265"/>
  <c r="BD283" i="265"/>
  <c r="BC283" i="265"/>
  <c r="AU283" i="265"/>
  <c r="AT283" i="265"/>
  <c r="AL283" i="265"/>
  <c r="AK283" i="265"/>
  <c r="AC283" i="265"/>
  <c r="AB283" i="265"/>
  <c r="T283" i="265"/>
  <c r="S283" i="265"/>
  <c r="K283" i="265"/>
  <c r="J283" i="265"/>
  <c r="BV282" i="265"/>
  <c r="BU282" i="265"/>
  <c r="BO282" i="265"/>
  <c r="BN282" i="265"/>
  <c r="BM282" i="265"/>
  <c r="BL282" i="265"/>
  <c r="BN285" i="265"/>
  <c r="BE282" i="265"/>
  <c r="BD282" i="265"/>
  <c r="BC282" i="265"/>
  <c r="BF284" i="265"/>
  <c r="AU282" i="265"/>
  <c r="AT282" i="265"/>
  <c r="AN282" i="265"/>
  <c r="AL282" i="265"/>
  <c r="AK282" i="265"/>
  <c r="AM282" i="265"/>
  <c r="AE282" i="265"/>
  <c r="AD282" i="265"/>
  <c r="AC282" i="265"/>
  <c r="AB282" i="265"/>
  <c r="AE284" i="265"/>
  <c r="T282" i="265"/>
  <c r="S282" i="265"/>
  <c r="K282" i="265"/>
  <c r="J282" i="265"/>
  <c r="BV281" i="265"/>
  <c r="BM281" i="265"/>
  <c r="BD281" i="265"/>
  <c r="K281" i="265"/>
  <c r="BV280" i="265"/>
  <c r="BU280" i="265"/>
  <c r="BM280" i="265"/>
  <c r="BL280" i="265"/>
  <c r="BD280" i="265"/>
  <c r="BC280" i="265"/>
  <c r="AU280" i="265"/>
  <c r="AT280" i="265"/>
  <c r="AL280" i="265"/>
  <c r="AK280" i="265"/>
  <c r="AC280" i="265"/>
  <c r="AB280" i="265"/>
  <c r="T280" i="265"/>
  <c r="S280" i="265"/>
  <c r="K280" i="265"/>
  <c r="J280" i="265"/>
  <c r="BV279" i="265"/>
  <c r="BU279" i="265"/>
  <c r="BM279" i="265"/>
  <c r="BL279" i="265"/>
  <c r="BD279" i="265"/>
  <c r="BC279" i="265"/>
  <c r="AU279" i="265"/>
  <c r="AT279" i="265"/>
  <c r="AL279" i="265"/>
  <c r="AK279" i="265"/>
  <c r="AC279" i="265"/>
  <c r="AB279" i="265"/>
  <c r="T279" i="265"/>
  <c r="S279" i="265"/>
  <c r="K279" i="265"/>
  <c r="J279" i="265"/>
  <c r="BV278" i="265"/>
  <c r="BU278" i="265"/>
  <c r="BM278" i="265"/>
  <c r="BL278" i="265"/>
  <c r="BE278" i="265"/>
  <c r="BD278" i="265"/>
  <c r="BC278" i="265"/>
  <c r="BF280" i="265"/>
  <c r="AU278" i="265"/>
  <c r="AT278" i="265"/>
  <c r="AL278" i="265"/>
  <c r="AK278" i="265"/>
  <c r="AC278" i="265"/>
  <c r="AB278" i="265"/>
  <c r="T278" i="265"/>
  <c r="S278" i="265"/>
  <c r="K278" i="265"/>
  <c r="J278" i="265"/>
  <c r="BV277" i="265"/>
  <c r="BD277" i="265"/>
  <c r="AU277" i="265"/>
  <c r="K277" i="265"/>
  <c r="BV276" i="265"/>
  <c r="BU276" i="265"/>
  <c r="BM276" i="265"/>
  <c r="BL276" i="265"/>
  <c r="BD276" i="265"/>
  <c r="BC276" i="265"/>
  <c r="AU276" i="265"/>
  <c r="AT276" i="265"/>
  <c r="AL276" i="265"/>
  <c r="AK276" i="265"/>
  <c r="AC276" i="265"/>
  <c r="AB276" i="265"/>
  <c r="T276" i="265"/>
  <c r="S276" i="265"/>
  <c r="K276" i="265"/>
  <c r="J276" i="265"/>
  <c r="BV275" i="265"/>
  <c r="BU275" i="265"/>
  <c r="BM275" i="265"/>
  <c r="BL275" i="265"/>
  <c r="BD275" i="265"/>
  <c r="BC275" i="265"/>
  <c r="AU275" i="265"/>
  <c r="AT275" i="265"/>
  <c r="AL275" i="265"/>
  <c r="AK275" i="265"/>
  <c r="AC275" i="265"/>
  <c r="AB275" i="265"/>
  <c r="T275" i="265"/>
  <c r="S275" i="265"/>
  <c r="K275" i="265"/>
  <c r="J275" i="265"/>
  <c r="BV274" i="265"/>
  <c r="BU274" i="265"/>
  <c r="BM274" i="265"/>
  <c r="BL274" i="265"/>
  <c r="BD274" i="265"/>
  <c r="BC274" i="265"/>
  <c r="AU274" i="265"/>
  <c r="AT274" i="265"/>
  <c r="AL274" i="265"/>
  <c r="AK274" i="265"/>
  <c r="AC274" i="265"/>
  <c r="AB274" i="265"/>
  <c r="T274" i="265"/>
  <c r="S274" i="265"/>
  <c r="K274" i="265"/>
  <c r="J274" i="265"/>
  <c r="BV273" i="265"/>
  <c r="BM273" i="265"/>
  <c r="BD273" i="265"/>
  <c r="K273" i="265"/>
  <c r="BV272" i="265"/>
  <c r="BU272" i="265"/>
  <c r="BM272" i="265"/>
  <c r="BL272" i="265"/>
  <c r="BD272" i="265"/>
  <c r="BC272" i="265"/>
  <c r="AW272" i="265"/>
  <c r="AU272" i="265"/>
  <c r="AT272" i="265"/>
  <c r="AL272" i="265"/>
  <c r="AK272" i="265"/>
  <c r="AC272" i="265"/>
  <c r="AB272" i="265"/>
  <c r="T272" i="265"/>
  <c r="S272" i="265"/>
  <c r="K272" i="265"/>
  <c r="J272" i="265"/>
  <c r="BV271" i="265"/>
  <c r="BU271" i="265"/>
  <c r="BM271" i="265"/>
  <c r="BL271" i="265"/>
  <c r="BD271" i="265"/>
  <c r="BC271" i="265"/>
  <c r="AU271" i="265"/>
  <c r="AT271" i="265"/>
  <c r="AL271" i="265"/>
  <c r="AK271" i="265"/>
  <c r="AC271" i="265"/>
  <c r="AB271" i="265"/>
  <c r="T271" i="265"/>
  <c r="S271" i="265"/>
  <c r="K271" i="265"/>
  <c r="J271" i="265"/>
  <c r="BV270" i="265"/>
  <c r="BU270" i="265"/>
  <c r="BX273" i="265"/>
  <c r="BM270" i="265"/>
  <c r="BL270" i="265"/>
  <c r="BN272" i="265"/>
  <c r="BD270" i="265"/>
  <c r="BC270" i="265"/>
  <c r="AU270" i="265"/>
  <c r="AT270" i="265"/>
  <c r="AL270" i="265"/>
  <c r="AK270" i="265"/>
  <c r="AC270" i="265"/>
  <c r="AB270" i="265"/>
  <c r="T270" i="265"/>
  <c r="S270" i="265"/>
  <c r="K270" i="265"/>
  <c r="J270" i="265"/>
  <c r="BV269" i="265"/>
  <c r="BD269" i="265"/>
  <c r="AU269" i="265"/>
  <c r="AD269" i="265"/>
  <c r="K269" i="265"/>
  <c r="BV268" i="265"/>
  <c r="BU268" i="265"/>
  <c r="BM268" i="265"/>
  <c r="BL268" i="265"/>
  <c r="BD268" i="265"/>
  <c r="BC268" i="265"/>
  <c r="AU268" i="265"/>
  <c r="AT268" i="265"/>
  <c r="AL268" i="265"/>
  <c r="AK268" i="265"/>
  <c r="AD268" i="265"/>
  <c r="AC268" i="265"/>
  <c r="AB268" i="265"/>
  <c r="T268" i="265"/>
  <c r="S268" i="265"/>
  <c r="K268" i="265"/>
  <c r="J268" i="265"/>
  <c r="BV267" i="265"/>
  <c r="BU267" i="265"/>
  <c r="BM267" i="265"/>
  <c r="BL267" i="265"/>
  <c r="BD267" i="265"/>
  <c r="BC267" i="265"/>
  <c r="AU267" i="265"/>
  <c r="AT267" i="265"/>
  <c r="AL267" i="265"/>
  <c r="AK267" i="265"/>
  <c r="AE267" i="265"/>
  <c r="AC267" i="265"/>
  <c r="AB267" i="265"/>
  <c r="T267" i="265"/>
  <c r="S267" i="265"/>
  <c r="K267" i="265"/>
  <c r="J267" i="265"/>
  <c r="BV266" i="265"/>
  <c r="BU266" i="265"/>
  <c r="BM266" i="265"/>
  <c r="BL266" i="265"/>
  <c r="BD266" i="265"/>
  <c r="BC266" i="265"/>
  <c r="AU266" i="265"/>
  <c r="AT266" i="265"/>
  <c r="AL266" i="265"/>
  <c r="AK266" i="265"/>
  <c r="AC266" i="265"/>
  <c r="AB266" i="265"/>
  <c r="AE269" i="265"/>
  <c r="T266" i="265"/>
  <c r="S266" i="265"/>
  <c r="K266" i="265"/>
  <c r="J266" i="265"/>
  <c r="BV265" i="265"/>
  <c r="BM265" i="265"/>
  <c r="BD265" i="265"/>
  <c r="BE265" i="265"/>
  <c r="K265" i="265"/>
  <c r="BV264" i="265"/>
  <c r="BU264" i="265"/>
  <c r="BM264" i="265"/>
  <c r="BL264" i="265"/>
  <c r="BD264" i="265"/>
  <c r="BC264" i="265"/>
  <c r="AW264" i="265"/>
  <c r="AU264" i="265"/>
  <c r="AT264" i="265"/>
  <c r="AL264" i="265"/>
  <c r="AK264" i="265"/>
  <c r="AC264" i="265"/>
  <c r="AB264" i="265"/>
  <c r="T264" i="265"/>
  <c r="S264" i="265"/>
  <c r="K264" i="265"/>
  <c r="J264" i="265"/>
  <c r="BV263" i="265"/>
  <c r="BU263" i="265"/>
  <c r="BM263" i="265"/>
  <c r="BL263" i="265"/>
  <c r="BD263" i="265"/>
  <c r="BC263" i="265"/>
  <c r="AU263" i="265"/>
  <c r="AT263" i="265"/>
  <c r="AL263" i="265"/>
  <c r="AK263" i="265"/>
  <c r="AC263" i="265"/>
  <c r="AB263" i="265"/>
  <c r="T263" i="265"/>
  <c r="S263" i="265"/>
  <c r="K263" i="265"/>
  <c r="J263" i="265"/>
  <c r="BV262" i="265"/>
  <c r="BU262" i="265"/>
  <c r="BM262" i="265"/>
  <c r="BL262" i="265"/>
  <c r="BD262" i="265"/>
  <c r="BC262" i="265"/>
  <c r="AU262" i="265"/>
  <c r="AT262" i="265"/>
  <c r="AL262" i="265"/>
  <c r="AK262" i="265"/>
  <c r="AC262" i="265"/>
  <c r="AB262" i="265"/>
  <c r="T262" i="265"/>
  <c r="S262" i="265"/>
  <c r="K262" i="265"/>
  <c r="J262" i="265"/>
  <c r="BD261" i="265"/>
  <c r="AC261" i="265"/>
  <c r="K261" i="265"/>
  <c r="BV260" i="265"/>
  <c r="BU260" i="265"/>
  <c r="BM260" i="265"/>
  <c r="BL260" i="265"/>
  <c r="BD260" i="265"/>
  <c r="BC260" i="265"/>
  <c r="AU260" i="265"/>
  <c r="AT260" i="265"/>
  <c r="AL260" i="265"/>
  <c r="AK260" i="265"/>
  <c r="AD260" i="265"/>
  <c r="AC260" i="265"/>
  <c r="AB260" i="265"/>
  <c r="T260" i="265"/>
  <c r="S260" i="265"/>
  <c r="K260" i="265"/>
  <c r="J260" i="265"/>
  <c r="BV259" i="265"/>
  <c r="BU259" i="265"/>
  <c r="BM259" i="265"/>
  <c r="BL259" i="265"/>
  <c r="BD259" i="265"/>
  <c r="BC259" i="265"/>
  <c r="AU259" i="265"/>
  <c r="AT259" i="265"/>
  <c r="AL259" i="265"/>
  <c r="AK259" i="265"/>
  <c r="AD259" i="265"/>
  <c r="AC259" i="265"/>
  <c r="AB259" i="265"/>
  <c r="T259" i="265"/>
  <c r="S259" i="265"/>
  <c r="K259" i="265"/>
  <c r="J259" i="265"/>
  <c r="BV258" i="265"/>
  <c r="BU258" i="265"/>
  <c r="BM258" i="265"/>
  <c r="BL258" i="265"/>
  <c r="BD258" i="265"/>
  <c r="BC258" i="265"/>
  <c r="AU258" i="265"/>
  <c r="AT258" i="265"/>
  <c r="AL258" i="265"/>
  <c r="AK258" i="265"/>
  <c r="AC258" i="265"/>
  <c r="AB258" i="265"/>
  <c r="AE261" i="265"/>
  <c r="T258" i="265"/>
  <c r="S258" i="265"/>
  <c r="K258" i="265"/>
  <c r="J258" i="265"/>
  <c r="BD257" i="265"/>
  <c r="AC257" i="265"/>
  <c r="T257" i="265"/>
  <c r="K257" i="265"/>
  <c r="BV256" i="265"/>
  <c r="BU256" i="265"/>
  <c r="BM256" i="265"/>
  <c r="BL256" i="265"/>
  <c r="BD256" i="265"/>
  <c r="BC256" i="265"/>
  <c r="AU256" i="265"/>
  <c r="AT256" i="265"/>
  <c r="AL256" i="265"/>
  <c r="AK256" i="265"/>
  <c r="AC256" i="265"/>
  <c r="AB256" i="265"/>
  <c r="T256" i="265"/>
  <c r="S256" i="265"/>
  <c r="K256" i="265"/>
  <c r="J256" i="265"/>
  <c r="BV255" i="265"/>
  <c r="BU255" i="265"/>
  <c r="BM255" i="265"/>
  <c r="BL255" i="265"/>
  <c r="BD255" i="265"/>
  <c r="BC255" i="265"/>
  <c r="AU255" i="265"/>
  <c r="AT255" i="265"/>
  <c r="AL255" i="265"/>
  <c r="AK255" i="265"/>
  <c r="AC255" i="265"/>
  <c r="AB255" i="265"/>
  <c r="T255" i="265"/>
  <c r="S255" i="265"/>
  <c r="K255" i="265"/>
  <c r="J255" i="265"/>
  <c r="BV254" i="265"/>
  <c r="BU254" i="265"/>
  <c r="BM254" i="265"/>
  <c r="BL254" i="265"/>
  <c r="BD254" i="265"/>
  <c r="BC254" i="265"/>
  <c r="AU254" i="265"/>
  <c r="AT254" i="265"/>
  <c r="AL254" i="265"/>
  <c r="AK254" i="265"/>
  <c r="AM256" i="265"/>
  <c r="AC254" i="265"/>
  <c r="AB254" i="265"/>
  <c r="T254" i="265"/>
  <c r="S254" i="265"/>
  <c r="K254" i="265"/>
  <c r="J254" i="265"/>
  <c r="BM253" i="265"/>
  <c r="BN253" i="265"/>
  <c r="BD253" i="265"/>
  <c r="T253" i="265"/>
  <c r="K253" i="265"/>
  <c r="BV252" i="265"/>
  <c r="BU252" i="265"/>
  <c r="BM252" i="265"/>
  <c r="BL252" i="265"/>
  <c r="BD252" i="265"/>
  <c r="BC252" i="265"/>
  <c r="AU252" i="265"/>
  <c r="AT252" i="265"/>
  <c r="AL252" i="265"/>
  <c r="AK252" i="265"/>
  <c r="AC252" i="265"/>
  <c r="AB252" i="265"/>
  <c r="T252" i="265"/>
  <c r="S252" i="265"/>
  <c r="K252" i="265"/>
  <c r="J252" i="265"/>
  <c r="BV251" i="265"/>
  <c r="BU251" i="265"/>
  <c r="BO251" i="265"/>
  <c r="BM251" i="265"/>
  <c r="BL251" i="265"/>
  <c r="BD251" i="265"/>
  <c r="BC251" i="265"/>
  <c r="AU251" i="265"/>
  <c r="AT251" i="265"/>
  <c r="AL251" i="265"/>
  <c r="AK251" i="265"/>
  <c r="AC251" i="265"/>
  <c r="AB251" i="265"/>
  <c r="T251" i="265"/>
  <c r="S251" i="265"/>
  <c r="K251" i="265"/>
  <c r="J251" i="265"/>
  <c r="BV250" i="265"/>
  <c r="BU250" i="265"/>
  <c r="BO250" i="265"/>
  <c r="BM250" i="265"/>
  <c r="BL250" i="265"/>
  <c r="BN252" i="265"/>
  <c r="BD250" i="265"/>
  <c r="BC250" i="265"/>
  <c r="AU250" i="265"/>
  <c r="AT250" i="265"/>
  <c r="AW252" i="265"/>
  <c r="AL250" i="265"/>
  <c r="AK250" i="265"/>
  <c r="AN251" i="265"/>
  <c r="AC250" i="265"/>
  <c r="AB250" i="265"/>
  <c r="T250" i="265"/>
  <c r="S250" i="265"/>
  <c r="V251" i="265"/>
  <c r="K250" i="265"/>
  <c r="J250" i="265"/>
  <c r="BM249" i="265"/>
  <c r="BD249" i="265"/>
  <c r="T249" i="265"/>
  <c r="K249" i="265"/>
  <c r="BV248" i="265"/>
  <c r="BU248" i="265"/>
  <c r="BM248" i="265"/>
  <c r="BL248" i="265"/>
  <c r="BD248" i="265"/>
  <c r="BC248" i="265"/>
  <c r="AU248" i="265"/>
  <c r="AT248" i="265"/>
  <c r="AL248" i="265"/>
  <c r="AK248" i="265"/>
  <c r="AC248" i="265"/>
  <c r="AB248" i="265"/>
  <c r="T248" i="265"/>
  <c r="S248" i="265"/>
  <c r="K248" i="265"/>
  <c r="J248" i="265"/>
  <c r="BV247" i="265"/>
  <c r="BU247" i="265"/>
  <c r="BM247" i="265"/>
  <c r="BL247" i="265"/>
  <c r="BD247" i="265"/>
  <c r="BC247" i="265"/>
  <c r="AU247" i="265"/>
  <c r="AT247" i="265"/>
  <c r="AL247" i="265"/>
  <c r="AK247" i="265"/>
  <c r="AC247" i="265"/>
  <c r="AB247" i="265"/>
  <c r="T247" i="265"/>
  <c r="S247" i="265"/>
  <c r="K247" i="265"/>
  <c r="J247" i="265"/>
  <c r="BV246" i="265"/>
  <c r="BU246" i="265"/>
  <c r="BM246" i="265"/>
  <c r="BL246" i="265"/>
  <c r="BO249" i="265"/>
  <c r="BD246" i="265"/>
  <c r="BC246" i="265"/>
  <c r="AU246" i="265"/>
  <c r="AT246" i="265"/>
  <c r="AL246" i="265"/>
  <c r="AK246" i="265"/>
  <c r="AC246" i="265"/>
  <c r="AB246" i="265"/>
  <c r="T246" i="265"/>
  <c r="S246" i="265"/>
  <c r="V248" i="265"/>
  <c r="K246" i="265"/>
  <c r="J246" i="265"/>
  <c r="M248" i="265"/>
  <c r="BM245" i="265"/>
  <c r="BD245" i="265"/>
  <c r="T245" i="265"/>
  <c r="K245" i="265"/>
  <c r="BV244" i="265"/>
  <c r="BU244" i="265"/>
  <c r="BM244" i="265"/>
  <c r="BL244" i="265"/>
  <c r="BD244" i="265"/>
  <c r="BC244" i="265"/>
  <c r="AU244" i="265"/>
  <c r="AT244" i="265"/>
  <c r="AL244" i="265"/>
  <c r="AK244" i="265"/>
  <c r="AC244" i="265"/>
  <c r="AB244" i="265"/>
  <c r="T244" i="265"/>
  <c r="S244" i="265"/>
  <c r="M244" i="265"/>
  <c r="K244" i="265"/>
  <c r="J244" i="265"/>
  <c r="BV243" i="265"/>
  <c r="BU243" i="265"/>
  <c r="BM243" i="265"/>
  <c r="BL243" i="265"/>
  <c r="BD243" i="265"/>
  <c r="BC243" i="265"/>
  <c r="AU243" i="265"/>
  <c r="AT243" i="265"/>
  <c r="AL243" i="265"/>
  <c r="AK243" i="265"/>
  <c r="AC243" i="265"/>
  <c r="AB243" i="265"/>
  <c r="T243" i="265"/>
  <c r="S243" i="265"/>
  <c r="M243" i="265"/>
  <c r="K243" i="265"/>
  <c r="J243" i="265"/>
  <c r="BV242" i="265"/>
  <c r="BU242" i="265"/>
  <c r="BM242" i="265"/>
  <c r="BL242" i="265"/>
  <c r="BD242" i="265"/>
  <c r="BC242" i="265"/>
  <c r="AU242" i="265"/>
  <c r="AT242" i="265"/>
  <c r="AL242" i="265"/>
  <c r="AK242" i="265"/>
  <c r="AC242" i="265"/>
  <c r="AB242" i="265"/>
  <c r="T242" i="265"/>
  <c r="S242" i="265"/>
  <c r="K242" i="265"/>
  <c r="J242" i="265"/>
  <c r="M242" i="265"/>
  <c r="BV241" i="265"/>
  <c r="BU241" i="265"/>
  <c r="AU241" i="265"/>
  <c r="T241" i="265"/>
  <c r="K241" i="265"/>
  <c r="BV240" i="265"/>
  <c r="BU240" i="265"/>
  <c r="BM240" i="265"/>
  <c r="BL240" i="265"/>
  <c r="BD240" i="265"/>
  <c r="BC240" i="265"/>
  <c r="AU240" i="265"/>
  <c r="AT240" i="265"/>
  <c r="AL240" i="265"/>
  <c r="AK240" i="265"/>
  <c r="AC240" i="265"/>
  <c r="AB240" i="265"/>
  <c r="T240" i="265"/>
  <c r="S240" i="265"/>
  <c r="K240" i="265"/>
  <c r="J240" i="265"/>
  <c r="BV239" i="265"/>
  <c r="BU239" i="265"/>
  <c r="BM239" i="265"/>
  <c r="BL239" i="265"/>
  <c r="BD239" i="265"/>
  <c r="BC239" i="265"/>
  <c r="AU239" i="265"/>
  <c r="AT239" i="265"/>
  <c r="AL239" i="265"/>
  <c r="AK239" i="265"/>
  <c r="AC239" i="265"/>
  <c r="AB239" i="265"/>
  <c r="T239" i="265"/>
  <c r="S239" i="265"/>
  <c r="K239" i="265"/>
  <c r="J239" i="265"/>
  <c r="BV238" i="265"/>
  <c r="BU238" i="265"/>
  <c r="BM238" i="265"/>
  <c r="BL238" i="265"/>
  <c r="BD238" i="265"/>
  <c r="BC238" i="265"/>
  <c r="AU238" i="265"/>
  <c r="AT238" i="265"/>
  <c r="AW240" i="265"/>
  <c r="AL238" i="265"/>
  <c r="AK238" i="265"/>
  <c r="AC238" i="265"/>
  <c r="AB238" i="265"/>
  <c r="T238" i="265"/>
  <c r="S238" i="265"/>
  <c r="K238" i="265"/>
  <c r="J238" i="265"/>
  <c r="M238" i="265"/>
  <c r="BV237" i="265"/>
  <c r="BM237" i="265"/>
  <c r="AU237" i="265"/>
  <c r="AM237" i="265"/>
  <c r="T237" i="265"/>
  <c r="K237" i="265"/>
  <c r="BV236" i="265"/>
  <c r="BU236" i="265"/>
  <c r="BM236" i="265"/>
  <c r="BL236" i="265"/>
  <c r="BE236" i="265"/>
  <c r="BD236" i="265"/>
  <c r="BC236" i="265"/>
  <c r="AU236" i="265"/>
  <c r="AT236" i="265"/>
  <c r="AN236" i="265"/>
  <c r="AL236" i="265"/>
  <c r="AK236" i="265"/>
  <c r="AC236" i="265"/>
  <c r="AB236" i="265"/>
  <c r="T236" i="265"/>
  <c r="S236" i="265"/>
  <c r="K236" i="265"/>
  <c r="J236" i="265"/>
  <c r="BV235" i="265"/>
  <c r="BU235" i="265"/>
  <c r="BM235" i="265"/>
  <c r="BL235" i="265"/>
  <c r="BE235" i="265"/>
  <c r="BD235" i="265"/>
  <c r="BC235" i="265"/>
  <c r="AU235" i="265"/>
  <c r="AT235" i="265"/>
  <c r="AN235" i="265"/>
  <c r="AL235" i="265"/>
  <c r="AK235" i="265"/>
  <c r="AC235" i="265"/>
  <c r="AB235" i="265"/>
  <c r="T235" i="265"/>
  <c r="S235" i="265"/>
  <c r="K235" i="265"/>
  <c r="J235" i="265"/>
  <c r="BX234" i="265"/>
  <c r="BV234" i="265"/>
  <c r="BU234" i="265"/>
  <c r="BO234" i="265"/>
  <c r="BM234" i="265"/>
  <c r="BL234" i="265"/>
  <c r="BN236" i="265"/>
  <c r="BD234" i="265"/>
  <c r="BC234" i="265"/>
  <c r="AU234" i="265"/>
  <c r="AT234" i="265"/>
  <c r="AN234" i="265"/>
  <c r="AM234" i="265"/>
  <c r="AL234" i="265"/>
  <c r="AK234" i="265"/>
  <c r="AC234" i="265"/>
  <c r="AB234" i="265"/>
  <c r="AE236" i="265"/>
  <c r="T234" i="265"/>
  <c r="S234" i="265"/>
  <c r="K234" i="265"/>
  <c r="J234" i="265"/>
  <c r="BV233" i="265"/>
  <c r="BF233" i="265"/>
  <c r="AU233" i="265"/>
  <c r="AM233" i="265"/>
  <c r="T233" i="265"/>
  <c r="BV232" i="265"/>
  <c r="BU232" i="265"/>
  <c r="BM232" i="265"/>
  <c r="BL232" i="265"/>
  <c r="BD232" i="265"/>
  <c r="BC232" i="265"/>
  <c r="AU232" i="265"/>
  <c r="AT232" i="265"/>
  <c r="AL232" i="265"/>
  <c r="AK232" i="265"/>
  <c r="AC232" i="265"/>
  <c r="AB232" i="265"/>
  <c r="T232" i="265"/>
  <c r="S232" i="265"/>
  <c r="K232" i="265"/>
  <c r="J232" i="265"/>
  <c r="BV231" i="265"/>
  <c r="BU231" i="265"/>
  <c r="BM231" i="265"/>
  <c r="BL231" i="265"/>
  <c r="BD231" i="265"/>
  <c r="BC231" i="265"/>
  <c r="AU231" i="265"/>
  <c r="AT231" i="265"/>
  <c r="AL231" i="265"/>
  <c r="AK231" i="265"/>
  <c r="AC231" i="265"/>
  <c r="AB231" i="265"/>
  <c r="T231" i="265"/>
  <c r="S231" i="265"/>
  <c r="K231" i="265"/>
  <c r="J231" i="265"/>
  <c r="BV230" i="265"/>
  <c r="BU230" i="265"/>
  <c r="BM230" i="265"/>
  <c r="BL230" i="265"/>
  <c r="BD230" i="265"/>
  <c r="BC230" i="265"/>
  <c r="BE232" i="265"/>
  <c r="AU230" i="265"/>
  <c r="AT230" i="265"/>
  <c r="AL230" i="265"/>
  <c r="AK230" i="265"/>
  <c r="AC230" i="265"/>
  <c r="AB230" i="265"/>
  <c r="T230" i="265"/>
  <c r="S230" i="265"/>
  <c r="K230" i="265"/>
  <c r="J230" i="265"/>
  <c r="BV229" i="265"/>
  <c r="AU229" i="265"/>
  <c r="T229" i="265"/>
  <c r="K229" i="265"/>
  <c r="BV228" i="265"/>
  <c r="BU228" i="265"/>
  <c r="BM228" i="265"/>
  <c r="BL228" i="265"/>
  <c r="BD228" i="265"/>
  <c r="BC228" i="265"/>
  <c r="AU228" i="265"/>
  <c r="AT228" i="265"/>
  <c r="AN228" i="265"/>
  <c r="AL228" i="265"/>
  <c r="AK228" i="265"/>
  <c r="AC228" i="265"/>
  <c r="AB228" i="265"/>
  <c r="T228" i="265"/>
  <c r="S228" i="265"/>
  <c r="K228" i="265"/>
  <c r="J228" i="265"/>
  <c r="BV227" i="265"/>
  <c r="BU227" i="265"/>
  <c r="BN227" i="265"/>
  <c r="BM227" i="265"/>
  <c r="BL227" i="265"/>
  <c r="BD227" i="265"/>
  <c r="BC227" i="265"/>
  <c r="AU227" i="265"/>
  <c r="AT227" i="265"/>
  <c r="AL227" i="265"/>
  <c r="AK227" i="265"/>
  <c r="AC227" i="265"/>
  <c r="AB227" i="265"/>
  <c r="T227" i="265"/>
  <c r="S227" i="265"/>
  <c r="K227" i="265"/>
  <c r="J227" i="265"/>
  <c r="BV226" i="265"/>
  <c r="BU226" i="265"/>
  <c r="BX227" i="265"/>
  <c r="BO226" i="265"/>
  <c r="BM226" i="265"/>
  <c r="BL226" i="265"/>
  <c r="BD226" i="265"/>
  <c r="BC226" i="265"/>
  <c r="AV226" i="265"/>
  <c r="AU226" i="265"/>
  <c r="AT226" i="265"/>
  <c r="AW229" i="265"/>
  <c r="AN226" i="265"/>
  <c r="AM226" i="265"/>
  <c r="AL226" i="265"/>
  <c r="AK226" i="265"/>
  <c r="AC226" i="265"/>
  <c r="AB226" i="265"/>
  <c r="T226" i="265"/>
  <c r="S226" i="265"/>
  <c r="K226" i="265"/>
  <c r="J226" i="265"/>
  <c r="BX225" i="265"/>
  <c r="BM225" i="265"/>
  <c r="BN225" i="265"/>
  <c r="BD225" i="265"/>
  <c r="AW225" i="265"/>
  <c r="AV225" i="265"/>
  <c r="AL225" i="265"/>
  <c r="T225" i="265"/>
  <c r="BV224" i="265"/>
  <c r="BU224" i="265"/>
  <c r="BO224" i="265"/>
  <c r="BN224" i="265"/>
  <c r="BM224" i="265"/>
  <c r="BL224" i="265"/>
  <c r="BD224" i="265"/>
  <c r="BC224" i="265"/>
  <c r="AU224" i="265"/>
  <c r="AT224" i="265"/>
  <c r="AL224" i="265"/>
  <c r="AK224" i="265"/>
  <c r="AC224" i="265"/>
  <c r="AB224" i="265"/>
  <c r="T224" i="265"/>
  <c r="S224" i="265"/>
  <c r="L224" i="265"/>
  <c r="K224" i="265"/>
  <c r="J224" i="265"/>
  <c r="BV223" i="265"/>
  <c r="BU223" i="265"/>
  <c r="BO223" i="265"/>
  <c r="BN223" i="265"/>
  <c r="BM223" i="265"/>
  <c r="BL223" i="265"/>
  <c r="BD223" i="265"/>
  <c r="BC223" i="265"/>
  <c r="AU223" i="265"/>
  <c r="AT223" i="265"/>
  <c r="AL223" i="265"/>
  <c r="AK223" i="265"/>
  <c r="AC223" i="265"/>
  <c r="AB223" i="265"/>
  <c r="T223" i="265"/>
  <c r="S223" i="265"/>
  <c r="K223" i="265"/>
  <c r="J223" i="265"/>
  <c r="BV222" i="265"/>
  <c r="BU222" i="265"/>
  <c r="BO222" i="265"/>
  <c r="BM222" i="265"/>
  <c r="BL222" i="265"/>
  <c r="BO225" i="265"/>
  <c r="BD222" i="265"/>
  <c r="BC222" i="265"/>
  <c r="AW222" i="265"/>
  <c r="AV222" i="265"/>
  <c r="AU222" i="265"/>
  <c r="AT222" i="265"/>
  <c r="AW224" i="265"/>
  <c r="AL222" i="265"/>
  <c r="AK222" i="265"/>
  <c r="AN222" i="265"/>
  <c r="AC222" i="265"/>
  <c r="AB222" i="265"/>
  <c r="U222" i="265"/>
  <c r="T222" i="265"/>
  <c r="S222" i="265"/>
  <c r="M222" i="265"/>
  <c r="K222" i="265"/>
  <c r="J222" i="265"/>
  <c r="M225" i="265"/>
  <c r="BV221" i="265"/>
  <c r="BM221" i="265"/>
  <c r="BD221" i="265"/>
  <c r="AW221" i="265"/>
  <c r="AV221" i="265"/>
  <c r="AL221" i="265"/>
  <c r="T221" i="265"/>
  <c r="L221" i="265"/>
  <c r="BV220" i="265"/>
  <c r="BU220" i="265"/>
  <c r="BM220" i="265"/>
  <c r="BL220" i="265"/>
  <c r="BE220" i="265"/>
  <c r="BD220" i="265"/>
  <c r="BC220" i="265"/>
  <c r="AU220" i="265"/>
  <c r="AT220" i="265"/>
  <c r="AL220" i="265"/>
  <c r="AK220" i="265"/>
  <c r="AD220" i="265"/>
  <c r="AC220" i="265"/>
  <c r="AB220" i="265"/>
  <c r="T220" i="265"/>
  <c r="S220" i="265"/>
  <c r="L220" i="265"/>
  <c r="K220" i="265"/>
  <c r="J220" i="265"/>
  <c r="BV219" i="265"/>
  <c r="BU219" i="265"/>
  <c r="BO219" i="265"/>
  <c r="BM219" i="265"/>
  <c r="BL219" i="265"/>
  <c r="BD219" i="265"/>
  <c r="BC219" i="265"/>
  <c r="AU219" i="265"/>
  <c r="AT219" i="265"/>
  <c r="AL219" i="265"/>
  <c r="AK219" i="265"/>
  <c r="AD219" i="265"/>
  <c r="AC219" i="265"/>
  <c r="AB219" i="265"/>
  <c r="U219" i="265"/>
  <c r="T219" i="265"/>
  <c r="S219" i="265"/>
  <c r="M219" i="265"/>
  <c r="L219" i="265"/>
  <c r="K219" i="265"/>
  <c r="J219" i="265"/>
  <c r="BV218" i="265"/>
  <c r="BU218" i="265"/>
  <c r="BO218" i="265"/>
  <c r="BM218" i="265"/>
  <c r="BL218" i="265"/>
  <c r="BD218" i="265"/>
  <c r="BC218" i="265"/>
  <c r="AW218" i="265"/>
  <c r="AV218" i="265"/>
  <c r="AU218" i="265"/>
  <c r="AT218" i="265"/>
  <c r="AW220" i="265"/>
  <c r="AL218" i="265"/>
  <c r="AK218" i="265"/>
  <c r="AE218" i="265"/>
  <c r="AC218" i="265"/>
  <c r="AB218" i="265"/>
  <c r="AD218" i="265"/>
  <c r="T218" i="265"/>
  <c r="S218" i="265"/>
  <c r="M218" i="265"/>
  <c r="L218" i="265"/>
  <c r="K218" i="265"/>
  <c r="J218" i="265"/>
  <c r="M221" i="265"/>
  <c r="BF217" i="265"/>
  <c r="BD217" i="265"/>
  <c r="AW217" i="265"/>
  <c r="AL217" i="265"/>
  <c r="AC217" i="265"/>
  <c r="V217" i="265"/>
  <c r="S217" i="265"/>
  <c r="U217" i="265"/>
  <c r="K217" i="265"/>
  <c r="BV216" i="265"/>
  <c r="BU216" i="265"/>
  <c r="BM216" i="265"/>
  <c r="BL216" i="265"/>
  <c r="BF216" i="265"/>
  <c r="BE216" i="265"/>
  <c r="BD216" i="265"/>
  <c r="BC216" i="265"/>
  <c r="AU216" i="265"/>
  <c r="AT216" i="265"/>
  <c r="AL216" i="265"/>
  <c r="AK216" i="265"/>
  <c r="AC216" i="265"/>
  <c r="AB216" i="265"/>
  <c r="V216" i="265"/>
  <c r="U216" i="265"/>
  <c r="T216" i="265"/>
  <c r="S216" i="265"/>
  <c r="K216" i="265"/>
  <c r="J216" i="265"/>
  <c r="BV215" i="265"/>
  <c r="BU215" i="265"/>
  <c r="BM215" i="265"/>
  <c r="BL215" i="265"/>
  <c r="BF215" i="265"/>
  <c r="BE215" i="265"/>
  <c r="BD215" i="265"/>
  <c r="BC215" i="265"/>
  <c r="AU215" i="265"/>
  <c r="AT215" i="265"/>
  <c r="AL215" i="265"/>
  <c r="AK215" i="265"/>
  <c r="AD215" i="265"/>
  <c r="AC215" i="265"/>
  <c r="AB215" i="265"/>
  <c r="V215" i="265"/>
  <c r="U215" i="265"/>
  <c r="T215" i="265"/>
  <c r="S215" i="265"/>
  <c r="K215" i="265"/>
  <c r="J215" i="265"/>
  <c r="BV214" i="265"/>
  <c r="BU214" i="265"/>
  <c r="BM214" i="265"/>
  <c r="BL214" i="265"/>
  <c r="BF214" i="265"/>
  <c r="BE214" i="265"/>
  <c r="BD214" i="265"/>
  <c r="BC214" i="265"/>
  <c r="AU214" i="265"/>
  <c r="AT214" i="265"/>
  <c r="AL214" i="265"/>
  <c r="AK214" i="265"/>
  <c r="AE214" i="265"/>
  <c r="AC214" i="265"/>
  <c r="AB214" i="265"/>
  <c r="V214" i="265"/>
  <c r="U214" i="265"/>
  <c r="T214" i="265"/>
  <c r="S214" i="265"/>
  <c r="M214" i="265"/>
  <c r="K214" i="265"/>
  <c r="J214" i="265"/>
  <c r="BV213" i="265"/>
  <c r="AL213" i="265"/>
  <c r="T213" i="265"/>
  <c r="K213" i="265"/>
  <c r="BV212" i="265"/>
  <c r="BU212" i="265"/>
  <c r="BM212" i="265"/>
  <c r="BL212" i="265"/>
  <c r="BD212" i="265"/>
  <c r="BC212" i="265"/>
  <c r="AU212" i="265"/>
  <c r="AT212" i="265"/>
  <c r="AL212" i="265"/>
  <c r="AK212" i="265"/>
  <c r="AC212" i="265"/>
  <c r="AB212" i="265"/>
  <c r="T212" i="265"/>
  <c r="S212" i="265"/>
  <c r="M212" i="265"/>
  <c r="K212" i="265"/>
  <c r="J212" i="265"/>
  <c r="BV211" i="265"/>
  <c r="BU211" i="265"/>
  <c r="BM211" i="265"/>
  <c r="BL211" i="265"/>
  <c r="BD211" i="265"/>
  <c r="BC211" i="265"/>
  <c r="AU211" i="265"/>
  <c r="AT211" i="265"/>
  <c r="AL211" i="265"/>
  <c r="AK211" i="265"/>
  <c r="AC211" i="265"/>
  <c r="AB211" i="265"/>
  <c r="T211" i="265"/>
  <c r="S211" i="265"/>
  <c r="L211" i="265"/>
  <c r="K211" i="265"/>
  <c r="J211" i="265"/>
  <c r="BV210" i="265"/>
  <c r="BU210" i="265"/>
  <c r="BM210" i="265"/>
  <c r="BL210" i="265"/>
  <c r="BD210" i="265"/>
  <c r="BC210" i="265"/>
  <c r="AU210" i="265"/>
  <c r="AT210" i="265"/>
  <c r="AL210" i="265"/>
  <c r="AK210" i="265"/>
  <c r="AC210" i="265"/>
  <c r="AB210" i="265"/>
  <c r="T210" i="265"/>
  <c r="S210" i="265"/>
  <c r="L210" i="265"/>
  <c r="K210" i="265"/>
  <c r="J210" i="265"/>
  <c r="BV209" i="265"/>
  <c r="BM209" i="265"/>
  <c r="BN209" i="265"/>
  <c r="BD209" i="265"/>
  <c r="AU209" i="265"/>
  <c r="AC209" i="265"/>
  <c r="K209" i="265"/>
  <c r="BV208" i="265"/>
  <c r="BU208" i="265"/>
  <c r="BM208" i="265"/>
  <c r="BL208" i="265"/>
  <c r="BD208" i="265"/>
  <c r="BC208" i="265"/>
  <c r="AU208" i="265"/>
  <c r="AT208" i="265"/>
  <c r="AL208" i="265"/>
  <c r="AK208" i="265"/>
  <c r="AC208" i="265"/>
  <c r="AB208" i="265"/>
  <c r="T208" i="265"/>
  <c r="S208" i="265"/>
  <c r="K208" i="265"/>
  <c r="J208" i="265"/>
  <c r="BV207" i="265"/>
  <c r="BU207" i="265"/>
  <c r="BM207" i="265"/>
  <c r="BL207" i="265"/>
  <c r="BD207" i="265"/>
  <c r="BC207" i="265"/>
  <c r="AU207" i="265"/>
  <c r="AT207" i="265"/>
  <c r="AL207" i="265"/>
  <c r="AK207" i="265"/>
  <c r="AC207" i="265"/>
  <c r="AB207" i="265"/>
  <c r="T207" i="265"/>
  <c r="S207" i="265"/>
  <c r="K207" i="265"/>
  <c r="J207" i="265"/>
  <c r="BV206" i="265"/>
  <c r="BU206" i="265"/>
  <c r="BM206" i="265"/>
  <c r="BL206" i="265"/>
  <c r="BE206" i="265"/>
  <c r="BD206" i="265"/>
  <c r="BC206" i="265"/>
  <c r="AU206" i="265"/>
  <c r="AT206" i="265"/>
  <c r="AL206" i="265"/>
  <c r="AK206" i="265"/>
  <c r="AN206" i="265"/>
  <c r="AC206" i="265"/>
  <c r="AB206" i="265"/>
  <c r="T206" i="265"/>
  <c r="S206" i="265"/>
  <c r="K206" i="265"/>
  <c r="J206" i="265"/>
  <c r="BV205" i="265"/>
  <c r="BW205" i="265"/>
  <c r="BO205" i="265"/>
  <c r="BM205" i="265"/>
  <c r="BN205" i="265"/>
  <c r="BD205" i="265"/>
  <c r="BE205" i="265"/>
  <c r="U205" i="265"/>
  <c r="K205" i="265"/>
  <c r="BV204" i="265"/>
  <c r="BU204" i="265"/>
  <c r="BM204" i="265"/>
  <c r="BL204" i="265"/>
  <c r="BD204" i="265"/>
  <c r="BC204" i="265"/>
  <c r="AU204" i="265"/>
  <c r="AT204" i="265"/>
  <c r="AL204" i="265"/>
  <c r="AK204" i="265"/>
  <c r="AC204" i="265"/>
  <c r="AB204" i="265"/>
  <c r="U204" i="265"/>
  <c r="T204" i="265"/>
  <c r="S204" i="265"/>
  <c r="K204" i="265"/>
  <c r="J204" i="265"/>
  <c r="BV203" i="265"/>
  <c r="BU203" i="265"/>
  <c r="BM203" i="265"/>
  <c r="BL203" i="265"/>
  <c r="BD203" i="265"/>
  <c r="BC203" i="265"/>
  <c r="AU203" i="265"/>
  <c r="AT203" i="265"/>
  <c r="AL203" i="265"/>
  <c r="AK203" i="265"/>
  <c r="AC203" i="265"/>
  <c r="AB203" i="265"/>
  <c r="U203" i="265"/>
  <c r="T203" i="265"/>
  <c r="S203" i="265"/>
  <c r="K203" i="265"/>
  <c r="J203" i="265"/>
  <c r="BV202" i="265"/>
  <c r="BU202" i="265"/>
  <c r="BX205" i="265"/>
  <c r="BN202" i="265"/>
  <c r="BM202" i="265"/>
  <c r="BL202" i="265"/>
  <c r="BO204" i="265"/>
  <c r="BF202" i="265"/>
  <c r="BD202" i="265"/>
  <c r="BC202" i="265"/>
  <c r="AU202" i="265"/>
  <c r="AT202" i="265"/>
  <c r="AW203" i="265"/>
  <c r="AL202" i="265"/>
  <c r="AK202" i="265"/>
  <c r="AN202" i="265"/>
  <c r="AC202" i="265"/>
  <c r="AB202" i="265"/>
  <c r="AE204" i="265"/>
  <c r="V202" i="265"/>
  <c r="U202" i="265"/>
  <c r="T202" i="265"/>
  <c r="S202" i="265"/>
  <c r="V205" i="265"/>
  <c r="K202" i="265"/>
  <c r="J202" i="265"/>
  <c r="BV201" i="265"/>
  <c r="BW201" i="265"/>
  <c r="BM201" i="265"/>
  <c r="BD201" i="265"/>
  <c r="U201" i="265"/>
  <c r="K201" i="265"/>
  <c r="BV200" i="265"/>
  <c r="BU200" i="265"/>
  <c r="BM200" i="265"/>
  <c r="BL200" i="265"/>
  <c r="BD200" i="265"/>
  <c r="BC200" i="265"/>
  <c r="AW200" i="265"/>
  <c r="AU200" i="265"/>
  <c r="AT200" i="265"/>
  <c r="AL200" i="265"/>
  <c r="AK200" i="265"/>
  <c r="AC200" i="265"/>
  <c r="AB200" i="265"/>
  <c r="U200" i="265"/>
  <c r="T200" i="265"/>
  <c r="S200" i="265"/>
  <c r="K200" i="265"/>
  <c r="J200" i="265"/>
  <c r="BV199" i="265"/>
  <c r="BU199" i="265"/>
  <c r="BM199" i="265"/>
  <c r="BL199" i="265"/>
  <c r="BD199" i="265"/>
  <c r="BC199" i="265"/>
  <c r="AU199" i="265"/>
  <c r="AT199" i="265"/>
  <c r="AL199" i="265"/>
  <c r="AK199" i="265"/>
  <c r="AC199" i="265"/>
  <c r="AB199" i="265"/>
  <c r="V199" i="265"/>
  <c r="U199" i="265"/>
  <c r="T199" i="265"/>
  <c r="S199" i="265"/>
  <c r="K199" i="265"/>
  <c r="J199" i="265"/>
  <c r="BV198" i="265"/>
  <c r="BU198" i="265"/>
  <c r="BX201" i="265"/>
  <c r="BM198" i="265"/>
  <c r="BL198" i="265"/>
  <c r="BD198" i="265"/>
  <c r="BC198" i="265"/>
  <c r="AU198" i="265"/>
  <c r="AT198" i="265"/>
  <c r="AL198" i="265"/>
  <c r="AK198" i="265"/>
  <c r="AN198" i="265"/>
  <c r="AC198" i="265"/>
  <c r="AB198" i="265"/>
  <c r="V198" i="265"/>
  <c r="U198" i="265"/>
  <c r="T198" i="265"/>
  <c r="S198" i="265"/>
  <c r="V201" i="265"/>
  <c r="K198" i="265"/>
  <c r="J198" i="265"/>
  <c r="BV197" i="265"/>
  <c r="BW197" i="265"/>
  <c r="BM197" i="265"/>
  <c r="AC197" i="265"/>
  <c r="BV196" i="265"/>
  <c r="BU196" i="265"/>
  <c r="BM196" i="265"/>
  <c r="BL196" i="265"/>
  <c r="BD196" i="265"/>
  <c r="BC196" i="265"/>
  <c r="AW196" i="265"/>
  <c r="AU196" i="265"/>
  <c r="AT196" i="265"/>
  <c r="AL196" i="265"/>
  <c r="AK196" i="265"/>
  <c r="AC196" i="265"/>
  <c r="AB196" i="265"/>
  <c r="T196" i="265"/>
  <c r="S196" i="265"/>
  <c r="K196" i="265"/>
  <c r="J196" i="265"/>
  <c r="BV195" i="265"/>
  <c r="BU195" i="265"/>
  <c r="BM195" i="265"/>
  <c r="BL195" i="265"/>
  <c r="BD195" i="265"/>
  <c r="BC195" i="265"/>
  <c r="AW195" i="265"/>
  <c r="AU195" i="265"/>
  <c r="AT195" i="265"/>
  <c r="AL195" i="265"/>
  <c r="AK195" i="265"/>
  <c r="AC195" i="265"/>
  <c r="AB195" i="265"/>
  <c r="V195" i="265"/>
  <c r="T195" i="265"/>
  <c r="S195" i="265"/>
  <c r="K195" i="265"/>
  <c r="J195" i="265"/>
  <c r="BV194" i="265"/>
  <c r="BU194" i="265"/>
  <c r="BM194" i="265"/>
  <c r="BL194" i="265"/>
  <c r="BD194" i="265"/>
  <c r="BC194" i="265"/>
  <c r="AV194" i="265"/>
  <c r="AU194" i="265"/>
  <c r="AT194" i="265"/>
  <c r="AL194" i="265"/>
  <c r="AK194" i="265"/>
  <c r="AE194" i="265"/>
  <c r="AC194" i="265"/>
  <c r="AB194" i="265"/>
  <c r="AE197" i="265"/>
  <c r="T194" i="265"/>
  <c r="S194" i="265"/>
  <c r="K194" i="265"/>
  <c r="J194" i="265"/>
  <c r="BV193" i="265"/>
  <c r="BW193" i="265"/>
  <c r="AW193" i="265"/>
  <c r="AU193" i="265"/>
  <c r="AV193" i="265"/>
  <c r="AL193" i="265"/>
  <c r="AC193" i="265"/>
  <c r="T193" i="265"/>
  <c r="U193" i="265"/>
  <c r="K193" i="265"/>
  <c r="BV192" i="265"/>
  <c r="BU192" i="265"/>
  <c r="BM192" i="265"/>
  <c r="BL192" i="265"/>
  <c r="BD192" i="265"/>
  <c r="BC192" i="265"/>
  <c r="AU192" i="265"/>
  <c r="AT192" i="265"/>
  <c r="AL192" i="265"/>
  <c r="AK192" i="265"/>
  <c r="AC192" i="265"/>
  <c r="AB192" i="265"/>
  <c r="T192" i="265"/>
  <c r="S192" i="265"/>
  <c r="K192" i="265"/>
  <c r="J192" i="265"/>
  <c r="BV191" i="265"/>
  <c r="BU191" i="265"/>
  <c r="BM191" i="265"/>
  <c r="BL191" i="265"/>
  <c r="BD191" i="265"/>
  <c r="BC191" i="265"/>
  <c r="AW191" i="265"/>
  <c r="AV191" i="265"/>
  <c r="AU191" i="265"/>
  <c r="AT191" i="265"/>
  <c r="AL191" i="265"/>
  <c r="AK191" i="265"/>
  <c r="AC191" i="265"/>
  <c r="AB191" i="265"/>
  <c r="T191" i="265"/>
  <c r="S191" i="265"/>
  <c r="K191" i="265"/>
  <c r="J191" i="265"/>
  <c r="BX190" i="265"/>
  <c r="BV190" i="265"/>
  <c r="BU190" i="265"/>
  <c r="BX193" i="265"/>
  <c r="BM190" i="265"/>
  <c r="BL190" i="265"/>
  <c r="BD190" i="265"/>
  <c r="BC190" i="265"/>
  <c r="AW190" i="265"/>
  <c r="AV190" i="265"/>
  <c r="AU190" i="265"/>
  <c r="AT190" i="265"/>
  <c r="AW192" i="265"/>
  <c r="AL190" i="265"/>
  <c r="AK190" i="265"/>
  <c r="AE190" i="265"/>
  <c r="AC190" i="265"/>
  <c r="AB190" i="265"/>
  <c r="V190" i="265"/>
  <c r="T190" i="265"/>
  <c r="S190" i="265"/>
  <c r="M190" i="265"/>
  <c r="K190" i="265"/>
  <c r="J190" i="265"/>
  <c r="BX189" i="265"/>
  <c r="BM189" i="265"/>
  <c r="BN189" i="265"/>
  <c r="BD189" i="265"/>
  <c r="BE189" i="265"/>
  <c r="AU189" i="265"/>
  <c r="AN189" i="265"/>
  <c r="AL189" i="265"/>
  <c r="AM189" i="265"/>
  <c r="AC189" i="265"/>
  <c r="AD189" i="265"/>
  <c r="T189" i="265"/>
  <c r="K189" i="265"/>
  <c r="BV188" i="265"/>
  <c r="BU188" i="265"/>
  <c r="BM188" i="265"/>
  <c r="BL188" i="265"/>
  <c r="BF188" i="265"/>
  <c r="BD188" i="265"/>
  <c r="BC188" i="265"/>
  <c r="AU188" i="265"/>
  <c r="AT188" i="265"/>
  <c r="AN188" i="265"/>
  <c r="AL188" i="265"/>
  <c r="AK188" i="265"/>
  <c r="AE188" i="265"/>
  <c r="AD188" i="265"/>
  <c r="AC188" i="265"/>
  <c r="AB188" i="265"/>
  <c r="T188" i="265"/>
  <c r="S188" i="265"/>
  <c r="K188" i="265"/>
  <c r="J188" i="265"/>
  <c r="BV187" i="265"/>
  <c r="BU187" i="265"/>
  <c r="BM187" i="265"/>
  <c r="BL187" i="265"/>
  <c r="BF187" i="265"/>
  <c r="BD187" i="265"/>
  <c r="BC187" i="265"/>
  <c r="AU187" i="265"/>
  <c r="AT187" i="265"/>
  <c r="AN187" i="265"/>
  <c r="AL187" i="265"/>
  <c r="AK187" i="265"/>
  <c r="AE187" i="265"/>
  <c r="AD187" i="265"/>
  <c r="AC187" i="265"/>
  <c r="AB187" i="265"/>
  <c r="T187" i="265"/>
  <c r="S187" i="265"/>
  <c r="K187" i="265"/>
  <c r="J187" i="265"/>
  <c r="BX186" i="265"/>
  <c r="BV186" i="265"/>
  <c r="BU186" i="265"/>
  <c r="BO186" i="265"/>
  <c r="BM186" i="265"/>
  <c r="BL186" i="265"/>
  <c r="BO188" i="265"/>
  <c r="BF186" i="265"/>
  <c r="BD186" i="265"/>
  <c r="BC186" i="265"/>
  <c r="BE186" i="265"/>
  <c r="AU186" i="265"/>
  <c r="AT186" i="265"/>
  <c r="AN186" i="265"/>
  <c r="AM186" i="265"/>
  <c r="AL186" i="265"/>
  <c r="AK186" i="265"/>
  <c r="AM188" i="265"/>
  <c r="AE186" i="265"/>
  <c r="AC186" i="265"/>
  <c r="AB186" i="265"/>
  <c r="AD186" i="265"/>
  <c r="T186" i="265"/>
  <c r="S186" i="265"/>
  <c r="U186" i="265"/>
  <c r="M186" i="265"/>
  <c r="K186" i="265"/>
  <c r="J186" i="265"/>
  <c r="BM185" i="265"/>
  <c r="BD185" i="265"/>
  <c r="BE185" i="265"/>
  <c r="AU185" i="265"/>
  <c r="AL185" i="265"/>
  <c r="AC185" i="265"/>
  <c r="T185" i="265"/>
  <c r="M185" i="265"/>
  <c r="J185" i="265"/>
  <c r="BV184" i="265"/>
  <c r="BU184" i="265"/>
  <c r="BM184" i="265"/>
  <c r="BL184" i="265"/>
  <c r="BF184" i="265"/>
  <c r="BD184" i="265"/>
  <c r="BC184" i="265"/>
  <c r="AU184" i="265"/>
  <c r="AT184" i="265"/>
  <c r="AL184" i="265"/>
  <c r="AK184" i="265"/>
  <c r="AE184" i="265"/>
  <c r="AC184" i="265"/>
  <c r="AB184" i="265"/>
  <c r="T184" i="265"/>
  <c r="S184" i="265"/>
  <c r="K184" i="265"/>
  <c r="J184" i="265"/>
  <c r="BV183" i="265"/>
  <c r="BU183" i="265"/>
  <c r="BM183" i="265"/>
  <c r="BL183" i="265"/>
  <c r="BF183" i="265"/>
  <c r="BD183" i="265"/>
  <c r="BC183" i="265"/>
  <c r="AU183" i="265"/>
  <c r="AT183" i="265"/>
  <c r="AL183" i="265"/>
  <c r="AK183" i="265"/>
  <c r="AC183" i="265"/>
  <c r="AB183" i="265"/>
  <c r="T183" i="265"/>
  <c r="S183" i="265"/>
  <c r="K183" i="265"/>
  <c r="J183" i="265"/>
  <c r="BV182" i="265"/>
  <c r="BU182" i="265"/>
  <c r="BM182" i="265"/>
  <c r="BL182" i="265"/>
  <c r="BF182" i="265"/>
  <c r="BD182" i="265"/>
  <c r="BC182" i="265"/>
  <c r="BE182" i="265"/>
  <c r="AU182" i="265"/>
  <c r="AT182" i="265"/>
  <c r="AN182" i="265"/>
  <c r="AL182" i="265"/>
  <c r="AK182" i="265"/>
  <c r="AC182" i="265"/>
  <c r="AB182" i="265"/>
  <c r="T182" i="265"/>
  <c r="S182" i="265"/>
  <c r="K182" i="265"/>
  <c r="J182" i="265"/>
  <c r="BV181" i="265"/>
  <c r="BM181" i="265"/>
  <c r="BD181" i="265"/>
  <c r="AU181" i="265"/>
  <c r="AL181" i="265"/>
  <c r="AM181" i="265"/>
  <c r="AC181" i="265"/>
  <c r="T181" i="265"/>
  <c r="J181" i="265"/>
  <c r="BV180" i="265"/>
  <c r="BU180" i="265"/>
  <c r="BM180" i="265"/>
  <c r="BL180" i="265"/>
  <c r="BD180" i="265"/>
  <c r="BC180" i="265"/>
  <c r="AU180" i="265"/>
  <c r="AT180" i="265"/>
  <c r="AL180" i="265"/>
  <c r="AK180" i="265"/>
  <c r="AC180" i="265"/>
  <c r="AB180" i="265"/>
  <c r="T180" i="265"/>
  <c r="S180" i="265"/>
  <c r="K180" i="265"/>
  <c r="J180" i="265"/>
  <c r="BV179" i="265"/>
  <c r="BU179" i="265"/>
  <c r="BM179" i="265"/>
  <c r="BL179" i="265"/>
  <c r="BD179" i="265"/>
  <c r="BC179" i="265"/>
  <c r="AU179" i="265"/>
  <c r="AT179" i="265"/>
  <c r="AL179" i="265"/>
  <c r="AK179" i="265"/>
  <c r="AC179" i="265"/>
  <c r="AB179" i="265"/>
  <c r="T179" i="265"/>
  <c r="S179" i="265"/>
  <c r="K179" i="265"/>
  <c r="J179" i="265"/>
  <c r="BV178" i="265"/>
  <c r="BU178" i="265"/>
  <c r="BM178" i="265"/>
  <c r="BL178" i="265"/>
  <c r="BD178" i="265"/>
  <c r="BC178" i="265"/>
  <c r="AU178" i="265"/>
  <c r="AT178" i="265"/>
  <c r="AL178" i="265"/>
  <c r="AK178" i="265"/>
  <c r="AC178" i="265"/>
  <c r="AB178" i="265"/>
  <c r="T178" i="265"/>
  <c r="S178" i="265"/>
  <c r="K178" i="265"/>
  <c r="J178" i="265"/>
  <c r="BX177" i="265"/>
  <c r="BM177" i="265"/>
  <c r="BN177" i="265"/>
  <c r="BD177" i="265"/>
  <c r="AU177" i="265"/>
  <c r="AL177" i="265"/>
  <c r="AM177" i="265"/>
  <c r="AC177" i="265"/>
  <c r="T177" i="265"/>
  <c r="M177" i="265"/>
  <c r="BV176" i="265"/>
  <c r="BU176" i="265"/>
  <c r="BM176" i="265"/>
  <c r="BL176" i="265"/>
  <c r="BD176" i="265"/>
  <c r="BC176" i="265"/>
  <c r="AV176" i="265"/>
  <c r="AU176" i="265"/>
  <c r="AT176" i="265"/>
  <c r="AL176" i="265"/>
  <c r="AK176" i="265"/>
  <c r="AC176" i="265"/>
  <c r="AB176" i="265"/>
  <c r="T176" i="265"/>
  <c r="S176" i="265"/>
  <c r="L176" i="265"/>
  <c r="K176" i="265"/>
  <c r="J176" i="265"/>
  <c r="BW175" i="265"/>
  <c r="BV175" i="265"/>
  <c r="BU175" i="265"/>
  <c r="BN175" i="265"/>
  <c r="BM175" i="265"/>
  <c r="BL175" i="265"/>
  <c r="BD175" i="265"/>
  <c r="BC175" i="265"/>
  <c r="AV175" i="265"/>
  <c r="AU175" i="265"/>
  <c r="AT175" i="265"/>
  <c r="AL175" i="265"/>
  <c r="AK175" i="265"/>
  <c r="AC175" i="265"/>
  <c r="AB175" i="265"/>
  <c r="T175" i="265"/>
  <c r="S175" i="265"/>
  <c r="K175" i="265"/>
  <c r="J175" i="265"/>
  <c r="BV174" i="265"/>
  <c r="BU174" i="265"/>
  <c r="BO174" i="265"/>
  <c r="BM174" i="265"/>
  <c r="BL174" i="265"/>
  <c r="BO176" i="265"/>
  <c r="BD174" i="265"/>
  <c r="BC174" i="265"/>
  <c r="AW174" i="265"/>
  <c r="AV174" i="265"/>
  <c r="AU174" i="265"/>
  <c r="AT174" i="265"/>
  <c r="AW177" i="265"/>
  <c r="AN174" i="265"/>
  <c r="AL174" i="265"/>
  <c r="AK174" i="265"/>
  <c r="AM176" i="265"/>
  <c r="AC174" i="265"/>
  <c r="AB174" i="265"/>
  <c r="T174" i="265"/>
  <c r="S174" i="265"/>
  <c r="L174" i="265"/>
  <c r="K174" i="265"/>
  <c r="J174" i="265"/>
  <c r="BV61" i="265"/>
  <c r="BO61" i="265"/>
  <c r="BN61" i="265"/>
  <c r="BD61" i="265"/>
  <c r="AU61" i="265"/>
  <c r="AC61" i="265"/>
  <c r="K61" i="265"/>
  <c r="BV60" i="265"/>
  <c r="BU60" i="265"/>
  <c r="BO60" i="265"/>
  <c r="BM60" i="265"/>
  <c r="BL60" i="265"/>
  <c r="BD60" i="265"/>
  <c r="BC60" i="265"/>
  <c r="AU60" i="265"/>
  <c r="AT60" i="265"/>
  <c r="AL60" i="265"/>
  <c r="AK60" i="265"/>
  <c r="AC60" i="265"/>
  <c r="AB60" i="265"/>
  <c r="U60" i="265"/>
  <c r="T60" i="265"/>
  <c r="S60" i="265"/>
  <c r="K60" i="265"/>
  <c r="J60" i="265"/>
  <c r="BV59" i="265"/>
  <c r="BU59" i="265"/>
  <c r="BO59" i="265"/>
  <c r="BM59" i="265"/>
  <c r="BL59" i="265"/>
  <c r="BD59" i="265"/>
  <c r="BC59" i="265"/>
  <c r="AU59" i="265"/>
  <c r="AT59" i="265"/>
  <c r="AL59" i="265"/>
  <c r="AK59" i="265"/>
  <c r="AC59" i="265"/>
  <c r="AB59" i="265"/>
  <c r="U59" i="265"/>
  <c r="T59" i="265"/>
  <c r="S59" i="265"/>
  <c r="K59" i="265"/>
  <c r="J59" i="265"/>
  <c r="BV58" i="265"/>
  <c r="BU58" i="265"/>
  <c r="BX61" i="265"/>
  <c r="BN58" i="265"/>
  <c r="BM58" i="265"/>
  <c r="BL58" i="265"/>
  <c r="BN60" i="265"/>
  <c r="BD58" i="265"/>
  <c r="BC58" i="265"/>
  <c r="AU58" i="265"/>
  <c r="AT58" i="265"/>
  <c r="AW60" i="265"/>
  <c r="AL58" i="265"/>
  <c r="AK58" i="265"/>
  <c r="AN58" i="265"/>
  <c r="AC58" i="265"/>
  <c r="AB58" i="265"/>
  <c r="U58" i="265"/>
  <c r="T58" i="265"/>
  <c r="S58" i="265"/>
  <c r="V61" i="265"/>
  <c r="K58" i="265"/>
  <c r="J58" i="265"/>
  <c r="BM57" i="265"/>
  <c r="BD57" i="265"/>
  <c r="AU57" i="265"/>
  <c r="AM57" i="265"/>
  <c r="AC57" i="265"/>
  <c r="K57" i="265"/>
  <c r="L57" i="265"/>
  <c r="BW56" i="265"/>
  <c r="BV56" i="265"/>
  <c r="BU56" i="265"/>
  <c r="BM56" i="265"/>
  <c r="BL56" i="265"/>
  <c r="BD56" i="265"/>
  <c r="BC56" i="265"/>
  <c r="AU56" i="265"/>
  <c r="AT56" i="265"/>
  <c r="AL56" i="265"/>
  <c r="AK56" i="265"/>
  <c r="AC56" i="265"/>
  <c r="AB56" i="265"/>
  <c r="T56" i="265"/>
  <c r="S56" i="265"/>
  <c r="K56" i="265"/>
  <c r="J56" i="265"/>
  <c r="BV55" i="265"/>
  <c r="BU55" i="265"/>
  <c r="BM55" i="265"/>
  <c r="BL55" i="265"/>
  <c r="BD55" i="265"/>
  <c r="BC55" i="265"/>
  <c r="AW55" i="265"/>
  <c r="AU55" i="265"/>
  <c r="AT55" i="265"/>
  <c r="AL55" i="265"/>
  <c r="AK55" i="265"/>
  <c r="AC55" i="265"/>
  <c r="AB55" i="265"/>
  <c r="T55" i="265"/>
  <c r="S55" i="265"/>
  <c r="K55" i="265"/>
  <c r="J55" i="265"/>
  <c r="BW54" i="265"/>
  <c r="BV54" i="265"/>
  <c r="BU54" i="265"/>
  <c r="BM54" i="265"/>
  <c r="BL54" i="265"/>
  <c r="BD54" i="265"/>
  <c r="BC54" i="265"/>
  <c r="AU54" i="265"/>
  <c r="AT54" i="265"/>
  <c r="AL54" i="265"/>
  <c r="AK54" i="265"/>
  <c r="AC54" i="265"/>
  <c r="AB54" i="265"/>
  <c r="T54" i="265"/>
  <c r="S54" i="265"/>
  <c r="K54" i="265"/>
  <c r="J54" i="265"/>
  <c r="BM53" i="265"/>
  <c r="BD53" i="265"/>
  <c r="AC53" i="265"/>
  <c r="M53" i="265"/>
  <c r="K53" i="265"/>
  <c r="BV52" i="265"/>
  <c r="BU52" i="265"/>
  <c r="BM52" i="265"/>
  <c r="BL52" i="265"/>
  <c r="BD52" i="265"/>
  <c r="BC52" i="265"/>
  <c r="AU52" i="265"/>
  <c r="AT52" i="265"/>
  <c r="AL52" i="265"/>
  <c r="AK52" i="265"/>
  <c r="AC52" i="265"/>
  <c r="AB52" i="265"/>
  <c r="T52" i="265"/>
  <c r="S52" i="265"/>
  <c r="K52" i="265"/>
  <c r="J52" i="265"/>
  <c r="BV51" i="265"/>
  <c r="BU51" i="265"/>
  <c r="BM51" i="265"/>
  <c r="BL51" i="265"/>
  <c r="BD51" i="265"/>
  <c r="BC51" i="265"/>
  <c r="AU51" i="265"/>
  <c r="AT51" i="265"/>
  <c r="AL51" i="265"/>
  <c r="AK51" i="265"/>
  <c r="AC51" i="265"/>
  <c r="AB51" i="265"/>
  <c r="T51" i="265"/>
  <c r="S51" i="265"/>
  <c r="K51" i="265"/>
  <c r="J51" i="265"/>
  <c r="BV50" i="265"/>
  <c r="BU50" i="265"/>
  <c r="BM50" i="265"/>
  <c r="BL50" i="265"/>
  <c r="BD50" i="265"/>
  <c r="BC50" i="265"/>
  <c r="AU50" i="265"/>
  <c r="AT50" i="265"/>
  <c r="AL50" i="265"/>
  <c r="AK50" i="265"/>
  <c r="AC50" i="265"/>
  <c r="AB50" i="265"/>
  <c r="T50" i="265"/>
  <c r="S50" i="265"/>
  <c r="K50" i="265"/>
  <c r="J50" i="265"/>
  <c r="BM49" i="265"/>
  <c r="BD49" i="265"/>
  <c r="AW49" i="265"/>
  <c r="AC49" i="265"/>
  <c r="K49" i="265"/>
  <c r="BV48" i="265"/>
  <c r="BU48" i="265"/>
  <c r="BM48" i="265"/>
  <c r="BL48" i="265"/>
  <c r="BD48" i="265"/>
  <c r="BC48" i="265"/>
  <c r="AU48" i="265"/>
  <c r="AT48" i="265"/>
  <c r="AL48" i="265"/>
  <c r="AK48" i="265"/>
  <c r="AE48" i="265"/>
  <c r="AC48" i="265"/>
  <c r="AB48" i="265"/>
  <c r="T48" i="265"/>
  <c r="S48" i="265"/>
  <c r="K48" i="265"/>
  <c r="J48" i="265"/>
  <c r="BV47" i="265"/>
  <c r="BU47" i="265"/>
  <c r="BM47" i="265"/>
  <c r="BL47" i="265"/>
  <c r="BD47" i="265"/>
  <c r="BC47" i="265"/>
  <c r="AU47" i="265"/>
  <c r="AT47" i="265"/>
  <c r="AL47" i="265"/>
  <c r="AK47" i="265"/>
  <c r="AE47" i="265"/>
  <c r="AC47" i="265"/>
  <c r="AB47" i="265"/>
  <c r="T47" i="265"/>
  <c r="S47" i="265"/>
  <c r="K47" i="265"/>
  <c r="J47" i="265"/>
  <c r="BV46" i="265"/>
  <c r="BU46" i="265"/>
  <c r="BM46" i="265"/>
  <c r="BL46" i="265"/>
  <c r="BD46" i="265"/>
  <c r="BC46" i="265"/>
  <c r="AU46" i="265"/>
  <c r="AT46" i="265"/>
  <c r="AW48" i="265"/>
  <c r="AL46" i="265"/>
  <c r="AK46" i="265"/>
  <c r="AD46" i="265"/>
  <c r="AC46" i="265"/>
  <c r="AB46" i="265"/>
  <c r="AD48" i="265"/>
  <c r="T46" i="265"/>
  <c r="S46" i="265"/>
  <c r="K46" i="265"/>
  <c r="J46" i="265"/>
  <c r="BO45" i="265"/>
  <c r="BM45" i="265"/>
  <c r="BD45" i="265"/>
  <c r="AC45" i="265"/>
  <c r="M45" i="265"/>
  <c r="G45" i="265"/>
  <c r="K45" i="265"/>
  <c r="BV44" i="265"/>
  <c r="BU44" i="265"/>
  <c r="BO44" i="265"/>
  <c r="BM44" i="265"/>
  <c r="BL44" i="265"/>
  <c r="BD44" i="265"/>
  <c r="BC44" i="265"/>
  <c r="AU44" i="265"/>
  <c r="AT44" i="265"/>
  <c r="AL44" i="265"/>
  <c r="AK44" i="265"/>
  <c r="AE44" i="265"/>
  <c r="AC44" i="265"/>
  <c r="AB44" i="265"/>
  <c r="T44" i="265"/>
  <c r="S44" i="265"/>
  <c r="K44" i="265"/>
  <c r="J44" i="265"/>
  <c r="BV43" i="265"/>
  <c r="BU43" i="265"/>
  <c r="BO43" i="265"/>
  <c r="BM43" i="265"/>
  <c r="BL43" i="265"/>
  <c r="BD43" i="265"/>
  <c r="BC43" i="265"/>
  <c r="AU43" i="265"/>
  <c r="AT43" i="265"/>
  <c r="AL43" i="265"/>
  <c r="AK43" i="265"/>
  <c r="AE43" i="265"/>
  <c r="AC43" i="265"/>
  <c r="AB43" i="265"/>
  <c r="T43" i="265"/>
  <c r="S43" i="265"/>
  <c r="K43" i="265"/>
  <c r="J43" i="265"/>
  <c r="BV42" i="265"/>
  <c r="BU42" i="265"/>
  <c r="BN42" i="265"/>
  <c r="BM42" i="265"/>
  <c r="BL42" i="265"/>
  <c r="BN44" i="265"/>
  <c r="BD42" i="265"/>
  <c r="BC42" i="265"/>
  <c r="BE45" i="265"/>
  <c r="AU42" i="265"/>
  <c r="AT42" i="265"/>
  <c r="AL42" i="265"/>
  <c r="AK42" i="265"/>
  <c r="AD42" i="265"/>
  <c r="AC42" i="265"/>
  <c r="AB42" i="265"/>
  <c r="AD44" i="265"/>
  <c r="T42" i="265"/>
  <c r="S42" i="265"/>
  <c r="K42" i="265"/>
  <c r="J42" i="265"/>
  <c r="BM41" i="265"/>
  <c r="BD41" i="265"/>
  <c r="BE41" i="265"/>
  <c r="AC41" i="265"/>
  <c r="G41" i="265"/>
  <c r="K41" i="265"/>
  <c r="BV40" i="265"/>
  <c r="BU40" i="265"/>
  <c r="BM40" i="265"/>
  <c r="BL40" i="265"/>
  <c r="BD40" i="265"/>
  <c r="BC40" i="265"/>
  <c r="AU40" i="265"/>
  <c r="AT40" i="265"/>
  <c r="AL40" i="265"/>
  <c r="AK40" i="265"/>
  <c r="AC40" i="265"/>
  <c r="AB40" i="265"/>
  <c r="T40" i="265"/>
  <c r="S40" i="265"/>
  <c r="K40" i="265"/>
  <c r="J40" i="265"/>
  <c r="BV39" i="265"/>
  <c r="BU39" i="265"/>
  <c r="BM39" i="265"/>
  <c r="BL39" i="265"/>
  <c r="BF39" i="265"/>
  <c r="BE39" i="265"/>
  <c r="BD39" i="265"/>
  <c r="BC39" i="265"/>
  <c r="AU39" i="265"/>
  <c r="AT39" i="265"/>
  <c r="AL39" i="265"/>
  <c r="AK39" i="265"/>
  <c r="AC39" i="265"/>
  <c r="AB39" i="265"/>
  <c r="T39" i="265"/>
  <c r="S39" i="265"/>
  <c r="K39" i="265"/>
  <c r="J39" i="265"/>
  <c r="BV38" i="265"/>
  <c r="BU38" i="265"/>
  <c r="BM38" i="265"/>
  <c r="BL38" i="265"/>
  <c r="BE38" i="265"/>
  <c r="BD38" i="265"/>
  <c r="BC38" i="265"/>
  <c r="AU38" i="265"/>
  <c r="AT38" i="265"/>
  <c r="AL38" i="265"/>
  <c r="AK38" i="265"/>
  <c r="AC38" i="265"/>
  <c r="AB38" i="265"/>
  <c r="T38" i="265"/>
  <c r="S38" i="265"/>
  <c r="K38" i="265"/>
  <c r="J38" i="265"/>
  <c r="BV37" i="265"/>
  <c r="BM37" i="265"/>
  <c r="AW37" i="265"/>
  <c r="AU37" i="265"/>
  <c r="AV37" i="265"/>
  <c r="AL37" i="265"/>
  <c r="V37" i="265"/>
  <c r="M37" i="265"/>
  <c r="G37" i="265"/>
  <c r="L37" i="265"/>
  <c r="BV36" i="265"/>
  <c r="BU36" i="265"/>
  <c r="BO36" i="265"/>
  <c r="BM36" i="265"/>
  <c r="BL36" i="265"/>
  <c r="BD36" i="265"/>
  <c r="BC36" i="265"/>
  <c r="AU36" i="265"/>
  <c r="AT36" i="265"/>
  <c r="AL36" i="265"/>
  <c r="AK36" i="265"/>
  <c r="AD36" i="265"/>
  <c r="AC36" i="265"/>
  <c r="AB36" i="265"/>
  <c r="T36" i="265"/>
  <c r="S36" i="265"/>
  <c r="M36" i="265"/>
  <c r="K36" i="265"/>
  <c r="J36" i="265"/>
  <c r="BV35" i="265"/>
  <c r="BU35" i="265"/>
  <c r="BO35" i="265"/>
  <c r="BM35" i="265"/>
  <c r="BL35" i="265"/>
  <c r="BF35" i="265"/>
  <c r="BD35" i="265"/>
  <c r="BC35" i="265"/>
  <c r="AU35" i="265"/>
  <c r="AT35" i="265"/>
  <c r="AL35" i="265"/>
  <c r="AK35" i="265"/>
  <c r="AC35" i="265"/>
  <c r="AB35" i="265"/>
  <c r="T35" i="265"/>
  <c r="S35" i="265"/>
  <c r="M35" i="265"/>
  <c r="L35" i="265"/>
  <c r="K35" i="265"/>
  <c r="J35" i="265"/>
  <c r="BV34" i="265"/>
  <c r="BU34" i="265"/>
  <c r="BX37" i="265"/>
  <c r="BM34" i="265"/>
  <c r="BL34" i="265"/>
  <c r="BN36" i="265"/>
  <c r="BD34" i="265"/>
  <c r="BC34" i="265"/>
  <c r="AW34" i="265"/>
  <c r="AV34" i="265"/>
  <c r="AU34" i="265"/>
  <c r="AT34" i="265"/>
  <c r="AW36" i="265"/>
  <c r="AL34" i="265"/>
  <c r="AK34" i="265"/>
  <c r="AN34" i="265"/>
  <c r="AC34" i="265"/>
  <c r="AB34" i="265"/>
  <c r="U34" i="265"/>
  <c r="T34" i="265"/>
  <c r="S34" i="265"/>
  <c r="V36" i="265"/>
  <c r="M34" i="265"/>
  <c r="L34" i="265"/>
  <c r="K34" i="265"/>
  <c r="J34" i="265"/>
  <c r="L36" i="265"/>
  <c r="BX89" i="265"/>
  <c r="BV89" i="265"/>
  <c r="BM89" i="265"/>
  <c r="BD89" i="265"/>
  <c r="BE89" i="265"/>
  <c r="AU89" i="265"/>
  <c r="AL89" i="265"/>
  <c r="AC89" i="265"/>
  <c r="K89" i="265"/>
  <c r="BV88" i="265"/>
  <c r="BU88" i="265"/>
  <c r="BM88" i="265"/>
  <c r="BL88" i="265"/>
  <c r="BE88" i="265"/>
  <c r="BD88" i="265"/>
  <c r="BC88" i="265"/>
  <c r="AU88" i="265"/>
  <c r="AT88" i="265"/>
  <c r="AN88" i="265"/>
  <c r="AL88" i="265"/>
  <c r="AK88" i="265"/>
  <c r="AC88" i="265"/>
  <c r="AB88" i="265"/>
  <c r="T88" i="265"/>
  <c r="S88" i="265"/>
  <c r="K88" i="265"/>
  <c r="J88" i="265"/>
  <c r="BV87" i="265"/>
  <c r="BU87" i="265"/>
  <c r="BM87" i="265"/>
  <c r="BL87" i="265"/>
  <c r="BE87" i="265"/>
  <c r="BD87" i="265"/>
  <c r="BC87" i="265"/>
  <c r="AU87" i="265"/>
  <c r="AT87" i="265"/>
  <c r="AN87" i="265"/>
  <c r="AL87" i="265"/>
  <c r="AK87" i="265"/>
  <c r="AC87" i="265"/>
  <c r="AB87" i="265"/>
  <c r="T87" i="265"/>
  <c r="S87" i="265"/>
  <c r="K87" i="265"/>
  <c r="J87" i="265"/>
  <c r="BV86" i="265"/>
  <c r="BU86" i="265"/>
  <c r="BW88" i="265"/>
  <c r="BM86" i="265"/>
  <c r="BL86" i="265"/>
  <c r="BF86" i="265"/>
  <c r="BE86" i="265"/>
  <c r="BD86" i="265"/>
  <c r="BC86" i="265"/>
  <c r="BF88" i="265"/>
  <c r="AU86" i="265"/>
  <c r="AT86" i="265"/>
  <c r="AL86" i="265"/>
  <c r="AK86" i="265"/>
  <c r="AC86" i="265"/>
  <c r="AB86" i="265"/>
  <c r="T86" i="265"/>
  <c r="S86" i="265"/>
  <c r="K86" i="265"/>
  <c r="J86" i="265"/>
  <c r="BV85" i="265"/>
  <c r="BM85" i="265"/>
  <c r="AC85" i="265"/>
  <c r="K85" i="265"/>
  <c r="BV84" i="265"/>
  <c r="BU84" i="265"/>
  <c r="BM84" i="265"/>
  <c r="BL84" i="265"/>
  <c r="BD84" i="265"/>
  <c r="BC84" i="265"/>
  <c r="AU84" i="265"/>
  <c r="AT84" i="265"/>
  <c r="AL84" i="265"/>
  <c r="AK84" i="265"/>
  <c r="AC84" i="265"/>
  <c r="AB84" i="265"/>
  <c r="T84" i="265"/>
  <c r="S84" i="265"/>
  <c r="K84" i="265"/>
  <c r="J84" i="265"/>
  <c r="BV83" i="265"/>
  <c r="BU83" i="265"/>
  <c r="BM83" i="265"/>
  <c r="BL83" i="265"/>
  <c r="BD83" i="265"/>
  <c r="BC83" i="265"/>
  <c r="AU83" i="265"/>
  <c r="AT83" i="265"/>
  <c r="AL83" i="265"/>
  <c r="AK83" i="265"/>
  <c r="AC83" i="265"/>
  <c r="AB83" i="265"/>
  <c r="T83" i="265"/>
  <c r="S83" i="265"/>
  <c r="K83" i="265"/>
  <c r="J83" i="265"/>
  <c r="BV82" i="265"/>
  <c r="BU82" i="265"/>
  <c r="BM82" i="265"/>
  <c r="BL82" i="265"/>
  <c r="BD82" i="265"/>
  <c r="BC82" i="265"/>
  <c r="AU82" i="265"/>
  <c r="AT82" i="265"/>
  <c r="AL82" i="265"/>
  <c r="AK82" i="265"/>
  <c r="AC82" i="265"/>
  <c r="AB82" i="265"/>
  <c r="T82" i="265"/>
  <c r="S82" i="265"/>
  <c r="K82" i="265"/>
  <c r="J82" i="265"/>
  <c r="BV81" i="265"/>
  <c r="BO81" i="265"/>
  <c r="BM81" i="265"/>
  <c r="BN81" i="265"/>
  <c r="AU81" i="265"/>
  <c r="AL81" i="265"/>
  <c r="AC81" i="265"/>
  <c r="U81" i="265"/>
  <c r="K81" i="265"/>
  <c r="BV80" i="265"/>
  <c r="BU80" i="265"/>
  <c r="BM80" i="265"/>
  <c r="BL80" i="265"/>
  <c r="BD80" i="265"/>
  <c r="BC80" i="265"/>
  <c r="AU80" i="265"/>
  <c r="AT80" i="265"/>
  <c r="AL80" i="265"/>
  <c r="AK80" i="265"/>
  <c r="AC80" i="265"/>
  <c r="AB80" i="265"/>
  <c r="U80" i="265"/>
  <c r="T80" i="265"/>
  <c r="S80" i="265"/>
  <c r="K80" i="265"/>
  <c r="J80" i="265"/>
  <c r="BV79" i="265"/>
  <c r="BU79" i="265"/>
  <c r="BM79" i="265"/>
  <c r="BL79" i="265"/>
  <c r="BD79" i="265"/>
  <c r="BC79" i="265"/>
  <c r="AU79" i="265"/>
  <c r="AT79" i="265"/>
  <c r="AL79" i="265"/>
  <c r="AK79" i="265"/>
  <c r="AC79" i="265"/>
  <c r="AB79" i="265"/>
  <c r="T79" i="265"/>
  <c r="S79" i="265"/>
  <c r="K79" i="265"/>
  <c r="J79" i="265"/>
  <c r="BX78" i="265"/>
  <c r="BV78" i="265"/>
  <c r="BU78" i="265"/>
  <c r="BN78" i="265"/>
  <c r="BM78" i="265"/>
  <c r="BL78" i="265"/>
  <c r="BO80" i="265"/>
  <c r="BD78" i="265"/>
  <c r="BC78" i="265"/>
  <c r="AU78" i="265"/>
  <c r="AT78" i="265"/>
  <c r="AN78" i="265"/>
  <c r="AL78" i="265"/>
  <c r="AK78" i="265"/>
  <c r="AC78" i="265"/>
  <c r="AB78" i="265"/>
  <c r="T78" i="265"/>
  <c r="S78" i="265"/>
  <c r="K78" i="265"/>
  <c r="J78" i="265"/>
  <c r="BX77" i="265"/>
  <c r="BV77" i="265"/>
  <c r="BN77" i="265"/>
  <c r="BD77" i="265"/>
  <c r="AU77" i="265"/>
  <c r="AL77" i="265"/>
  <c r="AD77" i="265"/>
  <c r="K77" i="265"/>
  <c r="BX76" i="265"/>
  <c r="BV76" i="265"/>
  <c r="BU76" i="265"/>
  <c r="BM76" i="265"/>
  <c r="BL76" i="265"/>
  <c r="BD76" i="265"/>
  <c r="BC76" i="265"/>
  <c r="AW76" i="265"/>
  <c r="AU76" i="265"/>
  <c r="AT76" i="265"/>
  <c r="AL76" i="265"/>
  <c r="AK76" i="265"/>
  <c r="AC76" i="265"/>
  <c r="AB76" i="265"/>
  <c r="T76" i="265"/>
  <c r="S76" i="265"/>
  <c r="L76" i="265"/>
  <c r="K76" i="265"/>
  <c r="J76" i="265"/>
  <c r="BX75" i="265"/>
  <c r="BV75" i="265"/>
  <c r="BU75" i="265"/>
  <c r="BM75" i="265"/>
  <c r="BL75" i="265"/>
  <c r="BD75" i="265"/>
  <c r="BC75" i="265"/>
  <c r="AV75" i="265"/>
  <c r="AU75" i="265"/>
  <c r="AT75" i="265"/>
  <c r="AL75" i="265"/>
  <c r="AK75" i="265"/>
  <c r="AC75" i="265"/>
  <c r="AB75" i="265"/>
  <c r="T75" i="265"/>
  <c r="S75" i="265"/>
  <c r="K75" i="265"/>
  <c r="J75" i="265"/>
  <c r="BV74" i="265"/>
  <c r="BU74" i="265"/>
  <c r="BM74" i="265"/>
  <c r="BL74" i="265"/>
  <c r="BD74" i="265"/>
  <c r="BC74" i="265"/>
  <c r="AU74" i="265"/>
  <c r="AT74" i="265"/>
  <c r="AL74" i="265"/>
  <c r="AK74" i="265"/>
  <c r="AD74" i="265"/>
  <c r="AC74" i="265"/>
  <c r="AB74" i="265"/>
  <c r="AE76" i="265"/>
  <c r="T74" i="265"/>
  <c r="S74" i="265"/>
  <c r="V77" i="265"/>
  <c r="K74" i="265"/>
  <c r="J74" i="265"/>
  <c r="BX73" i="265"/>
  <c r="BV73" i="265"/>
  <c r="BW73" i="265"/>
  <c r="BE73" i="265"/>
  <c r="AU73" i="265"/>
  <c r="AL73" i="265"/>
  <c r="U73" i="265"/>
  <c r="K73" i="265"/>
  <c r="BX72" i="265"/>
  <c r="BV72" i="265"/>
  <c r="BU72" i="265"/>
  <c r="BM72" i="265"/>
  <c r="BL72" i="265"/>
  <c r="BE72" i="265"/>
  <c r="BD72" i="265"/>
  <c r="BC72" i="265"/>
  <c r="AU72" i="265"/>
  <c r="AT72" i="265"/>
  <c r="AL72" i="265"/>
  <c r="AK72" i="265"/>
  <c r="AC72" i="265"/>
  <c r="AB72" i="265"/>
  <c r="U72" i="265"/>
  <c r="T72" i="265"/>
  <c r="S72" i="265"/>
  <c r="K72" i="265"/>
  <c r="J72" i="265"/>
  <c r="BX71" i="265"/>
  <c r="BV71" i="265"/>
  <c r="BU71" i="265"/>
  <c r="BM71" i="265"/>
  <c r="BL71" i="265"/>
  <c r="BE71" i="265"/>
  <c r="BD71" i="265"/>
  <c r="BC71" i="265"/>
  <c r="AU71" i="265"/>
  <c r="AT71" i="265"/>
  <c r="AL71" i="265"/>
  <c r="AK71" i="265"/>
  <c r="AC71" i="265"/>
  <c r="AB71" i="265"/>
  <c r="U71" i="265"/>
  <c r="T71" i="265"/>
  <c r="S71" i="265"/>
  <c r="K71" i="265"/>
  <c r="J71" i="265"/>
  <c r="BX70" i="265"/>
  <c r="BV70" i="265"/>
  <c r="BU70" i="265"/>
  <c r="BM70" i="265"/>
  <c r="BL70" i="265"/>
  <c r="BF70" i="265"/>
  <c r="BD70" i="265"/>
  <c r="BC70" i="265"/>
  <c r="BF72" i="265"/>
  <c r="AU70" i="265"/>
  <c r="AT70" i="265"/>
  <c r="AL70" i="265"/>
  <c r="AK70" i="265"/>
  <c r="AC70" i="265"/>
  <c r="AB70" i="265"/>
  <c r="V70" i="265"/>
  <c r="T70" i="265"/>
  <c r="S70" i="265"/>
  <c r="V73" i="265"/>
  <c r="K70" i="265"/>
  <c r="J70" i="265"/>
  <c r="BV69" i="265"/>
  <c r="BD69" i="265"/>
  <c r="AL69" i="265"/>
  <c r="U69" i="265"/>
  <c r="K69" i="265"/>
  <c r="BV68" i="265"/>
  <c r="BU68" i="265"/>
  <c r="BM68" i="265"/>
  <c r="BL68" i="265"/>
  <c r="BE68" i="265"/>
  <c r="BD68" i="265"/>
  <c r="BC68" i="265"/>
  <c r="AU68" i="265"/>
  <c r="AT68" i="265"/>
  <c r="AL68" i="265"/>
  <c r="AK68" i="265"/>
  <c r="AC68" i="265"/>
  <c r="AB68" i="265"/>
  <c r="T68" i="265"/>
  <c r="S68" i="265"/>
  <c r="K68" i="265"/>
  <c r="J68" i="265"/>
  <c r="BV67" i="265"/>
  <c r="BU67" i="265"/>
  <c r="BM67" i="265"/>
  <c r="BL67" i="265"/>
  <c r="BF67" i="265"/>
  <c r="BE67" i="265"/>
  <c r="BD67" i="265"/>
  <c r="BC67" i="265"/>
  <c r="AU67" i="265"/>
  <c r="AT67" i="265"/>
  <c r="AL67" i="265"/>
  <c r="AK67" i="265"/>
  <c r="AC67" i="265"/>
  <c r="AB67" i="265"/>
  <c r="T67" i="265"/>
  <c r="S67" i="265"/>
  <c r="K67" i="265"/>
  <c r="J67" i="265"/>
  <c r="BV66" i="265"/>
  <c r="BU66" i="265"/>
  <c r="BM66" i="265"/>
  <c r="BL66" i="265"/>
  <c r="BN66" i="265"/>
  <c r="BE66" i="265"/>
  <c r="BD66" i="265"/>
  <c r="BC66" i="265"/>
  <c r="BF66" i="265"/>
  <c r="AU66" i="265"/>
  <c r="AT66" i="265"/>
  <c r="AL66" i="265"/>
  <c r="AK66" i="265"/>
  <c r="AC66" i="265"/>
  <c r="AB66" i="265"/>
  <c r="AE67" i="265"/>
  <c r="T66" i="265"/>
  <c r="S66" i="265"/>
  <c r="K66" i="265"/>
  <c r="J66" i="265"/>
  <c r="BM65" i="265"/>
  <c r="BD65" i="265"/>
  <c r="AU65" i="265"/>
  <c r="BV64" i="265"/>
  <c r="BU64" i="265"/>
  <c r="BM64" i="265"/>
  <c r="BL64" i="265"/>
  <c r="BE64" i="265"/>
  <c r="BD64" i="265"/>
  <c r="BC64" i="265"/>
  <c r="AU64" i="265"/>
  <c r="AT64" i="265"/>
  <c r="AL64" i="265"/>
  <c r="AK64" i="265"/>
  <c r="AC64" i="265"/>
  <c r="AB64" i="265"/>
  <c r="T64" i="265"/>
  <c r="S64" i="265"/>
  <c r="K64" i="265"/>
  <c r="J64" i="265"/>
  <c r="BV63" i="265"/>
  <c r="BU63" i="265"/>
  <c r="BO63" i="265"/>
  <c r="BM63" i="265"/>
  <c r="BL63" i="265"/>
  <c r="BD63" i="265"/>
  <c r="BC63" i="265"/>
  <c r="AU63" i="265"/>
  <c r="AT63" i="265"/>
  <c r="AL63" i="265"/>
  <c r="AK63" i="265"/>
  <c r="AC63" i="265"/>
  <c r="AB63" i="265"/>
  <c r="T63" i="265"/>
  <c r="S63" i="265"/>
  <c r="K63" i="265"/>
  <c r="J63" i="265"/>
  <c r="BV62" i="265"/>
  <c r="BU62" i="265"/>
  <c r="BM62" i="265"/>
  <c r="BL62" i="265"/>
  <c r="BE62" i="265"/>
  <c r="BD62" i="265"/>
  <c r="BC62" i="265"/>
  <c r="AU62" i="265"/>
  <c r="AT62" i="265"/>
  <c r="AL62" i="265"/>
  <c r="AK62" i="265"/>
  <c r="AN62" i="265"/>
  <c r="AC62" i="265"/>
  <c r="AB62" i="265"/>
  <c r="T62" i="265"/>
  <c r="S62" i="265"/>
  <c r="K62" i="265"/>
  <c r="J62" i="265"/>
  <c r="BV117" i="265"/>
  <c r="BM117" i="265"/>
  <c r="BD117" i="265"/>
  <c r="AL117" i="265"/>
  <c r="AC117" i="265"/>
  <c r="BV116" i="265"/>
  <c r="BU116" i="265"/>
  <c r="BM116" i="265"/>
  <c r="BL116" i="265"/>
  <c r="BD116" i="265"/>
  <c r="BC116" i="265"/>
  <c r="AU116" i="265"/>
  <c r="AT116" i="265"/>
  <c r="AL116" i="265"/>
  <c r="AK116" i="265"/>
  <c r="AC116" i="265"/>
  <c r="AB116" i="265"/>
  <c r="T116" i="265"/>
  <c r="S116" i="265"/>
  <c r="K116" i="265"/>
  <c r="J116" i="265"/>
  <c r="BV115" i="265"/>
  <c r="BU115" i="265"/>
  <c r="BM115" i="265"/>
  <c r="BL115" i="265"/>
  <c r="BD115" i="265"/>
  <c r="BC115" i="265"/>
  <c r="AU115" i="265"/>
  <c r="AT115" i="265"/>
  <c r="AL115" i="265"/>
  <c r="AK115" i="265"/>
  <c r="AC115" i="265"/>
  <c r="AB115" i="265"/>
  <c r="T115" i="265"/>
  <c r="S115" i="265"/>
  <c r="K115" i="265"/>
  <c r="J115" i="265"/>
  <c r="BV114" i="265"/>
  <c r="BU114" i="265"/>
  <c r="BM114" i="265"/>
  <c r="BL114" i="265"/>
  <c r="BD114" i="265"/>
  <c r="BC114" i="265"/>
  <c r="AU114" i="265"/>
  <c r="AT114" i="265"/>
  <c r="AL114" i="265"/>
  <c r="AK114" i="265"/>
  <c r="AC114" i="265"/>
  <c r="AB114" i="265"/>
  <c r="T114" i="265"/>
  <c r="S114" i="265"/>
  <c r="K114" i="265"/>
  <c r="J114" i="265"/>
  <c r="BV112" i="265"/>
  <c r="BU112" i="265"/>
  <c r="BM112" i="265"/>
  <c r="BL112" i="265"/>
  <c r="BD112" i="265"/>
  <c r="BC112" i="265"/>
  <c r="AU112" i="265"/>
  <c r="AT112" i="265"/>
  <c r="AL112" i="265"/>
  <c r="AK112" i="265"/>
  <c r="AC112" i="265"/>
  <c r="AB112" i="265"/>
  <c r="T112" i="265"/>
  <c r="S112" i="265"/>
  <c r="K112" i="265"/>
  <c r="J112" i="265"/>
  <c r="BV111" i="265"/>
  <c r="BU111" i="265"/>
  <c r="BM111" i="265"/>
  <c r="BL111" i="265"/>
  <c r="BD111" i="265"/>
  <c r="BC111" i="265"/>
  <c r="AU111" i="265"/>
  <c r="AT111" i="265"/>
  <c r="AL111" i="265"/>
  <c r="AK111" i="265"/>
  <c r="AC111" i="265"/>
  <c r="AB111" i="265"/>
  <c r="T111" i="265"/>
  <c r="S111" i="265"/>
  <c r="K111" i="265"/>
  <c r="J111" i="265"/>
  <c r="BV110" i="265"/>
  <c r="BU110" i="265"/>
  <c r="BM110" i="265"/>
  <c r="BL110" i="265"/>
  <c r="BD110" i="265"/>
  <c r="BC110" i="265"/>
  <c r="BF112" i="265"/>
  <c r="AU110" i="265"/>
  <c r="AT110" i="265"/>
  <c r="AL110" i="265"/>
  <c r="AK110" i="265"/>
  <c r="AC110" i="265"/>
  <c r="AB110" i="265"/>
  <c r="T110" i="265"/>
  <c r="S110" i="265"/>
  <c r="K110" i="265"/>
  <c r="J110" i="265"/>
  <c r="BO109" i="265"/>
  <c r="BV108" i="265"/>
  <c r="BU108" i="265"/>
  <c r="BM108" i="265"/>
  <c r="BL108" i="265"/>
  <c r="BD108" i="265"/>
  <c r="BC108" i="265"/>
  <c r="AU108" i="265"/>
  <c r="AT108" i="265"/>
  <c r="AL108" i="265"/>
  <c r="AK108" i="265"/>
  <c r="AC108" i="265"/>
  <c r="AB108" i="265"/>
  <c r="U108" i="265"/>
  <c r="T108" i="265"/>
  <c r="S108" i="265"/>
  <c r="K108" i="265"/>
  <c r="J108" i="265"/>
  <c r="BV107" i="265"/>
  <c r="BU107" i="265"/>
  <c r="BM107" i="265"/>
  <c r="BL107" i="265"/>
  <c r="BD107" i="265"/>
  <c r="BC107" i="265"/>
  <c r="AU107" i="265"/>
  <c r="AT107" i="265"/>
  <c r="AL107" i="265"/>
  <c r="AK107" i="265"/>
  <c r="AC107" i="265"/>
  <c r="AB107" i="265"/>
  <c r="U107" i="265"/>
  <c r="T107" i="265"/>
  <c r="S107" i="265"/>
  <c r="K107" i="265"/>
  <c r="J107" i="265"/>
  <c r="BV106" i="265"/>
  <c r="BU106" i="265"/>
  <c r="BX109" i="265"/>
  <c r="BN106" i="265"/>
  <c r="BM106" i="265"/>
  <c r="BL106" i="265"/>
  <c r="BO108" i="265"/>
  <c r="BE106" i="265"/>
  <c r="BD106" i="265"/>
  <c r="BC106" i="265"/>
  <c r="AU106" i="265"/>
  <c r="AT106" i="265"/>
  <c r="AL106" i="265"/>
  <c r="AK106" i="265"/>
  <c r="AN106" i="265"/>
  <c r="AD106" i="265"/>
  <c r="AC106" i="265"/>
  <c r="AB106" i="265"/>
  <c r="U106" i="265"/>
  <c r="T106" i="265"/>
  <c r="S106" i="265"/>
  <c r="V109" i="265"/>
  <c r="K106" i="265"/>
  <c r="J106" i="265"/>
  <c r="BV105" i="265"/>
  <c r="BO105" i="265"/>
  <c r="BD105" i="265"/>
  <c r="AM105" i="265"/>
  <c r="AC105" i="265"/>
  <c r="U105" i="265"/>
  <c r="K105" i="265"/>
  <c r="BV104" i="265"/>
  <c r="BU104" i="265"/>
  <c r="BM104" i="265"/>
  <c r="BL104" i="265"/>
  <c r="BD104" i="265"/>
  <c r="BC104" i="265"/>
  <c r="AU104" i="265"/>
  <c r="AT104" i="265"/>
  <c r="AL104" i="265"/>
  <c r="AK104" i="265"/>
  <c r="AC104" i="265"/>
  <c r="AB104" i="265"/>
  <c r="U104" i="265"/>
  <c r="T104" i="265"/>
  <c r="S104" i="265"/>
  <c r="K104" i="265"/>
  <c r="J104" i="265"/>
  <c r="BV103" i="265"/>
  <c r="BU103" i="265"/>
  <c r="BM103" i="265"/>
  <c r="BL103" i="265"/>
  <c r="BD103" i="265"/>
  <c r="BC103" i="265"/>
  <c r="AU103" i="265"/>
  <c r="AT103" i="265"/>
  <c r="AL103" i="265"/>
  <c r="AK103" i="265"/>
  <c r="AC103" i="265"/>
  <c r="AB103" i="265"/>
  <c r="U103" i="265"/>
  <c r="T103" i="265"/>
  <c r="S103" i="265"/>
  <c r="K103" i="265"/>
  <c r="J103" i="265"/>
  <c r="BV102" i="265"/>
  <c r="BU102" i="265"/>
  <c r="BX105" i="265"/>
  <c r="BM102" i="265"/>
  <c r="BL102" i="265"/>
  <c r="BD102" i="265"/>
  <c r="BC102" i="265"/>
  <c r="AU102" i="265"/>
  <c r="AT102" i="265"/>
  <c r="AL102" i="265"/>
  <c r="AK102" i="265"/>
  <c r="AN102" i="265"/>
  <c r="AC102" i="265"/>
  <c r="AB102" i="265"/>
  <c r="T102" i="265"/>
  <c r="S102" i="265"/>
  <c r="V105" i="265"/>
  <c r="K102" i="265"/>
  <c r="J102" i="265"/>
  <c r="BV101" i="265"/>
  <c r="BW101" i="265"/>
  <c r="BM101" i="265"/>
  <c r="BD101" i="265"/>
  <c r="AC101" i="265"/>
  <c r="AD101" i="265"/>
  <c r="K101" i="265"/>
  <c r="BV100" i="265"/>
  <c r="BU100" i="265"/>
  <c r="BM100" i="265"/>
  <c r="BL100" i="265"/>
  <c r="BD100" i="265"/>
  <c r="BC100" i="265"/>
  <c r="AU100" i="265"/>
  <c r="AT100" i="265"/>
  <c r="AL100" i="265"/>
  <c r="AK100" i="265"/>
  <c r="AC100" i="265"/>
  <c r="AB100" i="265"/>
  <c r="T100" i="265"/>
  <c r="S100" i="265"/>
  <c r="K100" i="265"/>
  <c r="J100" i="265"/>
  <c r="BV99" i="265"/>
  <c r="BU99" i="265"/>
  <c r="BM99" i="265"/>
  <c r="BL99" i="265"/>
  <c r="BD99" i="265"/>
  <c r="BC99" i="265"/>
  <c r="AU99" i="265"/>
  <c r="AT99" i="265"/>
  <c r="AL99" i="265"/>
  <c r="AK99" i="265"/>
  <c r="AC99" i="265"/>
  <c r="AB99" i="265"/>
  <c r="T99" i="265"/>
  <c r="S99" i="265"/>
  <c r="K99" i="265"/>
  <c r="J99" i="265"/>
  <c r="BV98" i="265"/>
  <c r="BU98" i="265"/>
  <c r="BX101" i="265"/>
  <c r="BM98" i="265"/>
  <c r="BL98" i="265"/>
  <c r="BD98" i="265"/>
  <c r="BC98" i="265"/>
  <c r="AU98" i="265"/>
  <c r="AT98" i="265"/>
  <c r="AL98" i="265"/>
  <c r="AK98" i="265"/>
  <c r="AD98" i="265"/>
  <c r="AC98" i="265"/>
  <c r="AB98" i="265"/>
  <c r="AE100" i="265"/>
  <c r="T98" i="265"/>
  <c r="S98" i="265"/>
  <c r="K98" i="265"/>
  <c r="J98" i="265"/>
  <c r="BV97" i="265"/>
  <c r="BM97" i="265"/>
  <c r="BD97" i="265"/>
  <c r="AC97" i="265"/>
  <c r="K97" i="265"/>
  <c r="BV96" i="265"/>
  <c r="BU96" i="265"/>
  <c r="BM96" i="265"/>
  <c r="BL96" i="265"/>
  <c r="BD96" i="265"/>
  <c r="BC96" i="265"/>
  <c r="AU96" i="265"/>
  <c r="AT96" i="265"/>
  <c r="AL96" i="265"/>
  <c r="AK96" i="265"/>
  <c r="AC96" i="265"/>
  <c r="AB96" i="265"/>
  <c r="T96" i="265"/>
  <c r="S96" i="265"/>
  <c r="K96" i="265"/>
  <c r="J96" i="265"/>
  <c r="BV95" i="265"/>
  <c r="BU95" i="265"/>
  <c r="BM95" i="265"/>
  <c r="BL95" i="265"/>
  <c r="BD95" i="265"/>
  <c r="BC95" i="265"/>
  <c r="AU95" i="265"/>
  <c r="AT95" i="265"/>
  <c r="AL95" i="265"/>
  <c r="AK95" i="265"/>
  <c r="AC95" i="265"/>
  <c r="AB95" i="265"/>
  <c r="U95" i="265"/>
  <c r="T95" i="265"/>
  <c r="S95" i="265"/>
  <c r="K95" i="265"/>
  <c r="J95" i="265"/>
  <c r="BV94" i="265"/>
  <c r="BU94" i="265"/>
  <c r="BN94" i="265"/>
  <c r="BM94" i="265"/>
  <c r="BL94" i="265"/>
  <c r="BD94" i="265"/>
  <c r="BC94" i="265"/>
  <c r="AU94" i="265"/>
  <c r="AT94" i="265"/>
  <c r="AW94" i="265"/>
  <c r="AL94" i="265"/>
  <c r="AK94" i="265"/>
  <c r="AD94" i="265"/>
  <c r="AC94" i="265"/>
  <c r="AB94" i="265"/>
  <c r="AE94" i="265"/>
  <c r="T94" i="265"/>
  <c r="S94" i="265"/>
  <c r="K94" i="265"/>
  <c r="J94" i="265"/>
  <c r="BV93" i="265"/>
  <c r="BO93" i="265"/>
  <c r="BM93" i="265"/>
  <c r="BN93" i="265"/>
  <c r="BE93" i="265"/>
  <c r="AU93" i="265"/>
  <c r="AV93" i="265"/>
  <c r="AL93" i="265"/>
  <c r="AM93" i="265"/>
  <c r="AC93" i="265"/>
  <c r="T93" i="265"/>
  <c r="U93" i="265"/>
  <c r="K93" i="265"/>
  <c r="BV92" i="265"/>
  <c r="BU92" i="265"/>
  <c r="BM92" i="265"/>
  <c r="BL92" i="265"/>
  <c r="BE92" i="265"/>
  <c r="BD92" i="265"/>
  <c r="BC92" i="265"/>
  <c r="AU92" i="265"/>
  <c r="AT92" i="265"/>
  <c r="AL92" i="265"/>
  <c r="AK92" i="265"/>
  <c r="AC92" i="265"/>
  <c r="AB92" i="265"/>
  <c r="T92" i="265"/>
  <c r="S92" i="265"/>
  <c r="K92" i="265"/>
  <c r="J92" i="265"/>
  <c r="BX91" i="265"/>
  <c r="BV91" i="265"/>
  <c r="BU91" i="265"/>
  <c r="BM91" i="265"/>
  <c r="BL91" i="265"/>
  <c r="BE91" i="265"/>
  <c r="BD91" i="265"/>
  <c r="BC91" i="265"/>
  <c r="AU91" i="265"/>
  <c r="AT91" i="265"/>
  <c r="AL91" i="265"/>
  <c r="AK91" i="265"/>
  <c r="AC91" i="265"/>
  <c r="AB91" i="265"/>
  <c r="T91" i="265"/>
  <c r="S91" i="265"/>
  <c r="K91" i="265"/>
  <c r="J91" i="265"/>
  <c r="BV90" i="265"/>
  <c r="BU90" i="265"/>
  <c r="BN90" i="265"/>
  <c r="BM90" i="265"/>
  <c r="BL90" i="265"/>
  <c r="BF90" i="265"/>
  <c r="BD90" i="265"/>
  <c r="BC90" i="265"/>
  <c r="BF92" i="265"/>
  <c r="AU90" i="265"/>
  <c r="AT90" i="265"/>
  <c r="AN90" i="265"/>
  <c r="AL90" i="265"/>
  <c r="AK90" i="265"/>
  <c r="AM90" i="265"/>
  <c r="AD90" i="265"/>
  <c r="AC90" i="265"/>
  <c r="AB90" i="265"/>
  <c r="AE92" i="265"/>
  <c r="T90" i="265"/>
  <c r="S90" i="265"/>
  <c r="K90" i="265"/>
  <c r="J90" i="265"/>
  <c r="BV145" i="265"/>
  <c r="BD145" i="265"/>
  <c r="K145" i="265"/>
  <c r="BV144" i="265"/>
  <c r="BU144" i="265"/>
  <c r="BM144" i="265"/>
  <c r="BL144" i="265"/>
  <c r="BD144" i="265"/>
  <c r="BC144" i="265"/>
  <c r="AU144" i="265"/>
  <c r="AT144" i="265"/>
  <c r="AL144" i="265"/>
  <c r="AK144" i="265"/>
  <c r="AC144" i="265"/>
  <c r="AB144" i="265"/>
  <c r="T144" i="265"/>
  <c r="S144" i="265"/>
  <c r="K144" i="265"/>
  <c r="J144" i="265"/>
  <c r="BV143" i="265"/>
  <c r="BU143" i="265"/>
  <c r="BM143" i="265"/>
  <c r="BL143" i="265"/>
  <c r="BD143" i="265"/>
  <c r="BC143" i="265"/>
  <c r="AU143" i="265"/>
  <c r="AT143" i="265"/>
  <c r="AL143" i="265"/>
  <c r="AK143" i="265"/>
  <c r="AC143" i="265"/>
  <c r="AB143" i="265"/>
  <c r="T143" i="265"/>
  <c r="S143" i="265"/>
  <c r="K143" i="265"/>
  <c r="J143" i="265"/>
  <c r="BV142" i="265"/>
  <c r="BU142" i="265"/>
  <c r="BM142" i="265"/>
  <c r="BL142" i="265"/>
  <c r="BD142" i="265"/>
  <c r="BC142" i="265"/>
  <c r="AU142" i="265"/>
  <c r="AT142" i="265"/>
  <c r="AL142" i="265"/>
  <c r="AK142" i="265"/>
  <c r="AC142" i="265"/>
  <c r="AB142" i="265"/>
  <c r="AE144" i="265"/>
  <c r="T142" i="265"/>
  <c r="S142" i="265"/>
  <c r="V145" i="265"/>
  <c r="K142" i="265"/>
  <c r="J142" i="265"/>
  <c r="BV140" i="265"/>
  <c r="BU140" i="265"/>
  <c r="BM140" i="265"/>
  <c r="BL140" i="265"/>
  <c r="BD140" i="265"/>
  <c r="BC140" i="265"/>
  <c r="AU140" i="265"/>
  <c r="AT140" i="265"/>
  <c r="AL140" i="265"/>
  <c r="AK140" i="265"/>
  <c r="AC140" i="265"/>
  <c r="AB140" i="265"/>
  <c r="T140" i="265"/>
  <c r="S140" i="265"/>
  <c r="K140" i="265"/>
  <c r="J140" i="265"/>
  <c r="BV139" i="265"/>
  <c r="BU139" i="265"/>
  <c r="BM139" i="265"/>
  <c r="BL139" i="265"/>
  <c r="BD139" i="265"/>
  <c r="BC139" i="265"/>
  <c r="AU139" i="265"/>
  <c r="AT139" i="265"/>
  <c r="AL139" i="265"/>
  <c r="AK139" i="265"/>
  <c r="AC139" i="265"/>
  <c r="AB139" i="265"/>
  <c r="T139" i="265"/>
  <c r="S139" i="265"/>
  <c r="K139" i="265"/>
  <c r="J139" i="265"/>
  <c r="BV138" i="265"/>
  <c r="BU138" i="265"/>
  <c r="BM138" i="265"/>
  <c r="BL138" i="265"/>
  <c r="BO140" i="265"/>
  <c r="BD138" i="265"/>
  <c r="BC138" i="265"/>
  <c r="BF140" i="265"/>
  <c r="AU138" i="265"/>
  <c r="AT138" i="265"/>
  <c r="AL138" i="265"/>
  <c r="AK138" i="265"/>
  <c r="AN138" i="265"/>
  <c r="AC138" i="265"/>
  <c r="AB138" i="265"/>
  <c r="AE140" i="265"/>
  <c r="T138" i="265"/>
  <c r="S138" i="265"/>
  <c r="K138" i="265"/>
  <c r="J138" i="265"/>
  <c r="BV137" i="265"/>
  <c r="BM137" i="265"/>
  <c r="BD137" i="265"/>
  <c r="AC137" i="265"/>
  <c r="BV136" i="265"/>
  <c r="BU136" i="265"/>
  <c r="BM136" i="265"/>
  <c r="BL136" i="265"/>
  <c r="BD136" i="265"/>
  <c r="BC136" i="265"/>
  <c r="AU136" i="265"/>
  <c r="AT136" i="265"/>
  <c r="AL136" i="265"/>
  <c r="AK136" i="265"/>
  <c r="AC136" i="265"/>
  <c r="AB136" i="265"/>
  <c r="T136" i="265"/>
  <c r="S136" i="265"/>
  <c r="K136" i="265"/>
  <c r="J136" i="265"/>
  <c r="BV135" i="265"/>
  <c r="BU135" i="265"/>
  <c r="BM135" i="265"/>
  <c r="BL135" i="265"/>
  <c r="BD135" i="265"/>
  <c r="BC135" i="265"/>
  <c r="AU135" i="265"/>
  <c r="AT135" i="265"/>
  <c r="AL135" i="265"/>
  <c r="AK135" i="265"/>
  <c r="AC135" i="265"/>
  <c r="AB135" i="265"/>
  <c r="T135" i="265"/>
  <c r="S135" i="265"/>
  <c r="K135" i="265"/>
  <c r="J135" i="265"/>
  <c r="BV134" i="265"/>
  <c r="BU134" i="265"/>
  <c r="BM134" i="265"/>
  <c r="BL134" i="265"/>
  <c r="BD134" i="265"/>
  <c r="BC134" i="265"/>
  <c r="BF136" i="265"/>
  <c r="AU134" i="265"/>
  <c r="AT134" i="265"/>
  <c r="AL134" i="265"/>
  <c r="AK134" i="265"/>
  <c r="AN134" i="265"/>
  <c r="AC134" i="265"/>
  <c r="AB134" i="265"/>
  <c r="T134" i="265"/>
  <c r="S134" i="265"/>
  <c r="K134" i="265"/>
  <c r="J134" i="265"/>
  <c r="BV133" i="265"/>
  <c r="BD133" i="265"/>
  <c r="K133" i="265"/>
  <c r="BV132" i="265"/>
  <c r="BU132" i="265"/>
  <c r="BM132" i="265"/>
  <c r="BL132" i="265"/>
  <c r="BD132" i="265"/>
  <c r="BC132" i="265"/>
  <c r="AU132" i="265"/>
  <c r="AT132" i="265"/>
  <c r="AL132" i="265"/>
  <c r="AK132" i="265"/>
  <c r="AC132" i="265"/>
  <c r="AB132" i="265"/>
  <c r="T132" i="265"/>
  <c r="S132" i="265"/>
  <c r="K132" i="265"/>
  <c r="J132" i="265"/>
  <c r="BV131" i="265"/>
  <c r="BU131" i="265"/>
  <c r="BM131" i="265"/>
  <c r="BL131" i="265"/>
  <c r="BD131" i="265"/>
  <c r="BC131" i="265"/>
  <c r="AU131" i="265"/>
  <c r="AT131" i="265"/>
  <c r="AL131" i="265"/>
  <c r="AK131" i="265"/>
  <c r="AC131" i="265"/>
  <c r="AB131" i="265"/>
  <c r="T131" i="265"/>
  <c r="S131" i="265"/>
  <c r="K131" i="265"/>
  <c r="J131" i="265"/>
  <c r="BV130" i="265"/>
  <c r="BU130" i="265"/>
  <c r="BX133" i="265"/>
  <c r="BM130" i="265"/>
  <c r="BL130" i="265"/>
  <c r="BO132" i="265"/>
  <c r="BD130" i="265"/>
  <c r="BC130" i="265"/>
  <c r="AU130" i="265"/>
  <c r="AT130" i="265"/>
  <c r="AW131" i="265"/>
  <c r="AL130" i="265"/>
  <c r="AK130" i="265"/>
  <c r="AN130" i="265"/>
  <c r="AC130" i="265"/>
  <c r="AB130" i="265"/>
  <c r="T130" i="265"/>
  <c r="S130" i="265"/>
  <c r="V133" i="265"/>
  <c r="K130" i="265"/>
  <c r="J130" i="265"/>
  <c r="BV129" i="265"/>
  <c r="BD129" i="265"/>
  <c r="AC129" i="265"/>
  <c r="K129" i="265"/>
  <c r="BV128" i="265"/>
  <c r="BU128" i="265"/>
  <c r="BM128" i="265"/>
  <c r="BL128" i="265"/>
  <c r="BD128" i="265"/>
  <c r="BC128" i="265"/>
  <c r="AU128" i="265"/>
  <c r="AT128" i="265"/>
  <c r="AL128" i="265"/>
  <c r="AK128" i="265"/>
  <c r="AC128" i="265"/>
  <c r="AB128" i="265"/>
  <c r="T128" i="265"/>
  <c r="S128" i="265"/>
  <c r="K128" i="265"/>
  <c r="J128" i="265"/>
  <c r="BV127" i="265"/>
  <c r="BU127" i="265"/>
  <c r="BM127" i="265"/>
  <c r="BL127" i="265"/>
  <c r="BD127" i="265"/>
  <c r="BC127" i="265"/>
  <c r="AU127" i="265"/>
  <c r="AT127" i="265"/>
  <c r="AL127" i="265"/>
  <c r="AK127" i="265"/>
  <c r="AC127" i="265"/>
  <c r="AB127" i="265"/>
  <c r="T127" i="265"/>
  <c r="S127" i="265"/>
  <c r="K127" i="265"/>
  <c r="J127" i="265"/>
  <c r="BV126" i="265"/>
  <c r="BU126" i="265"/>
  <c r="BX129" i="265"/>
  <c r="BM126" i="265"/>
  <c r="BL126" i="265"/>
  <c r="BO128" i="265"/>
  <c r="BD126" i="265"/>
  <c r="BC126" i="265"/>
  <c r="AU126" i="265"/>
  <c r="AT126" i="265"/>
  <c r="AW127" i="265"/>
  <c r="AL126" i="265"/>
  <c r="AK126" i="265"/>
  <c r="AC126" i="265"/>
  <c r="AB126" i="265"/>
  <c r="T126" i="265"/>
  <c r="S126" i="265"/>
  <c r="K126" i="265"/>
  <c r="J126" i="265"/>
  <c r="BV125" i="265"/>
  <c r="BM125" i="265"/>
  <c r="AU125" i="265"/>
  <c r="AC125" i="265"/>
  <c r="K125" i="265"/>
  <c r="BV124" i="265"/>
  <c r="BU124" i="265"/>
  <c r="BM124" i="265"/>
  <c r="BL124" i="265"/>
  <c r="BD124" i="265"/>
  <c r="BC124" i="265"/>
  <c r="AU124" i="265"/>
  <c r="AT124" i="265"/>
  <c r="AL124" i="265"/>
  <c r="AK124" i="265"/>
  <c r="AC124" i="265"/>
  <c r="AB124" i="265"/>
  <c r="T124" i="265"/>
  <c r="S124" i="265"/>
  <c r="K124" i="265"/>
  <c r="J124" i="265"/>
  <c r="BV123" i="265"/>
  <c r="BU123" i="265"/>
  <c r="BM123" i="265"/>
  <c r="BL123" i="265"/>
  <c r="BD123" i="265"/>
  <c r="BC123" i="265"/>
  <c r="AU123" i="265"/>
  <c r="AT123" i="265"/>
  <c r="AL123" i="265"/>
  <c r="AK123" i="265"/>
  <c r="AC123" i="265"/>
  <c r="AB123" i="265"/>
  <c r="T123" i="265"/>
  <c r="S123" i="265"/>
  <c r="K123" i="265"/>
  <c r="J123" i="265"/>
  <c r="BV122" i="265"/>
  <c r="BU122" i="265"/>
  <c r="BM122" i="265"/>
  <c r="BL122" i="265"/>
  <c r="BD122" i="265"/>
  <c r="BC122" i="265"/>
  <c r="AU122" i="265"/>
  <c r="AT122" i="265"/>
  <c r="AW124" i="265"/>
  <c r="AL122" i="265"/>
  <c r="AK122" i="265"/>
  <c r="AD122" i="265"/>
  <c r="AC122" i="265"/>
  <c r="AB122" i="265"/>
  <c r="T122" i="265"/>
  <c r="S122" i="265"/>
  <c r="U122" i="265"/>
  <c r="K122" i="265"/>
  <c r="J122" i="265"/>
  <c r="M124" i="265"/>
  <c r="BV121" i="265"/>
  <c r="AU121" i="265"/>
  <c r="AL121" i="265"/>
  <c r="AC121" i="265"/>
  <c r="T121" i="265"/>
  <c r="K121" i="265"/>
  <c r="BV120" i="265"/>
  <c r="BU120" i="265"/>
  <c r="BM120" i="265"/>
  <c r="BL120" i="265"/>
  <c r="BD120" i="265"/>
  <c r="BC120" i="265"/>
  <c r="AU120" i="265"/>
  <c r="AT120" i="265"/>
  <c r="AL120" i="265"/>
  <c r="AK120" i="265"/>
  <c r="AC120" i="265"/>
  <c r="AB120" i="265"/>
  <c r="T120" i="265"/>
  <c r="S120" i="265"/>
  <c r="K120" i="265"/>
  <c r="J120" i="265"/>
  <c r="BV119" i="265"/>
  <c r="BU119" i="265"/>
  <c r="BM119" i="265"/>
  <c r="BL119" i="265"/>
  <c r="BD119" i="265"/>
  <c r="BC119" i="265"/>
  <c r="AU119" i="265"/>
  <c r="AT119" i="265"/>
  <c r="AL119" i="265"/>
  <c r="AK119" i="265"/>
  <c r="AC119" i="265"/>
  <c r="AB119" i="265"/>
  <c r="T119" i="265"/>
  <c r="S119" i="265"/>
  <c r="K119" i="265"/>
  <c r="J119" i="265"/>
  <c r="BV118" i="265"/>
  <c r="BU118" i="265"/>
  <c r="BX121" i="265"/>
  <c r="BM118" i="265"/>
  <c r="BL118" i="265"/>
  <c r="BD118" i="265"/>
  <c r="BC118" i="265"/>
  <c r="BF120" i="265"/>
  <c r="AU118" i="265"/>
  <c r="AT118" i="265"/>
  <c r="AW118" i="265"/>
  <c r="AL118" i="265"/>
  <c r="AK118" i="265"/>
  <c r="AC118" i="265"/>
  <c r="AB118" i="265"/>
  <c r="T118" i="265"/>
  <c r="S118" i="265"/>
  <c r="V121" i="265"/>
  <c r="K118" i="265"/>
  <c r="J118" i="265"/>
  <c r="BV173" i="265"/>
  <c r="AU173" i="265"/>
  <c r="K173" i="265"/>
  <c r="BV172" i="265"/>
  <c r="BU172" i="265"/>
  <c r="BM172" i="265"/>
  <c r="BL172" i="265"/>
  <c r="BD172" i="265"/>
  <c r="BC172" i="265"/>
  <c r="AU172" i="265"/>
  <c r="AT172" i="265"/>
  <c r="AL172" i="265"/>
  <c r="AK172" i="265"/>
  <c r="AC172" i="265"/>
  <c r="AB172" i="265"/>
  <c r="T172" i="265"/>
  <c r="S172" i="265"/>
  <c r="K172" i="265"/>
  <c r="J172" i="265"/>
  <c r="BV171" i="265"/>
  <c r="BU171" i="265"/>
  <c r="BM171" i="265"/>
  <c r="BL171" i="265"/>
  <c r="BD171" i="265"/>
  <c r="BC171" i="265"/>
  <c r="AU171" i="265"/>
  <c r="AT171" i="265"/>
  <c r="AL171" i="265"/>
  <c r="AK171" i="265"/>
  <c r="AC171" i="265"/>
  <c r="AB171" i="265"/>
  <c r="T171" i="265"/>
  <c r="S171" i="265"/>
  <c r="K171" i="265"/>
  <c r="J171" i="265"/>
  <c r="BV170" i="265"/>
  <c r="BU170" i="265"/>
  <c r="BM170" i="265"/>
  <c r="BL170" i="265"/>
  <c r="BN172" i="265"/>
  <c r="BD170" i="265"/>
  <c r="BC170" i="265"/>
  <c r="AU170" i="265"/>
  <c r="AT170" i="265"/>
  <c r="AL170" i="265"/>
  <c r="AK170" i="265"/>
  <c r="AC170" i="265"/>
  <c r="AB170" i="265"/>
  <c r="AD172" i="265"/>
  <c r="T170" i="265"/>
  <c r="S170" i="265"/>
  <c r="K170" i="265"/>
  <c r="J170" i="265"/>
  <c r="BV169" i="265"/>
  <c r="BD169" i="265"/>
  <c r="BE169" i="265"/>
  <c r="AU169" i="265"/>
  <c r="AC169" i="265"/>
  <c r="K169" i="265"/>
  <c r="BV168" i="265"/>
  <c r="BU168" i="265"/>
  <c r="BM168" i="265"/>
  <c r="BL168" i="265"/>
  <c r="BD168" i="265"/>
  <c r="BC168" i="265"/>
  <c r="AU168" i="265"/>
  <c r="AT168" i="265"/>
  <c r="AL168" i="265"/>
  <c r="AK168" i="265"/>
  <c r="AC168" i="265"/>
  <c r="AB168" i="265"/>
  <c r="T168" i="265"/>
  <c r="S168" i="265"/>
  <c r="K168" i="265"/>
  <c r="J168" i="265"/>
  <c r="BV167" i="265"/>
  <c r="BU167" i="265"/>
  <c r="BM167" i="265"/>
  <c r="BL167" i="265"/>
  <c r="BD167" i="265"/>
  <c r="BC167" i="265"/>
  <c r="AU167" i="265"/>
  <c r="AT167" i="265"/>
  <c r="AL167" i="265"/>
  <c r="AK167" i="265"/>
  <c r="AC167" i="265"/>
  <c r="AB167" i="265"/>
  <c r="T167" i="265"/>
  <c r="S167" i="265"/>
  <c r="K167" i="265"/>
  <c r="J167" i="265"/>
  <c r="BV166" i="265"/>
  <c r="BU166" i="265"/>
  <c r="BW166" i="265"/>
  <c r="BM166" i="265"/>
  <c r="BL166" i="265"/>
  <c r="BD166" i="265"/>
  <c r="BC166" i="265"/>
  <c r="AU166" i="265"/>
  <c r="AT166" i="265"/>
  <c r="AL166" i="265"/>
  <c r="AK166" i="265"/>
  <c r="AC166" i="265"/>
  <c r="AB166" i="265"/>
  <c r="AD168" i="265"/>
  <c r="T166" i="265"/>
  <c r="S166" i="265"/>
  <c r="K166" i="265"/>
  <c r="J166" i="265"/>
  <c r="BM165" i="265"/>
  <c r="AM165" i="265"/>
  <c r="K165" i="265"/>
  <c r="BV164" i="265"/>
  <c r="BU164" i="265"/>
  <c r="BM164" i="265"/>
  <c r="BL164" i="265"/>
  <c r="BD164" i="265"/>
  <c r="BC164" i="265"/>
  <c r="AU164" i="265"/>
  <c r="AT164" i="265"/>
  <c r="AL164" i="265"/>
  <c r="AK164" i="265"/>
  <c r="AC164" i="265"/>
  <c r="AB164" i="265"/>
  <c r="T164" i="265"/>
  <c r="S164" i="265"/>
  <c r="K164" i="265"/>
  <c r="J164" i="265"/>
  <c r="BV163" i="265"/>
  <c r="BU163" i="265"/>
  <c r="BM163" i="265"/>
  <c r="BL163" i="265"/>
  <c r="BD163" i="265"/>
  <c r="BC163" i="265"/>
  <c r="AU163" i="265"/>
  <c r="AT163" i="265"/>
  <c r="AL163" i="265"/>
  <c r="AK163" i="265"/>
  <c r="AC163" i="265"/>
  <c r="AB163" i="265"/>
  <c r="T163" i="265"/>
  <c r="S163" i="265"/>
  <c r="K163" i="265"/>
  <c r="J163" i="265"/>
  <c r="BV162" i="265"/>
  <c r="BU162" i="265"/>
  <c r="BW165" i="265"/>
  <c r="BM162" i="265"/>
  <c r="BL162" i="265"/>
  <c r="BN164" i="265"/>
  <c r="BD162" i="265"/>
  <c r="BC162" i="265"/>
  <c r="BE162" i="265"/>
  <c r="AU162" i="265"/>
  <c r="AT162" i="265"/>
  <c r="AL162" i="265"/>
  <c r="AK162" i="265"/>
  <c r="AC162" i="265"/>
  <c r="AB162" i="265"/>
  <c r="AD164" i="265"/>
  <c r="T162" i="265"/>
  <c r="S162" i="265"/>
  <c r="K162" i="265"/>
  <c r="J162" i="265"/>
  <c r="BM161" i="265"/>
  <c r="AU161" i="265"/>
  <c r="K161" i="265"/>
  <c r="BV160" i="265"/>
  <c r="BU160" i="265"/>
  <c r="BM160" i="265"/>
  <c r="BL160" i="265"/>
  <c r="BD160" i="265"/>
  <c r="BC160" i="265"/>
  <c r="AU160" i="265"/>
  <c r="AT160" i="265"/>
  <c r="AL160" i="265"/>
  <c r="AK160" i="265"/>
  <c r="AC160" i="265"/>
  <c r="AB160" i="265"/>
  <c r="T160" i="265"/>
  <c r="S160" i="265"/>
  <c r="K160" i="265"/>
  <c r="J160" i="265"/>
  <c r="BV159" i="265"/>
  <c r="BU159" i="265"/>
  <c r="BM159" i="265"/>
  <c r="BL159" i="265"/>
  <c r="BD159" i="265"/>
  <c r="BC159" i="265"/>
  <c r="AU159" i="265"/>
  <c r="AT159" i="265"/>
  <c r="AL159" i="265"/>
  <c r="AK159" i="265"/>
  <c r="AC159" i="265"/>
  <c r="AB159" i="265"/>
  <c r="T159" i="265"/>
  <c r="S159" i="265"/>
  <c r="K159" i="265"/>
  <c r="J159" i="265"/>
  <c r="BV158" i="265"/>
  <c r="BU158" i="265"/>
  <c r="BM158" i="265"/>
  <c r="BL158" i="265"/>
  <c r="BN160" i="265"/>
  <c r="BD158" i="265"/>
  <c r="BC158" i="265"/>
  <c r="AU158" i="265"/>
  <c r="AT158" i="265"/>
  <c r="AL158" i="265"/>
  <c r="AK158" i="265"/>
  <c r="AC158" i="265"/>
  <c r="AB158" i="265"/>
  <c r="T158" i="265"/>
  <c r="S158" i="265"/>
  <c r="K158" i="265"/>
  <c r="J158" i="265"/>
  <c r="BM157" i="265"/>
  <c r="AU157" i="265"/>
  <c r="K157" i="265"/>
  <c r="BV156" i="265"/>
  <c r="BU156" i="265"/>
  <c r="BM156" i="265"/>
  <c r="BL156" i="265"/>
  <c r="BD156" i="265"/>
  <c r="BC156" i="265"/>
  <c r="AU156" i="265"/>
  <c r="AT156" i="265"/>
  <c r="AL156" i="265"/>
  <c r="AK156" i="265"/>
  <c r="AC156" i="265"/>
  <c r="AB156" i="265"/>
  <c r="T156" i="265"/>
  <c r="S156" i="265"/>
  <c r="K156" i="265"/>
  <c r="J156" i="265"/>
  <c r="BV155" i="265"/>
  <c r="BU155" i="265"/>
  <c r="BM155" i="265"/>
  <c r="BL155" i="265"/>
  <c r="BD155" i="265"/>
  <c r="BC155" i="265"/>
  <c r="AU155" i="265"/>
  <c r="AT155" i="265"/>
  <c r="AL155" i="265"/>
  <c r="AK155" i="265"/>
  <c r="AC155" i="265"/>
  <c r="AB155" i="265"/>
  <c r="T155" i="265"/>
  <c r="S155" i="265"/>
  <c r="K155" i="265"/>
  <c r="J155" i="265"/>
  <c r="BV154" i="265"/>
  <c r="BU154" i="265"/>
  <c r="BW155" i="265"/>
  <c r="BM154" i="265"/>
  <c r="BL154" i="265"/>
  <c r="BN156" i="265"/>
  <c r="BD154" i="265"/>
  <c r="BC154" i="265"/>
  <c r="AU154" i="265"/>
  <c r="AT154" i="265"/>
  <c r="AW157" i="265"/>
  <c r="AL154" i="265"/>
  <c r="AK154" i="265"/>
  <c r="AN156" i="265"/>
  <c r="AC154" i="265"/>
  <c r="AB154" i="265"/>
  <c r="T154" i="265"/>
  <c r="S154" i="265"/>
  <c r="U155" i="265"/>
  <c r="K154" i="265"/>
  <c r="J154" i="265"/>
  <c r="AU153" i="265"/>
  <c r="AL153" i="265"/>
  <c r="AC153" i="265"/>
  <c r="T153" i="265"/>
  <c r="K153" i="265"/>
  <c r="BV152" i="265"/>
  <c r="BU152" i="265"/>
  <c r="BM152" i="265"/>
  <c r="BL152" i="265"/>
  <c r="BD152" i="265"/>
  <c r="BC152" i="265"/>
  <c r="AU152" i="265"/>
  <c r="AT152" i="265"/>
  <c r="AL152" i="265"/>
  <c r="AK152" i="265"/>
  <c r="AC152" i="265"/>
  <c r="AB152" i="265"/>
  <c r="T152" i="265"/>
  <c r="S152" i="265"/>
  <c r="K152" i="265"/>
  <c r="J152" i="265"/>
  <c r="BV151" i="265"/>
  <c r="BU151" i="265"/>
  <c r="BM151" i="265"/>
  <c r="BL151" i="265"/>
  <c r="BD151" i="265"/>
  <c r="BC151" i="265"/>
  <c r="AU151" i="265"/>
  <c r="AT151" i="265"/>
  <c r="AL151" i="265"/>
  <c r="AK151" i="265"/>
  <c r="AC151" i="265"/>
  <c r="AB151" i="265"/>
  <c r="T151" i="265"/>
  <c r="S151" i="265"/>
  <c r="K151" i="265"/>
  <c r="J151" i="265"/>
  <c r="BV150" i="265"/>
  <c r="BU150" i="265"/>
  <c r="BX153" i="265"/>
  <c r="BM150" i="265"/>
  <c r="BL150" i="265"/>
  <c r="BN153" i="265"/>
  <c r="BD150" i="265"/>
  <c r="BC150" i="265"/>
  <c r="AU150" i="265"/>
  <c r="AT150" i="265"/>
  <c r="AL150" i="265"/>
  <c r="AK150" i="265"/>
  <c r="AC150" i="265"/>
  <c r="AB150" i="265"/>
  <c r="T150" i="265"/>
  <c r="S150" i="265"/>
  <c r="K150" i="265"/>
  <c r="J150" i="265"/>
  <c r="BM149" i="265"/>
  <c r="AL149" i="265"/>
  <c r="T149" i="265"/>
  <c r="BV148" i="265"/>
  <c r="BU148" i="265"/>
  <c r="BM148" i="265"/>
  <c r="BL148" i="265"/>
  <c r="BD148" i="265"/>
  <c r="BC148" i="265"/>
  <c r="AU148" i="265"/>
  <c r="AT148" i="265"/>
  <c r="AL148" i="265"/>
  <c r="AK148" i="265"/>
  <c r="AC148" i="265"/>
  <c r="AB148" i="265"/>
  <c r="T148" i="265"/>
  <c r="S148" i="265"/>
  <c r="K148" i="265"/>
  <c r="J148" i="265"/>
  <c r="BV147" i="265"/>
  <c r="BU147" i="265"/>
  <c r="BM147" i="265"/>
  <c r="BL147" i="265"/>
  <c r="BD147" i="265"/>
  <c r="BC147" i="265"/>
  <c r="AU147" i="265"/>
  <c r="AT147" i="265"/>
  <c r="AL147" i="265"/>
  <c r="AK147" i="265"/>
  <c r="AC147" i="265"/>
  <c r="AB147" i="265"/>
  <c r="T147" i="265"/>
  <c r="S147" i="265"/>
  <c r="K147" i="265"/>
  <c r="J147" i="265"/>
  <c r="BV146" i="265"/>
  <c r="BU146" i="265"/>
  <c r="BM146" i="265"/>
  <c r="BL146" i="265"/>
  <c r="BD146" i="265"/>
  <c r="BC146" i="265"/>
  <c r="AU146" i="265"/>
  <c r="AT146" i="265"/>
  <c r="AL146" i="265"/>
  <c r="AK146" i="265"/>
  <c r="AC146" i="265"/>
  <c r="AB146" i="265"/>
  <c r="T146" i="265"/>
  <c r="S146" i="265"/>
  <c r="K146" i="265"/>
  <c r="J146" i="265"/>
  <c r="L148" i="265"/>
  <c r="BV301" i="265"/>
  <c r="BM301" i="265"/>
  <c r="AL301" i="265"/>
  <c r="AC301" i="265"/>
  <c r="T301" i="265"/>
  <c r="G301" i="265"/>
  <c r="K301" i="265"/>
  <c r="BV300" i="265"/>
  <c r="BU300" i="265"/>
  <c r="BM300" i="265"/>
  <c r="BL300" i="265"/>
  <c r="BD300" i="265"/>
  <c r="BC300" i="265"/>
  <c r="AU300" i="265"/>
  <c r="AT300" i="265"/>
  <c r="AL300" i="265"/>
  <c r="AK300" i="265"/>
  <c r="AC300" i="265"/>
  <c r="AB300" i="265"/>
  <c r="T300" i="265"/>
  <c r="S300" i="265"/>
  <c r="K300" i="265"/>
  <c r="J300" i="265"/>
  <c r="BV299" i="265"/>
  <c r="BU299" i="265"/>
  <c r="BM299" i="265"/>
  <c r="BL299" i="265"/>
  <c r="BD299" i="265"/>
  <c r="BC299" i="265"/>
  <c r="AU299" i="265"/>
  <c r="AT299" i="265"/>
  <c r="AL299" i="265"/>
  <c r="AK299" i="265"/>
  <c r="AC299" i="265"/>
  <c r="AB299" i="265"/>
  <c r="T299" i="265"/>
  <c r="S299" i="265"/>
  <c r="K299" i="265"/>
  <c r="J299" i="265"/>
  <c r="BV298" i="265"/>
  <c r="BU298" i="265"/>
  <c r="BM298" i="265"/>
  <c r="BL298" i="265"/>
  <c r="BD298" i="265"/>
  <c r="BC298" i="265"/>
  <c r="AU298" i="265"/>
  <c r="AT298" i="265"/>
  <c r="AW299" i="265"/>
  <c r="AL298" i="265"/>
  <c r="AK298" i="265"/>
  <c r="AC298" i="265"/>
  <c r="AB298" i="265"/>
  <c r="T298" i="265"/>
  <c r="S298" i="265"/>
  <c r="V300" i="265"/>
  <c r="K298" i="265"/>
  <c r="J298" i="265"/>
  <c r="M301" i="265"/>
  <c r="BM33" i="265"/>
  <c r="AU33" i="265"/>
  <c r="AL33" i="265"/>
  <c r="AC33" i="265"/>
  <c r="T33" i="265"/>
  <c r="G33" i="265"/>
  <c r="BV32" i="265"/>
  <c r="BU32" i="265"/>
  <c r="BM32" i="265"/>
  <c r="BL32" i="265"/>
  <c r="BD32" i="265"/>
  <c r="BC32" i="265"/>
  <c r="AU32" i="265"/>
  <c r="AT32" i="265"/>
  <c r="AL32" i="265"/>
  <c r="AK32" i="265"/>
  <c r="AC32" i="265"/>
  <c r="AB32" i="265"/>
  <c r="T32" i="265"/>
  <c r="S32" i="265"/>
  <c r="K32" i="265"/>
  <c r="J32" i="265"/>
  <c r="BV31" i="265"/>
  <c r="BU31" i="265"/>
  <c r="BM31" i="265"/>
  <c r="BL31" i="265"/>
  <c r="BD31" i="265"/>
  <c r="BC31" i="265"/>
  <c r="AU31" i="265"/>
  <c r="AT31" i="265"/>
  <c r="AL31" i="265"/>
  <c r="AK31" i="265"/>
  <c r="AC31" i="265"/>
  <c r="AB31" i="265"/>
  <c r="T31" i="265"/>
  <c r="S31" i="265"/>
  <c r="K31" i="265"/>
  <c r="J31" i="265"/>
  <c r="BV30" i="265"/>
  <c r="BU30" i="265"/>
  <c r="BM30" i="265"/>
  <c r="BL30" i="265"/>
  <c r="BN30" i="265"/>
  <c r="BD30" i="265"/>
  <c r="BC30" i="265"/>
  <c r="AU30" i="265"/>
  <c r="AT30" i="265"/>
  <c r="AW30" i="265"/>
  <c r="AL30" i="265"/>
  <c r="AK30" i="265"/>
  <c r="AC30" i="265"/>
  <c r="AB30" i="265"/>
  <c r="T30" i="265"/>
  <c r="S30" i="265"/>
  <c r="K30" i="265"/>
  <c r="J30" i="265"/>
  <c r="BV29" i="265"/>
  <c r="BM29" i="265"/>
  <c r="AU29" i="265"/>
  <c r="AL29" i="265"/>
  <c r="AC29" i="265"/>
  <c r="T29" i="265"/>
  <c r="G29" i="265"/>
  <c r="K29" i="265"/>
  <c r="BV28" i="265"/>
  <c r="BU28" i="265"/>
  <c r="BM28" i="265"/>
  <c r="BL28" i="265"/>
  <c r="BD28" i="265"/>
  <c r="BC28" i="265"/>
  <c r="AU28" i="265"/>
  <c r="AT28" i="265"/>
  <c r="AL28" i="265"/>
  <c r="AK28" i="265"/>
  <c r="AC28" i="265"/>
  <c r="AB28" i="265"/>
  <c r="T28" i="265"/>
  <c r="S28" i="265"/>
  <c r="K28" i="265"/>
  <c r="J28" i="265"/>
  <c r="BV27" i="265"/>
  <c r="BU27" i="265"/>
  <c r="BM27" i="265"/>
  <c r="BL27" i="265"/>
  <c r="BD27" i="265"/>
  <c r="BC27" i="265"/>
  <c r="AU27" i="265"/>
  <c r="AT27" i="265"/>
  <c r="AL27" i="265"/>
  <c r="AK27" i="265"/>
  <c r="AC27" i="265"/>
  <c r="AB27" i="265"/>
  <c r="T27" i="265"/>
  <c r="S27" i="265"/>
  <c r="K27" i="265"/>
  <c r="J27" i="265"/>
  <c r="BV26" i="265"/>
  <c r="BU26" i="265"/>
  <c r="BM26" i="265"/>
  <c r="BL26" i="265"/>
  <c r="BD26" i="265"/>
  <c r="BC26" i="265"/>
  <c r="AU26" i="265"/>
  <c r="AT26" i="265"/>
  <c r="AL26" i="265"/>
  <c r="AK26" i="265"/>
  <c r="AC26" i="265"/>
  <c r="AB26" i="265"/>
  <c r="AE29" i="265"/>
  <c r="T26" i="265"/>
  <c r="S26" i="265"/>
  <c r="K26" i="265"/>
  <c r="J26" i="265"/>
  <c r="BV25" i="265"/>
  <c r="BM25" i="265"/>
  <c r="BD25" i="265"/>
  <c r="AC25" i="265"/>
  <c r="G25" i="265"/>
  <c r="K25" i="265"/>
  <c r="BV24" i="265"/>
  <c r="BU24" i="265"/>
  <c r="BM24" i="265"/>
  <c r="BL24" i="265"/>
  <c r="BD24" i="265"/>
  <c r="BC24" i="265"/>
  <c r="AU24" i="265"/>
  <c r="AT24" i="265"/>
  <c r="AL24" i="265"/>
  <c r="AK24" i="265"/>
  <c r="AC24" i="265"/>
  <c r="AB24" i="265"/>
  <c r="T24" i="265"/>
  <c r="S24" i="265"/>
  <c r="K24" i="265"/>
  <c r="J24" i="265"/>
  <c r="BV23" i="265"/>
  <c r="BU23" i="265"/>
  <c r="BM23" i="265"/>
  <c r="BL23" i="265"/>
  <c r="BD23" i="265"/>
  <c r="BC23" i="265"/>
  <c r="AU23" i="265"/>
  <c r="AT23" i="265"/>
  <c r="AL23" i="265"/>
  <c r="AK23" i="265"/>
  <c r="AC23" i="265"/>
  <c r="AB23" i="265"/>
  <c r="T23" i="265"/>
  <c r="S23" i="265"/>
  <c r="K23" i="265"/>
  <c r="J23" i="265"/>
  <c r="BV22" i="265"/>
  <c r="BU22" i="265"/>
  <c r="BX25" i="265"/>
  <c r="BM22" i="265"/>
  <c r="BL22" i="265"/>
  <c r="BD22" i="265"/>
  <c r="BC22" i="265"/>
  <c r="AU22" i="265"/>
  <c r="AT22" i="265"/>
  <c r="AL22" i="265"/>
  <c r="AK22" i="265"/>
  <c r="AC22" i="265"/>
  <c r="AB22" i="265"/>
  <c r="T22" i="265"/>
  <c r="S22" i="265"/>
  <c r="K22" i="265"/>
  <c r="J22" i="265"/>
  <c r="L24" i="265"/>
  <c r="BV21" i="265"/>
  <c r="BD21" i="265"/>
  <c r="AC21" i="265"/>
  <c r="T21" i="265"/>
  <c r="G21" i="265"/>
  <c r="K21" i="265"/>
  <c r="BV20" i="265"/>
  <c r="BU20" i="265"/>
  <c r="BM20" i="265"/>
  <c r="BL20" i="265"/>
  <c r="BD20" i="265"/>
  <c r="BC20" i="265"/>
  <c r="AU20" i="265"/>
  <c r="AT20" i="265"/>
  <c r="AL20" i="265"/>
  <c r="AK20" i="265"/>
  <c r="AC20" i="265"/>
  <c r="AB20" i="265"/>
  <c r="T20" i="265"/>
  <c r="S20" i="265"/>
  <c r="K20" i="265"/>
  <c r="J20" i="265"/>
  <c r="BV19" i="265"/>
  <c r="BU19" i="265"/>
  <c r="BM19" i="265"/>
  <c r="BL19" i="265"/>
  <c r="BD19" i="265"/>
  <c r="BC19" i="265"/>
  <c r="AU19" i="265"/>
  <c r="AT19" i="265"/>
  <c r="AL19" i="265"/>
  <c r="AK19" i="265"/>
  <c r="AC19" i="265"/>
  <c r="AB19" i="265"/>
  <c r="T19" i="265"/>
  <c r="S19" i="265"/>
  <c r="K19" i="265"/>
  <c r="J19" i="265"/>
  <c r="BV18" i="265"/>
  <c r="BU18" i="265"/>
  <c r="BM18" i="265"/>
  <c r="BL18" i="265"/>
  <c r="BD18" i="265"/>
  <c r="BC18" i="265"/>
  <c r="AU18" i="265"/>
  <c r="AT18" i="265"/>
  <c r="AL18" i="265"/>
  <c r="AK18" i="265"/>
  <c r="AC18" i="265"/>
  <c r="AB18" i="265"/>
  <c r="T18" i="265"/>
  <c r="S18" i="265"/>
  <c r="K18" i="265"/>
  <c r="J18" i="265"/>
  <c r="BV17" i="265"/>
  <c r="BM17" i="265"/>
  <c r="BD17" i="265"/>
  <c r="AC17" i="265"/>
  <c r="G17" i="265"/>
  <c r="K17" i="265"/>
  <c r="BV16" i="265"/>
  <c r="BU16" i="265"/>
  <c r="BM16" i="265"/>
  <c r="BL16" i="265"/>
  <c r="BD16" i="265"/>
  <c r="BC16" i="265"/>
  <c r="AU16" i="265"/>
  <c r="AT16" i="265"/>
  <c r="AL16" i="265"/>
  <c r="AK16" i="265"/>
  <c r="AC16" i="265"/>
  <c r="AB16" i="265"/>
  <c r="T16" i="265"/>
  <c r="S16" i="265"/>
  <c r="K16" i="265"/>
  <c r="J16" i="265"/>
  <c r="BV15" i="265"/>
  <c r="BU15" i="265"/>
  <c r="BM15" i="265"/>
  <c r="BL15" i="265"/>
  <c r="BD15" i="265"/>
  <c r="BC15" i="265"/>
  <c r="AU15" i="265"/>
  <c r="AT15" i="265"/>
  <c r="AL15" i="265"/>
  <c r="AK15" i="265"/>
  <c r="AC15" i="265"/>
  <c r="AB15" i="265"/>
  <c r="T15" i="265"/>
  <c r="S15" i="265"/>
  <c r="K15" i="265"/>
  <c r="J15" i="265"/>
  <c r="BV14" i="265"/>
  <c r="BU14" i="265"/>
  <c r="BM14" i="265"/>
  <c r="BL14" i="265"/>
  <c r="BD14" i="265"/>
  <c r="BC14" i="265"/>
  <c r="BE14" i="265"/>
  <c r="AU14" i="265"/>
  <c r="AT14" i="265"/>
  <c r="AL14" i="265"/>
  <c r="AK14" i="265"/>
  <c r="AC14" i="265"/>
  <c r="AB14" i="265"/>
  <c r="AD16" i="265"/>
  <c r="T14" i="265"/>
  <c r="S14" i="265"/>
  <c r="K14" i="265"/>
  <c r="J14" i="265"/>
  <c r="G13" i="265"/>
  <c r="BV12" i="265"/>
  <c r="BU12" i="265"/>
  <c r="BM12" i="265"/>
  <c r="BL12" i="265"/>
  <c r="BD12" i="265"/>
  <c r="BC12" i="265"/>
  <c r="AU12" i="265"/>
  <c r="AT12" i="265"/>
  <c r="AL12" i="265"/>
  <c r="AK12" i="265"/>
  <c r="AC12" i="265"/>
  <c r="AB12" i="265"/>
  <c r="T12" i="265"/>
  <c r="S12" i="265"/>
  <c r="K12" i="265"/>
  <c r="J12" i="265"/>
  <c r="BV11" i="265"/>
  <c r="BU11" i="265"/>
  <c r="BM11" i="265"/>
  <c r="BL11" i="265"/>
  <c r="BD11" i="265"/>
  <c r="BC11" i="265"/>
  <c r="AU11" i="265"/>
  <c r="AT11" i="265"/>
  <c r="AL11" i="265"/>
  <c r="AK11" i="265"/>
  <c r="AC11" i="265"/>
  <c r="AB11" i="265"/>
  <c r="T11" i="265"/>
  <c r="S11" i="265"/>
  <c r="K11" i="265"/>
  <c r="J11" i="265"/>
  <c r="BV10" i="265"/>
  <c r="BU10" i="265"/>
  <c r="BW12" i="265"/>
  <c r="BM10" i="265"/>
  <c r="BL10" i="265"/>
  <c r="BN12" i="265"/>
  <c r="BD10" i="265"/>
  <c r="BC10" i="265"/>
  <c r="BF13" i="265"/>
  <c r="AU10" i="265"/>
  <c r="AT10" i="265"/>
  <c r="AW11" i="265"/>
  <c r="AL10" i="265"/>
  <c r="AK10" i="265"/>
  <c r="AC10" i="265"/>
  <c r="AB10" i="265"/>
  <c r="T10" i="265"/>
  <c r="S10" i="265"/>
  <c r="V13" i="265"/>
  <c r="K10" i="265"/>
  <c r="J10" i="265"/>
  <c r="M11" i="265"/>
  <c r="BM9" i="265"/>
  <c r="AU9" i="265"/>
  <c r="AC9" i="265"/>
  <c r="T9" i="265"/>
  <c r="G9" i="265"/>
  <c r="BV8" i="265"/>
  <c r="BU8" i="265"/>
  <c r="BM8" i="265"/>
  <c r="BL8" i="265"/>
  <c r="BD8" i="265"/>
  <c r="BC8" i="265"/>
  <c r="AU8" i="265"/>
  <c r="AT8" i="265"/>
  <c r="AL8" i="265"/>
  <c r="AK8" i="265"/>
  <c r="AC8" i="265"/>
  <c r="AB8" i="265"/>
  <c r="T8" i="265"/>
  <c r="S8" i="265"/>
  <c r="K8" i="265"/>
  <c r="J8" i="265"/>
  <c r="BV7" i="265"/>
  <c r="BU7" i="265"/>
  <c r="BM7" i="265"/>
  <c r="BL7" i="265"/>
  <c r="BD7" i="265"/>
  <c r="BC7" i="265"/>
  <c r="AU7" i="265"/>
  <c r="AT7" i="265"/>
  <c r="AL7" i="265"/>
  <c r="AK7" i="265"/>
  <c r="AC7" i="265"/>
  <c r="AB7" i="265"/>
  <c r="T7" i="265"/>
  <c r="S7" i="265"/>
  <c r="K7" i="265"/>
  <c r="J7" i="265"/>
  <c r="BV6" i="265"/>
  <c r="BU6" i="265"/>
  <c r="BX8" i="265"/>
  <c r="BM6" i="265"/>
  <c r="BL6" i="265"/>
  <c r="BD6" i="265"/>
  <c r="BC6" i="265"/>
  <c r="AU6" i="265"/>
  <c r="AT6" i="265"/>
  <c r="AL6" i="265"/>
  <c r="AK6" i="265"/>
  <c r="AN9" i="265"/>
  <c r="AC6" i="265"/>
  <c r="AB6" i="265"/>
  <c r="T6" i="265"/>
  <c r="S6" i="265"/>
  <c r="V6" i="265"/>
  <c r="K6" i="265"/>
  <c r="J6" i="265"/>
  <c r="L8" i="265"/>
  <c r="G305" i="265"/>
  <c r="F7" i="262"/>
  <c r="BF6" i="265"/>
  <c r="BE110" i="265"/>
  <c r="BO8" i="265"/>
  <c r="K9" i="265"/>
  <c r="AN110" i="265"/>
  <c r="AW8" i="265"/>
  <c r="V94" i="265"/>
  <c r="U96" i="265"/>
  <c r="AW103" i="265"/>
  <c r="M65" i="265"/>
  <c r="BF65" i="265"/>
  <c r="BE63" i="265"/>
  <c r="BF64" i="265"/>
  <c r="AD73" i="265"/>
  <c r="AM78" i="265"/>
  <c r="BW81" i="265"/>
  <c r="U79" i="265"/>
  <c r="AN80" i="265"/>
  <c r="BX81" i="265"/>
  <c r="BO55" i="265"/>
  <c r="M176" i="265"/>
  <c r="M174" i="265"/>
  <c r="V174" i="265"/>
  <c r="AN175" i="265"/>
  <c r="BX175" i="265"/>
  <c r="BW176" i="265"/>
  <c r="V193" i="265"/>
  <c r="BF190" i="265"/>
  <c r="BF208" i="265"/>
  <c r="BF206" i="265"/>
  <c r="U224" i="265"/>
  <c r="V222" i="265"/>
  <c r="V225" i="265"/>
  <c r="AW246" i="265"/>
  <c r="BN249" i="265"/>
  <c r="AW262" i="265"/>
  <c r="BX286" i="265"/>
  <c r="BE288" i="265"/>
  <c r="BN102" i="265"/>
  <c r="BF63" i="265"/>
  <c r="AV71" i="265"/>
  <c r="V78" i="265"/>
  <c r="AN79" i="265"/>
  <c r="BX80" i="265"/>
  <c r="U46" i="265"/>
  <c r="AW57" i="265"/>
  <c r="BN54" i="265"/>
  <c r="BO56" i="265"/>
  <c r="BO57" i="265"/>
  <c r="U174" i="265"/>
  <c r="BW174" i="265"/>
  <c r="L175" i="265"/>
  <c r="BX176" i="265"/>
  <c r="AN177" i="265"/>
  <c r="BW192" i="265"/>
  <c r="AV198" i="265"/>
  <c r="BE207" i="265"/>
  <c r="AV214" i="265"/>
  <c r="U223" i="265"/>
  <c r="L225" i="265"/>
  <c r="AW265" i="265"/>
  <c r="U286" i="265"/>
  <c r="BX289" i="265"/>
  <c r="V287" i="265"/>
  <c r="BE289" i="265"/>
  <c r="BE95" i="265"/>
  <c r="BO104" i="265"/>
  <c r="AM174" i="265"/>
  <c r="BX174" i="265"/>
  <c r="BW190" i="265"/>
  <c r="BE208" i="265"/>
  <c r="AW216" i="265"/>
  <c r="AW214" i="265"/>
  <c r="L222" i="265"/>
  <c r="V223" i="265"/>
  <c r="V224" i="265"/>
  <c r="AD262" i="265"/>
  <c r="BE286" i="265"/>
  <c r="BF80" i="265"/>
  <c r="BW184" i="265"/>
  <c r="U110" i="265"/>
  <c r="AT293" i="265"/>
  <c r="AB229" i="265"/>
  <c r="S65" i="265"/>
  <c r="AM49" i="265"/>
  <c r="BE129" i="265"/>
  <c r="K141" i="265"/>
  <c r="AU113" i="265"/>
  <c r="AT141" i="265"/>
  <c r="BV141" i="265"/>
  <c r="BD141" i="265"/>
  <c r="K113" i="265"/>
  <c r="BM113" i="265"/>
  <c r="I93" i="265"/>
  <c r="I92" i="265"/>
  <c r="I91" i="265"/>
  <c r="I90" i="265"/>
  <c r="I189" i="265"/>
  <c r="I188" i="265"/>
  <c r="I187" i="265"/>
  <c r="I186" i="265"/>
  <c r="R89" i="265"/>
  <c r="R88" i="265"/>
  <c r="R87" i="265"/>
  <c r="R86" i="265"/>
  <c r="U182" i="265"/>
  <c r="R185" i="265"/>
  <c r="R184" i="265"/>
  <c r="R182" i="265"/>
  <c r="R183" i="265"/>
  <c r="V254" i="265"/>
  <c r="R257" i="265"/>
  <c r="R256" i="265"/>
  <c r="R254" i="265"/>
  <c r="R255" i="265"/>
  <c r="AA33" i="265"/>
  <c r="AA32" i="265"/>
  <c r="AA30" i="265"/>
  <c r="AA31" i="265"/>
  <c r="AA103" i="265"/>
  <c r="AA102" i="265"/>
  <c r="AA105" i="265"/>
  <c r="AA104" i="265"/>
  <c r="AD198" i="265"/>
  <c r="AA199" i="265"/>
  <c r="AA198" i="265"/>
  <c r="AA201" i="265"/>
  <c r="AA200" i="265"/>
  <c r="AE296" i="265"/>
  <c r="AA295" i="265"/>
  <c r="AA294" i="265"/>
  <c r="AA297" i="265"/>
  <c r="AA296" i="265"/>
  <c r="AJ72" i="265"/>
  <c r="AJ71" i="265"/>
  <c r="AJ70" i="265"/>
  <c r="AJ73" i="265"/>
  <c r="AJ144" i="265"/>
  <c r="AJ143" i="265"/>
  <c r="AJ142" i="265"/>
  <c r="AJ145" i="265"/>
  <c r="AN241" i="265"/>
  <c r="AJ241" i="265"/>
  <c r="AJ240" i="265"/>
  <c r="AJ239" i="265"/>
  <c r="AJ238" i="265"/>
  <c r="AW15" i="265"/>
  <c r="AS17" i="265"/>
  <c r="AS16" i="265"/>
  <c r="AS15" i="265"/>
  <c r="AS14" i="265"/>
  <c r="AS113" i="265"/>
  <c r="AS112" i="265"/>
  <c r="AS111" i="265"/>
  <c r="AS110" i="265"/>
  <c r="AV184" i="265"/>
  <c r="AS185" i="265"/>
  <c r="AS184" i="265"/>
  <c r="AS183" i="265"/>
  <c r="AS182" i="265"/>
  <c r="AW256" i="265"/>
  <c r="AS257" i="265"/>
  <c r="AS256" i="265"/>
  <c r="AS255" i="265"/>
  <c r="AS254" i="265"/>
  <c r="BB33" i="265"/>
  <c r="BB32" i="265"/>
  <c r="BB31" i="265"/>
  <c r="BB30" i="265"/>
  <c r="BB104" i="265"/>
  <c r="BB103" i="265"/>
  <c r="BB102" i="265"/>
  <c r="BB105" i="265"/>
  <c r="BF198" i="265"/>
  <c r="BB200" i="265"/>
  <c r="BB199" i="265"/>
  <c r="BB198" i="265"/>
  <c r="BB201" i="265"/>
  <c r="BE270" i="265"/>
  <c r="BB272" i="265"/>
  <c r="BB271" i="265"/>
  <c r="BB270" i="265"/>
  <c r="BB273" i="265"/>
  <c r="BK48" i="265"/>
  <c r="BK47" i="265"/>
  <c r="BK46" i="265"/>
  <c r="BK49" i="265"/>
  <c r="BK97" i="265"/>
  <c r="BK94" i="265"/>
  <c r="BK95" i="265"/>
  <c r="BK96" i="265"/>
  <c r="BK143" i="265"/>
  <c r="BK142" i="265"/>
  <c r="BK144" i="265"/>
  <c r="BK145" i="265"/>
  <c r="BN216" i="265"/>
  <c r="BK217" i="265"/>
  <c r="BK215" i="265"/>
  <c r="BK216" i="265"/>
  <c r="BK214" i="265"/>
  <c r="BN286" i="265"/>
  <c r="BK289" i="265"/>
  <c r="BK287" i="265"/>
  <c r="BK288" i="265"/>
  <c r="BK286" i="265"/>
  <c r="BT65" i="265"/>
  <c r="BT64" i="265"/>
  <c r="BT63" i="265"/>
  <c r="BT62" i="265"/>
  <c r="BT89" i="265"/>
  <c r="BT88" i="265"/>
  <c r="BT87" i="265"/>
  <c r="BT86" i="265"/>
  <c r="BT161" i="265"/>
  <c r="BT160" i="265"/>
  <c r="BT159" i="265"/>
  <c r="BT158" i="265"/>
  <c r="BX257" i="265"/>
  <c r="BT257" i="265"/>
  <c r="BT256" i="265"/>
  <c r="BT255" i="265"/>
  <c r="BT254" i="265"/>
  <c r="U62" i="265"/>
  <c r="BX88" i="265"/>
  <c r="U38" i="265"/>
  <c r="BF174" i="265"/>
  <c r="BF175" i="265"/>
  <c r="BX184" i="265"/>
  <c r="BX185" i="265"/>
  <c r="L188" i="265"/>
  <c r="U233" i="265"/>
  <c r="I22" i="265"/>
  <c r="I25" i="265"/>
  <c r="I24" i="265"/>
  <c r="I23" i="265"/>
  <c r="M49" i="265"/>
  <c r="I46" i="265"/>
  <c r="I49" i="265"/>
  <c r="I48" i="265"/>
  <c r="I47" i="265"/>
  <c r="M72" i="265"/>
  <c r="I70" i="265"/>
  <c r="I73" i="265"/>
  <c r="I72" i="265"/>
  <c r="I71" i="265"/>
  <c r="I95" i="265"/>
  <c r="I94" i="265"/>
  <c r="I97" i="265"/>
  <c r="I96" i="265"/>
  <c r="M118" i="265"/>
  <c r="I119" i="265"/>
  <c r="I121" i="265"/>
  <c r="I120" i="265"/>
  <c r="I118" i="265"/>
  <c r="I143" i="265"/>
  <c r="I142" i="265"/>
  <c r="I145" i="265"/>
  <c r="I144" i="265"/>
  <c r="I168" i="265"/>
  <c r="I167" i="265"/>
  <c r="I166" i="265"/>
  <c r="I169" i="265"/>
  <c r="M191" i="265"/>
  <c r="I191" i="265"/>
  <c r="I190" i="265"/>
  <c r="I193" i="265"/>
  <c r="I192" i="265"/>
  <c r="M215" i="265"/>
  <c r="I214" i="265"/>
  <c r="I217" i="265"/>
  <c r="I216" i="265"/>
  <c r="I215" i="265"/>
  <c r="I238" i="265"/>
  <c r="I241" i="265"/>
  <c r="I240" i="265"/>
  <c r="I239" i="265"/>
  <c r="I262" i="265"/>
  <c r="I265" i="265"/>
  <c r="I264" i="265"/>
  <c r="I263" i="265"/>
  <c r="I288" i="265"/>
  <c r="I286" i="265"/>
  <c r="I289" i="265"/>
  <c r="I287" i="265"/>
  <c r="R18" i="265"/>
  <c r="R21" i="265"/>
  <c r="R19" i="265"/>
  <c r="R20" i="265"/>
  <c r="U43" i="265"/>
  <c r="R42" i="265"/>
  <c r="R45" i="265"/>
  <c r="R44" i="265"/>
  <c r="R43" i="265"/>
  <c r="U66" i="265"/>
  <c r="R66" i="265"/>
  <c r="R69" i="265"/>
  <c r="R67" i="265"/>
  <c r="R68" i="265"/>
  <c r="U91" i="265"/>
  <c r="R90" i="265"/>
  <c r="R93" i="265"/>
  <c r="R92" i="265"/>
  <c r="R91" i="265"/>
  <c r="R114" i="265"/>
  <c r="R117" i="265"/>
  <c r="R115" i="265"/>
  <c r="R116" i="265"/>
  <c r="V141" i="265"/>
  <c r="R138" i="265"/>
  <c r="R141" i="265"/>
  <c r="R140" i="265"/>
  <c r="R139" i="265"/>
  <c r="R163" i="265"/>
  <c r="R162" i="265"/>
  <c r="R164" i="265"/>
  <c r="R165" i="265"/>
  <c r="V189" i="265"/>
  <c r="R187" i="265"/>
  <c r="R186" i="265"/>
  <c r="R188" i="265"/>
  <c r="R189" i="265"/>
  <c r="R211" i="265"/>
  <c r="R210" i="265"/>
  <c r="R213" i="265"/>
  <c r="R212" i="265"/>
  <c r="V234" i="265"/>
  <c r="R235" i="265"/>
  <c r="R234" i="265"/>
  <c r="R236" i="265"/>
  <c r="R237" i="265"/>
  <c r="R259" i="265"/>
  <c r="R258" i="265"/>
  <c r="R261" i="265"/>
  <c r="R260" i="265"/>
  <c r="U283" i="265"/>
  <c r="R283" i="265"/>
  <c r="R282" i="265"/>
  <c r="R284" i="265"/>
  <c r="R285" i="265"/>
  <c r="AA11" i="265"/>
  <c r="AA10" i="265"/>
  <c r="AA12" i="265"/>
  <c r="AA13" i="265"/>
  <c r="AD35" i="265"/>
  <c r="AA35" i="265"/>
  <c r="AA34" i="265"/>
  <c r="AA36" i="265"/>
  <c r="AA37" i="265"/>
  <c r="AE59" i="265"/>
  <c r="AA59" i="265"/>
  <c r="AA58" i="265"/>
  <c r="AA60" i="265"/>
  <c r="AA61" i="265"/>
  <c r="AA85" i="265"/>
  <c r="AA84" i="265"/>
  <c r="AA83" i="265"/>
  <c r="AA82" i="265"/>
  <c r="AE108" i="265"/>
  <c r="AA109" i="265"/>
  <c r="AA108" i="265"/>
  <c r="AA107" i="265"/>
  <c r="AA106" i="265"/>
  <c r="AE132" i="265"/>
  <c r="AA133" i="265"/>
  <c r="AA132" i="265"/>
  <c r="AA131" i="265"/>
  <c r="AA130" i="265"/>
  <c r="AD156" i="265"/>
  <c r="AA157" i="265"/>
  <c r="AA156" i="265"/>
  <c r="AA155" i="265"/>
  <c r="AA154" i="265"/>
  <c r="AA181" i="265"/>
  <c r="AA180" i="265"/>
  <c r="AA179" i="265"/>
  <c r="AA178" i="265"/>
  <c r="AD202" i="265"/>
  <c r="AA205" i="265"/>
  <c r="AA204" i="265"/>
  <c r="AA203" i="265"/>
  <c r="AA202" i="265"/>
  <c r="AE226" i="265"/>
  <c r="AA229" i="265"/>
  <c r="AA228" i="265"/>
  <c r="AA227" i="265"/>
  <c r="AA226" i="265"/>
  <c r="AD250" i="265"/>
  <c r="AA253" i="265"/>
  <c r="AA252" i="265"/>
  <c r="AA251" i="265"/>
  <c r="AA250" i="265"/>
  <c r="AE277" i="265"/>
  <c r="AA277" i="265"/>
  <c r="AA276" i="265"/>
  <c r="AA275" i="265"/>
  <c r="AA274" i="265"/>
  <c r="AA301" i="265"/>
  <c r="AA300" i="265"/>
  <c r="AA299" i="265"/>
  <c r="AA298" i="265"/>
  <c r="AJ29" i="265"/>
  <c r="AJ28" i="265"/>
  <c r="AJ27" i="265"/>
  <c r="AJ26" i="265"/>
  <c r="AM50" i="265"/>
  <c r="AJ53" i="265"/>
  <c r="AJ52" i="265"/>
  <c r="AJ51" i="265"/>
  <c r="AJ50" i="265"/>
  <c r="AN76" i="265"/>
  <c r="AJ77" i="265"/>
  <c r="AJ76" i="265"/>
  <c r="AJ75" i="265"/>
  <c r="AJ74" i="265"/>
  <c r="AN98" i="265"/>
  <c r="AJ101" i="265"/>
  <c r="AJ100" i="265"/>
  <c r="AJ99" i="265"/>
  <c r="AJ98" i="265"/>
  <c r="AN122" i="265"/>
  <c r="AJ125" i="265"/>
  <c r="AJ124" i="265"/>
  <c r="AJ123" i="265"/>
  <c r="AJ122" i="265"/>
  <c r="AN149" i="265"/>
  <c r="AJ149" i="265"/>
  <c r="AJ148" i="265"/>
  <c r="AJ147" i="265"/>
  <c r="AJ146" i="265"/>
  <c r="AN170" i="265"/>
  <c r="AJ173" i="265"/>
  <c r="AJ172" i="265"/>
  <c r="AJ171" i="265"/>
  <c r="AJ170" i="265"/>
  <c r="AJ197" i="265"/>
  <c r="AJ196" i="265"/>
  <c r="AJ195" i="265"/>
  <c r="AJ194" i="265"/>
  <c r="AJ221" i="265"/>
  <c r="AJ220" i="265"/>
  <c r="AJ218" i="265"/>
  <c r="AJ219" i="265"/>
  <c r="AJ245" i="265"/>
  <c r="AJ244" i="265"/>
  <c r="AJ242" i="265"/>
  <c r="AJ243" i="265"/>
  <c r="AM268" i="265"/>
  <c r="AJ269" i="265"/>
  <c r="AJ268" i="265"/>
  <c r="AJ266" i="265"/>
  <c r="AJ267" i="265"/>
  <c r="AN290" i="265"/>
  <c r="AJ293" i="265"/>
  <c r="AJ292" i="265"/>
  <c r="AJ290" i="265"/>
  <c r="AJ291" i="265"/>
  <c r="AW19" i="265"/>
  <c r="AS21" i="265"/>
  <c r="AS20" i="265"/>
  <c r="AS18" i="265"/>
  <c r="AS19" i="265"/>
  <c r="AW45" i="265"/>
  <c r="AS45" i="265"/>
  <c r="AS44" i="265"/>
  <c r="AS42" i="265"/>
  <c r="AS43" i="265"/>
  <c r="AV66" i="265"/>
  <c r="AS69" i="265"/>
  <c r="AS68" i="265"/>
  <c r="AS66" i="265"/>
  <c r="AS67" i="265"/>
  <c r="AV92" i="265"/>
  <c r="AS93" i="265"/>
  <c r="AS92" i="265"/>
  <c r="AS90" i="265"/>
  <c r="AS91" i="265"/>
  <c r="AS117" i="265"/>
  <c r="AS116" i="265"/>
  <c r="AS114" i="265"/>
  <c r="AS115" i="265"/>
  <c r="AW139" i="265"/>
  <c r="AS141" i="265"/>
  <c r="AS140" i="265"/>
  <c r="AS138" i="265"/>
  <c r="AS139" i="265"/>
  <c r="AS165" i="265"/>
  <c r="AS164" i="265"/>
  <c r="AS162" i="265"/>
  <c r="AS163" i="265"/>
  <c r="AV188" i="265"/>
  <c r="AS189" i="265"/>
  <c r="AS188" i="265"/>
  <c r="AS186" i="265"/>
  <c r="AS187" i="265"/>
  <c r="AV212" i="265"/>
  <c r="AS213" i="265"/>
  <c r="AS212" i="265"/>
  <c r="AS210" i="265"/>
  <c r="AS211" i="265"/>
  <c r="AW237" i="265"/>
  <c r="AS237" i="265"/>
  <c r="AS236" i="265"/>
  <c r="AS234" i="265"/>
  <c r="AS235" i="265"/>
  <c r="AW258" i="265"/>
  <c r="AS261" i="265"/>
  <c r="AS260" i="265"/>
  <c r="AS258" i="265"/>
  <c r="AS259" i="265"/>
  <c r="AS285" i="265"/>
  <c r="AS284" i="265"/>
  <c r="AS282" i="265"/>
  <c r="AS283" i="265"/>
  <c r="BB13" i="265"/>
  <c r="BB12" i="265"/>
  <c r="BB10" i="265"/>
  <c r="BB11" i="265"/>
  <c r="BE36" i="265"/>
  <c r="BB37" i="265"/>
  <c r="BB36" i="265"/>
  <c r="BB35" i="265"/>
  <c r="BB34" i="265"/>
  <c r="BF60" i="265"/>
  <c r="BB61" i="265"/>
  <c r="BB60" i="265"/>
  <c r="BB59" i="265"/>
  <c r="BB58" i="265"/>
  <c r="BB85" i="265"/>
  <c r="BB84" i="265"/>
  <c r="BB83" i="265"/>
  <c r="BB82" i="265"/>
  <c r="BF108" i="265"/>
  <c r="BB109" i="265"/>
  <c r="BB108" i="265"/>
  <c r="BB107" i="265"/>
  <c r="BB106" i="265"/>
  <c r="BF132" i="265"/>
  <c r="BB133" i="265"/>
  <c r="BB132" i="265"/>
  <c r="BB131" i="265"/>
  <c r="BB130" i="265"/>
  <c r="BB157" i="265"/>
  <c r="BB156" i="265"/>
  <c r="BB155" i="265"/>
  <c r="BB154" i="265"/>
  <c r="BE178" i="265"/>
  <c r="BB181" i="265"/>
  <c r="BB180" i="265"/>
  <c r="BB179" i="265"/>
  <c r="BB178" i="265"/>
  <c r="BE204" i="265"/>
  <c r="BB205" i="265"/>
  <c r="BB204" i="265"/>
  <c r="BB203" i="265"/>
  <c r="BB202" i="265"/>
  <c r="BE226" i="265"/>
  <c r="BB229" i="265"/>
  <c r="BB228" i="265"/>
  <c r="BB227" i="265"/>
  <c r="BB226" i="265"/>
  <c r="BF250" i="265"/>
  <c r="BB253" i="265"/>
  <c r="BB252" i="265"/>
  <c r="BB251" i="265"/>
  <c r="BB250" i="265"/>
  <c r="BF276" i="265"/>
  <c r="BB277" i="265"/>
  <c r="BB276" i="265"/>
  <c r="BB275" i="265"/>
  <c r="BB274" i="265"/>
  <c r="BE300" i="265"/>
  <c r="BB301" i="265"/>
  <c r="BB300" i="265"/>
  <c r="BB299" i="265"/>
  <c r="BB298" i="265"/>
  <c r="BK29" i="265"/>
  <c r="BK28" i="265"/>
  <c r="BK27" i="265"/>
  <c r="BK26" i="265"/>
  <c r="BK53" i="265"/>
  <c r="BK52" i="265"/>
  <c r="BK51" i="265"/>
  <c r="BK50" i="265"/>
  <c r="BN74" i="265"/>
  <c r="BK77" i="265"/>
  <c r="BK76" i="265"/>
  <c r="BK75" i="265"/>
  <c r="BK74" i="265"/>
  <c r="BO101" i="265"/>
  <c r="BK98" i="265"/>
  <c r="BK100" i="265"/>
  <c r="BK101" i="265"/>
  <c r="BK99" i="265"/>
  <c r="BK123" i="265"/>
  <c r="BK122" i="265"/>
  <c r="BK125" i="265"/>
  <c r="BK124" i="265"/>
  <c r="BK147" i="265"/>
  <c r="BK146" i="265"/>
  <c r="BK149" i="265"/>
  <c r="BK148" i="265"/>
  <c r="BK171" i="265"/>
  <c r="BK170" i="265"/>
  <c r="BK173" i="265"/>
  <c r="BK172" i="265"/>
  <c r="BK195" i="265"/>
  <c r="BK194" i="265"/>
  <c r="BK197" i="265"/>
  <c r="BK196" i="265"/>
  <c r="BN220" i="265"/>
  <c r="BK219" i="265"/>
  <c r="BK218" i="265"/>
  <c r="BK221" i="265"/>
  <c r="BK220" i="265"/>
  <c r="BK243" i="265"/>
  <c r="BK242" i="265"/>
  <c r="BK245" i="265"/>
  <c r="BK244" i="265"/>
  <c r="BN266" i="265"/>
  <c r="BK267" i="265"/>
  <c r="BK266" i="265"/>
  <c r="BK269" i="265"/>
  <c r="BK268" i="265"/>
  <c r="BO290" i="265"/>
  <c r="BK291" i="265"/>
  <c r="BK290" i="265"/>
  <c r="BK293" i="265"/>
  <c r="BK292" i="265"/>
  <c r="BX21" i="265"/>
  <c r="BT21" i="265"/>
  <c r="BT19" i="265"/>
  <c r="BT20" i="265"/>
  <c r="BT18" i="265"/>
  <c r="BW44" i="265"/>
  <c r="BT45" i="265"/>
  <c r="BT43" i="265"/>
  <c r="BT42" i="265"/>
  <c r="BT44" i="265"/>
  <c r="BT69" i="265"/>
  <c r="BT67" i="265"/>
  <c r="BT68" i="265"/>
  <c r="BT66" i="265"/>
  <c r="BX93" i="265"/>
  <c r="BT93" i="265"/>
  <c r="BT91" i="265"/>
  <c r="BT92" i="265"/>
  <c r="BT90" i="265"/>
  <c r="BX117" i="265"/>
  <c r="BT117" i="265"/>
  <c r="BT115" i="265"/>
  <c r="BT114" i="265"/>
  <c r="BT116" i="265"/>
  <c r="BX141" i="265"/>
  <c r="BT138" i="265"/>
  <c r="BT141" i="265"/>
  <c r="BT139" i="265"/>
  <c r="BT140" i="265"/>
  <c r="BT162" i="265"/>
  <c r="BT165" i="265"/>
  <c r="BT163" i="265"/>
  <c r="BT164" i="265"/>
  <c r="BX188" i="265"/>
  <c r="BT186" i="265"/>
  <c r="BT189" i="265"/>
  <c r="BT187" i="265"/>
  <c r="BT188" i="265"/>
  <c r="BT210" i="265"/>
  <c r="BT213" i="265"/>
  <c r="BT211" i="265"/>
  <c r="BT212" i="265"/>
  <c r="BW235" i="265"/>
  <c r="BT234" i="265"/>
  <c r="BT237" i="265"/>
  <c r="BT235" i="265"/>
  <c r="BT236" i="265"/>
  <c r="BW258" i="265"/>
  <c r="BT258" i="265"/>
  <c r="BT261" i="265"/>
  <c r="BT259" i="265"/>
  <c r="BT260" i="265"/>
  <c r="BX284" i="265"/>
  <c r="BT282" i="265"/>
  <c r="BT285" i="265"/>
  <c r="BT283" i="265"/>
  <c r="BT284" i="265"/>
  <c r="BX281" i="265"/>
  <c r="BT281" i="265"/>
  <c r="BT280" i="265"/>
  <c r="BT279" i="265"/>
  <c r="BT278" i="265"/>
  <c r="AN142" i="265"/>
  <c r="AM97" i="265"/>
  <c r="U64" i="265"/>
  <c r="BW65" i="265"/>
  <c r="AM70" i="265"/>
  <c r="BN73" i="265"/>
  <c r="AD81" i="265"/>
  <c r="U86" i="265"/>
  <c r="U87" i="265"/>
  <c r="BN46" i="265"/>
  <c r="BO47" i="265"/>
  <c r="BO48" i="265"/>
  <c r="BO49" i="265"/>
  <c r="AD56" i="265"/>
  <c r="AE55" i="265"/>
  <c r="M188" i="265"/>
  <c r="L189" i="265"/>
  <c r="I29" i="265"/>
  <c r="I27" i="265"/>
  <c r="I26" i="265"/>
  <c r="I28" i="265"/>
  <c r="I53" i="265"/>
  <c r="I51" i="265"/>
  <c r="I50" i="265"/>
  <c r="I52" i="265"/>
  <c r="I77" i="265"/>
  <c r="I74" i="265"/>
  <c r="I76" i="265"/>
  <c r="I75" i="265"/>
  <c r="I101" i="265"/>
  <c r="I99" i="265"/>
  <c r="I98" i="265"/>
  <c r="I100" i="265"/>
  <c r="I122" i="265"/>
  <c r="I124" i="265"/>
  <c r="I123" i="265"/>
  <c r="I125" i="265"/>
  <c r="I149" i="265"/>
  <c r="I148" i="265"/>
  <c r="I147" i="265"/>
  <c r="I146" i="265"/>
  <c r="I172" i="265"/>
  <c r="I171" i="265"/>
  <c r="I170" i="265"/>
  <c r="I173" i="265"/>
  <c r="I196" i="265"/>
  <c r="I194" i="265"/>
  <c r="I195" i="265"/>
  <c r="I197" i="265"/>
  <c r="I221" i="265"/>
  <c r="I220" i="265"/>
  <c r="I218" i="265"/>
  <c r="I219" i="265"/>
  <c r="I245" i="265"/>
  <c r="I244" i="265"/>
  <c r="I243" i="265"/>
  <c r="I242" i="265"/>
  <c r="M266" i="265"/>
  <c r="I266" i="265"/>
  <c r="I268" i="265"/>
  <c r="I267" i="265"/>
  <c r="I269" i="265"/>
  <c r="I292" i="265"/>
  <c r="I291" i="265"/>
  <c r="I293" i="265"/>
  <c r="I290" i="265"/>
  <c r="R24" i="265"/>
  <c r="R23" i="265"/>
  <c r="R22" i="265"/>
  <c r="R25" i="265"/>
  <c r="R48" i="265"/>
  <c r="R47" i="265"/>
  <c r="R46" i="265"/>
  <c r="R49" i="265"/>
  <c r="R72" i="265"/>
  <c r="R71" i="265"/>
  <c r="R70" i="265"/>
  <c r="R73" i="265"/>
  <c r="R96" i="265"/>
  <c r="R95" i="265"/>
  <c r="R94" i="265"/>
  <c r="R97" i="265"/>
  <c r="R120" i="265"/>
  <c r="R119" i="265"/>
  <c r="R118" i="265"/>
  <c r="R121" i="265"/>
  <c r="R144" i="265"/>
  <c r="R143" i="265"/>
  <c r="R142" i="265"/>
  <c r="R145" i="265"/>
  <c r="R169" i="265"/>
  <c r="R168" i="265"/>
  <c r="R167" i="265"/>
  <c r="R166" i="265"/>
  <c r="R193" i="265"/>
  <c r="R192" i="265"/>
  <c r="R191" i="265"/>
  <c r="R190" i="265"/>
  <c r="R217" i="265"/>
  <c r="R216" i="265"/>
  <c r="R215" i="265"/>
  <c r="R214" i="265"/>
  <c r="R241" i="265"/>
  <c r="R240" i="265"/>
  <c r="R239" i="265"/>
  <c r="R238" i="265"/>
  <c r="R265" i="265"/>
  <c r="R264" i="265"/>
  <c r="R263" i="265"/>
  <c r="R262" i="265"/>
  <c r="U287" i="265"/>
  <c r="R289" i="265"/>
  <c r="R288" i="265"/>
  <c r="R287" i="265"/>
  <c r="R286" i="265"/>
  <c r="AA17" i="265"/>
  <c r="AA16" i="265"/>
  <c r="AA15" i="265"/>
  <c r="AA14" i="265"/>
  <c r="AD39" i="265"/>
  <c r="AA41" i="265"/>
  <c r="AA40" i="265"/>
  <c r="AA39" i="265"/>
  <c r="AA38" i="265"/>
  <c r="AE62" i="265"/>
  <c r="AA65" i="265"/>
  <c r="AA64" i="265"/>
  <c r="AA63" i="265"/>
  <c r="AA62" i="265"/>
  <c r="AA87" i="265"/>
  <c r="AA89" i="265"/>
  <c r="AA88" i="265"/>
  <c r="AA86" i="265"/>
  <c r="AA111" i="265"/>
  <c r="AA113" i="265"/>
  <c r="AA112" i="265"/>
  <c r="AA110" i="265"/>
  <c r="AD134" i="265"/>
  <c r="AA135" i="265"/>
  <c r="AA137" i="265"/>
  <c r="AA136" i="265"/>
  <c r="AA134" i="265"/>
  <c r="AD160" i="265"/>
  <c r="AA159" i="265"/>
  <c r="AA161" i="265"/>
  <c r="AA160" i="265"/>
  <c r="AA158" i="265"/>
  <c r="AD183" i="265"/>
  <c r="AA183" i="265"/>
  <c r="AA185" i="265"/>
  <c r="AA184" i="265"/>
  <c r="AA182" i="265"/>
  <c r="AD206" i="265"/>
  <c r="AA207" i="265"/>
  <c r="AA209" i="265"/>
  <c r="AA208" i="265"/>
  <c r="AA206" i="265"/>
  <c r="AE232" i="265"/>
  <c r="AA233" i="265"/>
  <c r="AA231" i="265"/>
  <c r="AA232" i="265"/>
  <c r="AA230" i="265"/>
  <c r="AD255" i="265"/>
  <c r="AA257" i="265"/>
  <c r="AA255" i="265"/>
  <c r="AA256" i="265"/>
  <c r="AA254" i="265"/>
  <c r="AA281" i="265"/>
  <c r="AA279" i="265"/>
  <c r="AA278" i="265"/>
  <c r="AA280" i="265"/>
  <c r="AJ9" i="265"/>
  <c r="AJ7" i="265"/>
  <c r="AJ8" i="265"/>
  <c r="AJ6" i="265"/>
  <c r="AJ33" i="265"/>
  <c r="AJ31" i="265"/>
  <c r="AJ32" i="265"/>
  <c r="AJ30" i="265"/>
  <c r="AJ54" i="265"/>
  <c r="AJ57" i="265"/>
  <c r="AJ55" i="265"/>
  <c r="AJ56" i="265"/>
  <c r="AJ78" i="265"/>
  <c r="AJ81" i="265"/>
  <c r="AJ79" i="265"/>
  <c r="AJ80" i="265"/>
  <c r="AJ102" i="265"/>
  <c r="AJ105" i="265"/>
  <c r="AJ103" i="265"/>
  <c r="AJ104" i="265"/>
  <c r="AJ126" i="265"/>
  <c r="AJ129" i="265"/>
  <c r="AJ127" i="265"/>
  <c r="AJ128" i="265"/>
  <c r="AJ150" i="265"/>
  <c r="AJ153" i="265"/>
  <c r="AJ151" i="265"/>
  <c r="AJ152" i="265"/>
  <c r="AJ174" i="265"/>
  <c r="AJ177" i="265"/>
  <c r="AJ175" i="265"/>
  <c r="AJ176" i="265"/>
  <c r="AJ199" i="265"/>
  <c r="AJ198" i="265"/>
  <c r="AJ200" i="265"/>
  <c r="AJ201" i="265"/>
  <c r="AJ223" i="265"/>
  <c r="AJ222" i="265"/>
  <c r="AJ224" i="265"/>
  <c r="AJ225" i="265"/>
  <c r="AJ247" i="265"/>
  <c r="AJ246" i="265"/>
  <c r="AJ248" i="265"/>
  <c r="AJ249" i="265"/>
  <c r="AJ271" i="265"/>
  <c r="AJ270" i="265"/>
  <c r="AJ272" i="265"/>
  <c r="AJ273" i="265"/>
  <c r="AJ295" i="265"/>
  <c r="AJ294" i="265"/>
  <c r="AJ296" i="265"/>
  <c r="AJ297" i="265"/>
  <c r="AS23" i="265"/>
  <c r="AS22" i="265"/>
  <c r="AS24" i="265"/>
  <c r="AS25" i="265"/>
  <c r="AS47" i="265"/>
  <c r="AS46" i="265"/>
  <c r="AS48" i="265"/>
  <c r="AS49" i="265"/>
  <c r="AS71" i="265"/>
  <c r="AS70" i="265"/>
  <c r="AS72" i="265"/>
  <c r="AS73" i="265"/>
  <c r="AS95" i="265"/>
  <c r="AS94" i="265"/>
  <c r="AS96" i="265"/>
  <c r="AS97" i="265"/>
  <c r="AS119" i="265"/>
  <c r="AS118" i="265"/>
  <c r="AS120" i="265"/>
  <c r="AS121" i="265"/>
  <c r="AS143" i="265"/>
  <c r="AS142" i="265"/>
  <c r="AS144" i="265"/>
  <c r="AS145" i="265"/>
  <c r="AS167" i="265"/>
  <c r="AS166" i="265"/>
  <c r="AS168" i="265"/>
  <c r="AS169" i="265"/>
  <c r="AS191" i="265"/>
  <c r="AS190" i="265"/>
  <c r="AS192" i="265"/>
  <c r="AS193" i="265"/>
  <c r="AS215" i="265"/>
  <c r="AS214" i="265"/>
  <c r="AS216" i="265"/>
  <c r="AS217" i="265"/>
  <c r="AS239" i="265"/>
  <c r="AS238" i="265"/>
  <c r="AS240" i="265"/>
  <c r="AS241" i="265"/>
  <c r="AS263" i="265"/>
  <c r="AS262" i="265"/>
  <c r="AS264" i="265"/>
  <c r="AS265" i="265"/>
  <c r="AS287" i="265"/>
  <c r="AS286" i="265"/>
  <c r="AS288" i="265"/>
  <c r="AS289" i="265"/>
  <c r="BB15" i="265"/>
  <c r="BB14" i="265"/>
  <c r="BB16" i="265"/>
  <c r="BB17" i="265"/>
  <c r="BB38" i="265"/>
  <c r="BB41" i="265"/>
  <c r="BB39" i="265"/>
  <c r="BB40" i="265"/>
  <c r="BB62" i="265"/>
  <c r="BB65" i="265"/>
  <c r="BB63" i="265"/>
  <c r="BB64" i="265"/>
  <c r="BB86" i="265"/>
  <c r="BB89" i="265"/>
  <c r="BB87" i="265"/>
  <c r="BB88" i="265"/>
  <c r="BB110" i="265"/>
  <c r="BB113" i="265"/>
  <c r="BB111" i="265"/>
  <c r="BB112" i="265"/>
  <c r="BB134" i="265"/>
  <c r="BB137" i="265"/>
  <c r="BB135" i="265"/>
  <c r="BB136" i="265"/>
  <c r="BB158" i="265"/>
  <c r="BB161" i="265"/>
  <c r="BB159" i="265"/>
  <c r="BB160" i="265"/>
  <c r="BB182" i="265"/>
  <c r="BB185" i="265"/>
  <c r="BB183" i="265"/>
  <c r="BB184" i="265"/>
  <c r="BB206" i="265"/>
  <c r="BB209" i="265"/>
  <c r="BB207" i="265"/>
  <c r="BB208" i="265"/>
  <c r="BB230" i="265"/>
  <c r="BB233" i="265"/>
  <c r="BB231" i="265"/>
  <c r="BB232" i="265"/>
  <c r="BB254" i="265"/>
  <c r="BB257" i="265"/>
  <c r="BB255" i="265"/>
  <c r="BB256" i="265"/>
  <c r="BB278" i="265"/>
  <c r="BB281" i="265"/>
  <c r="BB279" i="265"/>
  <c r="BB280" i="265"/>
  <c r="BK6" i="265"/>
  <c r="BK9" i="265"/>
  <c r="BK7" i="265"/>
  <c r="BK8" i="265"/>
  <c r="BK30" i="265"/>
  <c r="BK33" i="265"/>
  <c r="BK31" i="265"/>
  <c r="BK32" i="265"/>
  <c r="BK54" i="265"/>
  <c r="BK57" i="265"/>
  <c r="BK55" i="265"/>
  <c r="BK56" i="265"/>
  <c r="BK78" i="265"/>
  <c r="BK81" i="265"/>
  <c r="BK79" i="265"/>
  <c r="BK80" i="265"/>
  <c r="BK105" i="265"/>
  <c r="BK104" i="265"/>
  <c r="BK103" i="265"/>
  <c r="BK102" i="265"/>
  <c r="BK129" i="265"/>
  <c r="BK128" i="265"/>
  <c r="BK127" i="265"/>
  <c r="BK126" i="265"/>
  <c r="BK153" i="265"/>
  <c r="BK152" i="265"/>
  <c r="BK151" i="265"/>
  <c r="BK150" i="265"/>
  <c r="BK177" i="265"/>
  <c r="BK176" i="265"/>
  <c r="BK175" i="265"/>
  <c r="BK174" i="265"/>
  <c r="BK201" i="265"/>
  <c r="BK200" i="265"/>
  <c r="BK199" i="265"/>
  <c r="BK198" i="265"/>
  <c r="BK225" i="265"/>
  <c r="BK224" i="265"/>
  <c r="BK223" i="265"/>
  <c r="BK222" i="265"/>
  <c r="BK249" i="265"/>
  <c r="BK248" i="265"/>
  <c r="BK247" i="265"/>
  <c r="BK246" i="265"/>
  <c r="BK273" i="265"/>
  <c r="BK272" i="265"/>
  <c r="BK271" i="265"/>
  <c r="BK270" i="265"/>
  <c r="BN295" i="265"/>
  <c r="BK297" i="265"/>
  <c r="BK296" i="265"/>
  <c r="BK295" i="265"/>
  <c r="BK294" i="265"/>
  <c r="BT23" i="265"/>
  <c r="BT22" i="265"/>
  <c r="BT25" i="265"/>
  <c r="BT24" i="265"/>
  <c r="BT47" i="265"/>
  <c r="BT46" i="265"/>
  <c r="BT49" i="265"/>
  <c r="BT48" i="265"/>
  <c r="BT71" i="265"/>
  <c r="BT70" i="265"/>
  <c r="BT73" i="265"/>
  <c r="BT72" i="265"/>
  <c r="BT95" i="265"/>
  <c r="BT94" i="265"/>
  <c r="BT97" i="265"/>
  <c r="BT96" i="265"/>
  <c r="BT119" i="265"/>
  <c r="BT118" i="265"/>
  <c r="BT121" i="265"/>
  <c r="BT120" i="265"/>
  <c r="BT144" i="265"/>
  <c r="BT143" i="265"/>
  <c r="BT142" i="265"/>
  <c r="BT145" i="265"/>
  <c r="BT168" i="265"/>
  <c r="BT167" i="265"/>
  <c r="BT166" i="265"/>
  <c r="BT169" i="265"/>
  <c r="BT192" i="265"/>
  <c r="BT191" i="265"/>
  <c r="BT190" i="265"/>
  <c r="BT193" i="265"/>
  <c r="BT216" i="265"/>
  <c r="BT215" i="265"/>
  <c r="BT214" i="265"/>
  <c r="BT217" i="265"/>
  <c r="BT240" i="265"/>
  <c r="BT239" i="265"/>
  <c r="BT238" i="265"/>
  <c r="BT241" i="265"/>
  <c r="BT264" i="265"/>
  <c r="BT263" i="265"/>
  <c r="BT262" i="265"/>
  <c r="BT265" i="265"/>
  <c r="BT288" i="265"/>
  <c r="BT287" i="265"/>
  <c r="BT286" i="265"/>
  <c r="BT289" i="265"/>
  <c r="I21" i="265"/>
  <c r="I19" i="265"/>
  <c r="I18" i="265"/>
  <c r="I20" i="265"/>
  <c r="I69" i="265"/>
  <c r="I67" i="265"/>
  <c r="I66" i="265"/>
  <c r="I68" i="265"/>
  <c r="I116" i="265"/>
  <c r="I115" i="265"/>
  <c r="I114" i="265"/>
  <c r="I117" i="265"/>
  <c r="I164" i="265"/>
  <c r="I165" i="265"/>
  <c r="I163" i="265"/>
  <c r="I162" i="265"/>
  <c r="I213" i="265"/>
  <c r="I212" i="265"/>
  <c r="I211" i="265"/>
  <c r="I210" i="265"/>
  <c r="L260" i="265"/>
  <c r="I258" i="265"/>
  <c r="I260" i="265"/>
  <c r="I261" i="265"/>
  <c r="I259" i="265"/>
  <c r="I285" i="265"/>
  <c r="I284" i="265"/>
  <c r="I283" i="265"/>
  <c r="I282" i="265"/>
  <c r="R41" i="265"/>
  <c r="R40" i="265"/>
  <c r="R39" i="265"/>
  <c r="R38" i="265"/>
  <c r="R137" i="265"/>
  <c r="R136" i="265"/>
  <c r="R135" i="265"/>
  <c r="R134" i="265"/>
  <c r="V231" i="265"/>
  <c r="R233" i="265"/>
  <c r="R232" i="265"/>
  <c r="R231" i="265"/>
  <c r="R230" i="265"/>
  <c r="AA9" i="265"/>
  <c r="AA8" i="265"/>
  <c r="AA6" i="265"/>
  <c r="AA7" i="265"/>
  <c r="AA79" i="265"/>
  <c r="AA78" i="265"/>
  <c r="AA81" i="265"/>
  <c r="AA80" i="265"/>
  <c r="AA127" i="265"/>
  <c r="AA126" i="265"/>
  <c r="AA129" i="265"/>
  <c r="AA128" i="265"/>
  <c r="AA175" i="265"/>
  <c r="AA174" i="265"/>
  <c r="AA177" i="265"/>
  <c r="AA176" i="265"/>
  <c r="AD223" i="265"/>
  <c r="AA223" i="265"/>
  <c r="AA222" i="265"/>
  <c r="AA225" i="265"/>
  <c r="AA224" i="265"/>
  <c r="AD270" i="265"/>
  <c r="AA271" i="265"/>
  <c r="AA270" i="265"/>
  <c r="AA273" i="265"/>
  <c r="AA272" i="265"/>
  <c r="AJ48" i="265"/>
  <c r="AJ47" i="265"/>
  <c r="AJ46" i="265"/>
  <c r="AJ49" i="265"/>
  <c r="AJ120" i="265"/>
  <c r="AJ119" i="265"/>
  <c r="AJ118" i="265"/>
  <c r="AJ121" i="265"/>
  <c r="AM190" i="265"/>
  <c r="AJ192" i="265"/>
  <c r="AJ191" i="265"/>
  <c r="AJ190" i="265"/>
  <c r="AJ193" i="265"/>
  <c r="AJ265" i="265"/>
  <c r="AJ264" i="265"/>
  <c r="AJ263" i="265"/>
  <c r="AJ262" i="265"/>
  <c r="AW65" i="265"/>
  <c r="AS65" i="265"/>
  <c r="AS64" i="265"/>
  <c r="AS63" i="265"/>
  <c r="AS62" i="265"/>
  <c r="AW135" i="265"/>
  <c r="AS137" i="265"/>
  <c r="AS136" i="265"/>
  <c r="AS135" i="265"/>
  <c r="AS134" i="265"/>
  <c r="AS209" i="265"/>
  <c r="AS208" i="265"/>
  <c r="AS207" i="265"/>
  <c r="AS206" i="265"/>
  <c r="BB9" i="265"/>
  <c r="BB8" i="265"/>
  <c r="BB7" i="265"/>
  <c r="BB6" i="265"/>
  <c r="BB80" i="265"/>
  <c r="BB79" i="265"/>
  <c r="BB78" i="265"/>
  <c r="BB81" i="265"/>
  <c r="BB152" i="265"/>
  <c r="BB151" i="265"/>
  <c r="BB150" i="265"/>
  <c r="BB153" i="265"/>
  <c r="BE224" i="265"/>
  <c r="BB224" i="265"/>
  <c r="BB223" i="265"/>
  <c r="BB222" i="265"/>
  <c r="BB225" i="265"/>
  <c r="BF296" i="265"/>
  <c r="BB296" i="265"/>
  <c r="BB295" i="265"/>
  <c r="BB294" i="265"/>
  <c r="BB297" i="265"/>
  <c r="BK72" i="265"/>
  <c r="BK71" i="265"/>
  <c r="BK70" i="265"/>
  <c r="BK73" i="265"/>
  <c r="BK167" i="265"/>
  <c r="BK166" i="265"/>
  <c r="BK168" i="265"/>
  <c r="BK169" i="265"/>
  <c r="BO263" i="265"/>
  <c r="BK265" i="265"/>
  <c r="BK263" i="265"/>
  <c r="BK264" i="265"/>
  <c r="BK262" i="265"/>
  <c r="BT41" i="265"/>
  <c r="BT40" i="265"/>
  <c r="BT39" i="265"/>
  <c r="BT38" i="265"/>
  <c r="BT137" i="265"/>
  <c r="BT136" i="265"/>
  <c r="BT135" i="265"/>
  <c r="BT134" i="265"/>
  <c r="BT233" i="265"/>
  <c r="BT232" i="265"/>
  <c r="BT231" i="265"/>
  <c r="BT230" i="265"/>
  <c r="BW161" i="265"/>
  <c r="V137" i="265"/>
  <c r="L93" i="265"/>
  <c r="AD102" i="265"/>
  <c r="BF104" i="265"/>
  <c r="L117" i="265"/>
  <c r="AN71" i="265"/>
  <c r="AN73" i="265"/>
  <c r="BF78" i="265"/>
  <c r="BE81" i="265"/>
  <c r="V86" i="265"/>
  <c r="BX86" i="265"/>
  <c r="BE177" i="265"/>
  <c r="BW182" i="265"/>
  <c r="AN190" i="265"/>
  <c r="BE200" i="265"/>
  <c r="M213" i="265"/>
  <c r="L213" i="265"/>
  <c r="BN215" i="265"/>
  <c r="BN289" i="265"/>
  <c r="I7" i="265"/>
  <c r="I6" i="265"/>
  <c r="I9" i="265"/>
  <c r="I8" i="265"/>
  <c r="I31" i="265"/>
  <c r="I30" i="265"/>
  <c r="I33" i="265"/>
  <c r="I32" i="265"/>
  <c r="I56" i="265"/>
  <c r="I55" i="265"/>
  <c r="I54" i="265"/>
  <c r="I57" i="265"/>
  <c r="I81" i="265"/>
  <c r="I80" i="265"/>
  <c r="I79" i="265"/>
  <c r="I78" i="265"/>
  <c r="I104" i="265"/>
  <c r="I103" i="265"/>
  <c r="I102" i="265"/>
  <c r="I105" i="265"/>
  <c r="I129" i="265"/>
  <c r="I128" i="265"/>
  <c r="I127" i="265"/>
  <c r="I126" i="265"/>
  <c r="I152" i="265"/>
  <c r="I153" i="265"/>
  <c r="I151" i="265"/>
  <c r="I150" i="265"/>
  <c r="I177" i="265"/>
  <c r="I175" i="265"/>
  <c r="I174" i="265"/>
  <c r="I176" i="265"/>
  <c r="I200" i="265"/>
  <c r="I201" i="265"/>
  <c r="I199" i="265"/>
  <c r="I198" i="265"/>
  <c r="I222" i="265"/>
  <c r="I224" i="265"/>
  <c r="I225" i="265"/>
  <c r="I223" i="265"/>
  <c r="I248" i="265"/>
  <c r="I249" i="265"/>
  <c r="I247" i="265"/>
  <c r="I246" i="265"/>
  <c r="I273" i="265"/>
  <c r="I271" i="265"/>
  <c r="I270" i="265"/>
  <c r="I272" i="265"/>
  <c r="I294" i="265"/>
  <c r="I296" i="265"/>
  <c r="I297" i="265"/>
  <c r="I295" i="265"/>
  <c r="AN121" i="265"/>
  <c r="R29" i="265"/>
  <c r="R28" i="265"/>
  <c r="R27" i="265"/>
  <c r="R26" i="265"/>
  <c r="U51" i="265"/>
  <c r="R53" i="265"/>
  <c r="R52" i="265"/>
  <c r="R51" i="265"/>
  <c r="R50" i="265"/>
  <c r="U76" i="265"/>
  <c r="R77" i="265"/>
  <c r="R76" i="265"/>
  <c r="R75" i="265"/>
  <c r="R74" i="265"/>
  <c r="R101" i="265"/>
  <c r="R100" i="265"/>
  <c r="R99" i="265"/>
  <c r="R98" i="265"/>
  <c r="R125" i="265"/>
  <c r="R124" i="265"/>
  <c r="R123" i="265"/>
  <c r="R122" i="265"/>
  <c r="R149" i="265"/>
  <c r="R148" i="265"/>
  <c r="R147" i="265"/>
  <c r="R146" i="265"/>
  <c r="V173" i="265"/>
  <c r="R173" i="265"/>
  <c r="R172" i="265"/>
  <c r="R171" i="265"/>
  <c r="R170" i="265"/>
  <c r="V196" i="265"/>
  <c r="R197" i="265"/>
  <c r="R196" i="265"/>
  <c r="R195" i="265"/>
  <c r="R194" i="265"/>
  <c r="R221" i="265"/>
  <c r="R220" i="265"/>
  <c r="R218" i="265"/>
  <c r="R219" i="265"/>
  <c r="R245" i="265"/>
  <c r="R244" i="265"/>
  <c r="R243" i="265"/>
  <c r="R242" i="265"/>
  <c r="R269" i="265"/>
  <c r="R268" i="265"/>
  <c r="R267" i="265"/>
  <c r="R266" i="265"/>
  <c r="V292" i="265"/>
  <c r="R293" i="265"/>
  <c r="R292" i="265"/>
  <c r="R290" i="265"/>
  <c r="R291" i="265"/>
  <c r="AD20" i="265"/>
  <c r="AA21" i="265"/>
  <c r="AA20" i="265"/>
  <c r="AA18" i="265"/>
  <c r="AA19" i="265"/>
  <c r="AA45" i="265"/>
  <c r="AA44" i="265"/>
  <c r="AA42" i="265"/>
  <c r="AA43" i="265"/>
  <c r="AA67" i="265"/>
  <c r="AA66" i="265"/>
  <c r="AA69" i="265"/>
  <c r="AA68" i="265"/>
  <c r="AA91" i="265"/>
  <c r="AA90" i="265"/>
  <c r="AA93" i="265"/>
  <c r="AA92" i="265"/>
  <c r="AE116" i="265"/>
  <c r="AA115" i="265"/>
  <c r="AA114" i="265"/>
  <c r="AA117" i="265"/>
  <c r="AA116" i="265"/>
  <c r="AA139" i="265"/>
  <c r="AA138" i="265"/>
  <c r="AA141" i="265"/>
  <c r="AA140" i="265"/>
  <c r="AA163" i="265"/>
  <c r="AA162" i="265"/>
  <c r="AA165" i="265"/>
  <c r="AA164" i="265"/>
  <c r="AA187" i="265"/>
  <c r="AA186" i="265"/>
  <c r="AA189" i="265"/>
  <c r="AA188" i="265"/>
  <c r="AA211" i="265"/>
  <c r="AA210" i="265"/>
  <c r="AA213" i="265"/>
  <c r="AA212" i="265"/>
  <c r="AA235" i="265"/>
  <c r="AA234" i="265"/>
  <c r="AA237" i="265"/>
  <c r="AA236" i="265"/>
  <c r="AA259" i="265"/>
  <c r="AA258" i="265"/>
  <c r="AA261" i="265"/>
  <c r="AA260" i="265"/>
  <c r="AA283" i="265"/>
  <c r="AA282" i="265"/>
  <c r="AA285" i="265"/>
  <c r="AA284" i="265"/>
  <c r="AJ11" i="265"/>
  <c r="AJ10" i="265"/>
  <c r="AJ13" i="265"/>
  <c r="AJ12" i="265"/>
  <c r="AJ35" i="265"/>
  <c r="AJ34" i="265"/>
  <c r="AJ37" i="265"/>
  <c r="AJ36" i="265"/>
  <c r="AJ60" i="265"/>
  <c r="AJ59" i="265"/>
  <c r="AJ58" i="265"/>
  <c r="AJ61" i="265"/>
  <c r="AN83" i="265"/>
  <c r="AJ84" i="265"/>
  <c r="AJ83" i="265"/>
  <c r="AJ82" i="265"/>
  <c r="AJ85" i="265"/>
  <c r="AJ108" i="265"/>
  <c r="AJ107" i="265"/>
  <c r="AJ106" i="265"/>
  <c r="AJ109" i="265"/>
  <c r="AJ132" i="265"/>
  <c r="AJ131" i="265"/>
  <c r="AJ130" i="265"/>
  <c r="AJ133" i="265"/>
  <c r="AJ156" i="265"/>
  <c r="AJ155" i="265"/>
  <c r="AJ154" i="265"/>
  <c r="AJ157" i="265"/>
  <c r="AN179" i="265"/>
  <c r="AJ180" i="265"/>
  <c r="AJ179" i="265"/>
  <c r="AJ178" i="265"/>
  <c r="AJ181" i="265"/>
  <c r="AJ205" i="265"/>
  <c r="AJ204" i="265"/>
  <c r="AJ203" i="265"/>
  <c r="AJ202" i="265"/>
  <c r="AJ229" i="265"/>
  <c r="AJ228" i="265"/>
  <c r="AJ227" i="265"/>
  <c r="AJ226" i="265"/>
  <c r="AJ253" i="265"/>
  <c r="AJ252" i="265"/>
  <c r="AJ251" i="265"/>
  <c r="AJ250" i="265"/>
  <c r="AN274" i="265"/>
  <c r="AJ277" i="265"/>
  <c r="AJ276" i="265"/>
  <c r="AJ275" i="265"/>
  <c r="AJ274" i="265"/>
  <c r="AJ301" i="265"/>
  <c r="AJ300" i="265"/>
  <c r="AJ299" i="265"/>
  <c r="AJ298" i="265"/>
  <c r="AS29" i="265"/>
  <c r="AS28" i="265"/>
  <c r="AS27" i="265"/>
  <c r="AS26" i="265"/>
  <c r="AW52" i="265"/>
  <c r="AS53" i="265"/>
  <c r="AS52" i="265"/>
  <c r="AS51" i="265"/>
  <c r="AS50" i="265"/>
  <c r="AS77" i="265"/>
  <c r="AS76" i="265"/>
  <c r="AS75" i="265"/>
  <c r="AS74" i="265"/>
  <c r="AS101" i="265"/>
  <c r="AS100" i="265"/>
  <c r="AS99" i="265"/>
  <c r="AS98" i="265"/>
  <c r="AS125" i="265"/>
  <c r="AS124" i="265"/>
  <c r="AS123" i="265"/>
  <c r="AS122" i="265"/>
  <c r="AW148" i="265"/>
  <c r="AS149" i="265"/>
  <c r="AS148" i="265"/>
  <c r="AS147" i="265"/>
  <c r="AS146" i="265"/>
  <c r="AS173" i="265"/>
  <c r="AS172" i="265"/>
  <c r="AS171" i="265"/>
  <c r="AS170" i="265"/>
  <c r="AS197" i="265"/>
  <c r="AS196" i="265"/>
  <c r="AS195" i="265"/>
  <c r="AS194" i="265"/>
  <c r="AS221" i="265"/>
  <c r="AS220" i="265"/>
  <c r="AS219" i="265"/>
  <c r="AS218" i="265"/>
  <c r="AS245" i="265"/>
  <c r="AS244" i="265"/>
  <c r="AS243" i="265"/>
  <c r="AS242" i="265"/>
  <c r="AS269" i="265"/>
  <c r="AS268" i="265"/>
  <c r="AS267" i="265"/>
  <c r="AS266" i="265"/>
  <c r="AS293" i="265"/>
  <c r="AS292" i="265"/>
  <c r="AS291" i="265"/>
  <c r="AS290" i="265"/>
  <c r="BF18" i="265"/>
  <c r="BB21" i="265"/>
  <c r="BB20" i="265"/>
  <c r="BB19" i="265"/>
  <c r="BB18" i="265"/>
  <c r="BB44" i="265"/>
  <c r="BB43" i="265"/>
  <c r="BB42" i="265"/>
  <c r="BB45" i="265"/>
  <c r="BB68" i="265"/>
  <c r="BB67" i="265"/>
  <c r="BB66" i="265"/>
  <c r="BB69" i="265"/>
  <c r="BB92" i="265"/>
  <c r="BB91" i="265"/>
  <c r="BB90" i="265"/>
  <c r="BB93" i="265"/>
  <c r="BE114" i="265"/>
  <c r="BB116" i="265"/>
  <c r="BB115" i="265"/>
  <c r="BB114" i="265"/>
  <c r="BB117" i="265"/>
  <c r="BB140" i="265"/>
  <c r="BB139" i="265"/>
  <c r="BB138" i="265"/>
  <c r="BB141" i="265"/>
  <c r="BB164" i="265"/>
  <c r="BB163" i="265"/>
  <c r="BB162" i="265"/>
  <c r="BB165" i="265"/>
  <c r="BB188" i="265"/>
  <c r="BB187" i="265"/>
  <c r="BB186" i="265"/>
  <c r="BB189" i="265"/>
  <c r="BE211" i="265"/>
  <c r="BB212" i="265"/>
  <c r="BB211" i="265"/>
  <c r="BB210" i="265"/>
  <c r="BB213" i="265"/>
  <c r="BB236" i="265"/>
  <c r="BB235" i="265"/>
  <c r="BB234" i="265"/>
  <c r="BB237" i="265"/>
  <c r="BB260" i="265"/>
  <c r="BB259" i="265"/>
  <c r="BB258" i="265"/>
  <c r="BB261" i="265"/>
  <c r="BB284" i="265"/>
  <c r="BB283" i="265"/>
  <c r="BB282" i="265"/>
  <c r="BB285" i="265"/>
  <c r="BK12" i="265"/>
  <c r="BK11" i="265"/>
  <c r="BK10" i="265"/>
  <c r="BK13" i="265"/>
  <c r="BK36" i="265"/>
  <c r="BK35" i="265"/>
  <c r="BK34" i="265"/>
  <c r="BK37" i="265"/>
  <c r="BK60" i="265"/>
  <c r="BK59" i="265"/>
  <c r="BK58" i="265"/>
  <c r="BK61" i="265"/>
  <c r="BK84" i="265"/>
  <c r="BK83" i="265"/>
  <c r="BK82" i="265"/>
  <c r="BK85" i="265"/>
  <c r="BK107" i="265"/>
  <c r="BK106" i="265"/>
  <c r="BK108" i="265"/>
  <c r="BK109" i="265"/>
  <c r="BK131" i="265"/>
  <c r="BK130" i="265"/>
  <c r="BK132" i="265"/>
  <c r="BK133" i="265"/>
  <c r="BK155" i="265"/>
  <c r="BK154" i="265"/>
  <c r="BK156" i="265"/>
  <c r="BK157" i="265"/>
  <c r="BK179" i="265"/>
  <c r="BK178" i="265"/>
  <c r="BK180" i="265"/>
  <c r="BK181" i="265"/>
  <c r="BK205" i="265"/>
  <c r="BK203" i="265"/>
  <c r="BK202" i="265"/>
  <c r="BK204" i="265"/>
  <c r="BK229" i="265"/>
  <c r="BK227" i="265"/>
  <c r="BK228" i="265"/>
  <c r="BK226" i="265"/>
  <c r="BK253" i="265"/>
  <c r="BK251" i="265"/>
  <c r="BK252" i="265"/>
  <c r="BK250" i="265"/>
  <c r="BK277" i="265"/>
  <c r="BK275" i="265"/>
  <c r="BK274" i="265"/>
  <c r="BK276" i="265"/>
  <c r="BK301" i="265"/>
  <c r="BK299" i="265"/>
  <c r="BK300" i="265"/>
  <c r="BK298" i="265"/>
  <c r="BT29" i="265"/>
  <c r="BT28" i="265"/>
  <c r="BT27" i="265"/>
  <c r="BT26" i="265"/>
  <c r="BT53" i="265"/>
  <c r="BT52" i="265"/>
  <c r="BT51" i="265"/>
  <c r="BT50" i="265"/>
  <c r="BX74" i="265"/>
  <c r="BT77" i="265"/>
  <c r="BT76" i="265"/>
  <c r="BT75" i="265"/>
  <c r="BT74" i="265"/>
  <c r="BW98" i="265"/>
  <c r="BT101" i="265"/>
  <c r="BT100" i="265"/>
  <c r="BT99" i="265"/>
  <c r="BT98" i="265"/>
  <c r="BT125" i="265"/>
  <c r="BT124" i="265"/>
  <c r="BT123" i="265"/>
  <c r="BT122" i="265"/>
  <c r="BT149" i="265"/>
  <c r="BT148" i="265"/>
  <c r="BT147" i="265"/>
  <c r="BT146" i="265"/>
  <c r="BX173" i="265"/>
  <c r="BT173" i="265"/>
  <c r="BT172" i="265"/>
  <c r="BT171" i="265"/>
  <c r="BT170" i="265"/>
  <c r="BT197" i="265"/>
  <c r="BT196" i="265"/>
  <c r="BT195" i="265"/>
  <c r="BT194" i="265"/>
  <c r="BT221" i="265"/>
  <c r="BT220" i="265"/>
  <c r="BT219" i="265"/>
  <c r="BT218" i="265"/>
  <c r="BW242" i="265"/>
  <c r="BT245" i="265"/>
  <c r="BT244" i="265"/>
  <c r="BT243" i="265"/>
  <c r="BT242" i="265"/>
  <c r="BW266" i="265"/>
  <c r="BT269" i="265"/>
  <c r="BT268" i="265"/>
  <c r="BT267" i="265"/>
  <c r="BT266" i="265"/>
  <c r="BT293" i="265"/>
  <c r="BT292" i="265"/>
  <c r="BT291" i="265"/>
  <c r="BT290" i="265"/>
  <c r="I44" i="265"/>
  <c r="I45" i="265"/>
  <c r="I43" i="265"/>
  <c r="I42" i="265"/>
  <c r="I140" i="265"/>
  <c r="I141" i="265"/>
  <c r="I139" i="265"/>
  <c r="I138" i="265"/>
  <c r="I237" i="265"/>
  <c r="I235" i="265"/>
  <c r="I234" i="265"/>
  <c r="I236" i="265"/>
  <c r="R17" i="265"/>
  <c r="R16" i="265"/>
  <c r="R15" i="265"/>
  <c r="R14" i="265"/>
  <c r="R65" i="265"/>
  <c r="R64" i="265"/>
  <c r="R63" i="265"/>
  <c r="R62" i="265"/>
  <c r="R113" i="265"/>
  <c r="R112" i="265"/>
  <c r="R111" i="265"/>
  <c r="R110" i="265"/>
  <c r="R161" i="265"/>
  <c r="R160" i="265"/>
  <c r="R159" i="265"/>
  <c r="R158" i="265"/>
  <c r="U207" i="265"/>
  <c r="R209" i="265"/>
  <c r="R208" i="265"/>
  <c r="R207" i="265"/>
  <c r="R206" i="265"/>
  <c r="R281" i="265"/>
  <c r="R280" i="265"/>
  <c r="R278" i="265"/>
  <c r="R279" i="265"/>
  <c r="AA57" i="265"/>
  <c r="AA56" i="265"/>
  <c r="AA54" i="265"/>
  <c r="AA55" i="265"/>
  <c r="AA151" i="265"/>
  <c r="AA150" i="265"/>
  <c r="AA153" i="265"/>
  <c r="AA152" i="265"/>
  <c r="AE246" i="265"/>
  <c r="AA247" i="265"/>
  <c r="AA246" i="265"/>
  <c r="AA249" i="265"/>
  <c r="AA248" i="265"/>
  <c r="AJ23" i="265"/>
  <c r="AJ22" i="265"/>
  <c r="AJ25" i="265"/>
  <c r="AJ24" i="265"/>
  <c r="AJ96" i="265"/>
  <c r="AJ95" i="265"/>
  <c r="AJ94" i="265"/>
  <c r="AJ97" i="265"/>
  <c r="AJ168" i="265"/>
  <c r="AJ167" i="265"/>
  <c r="AJ166" i="265"/>
  <c r="AJ169" i="265"/>
  <c r="AJ217" i="265"/>
  <c r="AJ216" i="265"/>
  <c r="AJ215" i="265"/>
  <c r="AJ214" i="265"/>
  <c r="AN286" i="265"/>
  <c r="AJ289" i="265"/>
  <c r="AJ288" i="265"/>
  <c r="AJ287" i="265"/>
  <c r="AJ286" i="265"/>
  <c r="AS41" i="265"/>
  <c r="AS40" i="265"/>
  <c r="AS39" i="265"/>
  <c r="AS38" i="265"/>
  <c r="AW87" i="265"/>
  <c r="AS89" i="265"/>
  <c r="AS88" i="265"/>
  <c r="AS87" i="265"/>
  <c r="AS86" i="265"/>
  <c r="AW161" i="265"/>
  <c r="AS161" i="265"/>
  <c r="AS160" i="265"/>
  <c r="AS159" i="265"/>
  <c r="AS158" i="265"/>
  <c r="AV231" i="265"/>
  <c r="AS233" i="265"/>
  <c r="AS232" i="265"/>
  <c r="AS231" i="265"/>
  <c r="AS230" i="265"/>
  <c r="AS281" i="265"/>
  <c r="AS280" i="265"/>
  <c r="AS279" i="265"/>
  <c r="AS278" i="265"/>
  <c r="BB56" i="265"/>
  <c r="BB55" i="265"/>
  <c r="BB54" i="265"/>
  <c r="BB57" i="265"/>
  <c r="BB128" i="265"/>
  <c r="BB127" i="265"/>
  <c r="BB126" i="265"/>
  <c r="BB129" i="265"/>
  <c r="BB176" i="265"/>
  <c r="BB175" i="265"/>
  <c r="BB174" i="265"/>
  <c r="BB177" i="265"/>
  <c r="BF246" i="265"/>
  <c r="BB248" i="265"/>
  <c r="BB247" i="265"/>
  <c r="BB246" i="265"/>
  <c r="BB249" i="265"/>
  <c r="BK24" i="265"/>
  <c r="BK23" i="265"/>
  <c r="BK22" i="265"/>
  <c r="BK25" i="265"/>
  <c r="BK119" i="265"/>
  <c r="BK118" i="265"/>
  <c r="BK120" i="265"/>
  <c r="BK121" i="265"/>
  <c r="BO190" i="265"/>
  <c r="BK191" i="265"/>
  <c r="BK190" i="265"/>
  <c r="BK192" i="265"/>
  <c r="BK193" i="265"/>
  <c r="BK241" i="265"/>
  <c r="BK239" i="265"/>
  <c r="BK238" i="265"/>
  <c r="BK240" i="265"/>
  <c r="BT15" i="265"/>
  <c r="BT14" i="265"/>
  <c r="BT17" i="265"/>
  <c r="BT16" i="265"/>
  <c r="BT113" i="265"/>
  <c r="BT112" i="265"/>
  <c r="BT111" i="265"/>
  <c r="BT110" i="265"/>
  <c r="BX208" i="265"/>
  <c r="BT209" i="265"/>
  <c r="BT208" i="265"/>
  <c r="BT207" i="265"/>
  <c r="BT206" i="265"/>
  <c r="BO120" i="265"/>
  <c r="BO144" i="265"/>
  <c r="M93" i="265"/>
  <c r="BX113" i="265"/>
  <c r="U112" i="265"/>
  <c r="V64" i="265"/>
  <c r="BX65" i="265"/>
  <c r="M69" i="265"/>
  <c r="M67" i="265"/>
  <c r="BE80" i="265"/>
  <c r="U88" i="265"/>
  <c r="U89" i="265"/>
  <c r="BW89" i="265"/>
  <c r="V38" i="265"/>
  <c r="BE174" i="265"/>
  <c r="AD176" i="265"/>
  <c r="BX182" i="265"/>
  <c r="L187" i="265"/>
  <c r="M189" i="265"/>
  <c r="BF200" i="265"/>
  <c r="BW232" i="265"/>
  <c r="M234" i="265"/>
  <c r="AM238" i="265"/>
  <c r="L258" i="265"/>
  <c r="I11" i="265"/>
  <c r="I13" i="265"/>
  <c r="I12" i="265"/>
  <c r="I10" i="265"/>
  <c r="I34" i="265"/>
  <c r="I37" i="265"/>
  <c r="I36" i="265"/>
  <c r="I35" i="265"/>
  <c r="I58" i="265"/>
  <c r="I59" i="265"/>
  <c r="I61" i="265"/>
  <c r="I60" i="265"/>
  <c r="I84" i="265"/>
  <c r="I83" i="265"/>
  <c r="I82" i="265"/>
  <c r="I85" i="265"/>
  <c r="I106" i="265"/>
  <c r="I109" i="265"/>
  <c r="I108" i="265"/>
  <c r="I107" i="265"/>
  <c r="I131" i="265"/>
  <c r="I130" i="265"/>
  <c r="I133" i="265"/>
  <c r="I132" i="265"/>
  <c r="I155" i="265"/>
  <c r="I154" i="265"/>
  <c r="I157" i="265"/>
  <c r="I156" i="265"/>
  <c r="M181" i="265"/>
  <c r="I178" i="265"/>
  <c r="I181" i="265"/>
  <c r="I180" i="265"/>
  <c r="I179" i="265"/>
  <c r="I203" i="265"/>
  <c r="I202" i="265"/>
  <c r="I205" i="265"/>
  <c r="I204" i="265"/>
  <c r="M227" i="265"/>
  <c r="I226" i="265"/>
  <c r="I229" i="265"/>
  <c r="I228" i="265"/>
  <c r="I227" i="265"/>
  <c r="I250" i="265"/>
  <c r="I253" i="265"/>
  <c r="I252" i="265"/>
  <c r="I251" i="265"/>
  <c r="I276" i="265"/>
  <c r="I274" i="265"/>
  <c r="I277" i="265"/>
  <c r="I275" i="265"/>
  <c r="I299" i="265"/>
  <c r="I300" i="265"/>
  <c r="I301" i="265"/>
  <c r="I298" i="265"/>
  <c r="R6" i="265"/>
  <c r="R8" i="265"/>
  <c r="R9" i="265"/>
  <c r="R7" i="265"/>
  <c r="R30" i="265"/>
  <c r="R32" i="265"/>
  <c r="R33" i="265"/>
  <c r="R31" i="265"/>
  <c r="R54" i="265"/>
  <c r="R56" i="265"/>
  <c r="R57" i="265"/>
  <c r="R55" i="265"/>
  <c r="R78" i="265"/>
  <c r="R80" i="265"/>
  <c r="R81" i="265"/>
  <c r="R79" i="265"/>
  <c r="R102" i="265"/>
  <c r="R104" i="265"/>
  <c r="R105" i="265"/>
  <c r="R103" i="265"/>
  <c r="R126" i="265"/>
  <c r="R128" i="265"/>
  <c r="R129" i="265"/>
  <c r="R127" i="265"/>
  <c r="R150" i="265"/>
  <c r="R152" i="265"/>
  <c r="R153" i="265"/>
  <c r="R151" i="265"/>
  <c r="R175" i="265"/>
  <c r="R174" i="265"/>
  <c r="R176" i="265"/>
  <c r="R177" i="265"/>
  <c r="R199" i="265"/>
  <c r="R198" i="265"/>
  <c r="R200" i="265"/>
  <c r="R201" i="265"/>
  <c r="R223" i="265"/>
  <c r="R222" i="265"/>
  <c r="R224" i="265"/>
  <c r="R225" i="265"/>
  <c r="R247" i="265"/>
  <c r="R246" i="265"/>
  <c r="R249" i="265"/>
  <c r="R248" i="265"/>
  <c r="R271" i="265"/>
  <c r="R270" i="265"/>
  <c r="R272" i="265"/>
  <c r="R273" i="265"/>
  <c r="R295" i="265"/>
  <c r="R294" i="265"/>
  <c r="R296" i="265"/>
  <c r="R297" i="265"/>
  <c r="AA23" i="265"/>
  <c r="AA22" i="265"/>
  <c r="AA24" i="265"/>
  <c r="AA25" i="265"/>
  <c r="AA47" i="265"/>
  <c r="AA46" i="265"/>
  <c r="AA48" i="265"/>
  <c r="AA49" i="265"/>
  <c r="AA73" i="265"/>
  <c r="AA72" i="265"/>
  <c r="AA71" i="265"/>
  <c r="AA70" i="265"/>
  <c r="AA97" i="265"/>
  <c r="AA96" i="265"/>
  <c r="AA95" i="265"/>
  <c r="AA94" i="265"/>
  <c r="AA121" i="265"/>
  <c r="AA120" i="265"/>
  <c r="AA119" i="265"/>
  <c r="AA118" i="265"/>
  <c r="AA145" i="265"/>
  <c r="AA144" i="265"/>
  <c r="AA143" i="265"/>
  <c r="AA142" i="265"/>
  <c r="AA169" i="265"/>
  <c r="AA168" i="265"/>
  <c r="AA167" i="265"/>
  <c r="AA166" i="265"/>
  <c r="AA193" i="265"/>
  <c r="AA192" i="265"/>
  <c r="AA191" i="265"/>
  <c r="AA190" i="265"/>
  <c r="AA217" i="265"/>
  <c r="AA216" i="265"/>
  <c r="AA215" i="265"/>
  <c r="AA214" i="265"/>
  <c r="AA241" i="265"/>
  <c r="AA240" i="265"/>
  <c r="AA239" i="265"/>
  <c r="AA238" i="265"/>
  <c r="AA265" i="265"/>
  <c r="AA264" i="265"/>
  <c r="AA263" i="265"/>
  <c r="AA262" i="265"/>
  <c r="AA289" i="265"/>
  <c r="AA288" i="265"/>
  <c r="AA287" i="265"/>
  <c r="AA286" i="265"/>
  <c r="AJ17" i="265"/>
  <c r="AJ16" i="265"/>
  <c r="AJ15" i="265"/>
  <c r="AJ14" i="265"/>
  <c r="AJ41" i="265"/>
  <c r="AJ40" i="265"/>
  <c r="AJ39" i="265"/>
  <c r="AJ38" i="265"/>
  <c r="AJ65" i="265"/>
  <c r="AJ64" i="265"/>
  <c r="AJ63" i="265"/>
  <c r="AJ62" i="265"/>
  <c r="AJ89" i="265"/>
  <c r="AJ88" i="265"/>
  <c r="AJ87" i="265"/>
  <c r="AJ86" i="265"/>
  <c r="AJ113" i="265"/>
  <c r="AJ112" i="265"/>
  <c r="AJ111" i="265"/>
  <c r="AJ110" i="265"/>
  <c r="AJ137" i="265"/>
  <c r="AJ136" i="265"/>
  <c r="AJ135" i="265"/>
  <c r="AJ134" i="265"/>
  <c r="AJ161" i="265"/>
  <c r="AJ160" i="265"/>
  <c r="AJ159" i="265"/>
  <c r="AJ158" i="265"/>
  <c r="AJ185" i="265"/>
  <c r="AJ184" i="265"/>
  <c r="AJ183" i="265"/>
  <c r="AJ182" i="265"/>
  <c r="AJ209" i="265"/>
  <c r="AJ208" i="265"/>
  <c r="AJ206" i="265"/>
  <c r="AJ207" i="265"/>
  <c r="AJ233" i="265"/>
  <c r="AJ232" i="265"/>
  <c r="AJ230" i="265"/>
  <c r="AJ231" i="265"/>
  <c r="AJ257" i="265"/>
  <c r="AJ256" i="265"/>
  <c r="AJ254" i="265"/>
  <c r="AJ255" i="265"/>
  <c r="AJ281" i="265"/>
  <c r="AJ280" i="265"/>
  <c r="AJ278" i="265"/>
  <c r="AJ279" i="265"/>
  <c r="AS9" i="265"/>
  <c r="AS8" i="265"/>
  <c r="AS6" i="265"/>
  <c r="AS7" i="265"/>
  <c r="AS33" i="265"/>
  <c r="AS32" i="265"/>
  <c r="AS30" i="265"/>
  <c r="AS31" i="265"/>
  <c r="AS57" i="265"/>
  <c r="AS56" i="265"/>
  <c r="AS54" i="265"/>
  <c r="AS55" i="265"/>
  <c r="AS81" i="265"/>
  <c r="AS80" i="265"/>
  <c r="AS78" i="265"/>
  <c r="AS79" i="265"/>
  <c r="AS105" i="265"/>
  <c r="AS104" i="265"/>
  <c r="AS102" i="265"/>
  <c r="AS103" i="265"/>
  <c r="AS129" i="265"/>
  <c r="AS128" i="265"/>
  <c r="AS126" i="265"/>
  <c r="AS127" i="265"/>
  <c r="AS153" i="265"/>
  <c r="AS152" i="265"/>
  <c r="AS150" i="265"/>
  <c r="AS151" i="265"/>
  <c r="AS177" i="265"/>
  <c r="AS176" i="265"/>
  <c r="AS174" i="265"/>
  <c r="AS175" i="265"/>
  <c r="AS201" i="265"/>
  <c r="AS200" i="265"/>
  <c r="AS198" i="265"/>
  <c r="AS199" i="265"/>
  <c r="AS225" i="265"/>
  <c r="AS224" i="265"/>
  <c r="AS222" i="265"/>
  <c r="AS223" i="265"/>
  <c r="AS249" i="265"/>
  <c r="AS248" i="265"/>
  <c r="AS246" i="265"/>
  <c r="AS247" i="265"/>
  <c r="AS273" i="265"/>
  <c r="AS272" i="265"/>
  <c r="AS270" i="265"/>
  <c r="AS271" i="265"/>
  <c r="AS297" i="265"/>
  <c r="AS296" i="265"/>
  <c r="AS294" i="265"/>
  <c r="AS295" i="265"/>
  <c r="BB25" i="265"/>
  <c r="BB24" i="265"/>
  <c r="BB22" i="265"/>
  <c r="BB23" i="265"/>
  <c r="BB49" i="265"/>
  <c r="BB48" i="265"/>
  <c r="BB47" i="265"/>
  <c r="BB46" i="265"/>
  <c r="BB73" i="265"/>
  <c r="BB72" i="265"/>
  <c r="BB71" i="265"/>
  <c r="BB70" i="265"/>
  <c r="BB97" i="265"/>
  <c r="BB96" i="265"/>
  <c r="BB95" i="265"/>
  <c r="BB94" i="265"/>
  <c r="BB121" i="265"/>
  <c r="BB120" i="265"/>
  <c r="BB119" i="265"/>
  <c r="BB118" i="265"/>
  <c r="BB145" i="265"/>
  <c r="BB144" i="265"/>
  <c r="BB143" i="265"/>
  <c r="BB142" i="265"/>
  <c r="BB169" i="265"/>
  <c r="BB168" i="265"/>
  <c r="BB167" i="265"/>
  <c r="BB166" i="265"/>
  <c r="BB193" i="265"/>
  <c r="BB192" i="265"/>
  <c r="BB191" i="265"/>
  <c r="BB190" i="265"/>
  <c r="BB217" i="265"/>
  <c r="BB216" i="265"/>
  <c r="BB215" i="265"/>
  <c r="BB214" i="265"/>
  <c r="BB241" i="265"/>
  <c r="BB240" i="265"/>
  <c r="BB239" i="265"/>
  <c r="BB238" i="265"/>
  <c r="BB265" i="265"/>
  <c r="BB264" i="265"/>
  <c r="BB263" i="265"/>
  <c r="BB262" i="265"/>
  <c r="BB289" i="265"/>
  <c r="BB288" i="265"/>
  <c r="BB287" i="265"/>
  <c r="BB286" i="265"/>
  <c r="BO16" i="265"/>
  <c r="BK17" i="265"/>
  <c r="BK16" i="265"/>
  <c r="BK15" i="265"/>
  <c r="BK14" i="265"/>
  <c r="BK41" i="265"/>
  <c r="BK40" i="265"/>
  <c r="BK39" i="265"/>
  <c r="BK38" i="265"/>
  <c r="BK65" i="265"/>
  <c r="BK64" i="265"/>
  <c r="BK63" i="265"/>
  <c r="BK62" i="265"/>
  <c r="BN86" i="265"/>
  <c r="BK88" i="265"/>
  <c r="BK89" i="265"/>
  <c r="BK87" i="265"/>
  <c r="BK86" i="265"/>
  <c r="BK111" i="265"/>
  <c r="BK110" i="265"/>
  <c r="BK113" i="265"/>
  <c r="BK112" i="265"/>
  <c r="BO136" i="265"/>
  <c r="BK135" i="265"/>
  <c r="BK134" i="265"/>
  <c r="BK137" i="265"/>
  <c r="BK136" i="265"/>
  <c r="BK159" i="265"/>
  <c r="BK158" i="265"/>
  <c r="BK161" i="265"/>
  <c r="BK160" i="265"/>
  <c r="BO182" i="265"/>
  <c r="BK183" i="265"/>
  <c r="BK182" i="265"/>
  <c r="BK185" i="265"/>
  <c r="BK184" i="265"/>
  <c r="BO209" i="265"/>
  <c r="BK207" i="265"/>
  <c r="BK206" i="265"/>
  <c r="BK209" i="265"/>
  <c r="BK208" i="265"/>
  <c r="BK231" i="265"/>
  <c r="BK230" i="265"/>
  <c r="BK233" i="265"/>
  <c r="BK232" i="265"/>
  <c r="BK255" i="265"/>
  <c r="BK254" i="265"/>
  <c r="BK257" i="265"/>
  <c r="BK256" i="265"/>
  <c r="BK279" i="265"/>
  <c r="BK278" i="265"/>
  <c r="BK281" i="265"/>
  <c r="BK280" i="265"/>
  <c r="BT9" i="265"/>
  <c r="BT8" i="265"/>
  <c r="BT7" i="265"/>
  <c r="BT6" i="265"/>
  <c r="BT33" i="265"/>
  <c r="BT31" i="265"/>
  <c r="BT32" i="265"/>
  <c r="BT30" i="265"/>
  <c r="BT57" i="265"/>
  <c r="BT55" i="265"/>
  <c r="BT56" i="265"/>
  <c r="BT54" i="265"/>
  <c r="BT81" i="265"/>
  <c r="BT79" i="265"/>
  <c r="BT78" i="265"/>
  <c r="BT80" i="265"/>
  <c r="BT105" i="265"/>
  <c r="BT103" i="265"/>
  <c r="BT104" i="265"/>
  <c r="BT102" i="265"/>
  <c r="BT129" i="265"/>
  <c r="BT127" i="265"/>
  <c r="BT128" i="265"/>
  <c r="BT126" i="265"/>
  <c r="BT150" i="265"/>
  <c r="BT153" i="265"/>
  <c r="BT151" i="265"/>
  <c r="BT152" i="265"/>
  <c r="BT174" i="265"/>
  <c r="BT177" i="265"/>
  <c r="BT175" i="265"/>
  <c r="BT176" i="265"/>
  <c r="BT198" i="265"/>
  <c r="BT201" i="265"/>
  <c r="BT199" i="265"/>
  <c r="BT200" i="265"/>
  <c r="BT222" i="265"/>
  <c r="BT225" i="265"/>
  <c r="BT223" i="265"/>
  <c r="BT224" i="265"/>
  <c r="BT246" i="265"/>
  <c r="BT249" i="265"/>
  <c r="BT247" i="265"/>
  <c r="BT248" i="265"/>
  <c r="BT270" i="265"/>
  <c r="BT273" i="265"/>
  <c r="BT271" i="265"/>
  <c r="BT272" i="265"/>
  <c r="BT294" i="265"/>
  <c r="BT297" i="265"/>
  <c r="BT295" i="265"/>
  <c r="BT296" i="265"/>
  <c r="BT185" i="265"/>
  <c r="BT184" i="265"/>
  <c r="BT183" i="265"/>
  <c r="BT182" i="265"/>
  <c r="AD9" i="265"/>
  <c r="U16" i="265"/>
  <c r="V158" i="265"/>
  <c r="AD105" i="265"/>
  <c r="V113" i="265"/>
  <c r="U111" i="265"/>
  <c r="U63" i="265"/>
  <c r="AN70" i="265"/>
  <c r="AD78" i="265"/>
  <c r="V89" i="265"/>
  <c r="BX87" i="265"/>
  <c r="AM46" i="265"/>
  <c r="BN48" i="265"/>
  <c r="AD54" i="265"/>
  <c r="BX183" i="265"/>
  <c r="BW185" i="265"/>
  <c r="L186" i="265"/>
  <c r="L212" i="265"/>
  <c r="BF224" i="265"/>
  <c r="AD246" i="265"/>
  <c r="AE271" i="265"/>
  <c r="M17" i="265"/>
  <c r="I17" i="265"/>
  <c r="I16" i="265"/>
  <c r="I15" i="265"/>
  <c r="I14" i="265"/>
  <c r="L38" i="265"/>
  <c r="I41" i="265"/>
  <c r="I38" i="265"/>
  <c r="I40" i="265"/>
  <c r="I39" i="265"/>
  <c r="I65" i="265"/>
  <c r="I62" i="265"/>
  <c r="I64" i="265"/>
  <c r="I63" i="265"/>
  <c r="I86" i="265"/>
  <c r="I87" i="265"/>
  <c r="I89" i="265"/>
  <c r="I88" i="265"/>
  <c r="I113" i="265"/>
  <c r="I112" i="265"/>
  <c r="I111" i="265"/>
  <c r="I110" i="265"/>
  <c r="I135" i="265"/>
  <c r="I136" i="265"/>
  <c r="I134" i="265"/>
  <c r="I137" i="265"/>
  <c r="I158" i="265"/>
  <c r="I160" i="265"/>
  <c r="I159" i="265"/>
  <c r="I161" i="265"/>
  <c r="I185" i="265"/>
  <c r="I182" i="265"/>
  <c r="I184" i="265"/>
  <c r="I183" i="265"/>
  <c r="I208" i="265"/>
  <c r="I207" i="265"/>
  <c r="I209" i="265"/>
  <c r="I206" i="265"/>
  <c r="I233" i="265"/>
  <c r="I230" i="265"/>
  <c r="I232" i="265"/>
  <c r="I231" i="265"/>
  <c r="M256" i="265"/>
  <c r="I257" i="265"/>
  <c r="I256" i="265"/>
  <c r="I255" i="265"/>
  <c r="I254" i="265"/>
  <c r="I281" i="265"/>
  <c r="I280" i="265"/>
  <c r="I278" i="265"/>
  <c r="I279" i="265"/>
  <c r="R12" i="265"/>
  <c r="R11" i="265"/>
  <c r="R10" i="265"/>
  <c r="R13" i="265"/>
  <c r="R36" i="265"/>
  <c r="R35" i="265"/>
  <c r="R34" i="265"/>
  <c r="R37" i="265"/>
  <c r="R60" i="265"/>
  <c r="R59" i="265"/>
  <c r="R58" i="265"/>
  <c r="R61" i="265"/>
  <c r="R84" i="265"/>
  <c r="R83" i="265"/>
  <c r="R82" i="265"/>
  <c r="R85" i="265"/>
  <c r="R108" i="265"/>
  <c r="R107" i="265"/>
  <c r="R106" i="265"/>
  <c r="R109" i="265"/>
  <c r="R132" i="265"/>
  <c r="R131" i="265"/>
  <c r="R130" i="265"/>
  <c r="R133" i="265"/>
  <c r="R157" i="265"/>
  <c r="R156" i="265"/>
  <c r="R155" i="265"/>
  <c r="R154" i="265"/>
  <c r="U178" i="265"/>
  <c r="R181" i="265"/>
  <c r="R180" i="265"/>
  <c r="R179" i="265"/>
  <c r="R178" i="265"/>
  <c r="R205" i="265"/>
  <c r="R204" i="265"/>
  <c r="R203" i="265"/>
  <c r="R202" i="265"/>
  <c r="R229" i="265"/>
  <c r="R228" i="265"/>
  <c r="R227" i="265"/>
  <c r="R226" i="265"/>
  <c r="R253" i="265"/>
  <c r="R252" i="265"/>
  <c r="R251" i="265"/>
  <c r="R250" i="265"/>
  <c r="R277" i="265"/>
  <c r="R276" i="265"/>
  <c r="R275" i="265"/>
  <c r="R274" i="265"/>
  <c r="R301" i="265"/>
  <c r="R300" i="265"/>
  <c r="R299" i="265"/>
  <c r="R298" i="265"/>
  <c r="AA29" i="265"/>
  <c r="AA28" i="265"/>
  <c r="AA27" i="265"/>
  <c r="AA26" i="265"/>
  <c r="AE51" i="265"/>
  <c r="AA53" i="265"/>
  <c r="AA52" i="265"/>
  <c r="AA51" i="265"/>
  <c r="AA50" i="265"/>
  <c r="AA75" i="265"/>
  <c r="AA77" i="265"/>
  <c r="AA76" i="265"/>
  <c r="AA74" i="265"/>
  <c r="AA99" i="265"/>
  <c r="AA101" i="265"/>
  <c r="AA100" i="265"/>
  <c r="AA98" i="265"/>
  <c r="AA123" i="265"/>
  <c r="AA125" i="265"/>
  <c r="AA124" i="265"/>
  <c r="AA122" i="265"/>
  <c r="AD147" i="265"/>
  <c r="AA147" i="265"/>
  <c r="AA149" i="265"/>
  <c r="AA148" i="265"/>
  <c r="AA146" i="265"/>
  <c r="AA171" i="265"/>
  <c r="AA173" i="265"/>
  <c r="AA172" i="265"/>
  <c r="AA170" i="265"/>
  <c r="AA195" i="265"/>
  <c r="AA197" i="265"/>
  <c r="AA196" i="265"/>
  <c r="AA194" i="265"/>
  <c r="AA221" i="265"/>
  <c r="AA219" i="265"/>
  <c r="AA220" i="265"/>
  <c r="AA218" i="265"/>
  <c r="AA245" i="265"/>
  <c r="AA243" i="265"/>
  <c r="AA242" i="265"/>
  <c r="AA244" i="265"/>
  <c r="AA269" i="265"/>
  <c r="AA267" i="265"/>
  <c r="AA268" i="265"/>
  <c r="AA266" i="265"/>
  <c r="AE290" i="265"/>
  <c r="AA293" i="265"/>
  <c r="AA291" i="265"/>
  <c r="AA292" i="265"/>
  <c r="AA290" i="265"/>
  <c r="AN18" i="265"/>
  <c r="AJ21" i="265"/>
  <c r="AJ19" i="265"/>
  <c r="AJ18" i="265"/>
  <c r="AJ20" i="265"/>
  <c r="AJ45" i="265"/>
  <c r="AJ43" i="265"/>
  <c r="AJ44" i="265"/>
  <c r="AJ42" i="265"/>
  <c r="AJ66" i="265"/>
  <c r="AJ69" i="265"/>
  <c r="AJ67" i="265"/>
  <c r="AJ68" i="265"/>
  <c r="AJ90" i="265"/>
  <c r="AJ93" i="265"/>
  <c r="AJ91" i="265"/>
  <c r="AJ92" i="265"/>
  <c r="AN114" i="265"/>
  <c r="AJ114" i="265"/>
  <c r="AJ117" i="265"/>
  <c r="AJ115" i="265"/>
  <c r="AJ116" i="265"/>
  <c r="AJ138" i="265"/>
  <c r="AJ141" i="265"/>
  <c r="AJ139" i="265"/>
  <c r="AJ140" i="265"/>
  <c r="AJ162" i="265"/>
  <c r="AJ165" i="265"/>
  <c r="AJ163" i="265"/>
  <c r="AJ164" i="265"/>
  <c r="AJ186" i="265"/>
  <c r="AJ189" i="265"/>
  <c r="AJ187" i="265"/>
  <c r="AJ188" i="265"/>
  <c r="AN213" i="265"/>
  <c r="AJ211" i="265"/>
  <c r="AJ210" i="265"/>
  <c r="AJ212" i="265"/>
  <c r="AJ213" i="265"/>
  <c r="AJ235" i="265"/>
  <c r="AJ234" i="265"/>
  <c r="AJ236" i="265"/>
  <c r="AJ237" i="265"/>
  <c r="AJ259" i="265"/>
  <c r="AJ258" i="265"/>
  <c r="AJ260" i="265"/>
  <c r="AJ261" i="265"/>
  <c r="AJ283" i="265"/>
  <c r="AJ282" i="265"/>
  <c r="AJ284" i="265"/>
  <c r="AJ285" i="265"/>
  <c r="AS11" i="265"/>
  <c r="AS10" i="265"/>
  <c r="AS12" i="265"/>
  <c r="AS13" i="265"/>
  <c r="AS35" i="265"/>
  <c r="AS34" i="265"/>
  <c r="AS36" i="265"/>
  <c r="AS37" i="265"/>
  <c r="AS59" i="265"/>
  <c r="AS58" i="265"/>
  <c r="AS60" i="265"/>
  <c r="AS61" i="265"/>
  <c r="AS83" i="265"/>
  <c r="AS82" i="265"/>
  <c r="AS84" i="265"/>
  <c r="AS85" i="265"/>
  <c r="AS107" i="265"/>
  <c r="AS106" i="265"/>
  <c r="AS108" i="265"/>
  <c r="AS109" i="265"/>
  <c r="AS131" i="265"/>
  <c r="AS130" i="265"/>
  <c r="AS132" i="265"/>
  <c r="AS133" i="265"/>
  <c r="AS155" i="265"/>
  <c r="AS154" i="265"/>
  <c r="AS156" i="265"/>
  <c r="AS157" i="265"/>
  <c r="AV180" i="265"/>
  <c r="AS179" i="265"/>
  <c r="AS178" i="265"/>
  <c r="AS180" i="265"/>
  <c r="AS181" i="265"/>
  <c r="AS203" i="265"/>
  <c r="AS202" i="265"/>
  <c r="AS204" i="265"/>
  <c r="AS205" i="265"/>
  <c r="AS227" i="265"/>
  <c r="AS226" i="265"/>
  <c r="AS228" i="265"/>
  <c r="AS229" i="265"/>
  <c r="AS251" i="265"/>
  <c r="AS250" i="265"/>
  <c r="AS252" i="265"/>
  <c r="AS253" i="265"/>
  <c r="AW276" i="265"/>
  <c r="AS275" i="265"/>
  <c r="AS274" i="265"/>
  <c r="AS276" i="265"/>
  <c r="AS277" i="265"/>
  <c r="AS299" i="265"/>
  <c r="AS298" i="265"/>
  <c r="AS300" i="265"/>
  <c r="AS301" i="265"/>
  <c r="BF29" i="265"/>
  <c r="BB27" i="265"/>
  <c r="BB26" i="265"/>
  <c r="BB28" i="265"/>
  <c r="BB29" i="265"/>
  <c r="BE50" i="265"/>
  <c r="BB50" i="265"/>
  <c r="BB53" i="265"/>
  <c r="BB51" i="265"/>
  <c r="BB52" i="265"/>
  <c r="BF76" i="265"/>
  <c r="BB74" i="265"/>
  <c r="BB77" i="265"/>
  <c r="BB75" i="265"/>
  <c r="BB76" i="265"/>
  <c r="BF100" i="265"/>
  <c r="BB98" i="265"/>
  <c r="BB101" i="265"/>
  <c r="BB99" i="265"/>
  <c r="BB100" i="265"/>
  <c r="BB122" i="265"/>
  <c r="BB125" i="265"/>
  <c r="BB123" i="265"/>
  <c r="BB124" i="265"/>
  <c r="BF149" i="265"/>
  <c r="BB146" i="265"/>
  <c r="BB149" i="265"/>
  <c r="BB147" i="265"/>
  <c r="BB148" i="265"/>
  <c r="BF172" i="265"/>
  <c r="BB170" i="265"/>
  <c r="BB173" i="265"/>
  <c r="BB171" i="265"/>
  <c r="BB172" i="265"/>
  <c r="BE195" i="265"/>
  <c r="BB194" i="265"/>
  <c r="BB197" i="265"/>
  <c r="BB195" i="265"/>
  <c r="BB196" i="265"/>
  <c r="BE219" i="265"/>
  <c r="BB218" i="265"/>
  <c r="BB221" i="265"/>
  <c r="BB219" i="265"/>
  <c r="BB220" i="265"/>
  <c r="BB242" i="265"/>
  <c r="BB245" i="265"/>
  <c r="BB243" i="265"/>
  <c r="BB244" i="265"/>
  <c r="BB266" i="265"/>
  <c r="BB269" i="265"/>
  <c r="BB267" i="265"/>
  <c r="BB268" i="265"/>
  <c r="BB290" i="265"/>
  <c r="BB293" i="265"/>
  <c r="BB291" i="265"/>
  <c r="BB292" i="265"/>
  <c r="BO20" i="265"/>
  <c r="BK18" i="265"/>
  <c r="BK21" i="265"/>
  <c r="BK19" i="265"/>
  <c r="BK20" i="265"/>
  <c r="BK42" i="265"/>
  <c r="BK45" i="265"/>
  <c r="BK43" i="265"/>
  <c r="BK44" i="265"/>
  <c r="BK66" i="265"/>
  <c r="BK69" i="265"/>
  <c r="BK67" i="265"/>
  <c r="BK68" i="265"/>
  <c r="BK92" i="265"/>
  <c r="BK91" i="265"/>
  <c r="BK93" i="265"/>
  <c r="BK90" i="265"/>
  <c r="BK117" i="265"/>
  <c r="BK116" i="265"/>
  <c r="BK115" i="265"/>
  <c r="BK114" i="265"/>
  <c r="BK141" i="265"/>
  <c r="BK140" i="265"/>
  <c r="BK139" i="265"/>
  <c r="BK138" i="265"/>
  <c r="BK165" i="265"/>
  <c r="BK164" i="265"/>
  <c r="BK163" i="265"/>
  <c r="BK162" i="265"/>
  <c r="BK189" i="265"/>
  <c r="BK188" i="265"/>
  <c r="BK187" i="265"/>
  <c r="BK186" i="265"/>
  <c r="BK213" i="265"/>
  <c r="BK212" i="265"/>
  <c r="BK211" i="265"/>
  <c r="BK210" i="265"/>
  <c r="BK237" i="265"/>
  <c r="BK236" i="265"/>
  <c r="BK235" i="265"/>
  <c r="BK234" i="265"/>
  <c r="BK261" i="265"/>
  <c r="BK260" i="265"/>
  <c r="BK259" i="265"/>
  <c r="BK258" i="265"/>
  <c r="BK285" i="265"/>
  <c r="BK284" i="265"/>
  <c r="BK283" i="265"/>
  <c r="BK282" i="265"/>
  <c r="BT13" i="265"/>
  <c r="BT12" i="265"/>
  <c r="BT10" i="265"/>
  <c r="BT11" i="265"/>
  <c r="BT35" i="265"/>
  <c r="BT34" i="265"/>
  <c r="BT37" i="265"/>
  <c r="BT36" i="265"/>
  <c r="BT59" i="265"/>
  <c r="BT58" i="265"/>
  <c r="BT61" i="265"/>
  <c r="BT60" i="265"/>
  <c r="BX84" i="265"/>
  <c r="BT83" i="265"/>
  <c r="BT82" i="265"/>
  <c r="BT85" i="265"/>
  <c r="BT84" i="265"/>
  <c r="BT107" i="265"/>
  <c r="BT106" i="265"/>
  <c r="BT109" i="265"/>
  <c r="BT108" i="265"/>
  <c r="BT131" i="265"/>
  <c r="BT130" i="265"/>
  <c r="BT133" i="265"/>
  <c r="BT132" i="265"/>
  <c r="BT156" i="265"/>
  <c r="BT155" i="265"/>
  <c r="BT154" i="265"/>
  <c r="BT157" i="265"/>
  <c r="BX179" i="265"/>
  <c r="BT180" i="265"/>
  <c r="BT179" i="265"/>
  <c r="BT178" i="265"/>
  <c r="BT181" i="265"/>
  <c r="BT204" i="265"/>
  <c r="BT203" i="265"/>
  <c r="BT202" i="265"/>
  <c r="BT205" i="265"/>
  <c r="BT228" i="265"/>
  <c r="BT227" i="265"/>
  <c r="BT226" i="265"/>
  <c r="BT229" i="265"/>
  <c r="BT252" i="265"/>
  <c r="BT251" i="265"/>
  <c r="BT250" i="265"/>
  <c r="BT253" i="265"/>
  <c r="BX277" i="265"/>
  <c r="BT276" i="265"/>
  <c r="BT275" i="265"/>
  <c r="BT274" i="265"/>
  <c r="BT277" i="265"/>
  <c r="BT300" i="265"/>
  <c r="BT299" i="265"/>
  <c r="BT298" i="265"/>
  <c r="BT301" i="265"/>
  <c r="BC25" i="265"/>
  <c r="AB149" i="265"/>
  <c r="S45" i="265"/>
  <c r="BC141" i="265"/>
  <c r="V90" i="265"/>
  <c r="BW92" i="265"/>
  <c r="BO100" i="265"/>
  <c r="BC105" i="265"/>
  <c r="V66" i="265"/>
  <c r="AW69" i="265"/>
  <c r="U67" i="265"/>
  <c r="L70" i="265"/>
  <c r="BO76" i="265"/>
  <c r="AE34" i="265"/>
  <c r="BE34" i="265"/>
  <c r="BE35" i="265"/>
  <c r="BF36" i="265"/>
  <c r="AW44" i="265"/>
  <c r="BW186" i="265"/>
  <c r="L190" i="265"/>
  <c r="BE202" i="265"/>
  <c r="BE203" i="265"/>
  <c r="J217" i="265"/>
  <c r="BN219" i="265"/>
  <c r="BO220" i="265"/>
  <c r="S221" i="265"/>
  <c r="U237" i="265"/>
  <c r="AV234" i="265"/>
  <c r="V236" i="265"/>
  <c r="BE250" i="265"/>
  <c r="BW259" i="265"/>
  <c r="BN268" i="265"/>
  <c r="BO269" i="265"/>
  <c r="U282" i="265"/>
  <c r="BX282" i="265"/>
  <c r="V283" i="265"/>
  <c r="BN293" i="265"/>
  <c r="AT297" i="265"/>
  <c r="AE13" i="265"/>
  <c r="AD154" i="265"/>
  <c r="V93" i="265"/>
  <c r="U92" i="265"/>
  <c r="BW93" i="265"/>
  <c r="BF37" i="265"/>
  <c r="U44" i="265"/>
  <c r="AD58" i="265"/>
  <c r="AE60" i="265"/>
  <c r="BW187" i="265"/>
  <c r="M193" i="265"/>
  <c r="L191" i="265"/>
  <c r="M192" i="265"/>
  <c r="BF204" i="265"/>
  <c r="V235" i="265"/>
  <c r="BF252" i="265"/>
  <c r="V285" i="265"/>
  <c r="BX285" i="265"/>
  <c r="U284" i="265"/>
  <c r="AK285" i="265"/>
  <c r="AM290" i="265"/>
  <c r="BN291" i="265"/>
  <c r="AM101" i="265"/>
  <c r="BN101" i="265"/>
  <c r="U68" i="265"/>
  <c r="L71" i="265"/>
  <c r="BO77" i="265"/>
  <c r="BE37" i="265"/>
  <c r="U42" i="265"/>
  <c r="AW43" i="265"/>
  <c r="BE58" i="265"/>
  <c r="AV186" i="265"/>
  <c r="AV187" i="265"/>
  <c r="BX187" i="265"/>
  <c r="BO221" i="265"/>
  <c r="BX237" i="265"/>
  <c r="V284" i="265"/>
  <c r="U285" i="265"/>
  <c r="BX90" i="265"/>
  <c r="BX92" i="265"/>
  <c r="BN98" i="265"/>
  <c r="M71" i="265"/>
  <c r="L72" i="265"/>
  <c r="BW42" i="265"/>
  <c r="AD60" i="265"/>
  <c r="AW186" i="265"/>
  <c r="BW188" i="265"/>
  <c r="BN290" i="265"/>
  <c r="BN292" i="265"/>
  <c r="BO293" i="265"/>
  <c r="S301" i="265"/>
  <c r="BE109" i="265"/>
  <c r="BW45" i="265"/>
  <c r="AD61" i="265"/>
  <c r="BE61" i="265"/>
  <c r="V186" i="265"/>
  <c r="AW189" i="265"/>
  <c r="BW189" i="265"/>
  <c r="BN221" i="265"/>
  <c r="BL185" i="265"/>
  <c r="J245" i="265"/>
  <c r="S13" i="265"/>
  <c r="BM277" i="265"/>
  <c r="AT121" i="265"/>
  <c r="BU145" i="265"/>
  <c r="BU249" i="265"/>
  <c r="AK273" i="265"/>
  <c r="AK165" i="265"/>
  <c r="AB133" i="265"/>
  <c r="AB145" i="265"/>
  <c r="S237" i="265"/>
  <c r="AD217" i="265"/>
  <c r="S245" i="265"/>
  <c r="AB17" i="265"/>
  <c r="S157" i="265"/>
  <c r="BU141" i="265"/>
  <c r="AK49" i="265"/>
  <c r="AK21" i="265"/>
  <c r="BL149" i="265"/>
  <c r="AB161" i="265"/>
  <c r="AK133" i="265"/>
  <c r="AB141" i="265"/>
  <c r="AK89" i="265"/>
  <c r="S37" i="265"/>
  <c r="AT205" i="265"/>
  <c r="U221" i="265"/>
  <c r="AT261" i="265"/>
  <c r="AT101" i="265"/>
  <c r="AB217" i="265"/>
  <c r="J229" i="265"/>
  <c r="J249" i="265"/>
  <c r="AK161" i="265"/>
  <c r="BC173" i="265"/>
  <c r="AK69" i="265"/>
  <c r="AB21" i="265"/>
  <c r="AK53" i="265"/>
  <c r="S229" i="265"/>
  <c r="AB245" i="265"/>
  <c r="BC245" i="265"/>
  <c r="AT165" i="265"/>
  <c r="AK137" i="265"/>
  <c r="AC141" i="265"/>
  <c r="AT197" i="265"/>
  <c r="AT201" i="265"/>
  <c r="AC205" i="265"/>
  <c r="BU205" i="265"/>
  <c r="AB213" i="265"/>
  <c r="BL233" i="265"/>
  <c r="AB297" i="265"/>
  <c r="J33" i="265"/>
  <c r="AB301" i="265"/>
  <c r="AU165" i="265"/>
  <c r="AT169" i="265"/>
  <c r="AK109" i="265"/>
  <c r="AT53" i="265"/>
  <c r="BU189" i="265"/>
  <c r="AC213" i="265"/>
  <c r="AC221" i="265"/>
  <c r="S265" i="265"/>
  <c r="J149" i="265"/>
  <c r="AT173" i="265"/>
  <c r="BL141" i="265"/>
  <c r="AK145" i="265"/>
  <c r="BL145" i="265"/>
  <c r="AK105" i="265"/>
  <c r="S185" i="265"/>
  <c r="AC201" i="265"/>
  <c r="BL121" i="265"/>
  <c r="AB65" i="265"/>
  <c r="BU261" i="265"/>
  <c r="AB281" i="265"/>
  <c r="BC21" i="265"/>
  <c r="BU33" i="265"/>
  <c r="AK97" i="265"/>
  <c r="BE105" i="265"/>
  <c r="AC65" i="265"/>
  <c r="AK73" i="265"/>
  <c r="AK85" i="265"/>
  <c r="BC85" i="265"/>
  <c r="BU85" i="265"/>
  <c r="AK41" i="265"/>
  <c r="BU177" i="265"/>
  <c r="AB197" i="265"/>
  <c r="AU197" i="265"/>
  <c r="AB209" i="265"/>
  <c r="AB221" i="265"/>
  <c r="BL237" i="265"/>
  <c r="S253" i="265"/>
  <c r="BU257" i="265"/>
  <c r="J261" i="265"/>
  <c r="J265" i="265"/>
  <c r="AK293" i="265"/>
  <c r="AK117" i="265"/>
  <c r="BU69" i="265"/>
  <c r="J189" i="265"/>
  <c r="AU261" i="265"/>
  <c r="AT25" i="265"/>
  <c r="AC149" i="265"/>
  <c r="AT129" i="265"/>
  <c r="BL129" i="265"/>
  <c r="BC133" i="265"/>
  <c r="BU93" i="265"/>
  <c r="AU101" i="265"/>
  <c r="AT117" i="265"/>
  <c r="U65" i="265"/>
  <c r="J73" i="265"/>
  <c r="J77" i="265"/>
  <c r="BC81" i="265"/>
  <c r="AL85" i="265"/>
  <c r="J37" i="265"/>
  <c r="AT41" i="265"/>
  <c r="S177" i="265"/>
  <c r="BV177" i="265"/>
  <c r="S181" i="265"/>
  <c r="AB201" i="265"/>
  <c r="AB205" i="265"/>
  <c r="T217" i="265"/>
  <c r="AK265" i="265"/>
  <c r="BC265" i="265"/>
  <c r="BM13" i="265"/>
  <c r="AT17" i="265"/>
  <c r="AT21" i="265"/>
  <c r="AU25" i="265"/>
  <c r="BU29" i="265"/>
  <c r="BC161" i="265"/>
  <c r="S257" i="265"/>
  <c r="AK261" i="265"/>
  <c r="AU13" i="265"/>
  <c r="AK29" i="265"/>
  <c r="S149" i="265"/>
  <c r="J153" i="265"/>
  <c r="AT157" i="265"/>
  <c r="BL173" i="265"/>
  <c r="J129" i="265"/>
  <c r="AU129" i="265"/>
  <c r="BU129" i="265"/>
  <c r="BU117" i="265"/>
  <c r="J65" i="265"/>
  <c r="AT65" i="265"/>
  <c r="AT69" i="265"/>
  <c r="AT73" i="265"/>
  <c r="AU41" i="265"/>
  <c r="AK57" i="265"/>
  <c r="J177" i="265"/>
  <c r="BL177" i="265"/>
  <c r="BU185" i="265"/>
  <c r="J193" i="265"/>
  <c r="AT233" i="265"/>
  <c r="BM233" i="265"/>
  <c r="AC253" i="265"/>
  <c r="BM269" i="265"/>
  <c r="AK281" i="265"/>
  <c r="AB285" i="265"/>
  <c r="BL289" i="265"/>
  <c r="AU21" i="265"/>
  <c r="BD153" i="265"/>
  <c r="AT93" i="265"/>
  <c r="AU53" i="265"/>
  <c r="S213" i="265"/>
  <c r="AK297" i="265"/>
  <c r="BC17" i="265"/>
  <c r="BD109" i="265"/>
  <c r="BV109" i="265"/>
  <c r="U113" i="265"/>
  <c r="AK81" i="265"/>
  <c r="K37" i="265"/>
  <c r="T37" i="265"/>
  <c r="AD109" i="265"/>
  <c r="BD113" i="265"/>
  <c r="BV113" i="265"/>
  <c r="S9" i="265"/>
  <c r="J13" i="265"/>
  <c r="AK13" i="265"/>
  <c r="AK25" i="265"/>
  <c r="AB29" i="265"/>
  <c r="K33" i="265"/>
  <c r="J301" i="265"/>
  <c r="K149" i="265"/>
  <c r="AC161" i="265"/>
  <c r="BD161" i="265"/>
  <c r="AB165" i="265"/>
  <c r="BL169" i="265"/>
  <c r="AK173" i="265"/>
  <c r="BM173" i="265"/>
  <c r="J121" i="265"/>
  <c r="BM121" i="265"/>
  <c r="BC125" i="265"/>
  <c r="BM129" i="265"/>
  <c r="AT133" i="265"/>
  <c r="BU133" i="265"/>
  <c r="BC137" i="265"/>
  <c r="AU141" i="265"/>
  <c r="AT145" i="265"/>
  <c r="AK93" i="265"/>
  <c r="BC97" i="265"/>
  <c r="AT105" i="265"/>
  <c r="AB109" i="265"/>
  <c r="BN109" i="265"/>
  <c r="AD113" i="265"/>
  <c r="AK113" i="265"/>
  <c r="BE113" i="265"/>
  <c r="K65" i="265"/>
  <c r="AT77" i="265"/>
  <c r="BU77" i="265"/>
  <c r="BD81" i="265"/>
  <c r="BD85" i="265"/>
  <c r="BC89" i="265"/>
  <c r="AB37" i="265"/>
  <c r="AL13" i="265"/>
  <c r="BV13" i="265"/>
  <c r="BE25" i="265"/>
  <c r="S29" i="265"/>
  <c r="AB33" i="265"/>
  <c r="BU301" i="265"/>
  <c r="BU149" i="265"/>
  <c r="AT153" i="265"/>
  <c r="AB157" i="265"/>
  <c r="BC157" i="265"/>
  <c r="AT161" i="265"/>
  <c r="BC165" i="265"/>
  <c r="AK169" i="265"/>
  <c r="BM169" i="265"/>
  <c r="AB173" i="265"/>
  <c r="BU125" i="265"/>
  <c r="AK129" i="265"/>
  <c r="AC133" i="265"/>
  <c r="BL133" i="265"/>
  <c r="J137" i="265"/>
  <c r="AT137" i="265"/>
  <c r="BU137" i="265"/>
  <c r="BM141" i="265"/>
  <c r="AC145" i="265"/>
  <c r="AU145" i="265"/>
  <c r="BM145" i="265"/>
  <c r="BC93" i="265"/>
  <c r="BL93" i="265"/>
  <c r="AT97" i="265"/>
  <c r="AT109" i="265"/>
  <c r="BM109" i="265"/>
  <c r="AB113" i="265"/>
  <c r="J117" i="265"/>
  <c r="AK65" i="265"/>
  <c r="BU65" i="265"/>
  <c r="U37" i="265"/>
  <c r="AL9" i="265"/>
  <c r="BU9" i="265"/>
  <c r="T13" i="265"/>
  <c r="AB13" i="265"/>
  <c r="BC13" i="265"/>
  <c r="BU13" i="265"/>
  <c r="J21" i="265"/>
  <c r="J29" i="265"/>
  <c r="S33" i="265"/>
  <c r="BV149" i="265"/>
  <c r="BD157" i="265"/>
  <c r="AC165" i="265"/>
  <c r="BD165" i="265"/>
  <c r="AB169" i="265"/>
  <c r="BC121" i="265"/>
  <c r="BL125" i="265"/>
  <c r="AB129" i="265"/>
  <c r="BC129" i="265"/>
  <c r="AU133" i="265"/>
  <c r="K137" i="265"/>
  <c r="BL137" i="265"/>
  <c r="AK141" i="265"/>
  <c r="J93" i="265"/>
  <c r="BD93" i="265"/>
  <c r="BL97" i="265"/>
  <c r="AK101" i="265"/>
  <c r="AU105" i="265"/>
  <c r="BL105" i="265"/>
  <c r="K109" i="265"/>
  <c r="AC109" i="265"/>
  <c r="AU109" i="265"/>
  <c r="AT113" i="265"/>
  <c r="BL113" i="265"/>
  <c r="K117" i="265"/>
  <c r="AU117" i="265"/>
  <c r="AL65" i="265"/>
  <c r="AT81" i="265"/>
  <c r="AT85" i="265"/>
  <c r="AC37" i="265"/>
  <c r="AC13" i="265"/>
  <c r="AU17" i="265"/>
  <c r="AC157" i="265"/>
  <c r="BC169" i="265"/>
  <c r="AC173" i="265"/>
  <c r="BD173" i="265"/>
  <c r="BD121" i="265"/>
  <c r="BM133" i="265"/>
  <c r="AU137" i="265"/>
  <c r="AU97" i="265"/>
  <c r="BM105" i="265"/>
  <c r="U109" i="265"/>
  <c r="AC113" i="265"/>
  <c r="AU69" i="265"/>
  <c r="BU73" i="265"/>
  <c r="AK77" i="265"/>
  <c r="BU81" i="265"/>
  <c r="AU85" i="265"/>
  <c r="AT89" i="265"/>
  <c r="BU89" i="265"/>
  <c r="BD37" i="265"/>
  <c r="S249" i="265"/>
  <c r="AL285" i="265"/>
  <c r="AW111" i="265"/>
  <c r="AT285" i="265"/>
  <c r="AL297" i="265"/>
  <c r="U213" i="265"/>
  <c r="AD85" i="265"/>
  <c r="AD181" i="265"/>
  <c r="BE85" i="265"/>
  <c r="AK61" i="265"/>
  <c r="BM61" i="265"/>
  <c r="AU201" i="265"/>
  <c r="AU205" i="265"/>
  <c r="BL221" i="265"/>
  <c r="BD229" i="265"/>
  <c r="AK233" i="265"/>
  <c r="BL241" i="265"/>
  <c r="BL245" i="265"/>
  <c r="BU253" i="265"/>
  <c r="AK269" i="265"/>
  <c r="AB273" i="265"/>
  <c r="AK277" i="265"/>
  <c r="AT281" i="265"/>
  <c r="AD89" i="265"/>
  <c r="AD110" i="265"/>
  <c r="AT45" i="265"/>
  <c r="AT49" i="265"/>
  <c r="BV185" i="265"/>
  <c r="BV189" i="265"/>
  <c r="AK197" i="265"/>
  <c r="BU197" i="265"/>
  <c r="AK209" i="265"/>
  <c r="AB225" i="265"/>
  <c r="BU229" i="265"/>
  <c r="J257" i="265"/>
  <c r="BV257" i="265"/>
  <c r="S261" i="265"/>
  <c r="BV261" i="265"/>
  <c r="AB265" i="265"/>
  <c r="AB269" i="265"/>
  <c r="AT273" i="265"/>
  <c r="BC273" i="265"/>
  <c r="AB277" i="265"/>
  <c r="AC281" i="265"/>
  <c r="AU281" i="265"/>
  <c r="BL285" i="265"/>
  <c r="AK289" i="265"/>
  <c r="BM289" i="265"/>
  <c r="AB293" i="265"/>
  <c r="BL293" i="265"/>
  <c r="U149" i="265"/>
  <c r="AV293" i="265"/>
  <c r="BN85" i="265"/>
  <c r="BW125" i="265"/>
  <c r="BC45" i="265"/>
  <c r="BC49" i="265"/>
  <c r="BC53" i="265"/>
  <c r="AT57" i="265"/>
  <c r="BC57" i="265"/>
  <c r="AT61" i="265"/>
  <c r="BC61" i="265"/>
  <c r="BL181" i="265"/>
  <c r="S189" i="265"/>
  <c r="BL189" i="265"/>
  <c r="AK193" i="265"/>
  <c r="J197" i="265"/>
  <c r="AL197" i="265"/>
  <c r="AK201" i="265"/>
  <c r="BU201" i="265"/>
  <c r="AK205" i="265"/>
  <c r="AT209" i="265"/>
  <c r="BU209" i="265"/>
  <c r="AK213" i="265"/>
  <c r="BU221" i="265"/>
  <c r="S225" i="265"/>
  <c r="AC225" i="265"/>
  <c r="BL229" i="265"/>
  <c r="AL233" i="265"/>
  <c r="BD237" i="265"/>
  <c r="AK241" i="265"/>
  <c r="BM241" i="265"/>
  <c r="AC245" i="265"/>
  <c r="AB249" i="265"/>
  <c r="BL249" i="265"/>
  <c r="J253" i="265"/>
  <c r="AB253" i="265"/>
  <c r="BV253" i="265"/>
  <c r="AB257" i="265"/>
  <c r="BL257" i="265"/>
  <c r="AT269" i="265"/>
  <c r="BC269" i="265"/>
  <c r="AC273" i="265"/>
  <c r="AT277" i="265"/>
  <c r="BC277" i="265"/>
  <c r="BC281" i="265"/>
  <c r="AU297" i="265"/>
  <c r="BN110" i="265"/>
  <c r="BL37" i="265"/>
  <c r="BC41" i="265"/>
  <c r="AU45" i="265"/>
  <c r="AU49" i="265"/>
  <c r="BU181" i="265"/>
  <c r="K197" i="265"/>
  <c r="AL201" i="265"/>
  <c r="AL205" i="265"/>
  <c r="BL225" i="265"/>
  <c r="AL241" i="265"/>
  <c r="BC241" i="265"/>
  <c r="AC249" i="265"/>
  <c r="BL253" i="265"/>
  <c r="BM257" i="265"/>
  <c r="AC265" i="265"/>
  <c r="AC269" i="265"/>
  <c r="AU273" i="265"/>
  <c r="AC277" i="265"/>
  <c r="BM285" i="265"/>
  <c r="AB289" i="265"/>
  <c r="AT289" i="265"/>
  <c r="BM293" i="265"/>
  <c r="L265" i="265"/>
  <c r="BN117" i="265"/>
  <c r="AE174" i="265"/>
  <c r="AD175" i="265"/>
  <c r="AE176" i="265"/>
  <c r="L179" i="265"/>
  <c r="BO193" i="265"/>
  <c r="BE199" i="265"/>
  <c r="U206" i="265"/>
  <c r="AE222" i="265"/>
  <c r="AD224" i="265"/>
  <c r="L229" i="265"/>
  <c r="BX230" i="265"/>
  <c r="BX233" i="265"/>
  <c r="BO238" i="265"/>
  <c r="V257" i="265"/>
  <c r="BW257" i="265"/>
  <c r="AM265" i="265"/>
  <c r="BF272" i="265"/>
  <c r="AD273" i="265"/>
  <c r="BN287" i="265"/>
  <c r="AD294" i="265"/>
  <c r="BE295" i="265"/>
  <c r="BE296" i="265"/>
  <c r="AE175" i="265"/>
  <c r="V185" i="265"/>
  <c r="BN191" i="265"/>
  <c r="BO192" i="265"/>
  <c r="V206" i="265"/>
  <c r="U208" i="265"/>
  <c r="BF225" i="265"/>
  <c r="BX231" i="265"/>
  <c r="AV232" i="265"/>
  <c r="AM241" i="265"/>
  <c r="AN239" i="265"/>
  <c r="AD248" i="265"/>
  <c r="M250" i="265"/>
  <c r="AD272" i="265"/>
  <c r="BO289" i="265"/>
  <c r="AE294" i="265"/>
  <c r="AD174" i="265"/>
  <c r="AD177" i="265"/>
  <c r="L178" i="265"/>
  <c r="L180" i="265"/>
  <c r="V182" i="265"/>
  <c r="BO191" i="265"/>
  <c r="BE201" i="265"/>
  <c r="V209" i="265"/>
  <c r="U209" i="265"/>
  <c r="BO216" i="265"/>
  <c r="AD222" i="265"/>
  <c r="BE222" i="265"/>
  <c r="BE223" i="265"/>
  <c r="M226" i="265"/>
  <c r="BN241" i="265"/>
  <c r="AN240" i="265"/>
  <c r="AE272" i="265"/>
  <c r="BE294" i="265"/>
  <c r="BE297" i="265"/>
  <c r="M178" i="265"/>
  <c r="L181" i="265"/>
  <c r="AN192" i="265"/>
  <c r="BN193" i="265"/>
  <c r="BE198" i="265"/>
  <c r="BF222" i="265"/>
  <c r="BF223" i="265"/>
  <c r="M252" i="265"/>
  <c r="BF297" i="265"/>
  <c r="M180" i="265"/>
  <c r="AW185" i="265"/>
  <c r="BE225" i="265"/>
  <c r="AM286" i="265"/>
  <c r="V101" i="265"/>
  <c r="U100" i="265"/>
  <c r="AE112" i="265"/>
  <c r="BO112" i="265"/>
  <c r="BO113" i="265"/>
  <c r="L62" i="265"/>
  <c r="AV62" i="265"/>
  <c r="BN64" i="265"/>
  <c r="BO64" i="265"/>
  <c r="V74" i="265"/>
  <c r="AM74" i="265"/>
  <c r="AD86" i="265"/>
  <c r="M38" i="265"/>
  <c r="AW38" i="265"/>
  <c r="M184" i="265"/>
  <c r="AV182" i="265"/>
  <c r="AE183" i="265"/>
  <c r="L184" i="265"/>
  <c r="V194" i="265"/>
  <c r="BF194" i="265"/>
  <c r="AE208" i="265"/>
  <c r="BO208" i="265"/>
  <c r="U220" i="265"/>
  <c r="BF218" i="265"/>
  <c r="BF219" i="265"/>
  <c r="V220" i="265"/>
  <c r="BF221" i="265"/>
  <c r="L232" i="265"/>
  <c r="AE255" i="265"/>
  <c r="AD280" i="265"/>
  <c r="BX290" i="265"/>
  <c r="U291" i="265"/>
  <c r="BE293" i="265"/>
  <c r="AM98" i="265"/>
  <c r="AD65" i="265"/>
  <c r="BF74" i="265"/>
  <c r="BW77" i="265"/>
  <c r="BE75" i="265"/>
  <c r="BE76" i="265"/>
  <c r="U77" i="265"/>
  <c r="BO88" i="265"/>
  <c r="AV39" i="265"/>
  <c r="AW182" i="265"/>
  <c r="BO184" i="265"/>
  <c r="AV183" i="265"/>
  <c r="AD184" i="265"/>
  <c r="L185" i="265"/>
  <c r="V197" i="265"/>
  <c r="BF196" i="265"/>
  <c r="U195" i="265"/>
  <c r="BE196" i="265"/>
  <c r="U197" i="265"/>
  <c r="AE254" i="265"/>
  <c r="AV254" i="265"/>
  <c r="BN257" i="265"/>
  <c r="AE280" i="265"/>
  <c r="BE290" i="265"/>
  <c r="V291" i="265"/>
  <c r="BF293" i="265"/>
  <c r="U99" i="265"/>
  <c r="BO111" i="265"/>
  <c r="BN113" i="265"/>
  <c r="BE77" i="265"/>
  <c r="BO89" i="265"/>
  <c r="L39" i="265"/>
  <c r="AV41" i="265"/>
  <c r="AE182" i="265"/>
  <c r="AD185" i="265"/>
  <c r="BN185" i="265"/>
  <c r="AM195" i="265"/>
  <c r="V219" i="265"/>
  <c r="BF220" i="265"/>
  <c r="V221" i="265"/>
  <c r="BE221" i="265"/>
  <c r="L230" i="265"/>
  <c r="BW267" i="265"/>
  <c r="AD278" i="265"/>
  <c r="AD279" i="265"/>
  <c r="BF292" i="265"/>
  <c r="BE292" i="265"/>
  <c r="U293" i="265"/>
  <c r="BE101" i="265"/>
  <c r="M63" i="265"/>
  <c r="L65" i="265"/>
  <c r="AV65" i="265"/>
  <c r="AN74" i="265"/>
  <c r="U75" i="265"/>
  <c r="AN77" i="265"/>
  <c r="M39" i="265"/>
  <c r="L182" i="265"/>
  <c r="L183" i="265"/>
  <c r="U196" i="265"/>
  <c r="BE197" i="265"/>
  <c r="BN206" i="265"/>
  <c r="U218" i="265"/>
  <c r="AW233" i="265"/>
  <c r="AE279" i="265"/>
  <c r="BX291" i="265"/>
  <c r="BN65" i="265"/>
  <c r="AN75" i="265"/>
  <c r="AV38" i="265"/>
  <c r="L41" i="265"/>
  <c r="M182" i="265"/>
  <c r="AD182" i="265"/>
  <c r="U194" i="265"/>
  <c r="BE194" i="265"/>
  <c r="V218" i="265"/>
  <c r="BE218" i="265"/>
  <c r="M230" i="265"/>
  <c r="BN256" i="265"/>
  <c r="AE281" i="265"/>
  <c r="V293" i="265"/>
  <c r="BX283" i="265"/>
  <c r="BW245" i="265"/>
  <c r="BN294" i="265"/>
  <c r="BN296" i="265"/>
  <c r="BO53" i="265"/>
  <c r="BO85" i="265"/>
  <c r="BF213" i="265"/>
  <c r="BE274" i="265"/>
  <c r="BF210" i="265"/>
  <c r="BE212" i="265"/>
  <c r="BF82" i="265"/>
  <c r="BE83" i="265"/>
  <c r="BF116" i="265"/>
  <c r="AV213" i="265"/>
  <c r="AW83" i="265"/>
  <c r="AM180" i="265"/>
  <c r="AD276" i="265"/>
  <c r="AD52" i="265"/>
  <c r="AD178" i="265"/>
  <c r="AE276" i="265"/>
  <c r="U288" i="265"/>
  <c r="U289" i="265"/>
  <c r="U295" i="265"/>
  <c r="V178" i="265"/>
  <c r="V288" i="265"/>
  <c r="U290" i="265"/>
  <c r="V295" i="265"/>
  <c r="U296" i="265"/>
  <c r="V210" i="265"/>
  <c r="U82" i="265"/>
  <c r="V181" i="265"/>
  <c r="U294" i="265"/>
  <c r="BX82" i="265"/>
  <c r="BW181" i="265"/>
  <c r="BX181" i="265"/>
  <c r="BW243" i="265"/>
  <c r="BX83" i="265"/>
  <c r="BX85" i="265"/>
  <c r="BW117" i="265"/>
  <c r="BW84" i="265"/>
  <c r="BW180" i="265"/>
  <c r="BW178" i="265"/>
  <c r="BW179" i="265"/>
  <c r="BX180" i="265"/>
  <c r="BW85" i="265"/>
  <c r="BX178" i="265"/>
  <c r="BN114" i="265"/>
  <c r="BO84" i="265"/>
  <c r="BO178" i="265"/>
  <c r="BO117" i="265"/>
  <c r="BN52" i="265"/>
  <c r="BO212" i="265"/>
  <c r="BN288" i="265"/>
  <c r="BO51" i="265"/>
  <c r="BO286" i="265"/>
  <c r="BN82" i="265"/>
  <c r="BO52" i="265"/>
  <c r="BO180" i="265"/>
  <c r="BN50" i="265"/>
  <c r="BN181" i="265"/>
  <c r="BE53" i="265"/>
  <c r="BF211" i="265"/>
  <c r="BF212" i="265"/>
  <c r="BF179" i="265"/>
  <c r="BE117" i="265"/>
  <c r="BF84" i="265"/>
  <c r="BF180" i="265"/>
  <c r="BE181" i="265"/>
  <c r="BE84" i="265"/>
  <c r="BF178" i="265"/>
  <c r="BE213" i="265"/>
  <c r="BE82" i="265"/>
  <c r="BE210" i="265"/>
  <c r="AV178" i="265"/>
  <c r="AW292" i="265"/>
  <c r="AW178" i="265"/>
  <c r="AV242" i="265"/>
  <c r="AW84" i="265"/>
  <c r="AV179" i="265"/>
  <c r="AV210" i="265"/>
  <c r="AV85" i="265"/>
  <c r="AW53" i="265"/>
  <c r="AW210" i="265"/>
  <c r="AW181" i="265"/>
  <c r="AN86" i="265"/>
  <c r="AN181" i="265"/>
  <c r="AM82" i="265"/>
  <c r="AM51" i="265"/>
  <c r="AM210" i="265"/>
  <c r="AM53" i="265"/>
  <c r="AM178" i="265"/>
  <c r="AM184" i="265"/>
  <c r="AN84" i="265"/>
  <c r="AN178" i="265"/>
  <c r="AN180" i="265"/>
  <c r="AM185" i="265"/>
  <c r="AM211" i="265"/>
  <c r="AN82" i="265"/>
  <c r="AM117" i="265"/>
  <c r="AN85" i="265"/>
  <c r="AM86" i="265"/>
  <c r="AN185" i="265"/>
  <c r="AM212" i="265"/>
  <c r="AN215" i="265"/>
  <c r="AM182" i="265"/>
  <c r="AN183" i="265"/>
  <c r="AD114" i="265"/>
  <c r="AE268" i="265"/>
  <c r="AE84" i="265"/>
  <c r="AE210" i="265"/>
  <c r="AD266" i="265"/>
  <c r="AD211" i="265"/>
  <c r="AE242" i="265"/>
  <c r="AD275" i="265"/>
  <c r="AD50" i="265"/>
  <c r="AE178" i="265"/>
  <c r="AE275" i="265"/>
  <c r="AD289" i="265"/>
  <c r="AD179" i="265"/>
  <c r="AD180" i="265"/>
  <c r="AD277" i="265"/>
  <c r="AD117" i="265"/>
  <c r="AD82" i="265"/>
  <c r="AE179" i="265"/>
  <c r="AE180" i="265"/>
  <c r="V117" i="265"/>
  <c r="U115" i="265"/>
  <c r="V82" i="265"/>
  <c r="V213" i="265"/>
  <c r="U83" i="265"/>
  <c r="U212" i="265"/>
  <c r="U116" i="265"/>
  <c r="U211" i="265"/>
  <c r="V212" i="265"/>
  <c r="V85" i="265"/>
  <c r="U84" i="265"/>
  <c r="V211" i="265"/>
  <c r="U114" i="265"/>
  <c r="U210" i="265"/>
  <c r="U85" i="265"/>
  <c r="L263" i="265"/>
  <c r="M259" i="265"/>
  <c r="M237" i="265"/>
  <c r="BE239" i="265"/>
  <c r="BW239" i="265"/>
  <c r="M240" i="265"/>
  <c r="L247" i="265"/>
  <c r="BO260" i="265"/>
  <c r="U264" i="265"/>
  <c r="V265" i="265"/>
  <c r="U262" i="265"/>
  <c r="V273" i="265"/>
  <c r="U270" i="265"/>
  <c r="U272" i="265"/>
  <c r="U271" i="265"/>
  <c r="M293" i="265"/>
  <c r="M290" i="265"/>
  <c r="M292" i="265"/>
  <c r="M291" i="265"/>
  <c r="L290" i="265"/>
  <c r="L292" i="265"/>
  <c r="L291" i="265"/>
  <c r="K293" i="265"/>
  <c r="J293" i="265"/>
  <c r="L255" i="265"/>
  <c r="AN256" i="265"/>
  <c r="AN257" i="265"/>
  <c r="AM259" i="265"/>
  <c r="V277" i="265"/>
  <c r="U274" i="265"/>
  <c r="U276" i="265"/>
  <c r="U275" i="265"/>
  <c r="BN280" i="265"/>
  <c r="BO281" i="265"/>
  <c r="BO280" i="265"/>
  <c r="BO279" i="265"/>
  <c r="BN278" i="265"/>
  <c r="T285" i="265"/>
  <c r="S285" i="265"/>
  <c r="BW285" i="265"/>
  <c r="BU285" i="265"/>
  <c r="AV296" i="265"/>
  <c r="AV295" i="265"/>
  <c r="AW294" i="265"/>
  <c r="AV294" i="265"/>
  <c r="AW297" i="265"/>
  <c r="L226" i="265"/>
  <c r="AN227" i="265"/>
  <c r="AV230" i="265"/>
  <c r="M232" i="265"/>
  <c r="BX235" i="265"/>
  <c r="AN237" i="265"/>
  <c r="AN238" i="265"/>
  <c r="BW240" i="265"/>
  <c r="AV241" i="265"/>
  <c r="BX241" i="265"/>
  <c r="AM244" i="265"/>
  <c r="AN245" i="265"/>
  <c r="BO246" i="265"/>
  <c r="BF247" i="265"/>
  <c r="BO248" i="265"/>
  <c r="L249" i="265"/>
  <c r="L250" i="265"/>
  <c r="BN251" i="265"/>
  <c r="AV253" i="265"/>
  <c r="AW254" i="265"/>
  <c r="AV257" i="265"/>
  <c r="AV258" i="265"/>
  <c r="L259" i="265"/>
  <c r="AE259" i="265"/>
  <c r="U268" i="265"/>
  <c r="U267" i="265"/>
  <c r="AV284" i="265"/>
  <c r="AV283" i="265"/>
  <c r="AW282" i="265"/>
  <c r="AV282" i="265"/>
  <c r="AW285" i="265"/>
  <c r="AW287" i="265"/>
  <c r="T293" i="265"/>
  <c r="S293" i="265"/>
  <c r="AN233" i="265"/>
  <c r="BW236" i="265"/>
  <c r="BX240" i="265"/>
  <c r="AM243" i="265"/>
  <c r="L248" i="265"/>
  <c r="M249" i="265"/>
  <c r="AV249" i="265"/>
  <c r="BW255" i="265"/>
  <c r="BO256" i="265"/>
  <c r="BW265" i="265"/>
  <c r="BE269" i="265"/>
  <c r="V281" i="265"/>
  <c r="U278" i="265"/>
  <c r="U280" i="265"/>
  <c r="U279" i="265"/>
  <c r="M289" i="265"/>
  <c r="M286" i="265"/>
  <c r="M288" i="265"/>
  <c r="M287" i="265"/>
  <c r="L286" i="265"/>
  <c r="L288" i="265"/>
  <c r="L287" i="265"/>
  <c r="L289" i="265"/>
  <c r="BW293" i="265"/>
  <c r="BU293" i="265"/>
  <c r="L297" i="265"/>
  <c r="AM245" i="265"/>
  <c r="M229" i="265"/>
  <c r="AM230" i="265"/>
  <c r="L231" i="265"/>
  <c r="BX232" i="265"/>
  <c r="AV233" i="265"/>
  <c r="L235" i="265"/>
  <c r="BX236" i="265"/>
  <c r="BN237" i="265"/>
  <c r="L238" i="265"/>
  <c r="L239" i="265"/>
  <c r="AV239" i="265"/>
  <c r="BN239" i="265"/>
  <c r="V240" i="265"/>
  <c r="L241" i="265"/>
  <c r="L245" i="265"/>
  <c r="L246" i="265"/>
  <c r="AE248" i="265"/>
  <c r="AW249" i="265"/>
  <c r="AE250" i="265"/>
  <c r="AD251" i="265"/>
  <c r="AM254" i="265"/>
  <c r="AD256" i="265"/>
  <c r="AD257" i="265"/>
  <c r="V258" i="265"/>
  <c r="BW260" i="265"/>
  <c r="BW261" i="265"/>
  <c r="V262" i="265"/>
  <c r="K289" i="265"/>
  <c r="J289" i="265"/>
  <c r="AV289" i="265"/>
  <c r="AV292" i="265"/>
  <c r="AV291" i="265"/>
  <c r="AW290" i="265"/>
  <c r="AV290" i="265"/>
  <c r="AW293" i="265"/>
  <c r="AW295" i="265"/>
  <c r="K297" i="265"/>
  <c r="J297" i="265"/>
  <c r="BX229" i="265"/>
  <c r="BX239" i="265"/>
  <c r="BX226" i="265"/>
  <c r="AV228" i="265"/>
  <c r="AN230" i="265"/>
  <c r="M231" i="265"/>
  <c r="AN232" i="265"/>
  <c r="L233" i="265"/>
  <c r="BW233" i="265"/>
  <c r="L234" i="265"/>
  <c r="M235" i="265"/>
  <c r="AE235" i="265"/>
  <c r="AV235" i="265"/>
  <c r="BN235" i="265"/>
  <c r="L237" i="265"/>
  <c r="BW238" i="265"/>
  <c r="M239" i="265"/>
  <c r="AE241" i="265"/>
  <c r="AW241" i="265"/>
  <c r="AM242" i="265"/>
  <c r="M245" i="265"/>
  <c r="AW245" i="265"/>
  <c r="M246" i="265"/>
  <c r="AD249" i="265"/>
  <c r="AV250" i="265"/>
  <c r="L251" i="265"/>
  <c r="AE251" i="265"/>
  <c r="BO252" i="265"/>
  <c r="L253" i="265"/>
  <c r="AW253" i="265"/>
  <c r="L254" i="265"/>
  <c r="AN255" i="265"/>
  <c r="L256" i="265"/>
  <c r="AE256" i="265"/>
  <c r="L257" i="265"/>
  <c r="AW257" i="265"/>
  <c r="AM258" i="265"/>
  <c r="AE265" i="265"/>
  <c r="AE264" i="265"/>
  <c r="AE263" i="265"/>
  <c r="AD263" i="265"/>
  <c r="AW283" i="265"/>
  <c r="M297" i="265"/>
  <c r="M294" i="265"/>
  <c r="M296" i="265"/>
  <c r="M295" i="265"/>
  <c r="L294" i="265"/>
  <c r="L296" i="265"/>
  <c r="L295" i="265"/>
  <c r="AV297" i="265"/>
  <c r="AV227" i="265"/>
  <c r="L228" i="265"/>
  <c r="BW231" i="265"/>
  <c r="AD233" i="265"/>
  <c r="L236" i="265"/>
  <c r="BX238" i="265"/>
  <c r="BN240" i="265"/>
  <c r="BE241" i="265"/>
  <c r="AN242" i="265"/>
  <c r="AD245" i="265"/>
  <c r="BN247" i="265"/>
  <c r="AW250" i="265"/>
  <c r="AD252" i="265"/>
  <c r="M253" i="265"/>
  <c r="M254" i="265"/>
  <c r="M257" i="265"/>
  <c r="AV259" i="265"/>
  <c r="AW260" i="265"/>
  <c r="AN259" i="265"/>
  <c r="AM261" i="265"/>
  <c r="BN276" i="265"/>
  <c r="BO276" i="265"/>
  <c r="BO275" i="265"/>
  <c r="BN274" i="265"/>
  <c r="BO277" i="265"/>
  <c r="M285" i="265"/>
  <c r="M282" i="265"/>
  <c r="M284" i="265"/>
  <c r="M283" i="265"/>
  <c r="L282" i="265"/>
  <c r="L284" i="265"/>
  <c r="L283" i="265"/>
  <c r="L285" i="265"/>
  <c r="T289" i="265"/>
  <c r="S289" i="265"/>
  <c r="BW289" i="265"/>
  <c r="BU289" i="265"/>
  <c r="T297" i="265"/>
  <c r="S297" i="265"/>
  <c r="BW297" i="265"/>
  <c r="BU297" i="265"/>
  <c r="L227" i="265"/>
  <c r="M228" i="265"/>
  <c r="BW228" i="265"/>
  <c r="AE230" i="265"/>
  <c r="BF230" i="265"/>
  <c r="AN231" i="265"/>
  <c r="BE231" i="265"/>
  <c r="M233" i="265"/>
  <c r="BW234" i="265"/>
  <c r="M236" i="265"/>
  <c r="AV236" i="265"/>
  <c r="AV238" i="265"/>
  <c r="L240" i="265"/>
  <c r="AV240" i="265"/>
  <c r="M241" i="265"/>
  <c r="L242" i="265"/>
  <c r="L243" i="265"/>
  <c r="AD243" i="265"/>
  <c r="L244" i="265"/>
  <c r="BW244" i="265"/>
  <c r="AV246" i="265"/>
  <c r="AD247" i="265"/>
  <c r="BO247" i="265"/>
  <c r="L252" i="265"/>
  <c r="AE252" i="265"/>
  <c r="AD253" i="265"/>
  <c r="BW254" i="265"/>
  <c r="BO255" i="265"/>
  <c r="BW256" i="265"/>
  <c r="AM257" i="265"/>
  <c r="M258" i="265"/>
  <c r="V261" i="265"/>
  <c r="BO261" i="265"/>
  <c r="BN264" i="265"/>
  <c r="BO265" i="265"/>
  <c r="BN262" i="265"/>
  <c r="BW262" i="265"/>
  <c r="BO264" i="265"/>
  <c r="K285" i="265"/>
  <c r="J285" i="265"/>
  <c r="AV285" i="265"/>
  <c r="AV288" i="265"/>
  <c r="AV287" i="265"/>
  <c r="AW286" i="265"/>
  <c r="AV286" i="265"/>
  <c r="AW289" i="265"/>
  <c r="AW291" i="265"/>
  <c r="L293" i="265"/>
  <c r="AW296" i="265"/>
  <c r="BO273" i="265"/>
  <c r="AD274" i="265"/>
  <c r="AM281" i="265"/>
  <c r="BE281" i="265"/>
  <c r="AM283" i="265"/>
  <c r="BO283" i="265"/>
  <c r="AM284" i="265"/>
  <c r="BO284" i="265"/>
  <c r="AM285" i="265"/>
  <c r="AM287" i="265"/>
  <c r="BO287" i="265"/>
  <c r="AM288" i="265"/>
  <c r="BO288" i="265"/>
  <c r="AM289" i="265"/>
  <c r="AM291" i="265"/>
  <c r="BO291" i="265"/>
  <c r="AM292" i="265"/>
  <c r="BO292" i="265"/>
  <c r="AM293" i="265"/>
  <c r="AM295" i="265"/>
  <c r="BO295" i="265"/>
  <c r="AM296" i="265"/>
  <c r="BO296" i="265"/>
  <c r="AM297" i="265"/>
  <c r="BN261" i="265"/>
  <c r="BN265" i="265"/>
  <c r="BN270" i="265"/>
  <c r="BN281" i="265"/>
  <c r="V282" i="265"/>
  <c r="BF282" i="265"/>
  <c r="AN283" i="265"/>
  <c r="AN284" i="265"/>
  <c r="AN285" i="265"/>
  <c r="V286" i="265"/>
  <c r="BF286" i="265"/>
  <c r="AN287" i="265"/>
  <c r="AN288" i="265"/>
  <c r="AN289" i="265"/>
  <c r="V290" i="265"/>
  <c r="BF290" i="265"/>
  <c r="AN291" i="265"/>
  <c r="AN292" i="265"/>
  <c r="AN293" i="265"/>
  <c r="V294" i="265"/>
  <c r="BF294" i="265"/>
  <c r="AN295" i="265"/>
  <c r="AN296" i="265"/>
  <c r="AD297" i="265"/>
  <c r="AN297" i="265"/>
  <c r="AD265" i="265"/>
  <c r="BO271" i="265"/>
  <c r="AE285" i="265"/>
  <c r="AE289" i="265"/>
  <c r="AE293" i="265"/>
  <c r="AE297" i="265"/>
  <c r="BO267" i="265"/>
  <c r="AD283" i="265"/>
  <c r="BF283" i="265"/>
  <c r="AD284" i="265"/>
  <c r="AD287" i="265"/>
  <c r="BF287" i="265"/>
  <c r="AD288" i="265"/>
  <c r="AD291" i="265"/>
  <c r="BF291" i="265"/>
  <c r="AD292" i="265"/>
  <c r="AD295" i="265"/>
  <c r="BF295" i="265"/>
  <c r="AD296" i="265"/>
  <c r="BL297" i="265"/>
  <c r="L261" i="265"/>
  <c r="BO268" i="265"/>
  <c r="BN269" i="265"/>
  <c r="AD271" i="265"/>
  <c r="BO272" i="265"/>
  <c r="BE273" i="265"/>
  <c r="AV277" i="265"/>
  <c r="BE277" i="265"/>
  <c r="AD281" i="265"/>
  <c r="BW282" i="265"/>
  <c r="AE283" i="265"/>
  <c r="BW283" i="265"/>
  <c r="BW284" i="265"/>
  <c r="BC285" i="265"/>
  <c r="BW286" i="265"/>
  <c r="AE287" i="265"/>
  <c r="BW287" i="265"/>
  <c r="BW288" i="265"/>
  <c r="BC289" i="265"/>
  <c r="BW290" i="265"/>
  <c r="AE291" i="265"/>
  <c r="BW291" i="265"/>
  <c r="BW292" i="265"/>
  <c r="BC293" i="265"/>
  <c r="BW294" i="265"/>
  <c r="AE295" i="265"/>
  <c r="BW295" i="265"/>
  <c r="BW296" i="265"/>
  <c r="BC297" i="265"/>
  <c r="BN273" i="265"/>
  <c r="BN277" i="265"/>
  <c r="BX292" i="265"/>
  <c r="BX296" i="265"/>
  <c r="M197" i="265"/>
  <c r="M194" i="265"/>
  <c r="L196" i="265"/>
  <c r="BO196" i="265"/>
  <c r="BO195" i="265"/>
  <c r="BN196" i="265"/>
  <c r="M195" i="265"/>
  <c r="BN195" i="265"/>
  <c r="BN201" i="265"/>
  <c r="L209" i="265"/>
  <c r="J209" i="265"/>
  <c r="BX213" i="265"/>
  <c r="BX212" i="265"/>
  <c r="BW212" i="265"/>
  <c r="BW211" i="265"/>
  <c r="BW210" i="265"/>
  <c r="BX210" i="265"/>
  <c r="BE217" i="265"/>
  <c r="M175" i="265"/>
  <c r="BE175" i="265"/>
  <c r="BE176" i="265"/>
  <c r="K177" i="265"/>
  <c r="U177" i="265"/>
  <c r="AE177" i="265"/>
  <c r="M179" i="265"/>
  <c r="BE179" i="265"/>
  <c r="BE180" i="265"/>
  <c r="K181" i="265"/>
  <c r="U181" i="265"/>
  <c r="AE181" i="265"/>
  <c r="M183" i="265"/>
  <c r="BE183" i="265"/>
  <c r="BE184" i="265"/>
  <c r="K185" i="265"/>
  <c r="U185" i="265"/>
  <c r="AE185" i="265"/>
  <c r="M187" i="265"/>
  <c r="BE187" i="265"/>
  <c r="BE188" i="265"/>
  <c r="U189" i="265"/>
  <c r="AE189" i="265"/>
  <c r="AD192" i="265"/>
  <c r="AD191" i="265"/>
  <c r="AE191" i="265"/>
  <c r="BX191" i="265"/>
  <c r="V192" i="265"/>
  <c r="AM192" i="265"/>
  <c r="BM193" i="265"/>
  <c r="BL193" i="265"/>
  <c r="AN194" i="265"/>
  <c r="AM194" i="265"/>
  <c r="AN197" i="265"/>
  <c r="AN196" i="265"/>
  <c r="AN195" i="265"/>
  <c r="AM197" i="265"/>
  <c r="AM196" i="265"/>
  <c r="AV208" i="265"/>
  <c r="AV207" i="265"/>
  <c r="AW206" i="265"/>
  <c r="AV206" i="265"/>
  <c r="AW209" i="265"/>
  <c r="BE233" i="265"/>
  <c r="BC233" i="265"/>
  <c r="AC237" i="265"/>
  <c r="AB237" i="265"/>
  <c r="T197" i="265"/>
  <c r="S197" i="265"/>
  <c r="BD197" i="265"/>
  <c r="BC197" i="265"/>
  <c r="BO200" i="265"/>
  <c r="BO199" i="265"/>
  <c r="BN200" i="265"/>
  <c r="BN199" i="265"/>
  <c r="BO198" i="265"/>
  <c r="AV204" i="265"/>
  <c r="AV203" i="265"/>
  <c r="AW202" i="265"/>
  <c r="AV202" i="265"/>
  <c r="AW205" i="265"/>
  <c r="L205" i="265"/>
  <c r="J205" i="265"/>
  <c r="BO232" i="265"/>
  <c r="BO231" i="265"/>
  <c r="BO233" i="265"/>
  <c r="BN230" i="265"/>
  <c r="BN231" i="265"/>
  <c r="BN233" i="265"/>
  <c r="BN232" i="265"/>
  <c r="BO230" i="265"/>
  <c r="BC177" i="265"/>
  <c r="BC181" i="265"/>
  <c r="BC185" i="265"/>
  <c r="BC189" i="265"/>
  <c r="BF192" i="265"/>
  <c r="BF191" i="265"/>
  <c r="BE192" i="265"/>
  <c r="AE196" i="265"/>
  <c r="AE195" i="265"/>
  <c r="AD196" i="265"/>
  <c r="AD195" i="265"/>
  <c r="AD197" i="265"/>
  <c r="M201" i="265"/>
  <c r="M198" i="265"/>
  <c r="M200" i="265"/>
  <c r="L200" i="265"/>
  <c r="L199" i="265"/>
  <c r="M199" i="265"/>
  <c r="L201" i="265"/>
  <c r="J201" i="265"/>
  <c r="BO201" i="265"/>
  <c r="K221" i="265"/>
  <c r="J221" i="265"/>
  <c r="K225" i="265"/>
  <c r="J225" i="265"/>
  <c r="AU225" i="265"/>
  <c r="AT225" i="265"/>
  <c r="AE131" i="265"/>
  <c r="AT177" i="265"/>
  <c r="AT181" i="265"/>
  <c r="AT185" i="265"/>
  <c r="AT189" i="265"/>
  <c r="U191" i="265"/>
  <c r="AB193" i="265"/>
  <c r="L194" i="265"/>
  <c r="BN194" i="265"/>
  <c r="M196" i="265"/>
  <c r="BN197" i="265"/>
  <c r="T209" i="265"/>
  <c r="S209" i="265"/>
  <c r="BX211" i="265"/>
  <c r="BN174" i="265"/>
  <c r="U175" i="265"/>
  <c r="AW175" i="265"/>
  <c r="U176" i="265"/>
  <c r="AW176" i="265"/>
  <c r="AK177" i="265"/>
  <c r="BO177" i="265"/>
  <c r="BN178" i="265"/>
  <c r="U179" i="265"/>
  <c r="AW179" i="265"/>
  <c r="U180" i="265"/>
  <c r="AW180" i="265"/>
  <c r="AK181" i="265"/>
  <c r="BO181" i="265"/>
  <c r="BN182" i="265"/>
  <c r="U183" i="265"/>
  <c r="AW183" i="265"/>
  <c r="U184" i="265"/>
  <c r="AW184" i="265"/>
  <c r="AK185" i="265"/>
  <c r="BO185" i="265"/>
  <c r="BN186" i="265"/>
  <c r="U187" i="265"/>
  <c r="AW187" i="265"/>
  <c r="U188" i="265"/>
  <c r="AW188" i="265"/>
  <c r="AK189" i="265"/>
  <c r="BO189" i="265"/>
  <c r="AD190" i="265"/>
  <c r="BN190" i="265"/>
  <c r="V191" i="265"/>
  <c r="AM191" i="265"/>
  <c r="AE192" i="265"/>
  <c r="BX192" i="265"/>
  <c r="AM193" i="265"/>
  <c r="BD193" i="265"/>
  <c r="BC193" i="265"/>
  <c r="AV196" i="265"/>
  <c r="AV195" i="265"/>
  <c r="AW194" i="265"/>
  <c r="AW197" i="265"/>
  <c r="BO194" i="265"/>
  <c r="AW208" i="265"/>
  <c r="BM213" i="265"/>
  <c r="BL213" i="265"/>
  <c r="BN158" i="265"/>
  <c r="V175" i="265"/>
  <c r="V176" i="265"/>
  <c r="BN176" i="265"/>
  <c r="AB177" i="265"/>
  <c r="AV177" i="265"/>
  <c r="BF177" i="265"/>
  <c r="V179" i="265"/>
  <c r="BN179" i="265"/>
  <c r="V180" i="265"/>
  <c r="BN180" i="265"/>
  <c r="AB181" i="265"/>
  <c r="AV181" i="265"/>
  <c r="BF181" i="265"/>
  <c r="V183" i="265"/>
  <c r="BN183" i="265"/>
  <c r="V184" i="265"/>
  <c r="BN184" i="265"/>
  <c r="AB185" i="265"/>
  <c r="AV185" i="265"/>
  <c r="BF185" i="265"/>
  <c r="V187" i="265"/>
  <c r="BN187" i="265"/>
  <c r="V188" i="265"/>
  <c r="BN188" i="265"/>
  <c r="AB189" i="265"/>
  <c r="AV189" i="265"/>
  <c r="BF189" i="265"/>
  <c r="AN191" i="265"/>
  <c r="AV192" i="265"/>
  <c r="L193" i="265"/>
  <c r="S193" i="265"/>
  <c r="AD193" i="265"/>
  <c r="AN193" i="265"/>
  <c r="BX197" i="265"/>
  <c r="BX196" i="265"/>
  <c r="BX195" i="265"/>
  <c r="BX194" i="265"/>
  <c r="BW196" i="265"/>
  <c r="BW195" i="265"/>
  <c r="BW194" i="265"/>
  <c r="L197" i="265"/>
  <c r="AV197" i="265"/>
  <c r="AE200" i="265"/>
  <c r="AE199" i="265"/>
  <c r="AD200" i="265"/>
  <c r="AD199" i="265"/>
  <c r="AE201" i="265"/>
  <c r="AD201" i="265"/>
  <c r="AE198" i="265"/>
  <c r="BN198" i="265"/>
  <c r="T205" i="265"/>
  <c r="S205" i="265"/>
  <c r="M209" i="265"/>
  <c r="M206" i="265"/>
  <c r="M208" i="265"/>
  <c r="M207" i="265"/>
  <c r="L206" i="265"/>
  <c r="L208" i="265"/>
  <c r="L207" i="265"/>
  <c r="BU217" i="265"/>
  <c r="BV217" i="265"/>
  <c r="BW122" i="265"/>
  <c r="AM175" i="265"/>
  <c r="BO175" i="265"/>
  <c r="AM179" i="265"/>
  <c r="BO179" i="265"/>
  <c r="AM183" i="265"/>
  <c r="BO183" i="265"/>
  <c r="AM187" i="265"/>
  <c r="BO187" i="265"/>
  <c r="U190" i="265"/>
  <c r="BE190" i="265"/>
  <c r="BE191" i="265"/>
  <c r="AE193" i="265"/>
  <c r="AT193" i="265"/>
  <c r="BF193" i="265"/>
  <c r="BU193" i="265"/>
  <c r="AD194" i="265"/>
  <c r="L195" i="265"/>
  <c r="BO197" i="265"/>
  <c r="L198" i="265"/>
  <c r="AV200" i="265"/>
  <c r="AV199" i="265"/>
  <c r="AW198" i="265"/>
  <c r="AW201" i="265"/>
  <c r="T201" i="265"/>
  <c r="S201" i="265"/>
  <c r="M205" i="265"/>
  <c r="M202" i="265"/>
  <c r="M204" i="265"/>
  <c r="M203" i="265"/>
  <c r="L202" i="265"/>
  <c r="L204" i="265"/>
  <c r="L203" i="265"/>
  <c r="AW204" i="265"/>
  <c r="AW207" i="265"/>
  <c r="BF197" i="265"/>
  <c r="V200" i="265"/>
  <c r="AV201" i="265"/>
  <c r="BF201" i="265"/>
  <c r="AE202" i="265"/>
  <c r="BO202" i="265"/>
  <c r="V203" i="265"/>
  <c r="BN203" i="265"/>
  <c r="V204" i="265"/>
  <c r="BN204" i="265"/>
  <c r="AV205" i="265"/>
  <c r="BF205" i="265"/>
  <c r="AE206" i="265"/>
  <c r="BO206" i="265"/>
  <c r="V207" i="265"/>
  <c r="BN207" i="265"/>
  <c r="V208" i="265"/>
  <c r="BN208" i="265"/>
  <c r="AL209" i="265"/>
  <c r="AV209" i="265"/>
  <c r="BF209" i="265"/>
  <c r="BW209" i="265"/>
  <c r="AV211" i="265"/>
  <c r="AN212" i="265"/>
  <c r="AW213" i="265"/>
  <c r="M217" i="265"/>
  <c r="M216" i="265"/>
  <c r="L215" i="265"/>
  <c r="L217" i="265"/>
  <c r="BX221" i="265"/>
  <c r="BX220" i="265"/>
  <c r="BX219" i="265"/>
  <c r="BX218" i="265"/>
  <c r="BW220" i="265"/>
  <c r="BW219" i="265"/>
  <c r="BW218" i="265"/>
  <c r="AU221" i="265"/>
  <c r="AT221" i="265"/>
  <c r="S233" i="265"/>
  <c r="AM199" i="265"/>
  <c r="AM200" i="265"/>
  <c r="AM201" i="265"/>
  <c r="AM203" i="265"/>
  <c r="BO203" i="265"/>
  <c r="AM204" i="265"/>
  <c r="AM205" i="265"/>
  <c r="AM207" i="265"/>
  <c r="BO207" i="265"/>
  <c r="AM208" i="265"/>
  <c r="AM209" i="265"/>
  <c r="AW211" i="265"/>
  <c r="AN214" i="265"/>
  <c r="AM214" i="265"/>
  <c r="BO217" i="265"/>
  <c r="BN214" i="265"/>
  <c r="AM217" i="265"/>
  <c r="AK237" i="265"/>
  <c r="AL237" i="265"/>
  <c r="S241" i="265"/>
  <c r="BX249" i="265"/>
  <c r="BX248" i="265"/>
  <c r="BX247" i="265"/>
  <c r="BX246" i="265"/>
  <c r="BW248" i="265"/>
  <c r="BW246" i="265"/>
  <c r="BW247" i="265"/>
  <c r="BX253" i="265"/>
  <c r="BX252" i="265"/>
  <c r="BX251" i="265"/>
  <c r="BX250" i="265"/>
  <c r="BW253" i="265"/>
  <c r="BW250" i="265"/>
  <c r="BW251" i="265"/>
  <c r="BW252" i="265"/>
  <c r="AN199" i="265"/>
  <c r="AN200" i="265"/>
  <c r="AN201" i="265"/>
  <c r="AN203" i="265"/>
  <c r="AN204" i="265"/>
  <c r="AD205" i="265"/>
  <c r="AN205" i="265"/>
  <c r="AN207" i="265"/>
  <c r="AN208" i="265"/>
  <c r="AD209" i="265"/>
  <c r="AN209" i="265"/>
  <c r="AE212" i="265"/>
  <c r="AE211" i="265"/>
  <c r="BN211" i="265"/>
  <c r="AM213" i="265"/>
  <c r="BD213" i="265"/>
  <c r="BC213" i="265"/>
  <c r="BO213" i="265"/>
  <c r="AM216" i="265"/>
  <c r="AN217" i="265"/>
  <c r="BW221" i="265"/>
  <c r="BV225" i="265"/>
  <c r="BU225" i="265"/>
  <c r="AK229" i="265"/>
  <c r="AL229" i="265"/>
  <c r="U244" i="265"/>
  <c r="U243" i="265"/>
  <c r="U245" i="265"/>
  <c r="V244" i="265"/>
  <c r="V243" i="265"/>
  <c r="V242" i="265"/>
  <c r="V245" i="265"/>
  <c r="U242" i="265"/>
  <c r="BO245" i="265"/>
  <c r="BO244" i="265"/>
  <c r="BO243" i="265"/>
  <c r="BN242" i="265"/>
  <c r="BN243" i="265"/>
  <c r="BN244" i="265"/>
  <c r="AE205" i="265"/>
  <c r="AE209" i="265"/>
  <c r="AD212" i="265"/>
  <c r="BW213" i="265"/>
  <c r="AN216" i="265"/>
  <c r="BN217" i="265"/>
  <c r="AN218" i="265"/>
  <c r="AM218" i="265"/>
  <c r="AN221" i="265"/>
  <c r="AN220" i="265"/>
  <c r="AN219" i="265"/>
  <c r="AM220" i="265"/>
  <c r="AM219" i="265"/>
  <c r="AK225" i="265"/>
  <c r="AM225" i="265"/>
  <c r="AT229" i="265"/>
  <c r="AT237" i="265"/>
  <c r="BF195" i="265"/>
  <c r="BL197" i="265"/>
  <c r="BF199" i="265"/>
  <c r="BL201" i="265"/>
  <c r="AD203" i="265"/>
  <c r="BF203" i="265"/>
  <c r="AD204" i="265"/>
  <c r="BL205" i="265"/>
  <c r="AD207" i="265"/>
  <c r="BF207" i="265"/>
  <c r="AD208" i="265"/>
  <c r="BL209" i="265"/>
  <c r="AN210" i="265"/>
  <c r="AN211" i="265"/>
  <c r="AW212" i="265"/>
  <c r="AD213" i="265"/>
  <c r="L214" i="265"/>
  <c r="AD214" i="265"/>
  <c r="AE216" i="265"/>
  <c r="AE215" i="265"/>
  <c r="AE217" i="265"/>
  <c r="BO215" i="265"/>
  <c r="AU217" i="265"/>
  <c r="AT217" i="265"/>
  <c r="BM217" i="265"/>
  <c r="AK221" i="265"/>
  <c r="AM221" i="265"/>
  <c r="U241" i="265"/>
  <c r="BE254" i="265"/>
  <c r="BF257" i="265"/>
  <c r="BE256" i="265"/>
  <c r="BE255" i="265"/>
  <c r="BF254" i="265"/>
  <c r="BF255" i="265"/>
  <c r="BF256" i="265"/>
  <c r="AM198" i="265"/>
  <c r="BW198" i="265"/>
  <c r="BW199" i="265"/>
  <c r="BW200" i="265"/>
  <c r="BC201" i="265"/>
  <c r="AM202" i="265"/>
  <c r="BW202" i="265"/>
  <c r="AE203" i="265"/>
  <c r="BW203" i="265"/>
  <c r="BW204" i="265"/>
  <c r="BC205" i="265"/>
  <c r="AM206" i="265"/>
  <c r="BW206" i="265"/>
  <c r="AE207" i="265"/>
  <c r="BW207" i="265"/>
  <c r="BW208" i="265"/>
  <c r="BC209" i="265"/>
  <c r="BX209" i="265"/>
  <c r="BN210" i="265"/>
  <c r="BN212" i="265"/>
  <c r="J213" i="265"/>
  <c r="AE213" i="265"/>
  <c r="AT213" i="265"/>
  <c r="BO214" i="265"/>
  <c r="L216" i="265"/>
  <c r="BL217" i="265"/>
  <c r="AD226" i="265"/>
  <c r="AD228" i="265"/>
  <c r="AD227" i="265"/>
  <c r="AE228" i="265"/>
  <c r="AE229" i="265"/>
  <c r="AD229" i="265"/>
  <c r="AE227" i="265"/>
  <c r="BF228" i="265"/>
  <c r="BF227" i="265"/>
  <c r="BE227" i="265"/>
  <c r="BF226" i="265"/>
  <c r="BE228" i="265"/>
  <c r="BF229" i="265"/>
  <c r="AV229" i="265"/>
  <c r="AV237" i="265"/>
  <c r="AN246" i="265"/>
  <c r="AN248" i="265"/>
  <c r="AM248" i="265"/>
  <c r="AN247" i="265"/>
  <c r="AM246" i="265"/>
  <c r="AM247" i="265"/>
  <c r="AN249" i="265"/>
  <c r="BW249" i="265"/>
  <c r="AN250" i="265"/>
  <c r="AM251" i="265"/>
  <c r="AM250" i="265"/>
  <c r="AN253" i="265"/>
  <c r="AM253" i="265"/>
  <c r="AN252" i="265"/>
  <c r="AM252" i="265"/>
  <c r="BX198" i="265"/>
  <c r="BX199" i="265"/>
  <c r="BX200" i="265"/>
  <c r="BX202" i="265"/>
  <c r="BX203" i="265"/>
  <c r="BX204" i="265"/>
  <c r="BX206" i="265"/>
  <c r="BX207" i="265"/>
  <c r="AD210" i="265"/>
  <c r="BO210" i="265"/>
  <c r="M211" i="265"/>
  <c r="AU213" i="265"/>
  <c r="BN213" i="265"/>
  <c r="BU213" i="265"/>
  <c r="BX217" i="265"/>
  <c r="BX216" i="265"/>
  <c r="BX215" i="265"/>
  <c r="BX214" i="265"/>
  <c r="BW216" i="265"/>
  <c r="BW215" i="265"/>
  <c r="BW214" i="265"/>
  <c r="AM215" i="265"/>
  <c r="AD216" i="265"/>
  <c r="AK217" i="265"/>
  <c r="BW217" i="265"/>
  <c r="K233" i="265"/>
  <c r="J233" i="265"/>
  <c r="AE245" i="265"/>
  <c r="AE244" i="265"/>
  <c r="AE243" i="265"/>
  <c r="AD242" i="265"/>
  <c r="AD244" i="265"/>
  <c r="BF242" i="265"/>
  <c r="BE242" i="265"/>
  <c r="BF244" i="265"/>
  <c r="BF243" i="265"/>
  <c r="BE243" i="265"/>
  <c r="BE244" i="265"/>
  <c r="BO242" i="265"/>
  <c r="BF245" i="265"/>
  <c r="AK249" i="265"/>
  <c r="AL249" i="265"/>
  <c r="AM223" i="265"/>
  <c r="AM224" i="265"/>
  <c r="BE237" i="265"/>
  <c r="AD238" i="265"/>
  <c r="AD240" i="265"/>
  <c r="AD239" i="265"/>
  <c r="BF238" i="265"/>
  <c r="BE238" i="265"/>
  <c r="BF240" i="265"/>
  <c r="BF239" i="265"/>
  <c r="J241" i="265"/>
  <c r="AD241" i="265"/>
  <c r="AD221" i="265"/>
  <c r="AN223" i="265"/>
  <c r="AN224" i="265"/>
  <c r="AD225" i="265"/>
  <c r="AN225" i="265"/>
  <c r="U228" i="265"/>
  <c r="U227" i="265"/>
  <c r="V229" i="265"/>
  <c r="V228" i="265"/>
  <c r="U230" i="265"/>
  <c r="U232" i="265"/>
  <c r="U231" i="265"/>
  <c r="V233" i="265"/>
  <c r="AC233" i="265"/>
  <c r="AD234" i="265"/>
  <c r="AD236" i="265"/>
  <c r="AD235" i="265"/>
  <c r="BE234" i="265"/>
  <c r="BF236" i="265"/>
  <c r="BF235" i="265"/>
  <c r="AE240" i="265"/>
  <c r="AC241" i="265"/>
  <c r="AK245" i="265"/>
  <c r="AL245" i="265"/>
  <c r="BU245" i="265"/>
  <c r="AL253" i="265"/>
  <c r="AK253" i="265"/>
  <c r="L269" i="265"/>
  <c r="J269" i="265"/>
  <c r="M220" i="265"/>
  <c r="AE221" i="265"/>
  <c r="M223" i="265"/>
  <c r="M224" i="265"/>
  <c r="AE225" i="265"/>
  <c r="BW225" i="265"/>
  <c r="BX228" i="265"/>
  <c r="BW229" i="265"/>
  <c r="AB233" i="265"/>
  <c r="BD233" i="265"/>
  <c r="J237" i="265"/>
  <c r="AD237" i="265"/>
  <c r="BC237" i="265"/>
  <c r="AB241" i="265"/>
  <c r="BD241" i="265"/>
  <c r="BV245" i="265"/>
  <c r="U248" i="265"/>
  <c r="U247" i="265"/>
  <c r="U249" i="265"/>
  <c r="V246" i="265"/>
  <c r="U246" i="265"/>
  <c r="V249" i="265"/>
  <c r="V247" i="265"/>
  <c r="BE264" i="265"/>
  <c r="BE263" i="265"/>
  <c r="BF265" i="265"/>
  <c r="BE262" i="265"/>
  <c r="BF264" i="265"/>
  <c r="BF263" i="265"/>
  <c r="BF262" i="265"/>
  <c r="BL261" i="265"/>
  <c r="BM261" i="265"/>
  <c r="BC217" i="265"/>
  <c r="AE219" i="265"/>
  <c r="AE220" i="265"/>
  <c r="BC221" i="265"/>
  <c r="AM222" i="265"/>
  <c r="BW222" i="265"/>
  <c r="AE223" i="265"/>
  <c r="BW223" i="265"/>
  <c r="AE224" i="265"/>
  <c r="BW224" i="265"/>
  <c r="BC225" i="265"/>
  <c r="AM229" i="265"/>
  <c r="AM228" i="265"/>
  <c r="V227" i="265"/>
  <c r="AM227" i="265"/>
  <c r="U229" i="265"/>
  <c r="BE229" i="265"/>
  <c r="BM229" i="265"/>
  <c r="AE231" i="265"/>
  <c r="V232" i="265"/>
  <c r="BU233" i="265"/>
  <c r="U234" i="265"/>
  <c r="U236" i="265"/>
  <c r="U235" i="265"/>
  <c r="V237" i="265"/>
  <c r="BF237" i="265"/>
  <c r="BU237" i="265"/>
  <c r="V238" i="265"/>
  <c r="U238" i="265"/>
  <c r="U240" i="265"/>
  <c r="U239" i="265"/>
  <c r="V241" i="265"/>
  <c r="AE238" i="265"/>
  <c r="BO240" i="265"/>
  <c r="BO239" i="265"/>
  <c r="BO241" i="265"/>
  <c r="BN238" i="265"/>
  <c r="AT241" i="265"/>
  <c r="BW241" i="265"/>
  <c r="BN245" i="265"/>
  <c r="AV215" i="265"/>
  <c r="AV216" i="265"/>
  <c r="AV219" i="265"/>
  <c r="AV220" i="265"/>
  <c r="BX222" i="265"/>
  <c r="AV223" i="265"/>
  <c r="BX223" i="265"/>
  <c r="AV224" i="265"/>
  <c r="U226" i="265"/>
  <c r="BO228" i="265"/>
  <c r="BO227" i="265"/>
  <c r="BO229" i="265"/>
  <c r="BN226" i="265"/>
  <c r="BW227" i="265"/>
  <c r="BN228" i="265"/>
  <c r="BN229" i="265"/>
  <c r="V230" i="265"/>
  <c r="AE234" i="265"/>
  <c r="BF234" i="265"/>
  <c r="AE237" i="265"/>
  <c r="BW237" i="265"/>
  <c r="AE239" i="265"/>
  <c r="BE240" i="265"/>
  <c r="AU245" i="265"/>
  <c r="AT245" i="265"/>
  <c r="BE248" i="265"/>
  <c r="BE247" i="265"/>
  <c r="BF249" i="265"/>
  <c r="BF248" i="265"/>
  <c r="BE246" i="265"/>
  <c r="BE260" i="265"/>
  <c r="BF261" i="265"/>
  <c r="BE258" i="265"/>
  <c r="BF260" i="265"/>
  <c r="BE259" i="265"/>
  <c r="BF258" i="265"/>
  <c r="BF259" i="265"/>
  <c r="AW215" i="265"/>
  <c r="BN218" i="265"/>
  <c r="AW219" i="265"/>
  <c r="BN222" i="265"/>
  <c r="AW223" i="265"/>
  <c r="V226" i="265"/>
  <c r="BW226" i="265"/>
  <c r="AC229" i="265"/>
  <c r="AN229" i="265"/>
  <c r="BC229" i="265"/>
  <c r="AD230" i="265"/>
  <c r="AD232" i="265"/>
  <c r="AD231" i="265"/>
  <c r="BE230" i="265"/>
  <c r="BF232" i="265"/>
  <c r="BF231" i="265"/>
  <c r="BO236" i="265"/>
  <c r="BO235" i="265"/>
  <c r="BO237" i="265"/>
  <c r="BN234" i="265"/>
  <c r="AM249" i="265"/>
  <c r="AW226" i="265"/>
  <c r="AW230" i="265"/>
  <c r="AW234" i="265"/>
  <c r="AW238" i="265"/>
  <c r="AN243" i="265"/>
  <c r="AN244" i="265"/>
  <c r="BE253" i="265"/>
  <c r="BE257" i="265"/>
  <c r="BE249" i="265"/>
  <c r="U250" i="265"/>
  <c r="AL257" i="265"/>
  <c r="AK257" i="265"/>
  <c r="AW227" i="265"/>
  <c r="AW228" i="265"/>
  <c r="AW231" i="265"/>
  <c r="AW232" i="265"/>
  <c r="AW235" i="265"/>
  <c r="AW236" i="265"/>
  <c r="AW239" i="265"/>
  <c r="AW244" i="265"/>
  <c r="AW243" i="265"/>
  <c r="AV244" i="265"/>
  <c r="AV243" i="265"/>
  <c r="AV245" i="265"/>
  <c r="V250" i="265"/>
  <c r="V253" i="265"/>
  <c r="BC253" i="265"/>
  <c r="U254" i="265"/>
  <c r="V256" i="265"/>
  <c r="V255" i="265"/>
  <c r="U256" i="265"/>
  <c r="U255" i="265"/>
  <c r="U257" i="265"/>
  <c r="BC257" i="265"/>
  <c r="V260" i="265"/>
  <c r="U258" i="265"/>
  <c r="V259" i="265"/>
  <c r="U259" i="265"/>
  <c r="U260" i="265"/>
  <c r="AD261" i="265"/>
  <c r="BF253" i="265"/>
  <c r="BE252" i="265"/>
  <c r="BE251" i="265"/>
  <c r="AT265" i="265"/>
  <c r="AU265" i="265"/>
  <c r="AV268" i="265"/>
  <c r="AV267" i="265"/>
  <c r="AV266" i="265"/>
  <c r="AW269" i="265"/>
  <c r="AW267" i="265"/>
  <c r="AW268" i="265"/>
  <c r="AW266" i="265"/>
  <c r="AM231" i="265"/>
  <c r="AM232" i="265"/>
  <c r="AM235" i="265"/>
  <c r="AM236" i="265"/>
  <c r="AM239" i="265"/>
  <c r="AM240" i="265"/>
  <c r="BX245" i="265"/>
  <c r="BX244" i="265"/>
  <c r="BX243" i="265"/>
  <c r="BX242" i="265"/>
  <c r="BE245" i="265"/>
  <c r="BC249" i="265"/>
  <c r="AU253" i="265"/>
  <c r="AT253" i="265"/>
  <c r="AU257" i="265"/>
  <c r="AT257" i="265"/>
  <c r="T277" i="265"/>
  <c r="S277" i="265"/>
  <c r="AU249" i="265"/>
  <c r="AT249" i="265"/>
  <c r="BV249" i="265"/>
  <c r="V252" i="265"/>
  <c r="U252" i="265"/>
  <c r="U251" i="265"/>
  <c r="U253" i="265"/>
  <c r="BF251" i="265"/>
  <c r="BE261" i="265"/>
  <c r="BC261" i="265"/>
  <c r="AV276" i="265"/>
  <c r="AV275" i="265"/>
  <c r="AW274" i="265"/>
  <c r="AV274" i="265"/>
  <c r="AW277" i="265"/>
  <c r="M247" i="265"/>
  <c r="AE249" i="265"/>
  <c r="M251" i="265"/>
  <c r="AE253" i="265"/>
  <c r="M255" i="265"/>
  <c r="AE257" i="265"/>
  <c r="BN260" i="265"/>
  <c r="BN259" i="265"/>
  <c r="AE260" i="265"/>
  <c r="T261" i="265"/>
  <c r="AL261" i="265"/>
  <c r="AW261" i="265"/>
  <c r="M264" i="265"/>
  <c r="M263" i="265"/>
  <c r="L262" i="265"/>
  <c r="L264" i="265"/>
  <c r="AN262" i="265"/>
  <c r="AN265" i="265"/>
  <c r="AN264" i="265"/>
  <c r="AV265" i="265"/>
  <c r="BU265" i="265"/>
  <c r="V269" i="265"/>
  <c r="U269" i="265"/>
  <c r="V266" i="265"/>
  <c r="V268" i="265"/>
  <c r="V267" i="265"/>
  <c r="BE266" i="265"/>
  <c r="AW275" i="265"/>
  <c r="M281" i="265"/>
  <c r="M278" i="265"/>
  <c r="M280" i="265"/>
  <c r="M279" i="265"/>
  <c r="L278" i="265"/>
  <c r="L280" i="265"/>
  <c r="L279" i="265"/>
  <c r="L281" i="265"/>
  <c r="J281" i="265"/>
  <c r="AN266" i="265"/>
  <c r="AN269" i="265"/>
  <c r="AN268" i="265"/>
  <c r="AN267" i="265"/>
  <c r="AM269" i="265"/>
  <c r="AM267" i="265"/>
  <c r="M273" i="265"/>
  <c r="M270" i="265"/>
  <c r="M272" i="265"/>
  <c r="M271" i="265"/>
  <c r="L270" i="265"/>
  <c r="L272" i="265"/>
  <c r="L271" i="265"/>
  <c r="L273" i="265"/>
  <c r="J273" i="265"/>
  <c r="AV280" i="265"/>
  <c r="AV279" i="265"/>
  <c r="AW278" i="265"/>
  <c r="AV278" i="265"/>
  <c r="AW281" i="265"/>
  <c r="AV247" i="265"/>
  <c r="AV248" i="265"/>
  <c r="AV251" i="265"/>
  <c r="AV252" i="265"/>
  <c r="AN254" i="265"/>
  <c r="BX254" i="265"/>
  <c r="AV255" i="265"/>
  <c r="BX255" i="265"/>
  <c r="AV256" i="265"/>
  <c r="BX256" i="265"/>
  <c r="AN258" i="265"/>
  <c r="BX258" i="265"/>
  <c r="AB261" i="265"/>
  <c r="AN261" i="265"/>
  <c r="U263" i="265"/>
  <c r="M265" i="265"/>
  <c r="M269" i="265"/>
  <c r="M268" i="265"/>
  <c r="M267" i="265"/>
  <c r="L266" i="265"/>
  <c r="L268" i="265"/>
  <c r="L267" i="265"/>
  <c r="T269" i="265"/>
  <c r="S269" i="265"/>
  <c r="AV269" i="265"/>
  <c r="AW279" i="265"/>
  <c r="BN246" i="265"/>
  <c r="AW247" i="265"/>
  <c r="BN250" i="265"/>
  <c r="AW251" i="265"/>
  <c r="BO253" i="265"/>
  <c r="AD254" i="265"/>
  <c r="BN254" i="265"/>
  <c r="AW255" i="265"/>
  <c r="BO257" i="265"/>
  <c r="M260" i="265"/>
  <c r="AD258" i="265"/>
  <c r="AV260" i="265"/>
  <c r="BN258" i="265"/>
  <c r="AW259" i="265"/>
  <c r="AM260" i="265"/>
  <c r="M261" i="265"/>
  <c r="AV261" i="265"/>
  <c r="M262" i="265"/>
  <c r="AM262" i="265"/>
  <c r="AM263" i="265"/>
  <c r="U265" i="265"/>
  <c r="BL265" i="265"/>
  <c r="U266" i="265"/>
  <c r="BF268" i="265"/>
  <c r="BF267" i="265"/>
  <c r="BE268" i="265"/>
  <c r="BE267" i="265"/>
  <c r="BF266" i="265"/>
  <c r="BF269" i="265"/>
  <c r="AV272" i="265"/>
  <c r="AV271" i="265"/>
  <c r="AW270" i="265"/>
  <c r="AV270" i="265"/>
  <c r="AW273" i="265"/>
  <c r="T281" i="265"/>
  <c r="S281" i="265"/>
  <c r="AV281" i="265"/>
  <c r="BO254" i="265"/>
  <c r="BN255" i="265"/>
  <c r="AE258" i="265"/>
  <c r="BO258" i="265"/>
  <c r="BO259" i="265"/>
  <c r="AN260" i="265"/>
  <c r="U261" i="265"/>
  <c r="V264" i="265"/>
  <c r="V263" i="265"/>
  <c r="AV264" i="265"/>
  <c r="AV263" i="265"/>
  <c r="AV262" i="265"/>
  <c r="BX265" i="265"/>
  <c r="BX264" i="265"/>
  <c r="BX263" i="265"/>
  <c r="BX262" i="265"/>
  <c r="AN263" i="265"/>
  <c r="BW263" i="265"/>
  <c r="AM264" i="265"/>
  <c r="BW264" i="265"/>
  <c r="T265" i="265"/>
  <c r="AL265" i="265"/>
  <c r="AW271" i="265"/>
  <c r="M277" i="265"/>
  <c r="M274" i="265"/>
  <c r="M276" i="265"/>
  <c r="M275" i="265"/>
  <c r="L274" i="265"/>
  <c r="L276" i="265"/>
  <c r="L275" i="265"/>
  <c r="L277" i="265"/>
  <c r="J277" i="265"/>
  <c r="AW280" i="265"/>
  <c r="AM255" i="265"/>
  <c r="BX261" i="265"/>
  <c r="BX260" i="265"/>
  <c r="BX259" i="265"/>
  <c r="AM266" i="265"/>
  <c r="BX269" i="265"/>
  <c r="BX268" i="265"/>
  <c r="BX267" i="265"/>
  <c r="BX266" i="265"/>
  <c r="BW269" i="265"/>
  <c r="BW268" i="265"/>
  <c r="T273" i="265"/>
  <c r="S273" i="265"/>
  <c r="AV273" i="265"/>
  <c r="AE262" i="265"/>
  <c r="BO262" i="265"/>
  <c r="BN263" i="265"/>
  <c r="AE266" i="265"/>
  <c r="BO266" i="265"/>
  <c r="BN267" i="265"/>
  <c r="AL269" i="265"/>
  <c r="AE270" i="265"/>
  <c r="BO270" i="265"/>
  <c r="V271" i="265"/>
  <c r="BN271" i="265"/>
  <c r="V272" i="265"/>
  <c r="AL273" i="265"/>
  <c r="BF273" i="265"/>
  <c r="AE274" i="265"/>
  <c r="BO274" i="265"/>
  <c r="V275" i="265"/>
  <c r="BN275" i="265"/>
  <c r="V276" i="265"/>
  <c r="AL277" i="265"/>
  <c r="BF277" i="265"/>
  <c r="AE278" i="265"/>
  <c r="BO278" i="265"/>
  <c r="V279" i="265"/>
  <c r="BN279" i="265"/>
  <c r="V280" i="265"/>
  <c r="AL281" i="265"/>
  <c r="BF281" i="265"/>
  <c r="AM271" i="265"/>
  <c r="AM272" i="265"/>
  <c r="AM273" i="265"/>
  <c r="AM275" i="265"/>
  <c r="AM276" i="265"/>
  <c r="AM277" i="265"/>
  <c r="AM279" i="265"/>
  <c r="AM280" i="265"/>
  <c r="V270" i="265"/>
  <c r="BF270" i="265"/>
  <c r="AN271" i="265"/>
  <c r="AN272" i="265"/>
  <c r="AN273" i="265"/>
  <c r="V274" i="265"/>
  <c r="BF274" i="265"/>
  <c r="AN275" i="265"/>
  <c r="AN276" i="265"/>
  <c r="AN277" i="265"/>
  <c r="V278" i="265"/>
  <c r="BF278" i="265"/>
  <c r="AN279" i="265"/>
  <c r="AN280" i="265"/>
  <c r="AN281" i="265"/>
  <c r="BU269" i="265"/>
  <c r="BE271" i="265"/>
  <c r="BE272" i="265"/>
  <c r="U273" i="265"/>
  <c r="BU273" i="265"/>
  <c r="BE275" i="265"/>
  <c r="BE276" i="265"/>
  <c r="U277" i="265"/>
  <c r="BU277" i="265"/>
  <c r="BE279" i="265"/>
  <c r="BE280" i="265"/>
  <c r="U281" i="265"/>
  <c r="BU281" i="265"/>
  <c r="BL269" i="265"/>
  <c r="BF271" i="265"/>
  <c r="BL273" i="265"/>
  <c r="BF275" i="265"/>
  <c r="BL277" i="265"/>
  <c r="BF279" i="265"/>
  <c r="BL281" i="265"/>
  <c r="AM270" i="265"/>
  <c r="BW270" i="265"/>
  <c r="BW271" i="265"/>
  <c r="BW272" i="265"/>
  <c r="BW273" i="265"/>
  <c r="AM274" i="265"/>
  <c r="BW274" i="265"/>
  <c r="BW275" i="265"/>
  <c r="BW276" i="265"/>
  <c r="BW277" i="265"/>
  <c r="AM278" i="265"/>
  <c r="BW278" i="265"/>
  <c r="BW279" i="265"/>
  <c r="BW280" i="265"/>
  <c r="BW281" i="265"/>
  <c r="BX270" i="265"/>
  <c r="BX271" i="265"/>
  <c r="BX272" i="265"/>
  <c r="BX274" i="265"/>
  <c r="BX275" i="265"/>
  <c r="BX276" i="265"/>
  <c r="BX278" i="265"/>
  <c r="BX279" i="265"/>
  <c r="BX280" i="265"/>
  <c r="AM35" i="265"/>
  <c r="T41" i="265"/>
  <c r="AD45" i="265"/>
  <c r="AB45" i="265"/>
  <c r="BF48" i="265"/>
  <c r="BF47" i="265"/>
  <c r="BE48" i="265"/>
  <c r="BE47" i="265"/>
  <c r="BF46" i="265"/>
  <c r="BF49" i="265"/>
  <c r="BN49" i="265"/>
  <c r="BL49" i="265"/>
  <c r="BX53" i="265"/>
  <c r="BX52" i="265"/>
  <c r="BX51" i="265"/>
  <c r="BX50" i="265"/>
  <c r="BW51" i="265"/>
  <c r="V57" i="265"/>
  <c r="U57" i="265"/>
  <c r="V54" i="265"/>
  <c r="V56" i="265"/>
  <c r="V55" i="265"/>
  <c r="T57" i="265"/>
  <c r="AM36" i="265"/>
  <c r="AM37" i="265"/>
  <c r="AN41" i="265"/>
  <c r="AN40" i="265"/>
  <c r="BX41" i="265"/>
  <c r="BX40" i="265"/>
  <c r="BX39" i="265"/>
  <c r="AM39" i="265"/>
  <c r="BN166" i="265"/>
  <c r="AD133" i="265"/>
  <c r="BO145" i="265"/>
  <c r="V34" i="265"/>
  <c r="BF34" i="265"/>
  <c r="AN35" i="265"/>
  <c r="AN36" i="265"/>
  <c r="AD37" i="265"/>
  <c r="AN37" i="265"/>
  <c r="BF38" i="265"/>
  <c r="AN39" i="265"/>
  <c r="S41" i="265"/>
  <c r="AM41" i="265"/>
  <c r="BV41" i="265"/>
  <c r="BU41" i="265"/>
  <c r="AN42" i="265"/>
  <c r="AN45" i="265"/>
  <c r="AN44" i="265"/>
  <c r="AN43" i="265"/>
  <c r="AM44" i="265"/>
  <c r="L45" i="265"/>
  <c r="M46" i="265"/>
  <c r="M48" i="265"/>
  <c r="M47" i="265"/>
  <c r="L46" i="265"/>
  <c r="L48" i="265"/>
  <c r="L47" i="265"/>
  <c r="AL53" i="265"/>
  <c r="S57" i="265"/>
  <c r="BV57" i="265"/>
  <c r="BU57" i="265"/>
  <c r="T61" i="265"/>
  <c r="S61" i="265"/>
  <c r="AW27" i="265"/>
  <c r="AE37" i="265"/>
  <c r="BU37" i="265"/>
  <c r="AD40" i="265"/>
  <c r="AE41" i="265"/>
  <c r="BN40" i="265"/>
  <c r="BW40" i="265"/>
  <c r="AD41" i="265"/>
  <c r="AB41" i="265"/>
  <c r="BW41" i="265"/>
  <c r="BF44" i="265"/>
  <c r="BF43" i="265"/>
  <c r="BE44" i="265"/>
  <c r="BE43" i="265"/>
  <c r="BF42" i="265"/>
  <c r="BF45" i="265"/>
  <c r="BN45" i="265"/>
  <c r="BL45" i="265"/>
  <c r="BX49" i="265"/>
  <c r="BX48" i="265"/>
  <c r="BX47" i="265"/>
  <c r="BX46" i="265"/>
  <c r="BW47" i="265"/>
  <c r="AV52" i="265"/>
  <c r="AV51" i="265"/>
  <c r="AW50" i="265"/>
  <c r="AV50" i="265"/>
  <c r="T53" i="265"/>
  <c r="BV53" i="265"/>
  <c r="BU53" i="265"/>
  <c r="AN54" i="265"/>
  <c r="AN57" i="265"/>
  <c r="AN56" i="265"/>
  <c r="AN55" i="265"/>
  <c r="U56" i="265"/>
  <c r="AM56" i="265"/>
  <c r="AD57" i="265"/>
  <c r="AB57" i="265"/>
  <c r="M61" i="265"/>
  <c r="M58" i="265"/>
  <c r="M60" i="265"/>
  <c r="M59" i="265"/>
  <c r="L58" i="265"/>
  <c r="L60" i="265"/>
  <c r="L59" i="265"/>
  <c r="AM40" i="265"/>
  <c r="M42" i="265"/>
  <c r="M44" i="265"/>
  <c r="M43" i="265"/>
  <c r="L42" i="265"/>
  <c r="L44" i="265"/>
  <c r="L43" i="265"/>
  <c r="AM47" i="265"/>
  <c r="U49" i="265"/>
  <c r="AL49" i="265"/>
  <c r="V53" i="265"/>
  <c r="U53" i="265"/>
  <c r="V50" i="265"/>
  <c r="V52" i="265"/>
  <c r="V51" i="265"/>
  <c r="S53" i="265"/>
  <c r="BW53" i="265"/>
  <c r="BF56" i="265"/>
  <c r="BF55" i="265"/>
  <c r="BE56" i="265"/>
  <c r="BE55" i="265"/>
  <c r="BF54" i="265"/>
  <c r="BF57" i="265"/>
  <c r="J57" i="265"/>
  <c r="BE57" i="265"/>
  <c r="AW59" i="265"/>
  <c r="BE146" i="265"/>
  <c r="AM166" i="265"/>
  <c r="AM34" i="265"/>
  <c r="BW34" i="265"/>
  <c r="AE35" i="265"/>
  <c r="BW35" i="265"/>
  <c r="AE36" i="265"/>
  <c r="BW36" i="265"/>
  <c r="BC37" i="265"/>
  <c r="BW37" i="265"/>
  <c r="V41" i="265"/>
  <c r="U41" i="265"/>
  <c r="V40" i="265"/>
  <c r="AM38" i="265"/>
  <c r="BF40" i="265"/>
  <c r="BE40" i="265"/>
  <c r="BF41" i="265"/>
  <c r="BW38" i="265"/>
  <c r="AE39" i="265"/>
  <c r="BW39" i="265"/>
  <c r="BN41" i="265"/>
  <c r="BL41" i="265"/>
  <c r="BX45" i="265"/>
  <c r="BX44" i="265"/>
  <c r="BX43" i="265"/>
  <c r="BX42" i="265"/>
  <c r="BW43" i="265"/>
  <c r="AV48" i="265"/>
  <c r="AV47" i="265"/>
  <c r="AW46" i="265"/>
  <c r="AV46" i="265"/>
  <c r="BE46" i="265"/>
  <c r="T49" i="265"/>
  <c r="BW50" i="265"/>
  <c r="BW52" i="265"/>
  <c r="AD53" i="265"/>
  <c r="AB53" i="265"/>
  <c r="AV53" i="265"/>
  <c r="M54" i="265"/>
  <c r="M56" i="265"/>
  <c r="M55" i="265"/>
  <c r="L54" i="265"/>
  <c r="L56" i="265"/>
  <c r="L55" i="265"/>
  <c r="U54" i="265"/>
  <c r="BN57" i="265"/>
  <c r="BL57" i="265"/>
  <c r="AV60" i="265"/>
  <c r="AV59" i="265"/>
  <c r="AW58" i="265"/>
  <c r="AV58" i="265"/>
  <c r="AW61" i="265"/>
  <c r="AV61" i="265"/>
  <c r="AD137" i="265"/>
  <c r="BX34" i="265"/>
  <c r="AV35" i="265"/>
  <c r="BX35" i="265"/>
  <c r="AV36" i="265"/>
  <c r="BX36" i="265"/>
  <c r="AT37" i="265"/>
  <c r="BN37" i="265"/>
  <c r="AN38" i="265"/>
  <c r="BX38" i="265"/>
  <c r="AM42" i="265"/>
  <c r="AM43" i="265"/>
  <c r="U45" i="265"/>
  <c r="AL45" i="265"/>
  <c r="V49" i="265"/>
  <c r="V46" i="265"/>
  <c r="V48" i="265"/>
  <c r="V47" i="265"/>
  <c r="S49" i="265"/>
  <c r="BV49" i="265"/>
  <c r="BU49" i="265"/>
  <c r="AN50" i="265"/>
  <c r="AN53" i="265"/>
  <c r="AN52" i="265"/>
  <c r="AN51" i="265"/>
  <c r="AW51" i="265"/>
  <c r="U52" i="265"/>
  <c r="AM52" i="265"/>
  <c r="L53" i="265"/>
  <c r="BN53" i="265"/>
  <c r="BL53" i="265"/>
  <c r="BX57" i="265"/>
  <c r="BX56" i="265"/>
  <c r="BX55" i="265"/>
  <c r="BX54" i="265"/>
  <c r="BW57" i="265"/>
  <c r="BW55" i="265"/>
  <c r="BE28" i="265"/>
  <c r="L146" i="265"/>
  <c r="BN157" i="265"/>
  <c r="BW128" i="265"/>
  <c r="AD34" i="265"/>
  <c r="BN34" i="265"/>
  <c r="U35" i="265"/>
  <c r="AW35" i="265"/>
  <c r="U36" i="265"/>
  <c r="AK37" i="265"/>
  <c r="BO37" i="265"/>
  <c r="M40" i="265"/>
  <c r="L40" i="265"/>
  <c r="AD38" i="265"/>
  <c r="AV40" i="265"/>
  <c r="BN38" i="265"/>
  <c r="U39" i="265"/>
  <c r="AW39" i="265"/>
  <c r="BO40" i="265"/>
  <c r="M41" i="265"/>
  <c r="AW41" i="265"/>
  <c r="AV44" i="265"/>
  <c r="AV43" i="265"/>
  <c r="AW42" i="265"/>
  <c r="AV42" i="265"/>
  <c r="AV45" i="265"/>
  <c r="BE42" i="265"/>
  <c r="T45" i="265"/>
  <c r="AK45" i="265"/>
  <c r="BW46" i="265"/>
  <c r="BW48" i="265"/>
  <c r="AD49" i="265"/>
  <c r="AB49" i="265"/>
  <c r="AV49" i="265"/>
  <c r="BW49" i="265"/>
  <c r="BF52" i="265"/>
  <c r="BF51" i="265"/>
  <c r="BE52" i="265"/>
  <c r="BE51" i="265"/>
  <c r="BF50" i="265"/>
  <c r="BF53" i="265"/>
  <c r="AM54" i="265"/>
  <c r="U55" i="265"/>
  <c r="AM55" i="265"/>
  <c r="AW56" i="265"/>
  <c r="M57" i="265"/>
  <c r="L61" i="265"/>
  <c r="AW146" i="265"/>
  <c r="BW134" i="265"/>
  <c r="BO34" i="265"/>
  <c r="V35" i="265"/>
  <c r="BN35" i="265"/>
  <c r="AE38" i="265"/>
  <c r="BO38" i="265"/>
  <c r="V39" i="265"/>
  <c r="BN39" i="265"/>
  <c r="AE40" i="265"/>
  <c r="AW40" i="265"/>
  <c r="AL41" i="265"/>
  <c r="BO41" i="265"/>
  <c r="V45" i="265"/>
  <c r="V42" i="265"/>
  <c r="V44" i="265"/>
  <c r="V43" i="265"/>
  <c r="AM45" i="265"/>
  <c r="BV45" i="265"/>
  <c r="BU45" i="265"/>
  <c r="AN46" i="265"/>
  <c r="AN49" i="265"/>
  <c r="AN48" i="265"/>
  <c r="AN47" i="265"/>
  <c r="AW47" i="265"/>
  <c r="U48" i="265"/>
  <c r="AM48" i="265"/>
  <c r="L49" i="265"/>
  <c r="BE49" i="265"/>
  <c r="M50" i="265"/>
  <c r="M52" i="265"/>
  <c r="M51" i="265"/>
  <c r="L50" i="265"/>
  <c r="L52" i="265"/>
  <c r="L51" i="265"/>
  <c r="U50" i="265"/>
  <c r="AV56" i="265"/>
  <c r="AV55" i="265"/>
  <c r="AW54" i="265"/>
  <c r="AV54" i="265"/>
  <c r="BE54" i="265"/>
  <c r="AL57" i="265"/>
  <c r="AE42" i="265"/>
  <c r="BO42" i="265"/>
  <c r="BN43" i="265"/>
  <c r="AE46" i="265"/>
  <c r="BO46" i="265"/>
  <c r="BN47" i="265"/>
  <c r="AE50" i="265"/>
  <c r="BO50" i="265"/>
  <c r="BN51" i="265"/>
  <c r="AE54" i="265"/>
  <c r="BO54" i="265"/>
  <c r="BN55" i="265"/>
  <c r="AE58" i="265"/>
  <c r="BO58" i="265"/>
  <c r="V59" i="265"/>
  <c r="BN59" i="265"/>
  <c r="V60" i="265"/>
  <c r="AB61" i="265"/>
  <c r="AL61" i="265"/>
  <c r="BF61" i="265"/>
  <c r="AM59" i="265"/>
  <c r="AM60" i="265"/>
  <c r="AM61" i="265"/>
  <c r="J41" i="265"/>
  <c r="J45" i="265"/>
  <c r="J49" i="265"/>
  <c r="J53" i="265"/>
  <c r="V58" i="265"/>
  <c r="BF58" i="265"/>
  <c r="AN59" i="265"/>
  <c r="AN60" i="265"/>
  <c r="J61" i="265"/>
  <c r="AN61" i="265"/>
  <c r="AE45" i="265"/>
  <c r="AE49" i="265"/>
  <c r="AE53" i="265"/>
  <c r="AE57" i="265"/>
  <c r="BE59" i="265"/>
  <c r="BE60" i="265"/>
  <c r="U61" i="265"/>
  <c r="AE61" i="265"/>
  <c r="BU61" i="265"/>
  <c r="AD43" i="265"/>
  <c r="AD47" i="265"/>
  <c r="AD51" i="265"/>
  <c r="AD55" i="265"/>
  <c r="AD59" i="265"/>
  <c r="BF59" i="265"/>
  <c r="BL61" i="265"/>
  <c r="AM58" i="265"/>
  <c r="BW58" i="265"/>
  <c r="BW59" i="265"/>
  <c r="BW60" i="265"/>
  <c r="BW61" i="265"/>
  <c r="BX58" i="265"/>
  <c r="BX59" i="265"/>
  <c r="BX60" i="265"/>
  <c r="AM63" i="265"/>
  <c r="AM64" i="265"/>
  <c r="AM65" i="265"/>
  <c r="AM68" i="265"/>
  <c r="BW68" i="265"/>
  <c r="BW67" i="265"/>
  <c r="AM67" i="265"/>
  <c r="S69" i="265"/>
  <c r="AM69" i="265"/>
  <c r="BN69" i="265"/>
  <c r="AC73" i="265"/>
  <c r="AB73" i="265"/>
  <c r="M85" i="265"/>
  <c r="M82" i="265"/>
  <c r="M84" i="265"/>
  <c r="M83" i="265"/>
  <c r="L82" i="265"/>
  <c r="L84" i="265"/>
  <c r="L83" i="265"/>
  <c r="T85" i="265"/>
  <c r="S85" i="265"/>
  <c r="AV88" i="265"/>
  <c r="AV87" i="265"/>
  <c r="AW86" i="265"/>
  <c r="AV86" i="265"/>
  <c r="AW89" i="265"/>
  <c r="L89" i="265"/>
  <c r="J89" i="265"/>
  <c r="BN154" i="265"/>
  <c r="U170" i="265"/>
  <c r="BX122" i="265"/>
  <c r="AW136" i="265"/>
  <c r="U143" i="265"/>
  <c r="V62" i="265"/>
  <c r="BF62" i="265"/>
  <c r="L63" i="265"/>
  <c r="AN63" i="265"/>
  <c r="L64" i="265"/>
  <c r="AN64" i="265"/>
  <c r="T65" i="265"/>
  <c r="AN65" i="265"/>
  <c r="L67" i="265"/>
  <c r="AN67" i="265"/>
  <c r="T69" i="265"/>
  <c r="BO69" i="265"/>
  <c r="AE72" i="265"/>
  <c r="AE71" i="265"/>
  <c r="AD72" i="265"/>
  <c r="AD71" i="265"/>
  <c r="AE70" i="265"/>
  <c r="AV73" i="265"/>
  <c r="AV76" i="265"/>
  <c r="L81" i="265"/>
  <c r="J81" i="265"/>
  <c r="BW69" i="265"/>
  <c r="AV80" i="265"/>
  <c r="AV79" i="265"/>
  <c r="AW78" i="265"/>
  <c r="AV78" i="265"/>
  <c r="AW81" i="265"/>
  <c r="BO129" i="265"/>
  <c r="BW131" i="265"/>
  <c r="M62" i="265"/>
  <c r="AW62" i="265"/>
  <c r="AD63" i="265"/>
  <c r="AD64" i="265"/>
  <c r="BL65" i="265"/>
  <c r="BV65" i="265"/>
  <c r="M66" i="265"/>
  <c r="AW66" i="265"/>
  <c r="AD67" i="265"/>
  <c r="L69" i="265"/>
  <c r="AW70" i="265"/>
  <c r="AW73" i="265"/>
  <c r="AW71" i="265"/>
  <c r="AW72" i="265"/>
  <c r="M77" i="265"/>
  <c r="M74" i="265"/>
  <c r="M76" i="265"/>
  <c r="M75" i="265"/>
  <c r="S77" i="265"/>
  <c r="BC77" i="265"/>
  <c r="AW79" i="265"/>
  <c r="V30" i="265"/>
  <c r="AM158" i="265"/>
  <c r="BO161" i="265"/>
  <c r="BE166" i="265"/>
  <c r="AM62" i="265"/>
  <c r="BW62" i="265"/>
  <c r="AE63" i="265"/>
  <c r="BW63" i="265"/>
  <c r="AE64" i="265"/>
  <c r="BW64" i="265"/>
  <c r="BC65" i="265"/>
  <c r="V69" i="265"/>
  <c r="V68" i="265"/>
  <c r="AM66" i="265"/>
  <c r="BF68" i="265"/>
  <c r="BF69" i="265"/>
  <c r="BW66" i="265"/>
  <c r="AC69" i="265"/>
  <c r="AB69" i="265"/>
  <c r="AN69" i="265"/>
  <c r="BE69" i="265"/>
  <c r="S73" i="265"/>
  <c r="L75" i="265"/>
  <c r="AW75" i="265"/>
  <c r="T77" i="265"/>
  <c r="AV84" i="265"/>
  <c r="AV83" i="265"/>
  <c r="AW82" i="265"/>
  <c r="AV82" i="265"/>
  <c r="AW85" i="265"/>
  <c r="L85" i="265"/>
  <c r="J85" i="265"/>
  <c r="M89" i="265"/>
  <c r="M86" i="265"/>
  <c r="M88" i="265"/>
  <c r="M87" i="265"/>
  <c r="L86" i="265"/>
  <c r="L88" i="265"/>
  <c r="L87" i="265"/>
  <c r="AW88" i="265"/>
  <c r="T89" i="265"/>
  <c r="S89" i="265"/>
  <c r="AE68" i="265"/>
  <c r="AD68" i="265"/>
  <c r="BX67" i="265"/>
  <c r="BE158" i="265"/>
  <c r="BW137" i="265"/>
  <c r="BE145" i="265"/>
  <c r="BX62" i="265"/>
  <c r="AV63" i="265"/>
  <c r="BX63" i="265"/>
  <c r="AV64" i="265"/>
  <c r="BX64" i="265"/>
  <c r="AN66" i="265"/>
  <c r="BX66" i="265"/>
  <c r="AV67" i="265"/>
  <c r="J69" i="265"/>
  <c r="AV69" i="265"/>
  <c r="AD70" i="265"/>
  <c r="BO72" i="265"/>
  <c r="BO71" i="265"/>
  <c r="BN72" i="265"/>
  <c r="BN71" i="265"/>
  <c r="BO70" i="265"/>
  <c r="T73" i="265"/>
  <c r="BO73" i="265"/>
  <c r="AW80" i="265"/>
  <c r="T81" i="265"/>
  <c r="S81" i="265"/>
  <c r="AN68" i="265"/>
  <c r="BC69" i="265"/>
  <c r="U151" i="265"/>
  <c r="BN137" i="265"/>
  <c r="AD142" i="265"/>
  <c r="BN145" i="265"/>
  <c r="AD62" i="265"/>
  <c r="BN62" i="265"/>
  <c r="AW63" i="265"/>
  <c r="BO65" i="265"/>
  <c r="AD66" i="265"/>
  <c r="AW67" i="265"/>
  <c r="L68" i="265"/>
  <c r="AV68" i="265"/>
  <c r="AD69" i="265"/>
  <c r="BM69" i="265"/>
  <c r="BL69" i="265"/>
  <c r="BX69" i="265"/>
  <c r="BC73" i="265"/>
  <c r="L77" i="265"/>
  <c r="AC77" i="265"/>
  <c r="AB77" i="265"/>
  <c r="AE65" i="265"/>
  <c r="BO68" i="265"/>
  <c r="BO67" i="265"/>
  <c r="BN68" i="265"/>
  <c r="BN67" i="265"/>
  <c r="BX68" i="265"/>
  <c r="BM73" i="265"/>
  <c r="BL73" i="265"/>
  <c r="V150" i="265"/>
  <c r="BO160" i="265"/>
  <c r="AM122" i="265"/>
  <c r="BN129" i="265"/>
  <c r="BW130" i="265"/>
  <c r="AV137" i="265"/>
  <c r="BO62" i="265"/>
  <c r="V63" i="265"/>
  <c r="BN63" i="265"/>
  <c r="AE66" i="265"/>
  <c r="BO66" i="265"/>
  <c r="V67" i="265"/>
  <c r="M68" i="265"/>
  <c r="AW68" i="265"/>
  <c r="AE69" i="265"/>
  <c r="M73" i="265"/>
  <c r="M70" i="265"/>
  <c r="AV70" i="265"/>
  <c r="L73" i="265"/>
  <c r="BD73" i="265"/>
  <c r="L74" i="265"/>
  <c r="AW74" i="265"/>
  <c r="AV74" i="265"/>
  <c r="AW77" i="265"/>
  <c r="BM77" i="265"/>
  <c r="BL77" i="265"/>
  <c r="M81" i="265"/>
  <c r="M78" i="265"/>
  <c r="M80" i="265"/>
  <c r="M79" i="265"/>
  <c r="L78" i="265"/>
  <c r="L80" i="265"/>
  <c r="L79" i="265"/>
  <c r="AV89" i="265"/>
  <c r="V71" i="265"/>
  <c r="V72" i="265"/>
  <c r="BF73" i="265"/>
  <c r="AE74" i="265"/>
  <c r="BO74" i="265"/>
  <c r="V75" i="265"/>
  <c r="BN75" i="265"/>
  <c r="V76" i="265"/>
  <c r="BN76" i="265"/>
  <c r="AV77" i="265"/>
  <c r="BF77" i="265"/>
  <c r="AE78" i="265"/>
  <c r="BO78" i="265"/>
  <c r="V79" i="265"/>
  <c r="BN79" i="265"/>
  <c r="V80" i="265"/>
  <c r="BN80" i="265"/>
  <c r="AB81" i="265"/>
  <c r="AV81" i="265"/>
  <c r="BF81" i="265"/>
  <c r="AE82" i="265"/>
  <c r="BO82" i="265"/>
  <c r="V83" i="265"/>
  <c r="BN83" i="265"/>
  <c r="V84" i="265"/>
  <c r="BN84" i="265"/>
  <c r="AB85" i="265"/>
  <c r="BF85" i="265"/>
  <c r="AE86" i="265"/>
  <c r="BO86" i="265"/>
  <c r="V87" i="265"/>
  <c r="BN87" i="265"/>
  <c r="V88" i="265"/>
  <c r="BN88" i="265"/>
  <c r="AB89" i="265"/>
  <c r="BF89" i="265"/>
  <c r="U70" i="265"/>
  <c r="BE70" i="265"/>
  <c r="AM71" i="265"/>
  <c r="AM72" i="265"/>
  <c r="AM73" i="265"/>
  <c r="U74" i="265"/>
  <c r="BE74" i="265"/>
  <c r="AM75" i="265"/>
  <c r="BO75" i="265"/>
  <c r="AM76" i="265"/>
  <c r="AM77" i="265"/>
  <c r="U78" i="265"/>
  <c r="BE78" i="265"/>
  <c r="AM79" i="265"/>
  <c r="BO79" i="265"/>
  <c r="AM80" i="265"/>
  <c r="AM81" i="265"/>
  <c r="AM83" i="265"/>
  <c r="BO83" i="265"/>
  <c r="AM84" i="265"/>
  <c r="AM85" i="265"/>
  <c r="AM87" i="265"/>
  <c r="BO87" i="265"/>
  <c r="AM88" i="265"/>
  <c r="AM89" i="265"/>
  <c r="AE77" i="265"/>
  <c r="AE81" i="265"/>
  <c r="AE85" i="265"/>
  <c r="AE89" i="265"/>
  <c r="BF71" i="265"/>
  <c r="AD75" i="265"/>
  <c r="BF75" i="265"/>
  <c r="AD76" i="265"/>
  <c r="AD79" i="265"/>
  <c r="BF79" i="265"/>
  <c r="AD80" i="265"/>
  <c r="BL81" i="265"/>
  <c r="AD83" i="265"/>
  <c r="BF83" i="265"/>
  <c r="AD84" i="265"/>
  <c r="BL85" i="265"/>
  <c r="AD87" i="265"/>
  <c r="BF87" i="265"/>
  <c r="AD88" i="265"/>
  <c r="BL89" i="265"/>
  <c r="BW70" i="265"/>
  <c r="BW71" i="265"/>
  <c r="BW72" i="265"/>
  <c r="BW74" i="265"/>
  <c r="AE75" i="265"/>
  <c r="BW75" i="265"/>
  <c r="BW76" i="265"/>
  <c r="BW78" i="265"/>
  <c r="AE79" i="265"/>
  <c r="BW79" i="265"/>
  <c r="BW80" i="265"/>
  <c r="BW82" i="265"/>
  <c r="AE83" i="265"/>
  <c r="BW83" i="265"/>
  <c r="BW86" i="265"/>
  <c r="AE87" i="265"/>
  <c r="BW87" i="265"/>
  <c r="L97" i="265"/>
  <c r="V12" i="265"/>
  <c r="BO155" i="265"/>
  <c r="U171" i="265"/>
  <c r="U173" i="265"/>
  <c r="AM118" i="265"/>
  <c r="AV119" i="265"/>
  <c r="AE120" i="265"/>
  <c r="BW120" i="265"/>
  <c r="AD121" i="265"/>
  <c r="BE121" i="265"/>
  <c r="AE123" i="265"/>
  <c r="AV123" i="265"/>
  <c r="AM126" i="265"/>
  <c r="AD130" i="265"/>
  <c r="AM138" i="265"/>
  <c r="BW139" i="265"/>
  <c r="BE141" i="265"/>
  <c r="BN142" i="265"/>
  <c r="AE90" i="265"/>
  <c r="BO90" i="265"/>
  <c r="V91" i="265"/>
  <c r="BN91" i="265"/>
  <c r="V92" i="265"/>
  <c r="BN92" i="265"/>
  <c r="AB93" i="265"/>
  <c r="BF93" i="265"/>
  <c r="BO94" i="265"/>
  <c r="V95" i="265"/>
  <c r="BE97" i="265"/>
  <c r="M105" i="265"/>
  <c r="M102" i="265"/>
  <c r="M104" i="265"/>
  <c r="M103" i="265"/>
  <c r="L102" i="265"/>
  <c r="L104" i="265"/>
  <c r="L103" i="265"/>
  <c r="AW107" i="265"/>
  <c r="AW112" i="265"/>
  <c r="AW115" i="265"/>
  <c r="M148" i="265"/>
  <c r="AW149" i="265"/>
  <c r="BW149" i="265"/>
  <c r="V154" i="265"/>
  <c r="AW155" i="265"/>
  <c r="BX156" i="265"/>
  <c r="BN165" i="265"/>
  <c r="AN118" i="265"/>
  <c r="AE119" i="265"/>
  <c r="L121" i="265"/>
  <c r="L123" i="265"/>
  <c r="U132" i="265"/>
  <c r="BE133" i="265"/>
  <c r="BN134" i="265"/>
  <c r="U135" i="265"/>
  <c r="BW136" i="265"/>
  <c r="U140" i="265"/>
  <c r="BN141" i="265"/>
  <c r="BW141" i="265"/>
  <c r="U90" i="265"/>
  <c r="BE90" i="265"/>
  <c r="AM91" i="265"/>
  <c r="BO91" i="265"/>
  <c r="AM92" i="265"/>
  <c r="BO92" i="265"/>
  <c r="S93" i="265"/>
  <c r="AW93" i="265"/>
  <c r="AN97" i="265"/>
  <c r="AN96" i="265"/>
  <c r="AM96" i="265"/>
  <c r="BE94" i="265"/>
  <c r="BX97" i="265"/>
  <c r="BX96" i="265"/>
  <c r="BX95" i="265"/>
  <c r="BW97" i="265"/>
  <c r="BW96" i="265"/>
  <c r="AM95" i="265"/>
  <c r="BW95" i="265"/>
  <c r="U97" i="265"/>
  <c r="AV97" i="265"/>
  <c r="BN97" i="265"/>
  <c r="AV100" i="265"/>
  <c r="AV99" i="265"/>
  <c r="AW98" i="265"/>
  <c r="AV98" i="265"/>
  <c r="AW101" i="265"/>
  <c r="AW100" i="265"/>
  <c r="AV104" i="265"/>
  <c r="AV103" i="265"/>
  <c r="AW102" i="265"/>
  <c r="AV102" i="265"/>
  <c r="AW105" i="265"/>
  <c r="AV105" i="265"/>
  <c r="T109" i="265"/>
  <c r="S109" i="265"/>
  <c r="AV109" i="265"/>
  <c r="M97" i="265"/>
  <c r="M96" i="265"/>
  <c r="L96" i="265"/>
  <c r="AV33" i="265"/>
  <c r="AV150" i="265"/>
  <c r="BO157" i="265"/>
  <c r="U172" i="265"/>
  <c r="BW118" i="265"/>
  <c r="BW119" i="265"/>
  <c r="AM121" i="265"/>
  <c r="BW121" i="265"/>
  <c r="BW126" i="265"/>
  <c r="BN130" i="265"/>
  <c r="U131" i="265"/>
  <c r="BN133" i="265"/>
  <c r="BW133" i="265"/>
  <c r="BO137" i="265"/>
  <c r="BW138" i="265"/>
  <c r="AD141" i="265"/>
  <c r="BW143" i="265"/>
  <c r="U144" i="265"/>
  <c r="AD145" i="265"/>
  <c r="L91" i="265"/>
  <c r="AN91" i="265"/>
  <c r="L92" i="265"/>
  <c r="AN92" i="265"/>
  <c r="AD93" i="265"/>
  <c r="AN93" i="265"/>
  <c r="L95" i="265"/>
  <c r="AN95" i="265"/>
  <c r="T97" i="265"/>
  <c r="S97" i="265"/>
  <c r="L105" i="265"/>
  <c r="M109" i="265"/>
  <c r="M106" i="265"/>
  <c r="M108" i="265"/>
  <c r="M107" i="265"/>
  <c r="L106" i="265"/>
  <c r="L108" i="265"/>
  <c r="L107" i="265"/>
  <c r="L113" i="265"/>
  <c r="J113" i="265"/>
  <c r="M117" i="265"/>
  <c r="M114" i="265"/>
  <c r="M116" i="265"/>
  <c r="M115" i="265"/>
  <c r="L114" i="265"/>
  <c r="L116" i="265"/>
  <c r="L115" i="265"/>
  <c r="T117" i="265"/>
  <c r="S117" i="265"/>
  <c r="M101" i="265"/>
  <c r="M98" i="265"/>
  <c r="M100" i="265"/>
  <c r="M99" i="265"/>
  <c r="L98" i="265"/>
  <c r="L100" i="265"/>
  <c r="L99" i="265"/>
  <c r="BF151" i="265"/>
  <c r="AW152" i="265"/>
  <c r="BN170" i="265"/>
  <c r="AD118" i="265"/>
  <c r="BX118" i="265"/>
  <c r="BX119" i="265"/>
  <c r="AD126" i="265"/>
  <c r="BW129" i="265"/>
  <c r="AW132" i="265"/>
  <c r="AD138" i="265"/>
  <c r="AM142" i="265"/>
  <c r="L90" i="265"/>
  <c r="AV90" i="265"/>
  <c r="M91" i="265"/>
  <c r="M92" i="265"/>
  <c r="AE93" i="265"/>
  <c r="L94" i="265"/>
  <c r="AE96" i="265"/>
  <c r="AD96" i="265"/>
  <c r="AE97" i="265"/>
  <c r="AV94" i="265"/>
  <c r="BO96" i="265"/>
  <c r="BO95" i="265"/>
  <c r="BN96" i="265"/>
  <c r="BN95" i="265"/>
  <c r="M95" i="265"/>
  <c r="AD97" i="265"/>
  <c r="L101" i="265"/>
  <c r="BW154" i="265"/>
  <c r="L155" i="265"/>
  <c r="BX155" i="265"/>
  <c r="M121" i="265"/>
  <c r="AV121" i="265"/>
  <c r="AN123" i="265"/>
  <c r="BW127" i="265"/>
  <c r="AM134" i="265"/>
  <c r="BW135" i="265"/>
  <c r="U139" i="265"/>
  <c r="BW140" i="265"/>
  <c r="M90" i="265"/>
  <c r="AW90" i="265"/>
  <c r="AD91" i="265"/>
  <c r="BF91" i="265"/>
  <c r="AD92" i="265"/>
  <c r="M94" i="265"/>
  <c r="AD95" i="265"/>
  <c r="BO97" i="265"/>
  <c r="AV108" i="265"/>
  <c r="AV107" i="265"/>
  <c r="AW106" i="265"/>
  <c r="AV106" i="265"/>
  <c r="AW109" i="265"/>
  <c r="AW108" i="265"/>
  <c r="M113" i="265"/>
  <c r="M110" i="265"/>
  <c r="M112" i="265"/>
  <c r="M111" i="265"/>
  <c r="L110" i="265"/>
  <c r="L112" i="265"/>
  <c r="L111" i="265"/>
  <c r="AV116" i="265"/>
  <c r="AV115" i="265"/>
  <c r="AW114" i="265"/>
  <c r="AV114" i="265"/>
  <c r="AW117" i="265"/>
  <c r="AW116" i="265"/>
  <c r="AW91" i="265"/>
  <c r="AV96" i="265"/>
  <c r="AV95" i="265"/>
  <c r="AW97" i="265"/>
  <c r="BN149" i="265"/>
  <c r="BW152" i="265"/>
  <c r="BX154" i="265"/>
  <c r="BO156" i="265"/>
  <c r="BN162" i="265"/>
  <c r="U121" i="265"/>
  <c r="AE124" i="265"/>
  <c r="BN126" i="265"/>
  <c r="AM130" i="265"/>
  <c r="BW132" i="265"/>
  <c r="U136" i="265"/>
  <c r="BE137" i="265"/>
  <c r="BN138" i="265"/>
  <c r="BO141" i="265"/>
  <c r="BW142" i="265"/>
  <c r="BW90" i="265"/>
  <c r="AE91" i="265"/>
  <c r="BW91" i="265"/>
  <c r="V97" i="265"/>
  <c r="V96" i="265"/>
  <c r="AM94" i="265"/>
  <c r="BF96" i="265"/>
  <c r="BF95" i="265"/>
  <c r="BE96" i="265"/>
  <c r="BF97" i="265"/>
  <c r="BW94" i="265"/>
  <c r="AE95" i="265"/>
  <c r="AW96" i="265"/>
  <c r="AW99" i="265"/>
  <c r="AV101" i="265"/>
  <c r="T105" i="265"/>
  <c r="S105" i="265"/>
  <c r="AW92" i="265"/>
  <c r="BO133" i="265"/>
  <c r="AM145" i="265"/>
  <c r="AV91" i="265"/>
  <c r="AW95" i="265"/>
  <c r="T101" i="265"/>
  <c r="S101" i="265"/>
  <c r="L109" i="265"/>
  <c r="J109" i="265"/>
  <c r="AV112" i="265"/>
  <c r="AV111" i="265"/>
  <c r="AW110" i="265"/>
  <c r="AV110" i="265"/>
  <c r="AW113" i="265"/>
  <c r="T113" i="265"/>
  <c r="S113" i="265"/>
  <c r="AB97" i="265"/>
  <c r="AL97" i="265"/>
  <c r="AE98" i="265"/>
  <c r="BO98" i="265"/>
  <c r="V99" i="265"/>
  <c r="BN99" i="265"/>
  <c r="V100" i="265"/>
  <c r="BN100" i="265"/>
  <c r="AB101" i="265"/>
  <c r="AL101" i="265"/>
  <c r="BF101" i="265"/>
  <c r="AE102" i="265"/>
  <c r="BO102" i="265"/>
  <c r="V103" i="265"/>
  <c r="BN103" i="265"/>
  <c r="V104" i="265"/>
  <c r="BN104" i="265"/>
  <c r="AB105" i="265"/>
  <c r="AL105" i="265"/>
  <c r="BF105" i="265"/>
  <c r="AE106" i="265"/>
  <c r="BO106" i="265"/>
  <c r="V107" i="265"/>
  <c r="BN107" i="265"/>
  <c r="V108" i="265"/>
  <c r="BN108" i="265"/>
  <c r="AL109" i="265"/>
  <c r="BF109" i="265"/>
  <c r="AE110" i="265"/>
  <c r="BO110" i="265"/>
  <c r="V111" i="265"/>
  <c r="BN111" i="265"/>
  <c r="V112" i="265"/>
  <c r="BN112" i="265"/>
  <c r="AL113" i="265"/>
  <c r="AV113" i="265"/>
  <c r="BF113" i="265"/>
  <c r="AE114" i="265"/>
  <c r="BO114" i="265"/>
  <c r="V115" i="265"/>
  <c r="BN115" i="265"/>
  <c r="V116" i="265"/>
  <c r="BN116" i="265"/>
  <c r="AB117" i="265"/>
  <c r="AV117" i="265"/>
  <c r="BF117" i="265"/>
  <c r="U98" i="265"/>
  <c r="BE98" i="265"/>
  <c r="AM99" i="265"/>
  <c r="BO99" i="265"/>
  <c r="AM100" i="265"/>
  <c r="U102" i="265"/>
  <c r="BE102" i="265"/>
  <c r="AM103" i="265"/>
  <c r="BO103" i="265"/>
  <c r="AM104" i="265"/>
  <c r="AM107" i="265"/>
  <c r="BO107" i="265"/>
  <c r="AM108" i="265"/>
  <c r="AM109" i="265"/>
  <c r="AM111" i="265"/>
  <c r="AM112" i="265"/>
  <c r="AM113" i="265"/>
  <c r="AM115" i="265"/>
  <c r="BO115" i="265"/>
  <c r="AM116" i="265"/>
  <c r="BO116" i="265"/>
  <c r="J97" i="265"/>
  <c r="V98" i="265"/>
  <c r="BF98" i="265"/>
  <c r="AN99" i="265"/>
  <c r="AN100" i="265"/>
  <c r="J101" i="265"/>
  <c r="AN101" i="265"/>
  <c r="V102" i="265"/>
  <c r="BF102" i="265"/>
  <c r="AN103" i="265"/>
  <c r="AN104" i="265"/>
  <c r="J105" i="265"/>
  <c r="AN105" i="265"/>
  <c r="V106" i="265"/>
  <c r="BF106" i="265"/>
  <c r="AN107" i="265"/>
  <c r="AN108" i="265"/>
  <c r="AN109" i="265"/>
  <c r="V110" i="265"/>
  <c r="BF110" i="265"/>
  <c r="AN111" i="265"/>
  <c r="AN112" i="265"/>
  <c r="AN113" i="265"/>
  <c r="V114" i="265"/>
  <c r="BF114" i="265"/>
  <c r="AN115" i="265"/>
  <c r="AN116" i="265"/>
  <c r="AN117" i="265"/>
  <c r="BU97" i="265"/>
  <c r="BE99" i="265"/>
  <c r="BE100" i="265"/>
  <c r="U101" i="265"/>
  <c r="AE101" i="265"/>
  <c r="BU101" i="265"/>
  <c r="BE103" i="265"/>
  <c r="BE104" i="265"/>
  <c r="AE105" i="265"/>
  <c r="BU105" i="265"/>
  <c r="BE107" i="265"/>
  <c r="BE108" i="265"/>
  <c r="AE109" i="265"/>
  <c r="BU109" i="265"/>
  <c r="BE111" i="265"/>
  <c r="BE112" i="265"/>
  <c r="AE113" i="265"/>
  <c r="BU113" i="265"/>
  <c r="BE115" i="265"/>
  <c r="BE116" i="265"/>
  <c r="U117" i="265"/>
  <c r="AE117" i="265"/>
  <c r="AD99" i="265"/>
  <c r="BF99" i="265"/>
  <c r="AD100" i="265"/>
  <c r="BL101" i="265"/>
  <c r="AD103" i="265"/>
  <c r="BF103" i="265"/>
  <c r="AD104" i="265"/>
  <c r="AD107" i="265"/>
  <c r="BF107" i="265"/>
  <c r="AD108" i="265"/>
  <c r="BL109" i="265"/>
  <c r="AD111" i="265"/>
  <c r="BF111" i="265"/>
  <c r="AD112" i="265"/>
  <c r="AD115" i="265"/>
  <c r="BF115" i="265"/>
  <c r="AD116" i="265"/>
  <c r="BL117" i="265"/>
  <c r="AE99" i="265"/>
  <c r="BW99" i="265"/>
  <c r="BW100" i="265"/>
  <c r="BC101" i="265"/>
  <c r="AM102" i="265"/>
  <c r="BW102" i="265"/>
  <c r="AE103" i="265"/>
  <c r="BW103" i="265"/>
  <c r="BW104" i="265"/>
  <c r="BW105" i="265"/>
  <c r="AM106" i="265"/>
  <c r="BW106" i="265"/>
  <c r="AE107" i="265"/>
  <c r="BW107" i="265"/>
  <c r="BW108" i="265"/>
  <c r="BC109" i="265"/>
  <c r="BW109" i="265"/>
  <c r="AM110" i="265"/>
  <c r="BW110" i="265"/>
  <c r="AE111" i="265"/>
  <c r="BW111" i="265"/>
  <c r="BW112" i="265"/>
  <c r="BC113" i="265"/>
  <c r="BW113" i="265"/>
  <c r="AM114" i="265"/>
  <c r="BW114" i="265"/>
  <c r="AE115" i="265"/>
  <c r="BW115" i="265"/>
  <c r="BW116" i="265"/>
  <c r="BC117" i="265"/>
  <c r="BX98" i="265"/>
  <c r="BX99" i="265"/>
  <c r="BX100" i="265"/>
  <c r="BX102" i="265"/>
  <c r="BX103" i="265"/>
  <c r="BX104" i="265"/>
  <c r="BX106" i="265"/>
  <c r="BX107" i="265"/>
  <c r="BX108" i="265"/>
  <c r="BX110" i="265"/>
  <c r="BX111" i="265"/>
  <c r="BX112" i="265"/>
  <c r="BX114" i="265"/>
  <c r="BX115" i="265"/>
  <c r="BX116" i="265"/>
  <c r="BN14" i="265"/>
  <c r="V18" i="265"/>
  <c r="BO19" i="265"/>
  <c r="BW20" i="265"/>
  <c r="BO21" i="265"/>
  <c r="AD22" i="265"/>
  <c r="BW23" i="265"/>
  <c r="AD26" i="265"/>
  <c r="AN28" i="265"/>
  <c r="AN29" i="265"/>
  <c r="BN29" i="265"/>
  <c r="BF146" i="265"/>
  <c r="V148" i="265"/>
  <c r="L149" i="265"/>
  <c r="AV149" i="265"/>
  <c r="AW150" i="265"/>
  <c r="M153" i="265"/>
  <c r="BO159" i="265"/>
  <c r="U161" i="265"/>
  <c r="AD165" i="265"/>
  <c r="AE167" i="265"/>
  <c r="AV120" i="265"/>
  <c r="BX120" i="265"/>
  <c r="BN121" i="265"/>
  <c r="T125" i="265"/>
  <c r="S125" i="265"/>
  <c r="AL125" i="265"/>
  <c r="V129" i="265"/>
  <c r="U129" i="265"/>
  <c r="V126" i="265"/>
  <c r="U126" i="265"/>
  <c r="V128" i="265"/>
  <c r="V127" i="265"/>
  <c r="M141" i="265"/>
  <c r="M138" i="265"/>
  <c r="M140" i="265"/>
  <c r="M139" i="265"/>
  <c r="L138" i="265"/>
  <c r="L140" i="265"/>
  <c r="L139" i="265"/>
  <c r="AV144" i="265"/>
  <c r="AV143" i="265"/>
  <c r="AW142" i="265"/>
  <c r="AV142" i="265"/>
  <c r="AW145" i="265"/>
  <c r="U148" i="265"/>
  <c r="BE8" i="265"/>
  <c r="AV10" i="265"/>
  <c r="AW12" i="265"/>
  <c r="AW13" i="265"/>
  <c r="BN17" i="265"/>
  <c r="AD25" i="265"/>
  <c r="U31" i="265"/>
  <c r="AV146" i="265"/>
  <c r="M147" i="265"/>
  <c r="U150" i="265"/>
  <c r="BE151" i="265"/>
  <c r="BW151" i="265"/>
  <c r="U154" i="265"/>
  <c r="AE155" i="265"/>
  <c r="U156" i="265"/>
  <c r="AN158" i="265"/>
  <c r="AE160" i="265"/>
  <c r="BO163" i="265"/>
  <c r="AE164" i="265"/>
  <c r="BE165" i="265"/>
  <c r="BO168" i="265"/>
  <c r="AV169" i="265"/>
  <c r="BO171" i="265"/>
  <c r="BO172" i="265"/>
  <c r="AV173" i="265"/>
  <c r="BN118" i="265"/>
  <c r="U119" i="265"/>
  <c r="AW119" i="265"/>
  <c r="U120" i="265"/>
  <c r="AW120" i="265"/>
  <c r="AK121" i="265"/>
  <c r="BO121" i="265"/>
  <c r="L124" i="265"/>
  <c r="AV124" i="265"/>
  <c r="AW125" i="265"/>
  <c r="BN122" i="265"/>
  <c r="U123" i="265"/>
  <c r="AW123" i="265"/>
  <c r="U125" i="265"/>
  <c r="AK125" i="265"/>
  <c r="BE125" i="265"/>
  <c r="U128" i="265"/>
  <c r="T133" i="265"/>
  <c r="S133" i="265"/>
  <c r="AV133" i="265"/>
  <c r="L141" i="265"/>
  <c r="T145" i="265"/>
  <c r="S145" i="265"/>
  <c r="AV7" i="265"/>
  <c r="AW9" i="265"/>
  <c r="BE11" i="265"/>
  <c r="AM153" i="265"/>
  <c r="AE159" i="265"/>
  <c r="AD161" i="265"/>
  <c r="AD169" i="265"/>
  <c r="AW171" i="265"/>
  <c r="AW172" i="265"/>
  <c r="AD173" i="265"/>
  <c r="BE173" i="265"/>
  <c r="AE118" i="265"/>
  <c r="BO118" i="265"/>
  <c r="V119" i="265"/>
  <c r="BN119" i="265"/>
  <c r="V120" i="265"/>
  <c r="BN120" i="265"/>
  <c r="AB121" i="265"/>
  <c r="BF121" i="265"/>
  <c r="AE122" i="265"/>
  <c r="BO122" i="265"/>
  <c r="V123" i="265"/>
  <c r="BO123" i="265"/>
  <c r="BW124" i="265"/>
  <c r="AD125" i="265"/>
  <c r="AB125" i="265"/>
  <c r="AV125" i="265"/>
  <c r="BN125" i="265"/>
  <c r="BF128" i="265"/>
  <c r="BF127" i="265"/>
  <c r="BE128" i="265"/>
  <c r="BE127" i="265"/>
  <c r="BF126" i="265"/>
  <c r="BE126" i="265"/>
  <c r="BF129" i="265"/>
  <c r="U127" i="265"/>
  <c r="T129" i="265"/>
  <c r="S129" i="265"/>
  <c r="AV129" i="265"/>
  <c r="M137" i="265"/>
  <c r="M134" i="265"/>
  <c r="M136" i="265"/>
  <c r="M135" i="265"/>
  <c r="L134" i="265"/>
  <c r="L136" i="265"/>
  <c r="L135" i="265"/>
  <c r="AV140" i="265"/>
  <c r="AV139" i="265"/>
  <c r="AW138" i="265"/>
  <c r="AV138" i="265"/>
  <c r="AW141" i="265"/>
  <c r="J141" i="265"/>
  <c r="U13" i="265"/>
  <c r="AM14" i="265"/>
  <c r="BO15" i="265"/>
  <c r="BW24" i="265"/>
  <c r="BW25" i="265"/>
  <c r="BO28" i="265"/>
  <c r="U146" i="265"/>
  <c r="BE147" i="265"/>
  <c r="BE149" i="265"/>
  <c r="L150" i="265"/>
  <c r="AN152" i="265"/>
  <c r="BE152" i="265"/>
  <c r="AN153" i="265"/>
  <c r="M157" i="265"/>
  <c r="AD157" i="265"/>
  <c r="AD158" i="265"/>
  <c r="AM162" i="265"/>
  <c r="AE163" i="265"/>
  <c r="BN169" i="265"/>
  <c r="BE170" i="265"/>
  <c r="AE171" i="265"/>
  <c r="AE172" i="265"/>
  <c r="BN173" i="265"/>
  <c r="U118" i="265"/>
  <c r="BE118" i="265"/>
  <c r="AM119" i="265"/>
  <c r="BO119" i="265"/>
  <c r="AM120" i="265"/>
  <c r="S121" i="265"/>
  <c r="AW121" i="265"/>
  <c r="AN125" i="265"/>
  <c r="AN124" i="265"/>
  <c r="AM125" i="265"/>
  <c r="AM124" i="265"/>
  <c r="BE122" i="265"/>
  <c r="BX125" i="265"/>
  <c r="BX124" i="265"/>
  <c r="BX123" i="265"/>
  <c r="AM123" i="265"/>
  <c r="BE124" i="265"/>
  <c r="L125" i="265"/>
  <c r="J125" i="265"/>
  <c r="AT125" i="265"/>
  <c r="M129" i="265"/>
  <c r="M126" i="265"/>
  <c r="M128" i="265"/>
  <c r="M127" i="265"/>
  <c r="L128" i="265"/>
  <c r="L127" i="265"/>
  <c r="AW128" i="265"/>
  <c r="AD129" i="265"/>
  <c r="M133" i="265"/>
  <c r="M130" i="265"/>
  <c r="M132" i="265"/>
  <c r="M131" i="265"/>
  <c r="L130" i="265"/>
  <c r="L132" i="265"/>
  <c r="L131" i="265"/>
  <c r="L137" i="265"/>
  <c r="AW144" i="265"/>
  <c r="V125" i="265"/>
  <c r="V124" i="265"/>
  <c r="BD125" i="265"/>
  <c r="T137" i="265"/>
  <c r="S137" i="265"/>
  <c r="U10" i="265"/>
  <c r="BO17" i="265"/>
  <c r="BW19" i="265"/>
  <c r="AW29" i="265"/>
  <c r="U32" i="265"/>
  <c r="BW301" i="265"/>
  <c r="V146" i="265"/>
  <c r="BF147" i="265"/>
  <c r="M150" i="265"/>
  <c r="V151" i="265"/>
  <c r="U152" i="265"/>
  <c r="AD153" i="265"/>
  <c r="U157" i="265"/>
  <c r="BN161" i="265"/>
  <c r="AW165" i="265"/>
  <c r="AD166" i="265"/>
  <c r="AE168" i="265"/>
  <c r="V118" i="265"/>
  <c r="BF118" i="265"/>
  <c r="L119" i="265"/>
  <c r="AN119" i="265"/>
  <c r="L120" i="265"/>
  <c r="AN120" i="265"/>
  <c r="V122" i="265"/>
  <c r="BF122" i="265"/>
  <c r="U124" i="265"/>
  <c r="AE128" i="265"/>
  <c r="AD128" i="265"/>
  <c r="AD127" i="265"/>
  <c r="AE129" i="265"/>
  <c r="AE126" i="265"/>
  <c r="AV136" i="265"/>
  <c r="AV135" i="265"/>
  <c r="AW134" i="265"/>
  <c r="AV134" i="265"/>
  <c r="AW137" i="265"/>
  <c r="V149" i="265"/>
  <c r="AM163" i="265"/>
  <c r="AV8" i="265"/>
  <c r="BF12" i="265"/>
  <c r="BN18" i="265"/>
  <c r="BE21" i="265"/>
  <c r="BW22" i="265"/>
  <c r="AM26" i="265"/>
  <c r="V32" i="265"/>
  <c r="L298" i="265"/>
  <c r="M299" i="265"/>
  <c r="U147" i="265"/>
  <c r="BE148" i="265"/>
  <c r="BE150" i="265"/>
  <c r="AE156" i="265"/>
  <c r="AM160" i="265"/>
  <c r="BO165" i="265"/>
  <c r="BO167" i="265"/>
  <c r="L118" i="265"/>
  <c r="AV118" i="265"/>
  <c r="M119" i="265"/>
  <c r="BE119" i="265"/>
  <c r="M120" i="265"/>
  <c r="BE120" i="265"/>
  <c r="AE121" i="265"/>
  <c r="BU121" i="265"/>
  <c r="L122" i="265"/>
  <c r="AD124" i="265"/>
  <c r="AV122" i="265"/>
  <c r="BO124" i="265"/>
  <c r="BN124" i="265"/>
  <c r="BN123" i="265"/>
  <c r="M123" i="265"/>
  <c r="BE123" i="265"/>
  <c r="AV132" i="265"/>
  <c r="AV131" i="265"/>
  <c r="AW130" i="265"/>
  <c r="AV130" i="265"/>
  <c r="AW133" i="265"/>
  <c r="L133" i="265"/>
  <c r="J133" i="265"/>
  <c r="T141" i="265"/>
  <c r="S141" i="265"/>
  <c r="AV141" i="265"/>
  <c r="L145" i="265"/>
  <c r="J145" i="265"/>
  <c r="M151" i="265"/>
  <c r="BF124" i="265"/>
  <c r="BF125" i="265"/>
  <c r="AW6" i="265"/>
  <c r="BE7" i="265"/>
  <c r="AW20" i="265"/>
  <c r="BN21" i="265"/>
  <c r="BW26" i="265"/>
  <c r="BO27" i="265"/>
  <c r="U30" i="265"/>
  <c r="M146" i="265"/>
  <c r="V147" i="265"/>
  <c r="BF148" i="265"/>
  <c r="BW156" i="265"/>
  <c r="AV157" i="265"/>
  <c r="BW157" i="265"/>
  <c r="AD162" i="265"/>
  <c r="BO164" i="265"/>
  <c r="U165" i="265"/>
  <c r="BO169" i="265"/>
  <c r="AD170" i="265"/>
  <c r="BO173" i="265"/>
  <c r="AD119" i="265"/>
  <c r="BF119" i="265"/>
  <c r="M122" i="265"/>
  <c r="AW122" i="265"/>
  <c r="AD123" i="265"/>
  <c r="BF123" i="265"/>
  <c r="BW123" i="265"/>
  <c r="M125" i="265"/>
  <c r="AE125" i="265"/>
  <c r="BO125" i="265"/>
  <c r="AV128" i="265"/>
  <c r="AV127" i="265"/>
  <c r="AW126" i="265"/>
  <c r="AV126" i="265"/>
  <c r="AW129" i="265"/>
  <c r="AE127" i="265"/>
  <c r="L129" i="265"/>
  <c r="AW140" i="265"/>
  <c r="M145" i="265"/>
  <c r="M142" i="265"/>
  <c r="M144" i="265"/>
  <c r="M143" i="265"/>
  <c r="L142" i="265"/>
  <c r="L144" i="265"/>
  <c r="L143" i="265"/>
  <c r="AW143" i="265"/>
  <c r="BO126" i="265"/>
  <c r="BN127" i="265"/>
  <c r="BN128" i="265"/>
  <c r="AL129" i="265"/>
  <c r="AE130" i="265"/>
  <c r="BO130" i="265"/>
  <c r="V131" i="265"/>
  <c r="BN131" i="265"/>
  <c r="V132" i="265"/>
  <c r="BN132" i="265"/>
  <c r="AL133" i="265"/>
  <c r="BF133" i="265"/>
  <c r="AE134" i="265"/>
  <c r="BO134" i="265"/>
  <c r="V135" i="265"/>
  <c r="BN135" i="265"/>
  <c r="V136" i="265"/>
  <c r="BN136" i="265"/>
  <c r="AB137" i="265"/>
  <c r="AL137" i="265"/>
  <c r="BF137" i="265"/>
  <c r="AE138" i="265"/>
  <c r="BO138" i="265"/>
  <c r="V139" i="265"/>
  <c r="BN139" i="265"/>
  <c r="V140" i="265"/>
  <c r="BN140" i="265"/>
  <c r="AL141" i="265"/>
  <c r="BF141" i="265"/>
  <c r="AE142" i="265"/>
  <c r="BO142" i="265"/>
  <c r="V143" i="265"/>
  <c r="BN143" i="265"/>
  <c r="V144" i="265"/>
  <c r="BN144" i="265"/>
  <c r="AL145" i="265"/>
  <c r="AV145" i="265"/>
  <c r="BF145" i="265"/>
  <c r="AM127" i="265"/>
  <c r="BO127" i="265"/>
  <c r="AM128" i="265"/>
  <c r="AM129" i="265"/>
  <c r="U130" i="265"/>
  <c r="BE130" i="265"/>
  <c r="AM131" i="265"/>
  <c r="BO131" i="265"/>
  <c r="AM132" i="265"/>
  <c r="AM133" i="265"/>
  <c r="U134" i="265"/>
  <c r="BE134" i="265"/>
  <c r="AM135" i="265"/>
  <c r="BO135" i="265"/>
  <c r="AM136" i="265"/>
  <c r="AM137" i="265"/>
  <c r="U138" i="265"/>
  <c r="BE138" i="265"/>
  <c r="AM139" i="265"/>
  <c r="BO139" i="265"/>
  <c r="AM140" i="265"/>
  <c r="AM141" i="265"/>
  <c r="U142" i="265"/>
  <c r="BE142" i="265"/>
  <c r="AM143" i="265"/>
  <c r="BO143" i="265"/>
  <c r="AM144" i="265"/>
  <c r="AN127" i="265"/>
  <c r="AN128" i="265"/>
  <c r="AN129" i="265"/>
  <c r="V130" i="265"/>
  <c r="BF130" i="265"/>
  <c r="AN131" i="265"/>
  <c r="AN132" i="265"/>
  <c r="AN133" i="265"/>
  <c r="V134" i="265"/>
  <c r="BF134" i="265"/>
  <c r="AN135" i="265"/>
  <c r="AN136" i="265"/>
  <c r="AN137" i="265"/>
  <c r="V138" i="265"/>
  <c r="BF138" i="265"/>
  <c r="AN139" i="265"/>
  <c r="AN140" i="265"/>
  <c r="AN141" i="265"/>
  <c r="V142" i="265"/>
  <c r="BF142" i="265"/>
  <c r="AN143" i="265"/>
  <c r="AN144" i="265"/>
  <c r="AN145" i="265"/>
  <c r="BE131" i="265"/>
  <c r="BE132" i="265"/>
  <c r="U133" i="265"/>
  <c r="AE133" i="265"/>
  <c r="BE135" i="265"/>
  <c r="BE136" i="265"/>
  <c r="U137" i="265"/>
  <c r="AE137" i="265"/>
  <c r="BE139" i="265"/>
  <c r="BE140" i="265"/>
  <c r="U141" i="265"/>
  <c r="AE141" i="265"/>
  <c r="BE143" i="265"/>
  <c r="BE144" i="265"/>
  <c r="U145" i="265"/>
  <c r="AE145" i="265"/>
  <c r="AD131" i="265"/>
  <c r="BF131" i="265"/>
  <c r="AD132" i="265"/>
  <c r="AD135" i="265"/>
  <c r="BF135" i="265"/>
  <c r="AD136" i="265"/>
  <c r="AD139" i="265"/>
  <c r="BF139" i="265"/>
  <c r="AD140" i="265"/>
  <c r="AD143" i="265"/>
  <c r="BF143" i="265"/>
  <c r="AD144" i="265"/>
  <c r="AE135" i="265"/>
  <c r="AE139" i="265"/>
  <c r="AE143" i="265"/>
  <c r="BW144" i="265"/>
  <c r="BC145" i="265"/>
  <c r="BW145" i="265"/>
  <c r="BX126" i="265"/>
  <c r="BX127" i="265"/>
  <c r="BX128" i="265"/>
  <c r="BX130" i="265"/>
  <c r="BX131" i="265"/>
  <c r="BX132" i="265"/>
  <c r="BX134" i="265"/>
  <c r="BX135" i="265"/>
  <c r="BX136" i="265"/>
  <c r="BX138" i="265"/>
  <c r="BX139" i="265"/>
  <c r="BX140" i="265"/>
  <c r="BX142" i="265"/>
  <c r="BX143" i="265"/>
  <c r="BX144" i="265"/>
  <c r="BN25" i="265"/>
  <c r="AM32" i="265"/>
  <c r="BF33" i="265"/>
  <c r="BF32" i="265"/>
  <c r="BF30" i="265"/>
  <c r="BE33" i="265"/>
  <c r="BE32" i="265"/>
  <c r="BE30" i="265"/>
  <c r="BO301" i="265"/>
  <c r="BN298" i="265"/>
  <c r="AM149" i="265"/>
  <c r="AK149" i="265"/>
  <c r="BF156" i="265"/>
  <c r="BF155" i="265"/>
  <c r="BE156" i="265"/>
  <c r="BE155" i="265"/>
  <c r="BF157" i="265"/>
  <c r="BF154" i="265"/>
  <c r="BE154" i="265"/>
  <c r="L157" i="265"/>
  <c r="J157" i="265"/>
  <c r="V165" i="265"/>
  <c r="V162" i="265"/>
  <c r="V164" i="265"/>
  <c r="V163" i="265"/>
  <c r="U163" i="265"/>
  <c r="U162" i="265"/>
  <c r="U164" i="265"/>
  <c r="V169" i="265"/>
  <c r="V166" i="265"/>
  <c r="V168" i="265"/>
  <c r="V167" i="265"/>
  <c r="U168" i="265"/>
  <c r="U167" i="265"/>
  <c r="U166" i="265"/>
  <c r="T169" i="265"/>
  <c r="S169" i="265"/>
  <c r="M173" i="265"/>
  <c r="M170" i="265"/>
  <c r="M172" i="265"/>
  <c r="M171" i="265"/>
  <c r="L170" i="265"/>
  <c r="L172" i="265"/>
  <c r="L171" i="265"/>
  <c r="T173" i="265"/>
  <c r="S173" i="265"/>
  <c r="AV6" i="265"/>
  <c r="BE9" i="265"/>
  <c r="U11" i="265"/>
  <c r="BE13" i="265"/>
  <c r="AE16" i="265"/>
  <c r="AN19" i="265"/>
  <c r="AE23" i="265"/>
  <c r="AN25" i="265"/>
  <c r="AE27" i="265"/>
  <c r="BO300" i="265"/>
  <c r="AL161" i="265"/>
  <c r="AL165" i="265"/>
  <c r="AW168" i="265"/>
  <c r="BO25" i="265"/>
  <c r="AM300" i="265"/>
  <c r="BN9" i="265"/>
  <c r="BW15" i="265"/>
  <c r="AE24" i="265"/>
  <c r="U27" i="265"/>
  <c r="BW27" i="265"/>
  <c r="BF31" i="265"/>
  <c r="BF301" i="265"/>
  <c r="AD149" i="265"/>
  <c r="AE146" i="265"/>
  <c r="AD146" i="265"/>
  <c r="AE148" i="265"/>
  <c r="AE147" i="265"/>
  <c r="AV160" i="265"/>
  <c r="AV159" i="265"/>
  <c r="AW158" i="265"/>
  <c r="AV158" i="265"/>
  <c r="AW160" i="265"/>
  <c r="AW159" i="265"/>
  <c r="T161" i="265"/>
  <c r="S161" i="265"/>
  <c r="T165" i="265"/>
  <c r="S165" i="265"/>
  <c r="M12" i="265"/>
  <c r="AN20" i="265"/>
  <c r="BO299" i="265"/>
  <c r="AM28" i="265"/>
  <c r="AN27" i="265"/>
  <c r="BN32" i="265"/>
  <c r="AU149" i="265"/>
  <c r="AT149" i="265"/>
  <c r="AE15" i="265"/>
  <c r="BN152" i="265"/>
  <c r="BN151" i="265"/>
  <c r="BO152" i="265"/>
  <c r="BO151" i="265"/>
  <c r="BO150" i="265"/>
  <c r="BN150" i="265"/>
  <c r="U6" i="265"/>
  <c r="AV13" i="265"/>
  <c r="AN17" i="265"/>
  <c r="AM18" i="265"/>
  <c r="BN22" i="265"/>
  <c r="M8" i="265"/>
  <c r="U9" i="265"/>
  <c r="BE10" i="265"/>
  <c r="L11" i="265"/>
  <c r="BW11" i="265"/>
  <c r="AE19" i="265"/>
  <c r="BW21" i="265"/>
  <c r="AN23" i="265"/>
  <c r="BN26" i="265"/>
  <c r="U299" i="265"/>
  <c r="AM299" i="265"/>
  <c r="BE299" i="265"/>
  <c r="U300" i="265"/>
  <c r="AN300" i="265"/>
  <c r="BF300" i="265"/>
  <c r="AD148" i="265"/>
  <c r="BO153" i="265"/>
  <c r="T157" i="265"/>
  <c r="AL157" i="265"/>
  <c r="AK157" i="265"/>
  <c r="L6" i="265"/>
  <c r="L10" i="265"/>
  <c r="AD14" i="265"/>
  <c r="BW18" i="265"/>
  <c r="AE20" i="265"/>
  <c r="BW29" i="265"/>
  <c r="BE298" i="265"/>
  <c r="V299" i="265"/>
  <c r="BF299" i="265"/>
  <c r="AD152" i="265"/>
  <c r="AE150" i="265"/>
  <c r="AD150" i="265"/>
  <c r="AE153" i="265"/>
  <c r="AE152" i="265"/>
  <c r="AE151" i="265"/>
  <c r="AV164" i="265"/>
  <c r="AV163" i="265"/>
  <c r="AW162" i="265"/>
  <c r="AV162" i="265"/>
  <c r="AW164" i="265"/>
  <c r="AW163" i="265"/>
  <c r="AV168" i="265"/>
  <c r="AV167" i="265"/>
  <c r="AW166" i="265"/>
  <c r="AV166" i="265"/>
  <c r="AW169" i="265"/>
  <c r="BE31" i="265"/>
  <c r="V301" i="265"/>
  <c r="V298" i="265"/>
  <c r="U301" i="265"/>
  <c r="U298" i="265"/>
  <c r="M6" i="265"/>
  <c r="BE6" i="265"/>
  <c r="M7" i="265"/>
  <c r="AD18" i="265"/>
  <c r="AN21" i="265"/>
  <c r="AM22" i="265"/>
  <c r="BO23" i="265"/>
  <c r="U24" i="265"/>
  <c r="AN24" i="265"/>
  <c r="AE28" i="265"/>
  <c r="AM29" i="265"/>
  <c r="AD30" i="265"/>
  <c r="BO31" i="265"/>
  <c r="BO32" i="265"/>
  <c r="AD33" i="265"/>
  <c r="BF298" i="265"/>
  <c r="BO148" i="265"/>
  <c r="BO147" i="265"/>
  <c r="BN148" i="265"/>
  <c r="BN147" i="265"/>
  <c r="BO146" i="265"/>
  <c r="BO149" i="265"/>
  <c r="BN146" i="265"/>
  <c r="AE149" i="265"/>
  <c r="BD149" i="265"/>
  <c r="BC149" i="265"/>
  <c r="U153" i="265"/>
  <c r="S153" i="265"/>
  <c r="BE153" i="265"/>
  <c r="BC153" i="265"/>
  <c r="BE157" i="265"/>
  <c r="AV29" i="265"/>
  <c r="V31" i="265"/>
  <c r="U33" i="265"/>
  <c r="AM146" i="265"/>
  <c r="BW146" i="265"/>
  <c r="BW147" i="265"/>
  <c r="BW148" i="265"/>
  <c r="M149" i="265"/>
  <c r="V153" i="265"/>
  <c r="V152" i="265"/>
  <c r="AM150" i="265"/>
  <c r="BF152" i="265"/>
  <c r="BF153" i="265"/>
  <c r="BW150" i="265"/>
  <c r="BX151" i="265"/>
  <c r="L152" i="265"/>
  <c r="BX152" i="265"/>
  <c r="AV153" i="265"/>
  <c r="AM154" i="265"/>
  <c r="AM155" i="265"/>
  <c r="L156" i="265"/>
  <c r="BL157" i="265"/>
  <c r="BX157" i="265"/>
  <c r="AN161" i="265"/>
  <c r="AN160" i="265"/>
  <c r="AN159" i="265"/>
  <c r="BW158" i="265"/>
  <c r="BW160" i="265"/>
  <c r="AM161" i="265"/>
  <c r="BW162" i="265"/>
  <c r="BW164" i="265"/>
  <c r="AV172" i="265"/>
  <c r="AV171" i="265"/>
  <c r="AW170" i="265"/>
  <c r="AV170" i="265"/>
  <c r="AW173" i="265"/>
  <c r="AN146" i="265"/>
  <c r="BX146" i="265"/>
  <c r="AV147" i="265"/>
  <c r="BX147" i="265"/>
  <c r="AV148" i="265"/>
  <c r="BX148" i="265"/>
  <c r="AN150" i="265"/>
  <c r="BX150" i="265"/>
  <c r="AV151" i="265"/>
  <c r="M152" i="265"/>
  <c r="L153" i="265"/>
  <c r="BV153" i="265"/>
  <c r="BU153" i="265"/>
  <c r="V157" i="265"/>
  <c r="V156" i="265"/>
  <c r="V155" i="265"/>
  <c r="AN154" i="265"/>
  <c r="AN155" i="265"/>
  <c r="AV156" i="265"/>
  <c r="M158" i="265"/>
  <c r="M160" i="265"/>
  <c r="M159" i="265"/>
  <c r="L158" i="265"/>
  <c r="L160" i="265"/>
  <c r="L159" i="265"/>
  <c r="U158" i="265"/>
  <c r="U160" i="265"/>
  <c r="L161" i="265"/>
  <c r="J161" i="265"/>
  <c r="AV161" i="265"/>
  <c r="BV161" i="265"/>
  <c r="BU161" i="265"/>
  <c r="AN162" i="265"/>
  <c r="AN165" i="265"/>
  <c r="AN164" i="265"/>
  <c r="AN163" i="265"/>
  <c r="AM164" i="265"/>
  <c r="L165" i="265"/>
  <c r="J165" i="265"/>
  <c r="AV165" i="265"/>
  <c r="BV165" i="265"/>
  <c r="BU165" i="265"/>
  <c r="AN166" i="265"/>
  <c r="AN169" i="265"/>
  <c r="AN168" i="265"/>
  <c r="AN167" i="265"/>
  <c r="AM169" i="265"/>
  <c r="AM168" i="265"/>
  <c r="AM167" i="265"/>
  <c r="AW147" i="265"/>
  <c r="AW151" i="265"/>
  <c r="AV152" i="265"/>
  <c r="AW154" i="265"/>
  <c r="AV154" i="265"/>
  <c r="AW156" i="265"/>
  <c r="AM157" i="265"/>
  <c r="BF160" i="265"/>
  <c r="BF159" i="265"/>
  <c r="BE160" i="265"/>
  <c r="BE159" i="265"/>
  <c r="BF158" i="265"/>
  <c r="BF161" i="265"/>
  <c r="BF164" i="265"/>
  <c r="BF163" i="265"/>
  <c r="BE164" i="265"/>
  <c r="BE163" i="265"/>
  <c r="BF162" i="265"/>
  <c r="BF165" i="265"/>
  <c r="BF168" i="265"/>
  <c r="BF167" i="265"/>
  <c r="BE168" i="265"/>
  <c r="BE167" i="265"/>
  <c r="BF166" i="265"/>
  <c r="BF169" i="265"/>
  <c r="L169" i="265"/>
  <c r="J169" i="265"/>
  <c r="L173" i="265"/>
  <c r="J173" i="265"/>
  <c r="BW153" i="265"/>
  <c r="AN157" i="265"/>
  <c r="M162" i="265"/>
  <c r="M164" i="265"/>
  <c r="M163" i="265"/>
  <c r="L162" i="265"/>
  <c r="L164" i="265"/>
  <c r="L163" i="265"/>
  <c r="M169" i="265"/>
  <c r="M166" i="265"/>
  <c r="M168" i="265"/>
  <c r="M167" i="265"/>
  <c r="L166" i="265"/>
  <c r="L168" i="265"/>
  <c r="L167" i="265"/>
  <c r="AM147" i="265"/>
  <c r="AM148" i="265"/>
  <c r="AM151" i="265"/>
  <c r="BL153" i="265"/>
  <c r="AM156" i="265"/>
  <c r="BX161" i="265"/>
  <c r="BX160" i="265"/>
  <c r="BX159" i="265"/>
  <c r="BX158" i="265"/>
  <c r="BW159" i="265"/>
  <c r="BX165" i="265"/>
  <c r="BX164" i="265"/>
  <c r="BX163" i="265"/>
  <c r="BX162" i="265"/>
  <c r="BW163" i="265"/>
  <c r="BX169" i="265"/>
  <c r="BX168" i="265"/>
  <c r="BX167" i="265"/>
  <c r="BX166" i="265"/>
  <c r="BW169" i="265"/>
  <c r="BW168" i="265"/>
  <c r="BW167" i="265"/>
  <c r="L147" i="265"/>
  <c r="AN147" i="265"/>
  <c r="AN148" i="265"/>
  <c r="L151" i="265"/>
  <c r="AN151" i="265"/>
  <c r="AB153" i="265"/>
  <c r="AK153" i="265"/>
  <c r="BM153" i="265"/>
  <c r="M154" i="265"/>
  <c r="M156" i="265"/>
  <c r="M155" i="265"/>
  <c r="L154" i="265"/>
  <c r="AV155" i="265"/>
  <c r="BV157" i="265"/>
  <c r="BU157" i="265"/>
  <c r="V161" i="265"/>
  <c r="V160" i="265"/>
  <c r="V159" i="265"/>
  <c r="U159" i="265"/>
  <c r="BL161" i="265"/>
  <c r="M165" i="265"/>
  <c r="BL165" i="265"/>
  <c r="U169" i="265"/>
  <c r="AE154" i="265"/>
  <c r="BO154" i="265"/>
  <c r="BN155" i="265"/>
  <c r="AE158" i="265"/>
  <c r="BO158" i="265"/>
  <c r="BN159" i="265"/>
  <c r="AE162" i="265"/>
  <c r="BO162" i="265"/>
  <c r="BN163" i="265"/>
  <c r="AE166" i="265"/>
  <c r="BO166" i="265"/>
  <c r="BN167" i="265"/>
  <c r="AL169" i="265"/>
  <c r="AE170" i="265"/>
  <c r="BO170" i="265"/>
  <c r="V171" i="265"/>
  <c r="BN171" i="265"/>
  <c r="V172" i="265"/>
  <c r="AL173" i="265"/>
  <c r="BF173" i="265"/>
  <c r="AM171" i="265"/>
  <c r="AM172" i="265"/>
  <c r="AM173" i="265"/>
  <c r="V170" i="265"/>
  <c r="BF170" i="265"/>
  <c r="AN171" i="265"/>
  <c r="AN172" i="265"/>
  <c r="AN173" i="265"/>
  <c r="AE157" i="265"/>
  <c r="AE161" i="265"/>
  <c r="AE165" i="265"/>
  <c r="AE169" i="265"/>
  <c r="BU169" i="265"/>
  <c r="BE171" i="265"/>
  <c r="BE172" i="265"/>
  <c r="AE173" i="265"/>
  <c r="BU173" i="265"/>
  <c r="AD155" i="265"/>
  <c r="AD159" i="265"/>
  <c r="AD163" i="265"/>
  <c r="AD167" i="265"/>
  <c r="AD171" i="265"/>
  <c r="BF171" i="265"/>
  <c r="AM170" i="265"/>
  <c r="BW170" i="265"/>
  <c r="BW171" i="265"/>
  <c r="BW172" i="265"/>
  <c r="BW173" i="265"/>
  <c r="BX170" i="265"/>
  <c r="BX171" i="265"/>
  <c r="BX172" i="265"/>
  <c r="BN13" i="265"/>
  <c r="BL21" i="265"/>
  <c r="AD7" i="265"/>
  <c r="BF7" i="265"/>
  <c r="AD8" i="265"/>
  <c r="BF8" i="265"/>
  <c r="L9" i="265"/>
  <c r="V9" i="265"/>
  <c r="BL9" i="265"/>
  <c r="BV9" i="265"/>
  <c r="M10" i="265"/>
  <c r="AW10" i="265"/>
  <c r="AE11" i="265"/>
  <c r="AM12" i="265"/>
  <c r="K13" i="265"/>
  <c r="BL13" i="265"/>
  <c r="BW13" i="265"/>
  <c r="AN14" i="265"/>
  <c r="AM17" i="265"/>
  <c r="AM16" i="265"/>
  <c r="AM15" i="265"/>
  <c r="BW14" i="265"/>
  <c r="U15" i="265"/>
  <c r="AN15" i="265"/>
  <c r="AD17" i="265"/>
  <c r="AV20" i="265"/>
  <c r="AV19" i="265"/>
  <c r="AW18" i="265"/>
  <c r="AV18" i="265"/>
  <c r="AW21" i="265"/>
  <c r="BM21" i="265"/>
  <c r="L29" i="265"/>
  <c r="BE301" i="265"/>
  <c r="M33" i="265"/>
  <c r="M30" i="265"/>
  <c r="M32" i="265"/>
  <c r="M31" i="265"/>
  <c r="L30" i="265"/>
  <c r="L32" i="265"/>
  <c r="L31" i="265"/>
  <c r="AM6" i="265"/>
  <c r="BW6" i="265"/>
  <c r="AE7" i="265"/>
  <c r="BW7" i="265"/>
  <c r="AE8" i="265"/>
  <c r="BW8" i="265"/>
  <c r="M9" i="265"/>
  <c r="BC9" i="265"/>
  <c r="BW9" i="265"/>
  <c r="AM10" i="265"/>
  <c r="BW10" i="265"/>
  <c r="L12" i="265"/>
  <c r="AN12" i="265"/>
  <c r="BE12" i="265"/>
  <c r="M13" i="265"/>
  <c r="M14" i="265"/>
  <c r="M16" i="265"/>
  <c r="M15" i="265"/>
  <c r="L14" i="265"/>
  <c r="U14" i="265"/>
  <c r="BF16" i="265"/>
  <c r="BF15" i="265"/>
  <c r="BE16" i="265"/>
  <c r="BE15" i="265"/>
  <c r="BF17" i="265"/>
  <c r="L16" i="265"/>
  <c r="AW16" i="265"/>
  <c r="V21" i="265"/>
  <c r="U21" i="265"/>
  <c r="U18" i="265"/>
  <c r="V20" i="265"/>
  <c r="V19" i="265"/>
  <c r="U19" i="265"/>
  <c r="M21" i="265"/>
  <c r="AD21" i="265"/>
  <c r="AV24" i="265"/>
  <c r="AV23" i="265"/>
  <c r="AW22" i="265"/>
  <c r="AV22" i="265"/>
  <c r="AW25" i="265"/>
  <c r="BF22" i="265"/>
  <c r="M29" i="265"/>
  <c r="M26" i="265"/>
  <c r="M27" i="265"/>
  <c r="L26" i="265"/>
  <c r="L27" i="265"/>
  <c r="M28" i="265"/>
  <c r="BX33" i="265"/>
  <c r="BX32" i="265"/>
  <c r="BX31" i="265"/>
  <c r="BX30" i="265"/>
  <c r="BW32" i="265"/>
  <c r="BW31" i="265"/>
  <c r="BW30" i="265"/>
  <c r="BX9" i="265"/>
  <c r="AN10" i="265"/>
  <c r="V14" i="265"/>
  <c r="S17" i="265"/>
  <c r="AL17" i="265"/>
  <c r="L20" i="265"/>
  <c r="V25" i="265"/>
  <c r="U25" i="265"/>
  <c r="U22" i="265"/>
  <c r="V24" i="265"/>
  <c r="V23" i="265"/>
  <c r="U23" i="265"/>
  <c r="T25" i="265"/>
  <c r="S25" i="265"/>
  <c r="AD11" i="265"/>
  <c r="AN6" i="265"/>
  <c r="BX6" i="265"/>
  <c r="AT9" i="265"/>
  <c r="BX10" i="265"/>
  <c r="BN11" i="265"/>
  <c r="AD6" i="265"/>
  <c r="BN6" i="265"/>
  <c r="U7" i="265"/>
  <c r="AW7" i="265"/>
  <c r="U8" i="265"/>
  <c r="AK9" i="265"/>
  <c r="BO9" i="265"/>
  <c r="AD10" i="265"/>
  <c r="AV12" i="265"/>
  <c r="AV11" i="265"/>
  <c r="BN10" i="265"/>
  <c r="V11" i="265"/>
  <c r="BO11" i="265"/>
  <c r="AD12" i="265"/>
  <c r="AM13" i="265"/>
  <c r="BO13" i="265"/>
  <c r="T17" i="265"/>
  <c r="AK17" i="265"/>
  <c r="S21" i="265"/>
  <c r="AL21" i="265"/>
  <c r="AW24" i="265"/>
  <c r="AV25" i="265"/>
  <c r="AV28" i="265"/>
  <c r="AV27" i="265"/>
  <c r="AW26" i="265"/>
  <c r="AW28" i="265"/>
  <c r="AV26" i="265"/>
  <c r="AK301" i="265"/>
  <c r="AM301" i="265"/>
  <c r="BO12" i="265"/>
  <c r="BX7" i="265"/>
  <c r="BD9" i="265"/>
  <c r="AE6" i="265"/>
  <c r="BO6" i="265"/>
  <c r="V7" i="265"/>
  <c r="BN7" i="265"/>
  <c r="V8" i="265"/>
  <c r="BN8" i="265"/>
  <c r="AB9" i="265"/>
  <c r="AV9" i="265"/>
  <c r="BF9" i="265"/>
  <c r="AE10" i="265"/>
  <c r="BO10" i="265"/>
  <c r="AM11" i="265"/>
  <c r="AE12" i="265"/>
  <c r="L13" i="265"/>
  <c r="AN13" i="265"/>
  <c r="BD13" i="265"/>
  <c r="BX17" i="265"/>
  <c r="BX16" i="265"/>
  <c r="BX15" i="265"/>
  <c r="BX14" i="265"/>
  <c r="L15" i="265"/>
  <c r="L17" i="265"/>
  <c r="BE17" i="265"/>
  <c r="BW17" i="265"/>
  <c r="BF20" i="265"/>
  <c r="BF19" i="265"/>
  <c r="BE20" i="265"/>
  <c r="BE19" i="265"/>
  <c r="BE18" i="265"/>
  <c r="BF21" i="265"/>
  <c r="AM33" i="265"/>
  <c r="AK33" i="265"/>
  <c r="AE9" i="265"/>
  <c r="BO7" i="265"/>
  <c r="AM9" i="265"/>
  <c r="BX13" i="265"/>
  <c r="BX12" i="265"/>
  <c r="BX11" i="265"/>
  <c r="AN11" i="265"/>
  <c r="AD13" i="265"/>
  <c r="AV16" i="265"/>
  <c r="AV15" i="265"/>
  <c r="AW14" i="265"/>
  <c r="AV14" i="265"/>
  <c r="AW17" i="265"/>
  <c r="AV17" i="265"/>
  <c r="M18" i="265"/>
  <c r="M20" i="265"/>
  <c r="M19" i="265"/>
  <c r="L18" i="265"/>
  <c r="L19" i="265"/>
  <c r="L21" i="265"/>
  <c r="BF24" i="265"/>
  <c r="BF23" i="265"/>
  <c r="BE24" i="265"/>
  <c r="BE23" i="265"/>
  <c r="BE22" i="265"/>
  <c r="BF25" i="265"/>
  <c r="L33" i="265"/>
  <c r="AM7" i="265"/>
  <c r="AM8" i="265"/>
  <c r="V17" i="265"/>
  <c r="U17" i="265"/>
  <c r="V16" i="265"/>
  <c r="V15" i="265"/>
  <c r="L7" i="265"/>
  <c r="AN7" i="265"/>
  <c r="AN8" i="265"/>
  <c r="J9" i="265"/>
  <c r="V10" i="265"/>
  <c r="BF10" i="265"/>
  <c r="BF11" i="265"/>
  <c r="U12" i="265"/>
  <c r="AT13" i="265"/>
  <c r="BF14" i="265"/>
  <c r="J17" i="265"/>
  <c r="BL17" i="265"/>
  <c r="U20" i="265"/>
  <c r="AV21" i="265"/>
  <c r="M25" i="265"/>
  <c r="M22" i="265"/>
  <c r="M24" i="265"/>
  <c r="M23" i="265"/>
  <c r="L22" i="265"/>
  <c r="V22" i="265"/>
  <c r="L23" i="265"/>
  <c r="AW23" i="265"/>
  <c r="L25" i="265"/>
  <c r="J25" i="265"/>
  <c r="L28" i="265"/>
  <c r="BN33" i="265"/>
  <c r="BL33" i="265"/>
  <c r="AV300" i="265"/>
  <c r="AV299" i="265"/>
  <c r="AW300" i="265"/>
  <c r="AW301" i="265"/>
  <c r="AW298" i="265"/>
  <c r="AV298" i="265"/>
  <c r="AE14" i="265"/>
  <c r="BO14" i="265"/>
  <c r="BN15" i="265"/>
  <c r="BN16" i="265"/>
  <c r="AE18" i="265"/>
  <c r="BO18" i="265"/>
  <c r="BN19" i="265"/>
  <c r="BN20" i="265"/>
  <c r="AE22" i="265"/>
  <c r="BO22" i="265"/>
  <c r="BN23" i="265"/>
  <c r="BN24" i="265"/>
  <c r="AB25" i="265"/>
  <c r="AL25" i="265"/>
  <c r="AE26" i="265"/>
  <c r="BO26" i="265"/>
  <c r="V27" i="265"/>
  <c r="BN27" i="265"/>
  <c r="BF28" i="265"/>
  <c r="BL29" i="265"/>
  <c r="AE30" i="265"/>
  <c r="AM31" i="265"/>
  <c r="BV33" i="265"/>
  <c r="BO298" i="265"/>
  <c r="BN299" i="265"/>
  <c r="L301" i="265"/>
  <c r="BD301" i="265"/>
  <c r="BC301" i="265"/>
  <c r="AM19" i="265"/>
  <c r="AM20" i="265"/>
  <c r="AM21" i="265"/>
  <c r="AM23" i="265"/>
  <c r="AM24" i="265"/>
  <c r="AM25" i="265"/>
  <c r="U26" i="265"/>
  <c r="BE26" i="265"/>
  <c r="BX29" i="265"/>
  <c r="BX28" i="265"/>
  <c r="BX27" i="265"/>
  <c r="BW28" i="265"/>
  <c r="AM27" i="265"/>
  <c r="AD28" i="265"/>
  <c r="BD29" i="265"/>
  <c r="BC29" i="265"/>
  <c r="BO29" i="265"/>
  <c r="AN30" i="265"/>
  <c r="AM30" i="265"/>
  <c r="AV30" i="265"/>
  <c r="AN31" i="265"/>
  <c r="AN32" i="265"/>
  <c r="AW33" i="265"/>
  <c r="AD298" i="265"/>
  <c r="BX301" i="265"/>
  <c r="BX300" i="265"/>
  <c r="BX299" i="265"/>
  <c r="BX298" i="265"/>
  <c r="BW300" i="265"/>
  <c r="BW299" i="265"/>
  <c r="BW298" i="265"/>
  <c r="V26" i="265"/>
  <c r="BF26" i="265"/>
  <c r="AE298" i="265"/>
  <c r="AE17" i="265"/>
  <c r="BU17" i="265"/>
  <c r="AE21" i="265"/>
  <c r="BU21" i="265"/>
  <c r="AE25" i="265"/>
  <c r="BU25" i="265"/>
  <c r="BE27" i="265"/>
  <c r="AD29" i="265"/>
  <c r="BE29" i="265"/>
  <c r="AE32" i="265"/>
  <c r="AE31" i="265"/>
  <c r="BD33" i="265"/>
  <c r="BC33" i="265"/>
  <c r="BO33" i="265"/>
  <c r="AN298" i="265"/>
  <c r="AM298" i="265"/>
  <c r="AN299" i="265"/>
  <c r="L300" i="265"/>
  <c r="AN301" i="265"/>
  <c r="BN301" i="265"/>
  <c r="AD15" i="265"/>
  <c r="AD19" i="265"/>
  <c r="AD23" i="265"/>
  <c r="BL25" i="265"/>
  <c r="AD27" i="265"/>
  <c r="BF27" i="265"/>
  <c r="U28" i="265"/>
  <c r="BN28" i="265"/>
  <c r="U29" i="265"/>
  <c r="AT29" i="265"/>
  <c r="AD31" i="265"/>
  <c r="AD32" i="265"/>
  <c r="AN33" i="265"/>
  <c r="BW33" i="265"/>
  <c r="L299" i="265"/>
  <c r="M300" i="265"/>
  <c r="AV301" i="265"/>
  <c r="V28" i="265"/>
  <c r="V29" i="265"/>
  <c r="AV32" i="265"/>
  <c r="AV31" i="265"/>
  <c r="AW31" i="265"/>
  <c r="AW32" i="265"/>
  <c r="AE300" i="265"/>
  <c r="AE299" i="265"/>
  <c r="AD300" i="265"/>
  <c r="AD301" i="265"/>
  <c r="AT301" i="265"/>
  <c r="AU301" i="265"/>
  <c r="BX18" i="265"/>
  <c r="BX19" i="265"/>
  <c r="BX20" i="265"/>
  <c r="BX22" i="265"/>
  <c r="BX23" i="265"/>
  <c r="BX24" i="265"/>
  <c r="AN26" i="265"/>
  <c r="BX26" i="265"/>
  <c r="BO30" i="265"/>
  <c r="BN31" i="265"/>
  <c r="AE33" i="265"/>
  <c r="AT33" i="265"/>
  <c r="M298" i="265"/>
  <c r="AD299" i="265"/>
  <c r="BN300" i="265"/>
  <c r="AE301" i="265"/>
  <c r="BL301" i="265"/>
  <c r="K305" i="265"/>
  <c r="J305" i="265"/>
  <c r="I305" i="265"/>
  <c r="H7" i="262"/>
  <c r="J7" i="262"/>
  <c r="I7" i="262"/>
  <c r="H5" i="255"/>
  <c r="G5" i="255"/>
  <c r="F5" i="255"/>
  <c r="AY78" i="258"/>
  <c r="AX78" i="258"/>
  <c r="AW78" i="258"/>
  <c r="AS78" i="258"/>
  <c r="AR78" i="258"/>
  <c r="AQ78" i="258"/>
  <c r="AM78" i="258"/>
  <c r="AL78" i="258"/>
  <c r="AK78" i="258"/>
  <c r="AG78" i="258"/>
  <c r="AF78" i="258"/>
  <c r="AE78" i="258"/>
  <c r="AA78" i="258"/>
  <c r="Z78" i="258"/>
  <c r="Y78" i="258"/>
  <c r="U78" i="258"/>
  <c r="T78" i="258"/>
  <c r="S78" i="258"/>
  <c r="O78" i="258"/>
  <c r="N78" i="258"/>
  <c r="M78" i="258"/>
  <c r="I78" i="258"/>
  <c r="H78" i="258"/>
  <c r="G78" i="258"/>
  <c r="AY77" i="258"/>
  <c r="AX77" i="258"/>
  <c r="AW77" i="258"/>
  <c r="AS77" i="258"/>
  <c r="AR77" i="258"/>
  <c r="AQ77" i="258"/>
  <c r="AM77" i="258"/>
  <c r="AL77" i="258"/>
  <c r="AK77" i="258"/>
  <c r="AG77" i="258"/>
  <c r="AF77" i="258"/>
  <c r="AE77" i="258"/>
  <c r="AA77" i="258"/>
  <c r="Z77" i="258"/>
  <c r="Y77" i="258"/>
  <c r="U77" i="258"/>
  <c r="T77" i="258"/>
  <c r="S77" i="258"/>
  <c r="O77" i="258"/>
  <c r="N77" i="258"/>
  <c r="M77" i="258"/>
  <c r="I77" i="258"/>
  <c r="H77" i="258"/>
  <c r="G77" i="258"/>
  <c r="AY76" i="258"/>
  <c r="AX76" i="258"/>
  <c r="AW76" i="258"/>
  <c r="AS76" i="258"/>
  <c r="AR76" i="258"/>
  <c r="AQ76" i="258"/>
  <c r="AM76" i="258"/>
  <c r="AL76" i="258"/>
  <c r="AK76" i="258"/>
  <c r="AG76" i="258"/>
  <c r="AF76" i="258"/>
  <c r="AE76" i="258"/>
  <c r="AA76" i="258"/>
  <c r="Z76" i="258"/>
  <c r="Y76" i="258"/>
  <c r="U76" i="258"/>
  <c r="T76" i="258"/>
  <c r="S76" i="258"/>
  <c r="O76" i="258"/>
  <c r="N76" i="258"/>
  <c r="M76" i="258"/>
  <c r="I76" i="258"/>
  <c r="H76" i="258"/>
  <c r="G76" i="258"/>
  <c r="AY75" i="258"/>
  <c r="AX75" i="258"/>
  <c r="AW75" i="258"/>
  <c r="AS75" i="258"/>
  <c r="AR75" i="258"/>
  <c r="AQ75" i="258"/>
  <c r="AM75" i="258"/>
  <c r="AL75" i="258"/>
  <c r="AK75" i="258"/>
  <c r="AG75" i="258"/>
  <c r="AF75" i="258"/>
  <c r="AE75" i="258"/>
  <c r="AA75" i="258"/>
  <c r="Z75" i="258"/>
  <c r="Y75" i="258"/>
  <c r="U75" i="258"/>
  <c r="T75" i="258"/>
  <c r="S75" i="258"/>
  <c r="O75" i="258"/>
  <c r="N75" i="258"/>
  <c r="M75" i="258"/>
  <c r="I75" i="258"/>
  <c r="H75" i="258"/>
  <c r="G75" i="258"/>
  <c r="AY74" i="258"/>
  <c r="AX74" i="258"/>
  <c r="AW74" i="258"/>
  <c r="AS74" i="258"/>
  <c r="AR74" i="258"/>
  <c r="AQ74" i="258"/>
  <c r="AM74" i="258"/>
  <c r="AL74" i="258"/>
  <c r="AK74" i="258"/>
  <c r="AG74" i="258"/>
  <c r="AF74" i="258"/>
  <c r="AE74" i="258"/>
  <c r="AA74" i="258"/>
  <c r="Z74" i="258"/>
  <c r="Y74" i="258"/>
  <c r="U74" i="258"/>
  <c r="T74" i="258"/>
  <c r="S74" i="258"/>
  <c r="O74" i="258"/>
  <c r="N74" i="258"/>
  <c r="M74" i="258"/>
  <c r="I74" i="258"/>
  <c r="H74" i="258"/>
  <c r="G74" i="258"/>
  <c r="AY73" i="258"/>
  <c r="AX73" i="258"/>
  <c r="AW73" i="258"/>
  <c r="AS73" i="258"/>
  <c r="AR73" i="258"/>
  <c r="AQ73" i="258"/>
  <c r="AM73" i="258"/>
  <c r="AL73" i="258"/>
  <c r="AK73" i="258"/>
  <c r="AG73" i="258"/>
  <c r="AF73" i="258"/>
  <c r="AE73" i="258"/>
  <c r="AA73" i="258"/>
  <c r="Z73" i="258"/>
  <c r="Y73" i="258"/>
  <c r="U73" i="258"/>
  <c r="T73" i="258"/>
  <c r="S73" i="258"/>
  <c r="O73" i="258"/>
  <c r="N73" i="258"/>
  <c r="M73" i="258"/>
  <c r="I73" i="258"/>
  <c r="H73" i="258"/>
  <c r="G73" i="258"/>
  <c r="AY72" i="258"/>
  <c r="AX72" i="258"/>
  <c r="AW72" i="258"/>
  <c r="AS72" i="258"/>
  <c r="AR72" i="258"/>
  <c r="AQ72" i="258"/>
  <c r="AM72" i="258"/>
  <c r="AL72" i="258"/>
  <c r="AK72" i="258"/>
  <c r="AG72" i="258"/>
  <c r="AF72" i="258"/>
  <c r="AE72" i="258"/>
  <c r="AA72" i="258"/>
  <c r="Z72" i="258"/>
  <c r="Y72" i="258"/>
  <c r="U72" i="258"/>
  <c r="T72" i="258"/>
  <c r="S72" i="258"/>
  <c r="O72" i="258"/>
  <c r="N72" i="258"/>
  <c r="M72" i="258"/>
  <c r="I72" i="258"/>
  <c r="H72" i="258"/>
  <c r="G72" i="258"/>
  <c r="AY71" i="258"/>
  <c r="AX71" i="258"/>
  <c r="AW71" i="258"/>
  <c r="AS71" i="258"/>
  <c r="AR71" i="258"/>
  <c r="AQ71" i="258"/>
  <c r="AM71" i="258"/>
  <c r="AL71" i="258"/>
  <c r="AK71" i="258"/>
  <c r="AG71" i="258"/>
  <c r="AF71" i="258"/>
  <c r="AE71" i="258"/>
  <c r="AA71" i="258"/>
  <c r="Z71" i="258"/>
  <c r="Y71" i="258"/>
  <c r="U71" i="258"/>
  <c r="T71" i="258"/>
  <c r="S71" i="258"/>
  <c r="O71" i="258"/>
  <c r="N71" i="258"/>
  <c r="M71" i="258"/>
  <c r="I71" i="258"/>
  <c r="H71" i="258"/>
  <c r="G71" i="258"/>
  <c r="AY70" i="258"/>
  <c r="AX70" i="258"/>
  <c r="AW70" i="258"/>
  <c r="AS70" i="258"/>
  <c r="AR70" i="258"/>
  <c r="AQ70" i="258"/>
  <c r="AM70" i="258"/>
  <c r="AL70" i="258"/>
  <c r="AK70" i="258"/>
  <c r="AG70" i="258"/>
  <c r="AF70" i="258"/>
  <c r="AE70" i="258"/>
  <c r="AA70" i="258"/>
  <c r="Z70" i="258"/>
  <c r="Y70" i="258"/>
  <c r="U70" i="258"/>
  <c r="T70" i="258"/>
  <c r="S70" i="258"/>
  <c r="O70" i="258"/>
  <c r="N70" i="258"/>
  <c r="M70" i="258"/>
  <c r="I70" i="258"/>
  <c r="H70" i="258"/>
  <c r="G70" i="258"/>
  <c r="AY69" i="258"/>
  <c r="AX69" i="258"/>
  <c r="AW69" i="258"/>
  <c r="AS69" i="258"/>
  <c r="AR69" i="258"/>
  <c r="AQ69" i="258"/>
  <c r="AM69" i="258"/>
  <c r="AL69" i="258"/>
  <c r="AK69" i="258"/>
  <c r="AG69" i="258"/>
  <c r="AF69" i="258"/>
  <c r="AE69" i="258"/>
  <c r="AA69" i="258"/>
  <c r="Z69" i="258"/>
  <c r="Y69" i="258"/>
  <c r="U69" i="258"/>
  <c r="T69" i="258"/>
  <c r="S69" i="258"/>
  <c r="O69" i="258"/>
  <c r="N69" i="258"/>
  <c r="M69" i="258"/>
  <c r="I69" i="258"/>
  <c r="H69" i="258"/>
  <c r="G69" i="258"/>
  <c r="AY68" i="258"/>
  <c r="AX68" i="258"/>
  <c r="AW68" i="258"/>
  <c r="AS68" i="258"/>
  <c r="AR68" i="258"/>
  <c r="AQ68" i="258"/>
  <c r="AM68" i="258"/>
  <c r="AL68" i="258"/>
  <c r="AK68" i="258"/>
  <c r="AG68" i="258"/>
  <c r="AF68" i="258"/>
  <c r="AE68" i="258"/>
  <c r="AA68" i="258"/>
  <c r="Z68" i="258"/>
  <c r="Y68" i="258"/>
  <c r="U68" i="258"/>
  <c r="T68" i="258"/>
  <c r="S68" i="258"/>
  <c r="O68" i="258"/>
  <c r="N68" i="258"/>
  <c r="M68" i="258"/>
  <c r="I68" i="258"/>
  <c r="H68" i="258"/>
  <c r="G68" i="258"/>
  <c r="AY67" i="258"/>
  <c r="AX67" i="258"/>
  <c r="AW67" i="258"/>
  <c r="AS67" i="258"/>
  <c r="AR67" i="258"/>
  <c r="AQ67" i="258"/>
  <c r="AM67" i="258"/>
  <c r="AL67" i="258"/>
  <c r="AK67" i="258"/>
  <c r="AG67" i="258"/>
  <c r="AF67" i="258"/>
  <c r="AE67" i="258"/>
  <c r="AA67" i="258"/>
  <c r="Z67" i="258"/>
  <c r="Y67" i="258"/>
  <c r="U67" i="258"/>
  <c r="T67" i="258"/>
  <c r="S67" i="258"/>
  <c r="O67" i="258"/>
  <c r="N67" i="258"/>
  <c r="M67" i="258"/>
  <c r="I67" i="258"/>
  <c r="H67" i="258"/>
  <c r="G67" i="258"/>
  <c r="AY66" i="258"/>
  <c r="AX66" i="258"/>
  <c r="AW66" i="258"/>
  <c r="AS66" i="258"/>
  <c r="AR66" i="258"/>
  <c r="AQ66" i="258"/>
  <c r="AM66" i="258"/>
  <c r="AL66" i="258"/>
  <c r="AK66" i="258"/>
  <c r="AG66" i="258"/>
  <c r="AF66" i="258"/>
  <c r="AE66" i="258"/>
  <c r="AA66" i="258"/>
  <c r="Z66" i="258"/>
  <c r="Y66" i="258"/>
  <c r="U66" i="258"/>
  <c r="T66" i="258"/>
  <c r="S66" i="258"/>
  <c r="O66" i="258"/>
  <c r="N66" i="258"/>
  <c r="M66" i="258"/>
  <c r="I66" i="258"/>
  <c r="H66" i="258"/>
  <c r="G66" i="258"/>
  <c r="AY65" i="258"/>
  <c r="AX65" i="258"/>
  <c r="AW65" i="258"/>
  <c r="AS65" i="258"/>
  <c r="AR65" i="258"/>
  <c r="AQ65" i="258"/>
  <c r="AM65" i="258"/>
  <c r="AL65" i="258"/>
  <c r="AK65" i="258"/>
  <c r="AG65" i="258"/>
  <c r="AF65" i="258"/>
  <c r="AE65" i="258"/>
  <c r="AA65" i="258"/>
  <c r="Z65" i="258"/>
  <c r="Y65" i="258"/>
  <c r="U65" i="258"/>
  <c r="T65" i="258"/>
  <c r="S65" i="258"/>
  <c r="O65" i="258"/>
  <c r="N65" i="258"/>
  <c r="M65" i="258"/>
  <c r="I65" i="258"/>
  <c r="H65" i="258"/>
  <c r="G65" i="258"/>
  <c r="AY64" i="258"/>
  <c r="AX64" i="258"/>
  <c r="AW64" i="258"/>
  <c r="AS64" i="258"/>
  <c r="AR64" i="258"/>
  <c r="AQ64" i="258"/>
  <c r="AM64" i="258"/>
  <c r="AL64" i="258"/>
  <c r="AK64" i="258"/>
  <c r="AG64" i="258"/>
  <c r="AF64" i="258"/>
  <c r="AE64" i="258"/>
  <c r="AA64" i="258"/>
  <c r="Z64" i="258"/>
  <c r="Y64" i="258"/>
  <c r="U64" i="258"/>
  <c r="T64" i="258"/>
  <c r="S64" i="258"/>
  <c r="O64" i="258"/>
  <c r="N64" i="258"/>
  <c r="M64" i="258"/>
  <c r="I64" i="258"/>
  <c r="H64" i="258"/>
  <c r="G64" i="258"/>
  <c r="AY63" i="258"/>
  <c r="AX63" i="258"/>
  <c r="AW63" i="258"/>
  <c r="AS63" i="258"/>
  <c r="AR63" i="258"/>
  <c r="AQ63" i="258"/>
  <c r="AM63" i="258"/>
  <c r="AL63" i="258"/>
  <c r="AK63" i="258"/>
  <c r="AG63" i="258"/>
  <c r="AF63" i="258"/>
  <c r="AE63" i="258"/>
  <c r="AA63" i="258"/>
  <c r="Z63" i="258"/>
  <c r="Y63" i="258"/>
  <c r="U63" i="258"/>
  <c r="T63" i="258"/>
  <c r="S63" i="258"/>
  <c r="O63" i="258"/>
  <c r="N63" i="258"/>
  <c r="M63" i="258"/>
  <c r="I63" i="258"/>
  <c r="H63" i="258"/>
  <c r="G63" i="258"/>
  <c r="AY62" i="258"/>
  <c r="AX62" i="258"/>
  <c r="AW62" i="258"/>
  <c r="AS62" i="258"/>
  <c r="AR62" i="258"/>
  <c r="AQ62" i="258"/>
  <c r="AM62" i="258"/>
  <c r="AL62" i="258"/>
  <c r="AK62" i="258"/>
  <c r="AG62" i="258"/>
  <c r="AF62" i="258"/>
  <c r="AE62" i="258"/>
  <c r="AA62" i="258"/>
  <c r="Z62" i="258"/>
  <c r="Y62" i="258"/>
  <c r="U62" i="258"/>
  <c r="T62" i="258"/>
  <c r="S62" i="258"/>
  <c r="O62" i="258"/>
  <c r="N62" i="258"/>
  <c r="M62" i="258"/>
  <c r="I62" i="258"/>
  <c r="H62" i="258"/>
  <c r="G62" i="258"/>
  <c r="AY61" i="258"/>
  <c r="AX61" i="258"/>
  <c r="AW61" i="258"/>
  <c r="AS61" i="258"/>
  <c r="AR61" i="258"/>
  <c r="AQ61" i="258"/>
  <c r="AM61" i="258"/>
  <c r="AL61" i="258"/>
  <c r="AK61" i="258"/>
  <c r="AG61" i="258"/>
  <c r="AF61" i="258"/>
  <c r="AE61" i="258"/>
  <c r="AA61" i="258"/>
  <c r="Z61" i="258"/>
  <c r="Y61" i="258"/>
  <c r="U61" i="258"/>
  <c r="T61" i="258"/>
  <c r="S61" i="258"/>
  <c r="O61" i="258"/>
  <c r="N61" i="258"/>
  <c r="M61" i="258"/>
  <c r="I61" i="258"/>
  <c r="H61" i="258"/>
  <c r="G61" i="258"/>
  <c r="AY60" i="258"/>
  <c r="AX60" i="258"/>
  <c r="AW60" i="258"/>
  <c r="AS60" i="258"/>
  <c r="AR60" i="258"/>
  <c r="AQ60" i="258"/>
  <c r="AM60" i="258"/>
  <c r="AL60" i="258"/>
  <c r="AK60" i="258"/>
  <c r="AG60" i="258"/>
  <c r="AF60" i="258"/>
  <c r="AE60" i="258"/>
  <c r="AA60" i="258"/>
  <c r="Z60" i="258"/>
  <c r="Y60" i="258"/>
  <c r="U60" i="258"/>
  <c r="T60" i="258"/>
  <c r="S60" i="258"/>
  <c r="O60" i="258"/>
  <c r="N60" i="258"/>
  <c r="M60" i="258"/>
  <c r="I60" i="258"/>
  <c r="H60" i="258"/>
  <c r="G60" i="258"/>
  <c r="AY59" i="258"/>
  <c r="AX59" i="258"/>
  <c r="AW59" i="258"/>
  <c r="AS59" i="258"/>
  <c r="AR59" i="258"/>
  <c r="AQ59" i="258"/>
  <c r="AM59" i="258"/>
  <c r="AL59" i="258"/>
  <c r="AK59" i="258"/>
  <c r="AG59" i="258"/>
  <c r="AF59" i="258"/>
  <c r="AE59" i="258"/>
  <c r="AA59" i="258"/>
  <c r="Z59" i="258"/>
  <c r="Y59" i="258"/>
  <c r="U59" i="258"/>
  <c r="T59" i="258"/>
  <c r="S59" i="258"/>
  <c r="O59" i="258"/>
  <c r="N59" i="258"/>
  <c r="M59" i="258"/>
  <c r="I59" i="258"/>
  <c r="H59" i="258"/>
  <c r="G59" i="258"/>
  <c r="AY58" i="258"/>
  <c r="AX58" i="258"/>
  <c r="AW58" i="258"/>
  <c r="AS58" i="258"/>
  <c r="AR58" i="258"/>
  <c r="AQ58" i="258"/>
  <c r="AM58" i="258"/>
  <c r="AL58" i="258"/>
  <c r="AK58" i="258"/>
  <c r="AG58" i="258"/>
  <c r="AF58" i="258"/>
  <c r="AE58" i="258"/>
  <c r="AA58" i="258"/>
  <c r="Z58" i="258"/>
  <c r="Y58" i="258"/>
  <c r="U58" i="258"/>
  <c r="T58" i="258"/>
  <c r="S58" i="258"/>
  <c r="O58" i="258"/>
  <c r="N58" i="258"/>
  <c r="M58" i="258"/>
  <c r="I58" i="258"/>
  <c r="H58" i="258"/>
  <c r="G58" i="258"/>
  <c r="AY57" i="258"/>
  <c r="AX57" i="258"/>
  <c r="AW57" i="258"/>
  <c r="AS57" i="258"/>
  <c r="AR57" i="258"/>
  <c r="AQ57" i="258"/>
  <c r="AM57" i="258"/>
  <c r="AL57" i="258"/>
  <c r="AK57" i="258"/>
  <c r="AG57" i="258"/>
  <c r="AF57" i="258"/>
  <c r="AE57" i="258"/>
  <c r="AA57" i="258"/>
  <c r="Z57" i="258"/>
  <c r="Y57" i="258"/>
  <c r="U57" i="258"/>
  <c r="T57" i="258"/>
  <c r="S57" i="258"/>
  <c r="O57" i="258"/>
  <c r="N57" i="258"/>
  <c r="M57" i="258"/>
  <c r="I57" i="258"/>
  <c r="H57" i="258"/>
  <c r="G57" i="258"/>
  <c r="AY56" i="258"/>
  <c r="AX56" i="258"/>
  <c r="AW56" i="258"/>
  <c r="AS56" i="258"/>
  <c r="AR56" i="258"/>
  <c r="AQ56" i="258"/>
  <c r="AM56" i="258"/>
  <c r="AL56" i="258"/>
  <c r="AK56" i="258"/>
  <c r="AG56" i="258"/>
  <c r="AF56" i="258"/>
  <c r="AE56" i="258"/>
  <c r="AA56" i="258"/>
  <c r="Z56" i="258"/>
  <c r="Y56" i="258"/>
  <c r="U56" i="258"/>
  <c r="T56" i="258"/>
  <c r="S56" i="258"/>
  <c r="O56" i="258"/>
  <c r="N56" i="258"/>
  <c r="M56" i="258"/>
  <c r="I56" i="258"/>
  <c r="H56" i="258"/>
  <c r="G56" i="258"/>
  <c r="AY55" i="258"/>
  <c r="AX55" i="258"/>
  <c r="AW55" i="258"/>
  <c r="AS55" i="258"/>
  <c r="AR55" i="258"/>
  <c r="AQ55" i="258"/>
  <c r="AM55" i="258"/>
  <c r="AL55" i="258"/>
  <c r="AK55" i="258"/>
  <c r="AG55" i="258"/>
  <c r="AF55" i="258"/>
  <c r="AE55" i="258"/>
  <c r="AA55" i="258"/>
  <c r="Z55" i="258"/>
  <c r="Y55" i="258"/>
  <c r="U55" i="258"/>
  <c r="T55" i="258"/>
  <c r="S55" i="258"/>
  <c r="O55" i="258"/>
  <c r="N55" i="258"/>
  <c r="M55" i="258"/>
  <c r="I55" i="258"/>
  <c r="H55" i="258"/>
  <c r="G55" i="258"/>
  <c r="AY54" i="258"/>
  <c r="AX54" i="258"/>
  <c r="AW54" i="258"/>
  <c r="AS54" i="258"/>
  <c r="AR54" i="258"/>
  <c r="AQ54" i="258"/>
  <c r="AM54" i="258"/>
  <c r="AL54" i="258"/>
  <c r="AK54" i="258"/>
  <c r="AG54" i="258"/>
  <c r="AF54" i="258"/>
  <c r="AE54" i="258"/>
  <c r="AA54" i="258"/>
  <c r="Z54" i="258"/>
  <c r="Y54" i="258"/>
  <c r="U54" i="258"/>
  <c r="T54" i="258"/>
  <c r="S54" i="258"/>
  <c r="O54" i="258"/>
  <c r="N54" i="258"/>
  <c r="M54" i="258"/>
  <c r="I54" i="258"/>
  <c r="H54" i="258"/>
  <c r="G54" i="258"/>
  <c r="AY53" i="258"/>
  <c r="AX53" i="258"/>
  <c r="AW53" i="258"/>
  <c r="AS53" i="258"/>
  <c r="AR53" i="258"/>
  <c r="AQ53" i="258"/>
  <c r="AM53" i="258"/>
  <c r="AL53" i="258"/>
  <c r="AK53" i="258"/>
  <c r="AG53" i="258"/>
  <c r="AF53" i="258"/>
  <c r="AE53" i="258"/>
  <c r="AA53" i="258"/>
  <c r="Z53" i="258"/>
  <c r="Y53" i="258"/>
  <c r="U53" i="258"/>
  <c r="T53" i="258"/>
  <c r="S53" i="258"/>
  <c r="O53" i="258"/>
  <c r="N53" i="258"/>
  <c r="M53" i="258"/>
  <c r="I53" i="258"/>
  <c r="H53" i="258"/>
  <c r="G53" i="258"/>
  <c r="AY52" i="258"/>
  <c r="AX52" i="258"/>
  <c r="AW52" i="258"/>
  <c r="AS52" i="258"/>
  <c r="AR52" i="258"/>
  <c r="AQ52" i="258"/>
  <c r="AM52" i="258"/>
  <c r="AL52" i="258"/>
  <c r="AK52" i="258"/>
  <c r="AG52" i="258"/>
  <c r="AF52" i="258"/>
  <c r="AE52" i="258"/>
  <c r="AA52" i="258"/>
  <c r="Z52" i="258"/>
  <c r="Y52" i="258"/>
  <c r="U52" i="258"/>
  <c r="T52" i="258"/>
  <c r="S52" i="258"/>
  <c r="O52" i="258"/>
  <c r="N52" i="258"/>
  <c r="M52" i="258"/>
  <c r="I52" i="258"/>
  <c r="H52" i="258"/>
  <c r="G52" i="258"/>
  <c r="AY51" i="258"/>
  <c r="AX51" i="258"/>
  <c r="AW51" i="258"/>
  <c r="AS51" i="258"/>
  <c r="AR51" i="258"/>
  <c r="AQ51" i="258"/>
  <c r="AM51" i="258"/>
  <c r="AL51" i="258"/>
  <c r="AK51" i="258"/>
  <c r="AG51" i="258"/>
  <c r="AF51" i="258"/>
  <c r="AE51" i="258"/>
  <c r="AA51" i="258"/>
  <c r="Z51" i="258"/>
  <c r="Y51" i="258"/>
  <c r="U51" i="258"/>
  <c r="T51" i="258"/>
  <c r="S51" i="258"/>
  <c r="O51" i="258"/>
  <c r="N51" i="258"/>
  <c r="M51" i="258"/>
  <c r="I51" i="258"/>
  <c r="H51" i="258"/>
  <c r="G51" i="258"/>
  <c r="AY50" i="258"/>
  <c r="AX50" i="258"/>
  <c r="AW50" i="258"/>
  <c r="AS50" i="258"/>
  <c r="AR50" i="258"/>
  <c r="AQ50" i="258"/>
  <c r="AM50" i="258"/>
  <c r="AL50" i="258"/>
  <c r="AK50" i="258"/>
  <c r="AG50" i="258"/>
  <c r="AF50" i="258"/>
  <c r="AE50" i="258"/>
  <c r="AA50" i="258"/>
  <c r="Z50" i="258"/>
  <c r="Y50" i="258"/>
  <c r="U50" i="258"/>
  <c r="T50" i="258"/>
  <c r="S50" i="258"/>
  <c r="O50" i="258"/>
  <c r="N50" i="258"/>
  <c r="M50" i="258"/>
  <c r="I50" i="258"/>
  <c r="H50" i="258"/>
  <c r="G50" i="258"/>
  <c r="AY49" i="258"/>
  <c r="AX49" i="258"/>
  <c r="AW49" i="258"/>
  <c r="AS49" i="258"/>
  <c r="AR49" i="258"/>
  <c r="AQ49" i="258"/>
  <c r="AM49" i="258"/>
  <c r="AL49" i="258"/>
  <c r="AK49" i="258"/>
  <c r="AG49" i="258"/>
  <c r="AF49" i="258"/>
  <c r="AE49" i="258"/>
  <c r="AA49" i="258"/>
  <c r="Z49" i="258"/>
  <c r="Y49" i="258"/>
  <c r="U49" i="258"/>
  <c r="T49" i="258"/>
  <c r="S49" i="258"/>
  <c r="O49" i="258"/>
  <c r="N49" i="258"/>
  <c r="M49" i="258"/>
  <c r="I49" i="258"/>
  <c r="H49" i="258"/>
  <c r="G49" i="258"/>
  <c r="AY48" i="258"/>
  <c r="AX48" i="258"/>
  <c r="AW48" i="258"/>
  <c r="AS48" i="258"/>
  <c r="AR48" i="258"/>
  <c r="AQ48" i="258"/>
  <c r="AM48" i="258"/>
  <c r="AL48" i="258"/>
  <c r="AK48" i="258"/>
  <c r="AG48" i="258"/>
  <c r="AF48" i="258"/>
  <c r="AE48" i="258"/>
  <c r="AA48" i="258"/>
  <c r="Z48" i="258"/>
  <c r="Y48" i="258"/>
  <c r="U48" i="258"/>
  <c r="T48" i="258"/>
  <c r="S48" i="258"/>
  <c r="O48" i="258"/>
  <c r="N48" i="258"/>
  <c r="M48" i="258"/>
  <c r="I48" i="258"/>
  <c r="H48" i="258"/>
  <c r="G48" i="258"/>
  <c r="AY47" i="258"/>
  <c r="AX47" i="258"/>
  <c r="AW47" i="258"/>
  <c r="AS47" i="258"/>
  <c r="AR47" i="258"/>
  <c r="AQ47" i="258"/>
  <c r="AM47" i="258"/>
  <c r="AL47" i="258"/>
  <c r="AK47" i="258"/>
  <c r="AG47" i="258"/>
  <c r="AF47" i="258"/>
  <c r="AE47" i="258"/>
  <c r="AA47" i="258"/>
  <c r="Z47" i="258"/>
  <c r="Y47" i="258"/>
  <c r="U47" i="258"/>
  <c r="T47" i="258"/>
  <c r="S47" i="258"/>
  <c r="O47" i="258"/>
  <c r="N47" i="258"/>
  <c r="M47" i="258"/>
  <c r="I47" i="258"/>
  <c r="H47" i="258"/>
  <c r="G47" i="258"/>
  <c r="AY46" i="258"/>
  <c r="AX46" i="258"/>
  <c r="AW46" i="258"/>
  <c r="AS46" i="258"/>
  <c r="AR46" i="258"/>
  <c r="AQ46" i="258"/>
  <c r="AM46" i="258"/>
  <c r="AL46" i="258"/>
  <c r="AK46" i="258"/>
  <c r="AG46" i="258"/>
  <c r="AF46" i="258"/>
  <c r="AE46" i="258"/>
  <c r="AA46" i="258"/>
  <c r="Z46" i="258"/>
  <c r="Y46" i="258"/>
  <c r="U46" i="258"/>
  <c r="T46" i="258"/>
  <c r="S46" i="258"/>
  <c r="O46" i="258"/>
  <c r="N46" i="258"/>
  <c r="M46" i="258"/>
  <c r="I46" i="258"/>
  <c r="H46" i="258"/>
  <c r="G46" i="258"/>
  <c r="AY45" i="258"/>
  <c r="AX45" i="258"/>
  <c r="AW45" i="258"/>
  <c r="AS45" i="258"/>
  <c r="AR45" i="258"/>
  <c r="AQ45" i="258"/>
  <c r="AM45" i="258"/>
  <c r="AL45" i="258"/>
  <c r="AK45" i="258"/>
  <c r="AG45" i="258"/>
  <c r="AF45" i="258"/>
  <c r="AE45" i="258"/>
  <c r="AA45" i="258"/>
  <c r="Z45" i="258"/>
  <c r="Y45" i="258"/>
  <c r="U45" i="258"/>
  <c r="T45" i="258"/>
  <c r="S45" i="258"/>
  <c r="O45" i="258"/>
  <c r="N45" i="258"/>
  <c r="M45" i="258"/>
  <c r="I45" i="258"/>
  <c r="H45" i="258"/>
  <c r="G45" i="258"/>
  <c r="AY44" i="258"/>
  <c r="AX44" i="258"/>
  <c r="AW44" i="258"/>
  <c r="AS44" i="258"/>
  <c r="AR44" i="258"/>
  <c r="AQ44" i="258"/>
  <c r="AM44" i="258"/>
  <c r="AL44" i="258"/>
  <c r="AK44" i="258"/>
  <c r="AG44" i="258"/>
  <c r="AF44" i="258"/>
  <c r="AE44" i="258"/>
  <c r="AA44" i="258"/>
  <c r="Z44" i="258"/>
  <c r="Y44" i="258"/>
  <c r="U44" i="258"/>
  <c r="T44" i="258"/>
  <c r="S44" i="258"/>
  <c r="O44" i="258"/>
  <c r="N44" i="258"/>
  <c r="M44" i="258"/>
  <c r="I44" i="258"/>
  <c r="H44" i="258"/>
  <c r="G44" i="258"/>
  <c r="AY43" i="258"/>
  <c r="AX43" i="258"/>
  <c r="AW43" i="258"/>
  <c r="AS43" i="258"/>
  <c r="AR43" i="258"/>
  <c r="AQ43" i="258"/>
  <c r="AM43" i="258"/>
  <c r="AL43" i="258"/>
  <c r="AK43" i="258"/>
  <c r="AG43" i="258"/>
  <c r="AF43" i="258"/>
  <c r="AE43" i="258"/>
  <c r="AA43" i="258"/>
  <c r="Z43" i="258"/>
  <c r="Y43" i="258"/>
  <c r="U43" i="258"/>
  <c r="T43" i="258"/>
  <c r="S43" i="258"/>
  <c r="O43" i="258"/>
  <c r="N43" i="258"/>
  <c r="M43" i="258"/>
  <c r="I43" i="258"/>
  <c r="H43" i="258"/>
  <c r="G43" i="258"/>
  <c r="AY42" i="258"/>
  <c r="AX42" i="258"/>
  <c r="AW42" i="258"/>
  <c r="AS42" i="258"/>
  <c r="AR42" i="258"/>
  <c r="AQ42" i="258"/>
  <c r="AM42" i="258"/>
  <c r="AL42" i="258"/>
  <c r="AK42" i="258"/>
  <c r="AG42" i="258"/>
  <c r="AF42" i="258"/>
  <c r="AE42" i="258"/>
  <c r="AA42" i="258"/>
  <c r="Z42" i="258"/>
  <c r="Y42" i="258"/>
  <c r="U42" i="258"/>
  <c r="T42" i="258"/>
  <c r="S42" i="258"/>
  <c r="O42" i="258"/>
  <c r="N42" i="258"/>
  <c r="M42" i="258"/>
  <c r="I42" i="258"/>
  <c r="H42" i="258"/>
  <c r="G42" i="258"/>
  <c r="AY41" i="258"/>
  <c r="AX41" i="258"/>
  <c r="AW41" i="258"/>
  <c r="AS41" i="258"/>
  <c r="AR41" i="258"/>
  <c r="AQ41" i="258"/>
  <c r="AM41" i="258"/>
  <c r="AL41" i="258"/>
  <c r="AK41" i="258"/>
  <c r="AG41" i="258"/>
  <c r="AF41" i="258"/>
  <c r="AE41" i="258"/>
  <c r="AA41" i="258"/>
  <c r="Z41" i="258"/>
  <c r="Y41" i="258"/>
  <c r="U41" i="258"/>
  <c r="T41" i="258"/>
  <c r="S41" i="258"/>
  <c r="O41" i="258"/>
  <c r="N41" i="258"/>
  <c r="M41" i="258"/>
  <c r="I41" i="258"/>
  <c r="H41" i="258"/>
  <c r="G41" i="258"/>
  <c r="AY40" i="258"/>
  <c r="AX40" i="258"/>
  <c r="AW40" i="258"/>
  <c r="AS40" i="258"/>
  <c r="AR40" i="258"/>
  <c r="AQ40" i="258"/>
  <c r="AM40" i="258"/>
  <c r="AL40" i="258"/>
  <c r="AK40" i="258"/>
  <c r="AG40" i="258"/>
  <c r="AF40" i="258"/>
  <c r="AE40" i="258"/>
  <c r="AA40" i="258"/>
  <c r="Z40" i="258"/>
  <c r="Y40" i="258"/>
  <c r="U40" i="258"/>
  <c r="T40" i="258"/>
  <c r="S40" i="258"/>
  <c r="O40" i="258"/>
  <c r="N40" i="258"/>
  <c r="M40" i="258"/>
  <c r="I40" i="258"/>
  <c r="H40" i="258"/>
  <c r="G40" i="258"/>
  <c r="AY39" i="258"/>
  <c r="AX39" i="258"/>
  <c r="AW39" i="258"/>
  <c r="AS39" i="258"/>
  <c r="AR39" i="258"/>
  <c r="AQ39" i="258"/>
  <c r="AM39" i="258"/>
  <c r="AL39" i="258"/>
  <c r="AK39" i="258"/>
  <c r="AG39" i="258"/>
  <c r="AF39" i="258"/>
  <c r="AE39" i="258"/>
  <c r="AA39" i="258"/>
  <c r="Z39" i="258"/>
  <c r="Y39" i="258"/>
  <c r="U39" i="258"/>
  <c r="T39" i="258"/>
  <c r="S39" i="258"/>
  <c r="O39" i="258"/>
  <c r="N39" i="258"/>
  <c r="M39" i="258"/>
  <c r="I39" i="258"/>
  <c r="H39" i="258"/>
  <c r="G39" i="258"/>
  <c r="AY38" i="258"/>
  <c r="AX38" i="258"/>
  <c r="AW38" i="258"/>
  <c r="AS38" i="258"/>
  <c r="AR38" i="258"/>
  <c r="AQ38" i="258"/>
  <c r="AM38" i="258"/>
  <c r="AL38" i="258"/>
  <c r="AK38" i="258"/>
  <c r="AG38" i="258"/>
  <c r="AF38" i="258"/>
  <c r="AE38" i="258"/>
  <c r="AA38" i="258"/>
  <c r="Z38" i="258"/>
  <c r="Y38" i="258"/>
  <c r="U38" i="258"/>
  <c r="T38" i="258"/>
  <c r="S38" i="258"/>
  <c r="O38" i="258"/>
  <c r="N38" i="258"/>
  <c r="M38" i="258"/>
  <c r="I38" i="258"/>
  <c r="H38" i="258"/>
  <c r="G38" i="258"/>
  <c r="AY37" i="258"/>
  <c r="AX37" i="258"/>
  <c r="AW37" i="258"/>
  <c r="AS37" i="258"/>
  <c r="AR37" i="258"/>
  <c r="AQ37" i="258"/>
  <c r="AM37" i="258"/>
  <c r="AL37" i="258"/>
  <c r="AK37" i="258"/>
  <c r="AG37" i="258"/>
  <c r="AF37" i="258"/>
  <c r="AE37" i="258"/>
  <c r="AA37" i="258"/>
  <c r="Z37" i="258"/>
  <c r="Y37" i="258"/>
  <c r="U37" i="258"/>
  <c r="T37" i="258"/>
  <c r="S37" i="258"/>
  <c r="O37" i="258"/>
  <c r="N37" i="258"/>
  <c r="M37" i="258"/>
  <c r="I37" i="258"/>
  <c r="H37" i="258"/>
  <c r="G37" i="258"/>
  <c r="AY36" i="258"/>
  <c r="AX36" i="258"/>
  <c r="AW36" i="258"/>
  <c r="AS36" i="258"/>
  <c r="AR36" i="258"/>
  <c r="AQ36" i="258"/>
  <c r="AM36" i="258"/>
  <c r="AL36" i="258"/>
  <c r="AK36" i="258"/>
  <c r="AG36" i="258"/>
  <c r="AF36" i="258"/>
  <c r="AE36" i="258"/>
  <c r="AA36" i="258"/>
  <c r="Z36" i="258"/>
  <c r="Y36" i="258"/>
  <c r="U36" i="258"/>
  <c r="T36" i="258"/>
  <c r="S36" i="258"/>
  <c r="O36" i="258"/>
  <c r="N36" i="258"/>
  <c r="M36" i="258"/>
  <c r="I36" i="258"/>
  <c r="H36" i="258"/>
  <c r="G36" i="258"/>
  <c r="AY35" i="258"/>
  <c r="AX35" i="258"/>
  <c r="AW35" i="258"/>
  <c r="AS35" i="258"/>
  <c r="AR35" i="258"/>
  <c r="AQ35" i="258"/>
  <c r="AM35" i="258"/>
  <c r="AL35" i="258"/>
  <c r="AK35" i="258"/>
  <c r="AG35" i="258"/>
  <c r="AF35" i="258"/>
  <c r="AE35" i="258"/>
  <c r="AA35" i="258"/>
  <c r="Z35" i="258"/>
  <c r="Y35" i="258"/>
  <c r="U35" i="258"/>
  <c r="T35" i="258"/>
  <c r="S35" i="258"/>
  <c r="O35" i="258"/>
  <c r="N35" i="258"/>
  <c r="M35" i="258"/>
  <c r="I35" i="258"/>
  <c r="H35" i="258"/>
  <c r="G35" i="258"/>
  <c r="AY34" i="258"/>
  <c r="AX34" i="258"/>
  <c r="AW34" i="258"/>
  <c r="AS34" i="258"/>
  <c r="AR34" i="258"/>
  <c r="AQ34" i="258"/>
  <c r="AM34" i="258"/>
  <c r="AL34" i="258"/>
  <c r="AK34" i="258"/>
  <c r="AG34" i="258"/>
  <c r="AF34" i="258"/>
  <c r="AE34" i="258"/>
  <c r="AA34" i="258"/>
  <c r="Z34" i="258"/>
  <c r="Y34" i="258"/>
  <c r="U34" i="258"/>
  <c r="T34" i="258"/>
  <c r="S34" i="258"/>
  <c r="O34" i="258"/>
  <c r="N34" i="258"/>
  <c r="M34" i="258"/>
  <c r="I34" i="258"/>
  <c r="H34" i="258"/>
  <c r="G34" i="258"/>
  <c r="AY33" i="258"/>
  <c r="AX33" i="258"/>
  <c r="AW33" i="258"/>
  <c r="AS33" i="258"/>
  <c r="AR33" i="258"/>
  <c r="AQ33" i="258"/>
  <c r="AM33" i="258"/>
  <c r="AL33" i="258"/>
  <c r="AK33" i="258"/>
  <c r="AG33" i="258"/>
  <c r="AF33" i="258"/>
  <c r="AE33" i="258"/>
  <c r="AA33" i="258"/>
  <c r="Z33" i="258"/>
  <c r="Y33" i="258"/>
  <c r="U33" i="258"/>
  <c r="T33" i="258"/>
  <c r="S33" i="258"/>
  <c r="O33" i="258"/>
  <c r="N33" i="258"/>
  <c r="M33" i="258"/>
  <c r="I33" i="258"/>
  <c r="H33" i="258"/>
  <c r="G33" i="258"/>
  <c r="AY32" i="258"/>
  <c r="AX32" i="258"/>
  <c r="AW32" i="258"/>
  <c r="AS32" i="258"/>
  <c r="AR32" i="258"/>
  <c r="AQ32" i="258"/>
  <c r="AM32" i="258"/>
  <c r="AL32" i="258"/>
  <c r="AK32" i="258"/>
  <c r="AG32" i="258"/>
  <c r="AF32" i="258"/>
  <c r="AE32" i="258"/>
  <c r="AA32" i="258"/>
  <c r="Z32" i="258"/>
  <c r="Y32" i="258"/>
  <c r="U32" i="258"/>
  <c r="T32" i="258"/>
  <c r="S32" i="258"/>
  <c r="O32" i="258"/>
  <c r="N32" i="258"/>
  <c r="M32" i="258"/>
  <c r="I32" i="258"/>
  <c r="H32" i="258"/>
  <c r="G32" i="258"/>
  <c r="AY31" i="258"/>
  <c r="AX31" i="258"/>
  <c r="AW31" i="258"/>
  <c r="AS31" i="258"/>
  <c r="AR31" i="258"/>
  <c r="AQ31" i="258"/>
  <c r="AM31" i="258"/>
  <c r="AL31" i="258"/>
  <c r="AK31" i="258"/>
  <c r="AG31" i="258"/>
  <c r="AF31" i="258"/>
  <c r="AE31" i="258"/>
  <c r="AA31" i="258"/>
  <c r="Z31" i="258"/>
  <c r="Y31" i="258"/>
  <c r="U31" i="258"/>
  <c r="T31" i="258"/>
  <c r="S31" i="258"/>
  <c r="O31" i="258"/>
  <c r="N31" i="258"/>
  <c r="M31" i="258"/>
  <c r="I31" i="258"/>
  <c r="H31" i="258"/>
  <c r="G31" i="258"/>
  <c r="AY30" i="258"/>
  <c r="AX30" i="258"/>
  <c r="AW30" i="258"/>
  <c r="AS30" i="258"/>
  <c r="AR30" i="258"/>
  <c r="AQ30" i="258"/>
  <c r="AM30" i="258"/>
  <c r="AL30" i="258"/>
  <c r="AK30" i="258"/>
  <c r="AG30" i="258"/>
  <c r="AF30" i="258"/>
  <c r="AE30" i="258"/>
  <c r="AA30" i="258"/>
  <c r="Z30" i="258"/>
  <c r="Y30" i="258"/>
  <c r="U30" i="258"/>
  <c r="T30" i="258"/>
  <c r="S30" i="258"/>
  <c r="O30" i="258"/>
  <c r="N30" i="258"/>
  <c r="M30" i="258"/>
  <c r="I30" i="258"/>
  <c r="H30" i="258"/>
  <c r="G30" i="258"/>
  <c r="AY29" i="258"/>
  <c r="AX29" i="258"/>
  <c r="AW29" i="258"/>
  <c r="AS29" i="258"/>
  <c r="AR29" i="258"/>
  <c r="AQ29" i="258"/>
  <c r="AM29" i="258"/>
  <c r="AL29" i="258"/>
  <c r="AK29" i="258"/>
  <c r="AG29" i="258"/>
  <c r="AF29" i="258"/>
  <c r="AE29" i="258"/>
  <c r="AA29" i="258"/>
  <c r="Z29" i="258"/>
  <c r="Y29" i="258"/>
  <c r="U29" i="258"/>
  <c r="T29" i="258"/>
  <c r="S29" i="258"/>
  <c r="O29" i="258"/>
  <c r="N29" i="258"/>
  <c r="M29" i="258"/>
  <c r="I29" i="258"/>
  <c r="H29" i="258"/>
  <c r="G29" i="258"/>
  <c r="AY28" i="258"/>
  <c r="AX28" i="258"/>
  <c r="AW28" i="258"/>
  <c r="AS28" i="258"/>
  <c r="AR28" i="258"/>
  <c r="AQ28" i="258"/>
  <c r="AM28" i="258"/>
  <c r="AL28" i="258"/>
  <c r="AK28" i="258"/>
  <c r="AG28" i="258"/>
  <c r="AF28" i="258"/>
  <c r="AE28" i="258"/>
  <c r="AA28" i="258"/>
  <c r="Z28" i="258"/>
  <c r="Y28" i="258"/>
  <c r="U28" i="258"/>
  <c r="T28" i="258"/>
  <c r="S28" i="258"/>
  <c r="O28" i="258"/>
  <c r="N28" i="258"/>
  <c r="M28" i="258"/>
  <c r="I28" i="258"/>
  <c r="H28" i="258"/>
  <c r="G28" i="258"/>
  <c r="AY27" i="258"/>
  <c r="AX27" i="258"/>
  <c r="AW27" i="258"/>
  <c r="AS27" i="258"/>
  <c r="AR27" i="258"/>
  <c r="AQ27" i="258"/>
  <c r="AM27" i="258"/>
  <c r="AL27" i="258"/>
  <c r="AK27" i="258"/>
  <c r="AG27" i="258"/>
  <c r="AF27" i="258"/>
  <c r="AE27" i="258"/>
  <c r="AA27" i="258"/>
  <c r="Z27" i="258"/>
  <c r="Y27" i="258"/>
  <c r="U27" i="258"/>
  <c r="T27" i="258"/>
  <c r="S27" i="258"/>
  <c r="O27" i="258"/>
  <c r="N27" i="258"/>
  <c r="M27" i="258"/>
  <c r="I27" i="258"/>
  <c r="H27" i="258"/>
  <c r="G27" i="258"/>
  <c r="AY26" i="258"/>
  <c r="AX26" i="258"/>
  <c r="AW26" i="258"/>
  <c r="AS26" i="258"/>
  <c r="AR26" i="258"/>
  <c r="AQ26" i="258"/>
  <c r="AM26" i="258"/>
  <c r="AL26" i="258"/>
  <c r="AK26" i="258"/>
  <c r="AG26" i="258"/>
  <c r="AF26" i="258"/>
  <c r="AE26" i="258"/>
  <c r="AA26" i="258"/>
  <c r="Z26" i="258"/>
  <c r="Y26" i="258"/>
  <c r="U26" i="258"/>
  <c r="T26" i="258"/>
  <c r="S26" i="258"/>
  <c r="O26" i="258"/>
  <c r="N26" i="258"/>
  <c r="M26" i="258"/>
  <c r="I26" i="258"/>
  <c r="H26" i="258"/>
  <c r="G26" i="258"/>
  <c r="AY25" i="258"/>
  <c r="AX25" i="258"/>
  <c r="AW25" i="258"/>
  <c r="AS25" i="258"/>
  <c r="AR25" i="258"/>
  <c r="AQ25" i="258"/>
  <c r="AM25" i="258"/>
  <c r="AL25" i="258"/>
  <c r="AK25" i="258"/>
  <c r="AG25" i="258"/>
  <c r="AF25" i="258"/>
  <c r="AE25" i="258"/>
  <c r="AA25" i="258"/>
  <c r="Z25" i="258"/>
  <c r="Y25" i="258"/>
  <c r="U25" i="258"/>
  <c r="T25" i="258"/>
  <c r="S25" i="258"/>
  <c r="O25" i="258"/>
  <c r="N25" i="258"/>
  <c r="M25" i="258"/>
  <c r="I25" i="258"/>
  <c r="H25" i="258"/>
  <c r="G25" i="258"/>
  <c r="AY24" i="258"/>
  <c r="AX24" i="258"/>
  <c r="AW24" i="258"/>
  <c r="AS24" i="258"/>
  <c r="AR24" i="258"/>
  <c r="AQ24" i="258"/>
  <c r="AM24" i="258"/>
  <c r="AL24" i="258"/>
  <c r="AK24" i="258"/>
  <c r="AG24" i="258"/>
  <c r="AF24" i="258"/>
  <c r="AE24" i="258"/>
  <c r="AA24" i="258"/>
  <c r="Z24" i="258"/>
  <c r="Y24" i="258"/>
  <c r="U24" i="258"/>
  <c r="T24" i="258"/>
  <c r="S24" i="258"/>
  <c r="O24" i="258"/>
  <c r="N24" i="258"/>
  <c r="M24" i="258"/>
  <c r="I24" i="258"/>
  <c r="H24" i="258"/>
  <c r="G24" i="258"/>
  <c r="AY23" i="258"/>
  <c r="AX23" i="258"/>
  <c r="AW23" i="258"/>
  <c r="AS23" i="258"/>
  <c r="AR23" i="258"/>
  <c r="AQ23" i="258"/>
  <c r="AM23" i="258"/>
  <c r="AL23" i="258"/>
  <c r="AK23" i="258"/>
  <c r="AG23" i="258"/>
  <c r="AF23" i="258"/>
  <c r="AE23" i="258"/>
  <c r="AA23" i="258"/>
  <c r="Z23" i="258"/>
  <c r="Y23" i="258"/>
  <c r="U23" i="258"/>
  <c r="T23" i="258"/>
  <c r="S23" i="258"/>
  <c r="O23" i="258"/>
  <c r="N23" i="258"/>
  <c r="M23" i="258"/>
  <c r="I23" i="258"/>
  <c r="H23" i="258"/>
  <c r="G23" i="258"/>
  <c r="AY22" i="258"/>
  <c r="AX22" i="258"/>
  <c r="AW22" i="258"/>
  <c r="AS22" i="258"/>
  <c r="AR22" i="258"/>
  <c r="AQ22" i="258"/>
  <c r="AM22" i="258"/>
  <c r="AL22" i="258"/>
  <c r="AK22" i="258"/>
  <c r="AG22" i="258"/>
  <c r="AF22" i="258"/>
  <c r="AE22" i="258"/>
  <c r="AA22" i="258"/>
  <c r="Z22" i="258"/>
  <c r="Y22" i="258"/>
  <c r="U22" i="258"/>
  <c r="T22" i="258"/>
  <c r="S22" i="258"/>
  <c r="O22" i="258"/>
  <c r="N22" i="258"/>
  <c r="M22" i="258"/>
  <c r="I22" i="258"/>
  <c r="H22" i="258"/>
  <c r="G22" i="258"/>
  <c r="AY21" i="258"/>
  <c r="AX21" i="258"/>
  <c r="AW21" i="258"/>
  <c r="AS21" i="258"/>
  <c r="AR21" i="258"/>
  <c r="AQ21" i="258"/>
  <c r="AM21" i="258"/>
  <c r="AL21" i="258"/>
  <c r="AK21" i="258"/>
  <c r="AG21" i="258"/>
  <c r="AF21" i="258"/>
  <c r="AE21" i="258"/>
  <c r="AA21" i="258"/>
  <c r="Z21" i="258"/>
  <c r="Y21" i="258"/>
  <c r="U21" i="258"/>
  <c r="T21" i="258"/>
  <c r="S21" i="258"/>
  <c r="O21" i="258"/>
  <c r="N21" i="258"/>
  <c r="M21" i="258"/>
  <c r="I21" i="258"/>
  <c r="H21" i="258"/>
  <c r="G21" i="258"/>
  <c r="AY20" i="258"/>
  <c r="AX20" i="258"/>
  <c r="AW20" i="258"/>
  <c r="AS20" i="258"/>
  <c r="AR20" i="258"/>
  <c r="AQ20" i="258"/>
  <c r="AM20" i="258"/>
  <c r="AL20" i="258"/>
  <c r="AK20" i="258"/>
  <c r="AG20" i="258"/>
  <c r="AF20" i="258"/>
  <c r="AE20" i="258"/>
  <c r="AA20" i="258"/>
  <c r="Z20" i="258"/>
  <c r="Y20" i="258"/>
  <c r="U20" i="258"/>
  <c r="T20" i="258"/>
  <c r="S20" i="258"/>
  <c r="O20" i="258"/>
  <c r="N20" i="258"/>
  <c r="M20" i="258"/>
  <c r="I20" i="258"/>
  <c r="H20" i="258"/>
  <c r="G20" i="258"/>
  <c r="AY19" i="258"/>
  <c r="AX19" i="258"/>
  <c r="AW19" i="258"/>
  <c r="AS19" i="258"/>
  <c r="AR19" i="258"/>
  <c r="AQ19" i="258"/>
  <c r="AM19" i="258"/>
  <c r="AL19" i="258"/>
  <c r="AK19" i="258"/>
  <c r="AG19" i="258"/>
  <c r="AF19" i="258"/>
  <c r="AE19" i="258"/>
  <c r="AA19" i="258"/>
  <c r="Z19" i="258"/>
  <c r="Y19" i="258"/>
  <c r="U19" i="258"/>
  <c r="T19" i="258"/>
  <c r="S19" i="258"/>
  <c r="O19" i="258"/>
  <c r="N19" i="258"/>
  <c r="M19" i="258"/>
  <c r="I19" i="258"/>
  <c r="H19" i="258"/>
  <c r="G19" i="258"/>
  <c r="AY18" i="258"/>
  <c r="AX18" i="258"/>
  <c r="AW18" i="258"/>
  <c r="AS18" i="258"/>
  <c r="AR18" i="258"/>
  <c r="AQ18" i="258"/>
  <c r="AM18" i="258"/>
  <c r="AL18" i="258"/>
  <c r="AK18" i="258"/>
  <c r="AG18" i="258"/>
  <c r="AF18" i="258"/>
  <c r="AE18" i="258"/>
  <c r="AA18" i="258"/>
  <c r="Z18" i="258"/>
  <c r="Y18" i="258"/>
  <c r="U18" i="258"/>
  <c r="T18" i="258"/>
  <c r="S18" i="258"/>
  <c r="O18" i="258"/>
  <c r="N18" i="258"/>
  <c r="M18" i="258"/>
  <c r="I18" i="258"/>
  <c r="H18" i="258"/>
  <c r="G18" i="258"/>
  <c r="AY17" i="258"/>
  <c r="AX17" i="258"/>
  <c r="AW17" i="258"/>
  <c r="AS17" i="258"/>
  <c r="AR17" i="258"/>
  <c r="AQ17" i="258"/>
  <c r="AM17" i="258"/>
  <c r="AL17" i="258"/>
  <c r="AK17" i="258"/>
  <c r="AG17" i="258"/>
  <c r="AF17" i="258"/>
  <c r="AE17" i="258"/>
  <c r="AA17" i="258"/>
  <c r="Z17" i="258"/>
  <c r="Y17" i="258"/>
  <c r="U17" i="258"/>
  <c r="T17" i="258"/>
  <c r="S17" i="258"/>
  <c r="O17" i="258"/>
  <c r="N17" i="258"/>
  <c r="M17" i="258"/>
  <c r="I17" i="258"/>
  <c r="H17" i="258"/>
  <c r="G17" i="258"/>
  <c r="AY16" i="258"/>
  <c r="AX16" i="258"/>
  <c r="AW16" i="258"/>
  <c r="AS16" i="258"/>
  <c r="AR16" i="258"/>
  <c r="AQ16" i="258"/>
  <c r="AM16" i="258"/>
  <c r="AL16" i="258"/>
  <c r="AK16" i="258"/>
  <c r="AG16" i="258"/>
  <c r="AF16" i="258"/>
  <c r="AE16" i="258"/>
  <c r="AA16" i="258"/>
  <c r="Z16" i="258"/>
  <c r="Y16" i="258"/>
  <c r="U16" i="258"/>
  <c r="T16" i="258"/>
  <c r="S16" i="258"/>
  <c r="O16" i="258"/>
  <c r="N16" i="258"/>
  <c r="M16" i="258"/>
  <c r="I16" i="258"/>
  <c r="H16" i="258"/>
  <c r="G16" i="258"/>
  <c r="AY15" i="258"/>
  <c r="AX15" i="258"/>
  <c r="AW15" i="258"/>
  <c r="AS15" i="258"/>
  <c r="AR15" i="258"/>
  <c r="AQ15" i="258"/>
  <c r="AM15" i="258"/>
  <c r="AL15" i="258"/>
  <c r="AK15" i="258"/>
  <c r="AG15" i="258"/>
  <c r="AF15" i="258"/>
  <c r="AE15" i="258"/>
  <c r="AA15" i="258"/>
  <c r="Z15" i="258"/>
  <c r="Y15" i="258"/>
  <c r="U15" i="258"/>
  <c r="T15" i="258"/>
  <c r="S15" i="258"/>
  <c r="O15" i="258"/>
  <c r="N15" i="258"/>
  <c r="M15" i="258"/>
  <c r="I15" i="258"/>
  <c r="H15" i="258"/>
  <c r="G15" i="258"/>
  <c r="AY14" i="258"/>
  <c r="AX14" i="258"/>
  <c r="AW14" i="258"/>
  <c r="AS14" i="258"/>
  <c r="AR14" i="258"/>
  <c r="AQ14" i="258"/>
  <c r="AM14" i="258"/>
  <c r="AL14" i="258"/>
  <c r="AK14" i="258"/>
  <c r="AG14" i="258"/>
  <c r="AF14" i="258"/>
  <c r="AE14" i="258"/>
  <c r="AA14" i="258"/>
  <c r="Z14" i="258"/>
  <c r="Y14" i="258"/>
  <c r="U14" i="258"/>
  <c r="T14" i="258"/>
  <c r="S14" i="258"/>
  <c r="O14" i="258"/>
  <c r="N14" i="258"/>
  <c r="M14" i="258"/>
  <c r="I14" i="258"/>
  <c r="H14" i="258"/>
  <c r="G14" i="258"/>
  <c r="AY13" i="258"/>
  <c r="AX13" i="258"/>
  <c r="AW13" i="258"/>
  <c r="AS13" i="258"/>
  <c r="AR13" i="258"/>
  <c r="AQ13" i="258"/>
  <c r="AM13" i="258"/>
  <c r="AL13" i="258"/>
  <c r="AK13" i="258"/>
  <c r="AG13" i="258"/>
  <c r="AF13" i="258"/>
  <c r="AE13" i="258"/>
  <c r="AA13" i="258"/>
  <c r="Z13" i="258"/>
  <c r="Y13" i="258"/>
  <c r="U13" i="258"/>
  <c r="T13" i="258"/>
  <c r="S13" i="258"/>
  <c r="O13" i="258"/>
  <c r="N13" i="258"/>
  <c r="M13" i="258"/>
  <c r="I13" i="258"/>
  <c r="H13" i="258"/>
  <c r="G13" i="258"/>
  <c r="AY12" i="258"/>
  <c r="AX12" i="258"/>
  <c r="AW12" i="258"/>
  <c r="AS12" i="258"/>
  <c r="AR12" i="258"/>
  <c r="AQ12" i="258"/>
  <c r="AM12" i="258"/>
  <c r="AL12" i="258"/>
  <c r="AK12" i="258"/>
  <c r="AG12" i="258"/>
  <c r="AF12" i="258"/>
  <c r="AE12" i="258"/>
  <c r="AA12" i="258"/>
  <c r="Z12" i="258"/>
  <c r="Y12" i="258"/>
  <c r="U12" i="258"/>
  <c r="T12" i="258"/>
  <c r="S12" i="258"/>
  <c r="O12" i="258"/>
  <c r="N12" i="258"/>
  <c r="M12" i="258"/>
  <c r="I12" i="258"/>
  <c r="H12" i="258"/>
  <c r="G12" i="258"/>
  <c r="AY11" i="258"/>
  <c r="AX11" i="258"/>
  <c r="AW11" i="258"/>
  <c r="AS11" i="258"/>
  <c r="AR11" i="258"/>
  <c r="AQ11" i="258"/>
  <c r="AM11" i="258"/>
  <c r="AL11" i="258"/>
  <c r="AK11" i="258"/>
  <c r="AG11" i="258"/>
  <c r="AF11" i="258"/>
  <c r="AE11" i="258"/>
  <c r="AA11" i="258"/>
  <c r="Z11" i="258"/>
  <c r="Y11" i="258"/>
  <c r="U11" i="258"/>
  <c r="T11" i="258"/>
  <c r="S11" i="258"/>
  <c r="O11" i="258"/>
  <c r="N11" i="258"/>
  <c r="M11" i="258"/>
  <c r="I11" i="258"/>
  <c r="H11" i="258"/>
  <c r="G11" i="258"/>
  <c r="AY10" i="258"/>
  <c r="AX10" i="258"/>
  <c r="AW10" i="258"/>
  <c r="AS10" i="258"/>
  <c r="AR10" i="258"/>
  <c r="AQ10" i="258"/>
  <c r="AM10" i="258"/>
  <c r="AL10" i="258"/>
  <c r="AK10" i="258"/>
  <c r="AG10" i="258"/>
  <c r="AF10" i="258"/>
  <c r="AE10" i="258"/>
  <c r="AA10" i="258"/>
  <c r="Z10" i="258"/>
  <c r="Y10" i="258"/>
  <c r="U10" i="258"/>
  <c r="T10" i="258"/>
  <c r="S10" i="258"/>
  <c r="O10" i="258"/>
  <c r="N10" i="258"/>
  <c r="M10" i="258"/>
  <c r="I10" i="258"/>
  <c r="H10" i="258"/>
  <c r="G10" i="258"/>
  <c r="AY9" i="258"/>
  <c r="AX9" i="258"/>
  <c r="AW9" i="258"/>
  <c r="AS9" i="258"/>
  <c r="AR9" i="258"/>
  <c r="AQ9" i="258"/>
  <c r="AM9" i="258"/>
  <c r="AL9" i="258"/>
  <c r="AK9" i="258"/>
  <c r="AG9" i="258"/>
  <c r="AF9" i="258"/>
  <c r="AE9" i="258"/>
  <c r="AA9" i="258"/>
  <c r="Z9" i="258"/>
  <c r="Y9" i="258"/>
  <c r="U9" i="258"/>
  <c r="T9" i="258"/>
  <c r="S9" i="258"/>
  <c r="O9" i="258"/>
  <c r="N9" i="258"/>
  <c r="M9" i="258"/>
  <c r="I9" i="258"/>
  <c r="H9" i="258"/>
  <c r="G9" i="258"/>
  <c r="AY8" i="258"/>
  <c r="AX8" i="258"/>
  <c r="AW8" i="258"/>
  <c r="AS8" i="258"/>
  <c r="AR8" i="258"/>
  <c r="AQ8" i="258"/>
  <c r="AM8" i="258"/>
  <c r="AL8" i="258"/>
  <c r="AK8" i="258"/>
  <c r="AG8" i="258"/>
  <c r="AF8" i="258"/>
  <c r="AE8" i="258"/>
  <c r="AA8" i="258"/>
  <c r="Z8" i="258"/>
  <c r="Y8" i="258"/>
  <c r="U8" i="258"/>
  <c r="T8" i="258"/>
  <c r="S8" i="258"/>
  <c r="O8" i="258"/>
  <c r="N8" i="258"/>
  <c r="M8" i="258"/>
  <c r="I8" i="258"/>
  <c r="H8" i="258"/>
  <c r="G8" i="258"/>
  <c r="AY7" i="258"/>
  <c r="AX7" i="258"/>
  <c r="AW7" i="258"/>
  <c r="AS7" i="258"/>
  <c r="AR7" i="258"/>
  <c r="AQ7" i="258"/>
  <c r="AM7" i="258"/>
  <c r="AL7" i="258"/>
  <c r="AK7" i="258"/>
  <c r="AG7" i="258"/>
  <c r="AF7" i="258"/>
  <c r="AE7" i="258"/>
  <c r="AA7" i="258"/>
  <c r="Z7" i="258"/>
  <c r="Y7" i="258"/>
  <c r="U7" i="258"/>
  <c r="T7" i="258"/>
  <c r="S7" i="258"/>
  <c r="O7" i="258"/>
  <c r="N7" i="258"/>
  <c r="M7" i="258"/>
  <c r="I7" i="258"/>
  <c r="H7" i="258"/>
  <c r="G7" i="258"/>
  <c r="AY6" i="258"/>
  <c r="AX6" i="258"/>
  <c r="AW6" i="258"/>
  <c r="AS6" i="258"/>
  <c r="AR6" i="258"/>
  <c r="AQ6" i="258"/>
  <c r="AM6" i="258"/>
  <c r="AL6" i="258"/>
  <c r="AK6" i="258"/>
  <c r="AG6" i="258"/>
  <c r="AF6" i="258"/>
  <c r="AE6" i="258"/>
  <c r="AA6" i="258"/>
  <c r="Z6" i="258"/>
  <c r="Y6" i="258"/>
  <c r="U6" i="258"/>
  <c r="T6" i="258"/>
  <c r="S6" i="258"/>
  <c r="O6" i="258"/>
  <c r="N6" i="258"/>
  <c r="M6" i="258"/>
  <c r="I6" i="258"/>
  <c r="H6" i="258"/>
  <c r="G6" i="258"/>
  <c r="AY5" i="258"/>
  <c r="AX5" i="258"/>
  <c r="AW5" i="258"/>
  <c r="AS5" i="258"/>
  <c r="AR5" i="258"/>
  <c r="AQ5" i="258"/>
  <c r="AM5" i="258"/>
  <c r="AL5" i="258"/>
  <c r="AK5" i="258"/>
  <c r="AG5" i="258"/>
  <c r="AF5" i="258"/>
  <c r="AE5" i="258"/>
  <c r="AA5" i="258"/>
  <c r="Z5" i="258"/>
  <c r="Y5" i="258"/>
  <c r="U5" i="258"/>
  <c r="T5" i="258"/>
  <c r="S5" i="258"/>
  <c r="O5" i="258"/>
  <c r="N5" i="258"/>
  <c r="M5" i="258"/>
  <c r="I5" i="258"/>
  <c r="H5" i="258"/>
  <c r="G5" i="258"/>
  <c r="AX6" i="256"/>
  <c r="AW6" i="256"/>
  <c r="AV6" i="256"/>
  <c r="AR6" i="256"/>
  <c r="AQ6" i="256"/>
  <c r="AP6" i="256"/>
  <c r="AL6" i="256"/>
  <c r="AK6" i="256"/>
  <c r="AJ6" i="256"/>
  <c r="AF6" i="256"/>
  <c r="AE6" i="256"/>
  <c r="AD6" i="256"/>
  <c r="Z6" i="256"/>
  <c r="Y6" i="256"/>
  <c r="X6" i="256"/>
  <c r="T6" i="256"/>
  <c r="S6" i="256"/>
  <c r="R6" i="256"/>
  <c r="N6" i="256"/>
  <c r="M6" i="256"/>
  <c r="L6" i="256"/>
  <c r="H6" i="256"/>
  <c r="G6" i="256"/>
  <c r="F6" i="256"/>
  <c r="AX5" i="256"/>
  <c r="AW5" i="256"/>
  <c r="AV5" i="256"/>
  <c r="AR5" i="256"/>
  <c r="AQ5" i="256"/>
  <c r="AP5" i="256"/>
  <c r="AL5" i="256"/>
  <c r="AK5" i="256"/>
  <c r="AJ5" i="256"/>
  <c r="AF5" i="256"/>
  <c r="AE5" i="256"/>
  <c r="AD5" i="256"/>
  <c r="Z5" i="256"/>
  <c r="Y5" i="256"/>
  <c r="X5" i="256"/>
  <c r="T5" i="256"/>
  <c r="S5" i="256"/>
  <c r="R5" i="256"/>
  <c r="N5" i="256"/>
  <c r="M5" i="256"/>
  <c r="L5" i="256"/>
  <c r="H5" i="256"/>
  <c r="G5" i="256"/>
  <c r="F5" i="256"/>
  <c r="AX11" i="255"/>
  <c r="AW11" i="255"/>
  <c r="AV11" i="255"/>
  <c r="AR11" i="255"/>
  <c r="AQ11" i="255"/>
  <c r="AP11" i="255"/>
  <c r="AL11" i="255"/>
  <c r="AK11" i="255"/>
  <c r="AJ11" i="255"/>
  <c r="AF11" i="255"/>
  <c r="AE11" i="255"/>
  <c r="AD11" i="255"/>
  <c r="Z11" i="255"/>
  <c r="Y11" i="255"/>
  <c r="X11" i="255"/>
  <c r="T11" i="255"/>
  <c r="S11" i="255"/>
  <c r="R11" i="255"/>
  <c r="N11" i="255"/>
  <c r="M11" i="255"/>
  <c r="L11" i="255"/>
  <c r="H11" i="255"/>
  <c r="G11" i="255"/>
  <c r="F11" i="255"/>
  <c r="AX10" i="255"/>
  <c r="AW10" i="255"/>
  <c r="AV10" i="255"/>
  <c r="AR10" i="255"/>
  <c r="AQ10" i="255"/>
  <c r="AP10" i="255"/>
  <c r="AL10" i="255"/>
  <c r="AK10" i="255"/>
  <c r="AJ10" i="255"/>
  <c r="AF10" i="255"/>
  <c r="AE10" i="255"/>
  <c r="AD10" i="255"/>
  <c r="Z10" i="255"/>
  <c r="Y10" i="255"/>
  <c r="X10" i="255"/>
  <c r="T10" i="255"/>
  <c r="S10" i="255"/>
  <c r="R10" i="255"/>
  <c r="N10" i="255"/>
  <c r="M10" i="255"/>
  <c r="L10" i="255"/>
  <c r="H10" i="255"/>
  <c r="G10" i="255"/>
  <c r="F10" i="255"/>
  <c r="AX9" i="255"/>
  <c r="AW9" i="255"/>
  <c r="AV9" i="255"/>
  <c r="AR9" i="255"/>
  <c r="AQ9" i="255"/>
  <c r="AP9" i="255"/>
  <c r="AL9" i="255"/>
  <c r="AK9" i="255"/>
  <c r="AJ9" i="255"/>
  <c r="AF9" i="255"/>
  <c r="AE9" i="255"/>
  <c r="AD9" i="255"/>
  <c r="Z9" i="255"/>
  <c r="Y9" i="255"/>
  <c r="X9" i="255"/>
  <c r="T9" i="255"/>
  <c r="S9" i="255"/>
  <c r="R9" i="255"/>
  <c r="N9" i="255"/>
  <c r="M9" i="255"/>
  <c r="L9" i="255"/>
  <c r="H9" i="255"/>
  <c r="G9" i="255"/>
  <c r="F9" i="255"/>
  <c r="AX8" i="255"/>
  <c r="AW8" i="255"/>
  <c r="AV8" i="255"/>
  <c r="AR8" i="255"/>
  <c r="AQ8" i="255"/>
  <c r="AP8" i="255"/>
  <c r="AL8" i="255"/>
  <c r="AK8" i="255"/>
  <c r="AJ8" i="255"/>
  <c r="AF8" i="255"/>
  <c r="AE8" i="255"/>
  <c r="AD8" i="255"/>
  <c r="Z8" i="255"/>
  <c r="Y8" i="255"/>
  <c r="X8" i="255"/>
  <c r="T8" i="255"/>
  <c r="S8" i="255"/>
  <c r="R8" i="255"/>
  <c r="N8" i="255"/>
  <c r="M8" i="255"/>
  <c r="L8" i="255"/>
  <c r="H8" i="255"/>
  <c r="G8" i="255"/>
  <c r="F8" i="255"/>
  <c r="AX7" i="255"/>
  <c r="AW7" i="255"/>
  <c r="AV7" i="255"/>
  <c r="AR7" i="255"/>
  <c r="AQ7" i="255"/>
  <c r="AP7" i="255"/>
  <c r="AL7" i="255"/>
  <c r="AK7" i="255"/>
  <c r="AJ7" i="255"/>
  <c r="AF7" i="255"/>
  <c r="AE7" i="255"/>
  <c r="AD7" i="255"/>
  <c r="Z7" i="255"/>
  <c r="Y7" i="255"/>
  <c r="X7" i="255"/>
  <c r="T7" i="255"/>
  <c r="S7" i="255"/>
  <c r="R7" i="255"/>
  <c r="N7" i="255"/>
  <c r="M7" i="255"/>
  <c r="L7" i="255"/>
  <c r="H7" i="255"/>
  <c r="G7" i="255"/>
  <c r="F7" i="255"/>
  <c r="AX6" i="255"/>
  <c r="AW6" i="255"/>
  <c r="AV6" i="255"/>
  <c r="AR6" i="255"/>
  <c r="AQ6" i="255"/>
  <c r="AP6" i="255"/>
  <c r="AL6" i="255"/>
  <c r="AK6" i="255"/>
  <c r="AJ6" i="255"/>
  <c r="AF6" i="255"/>
  <c r="AE6" i="255"/>
  <c r="AD6" i="255"/>
  <c r="Z6" i="255"/>
  <c r="Y6" i="255"/>
  <c r="X6" i="255"/>
  <c r="T6" i="255"/>
  <c r="S6" i="255"/>
  <c r="R6" i="255"/>
  <c r="N6" i="255"/>
  <c r="M6" i="255"/>
  <c r="L6" i="255"/>
  <c r="H6" i="255"/>
  <c r="G6" i="255"/>
  <c r="F6" i="255"/>
  <c r="AX5" i="255"/>
  <c r="AW5" i="255"/>
  <c r="AV5" i="255"/>
  <c r="AR5" i="255"/>
  <c r="AQ5" i="255"/>
  <c r="AP5" i="255"/>
  <c r="AL5" i="255"/>
  <c r="AK5" i="255"/>
  <c r="AJ5" i="255"/>
  <c r="AF5" i="255"/>
  <c r="AE5" i="255"/>
  <c r="AD5" i="255"/>
  <c r="Z5" i="255"/>
  <c r="Y5" i="255"/>
  <c r="X5" i="255"/>
  <c r="T5" i="255"/>
  <c r="S5" i="255"/>
  <c r="R5" i="255"/>
  <c r="N5" i="255"/>
  <c r="M5" i="255"/>
  <c r="L5" i="255"/>
  <c r="C12" i="253"/>
  <c r="K12" i="253"/>
  <c r="C11" i="253"/>
  <c r="E11" i="253"/>
  <c r="K6" i="253"/>
  <c r="I6" i="253"/>
  <c r="G6" i="253"/>
  <c r="E6" i="253"/>
  <c r="K5" i="253"/>
  <c r="I5" i="253"/>
  <c r="G5" i="253"/>
  <c r="E5" i="253"/>
  <c r="G12" i="253"/>
  <c r="E12" i="253"/>
  <c r="I12" i="253"/>
  <c r="I11" i="253"/>
  <c r="G11" i="253"/>
  <c r="K11" i="253"/>
  <c r="K11" i="193"/>
  <c r="I11" i="193"/>
  <c r="C30" i="194"/>
  <c r="C29" i="194"/>
  <c r="C28" i="194"/>
  <c r="C27" i="194"/>
  <c r="C26" i="194"/>
  <c r="C25" i="194"/>
  <c r="C24" i="194"/>
  <c r="C23" i="194"/>
  <c r="C22" i="194"/>
  <c r="C21" i="194"/>
  <c r="C20" i="194"/>
  <c r="C22" i="193"/>
  <c r="C21" i="193"/>
  <c r="C20" i="193"/>
  <c r="C19" i="193"/>
  <c r="C18" i="193"/>
  <c r="C17" i="193"/>
  <c r="C16" i="193"/>
  <c r="E21" i="193"/>
  <c r="I21" i="193"/>
  <c r="G21" i="193"/>
  <c r="T78" i="196"/>
  <c r="T77" i="196"/>
  <c r="T76" i="196"/>
  <c r="T75" i="196"/>
  <c r="T74" i="196"/>
  <c r="T73" i="196"/>
  <c r="T72" i="196"/>
  <c r="T71" i="196"/>
  <c r="T70" i="196"/>
  <c r="T69" i="196"/>
  <c r="T68" i="196"/>
  <c r="T67" i="196"/>
  <c r="T66" i="196"/>
  <c r="T65" i="196"/>
  <c r="T64" i="196"/>
  <c r="T63" i="196"/>
  <c r="T62" i="196"/>
  <c r="T61" i="196"/>
  <c r="T60" i="196"/>
  <c r="T59" i="196"/>
  <c r="T58" i="196"/>
  <c r="T57" i="196"/>
  <c r="T56" i="196"/>
  <c r="T55" i="196"/>
  <c r="T54" i="196"/>
  <c r="T53" i="196"/>
  <c r="T52" i="196"/>
  <c r="T51" i="196"/>
  <c r="T50" i="196"/>
  <c r="T49" i="196"/>
  <c r="T48" i="196"/>
  <c r="T47" i="196"/>
  <c r="T46" i="196"/>
  <c r="T45" i="196"/>
  <c r="T44" i="196"/>
  <c r="T43" i="196"/>
  <c r="T42" i="196"/>
  <c r="T41" i="196"/>
  <c r="T40" i="196"/>
  <c r="T39" i="196"/>
  <c r="T38" i="196"/>
  <c r="T37" i="196"/>
  <c r="T36" i="196"/>
  <c r="T35" i="196"/>
  <c r="T34" i="196"/>
  <c r="T33" i="196"/>
  <c r="T32" i="196"/>
  <c r="T31" i="196"/>
  <c r="T30" i="196"/>
  <c r="T29" i="196"/>
  <c r="T28" i="196"/>
  <c r="T27" i="196"/>
  <c r="T26" i="196"/>
  <c r="T25" i="196"/>
  <c r="T24" i="196"/>
  <c r="T23" i="196"/>
  <c r="T22" i="196"/>
  <c r="T21" i="196"/>
  <c r="T20" i="196"/>
  <c r="T19" i="196"/>
  <c r="T18" i="196"/>
  <c r="T17" i="196"/>
  <c r="T16" i="196"/>
  <c r="T15" i="196"/>
  <c r="T14" i="196"/>
  <c r="T13" i="196"/>
  <c r="T12" i="196"/>
  <c r="T11" i="196"/>
  <c r="T10" i="196"/>
  <c r="T9" i="196"/>
  <c r="T8" i="196"/>
  <c r="T7" i="196"/>
  <c r="T6" i="196"/>
  <c r="T5" i="196"/>
  <c r="R78" i="196"/>
  <c r="R77" i="196"/>
  <c r="R76" i="196"/>
  <c r="R75" i="196"/>
  <c r="R74" i="196"/>
  <c r="R73" i="196"/>
  <c r="R72" i="196"/>
  <c r="R71" i="196"/>
  <c r="R70" i="196"/>
  <c r="R69" i="196"/>
  <c r="R68" i="196"/>
  <c r="R67" i="196"/>
  <c r="R66" i="196"/>
  <c r="R65" i="196"/>
  <c r="R64" i="196"/>
  <c r="R63" i="196"/>
  <c r="R62" i="196"/>
  <c r="R61" i="196"/>
  <c r="R60" i="196"/>
  <c r="R59" i="196"/>
  <c r="R58" i="196"/>
  <c r="R57" i="196"/>
  <c r="R56" i="196"/>
  <c r="R55" i="196"/>
  <c r="R54" i="196"/>
  <c r="R53" i="196"/>
  <c r="R52" i="196"/>
  <c r="R51" i="196"/>
  <c r="R50" i="196"/>
  <c r="R49" i="196"/>
  <c r="R48" i="196"/>
  <c r="R47" i="196"/>
  <c r="R46" i="196"/>
  <c r="R45" i="196"/>
  <c r="R44" i="196"/>
  <c r="R43" i="196"/>
  <c r="R42" i="196"/>
  <c r="R41" i="196"/>
  <c r="R40" i="196"/>
  <c r="R39" i="196"/>
  <c r="R38" i="196"/>
  <c r="R37" i="196"/>
  <c r="R36" i="196"/>
  <c r="R35" i="196"/>
  <c r="R34" i="196"/>
  <c r="R33" i="196"/>
  <c r="R32" i="196"/>
  <c r="R31" i="196"/>
  <c r="R30" i="196"/>
  <c r="R29" i="196"/>
  <c r="R28" i="196"/>
  <c r="R27" i="196"/>
  <c r="R26" i="196"/>
  <c r="R25" i="196"/>
  <c r="R24" i="196"/>
  <c r="R23" i="196"/>
  <c r="R22" i="196"/>
  <c r="R21" i="196"/>
  <c r="R20" i="196"/>
  <c r="R19" i="196"/>
  <c r="R18" i="196"/>
  <c r="R17" i="196"/>
  <c r="R16" i="196"/>
  <c r="R15" i="196"/>
  <c r="R14" i="196"/>
  <c r="R13" i="196"/>
  <c r="R12" i="196"/>
  <c r="R11" i="196"/>
  <c r="R10" i="196"/>
  <c r="R9" i="196"/>
  <c r="R8" i="196"/>
  <c r="R7" i="196"/>
  <c r="R6" i="196"/>
  <c r="R5" i="196"/>
  <c r="P78" i="196"/>
  <c r="P77" i="196"/>
  <c r="P76" i="196"/>
  <c r="P75" i="196"/>
  <c r="P74" i="196"/>
  <c r="P73" i="196"/>
  <c r="P72" i="196"/>
  <c r="P71" i="196"/>
  <c r="P70" i="196"/>
  <c r="P69" i="196"/>
  <c r="P68" i="196"/>
  <c r="P67" i="196"/>
  <c r="P66" i="196"/>
  <c r="P65" i="196"/>
  <c r="P64" i="196"/>
  <c r="P63" i="196"/>
  <c r="P62" i="196"/>
  <c r="P61" i="196"/>
  <c r="P60" i="196"/>
  <c r="P59" i="196"/>
  <c r="P58" i="196"/>
  <c r="P57" i="196"/>
  <c r="P56" i="196"/>
  <c r="P55" i="196"/>
  <c r="P54" i="196"/>
  <c r="P53" i="196"/>
  <c r="P52" i="196"/>
  <c r="P51" i="196"/>
  <c r="P50" i="196"/>
  <c r="P49" i="196"/>
  <c r="P48" i="196"/>
  <c r="P47" i="196"/>
  <c r="P46" i="196"/>
  <c r="P45" i="196"/>
  <c r="P44" i="196"/>
  <c r="P43" i="196"/>
  <c r="P42" i="196"/>
  <c r="P41" i="196"/>
  <c r="P40" i="196"/>
  <c r="P39" i="196"/>
  <c r="P38" i="196"/>
  <c r="P37" i="196"/>
  <c r="P36" i="196"/>
  <c r="P35" i="196"/>
  <c r="P34" i="196"/>
  <c r="P33" i="196"/>
  <c r="P32" i="196"/>
  <c r="P31" i="196"/>
  <c r="P30" i="196"/>
  <c r="P29" i="196"/>
  <c r="P28" i="196"/>
  <c r="P27" i="196"/>
  <c r="P26" i="196"/>
  <c r="P25" i="196"/>
  <c r="P24" i="196"/>
  <c r="P23" i="196"/>
  <c r="P22" i="196"/>
  <c r="P21" i="196"/>
  <c r="P20" i="196"/>
  <c r="P19" i="196"/>
  <c r="P18" i="196"/>
  <c r="P17" i="196"/>
  <c r="P16" i="196"/>
  <c r="P15" i="196"/>
  <c r="P14" i="196"/>
  <c r="P13" i="196"/>
  <c r="P12" i="196"/>
  <c r="P11" i="196"/>
  <c r="P10" i="196"/>
  <c r="P9" i="196"/>
  <c r="P8" i="196"/>
  <c r="P7" i="196"/>
  <c r="P6" i="196"/>
  <c r="P5" i="196"/>
  <c r="N78" i="196"/>
  <c r="N77" i="196"/>
  <c r="N76" i="196"/>
  <c r="N75" i="196"/>
  <c r="N74" i="196"/>
  <c r="N73" i="196"/>
  <c r="N72" i="196"/>
  <c r="N71" i="196"/>
  <c r="N70" i="196"/>
  <c r="N69" i="196"/>
  <c r="N68" i="196"/>
  <c r="N67" i="196"/>
  <c r="N66" i="196"/>
  <c r="N65" i="196"/>
  <c r="N64" i="196"/>
  <c r="N63" i="196"/>
  <c r="N62" i="196"/>
  <c r="N61" i="196"/>
  <c r="N60" i="196"/>
  <c r="N59" i="196"/>
  <c r="N58" i="196"/>
  <c r="N57" i="196"/>
  <c r="N56" i="196"/>
  <c r="N55" i="196"/>
  <c r="N54" i="196"/>
  <c r="N53" i="196"/>
  <c r="N52" i="196"/>
  <c r="N51" i="196"/>
  <c r="N50" i="196"/>
  <c r="N49" i="196"/>
  <c r="N48" i="196"/>
  <c r="N47" i="196"/>
  <c r="N46" i="196"/>
  <c r="N45" i="196"/>
  <c r="N44" i="196"/>
  <c r="N43" i="196"/>
  <c r="N42" i="196"/>
  <c r="N41" i="196"/>
  <c r="N40" i="196"/>
  <c r="N39" i="196"/>
  <c r="N38" i="196"/>
  <c r="N37" i="196"/>
  <c r="N36" i="196"/>
  <c r="N35" i="196"/>
  <c r="N34" i="196"/>
  <c r="N33" i="196"/>
  <c r="N32" i="196"/>
  <c r="N31" i="196"/>
  <c r="N30" i="196"/>
  <c r="N29" i="196"/>
  <c r="N28" i="196"/>
  <c r="N27" i="196"/>
  <c r="N26" i="196"/>
  <c r="N25" i="196"/>
  <c r="N24" i="196"/>
  <c r="N23" i="196"/>
  <c r="N22" i="196"/>
  <c r="N21" i="196"/>
  <c r="N20" i="196"/>
  <c r="N19" i="196"/>
  <c r="N18" i="196"/>
  <c r="N17" i="196"/>
  <c r="N16" i="196"/>
  <c r="N15" i="196"/>
  <c r="N14" i="196"/>
  <c r="N13" i="196"/>
  <c r="N12" i="196"/>
  <c r="N11" i="196"/>
  <c r="N10" i="196"/>
  <c r="N9" i="196"/>
  <c r="N8" i="196"/>
  <c r="N7" i="196"/>
  <c r="N6" i="196"/>
  <c r="N5" i="196"/>
  <c r="L78" i="196"/>
  <c r="L77" i="196"/>
  <c r="L76" i="196"/>
  <c r="L75" i="196"/>
  <c r="L74" i="196"/>
  <c r="L73" i="196"/>
  <c r="L72" i="196"/>
  <c r="L71" i="196"/>
  <c r="L70" i="196"/>
  <c r="L69" i="196"/>
  <c r="L68" i="196"/>
  <c r="L67" i="196"/>
  <c r="L66" i="196"/>
  <c r="L65" i="196"/>
  <c r="L64" i="196"/>
  <c r="L63" i="196"/>
  <c r="L62" i="196"/>
  <c r="L61" i="196"/>
  <c r="L60" i="196"/>
  <c r="L59" i="196"/>
  <c r="L58" i="196"/>
  <c r="L57" i="196"/>
  <c r="L56" i="196"/>
  <c r="L55" i="196"/>
  <c r="L54" i="196"/>
  <c r="L53" i="196"/>
  <c r="L52" i="196"/>
  <c r="L51" i="196"/>
  <c r="L50" i="196"/>
  <c r="L49" i="196"/>
  <c r="L48" i="196"/>
  <c r="L47" i="196"/>
  <c r="L46" i="196"/>
  <c r="L45" i="196"/>
  <c r="L44" i="196"/>
  <c r="L43" i="196"/>
  <c r="L42" i="196"/>
  <c r="L41" i="196"/>
  <c r="L40" i="196"/>
  <c r="L39" i="196"/>
  <c r="L38" i="196"/>
  <c r="L37" i="196"/>
  <c r="L36" i="196"/>
  <c r="L35" i="196"/>
  <c r="L34" i="196"/>
  <c r="L33" i="196"/>
  <c r="L32" i="196"/>
  <c r="L31" i="196"/>
  <c r="L30" i="196"/>
  <c r="L29" i="196"/>
  <c r="L28" i="196"/>
  <c r="L27" i="196"/>
  <c r="L26" i="196"/>
  <c r="L25" i="196"/>
  <c r="L24" i="196"/>
  <c r="L23" i="196"/>
  <c r="L22" i="196"/>
  <c r="L21" i="196"/>
  <c r="L20" i="196"/>
  <c r="L19" i="196"/>
  <c r="L18" i="196"/>
  <c r="L17" i="196"/>
  <c r="L16" i="196"/>
  <c r="L15" i="196"/>
  <c r="L14" i="196"/>
  <c r="L13" i="196"/>
  <c r="L12" i="196"/>
  <c r="L11" i="196"/>
  <c r="L10" i="196"/>
  <c r="L9" i="196"/>
  <c r="L8" i="196"/>
  <c r="L7" i="196"/>
  <c r="L6" i="196"/>
  <c r="L5" i="196"/>
  <c r="J78" i="196"/>
  <c r="J77" i="196"/>
  <c r="J76" i="196"/>
  <c r="J75" i="196"/>
  <c r="J74" i="196"/>
  <c r="J73" i="196"/>
  <c r="J72" i="196"/>
  <c r="J71" i="196"/>
  <c r="J70" i="196"/>
  <c r="J69" i="196"/>
  <c r="J68" i="196"/>
  <c r="J67" i="196"/>
  <c r="J66" i="196"/>
  <c r="J65" i="196"/>
  <c r="J64" i="196"/>
  <c r="J63" i="196"/>
  <c r="J62" i="196"/>
  <c r="J61" i="196"/>
  <c r="J60" i="196"/>
  <c r="J59" i="196"/>
  <c r="J58" i="196"/>
  <c r="J57" i="196"/>
  <c r="J56" i="196"/>
  <c r="J55" i="196"/>
  <c r="J54" i="196"/>
  <c r="J53" i="196"/>
  <c r="J52" i="196"/>
  <c r="J51" i="196"/>
  <c r="J50" i="196"/>
  <c r="J49" i="196"/>
  <c r="J48" i="196"/>
  <c r="J47" i="196"/>
  <c r="J46" i="196"/>
  <c r="J45" i="196"/>
  <c r="J44" i="196"/>
  <c r="J43" i="196"/>
  <c r="J42" i="196"/>
  <c r="J41" i="196"/>
  <c r="J40" i="196"/>
  <c r="J39" i="196"/>
  <c r="J38" i="196"/>
  <c r="J37" i="196"/>
  <c r="J36" i="196"/>
  <c r="J35" i="196"/>
  <c r="J34" i="196"/>
  <c r="J33" i="196"/>
  <c r="J32" i="196"/>
  <c r="J31" i="196"/>
  <c r="J30" i="196"/>
  <c r="J29" i="196"/>
  <c r="J28" i="196"/>
  <c r="J27" i="196"/>
  <c r="J26" i="196"/>
  <c r="J25" i="196"/>
  <c r="J24" i="196"/>
  <c r="J23" i="196"/>
  <c r="J22" i="196"/>
  <c r="J21" i="196"/>
  <c r="J20" i="196"/>
  <c r="J19" i="196"/>
  <c r="J18" i="196"/>
  <c r="J17" i="196"/>
  <c r="J16" i="196"/>
  <c r="J15" i="196"/>
  <c r="J14" i="196"/>
  <c r="J13" i="196"/>
  <c r="J12" i="196"/>
  <c r="J11" i="196"/>
  <c r="J10" i="196"/>
  <c r="J9" i="196"/>
  <c r="J8" i="196"/>
  <c r="J7" i="196"/>
  <c r="J6" i="196"/>
  <c r="J5" i="196"/>
  <c r="H78" i="196"/>
  <c r="H77" i="196"/>
  <c r="H76" i="196"/>
  <c r="H75" i="196"/>
  <c r="H74" i="196"/>
  <c r="H73" i="196"/>
  <c r="H72" i="196"/>
  <c r="H71" i="196"/>
  <c r="H70" i="196"/>
  <c r="H69" i="196"/>
  <c r="H68" i="196"/>
  <c r="H67" i="196"/>
  <c r="H66" i="196"/>
  <c r="H65" i="196"/>
  <c r="H64" i="196"/>
  <c r="H63" i="196"/>
  <c r="H62" i="196"/>
  <c r="H61" i="196"/>
  <c r="H60" i="196"/>
  <c r="H59" i="196"/>
  <c r="H58" i="196"/>
  <c r="H57" i="196"/>
  <c r="H56" i="196"/>
  <c r="H55" i="196"/>
  <c r="H54" i="196"/>
  <c r="H53" i="196"/>
  <c r="H52" i="196"/>
  <c r="H51" i="196"/>
  <c r="H50" i="196"/>
  <c r="H49" i="196"/>
  <c r="H48" i="196"/>
  <c r="H47" i="196"/>
  <c r="H46" i="196"/>
  <c r="H45" i="196"/>
  <c r="H44" i="196"/>
  <c r="H43" i="196"/>
  <c r="H42" i="196"/>
  <c r="H41" i="196"/>
  <c r="H40" i="196"/>
  <c r="H39" i="196"/>
  <c r="H38" i="196"/>
  <c r="H37" i="196"/>
  <c r="H36" i="196"/>
  <c r="H35" i="196"/>
  <c r="H34" i="196"/>
  <c r="H33" i="196"/>
  <c r="H32" i="196"/>
  <c r="H31" i="196"/>
  <c r="H30" i="196"/>
  <c r="H29" i="196"/>
  <c r="H28" i="196"/>
  <c r="H27" i="196"/>
  <c r="H26" i="196"/>
  <c r="H25" i="196"/>
  <c r="H24" i="196"/>
  <c r="H23" i="196"/>
  <c r="H22" i="196"/>
  <c r="H21" i="196"/>
  <c r="H20" i="196"/>
  <c r="H19" i="196"/>
  <c r="H18" i="196"/>
  <c r="H17" i="196"/>
  <c r="H16" i="196"/>
  <c r="H15" i="196"/>
  <c r="H14" i="196"/>
  <c r="H13" i="196"/>
  <c r="H12" i="196"/>
  <c r="H11" i="196"/>
  <c r="H10" i="196"/>
  <c r="H9" i="196"/>
  <c r="H8" i="196"/>
  <c r="H7" i="196"/>
  <c r="H6" i="196"/>
  <c r="H5" i="196"/>
  <c r="F78" i="196"/>
  <c r="F77" i="196"/>
  <c r="F76" i="196"/>
  <c r="F75" i="196"/>
  <c r="F74" i="196"/>
  <c r="F73" i="196"/>
  <c r="F72" i="196"/>
  <c r="F71" i="196"/>
  <c r="F70" i="196"/>
  <c r="F69" i="196"/>
  <c r="F68" i="196"/>
  <c r="F67" i="196"/>
  <c r="F66" i="196"/>
  <c r="F65" i="196"/>
  <c r="F64" i="196"/>
  <c r="F63" i="196"/>
  <c r="F62" i="196"/>
  <c r="F61" i="196"/>
  <c r="F60" i="196"/>
  <c r="F59" i="196"/>
  <c r="F58" i="196"/>
  <c r="F57" i="196"/>
  <c r="F56" i="196"/>
  <c r="F55" i="196"/>
  <c r="F54" i="196"/>
  <c r="F53" i="196"/>
  <c r="F52" i="196"/>
  <c r="F51" i="196"/>
  <c r="F50" i="196"/>
  <c r="F49" i="196"/>
  <c r="F48" i="196"/>
  <c r="F47" i="196"/>
  <c r="F46" i="196"/>
  <c r="F45" i="196"/>
  <c r="F44" i="196"/>
  <c r="F43" i="196"/>
  <c r="F42" i="196"/>
  <c r="F41" i="196"/>
  <c r="F40" i="196"/>
  <c r="F39" i="196"/>
  <c r="F38" i="196"/>
  <c r="F37" i="196"/>
  <c r="F36" i="196"/>
  <c r="F35" i="196"/>
  <c r="F34" i="196"/>
  <c r="F33" i="196"/>
  <c r="F32" i="196"/>
  <c r="F31" i="196"/>
  <c r="F30" i="196"/>
  <c r="F29" i="196"/>
  <c r="F28" i="196"/>
  <c r="F27" i="196"/>
  <c r="F26" i="196"/>
  <c r="F25" i="196"/>
  <c r="F24" i="196"/>
  <c r="F23" i="196"/>
  <c r="F22" i="196"/>
  <c r="F21" i="196"/>
  <c r="F20" i="196"/>
  <c r="F19" i="196"/>
  <c r="F18" i="196"/>
  <c r="F17" i="196"/>
  <c r="F16" i="196"/>
  <c r="F15" i="196"/>
  <c r="F14" i="196"/>
  <c r="F13" i="196"/>
  <c r="F12" i="196"/>
  <c r="F11" i="196"/>
  <c r="F10" i="196"/>
  <c r="F9" i="196"/>
  <c r="F8" i="196"/>
  <c r="F7" i="196"/>
  <c r="F6" i="196"/>
  <c r="F5" i="196"/>
  <c r="BN1263" i="200"/>
  <c r="BK1263" i="200"/>
  <c r="BO1263" i="200"/>
  <c r="BF1263" i="200"/>
  <c r="BC1263" i="200"/>
  <c r="BG1263" i="200"/>
  <c r="AX1263" i="200"/>
  <c r="AU1263" i="200"/>
  <c r="AY1263" i="200"/>
  <c r="AP1263" i="200"/>
  <c r="AM1263" i="200"/>
  <c r="AQ1263" i="200"/>
  <c r="AH1263" i="200"/>
  <c r="AE1263" i="200"/>
  <c r="AI1263" i="200"/>
  <c r="Z1263" i="200"/>
  <c r="W1263" i="200"/>
  <c r="AA1263" i="200"/>
  <c r="R1263" i="200"/>
  <c r="O1263" i="200"/>
  <c r="S1263" i="200"/>
  <c r="J1263" i="200"/>
  <c r="G1263" i="200"/>
  <c r="K1263" i="200"/>
  <c r="BO1262" i="200"/>
  <c r="BN1262" i="200"/>
  <c r="BL1262" i="200"/>
  <c r="BG1262" i="200"/>
  <c r="BF1262" i="200"/>
  <c r="BD1262" i="200"/>
  <c r="AY1262" i="200"/>
  <c r="AX1262" i="200"/>
  <c r="AV1262" i="200"/>
  <c r="AQ1262" i="200"/>
  <c r="AP1262" i="200"/>
  <c r="AN1262" i="200"/>
  <c r="AI1262" i="200"/>
  <c r="AH1262" i="200"/>
  <c r="AF1262" i="200"/>
  <c r="AA1262" i="200"/>
  <c r="Z1262" i="200"/>
  <c r="X1262" i="200"/>
  <c r="S1262" i="200"/>
  <c r="R1262" i="200"/>
  <c r="P1262" i="200"/>
  <c r="K1262" i="200"/>
  <c r="J1262" i="200"/>
  <c r="H1262" i="200"/>
  <c r="BO1261" i="200"/>
  <c r="BN1261" i="200"/>
  <c r="BL1261" i="200"/>
  <c r="BG1261" i="200"/>
  <c r="BF1261" i="200"/>
  <c r="BD1261" i="200"/>
  <c r="AY1261" i="200"/>
  <c r="AX1261" i="200"/>
  <c r="AV1261" i="200"/>
  <c r="AQ1261" i="200"/>
  <c r="AP1261" i="200"/>
  <c r="AN1261" i="200"/>
  <c r="AI1261" i="200"/>
  <c r="AH1261" i="200"/>
  <c r="AF1261" i="200"/>
  <c r="AA1261" i="200"/>
  <c r="Z1261" i="200"/>
  <c r="X1261" i="200"/>
  <c r="S1261" i="200"/>
  <c r="R1261" i="200"/>
  <c r="P1261" i="200"/>
  <c r="K1261" i="200"/>
  <c r="J1261" i="200"/>
  <c r="H1261" i="200"/>
  <c r="BO1260" i="200"/>
  <c r="BN1260" i="200"/>
  <c r="BL1260" i="200"/>
  <c r="BG1260" i="200"/>
  <c r="BF1260" i="200"/>
  <c r="BD1260" i="200"/>
  <c r="AY1260" i="200"/>
  <c r="AX1260" i="200"/>
  <c r="AV1260" i="200"/>
  <c r="AQ1260" i="200"/>
  <c r="AP1260" i="200"/>
  <c r="AN1260" i="200"/>
  <c r="AI1260" i="200"/>
  <c r="AH1260" i="200"/>
  <c r="AF1260" i="200"/>
  <c r="AA1260" i="200"/>
  <c r="Z1260" i="200"/>
  <c r="X1260" i="200"/>
  <c r="S1260" i="200"/>
  <c r="R1260" i="200"/>
  <c r="P1260" i="200"/>
  <c r="K1260" i="200"/>
  <c r="J1260" i="200"/>
  <c r="H1260" i="200"/>
  <c r="BO1259" i="200"/>
  <c r="BN1259" i="200"/>
  <c r="BL1259" i="200"/>
  <c r="BG1259" i="200"/>
  <c r="BF1259" i="200"/>
  <c r="BD1259" i="200"/>
  <c r="AY1259" i="200"/>
  <c r="AX1259" i="200"/>
  <c r="AV1259" i="200"/>
  <c r="AQ1259" i="200"/>
  <c r="AP1259" i="200"/>
  <c r="AN1259" i="200"/>
  <c r="AI1259" i="200"/>
  <c r="AH1259" i="200"/>
  <c r="AF1259" i="200"/>
  <c r="AA1259" i="200"/>
  <c r="Z1259" i="200"/>
  <c r="X1259" i="200"/>
  <c r="S1259" i="200"/>
  <c r="R1259" i="200"/>
  <c r="P1259" i="200"/>
  <c r="K1259" i="200"/>
  <c r="J1259" i="200"/>
  <c r="H1259" i="200"/>
  <c r="BO1258" i="200"/>
  <c r="BN1258" i="200"/>
  <c r="BL1258" i="200"/>
  <c r="BG1258" i="200"/>
  <c r="BF1258" i="200"/>
  <c r="BD1258" i="200"/>
  <c r="AY1258" i="200"/>
  <c r="AX1258" i="200"/>
  <c r="AV1258" i="200"/>
  <c r="AQ1258" i="200"/>
  <c r="AP1258" i="200"/>
  <c r="AN1258" i="200"/>
  <c r="AI1258" i="200"/>
  <c r="AH1258" i="200"/>
  <c r="AF1258" i="200"/>
  <c r="AA1258" i="200"/>
  <c r="Z1258" i="200"/>
  <c r="X1258" i="200"/>
  <c r="S1258" i="200"/>
  <c r="R1258" i="200"/>
  <c r="P1258" i="200"/>
  <c r="K1258" i="200"/>
  <c r="J1258" i="200"/>
  <c r="H1258" i="200"/>
  <c r="BO1257" i="200"/>
  <c r="BN1257" i="200"/>
  <c r="BL1257" i="200"/>
  <c r="BG1257" i="200"/>
  <c r="BF1257" i="200"/>
  <c r="BD1257" i="200"/>
  <c r="AY1257" i="200"/>
  <c r="AX1257" i="200"/>
  <c r="AV1257" i="200"/>
  <c r="AQ1257" i="200"/>
  <c r="AP1257" i="200"/>
  <c r="AN1257" i="200"/>
  <c r="AI1257" i="200"/>
  <c r="AH1257" i="200"/>
  <c r="AF1257" i="200"/>
  <c r="AA1257" i="200"/>
  <c r="Z1257" i="200"/>
  <c r="X1257" i="200"/>
  <c r="S1257" i="200"/>
  <c r="R1257" i="200"/>
  <c r="P1257" i="200"/>
  <c r="K1257" i="200"/>
  <c r="J1257" i="200"/>
  <c r="H1257" i="200"/>
  <c r="BO1256" i="200"/>
  <c r="BN1256" i="200"/>
  <c r="BL1256" i="200"/>
  <c r="BG1256" i="200"/>
  <c r="BF1256" i="200"/>
  <c r="BD1256" i="200"/>
  <c r="AY1256" i="200"/>
  <c r="AX1256" i="200"/>
  <c r="AV1256" i="200"/>
  <c r="AQ1256" i="200"/>
  <c r="AP1256" i="200"/>
  <c r="AN1256" i="200"/>
  <c r="AI1256" i="200"/>
  <c r="AH1256" i="200"/>
  <c r="AF1256" i="200"/>
  <c r="AA1256" i="200"/>
  <c r="Z1256" i="200"/>
  <c r="X1256" i="200"/>
  <c r="S1256" i="200"/>
  <c r="R1256" i="200"/>
  <c r="P1256" i="200"/>
  <c r="K1256" i="200"/>
  <c r="J1256" i="200"/>
  <c r="H1256" i="200"/>
  <c r="BO1255" i="200"/>
  <c r="BN1255" i="200"/>
  <c r="BL1255" i="200"/>
  <c r="BG1255" i="200"/>
  <c r="BF1255" i="200"/>
  <c r="BD1255" i="200"/>
  <c r="AY1255" i="200"/>
  <c r="AX1255" i="200"/>
  <c r="AV1255" i="200"/>
  <c r="AQ1255" i="200"/>
  <c r="AP1255" i="200"/>
  <c r="AN1255" i="200"/>
  <c r="AI1255" i="200"/>
  <c r="AH1255" i="200"/>
  <c r="AF1255" i="200"/>
  <c r="AA1255" i="200"/>
  <c r="Z1255" i="200"/>
  <c r="X1255" i="200"/>
  <c r="S1255" i="200"/>
  <c r="R1255" i="200"/>
  <c r="P1255" i="200"/>
  <c r="K1255" i="200"/>
  <c r="J1255" i="200"/>
  <c r="H1255" i="200"/>
  <c r="BO1254" i="200"/>
  <c r="BN1254" i="200"/>
  <c r="BL1254" i="200"/>
  <c r="BG1254" i="200"/>
  <c r="BF1254" i="200"/>
  <c r="BD1254" i="200"/>
  <c r="AY1254" i="200"/>
  <c r="AX1254" i="200"/>
  <c r="AV1254" i="200"/>
  <c r="AQ1254" i="200"/>
  <c r="AP1254" i="200"/>
  <c r="AN1254" i="200"/>
  <c r="AI1254" i="200"/>
  <c r="AH1254" i="200"/>
  <c r="AF1254" i="200"/>
  <c r="AA1254" i="200"/>
  <c r="Z1254" i="200"/>
  <c r="X1254" i="200"/>
  <c r="S1254" i="200"/>
  <c r="R1254" i="200"/>
  <c r="P1254" i="200"/>
  <c r="K1254" i="200"/>
  <c r="J1254" i="200"/>
  <c r="H1254" i="200"/>
  <c r="BO1253" i="200"/>
  <c r="BN1253" i="200"/>
  <c r="BL1253" i="200"/>
  <c r="BG1253" i="200"/>
  <c r="BF1253" i="200"/>
  <c r="BD1253" i="200"/>
  <c r="AY1253" i="200"/>
  <c r="AX1253" i="200"/>
  <c r="AV1253" i="200"/>
  <c r="AQ1253" i="200"/>
  <c r="AP1253" i="200"/>
  <c r="AN1253" i="200"/>
  <c r="AI1253" i="200"/>
  <c r="AH1253" i="200"/>
  <c r="AF1253" i="200"/>
  <c r="AA1253" i="200"/>
  <c r="Z1253" i="200"/>
  <c r="X1253" i="200"/>
  <c r="S1253" i="200"/>
  <c r="R1253" i="200"/>
  <c r="P1253" i="200"/>
  <c r="K1253" i="200"/>
  <c r="J1253" i="200"/>
  <c r="H1253" i="200"/>
  <c r="BO1252" i="200"/>
  <c r="BN1252" i="200"/>
  <c r="BL1252" i="200"/>
  <c r="BG1252" i="200"/>
  <c r="BF1252" i="200"/>
  <c r="BD1252" i="200"/>
  <c r="AY1252" i="200"/>
  <c r="AX1252" i="200"/>
  <c r="AV1252" i="200"/>
  <c r="AQ1252" i="200"/>
  <c r="AP1252" i="200"/>
  <c r="AN1252" i="200"/>
  <c r="AI1252" i="200"/>
  <c r="AH1252" i="200"/>
  <c r="AF1252" i="200"/>
  <c r="AA1252" i="200"/>
  <c r="Z1252" i="200"/>
  <c r="X1252" i="200"/>
  <c r="S1252" i="200"/>
  <c r="R1252" i="200"/>
  <c r="P1252" i="200"/>
  <c r="K1252" i="200"/>
  <c r="J1252" i="200"/>
  <c r="H1252" i="200"/>
  <c r="BO1251" i="200"/>
  <c r="BN1251" i="200"/>
  <c r="BL1251" i="200"/>
  <c r="BG1251" i="200"/>
  <c r="BF1251" i="200"/>
  <c r="BD1251" i="200"/>
  <c r="AY1251" i="200"/>
  <c r="AX1251" i="200"/>
  <c r="AV1251" i="200"/>
  <c r="AQ1251" i="200"/>
  <c r="AP1251" i="200"/>
  <c r="AN1251" i="200"/>
  <c r="AI1251" i="200"/>
  <c r="AH1251" i="200"/>
  <c r="AF1251" i="200"/>
  <c r="AA1251" i="200"/>
  <c r="Z1251" i="200"/>
  <c r="X1251" i="200"/>
  <c r="S1251" i="200"/>
  <c r="R1251" i="200"/>
  <c r="P1251" i="200"/>
  <c r="K1251" i="200"/>
  <c r="J1251" i="200"/>
  <c r="H1251" i="200"/>
  <c r="BO1250" i="200"/>
  <c r="BN1250" i="200"/>
  <c r="BL1250" i="200"/>
  <c r="BG1250" i="200"/>
  <c r="BF1250" i="200"/>
  <c r="BD1250" i="200"/>
  <c r="AY1250" i="200"/>
  <c r="AX1250" i="200"/>
  <c r="AV1250" i="200"/>
  <c r="AQ1250" i="200"/>
  <c r="AP1250" i="200"/>
  <c r="AN1250" i="200"/>
  <c r="AI1250" i="200"/>
  <c r="AH1250" i="200"/>
  <c r="AF1250" i="200"/>
  <c r="AA1250" i="200"/>
  <c r="Z1250" i="200"/>
  <c r="X1250" i="200"/>
  <c r="S1250" i="200"/>
  <c r="R1250" i="200"/>
  <c r="P1250" i="200"/>
  <c r="K1250" i="200"/>
  <c r="J1250" i="200"/>
  <c r="H1250" i="200"/>
  <c r="BO1249" i="200"/>
  <c r="BN1249" i="200"/>
  <c r="BL1249" i="200"/>
  <c r="BG1249" i="200"/>
  <c r="BF1249" i="200"/>
  <c r="BD1249" i="200"/>
  <c r="AY1249" i="200"/>
  <c r="AX1249" i="200"/>
  <c r="AV1249" i="200"/>
  <c r="AQ1249" i="200"/>
  <c r="AP1249" i="200"/>
  <c r="AN1249" i="200"/>
  <c r="AI1249" i="200"/>
  <c r="AH1249" i="200"/>
  <c r="AF1249" i="200"/>
  <c r="AA1249" i="200"/>
  <c r="Z1249" i="200"/>
  <c r="X1249" i="200"/>
  <c r="S1249" i="200"/>
  <c r="R1249" i="200"/>
  <c r="P1249" i="200"/>
  <c r="K1249" i="200"/>
  <c r="J1249" i="200"/>
  <c r="H1249" i="200"/>
  <c r="BO1248" i="200"/>
  <c r="BN1248" i="200"/>
  <c r="BL1248" i="200"/>
  <c r="BG1248" i="200"/>
  <c r="BF1248" i="200"/>
  <c r="BD1248" i="200"/>
  <c r="AY1248" i="200"/>
  <c r="AX1248" i="200"/>
  <c r="AV1248" i="200"/>
  <c r="AQ1248" i="200"/>
  <c r="AP1248" i="200"/>
  <c r="AN1248" i="200"/>
  <c r="AI1248" i="200"/>
  <c r="AH1248" i="200"/>
  <c r="AF1248" i="200"/>
  <c r="AA1248" i="200"/>
  <c r="Z1248" i="200"/>
  <c r="X1248" i="200"/>
  <c r="S1248" i="200"/>
  <c r="R1248" i="200"/>
  <c r="P1248" i="200"/>
  <c r="K1248" i="200"/>
  <c r="J1248" i="200"/>
  <c r="H1248" i="200"/>
  <c r="BL1247" i="200"/>
  <c r="BG1247" i="200"/>
  <c r="BF1247" i="200"/>
  <c r="BD1247" i="200"/>
  <c r="AY1247" i="200"/>
  <c r="AX1247" i="200"/>
  <c r="AV1247" i="200"/>
  <c r="AQ1247" i="200"/>
  <c r="AP1247" i="200"/>
  <c r="AN1247" i="200"/>
  <c r="AI1247" i="200"/>
  <c r="AH1247" i="200"/>
  <c r="AF1247" i="200"/>
  <c r="AA1247" i="200"/>
  <c r="Z1247" i="200"/>
  <c r="X1247" i="200"/>
  <c r="S1247" i="200"/>
  <c r="R1247" i="200"/>
  <c r="P1247" i="200"/>
  <c r="K1247" i="200"/>
  <c r="J1247" i="200"/>
  <c r="H1247" i="200"/>
  <c r="BK1246" i="200"/>
  <c r="BO1246" i="200"/>
  <c r="BF1246" i="200"/>
  <c r="BC1246" i="200"/>
  <c r="BG1246" i="200"/>
  <c r="AX1246" i="200"/>
  <c r="AU1246" i="200"/>
  <c r="AY1246" i="200"/>
  <c r="AP1246" i="200"/>
  <c r="AM1246" i="200"/>
  <c r="AQ1246" i="200"/>
  <c r="AH1246" i="200"/>
  <c r="AE1246" i="200"/>
  <c r="AI1246" i="200"/>
  <c r="Z1246" i="200"/>
  <c r="W1246" i="200"/>
  <c r="AA1246" i="200"/>
  <c r="R1246" i="200"/>
  <c r="O1246" i="200"/>
  <c r="S1246" i="200"/>
  <c r="J1246" i="200"/>
  <c r="G1246" i="200"/>
  <c r="K1246" i="200"/>
  <c r="BL1245" i="200"/>
  <c r="BG1245" i="200"/>
  <c r="BF1245" i="200"/>
  <c r="BD1245" i="200"/>
  <c r="AY1245" i="200"/>
  <c r="AX1245" i="200"/>
  <c r="AV1245" i="200"/>
  <c r="AQ1245" i="200"/>
  <c r="AP1245" i="200"/>
  <c r="AN1245" i="200"/>
  <c r="AI1245" i="200"/>
  <c r="AH1245" i="200"/>
  <c r="AF1245" i="200"/>
  <c r="AA1245" i="200"/>
  <c r="Z1245" i="200"/>
  <c r="X1245" i="200"/>
  <c r="S1245" i="200"/>
  <c r="R1245" i="200"/>
  <c r="P1245" i="200"/>
  <c r="K1245" i="200"/>
  <c r="J1245" i="200"/>
  <c r="H1245" i="200"/>
  <c r="BL1244" i="200"/>
  <c r="BG1244" i="200"/>
  <c r="BF1244" i="200"/>
  <c r="BD1244" i="200"/>
  <c r="AY1244" i="200"/>
  <c r="AX1244" i="200"/>
  <c r="AV1244" i="200"/>
  <c r="AQ1244" i="200"/>
  <c r="AP1244" i="200"/>
  <c r="AN1244" i="200"/>
  <c r="AI1244" i="200"/>
  <c r="AH1244" i="200"/>
  <c r="AF1244" i="200"/>
  <c r="AA1244" i="200"/>
  <c r="Z1244" i="200"/>
  <c r="X1244" i="200"/>
  <c r="S1244" i="200"/>
  <c r="R1244" i="200"/>
  <c r="P1244" i="200"/>
  <c r="K1244" i="200"/>
  <c r="J1244" i="200"/>
  <c r="H1244" i="200"/>
  <c r="BL1243" i="200"/>
  <c r="BG1243" i="200"/>
  <c r="BF1243" i="200"/>
  <c r="BD1243" i="200"/>
  <c r="AY1243" i="200"/>
  <c r="AX1243" i="200"/>
  <c r="AV1243" i="200"/>
  <c r="AQ1243" i="200"/>
  <c r="AP1243" i="200"/>
  <c r="AN1243" i="200"/>
  <c r="AI1243" i="200"/>
  <c r="AH1243" i="200"/>
  <c r="AF1243" i="200"/>
  <c r="AA1243" i="200"/>
  <c r="Z1243" i="200"/>
  <c r="X1243" i="200"/>
  <c r="S1243" i="200"/>
  <c r="R1243" i="200"/>
  <c r="P1243" i="200"/>
  <c r="K1243" i="200"/>
  <c r="J1243" i="200"/>
  <c r="H1243" i="200"/>
  <c r="BL1242" i="200"/>
  <c r="BG1242" i="200"/>
  <c r="BF1242" i="200"/>
  <c r="BD1242" i="200"/>
  <c r="AY1242" i="200"/>
  <c r="AX1242" i="200"/>
  <c r="AV1242" i="200"/>
  <c r="AQ1242" i="200"/>
  <c r="AP1242" i="200"/>
  <c r="AN1242" i="200"/>
  <c r="AI1242" i="200"/>
  <c r="AH1242" i="200"/>
  <c r="AF1242" i="200"/>
  <c r="AA1242" i="200"/>
  <c r="Z1242" i="200"/>
  <c r="X1242" i="200"/>
  <c r="S1242" i="200"/>
  <c r="R1242" i="200"/>
  <c r="P1242" i="200"/>
  <c r="K1242" i="200"/>
  <c r="J1242" i="200"/>
  <c r="H1242" i="200"/>
  <c r="BL1241" i="200"/>
  <c r="BG1241" i="200"/>
  <c r="BF1241" i="200"/>
  <c r="BD1241" i="200"/>
  <c r="AY1241" i="200"/>
  <c r="AX1241" i="200"/>
  <c r="AV1241" i="200"/>
  <c r="AQ1241" i="200"/>
  <c r="AP1241" i="200"/>
  <c r="AN1241" i="200"/>
  <c r="AI1241" i="200"/>
  <c r="AH1241" i="200"/>
  <c r="AF1241" i="200"/>
  <c r="AA1241" i="200"/>
  <c r="Z1241" i="200"/>
  <c r="X1241" i="200"/>
  <c r="S1241" i="200"/>
  <c r="R1241" i="200"/>
  <c r="P1241" i="200"/>
  <c r="K1241" i="200"/>
  <c r="J1241" i="200"/>
  <c r="H1241" i="200"/>
  <c r="BL1240" i="200"/>
  <c r="BG1240" i="200"/>
  <c r="BF1240" i="200"/>
  <c r="BD1240" i="200"/>
  <c r="AY1240" i="200"/>
  <c r="AX1240" i="200"/>
  <c r="AV1240" i="200"/>
  <c r="AQ1240" i="200"/>
  <c r="AP1240" i="200"/>
  <c r="AN1240" i="200"/>
  <c r="AI1240" i="200"/>
  <c r="AH1240" i="200"/>
  <c r="AF1240" i="200"/>
  <c r="AA1240" i="200"/>
  <c r="Z1240" i="200"/>
  <c r="X1240" i="200"/>
  <c r="S1240" i="200"/>
  <c r="R1240" i="200"/>
  <c r="P1240" i="200"/>
  <c r="K1240" i="200"/>
  <c r="J1240" i="200"/>
  <c r="H1240" i="200"/>
  <c r="BL1239" i="200"/>
  <c r="BG1239" i="200"/>
  <c r="BF1239" i="200"/>
  <c r="BD1239" i="200"/>
  <c r="AY1239" i="200"/>
  <c r="AX1239" i="200"/>
  <c r="AV1239" i="200"/>
  <c r="AQ1239" i="200"/>
  <c r="AP1239" i="200"/>
  <c r="AN1239" i="200"/>
  <c r="AI1239" i="200"/>
  <c r="AH1239" i="200"/>
  <c r="AF1239" i="200"/>
  <c r="AA1239" i="200"/>
  <c r="Z1239" i="200"/>
  <c r="X1239" i="200"/>
  <c r="S1239" i="200"/>
  <c r="R1239" i="200"/>
  <c r="P1239" i="200"/>
  <c r="K1239" i="200"/>
  <c r="J1239" i="200"/>
  <c r="H1239" i="200"/>
  <c r="BL1238" i="200"/>
  <c r="BG1238" i="200"/>
  <c r="BF1238" i="200"/>
  <c r="BD1238" i="200"/>
  <c r="AY1238" i="200"/>
  <c r="AX1238" i="200"/>
  <c r="AV1238" i="200"/>
  <c r="AQ1238" i="200"/>
  <c r="AP1238" i="200"/>
  <c r="AN1238" i="200"/>
  <c r="AI1238" i="200"/>
  <c r="AH1238" i="200"/>
  <c r="AF1238" i="200"/>
  <c r="AA1238" i="200"/>
  <c r="Z1238" i="200"/>
  <c r="X1238" i="200"/>
  <c r="S1238" i="200"/>
  <c r="R1238" i="200"/>
  <c r="P1238" i="200"/>
  <c r="K1238" i="200"/>
  <c r="J1238" i="200"/>
  <c r="H1238" i="200"/>
  <c r="BL1237" i="200"/>
  <c r="BG1237" i="200"/>
  <c r="BF1237" i="200"/>
  <c r="BD1237" i="200"/>
  <c r="AY1237" i="200"/>
  <c r="AX1237" i="200"/>
  <c r="AV1237" i="200"/>
  <c r="AQ1237" i="200"/>
  <c r="AP1237" i="200"/>
  <c r="AN1237" i="200"/>
  <c r="AI1237" i="200"/>
  <c r="AH1237" i="200"/>
  <c r="AF1237" i="200"/>
  <c r="AA1237" i="200"/>
  <c r="Z1237" i="200"/>
  <c r="X1237" i="200"/>
  <c r="S1237" i="200"/>
  <c r="R1237" i="200"/>
  <c r="P1237" i="200"/>
  <c r="K1237" i="200"/>
  <c r="J1237" i="200"/>
  <c r="H1237" i="200"/>
  <c r="BL1236" i="200"/>
  <c r="BG1236" i="200"/>
  <c r="BF1236" i="200"/>
  <c r="BD1236" i="200"/>
  <c r="AY1236" i="200"/>
  <c r="AX1236" i="200"/>
  <c r="AV1236" i="200"/>
  <c r="AQ1236" i="200"/>
  <c r="AP1236" i="200"/>
  <c r="AN1236" i="200"/>
  <c r="AI1236" i="200"/>
  <c r="AH1236" i="200"/>
  <c r="AF1236" i="200"/>
  <c r="AA1236" i="200"/>
  <c r="Z1236" i="200"/>
  <c r="X1236" i="200"/>
  <c r="S1236" i="200"/>
  <c r="R1236" i="200"/>
  <c r="P1236" i="200"/>
  <c r="K1236" i="200"/>
  <c r="J1236" i="200"/>
  <c r="H1236" i="200"/>
  <c r="BL1235" i="200"/>
  <c r="BG1235" i="200"/>
  <c r="BF1235" i="200"/>
  <c r="BD1235" i="200"/>
  <c r="AY1235" i="200"/>
  <c r="AX1235" i="200"/>
  <c r="AV1235" i="200"/>
  <c r="AQ1235" i="200"/>
  <c r="AP1235" i="200"/>
  <c r="AN1235" i="200"/>
  <c r="AI1235" i="200"/>
  <c r="AH1235" i="200"/>
  <c r="AF1235" i="200"/>
  <c r="AA1235" i="200"/>
  <c r="Z1235" i="200"/>
  <c r="X1235" i="200"/>
  <c r="S1235" i="200"/>
  <c r="R1235" i="200"/>
  <c r="P1235" i="200"/>
  <c r="K1235" i="200"/>
  <c r="J1235" i="200"/>
  <c r="H1235" i="200"/>
  <c r="BL1234" i="200"/>
  <c r="BG1234" i="200"/>
  <c r="BF1234" i="200"/>
  <c r="BD1234" i="200"/>
  <c r="AY1234" i="200"/>
  <c r="AX1234" i="200"/>
  <c r="AV1234" i="200"/>
  <c r="AQ1234" i="200"/>
  <c r="AP1234" i="200"/>
  <c r="AN1234" i="200"/>
  <c r="AI1234" i="200"/>
  <c r="AH1234" i="200"/>
  <c r="AF1234" i="200"/>
  <c r="AA1234" i="200"/>
  <c r="Z1234" i="200"/>
  <c r="X1234" i="200"/>
  <c r="S1234" i="200"/>
  <c r="R1234" i="200"/>
  <c r="P1234" i="200"/>
  <c r="K1234" i="200"/>
  <c r="J1234" i="200"/>
  <c r="H1234" i="200"/>
  <c r="BL1233" i="200"/>
  <c r="BG1233" i="200"/>
  <c r="BF1233" i="200"/>
  <c r="BD1233" i="200"/>
  <c r="AY1233" i="200"/>
  <c r="AX1233" i="200"/>
  <c r="AV1233" i="200"/>
  <c r="AQ1233" i="200"/>
  <c r="AP1233" i="200"/>
  <c r="AN1233" i="200"/>
  <c r="AI1233" i="200"/>
  <c r="AH1233" i="200"/>
  <c r="AF1233" i="200"/>
  <c r="AA1233" i="200"/>
  <c r="Z1233" i="200"/>
  <c r="X1233" i="200"/>
  <c r="S1233" i="200"/>
  <c r="R1233" i="200"/>
  <c r="P1233" i="200"/>
  <c r="K1233" i="200"/>
  <c r="J1233" i="200"/>
  <c r="H1233" i="200"/>
  <c r="BL1232" i="200"/>
  <c r="BG1232" i="200"/>
  <c r="BF1232" i="200"/>
  <c r="BD1232" i="200"/>
  <c r="AY1232" i="200"/>
  <c r="AX1232" i="200"/>
  <c r="AV1232" i="200"/>
  <c r="AQ1232" i="200"/>
  <c r="AP1232" i="200"/>
  <c r="AN1232" i="200"/>
  <c r="AI1232" i="200"/>
  <c r="AH1232" i="200"/>
  <c r="AF1232" i="200"/>
  <c r="AA1232" i="200"/>
  <c r="Z1232" i="200"/>
  <c r="X1232" i="200"/>
  <c r="S1232" i="200"/>
  <c r="R1232" i="200"/>
  <c r="P1232" i="200"/>
  <c r="K1232" i="200"/>
  <c r="J1232" i="200"/>
  <c r="H1232" i="200"/>
  <c r="BL1231" i="200"/>
  <c r="BG1231" i="200"/>
  <c r="BF1231" i="200"/>
  <c r="BD1231" i="200"/>
  <c r="AY1231" i="200"/>
  <c r="AX1231" i="200"/>
  <c r="AV1231" i="200"/>
  <c r="AQ1231" i="200"/>
  <c r="AP1231" i="200"/>
  <c r="AN1231" i="200"/>
  <c r="AI1231" i="200"/>
  <c r="AH1231" i="200"/>
  <c r="AF1231" i="200"/>
  <c r="AA1231" i="200"/>
  <c r="Z1231" i="200"/>
  <c r="X1231" i="200"/>
  <c r="S1231" i="200"/>
  <c r="R1231" i="200"/>
  <c r="P1231" i="200"/>
  <c r="K1231" i="200"/>
  <c r="J1231" i="200"/>
  <c r="H1231" i="200"/>
  <c r="BL1230" i="200"/>
  <c r="BG1230" i="200"/>
  <c r="BF1230" i="200"/>
  <c r="BD1230" i="200"/>
  <c r="AY1230" i="200"/>
  <c r="AX1230" i="200"/>
  <c r="AV1230" i="200"/>
  <c r="AQ1230" i="200"/>
  <c r="AP1230" i="200"/>
  <c r="AN1230" i="200"/>
  <c r="AI1230" i="200"/>
  <c r="AH1230" i="200"/>
  <c r="AF1230" i="200"/>
  <c r="AA1230" i="200"/>
  <c r="Z1230" i="200"/>
  <c r="X1230" i="200"/>
  <c r="S1230" i="200"/>
  <c r="R1230" i="200"/>
  <c r="P1230" i="200"/>
  <c r="K1230" i="200"/>
  <c r="J1230" i="200"/>
  <c r="H1230" i="200"/>
  <c r="BN1229" i="200"/>
  <c r="BK1229" i="200"/>
  <c r="BO1229" i="200"/>
  <c r="BF1229" i="200"/>
  <c r="BC1229" i="200"/>
  <c r="BG1229" i="200"/>
  <c r="AX1229" i="200"/>
  <c r="AU1229" i="200"/>
  <c r="AY1229" i="200"/>
  <c r="AP1229" i="200"/>
  <c r="AM1229" i="200"/>
  <c r="AN1229" i="200"/>
  <c r="AH1229" i="200"/>
  <c r="AE1229" i="200"/>
  <c r="AI1229" i="200"/>
  <c r="Z1229" i="200"/>
  <c r="W1229" i="200"/>
  <c r="AA1229" i="200"/>
  <c r="R1229" i="200"/>
  <c r="O1229" i="200"/>
  <c r="S1229" i="200"/>
  <c r="J1229" i="200"/>
  <c r="G1229" i="200"/>
  <c r="H1229" i="200"/>
  <c r="BO1228" i="200"/>
  <c r="BN1228" i="200"/>
  <c r="BL1228" i="200"/>
  <c r="BG1228" i="200"/>
  <c r="BF1228" i="200"/>
  <c r="BD1228" i="200"/>
  <c r="AY1228" i="200"/>
  <c r="AX1228" i="200"/>
  <c r="AV1228" i="200"/>
  <c r="AQ1228" i="200"/>
  <c r="AP1228" i="200"/>
  <c r="AN1228" i="200"/>
  <c r="AI1228" i="200"/>
  <c r="AH1228" i="200"/>
  <c r="AF1228" i="200"/>
  <c r="AA1228" i="200"/>
  <c r="Z1228" i="200"/>
  <c r="X1228" i="200"/>
  <c r="S1228" i="200"/>
  <c r="R1228" i="200"/>
  <c r="P1228" i="200"/>
  <c r="K1228" i="200"/>
  <c r="J1228" i="200"/>
  <c r="H1228" i="200"/>
  <c r="BO1227" i="200"/>
  <c r="BN1227" i="200"/>
  <c r="BL1227" i="200"/>
  <c r="BG1227" i="200"/>
  <c r="BF1227" i="200"/>
  <c r="BD1227" i="200"/>
  <c r="AY1227" i="200"/>
  <c r="AX1227" i="200"/>
  <c r="AV1227" i="200"/>
  <c r="AQ1227" i="200"/>
  <c r="AP1227" i="200"/>
  <c r="AN1227" i="200"/>
  <c r="AI1227" i="200"/>
  <c r="AH1227" i="200"/>
  <c r="AF1227" i="200"/>
  <c r="AA1227" i="200"/>
  <c r="Z1227" i="200"/>
  <c r="X1227" i="200"/>
  <c r="S1227" i="200"/>
  <c r="R1227" i="200"/>
  <c r="P1227" i="200"/>
  <c r="K1227" i="200"/>
  <c r="J1227" i="200"/>
  <c r="H1227" i="200"/>
  <c r="BO1226" i="200"/>
  <c r="BN1226" i="200"/>
  <c r="BL1226" i="200"/>
  <c r="BG1226" i="200"/>
  <c r="BF1226" i="200"/>
  <c r="BD1226" i="200"/>
  <c r="AY1226" i="200"/>
  <c r="AX1226" i="200"/>
  <c r="AV1226" i="200"/>
  <c r="AQ1226" i="200"/>
  <c r="AP1226" i="200"/>
  <c r="AN1226" i="200"/>
  <c r="AI1226" i="200"/>
  <c r="AH1226" i="200"/>
  <c r="AF1226" i="200"/>
  <c r="AA1226" i="200"/>
  <c r="Z1226" i="200"/>
  <c r="X1226" i="200"/>
  <c r="S1226" i="200"/>
  <c r="R1226" i="200"/>
  <c r="P1226" i="200"/>
  <c r="K1226" i="200"/>
  <c r="J1226" i="200"/>
  <c r="H1226" i="200"/>
  <c r="BO1225" i="200"/>
  <c r="BN1225" i="200"/>
  <c r="BL1225" i="200"/>
  <c r="BG1225" i="200"/>
  <c r="BF1225" i="200"/>
  <c r="BD1225" i="200"/>
  <c r="AY1225" i="200"/>
  <c r="AX1225" i="200"/>
  <c r="AV1225" i="200"/>
  <c r="AQ1225" i="200"/>
  <c r="AP1225" i="200"/>
  <c r="AN1225" i="200"/>
  <c r="AI1225" i="200"/>
  <c r="AH1225" i="200"/>
  <c r="AF1225" i="200"/>
  <c r="AA1225" i="200"/>
  <c r="Z1225" i="200"/>
  <c r="X1225" i="200"/>
  <c r="S1225" i="200"/>
  <c r="R1225" i="200"/>
  <c r="P1225" i="200"/>
  <c r="K1225" i="200"/>
  <c r="J1225" i="200"/>
  <c r="H1225" i="200"/>
  <c r="BO1224" i="200"/>
  <c r="BN1224" i="200"/>
  <c r="BL1224" i="200"/>
  <c r="BG1224" i="200"/>
  <c r="BF1224" i="200"/>
  <c r="BD1224" i="200"/>
  <c r="AY1224" i="200"/>
  <c r="AX1224" i="200"/>
  <c r="AV1224" i="200"/>
  <c r="AQ1224" i="200"/>
  <c r="AP1224" i="200"/>
  <c r="AN1224" i="200"/>
  <c r="AI1224" i="200"/>
  <c r="AH1224" i="200"/>
  <c r="AF1224" i="200"/>
  <c r="AA1224" i="200"/>
  <c r="Z1224" i="200"/>
  <c r="X1224" i="200"/>
  <c r="S1224" i="200"/>
  <c r="R1224" i="200"/>
  <c r="P1224" i="200"/>
  <c r="K1224" i="200"/>
  <c r="J1224" i="200"/>
  <c r="H1224" i="200"/>
  <c r="BO1223" i="200"/>
  <c r="BN1223" i="200"/>
  <c r="BL1223" i="200"/>
  <c r="BG1223" i="200"/>
  <c r="BF1223" i="200"/>
  <c r="BD1223" i="200"/>
  <c r="AY1223" i="200"/>
  <c r="AX1223" i="200"/>
  <c r="AV1223" i="200"/>
  <c r="AQ1223" i="200"/>
  <c r="AP1223" i="200"/>
  <c r="AN1223" i="200"/>
  <c r="AI1223" i="200"/>
  <c r="AH1223" i="200"/>
  <c r="AF1223" i="200"/>
  <c r="AA1223" i="200"/>
  <c r="Z1223" i="200"/>
  <c r="X1223" i="200"/>
  <c r="S1223" i="200"/>
  <c r="R1223" i="200"/>
  <c r="P1223" i="200"/>
  <c r="K1223" i="200"/>
  <c r="J1223" i="200"/>
  <c r="H1223" i="200"/>
  <c r="BO1222" i="200"/>
  <c r="BN1222" i="200"/>
  <c r="BL1222" i="200"/>
  <c r="BG1222" i="200"/>
  <c r="BF1222" i="200"/>
  <c r="BD1222" i="200"/>
  <c r="AY1222" i="200"/>
  <c r="AX1222" i="200"/>
  <c r="AV1222" i="200"/>
  <c r="AQ1222" i="200"/>
  <c r="AP1222" i="200"/>
  <c r="AN1222" i="200"/>
  <c r="AI1222" i="200"/>
  <c r="AH1222" i="200"/>
  <c r="AF1222" i="200"/>
  <c r="AA1222" i="200"/>
  <c r="Z1222" i="200"/>
  <c r="X1222" i="200"/>
  <c r="S1222" i="200"/>
  <c r="R1222" i="200"/>
  <c r="P1222" i="200"/>
  <c r="K1222" i="200"/>
  <c r="J1222" i="200"/>
  <c r="H1222" i="200"/>
  <c r="BO1221" i="200"/>
  <c r="BN1221" i="200"/>
  <c r="BL1221" i="200"/>
  <c r="BG1221" i="200"/>
  <c r="BF1221" i="200"/>
  <c r="BD1221" i="200"/>
  <c r="AY1221" i="200"/>
  <c r="AX1221" i="200"/>
  <c r="AV1221" i="200"/>
  <c r="AQ1221" i="200"/>
  <c r="AP1221" i="200"/>
  <c r="AN1221" i="200"/>
  <c r="AI1221" i="200"/>
  <c r="AH1221" i="200"/>
  <c r="AF1221" i="200"/>
  <c r="AA1221" i="200"/>
  <c r="Z1221" i="200"/>
  <c r="X1221" i="200"/>
  <c r="S1221" i="200"/>
  <c r="R1221" i="200"/>
  <c r="P1221" i="200"/>
  <c r="K1221" i="200"/>
  <c r="J1221" i="200"/>
  <c r="H1221" i="200"/>
  <c r="BO1220" i="200"/>
  <c r="BN1220" i="200"/>
  <c r="BL1220" i="200"/>
  <c r="BG1220" i="200"/>
  <c r="BF1220" i="200"/>
  <c r="BD1220" i="200"/>
  <c r="AY1220" i="200"/>
  <c r="AX1220" i="200"/>
  <c r="AV1220" i="200"/>
  <c r="AQ1220" i="200"/>
  <c r="AP1220" i="200"/>
  <c r="AN1220" i="200"/>
  <c r="AI1220" i="200"/>
  <c r="AH1220" i="200"/>
  <c r="AF1220" i="200"/>
  <c r="AA1220" i="200"/>
  <c r="Z1220" i="200"/>
  <c r="X1220" i="200"/>
  <c r="S1220" i="200"/>
  <c r="R1220" i="200"/>
  <c r="P1220" i="200"/>
  <c r="K1220" i="200"/>
  <c r="J1220" i="200"/>
  <c r="H1220" i="200"/>
  <c r="BO1219" i="200"/>
  <c r="BN1219" i="200"/>
  <c r="BL1219" i="200"/>
  <c r="BG1219" i="200"/>
  <c r="BF1219" i="200"/>
  <c r="BD1219" i="200"/>
  <c r="AY1219" i="200"/>
  <c r="AX1219" i="200"/>
  <c r="AV1219" i="200"/>
  <c r="AQ1219" i="200"/>
  <c r="AP1219" i="200"/>
  <c r="AN1219" i="200"/>
  <c r="AI1219" i="200"/>
  <c r="AH1219" i="200"/>
  <c r="AF1219" i="200"/>
  <c r="AA1219" i="200"/>
  <c r="Z1219" i="200"/>
  <c r="X1219" i="200"/>
  <c r="S1219" i="200"/>
  <c r="R1219" i="200"/>
  <c r="P1219" i="200"/>
  <c r="K1219" i="200"/>
  <c r="J1219" i="200"/>
  <c r="H1219" i="200"/>
  <c r="BO1218" i="200"/>
  <c r="BN1218" i="200"/>
  <c r="BL1218" i="200"/>
  <c r="BG1218" i="200"/>
  <c r="BF1218" i="200"/>
  <c r="BD1218" i="200"/>
  <c r="AY1218" i="200"/>
  <c r="AX1218" i="200"/>
  <c r="AV1218" i="200"/>
  <c r="AQ1218" i="200"/>
  <c r="AP1218" i="200"/>
  <c r="AN1218" i="200"/>
  <c r="AI1218" i="200"/>
  <c r="AH1218" i="200"/>
  <c r="AF1218" i="200"/>
  <c r="AA1218" i="200"/>
  <c r="Z1218" i="200"/>
  <c r="X1218" i="200"/>
  <c r="S1218" i="200"/>
  <c r="R1218" i="200"/>
  <c r="P1218" i="200"/>
  <c r="K1218" i="200"/>
  <c r="J1218" i="200"/>
  <c r="H1218" i="200"/>
  <c r="BO1217" i="200"/>
  <c r="BL1217" i="200"/>
  <c r="BG1217" i="200"/>
  <c r="BF1217" i="200"/>
  <c r="BD1217" i="200"/>
  <c r="AY1217" i="200"/>
  <c r="AX1217" i="200"/>
  <c r="AV1217" i="200"/>
  <c r="AQ1217" i="200"/>
  <c r="AP1217" i="200"/>
  <c r="AN1217" i="200"/>
  <c r="AI1217" i="200"/>
  <c r="AH1217" i="200"/>
  <c r="AF1217" i="200"/>
  <c r="AA1217" i="200"/>
  <c r="Z1217" i="200"/>
  <c r="X1217" i="200"/>
  <c r="S1217" i="200"/>
  <c r="R1217" i="200"/>
  <c r="P1217" i="200"/>
  <c r="K1217" i="200"/>
  <c r="J1217" i="200"/>
  <c r="H1217" i="200"/>
  <c r="BO1216" i="200"/>
  <c r="BN1216" i="200"/>
  <c r="BL1216" i="200"/>
  <c r="BG1216" i="200"/>
  <c r="BF1216" i="200"/>
  <c r="BD1216" i="200"/>
  <c r="AY1216" i="200"/>
  <c r="AX1216" i="200"/>
  <c r="AV1216" i="200"/>
  <c r="AQ1216" i="200"/>
  <c r="AP1216" i="200"/>
  <c r="AN1216" i="200"/>
  <c r="AI1216" i="200"/>
  <c r="AH1216" i="200"/>
  <c r="AF1216" i="200"/>
  <c r="AA1216" i="200"/>
  <c r="Z1216" i="200"/>
  <c r="X1216" i="200"/>
  <c r="S1216" i="200"/>
  <c r="R1216" i="200"/>
  <c r="P1216" i="200"/>
  <c r="K1216" i="200"/>
  <c r="J1216" i="200"/>
  <c r="H1216" i="200"/>
  <c r="BO1215" i="200"/>
  <c r="BN1215" i="200"/>
  <c r="BL1215" i="200"/>
  <c r="BG1215" i="200"/>
  <c r="BF1215" i="200"/>
  <c r="BD1215" i="200"/>
  <c r="AY1215" i="200"/>
  <c r="AX1215" i="200"/>
  <c r="AV1215" i="200"/>
  <c r="AQ1215" i="200"/>
  <c r="AP1215" i="200"/>
  <c r="AN1215" i="200"/>
  <c r="AI1215" i="200"/>
  <c r="AH1215" i="200"/>
  <c r="AF1215" i="200"/>
  <c r="AA1215" i="200"/>
  <c r="Z1215" i="200"/>
  <c r="X1215" i="200"/>
  <c r="S1215" i="200"/>
  <c r="R1215" i="200"/>
  <c r="P1215" i="200"/>
  <c r="K1215" i="200"/>
  <c r="J1215" i="200"/>
  <c r="H1215" i="200"/>
  <c r="BO1214" i="200"/>
  <c r="BN1214" i="200"/>
  <c r="BL1214" i="200"/>
  <c r="BG1214" i="200"/>
  <c r="BF1214" i="200"/>
  <c r="BD1214" i="200"/>
  <c r="AY1214" i="200"/>
  <c r="AX1214" i="200"/>
  <c r="AV1214" i="200"/>
  <c r="AQ1214" i="200"/>
  <c r="AP1214" i="200"/>
  <c r="AN1214" i="200"/>
  <c r="AI1214" i="200"/>
  <c r="AH1214" i="200"/>
  <c r="AF1214" i="200"/>
  <c r="AA1214" i="200"/>
  <c r="Z1214" i="200"/>
  <c r="X1214" i="200"/>
  <c r="S1214" i="200"/>
  <c r="R1214" i="200"/>
  <c r="P1214" i="200"/>
  <c r="K1214" i="200"/>
  <c r="J1214" i="200"/>
  <c r="H1214" i="200"/>
  <c r="BO1213" i="200"/>
  <c r="BN1213" i="200"/>
  <c r="BL1213" i="200"/>
  <c r="BG1213" i="200"/>
  <c r="BF1213" i="200"/>
  <c r="BD1213" i="200"/>
  <c r="AY1213" i="200"/>
  <c r="AX1213" i="200"/>
  <c r="AV1213" i="200"/>
  <c r="AQ1213" i="200"/>
  <c r="AP1213" i="200"/>
  <c r="AN1213" i="200"/>
  <c r="AI1213" i="200"/>
  <c r="AH1213" i="200"/>
  <c r="AF1213" i="200"/>
  <c r="AA1213" i="200"/>
  <c r="Z1213" i="200"/>
  <c r="X1213" i="200"/>
  <c r="S1213" i="200"/>
  <c r="R1213" i="200"/>
  <c r="P1213" i="200"/>
  <c r="K1213" i="200"/>
  <c r="J1213" i="200"/>
  <c r="H1213" i="200"/>
  <c r="BN1212" i="200"/>
  <c r="BK1212" i="200"/>
  <c r="BO1212" i="200"/>
  <c r="BF1212" i="200"/>
  <c r="BC1212" i="200"/>
  <c r="BG1212" i="200"/>
  <c r="AX1212" i="200"/>
  <c r="AU1212" i="200"/>
  <c r="AY1212" i="200"/>
  <c r="AP1212" i="200"/>
  <c r="AM1212" i="200"/>
  <c r="AQ1212" i="200"/>
  <c r="AH1212" i="200"/>
  <c r="AE1212" i="200"/>
  <c r="AI1212" i="200"/>
  <c r="Z1212" i="200"/>
  <c r="W1212" i="200"/>
  <c r="AA1212" i="200"/>
  <c r="R1212" i="200"/>
  <c r="O1212" i="200"/>
  <c r="J1212" i="200"/>
  <c r="G1212" i="200"/>
  <c r="K1212" i="200"/>
  <c r="BO1211" i="200"/>
  <c r="BN1211" i="200"/>
  <c r="BL1211" i="200"/>
  <c r="BG1211" i="200"/>
  <c r="BF1211" i="200"/>
  <c r="BD1211" i="200"/>
  <c r="AY1211" i="200"/>
  <c r="AX1211" i="200"/>
  <c r="AV1211" i="200"/>
  <c r="AQ1211" i="200"/>
  <c r="AP1211" i="200"/>
  <c r="AN1211" i="200"/>
  <c r="AI1211" i="200"/>
  <c r="AH1211" i="200"/>
  <c r="AF1211" i="200"/>
  <c r="AA1211" i="200"/>
  <c r="Z1211" i="200"/>
  <c r="X1211" i="200"/>
  <c r="S1211" i="200"/>
  <c r="R1211" i="200"/>
  <c r="P1211" i="200"/>
  <c r="K1211" i="200"/>
  <c r="J1211" i="200"/>
  <c r="H1211" i="200"/>
  <c r="BO1210" i="200"/>
  <c r="BN1210" i="200"/>
  <c r="BL1210" i="200"/>
  <c r="BG1210" i="200"/>
  <c r="BF1210" i="200"/>
  <c r="BD1210" i="200"/>
  <c r="AY1210" i="200"/>
  <c r="AX1210" i="200"/>
  <c r="AV1210" i="200"/>
  <c r="AQ1210" i="200"/>
  <c r="AP1210" i="200"/>
  <c r="AN1210" i="200"/>
  <c r="AI1210" i="200"/>
  <c r="AH1210" i="200"/>
  <c r="AF1210" i="200"/>
  <c r="AA1210" i="200"/>
  <c r="Z1210" i="200"/>
  <c r="X1210" i="200"/>
  <c r="S1210" i="200"/>
  <c r="R1210" i="200"/>
  <c r="P1210" i="200"/>
  <c r="K1210" i="200"/>
  <c r="J1210" i="200"/>
  <c r="H1210" i="200"/>
  <c r="BO1209" i="200"/>
  <c r="BN1209" i="200"/>
  <c r="BL1209" i="200"/>
  <c r="BG1209" i="200"/>
  <c r="BF1209" i="200"/>
  <c r="BD1209" i="200"/>
  <c r="AY1209" i="200"/>
  <c r="AX1209" i="200"/>
  <c r="AV1209" i="200"/>
  <c r="AQ1209" i="200"/>
  <c r="AP1209" i="200"/>
  <c r="AN1209" i="200"/>
  <c r="AI1209" i="200"/>
  <c r="AH1209" i="200"/>
  <c r="AF1209" i="200"/>
  <c r="AA1209" i="200"/>
  <c r="Z1209" i="200"/>
  <c r="X1209" i="200"/>
  <c r="S1209" i="200"/>
  <c r="R1209" i="200"/>
  <c r="P1209" i="200"/>
  <c r="K1209" i="200"/>
  <c r="J1209" i="200"/>
  <c r="H1209" i="200"/>
  <c r="BO1208" i="200"/>
  <c r="BN1208" i="200"/>
  <c r="BL1208" i="200"/>
  <c r="BG1208" i="200"/>
  <c r="BF1208" i="200"/>
  <c r="BD1208" i="200"/>
  <c r="AY1208" i="200"/>
  <c r="AX1208" i="200"/>
  <c r="AV1208" i="200"/>
  <c r="AQ1208" i="200"/>
  <c r="AP1208" i="200"/>
  <c r="AN1208" i="200"/>
  <c r="AI1208" i="200"/>
  <c r="AH1208" i="200"/>
  <c r="AF1208" i="200"/>
  <c r="AA1208" i="200"/>
  <c r="Z1208" i="200"/>
  <c r="X1208" i="200"/>
  <c r="S1208" i="200"/>
  <c r="R1208" i="200"/>
  <c r="P1208" i="200"/>
  <c r="K1208" i="200"/>
  <c r="J1208" i="200"/>
  <c r="H1208" i="200"/>
  <c r="BO1207" i="200"/>
  <c r="BN1207" i="200"/>
  <c r="BL1207" i="200"/>
  <c r="BG1207" i="200"/>
  <c r="BF1207" i="200"/>
  <c r="BD1207" i="200"/>
  <c r="AY1207" i="200"/>
  <c r="AX1207" i="200"/>
  <c r="AV1207" i="200"/>
  <c r="AQ1207" i="200"/>
  <c r="AP1207" i="200"/>
  <c r="AN1207" i="200"/>
  <c r="AI1207" i="200"/>
  <c r="AH1207" i="200"/>
  <c r="AF1207" i="200"/>
  <c r="AA1207" i="200"/>
  <c r="Z1207" i="200"/>
  <c r="X1207" i="200"/>
  <c r="S1207" i="200"/>
  <c r="R1207" i="200"/>
  <c r="P1207" i="200"/>
  <c r="K1207" i="200"/>
  <c r="J1207" i="200"/>
  <c r="H1207" i="200"/>
  <c r="BO1206" i="200"/>
  <c r="BN1206" i="200"/>
  <c r="BL1206" i="200"/>
  <c r="BG1206" i="200"/>
  <c r="BF1206" i="200"/>
  <c r="BD1206" i="200"/>
  <c r="AY1206" i="200"/>
  <c r="AX1206" i="200"/>
  <c r="AV1206" i="200"/>
  <c r="AQ1206" i="200"/>
  <c r="AP1206" i="200"/>
  <c r="AN1206" i="200"/>
  <c r="AI1206" i="200"/>
  <c r="AH1206" i="200"/>
  <c r="AF1206" i="200"/>
  <c r="AA1206" i="200"/>
  <c r="Z1206" i="200"/>
  <c r="X1206" i="200"/>
  <c r="S1206" i="200"/>
  <c r="R1206" i="200"/>
  <c r="P1206" i="200"/>
  <c r="K1206" i="200"/>
  <c r="J1206" i="200"/>
  <c r="H1206" i="200"/>
  <c r="BO1205" i="200"/>
  <c r="BN1205" i="200"/>
  <c r="BL1205" i="200"/>
  <c r="BG1205" i="200"/>
  <c r="BF1205" i="200"/>
  <c r="BD1205" i="200"/>
  <c r="AY1205" i="200"/>
  <c r="AX1205" i="200"/>
  <c r="AV1205" i="200"/>
  <c r="AQ1205" i="200"/>
  <c r="AP1205" i="200"/>
  <c r="AN1205" i="200"/>
  <c r="AI1205" i="200"/>
  <c r="AH1205" i="200"/>
  <c r="AF1205" i="200"/>
  <c r="AA1205" i="200"/>
  <c r="Z1205" i="200"/>
  <c r="X1205" i="200"/>
  <c r="S1205" i="200"/>
  <c r="R1205" i="200"/>
  <c r="P1205" i="200"/>
  <c r="K1205" i="200"/>
  <c r="J1205" i="200"/>
  <c r="H1205" i="200"/>
  <c r="BO1204" i="200"/>
  <c r="BN1204" i="200"/>
  <c r="BL1204" i="200"/>
  <c r="BG1204" i="200"/>
  <c r="BF1204" i="200"/>
  <c r="BD1204" i="200"/>
  <c r="AY1204" i="200"/>
  <c r="AX1204" i="200"/>
  <c r="AV1204" i="200"/>
  <c r="AQ1204" i="200"/>
  <c r="AP1204" i="200"/>
  <c r="AN1204" i="200"/>
  <c r="AI1204" i="200"/>
  <c r="AH1204" i="200"/>
  <c r="AF1204" i="200"/>
  <c r="AA1204" i="200"/>
  <c r="Z1204" i="200"/>
  <c r="X1204" i="200"/>
  <c r="S1204" i="200"/>
  <c r="R1204" i="200"/>
  <c r="P1204" i="200"/>
  <c r="K1204" i="200"/>
  <c r="J1204" i="200"/>
  <c r="H1204" i="200"/>
  <c r="BO1203" i="200"/>
  <c r="BN1203" i="200"/>
  <c r="BL1203" i="200"/>
  <c r="BG1203" i="200"/>
  <c r="BF1203" i="200"/>
  <c r="BD1203" i="200"/>
  <c r="AY1203" i="200"/>
  <c r="AX1203" i="200"/>
  <c r="AV1203" i="200"/>
  <c r="AQ1203" i="200"/>
  <c r="AP1203" i="200"/>
  <c r="AN1203" i="200"/>
  <c r="AI1203" i="200"/>
  <c r="AH1203" i="200"/>
  <c r="AF1203" i="200"/>
  <c r="AA1203" i="200"/>
  <c r="Z1203" i="200"/>
  <c r="X1203" i="200"/>
  <c r="S1203" i="200"/>
  <c r="R1203" i="200"/>
  <c r="P1203" i="200"/>
  <c r="K1203" i="200"/>
  <c r="J1203" i="200"/>
  <c r="H1203" i="200"/>
  <c r="BO1202" i="200"/>
  <c r="BN1202" i="200"/>
  <c r="BL1202" i="200"/>
  <c r="BG1202" i="200"/>
  <c r="BF1202" i="200"/>
  <c r="BD1202" i="200"/>
  <c r="AY1202" i="200"/>
  <c r="AX1202" i="200"/>
  <c r="AV1202" i="200"/>
  <c r="AQ1202" i="200"/>
  <c r="AP1202" i="200"/>
  <c r="AN1202" i="200"/>
  <c r="AI1202" i="200"/>
  <c r="AH1202" i="200"/>
  <c r="AF1202" i="200"/>
  <c r="AA1202" i="200"/>
  <c r="Z1202" i="200"/>
  <c r="X1202" i="200"/>
  <c r="S1202" i="200"/>
  <c r="R1202" i="200"/>
  <c r="P1202" i="200"/>
  <c r="K1202" i="200"/>
  <c r="J1202" i="200"/>
  <c r="H1202" i="200"/>
  <c r="BO1201" i="200"/>
  <c r="BN1201" i="200"/>
  <c r="BL1201" i="200"/>
  <c r="BG1201" i="200"/>
  <c r="BF1201" i="200"/>
  <c r="BD1201" i="200"/>
  <c r="AY1201" i="200"/>
  <c r="AX1201" i="200"/>
  <c r="AV1201" i="200"/>
  <c r="AQ1201" i="200"/>
  <c r="AP1201" i="200"/>
  <c r="AN1201" i="200"/>
  <c r="AI1201" i="200"/>
  <c r="AH1201" i="200"/>
  <c r="AF1201" i="200"/>
  <c r="AA1201" i="200"/>
  <c r="Z1201" i="200"/>
  <c r="X1201" i="200"/>
  <c r="S1201" i="200"/>
  <c r="R1201" i="200"/>
  <c r="P1201" i="200"/>
  <c r="K1201" i="200"/>
  <c r="J1201" i="200"/>
  <c r="H1201" i="200"/>
  <c r="BO1200" i="200"/>
  <c r="BN1200" i="200"/>
  <c r="BL1200" i="200"/>
  <c r="BG1200" i="200"/>
  <c r="BF1200" i="200"/>
  <c r="BD1200" i="200"/>
  <c r="AY1200" i="200"/>
  <c r="AX1200" i="200"/>
  <c r="AV1200" i="200"/>
  <c r="AQ1200" i="200"/>
  <c r="AP1200" i="200"/>
  <c r="AN1200" i="200"/>
  <c r="AI1200" i="200"/>
  <c r="AH1200" i="200"/>
  <c r="AF1200" i="200"/>
  <c r="AA1200" i="200"/>
  <c r="Z1200" i="200"/>
  <c r="X1200" i="200"/>
  <c r="S1200" i="200"/>
  <c r="R1200" i="200"/>
  <c r="P1200" i="200"/>
  <c r="K1200" i="200"/>
  <c r="J1200" i="200"/>
  <c r="H1200" i="200"/>
  <c r="BO1199" i="200"/>
  <c r="BN1199" i="200"/>
  <c r="BL1199" i="200"/>
  <c r="BG1199" i="200"/>
  <c r="BF1199" i="200"/>
  <c r="BD1199" i="200"/>
  <c r="AY1199" i="200"/>
  <c r="AX1199" i="200"/>
  <c r="AV1199" i="200"/>
  <c r="AQ1199" i="200"/>
  <c r="AP1199" i="200"/>
  <c r="AN1199" i="200"/>
  <c r="AI1199" i="200"/>
  <c r="AH1199" i="200"/>
  <c r="AF1199" i="200"/>
  <c r="AA1199" i="200"/>
  <c r="Z1199" i="200"/>
  <c r="X1199" i="200"/>
  <c r="S1199" i="200"/>
  <c r="R1199" i="200"/>
  <c r="P1199" i="200"/>
  <c r="K1199" i="200"/>
  <c r="J1199" i="200"/>
  <c r="H1199" i="200"/>
  <c r="BO1198" i="200"/>
  <c r="BN1198" i="200"/>
  <c r="BL1198" i="200"/>
  <c r="BG1198" i="200"/>
  <c r="BF1198" i="200"/>
  <c r="BD1198" i="200"/>
  <c r="AY1198" i="200"/>
  <c r="AX1198" i="200"/>
  <c r="AV1198" i="200"/>
  <c r="AQ1198" i="200"/>
  <c r="AP1198" i="200"/>
  <c r="AN1198" i="200"/>
  <c r="AI1198" i="200"/>
  <c r="AH1198" i="200"/>
  <c r="AF1198" i="200"/>
  <c r="AA1198" i="200"/>
  <c r="Z1198" i="200"/>
  <c r="X1198" i="200"/>
  <c r="S1198" i="200"/>
  <c r="R1198" i="200"/>
  <c r="P1198" i="200"/>
  <c r="K1198" i="200"/>
  <c r="J1198" i="200"/>
  <c r="H1198" i="200"/>
  <c r="BO1197" i="200"/>
  <c r="BN1197" i="200"/>
  <c r="BL1197" i="200"/>
  <c r="BG1197" i="200"/>
  <c r="BF1197" i="200"/>
  <c r="BD1197" i="200"/>
  <c r="AY1197" i="200"/>
  <c r="AX1197" i="200"/>
  <c r="AV1197" i="200"/>
  <c r="AQ1197" i="200"/>
  <c r="AP1197" i="200"/>
  <c r="AN1197" i="200"/>
  <c r="AI1197" i="200"/>
  <c r="AH1197" i="200"/>
  <c r="AF1197" i="200"/>
  <c r="AA1197" i="200"/>
  <c r="Z1197" i="200"/>
  <c r="X1197" i="200"/>
  <c r="S1197" i="200"/>
  <c r="R1197" i="200"/>
  <c r="P1197" i="200"/>
  <c r="K1197" i="200"/>
  <c r="J1197" i="200"/>
  <c r="H1197" i="200"/>
  <c r="BO1196" i="200"/>
  <c r="BN1196" i="200"/>
  <c r="BL1196" i="200"/>
  <c r="BG1196" i="200"/>
  <c r="BF1196" i="200"/>
  <c r="BD1196" i="200"/>
  <c r="AY1196" i="200"/>
  <c r="AX1196" i="200"/>
  <c r="AV1196" i="200"/>
  <c r="AQ1196" i="200"/>
  <c r="AP1196" i="200"/>
  <c r="AN1196" i="200"/>
  <c r="AI1196" i="200"/>
  <c r="AH1196" i="200"/>
  <c r="AF1196" i="200"/>
  <c r="AA1196" i="200"/>
  <c r="Z1196" i="200"/>
  <c r="X1196" i="200"/>
  <c r="S1196" i="200"/>
  <c r="R1196" i="200"/>
  <c r="P1196" i="200"/>
  <c r="K1196" i="200"/>
  <c r="J1196" i="200"/>
  <c r="H1196" i="200"/>
  <c r="BN1195" i="200"/>
  <c r="BK1195" i="200"/>
  <c r="BO1195" i="200"/>
  <c r="BF1195" i="200"/>
  <c r="BC1195" i="200"/>
  <c r="BG1195" i="200"/>
  <c r="AX1195" i="200"/>
  <c r="AU1195" i="200"/>
  <c r="AY1195" i="200"/>
  <c r="AP1195" i="200"/>
  <c r="AM1195" i="200"/>
  <c r="AQ1195" i="200"/>
  <c r="AH1195" i="200"/>
  <c r="AE1195" i="200"/>
  <c r="AI1195" i="200"/>
  <c r="Z1195" i="200"/>
  <c r="W1195" i="200"/>
  <c r="AA1195" i="200"/>
  <c r="R1195" i="200"/>
  <c r="O1195" i="200"/>
  <c r="S1195" i="200"/>
  <c r="J1195" i="200"/>
  <c r="G1195" i="200"/>
  <c r="K1195" i="200"/>
  <c r="BO1194" i="200"/>
  <c r="BN1194" i="200"/>
  <c r="BL1194" i="200"/>
  <c r="BG1194" i="200"/>
  <c r="BF1194" i="200"/>
  <c r="BD1194" i="200"/>
  <c r="AY1194" i="200"/>
  <c r="AX1194" i="200"/>
  <c r="AV1194" i="200"/>
  <c r="AQ1194" i="200"/>
  <c r="AP1194" i="200"/>
  <c r="AN1194" i="200"/>
  <c r="AI1194" i="200"/>
  <c r="AH1194" i="200"/>
  <c r="AF1194" i="200"/>
  <c r="AA1194" i="200"/>
  <c r="Z1194" i="200"/>
  <c r="X1194" i="200"/>
  <c r="S1194" i="200"/>
  <c r="R1194" i="200"/>
  <c r="P1194" i="200"/>
  <c r="K1194" i="200"/>
  <c r="J1194" i="200"/>
  <c r="H1194" i="200"/>
  <c r="BO1193" i="200"/>
  <c r="BN1193" i="200"/>
  <c r="BL1193" i="200"/>
  <c r="BG1193" i="200"/>
  <c r="BF1193" i="200"/>
  <c r="BD1193" i="200"/>
  <c r="AY1193" i="200"/>
  <c r="AX1193" i="200"/>
  <c r="AV1193" i="200"/>
  <c r="AQ1193" i="200"/>
  <c r="AP1193" i="200"/>
  <c r="AN1193" i="200"/>
  <c r="AI1193" i="200"/>
  <c r="AH1193" i="200"/>
  <c r="AF1193" i="200"/>
  <c r="AA1193" i="200"/>
  <c r="Z1193" i="200"/>
  <c r="X1193" i="200"/>
  <c r="S1193" i="200"/>
  <c r="R1193" i="200"/>
  <c r="P1193" i="200"/>
  <c r="K1193" i="200"/>
  <c r="J1193" i="200"/>
  <c r="H1193" i="200"/>
  <c r="BO1192" i="200"/>
  <c r="BN1192" i="200"/>
  <c r="BL1192" i="200"/>
  <c r="BG1192" i="200"/>
  <c r="BF1192" i="200"/>
  <c r="BD1192" i="200"/>
  <c r="AY1192" i="200"/>
  <c r="AX1192" i="200"/>
  <c r="AV1192" i="200"/>
  <c r="AQ1192" i="200"/>
  <c r="AP1192" i="200"/>
  <c r="AN1192" i="200"/>
  <c r="AI1192" i="200"/>
  <c r="AH1192" i="200"/>
  <c r="AF1192" i="200"/>
  <c r="AA1192" i="200"/>
  <c r="Z1192" i="200"/>
  <c r="X1192" i="200"/>
  <c r="S1192" i="200"/>
  <c r="R1192" i="200"/>
  <c r="P1192" i="200"/>
  <c r="K1192" i="200"/>
  <c r="J1192" i="200"/>
  <c r="H1192" i="200"/>
  <c r="BO1191" i="200"/>
  <c r="BN1191" i="200"/>
  <c r="BL1191" i="200"/>
  <c r="BG1191" i="200"/>
  <c r="BF1191" i="200"/>
  <c r="BD1191" i="200"/>
  <c r="AY1191" i="200"/>
  <c r="AX1191" i="200"/>
  <c r="AV1191" i="200"/>
  <c r="AQ1191" i="200"/>
  <c r="AP1191" i="200"/>
  <c r="AN1191" i="200"/>
  <c r="AI1191" i="200"/>
  <c r="AH1191" i="200"/>
  <c r="AF1191" i="200"/>
  <c r="AA1191" i="200"/>
  <c r="Z1191" i="200"/>
  <c r="X1191" i="200"/>
  <c r="S1191" i="200"/>
  <c r="R1191" i="200"/>
  <c r="P1191" i="200"/>
  <c r="K1191" i="200"/>
  <c r="J1191" i="200"/>
  <c r="H1191" i="200"/>
  <c r="BO1190" i="200"/>
  <c r="BN1190" i="200"/>
  <c r="BL1190" i="200"/>
  <c r="BG1190" i="200"/>
  <c r="BF1190" i="200"/>
  <c r="BD1190" i="200"/>
  <c r="AY1190" i="200"/>
  <c r="AX1190" i="200"/>
  <c r="AV1190" i="200"/>
  <c r="AQ1190" i="200"/>
  <c r="AP1190" i="200"/>
  <c r="AN1190" i="200"/>
  <c r="AI1190" i="200"/>
  <c r="AH1190" i="200"/>
  <c r="AF1190" i="200"/>
  <c r="AA1190" i="200"/>
  <c r="Z1190" i="200"/>
  <c r="X1190" i="200"/>
  <c r="S1190" i="200"/>
  <c r="R1190" i="200"/>
  <c r="P1190" i="200"/>
  <c r="K1190" i="200"/>
  <c r="J1190" i="200"/>
  <c r="H1190" i="200"/>
  <c r="BO1189" i="200"/>
  <c r="BN1189" i="200"/>
  <c r="BL1189" i="200"/>
  <c r="BG1189" i="200"/>
  <c r="BF1189" i="200"/>
  <c r="BD1189" i="200"/>
  <c r="AY1189" i="200"/>
  <c r="AX1189" i="200"/>
  <c r="AV1189" i="200"/>
  <c r="AQ1189" i="200"/>
  <c r="AP1189" i="200"/>
  <c r="AN1189" i="200"/>
  <c r="AI1189" i="200"/>
  <c r="AH1189" i="200"/>
  <c r="AF1189" i="200"/>
  <c r="AA1189" i="200"/>
  <c r="Z1189" i="200"/>
  <c r="X1189" i="200"/>
  <c r="S1189" i="200"/>
  <c r="R1189" i="200"/>
  <c r="P1189" i="200"/>
  <c r="K1189" i="200"/>
  <c r="J1189" i="200"/>
  <c r="H1189" i="200"/>
  <c r="BO1188" i="200"/>
  <c r="BN1188" i="200"/>
  <c r="BL1188" i="200"/>
  <c r="BG1188" i="200"/>
  <c r="BF1188" i="200"/>
  <c r="BD1188" i="200"/>
  <c r="AY1188" i="200"/>
  <c r="AX1188" i="200"/>
  <c r="AV1188" i="200"/>
  <c r="AQ1188" i="200"/>
  <c r="AP1188" i="200"/>
  <c r="AN1188" i="200"/>
  <c r="AI1188" i="200"/>
  <c r="AH1188" i="200"/>
  <c r="AF1188" i="200"/>
  <c r="AA1188" i="200"/>
  <c r="Z1188" i="200"/>
  <c r="X1188" i="200"/>
  <c r="S1188" i="200"/>
  <c r="R1188" i="200"/>
  <c r="P1188" i="200"/>
  <c r="K1188" i="200"/>
  <c r="J1188" i="200"/>
  <c r="H1188" i="200"/>
  <c r="BO1187" i="200"/>
  <c r="BN1187" i="200"/>
  <c r="BL1187" i="200"/>
  <c r="BG1187" i="200"/>
  <c r="BF1187" i="200"/>
  <c r="BD1187" i="200"/>
  <c r="AY1187" i="200"/>
  <c r="AX1187" i="200"/>
  <c r="AV1187" i="200"/>
  <c r="AQ1187" i="200"/>
  <c r="AP1187" i="200"/>
  <c r="AN1187" i="200"/>
  <c r="AI1187" i="200"/>
  <c r="AH1187" i="200"/>
  <c r="AF1187" i="200"/>
  <c r="AA1187" i="200"/>
  <c r="Z1187" i="200"/>
  <c r="X1187" i="200"/>
  <c r="S1187" i="200"/>
  <c r="R1187" i="200"/>
  <c r="P1187" i="200"/>
  <c r="K1187" i="200"/>
  <c r="J1187" i="200"/>
  <c r="H1187" i="200"/>
  <c r="BO1186" i="200"/>
  <c r="BN1186" i="200"/>
  <c r="BL1186" i="200"/>
  <c r="BG1186" i="200"/>
  <c r="BF1186" i="200"/>
  <c r="BD1186" i="200"/>
  <c r="AY1186" i="200"/>
  <c r="AX1186" i="200"/>
  <c r="AV1186" i="200"/>
  <c r="AQ1186" i="200"/>
  <c r="AP1186" i="200"/>
  <c r="AN1186" i="200"/>
  <c r="AI1186" i="200"/>
  <c r="AH1186" i="200"/>
  <c r="AF1186" i="200"/>
  <c r="AA1186" i="200"/>
  <c r="Z1186" i="200"/>
  <c r="X1186" i="200"/>
  <c r="S1186" i="200"/>
  <c r="R1186" i="200"/>
  <c r="P1186" i="200"/>
  <c r="K1186" i="200"/>
  <c r="J1186" i="200"/>
  <c r="H1186" i="200"/>
  <c r="BO1185" i="200"/>
  <c r="BN1185" i="200"/>
  <c r="BL1185" i="200"/>
  <c r="BG1185" i="200"/>
  <c r="BF1185" i="200"/>
  <c r="BD1185" i="200"/>
  <c r="AY1185" i="200"/>
  <c r="AX1185" i="200"/>
  <c r="AV1185" i="200"/>
  <c r="AQ1185" i="200"/>
  <c r="AP1185" i="200"/>
  <c r="AN1185" i="200"/>
  <c r="AI1185" i="200"/>
  <c r="AH1185" i="200"/>
  <c r="AF1185" i="200"/>
  <c r="AA1185" i="200"/>
  <c r="Z1185" i="200"/>
  <c r="X1185" i="200"/>
  <c r="S1185" i="200"/>
  <c r="R1185" i="200"/>
  <c r="P1185" i="200"/>
  <c r="K1185" i="200"/>
  <c r="J1185" i="200"/>
  <c r="H1185" i="200"/>
  <c r="BO1184" i="200"/>
  <c r="BN1184" i="200"/>
  <c r="BL1184" i="200"/>
  <c r="BG1184" i="200"/>
  <c r="BF1184" i="200"/>
  <c r="BD1184" i="200"/>
  <c r="AY1184" i="200"/>
  <c r="AX1184" i="200"/>
  <c r="AV1184" i="200"/>
  <c r="AQ1184" i="200"/>
  <c r="AP1184" i="200"/>
  <c r="AN1184" i="200"/>
  <c r="AI1184" i="200"/>
  <c r="AH1184" i="200"/>
  <c r="AF1184" i="200"/>
  <c r="AA1184" i="200"/>
  <c r="Z1184" i="200"/>
  <c r="X1184" i="200"/>
  <c r="S1184" i="200"/>
  <c r="R1184" i="200"/>
  <c r="P1184" i="200"/>
  <c r="K1184" i="200"/>
  <c r="J1184" i="200"/>
  <c r="H1184" i="200"/>
  <c r="BO1183" i="200"/>
  <c r="BN1183" i="200"/>
  <c r="BL1183" i="200"/>
  <c r="BG1183" i="200"/>
  <c r="BF1183" i="200"/>
  <c r="BD1183" i="200"/>
  <c r="AY1183" i="200"/>
  <c r="AX1183" i="200"/>
  <c r="AV1183" i="200"/>
  <c r="AQ1183" i="200"/>
  <c r="AP1183" i="200"/>
  <c r="AN1183" i="200"/>
  <c r="AI1183" i="200"/>
  <c r="AH1183" i="200"/>
  <c r="AF1183" i="200"/>
  <c r="AA1183" i="200"/>
  <c r="Z1183" i="200"/>
  <c r="X1183" i="200"/>
  <c r="S1183" i="200"/>
  <c r="R1183" i="200"/>
  <c r="P1183" i="200"/>
  <c r="K1183" i="200"/>
  <c r="J1183" i="200"/>
  <c r="H1183" i="200"/>
  <c r="BO1182" i="200"/>
  <c r="BN1182" i="200"/>
  <c r="BL1182" i="200"/>
  <c r="BG1182" i="200"/>
  <c r="BF1182" i="200"/>
  <c r="BD1182" i="200"/>
  <c r="AY1182" i="200"/>
  <c r="AX1182" i="200"/>
  <c r="AV1182" i="200"/>
  <c r="AQ1182" i="200"/>
  <c r="AP1182" i="200"/>
  <c r="AN1182" i="200"/>
  <c r="AI1182" i="200"/>
  <c r="AH1182" i="200"/>
  <c r="AF1182" i="200"/>
  <c r="AA1182" i="200"/>
  <c r="Z1182" i="200"/>
  <c r="X1182" i="200"/>
  <c r="S1182" i="200"/>
  <c r="R1182" i="200"/>
  <c r="P1182" i="200"/>
  <c r="K1182" i="200"/>
  <c r="J1182" i="200"/>
  <c r="H1182" i="200"/>
  <c r="BO1181" i="200"/>
  <c r="BN1181" i="200"/>
  <c r="BL1181" i="200"/>
  <c r="BG1181" i="200"/>
  <c r="BF1181" i="200"/>
  <c r="BD1181" i="200"/>
  <c r="AY1181" i="200"/>
  <c r="AX1181" i="200"/>
  <c r="AV1181" i="200"/>
  <c r="AQ1181" i="200"/>
  <c r="AP1181" i="200"/>
  <c r="AN1181" i="200"/>
  <c r="AI1181" i="200"/>
  <c r="AH1181" i="200"/>
  <c r="AF1181" i="200"/>
  <c r="AA1181" i="200"/>
  <c r="Z1181" i="200"/>
  <c r="X1181" i="200"/>
  <c r="S1181" i="200"/>
  <c r="R1181" i="200"/>
  <c r="P1181" i="200"/>
  <c r="K1181" i="200"/>
  <c r="J1181" i="200"/>
  <c r="H1181" i="200"/>
  <c r="BO1180" i="200"/>
  <c r="BN1180" i="200"/>
  <c r="BL1180" i="200"/>
  <c r="BG1180" i="200"/>
  <c r="BF1180" i="200"/>
  <c r="BD1180" i="200"/>
  <c r="AY1180" i="200"/>
  <c r="AX1180" i="200"/>
  <c r="AV1180" i="200"/>
  <c r="AQ1180" i="200"/>
  <c r="AP1180" i="200"/>
  <c r="AN1180" i="200"/>
  <c r="AI1180" i="200"/>
  <c r="AH1180" i="200"/>
  <c r="AF1180" i="200"/>
  <c r="AA1180" i="200"/>
  <c r="Z1180" i="200"/>
  <c r="X1180" i="200"/>
  <c r="S1180" i="200"/>
  <c r="R1180" i="200"/>
  <c r="P1180" i="200"/>
  <c r="K1180" i="200"/>
  <c r="J1180" i="200"/>
  <c r="H1180" i="200"/>
  <c r="BO1179" i="200"/>
  <c r="BN1179" i="200"/>
  <c r="BL1179" i="200"/>
  <c r="BG1179" i="200"/>
  <c r="BF1179" i="200"/>
  <c r="BD1179" i="200"/>
  <c r="AY1179" i="200"/>
  <c r="AX1179" i="200"/>
  <c r="AV1179" i="200"/>
  <c r="AQ1179" i="200"/>
  <c r="AP1179" i="200"/>
  <c r="AN1179" i="200"/>
  <c r="AI1179" i="200"/>
  <c r="AH1179" i="200"/>
  <c r="AF1179" i="200"/>
  <c r="AA1179" i="200"/>
  <c r="Z1179" i="200"/>
  <c r="X1179" i="200"/>
  <c r="S1179" i="200"/>
  <c r="R1179" i="200"/>
  <c r="P1179" i="200"/>
  <c r="K1179" i="200"/>
  <c r="J1179" i="200"/>
  <c r="H1179" i="200"/>
  <c r="BN1178" i="200"/>
  <c r="BK1178" i="200"/>
  <c r="BO1178" i="200"/>
  <c r="BF1178" i="200"/>
  <c r="BC1178" i="200"/>
  <c r="BG1178" i="200"/>
  <c r="AX1178" i="200"/>
  <c r="AU1178" i="200"/>
  <c r="AY1178" i="200"/>
  <c r="AP1178" i="200"/>
  <c r="AM1178" i="200"/>
  <c r="AQ1178" i="200"/>
  <c r="AH1178" i="200"/>
  <c r="AE1178" i="200"/>
  <c r="AI1178" i="200"/>
  <c r="Z1178" i="200"/>
  <c r="W1178" i="200"/>
  <c r="AA1178" i="200"/>
  <c r="R1178" i="200"/>
  <c r="O1178" i="200"/>
  <c r="S1178" i="200"/>
  <c r="J1178" i="200"/>
  <c r="G1178" i="200"/>
  <c r="H1178" i="200"/>
  <c r="BO1177" i="200"/>
  <c r="BN1177" i="200"/>
  <c r="BL1177" i="200"/>
  <c r="BG1177" i="200"/>
  <c r="BF1177" i="200"/>
  <c r="BD1177" i="200"/>
  <c r="AY1177" i="200"/>
  <c r="AX1177" i="200"/>
  <c r="AV1177" i="200"/>
  <c r="AQ1177" i="200"/>
  <c r="AP1177" i="200"/>
  <c r="AN1177" i="200"/>
  <c r="AI1177" i="200"/>
  <c r="AH1177" i="200"/>
  <c r="AF1177" i="200"/>
  <c r="AA1177" i="200"/>
  <c r="Z1177" i="200"/>
  <c r="X1177" i="200"/>
  <c r="S1177" i="200"/>
  <c r="R1177" i="200"/>
  <c r="P1177" i="200"/>
  <c r="K1177" i="200"/>
  <c r="J1177" i="200"/>
  <c r="H1177" i="200"/>
  <c r="BO1176" i="200"/>
  <c r="BN1176" i="200"/>
  <c r="BL1176" i="200"/>
  <c r="BG1176" i="200"/>
  <c r="BF1176" i="200"/>
  <c r="BD1176" i="200"/>
  <c r="AY1176" i="200"/>
  <c r="AX1176" i="200"/>
  <c r="AV1176" i="200"/>
  <c r="AQ1176" i="200"/>
  <c r="AP1176" i="200"/>
  <c r="AN1176" i="200"/>
  <c r="AI1176" i="200"/>
  <c r="AH1176" i="200"/>
  <c r="AF1176" i="200"/>
  <c r="AA1176" i="200"/>
  <c r="Z1176" i="200"/>
  <c r="X1176" i="200"/>
  <c r="S1176" i="200"/>
  <c r="R1176" i="200"/>
  <c r="P1176" i="200"/>
  <c r="K1176" i="200"/>
  <c r="J1176" i="200"/>
  <c r="H1176" i="200"/>
  <c r="BO1175" i="200"/>
  <c r="BN1175" i="200"/>
  <c r="BL1175" i="200"/>
  <c r="BG1175" i="200"/>
  <c r="BF1175" i="200"/>
  <c r="BD1175" i="200"/>
  <c r="AY1175" i="200"/>
  <c r="AX1175" i="200"/>
  <c r="AV1175" i="200"/>
  <c r="AQ1175" i="200"/>
  <c r="AP1175" i="200"/>
  <c r="AN1175" i="200"/>
  <c r="AI1175" i="200"/>
  <c r="AH1175" i="200"/>
  <c r="AF1175" i="200"/>
  <c r="AA1175" i="200"/>
  <c r="Z1175" i="200"/>
  <c r="X1175" i="200"/>
  <c r="S1175" i="200"/>
  <c r="R1175" i="200"/>
  <c r="P1175" i="200"/>
  <c r="K1175" i="200"/>
  <c r="J1175" i="200"/>
  <c r="H1175" i="200"/>
  <c r="BO1174" i="200"/>
  <c r="BN1174" i="200"/>
  <c r="BL1174" i="200"/>
  <c r="BG1174" i="200"/>
  <c r="BF1174" i="200"/>
  <c r="BD1174" i="200"/>
  <c r="AY1174" i="200"/>
  <c r="AX1174" i="200"/>
  <c r="AV1174" i="200"/>
  <c r="AQ1174" i="200"/>
  <c r="AP1174" i="200"/>
  <c r="AN1174" i="200"/>
  <c r="AI1174" i="200"/>
  <c r="AH1174" i="200"/>
  <c r="AF1174" i="200"/>
  <c r="AA1174" i="200"/>
  <c r="Z1174" i="200"/>
  <c r="X1174" i="200"/>
  <c r="S1174" i="200"/>
  <c r="R1174" i="200"/>
  <c r="P1174" i="200"/>
  <c r="K1174" i="200"/>
  <c r="J1174" i="200"/>
  <c r="H1174" i="200"/>
  <c r="BO1173" i="200"/>
  <c r="BN1173" i="200"/>
  <c r="BL1173" i="200"/>
  <c r="BG1173" i="200"/>
  <c r="BF1173" i="200"/>
  <c r="BD1173" i="200"/>
  <c r="AY1173" i="200"/>
  <c r="AX1173" i="200"/>
  <c r="AV1173" i="200"/>
  <c r="AQ1173" i="200"/>
  <c r="AP1173" i="200"/>
  <c r="AN1173" i="200"/>
  <c r="AI1173" i="200"/>
  <c r="AH1173" i="200"/>
  <c r="AF1173" i="200"/>
  <c r="AA1173" i="200"/>
  <c r="Z1173" i="200"/>
  <c r="X1173" i="200"/>
  <c r="S1173" i="200"/>
  <c r="R1173" i="200"/>
  <c r="P1173" i="200"/>
  <c r="K1173" i="200"/>
  <c r="J1173" i="200"/>
  <c r="H1173" i="200"/>
  <c r="BO1172" i="200"/>
  <c r="BN1172" i="200"/>
  <c r="BL1172" i="200"/>
  <c r="BG1172" i="200"/>
  <c r="BF1172" i="200"/>
  <c r="BD1172" i="200"/>
  <c r="AY1172" i="200"/>
  <c r="AX1172" i="200"/>
  <c r="AV1172" i="200"/>
  <c r="AQ1172" i="200"/>
  <c r="AP1172" i="200"/>
  <c r="AN1172" i="200"/>
  <c r="AI1172" i="200"/>
  <c r="AH1172" i="200"/>
  <c r="AF1172" i="200"/>
  <c r="AA1172" i="200"/>
  <c r="Z1172" i="200"/>
  <c r="X1172" i="200"/>
  <c r="S1172" i="200"/>
  <c r="R1172" i="200"/>
  <c r="P1172" i="200"/>
  <c r="K1172" i="200"/>
  <c r="J1172" i="200"/>
  <c r="H1172" i="200"/>
  <c r="BO1171" i="200"/>
  <c r="BN1171" i="200"/>
  <c r="BL1171" i="200"/>
  <c r="BG1171" i="200"/>
  <c r="BF1171" i="200"/>
  <c r="BD1171" i="200"/>
  <c r="AY1171" i="200"/>
  <c r="AX1171" i="200"/>
  <c r="AV1171" i="200"/>
  <c r="AQ1171" i="200"/>
  <c r="AP1171" i="200"/>
  <c r="AN1171" i="200"/>
  <c r="AI1171" i="200"/>
  <c r="AH1171" i="200"/>
  <c r="AF1171" i="200"/>
  <c r="AA1171" i="200"/>
  <c r="Z1171" i="200"/>
  <c r="X1171" i="200"/>
  <c r="S1171" i="200"/>
  <c r="R1171" i="200"/>
  <c r="P1171" i="200"/>
  <c r="K1171" i="200"/>
  <c r="J1171" i="200"/>
  <c r="H1171" i="200"/>
  <c r="BO1170" i="200"/>
  <c r="BN1170" i="200"/>
  <c r="BL1170" i="200"/>
  <c r="BG1170" i="200"/>
  <c r="BF1170" i="200"/>
  <c r="BD1170" i="200"/>
  <c r="AY1170" i="200"/>
  <c r="AX1170" i="200"/>
  <c r="AV1170" i="200"/>
  <c r="AQ1170" i="200"/>
  <c r="AP1170" i="200"/>
  <c r="AN1170" i="200"/>
  <c r="AI1170" i="200"/>
  <c r="AH1170" i="200"/>
  <c r="AF1170" i="200"/>
  <c r="AA1170" i="200"/>
  <c r="Z1170" i="200"/>
  <c r="X1170" i="200"/>
  <c r="S1170" i="200"/>
  <c r="R1170" i="200"/>
  <c r="P1170" i="200"/>
  <c r="K1170" i="200"/>
  <c r="J1170" i="200"/>
  <c r="H1170" i="200"/>
  <c r="BO1169" i="200"/>
  <c r="BN1169" i="200"/>
  <c r="BL1169" i="200"/>
  <c r="BG1169" i="200"/>
  <c r="BF1169" i="200"/>
  <c r="BD1169" i="200"/>
  <c r="AY1169" i="200"/>
  <c r="AX1169" i="200"/>
  <c r="AV1169" i="200"/>
  <c r="AQ1169" i="200"/>
  <c r="AP1169" i="200"/>
  <c r="AN1169" i="200"/>
  <c r="AI1169" i="200"/>
  <c r="AH1169" i="200"/>
  <c r="AF1169" i="200"/>
  <c r="AA1169" i="200"/>
  <c r="Z1169" i="200"/>
  <c r="X1169" i="200"/>
  <c r="S1169" i="200"/>
  <c r="R1169" i="200"/>
  <c r="P1169" i="200"/>
  <c r="K1169" i="200"/>
  <c r="J1169" i="200"/>
  <c r="H1169" i="200"/>
  <c r="BO1168" i="200"/>
  <c r="BN1168" i="200"/>
  <c r="BL1168" i="200"/>
  <c r="BG1168" i="200"/>
  <c r="BF1168" i="200"/>
  <c r="BD1168" i="200"/>
  <c r="AY1168" i="200"/>
  <c r="AX1168" i="200"/>
  <c r="AV1168" i="200"/>
  <c r="AQ1168" i="200"/>
  <c r="AP1168" i="200"/>
  <c r="AN1168" i="200"/>
  <c r="AI1168" i="200"/>
  <c r="AH1168" i="200"/>
  <c r="AF1168" i="200"/>
  <c r="AA1168" i="200"/>
  <c r="Z1168" i="200"/>
  <c r="X1168" i="200"/>
  <c r="S1168" i="200"/>
  <c r="R1168" i="200"/>
  <c r="P1168" i="200"/>
  <c r="K1168" i="200"/>
  <c r="J1168" i="200"/>
  <c r="H1168" i="200"/>
  <c r="BO1167" i="200"/>
  <c r="BN1167" i="200"/>
  <c r="BL1167" i="200"/>
  <c r="BG1167" i="200"/>
  <c r="BF1167" i="200"/>
  <c r="BD1167" i="200"/>
  <c r="AY1167" i="200"/>
  <c r="AX1167" i="200"/>
  <c r="AV1167" i="200"/>
  <c r="AQ1167" i="200"/>
  <c r="AP1167" i="200"/>
  <c r="AN1167" i="200"/>
  <c r="AI1167" i="200"/>
  <c r="AH1167" i="200"/>
  <c r="AF1167" i="200"/>
  <c r="AA1167" i="200"/>
  <c r="Z1167" i="200"/>
  <c r="X1167" i="200"/>
  <c r="S1167" i="200"/>
  <c r="R1167" i="200"/>
  <c r="P1167" i="200"/>
  <c r="K1167" i="200"/>
  <c r="J1167" i="200"/>
  <c r="H1167" i="200"/>
  <c r="BO1166" i="200"/>
  <c r="BN1166" i="200"/>
  <c r="BL1166" i="200"/>
  <c r="BG1166" i="200"/>
  <c r="BF1166" i="200"/>
  <c r="BD1166" i="200"/>
  <c r="AY1166" i="200"/>
  <c r="AX1166" i="200"/>
  <c r="AV1166" i="200"/>
  <c r="AQ1166" i="200"/>
  <c r="AP1166" i="200"/>
  <c r="AN1166" i="200"/>
  <c r="AI1166" i="200"/>
  <c r="AH1166" i="200"/>
  <c r="AF1166" i="200"/>
  <c r="AA1166" i="200"/>
  <c r="Z1166" i="200"/>
  <c r="X1166" i="200"/>
  <c r="S1166" i="200"/>
  <c r="R1166" i="200"/>
  <c r="P1166" i="200"/>
  <c r="K1166" i="200"/>
  <c r="J1166" i="200"/>
  <c r="H1166" i="200"/>
  <c r="BO1165" i="200"/>
  <c r="BN1165" i="200"/>
  <c r="BL1165" i="200"/>
  <c r="BG1165" i="200"/>
  <c r="BF1165" i="200"/>
  <c r="BD1165" i="200"/>
  <c r="AY1165" i="200"/>
  <c r="AX1165" i="200"/>
  <c r="AV1165" i="200"/>
  <c r="AQ1165" i="200"/>
  <c r="AP1165" i="200"/>
  <c r="AN1165" i="200"/>
  <c r="AI1165" i="200"/>
  <c r="AH1165" i="200"/>
  <c r="AF1165" i="200"/>
  <c r="AA1165" i="200"/>
  <c r="Z1165" i="200"/>
  <c r="X1165" i="200"/>
  <c r="S1165" i="200"/>
  <c r="R1165" i="200"/>
  <c r="P1165" i="200"/>
  <c r="K1165" i="200"/>
  <c r="J1165" i="200"/>
  <c r="H1165" i="200"/>
  <c r="BO1164" i="200"/>
  <c r="BN1164" i="200"/>
  <c r="BL1164" i="200"/>
  <c r="BG1164" i="200"/>
  <c r="BF1164" i="200"/>
  <c r="BD1164" i="200"/>
  <c r="AY1164" i="200"/>
  <c r="AX1164" i="200"/>
  <c r="AV1164" i="200"/>
  <c r="AQ1164" i="200"/>
  <c r="AP1164" i="200"/>
  <c r="AN1164" i="200"/>
  <c r="AI1164" i="200"/>
  <c r="AH1164" i="200"/>
  <c r="AF1164" i="200"/>
  <c r="AA1164" i="200"/>
  <c r="Z1164" i="200"/>
  <c r="X1164" i="200"/>
  <c r="S1164" i="200"/>
  <c r="R1164" i="200"/>
  <c r="P1164" i="200"/>
  <c r="K1164" i="200"/>
  <c r="J1164" i="200"/>
  <c r="H1164" i="200"/>
  <c r="BO1163" i="200"/>
  <c r="BN1163" i="200"/>
  <c r="BL1163" i="200"/>
  <c r="BG1163" i="200"/>
  <c r="BF1163" i="200"/>
  <c r="BD1163" i="200"/>
  <c r="AY1163" i="200"/>
  <c r="AX1163" i="200"/>
  <c r="AV1163" i="200"/>
  <c r="AQ1163" i="200"/>
  <c r="AP1163" i="200"/>
  <c r="AN1163" i="200"/>
  <c r="AI1163" i="200"/>
  <c r="AH1163" i="200"/>
  <c r="AF1163" i="200"/>
  <c r="AA1163" i="200"/>
  <c r="Z1163" i="200"/>
  <c r="X1163" i="200"/>
  <c r="S1163" i="200"/>
  <c r="R1163" i="200"/>
  <c r="P1163" i="200"/>
  <c r="K1163" i="200"/>
  <c r="J1163" i="200"/>
  <c r="H1163" i="200"/>
  <c r="BO1162" i="200"/>
  <c r="BN1162" i="200"/>
  <c r="BL1162" i="200"/>
  <c r="BG1162" i="200"/>
  <c r="BF1162" i="200"/>
  <c r="BD1162" i="200"/>
  <c r="AY1162" i="200"/>
  <c r="AX1162" i="200"/>
  <c r="AV1162" i="200"/>
  <c r="AQ1162" i="200"/>
  <c r="AP1162" i="200"/>
  <c r="AN1162" i="200"/>
  <c r="AI1162" i="200"/>
  <c r="AH1162" i="200"/>
  <c r="AF1162" i="200"/>
  <c r="AA1162" i="200"/>
  <c r="Z1162" i="200"/>
  <c r="X1162" i="200"/>
  <c r="S1162" i="200"/>
  <c r="R1162" i="200"/>
  <c r="P1162" i="200"/>
  <c r="K1162" i="200"/>
  <c r="J1162" i="200"/>
  <c r="H1162" i="200"/>
  <c r="BN1161" i="200"/>
  <c r="BK1161" i="200"/>
  <c r="BO1161" i="200"/>
  <c r="BF1161" i="200"/>
  <c r="BC1161" i="200"/>
  <c r="BG1161" i="200"/>
  <c r="AX1161" i="200"/>
  <c r="AU1161" i="200"/>
  <c r="AY1161" i="200"/>
  <c r="AP1161" i="200"/>
  <c r="AM1161" i="200"/>
  <c r="AQ1161" i="200"/>
  <c r="AH1161" i="200"/>
  <c r="AE1161" i="200"/>
  <c r="AI1161" i="200"/>
  <c r="Z1161" i="200"/>
  <c r="W1161" i="200"/>
  <c r="AA1161" i="200"/>
  <c r="R1161" i="200"/>
  <c r="O1161" i="200"/>
  <c r="S1161" i="200"/>
  <c r="J1161" i="200"/>
  <c r="G1161" i="200"/>
  <c r="H1161" i="200"/>
  <c r="BO1160" i="200"/>
  <c r="BN1160" i="200"/>
  <c r="BL1160" i="200"/>
  <c r="BG1160" i="200"/>
  <c r="BF1160" i="200"/>
  <c r="BD1160" i="200"/>
  <c r="AY1160" i="200"/>
  <c r="AX1160" i="200"/>
  <c r="AV1160" i="200"/>
  <c r="AQ1160" i="200"/>
  <c r="AP1160" i="200"/>
  <c r="AN1160" i="200"/>
  <c r="AI1160" i="200"/>
  <c r="AH1160" i="200"/>
  <c r="AF1160" i="200"/>
  <c r="AA1160" i="200"/>
  <c r="Z1160" i="200"/>
  <c r="X1160" i="200"/>
  <c r="S1160" i="200"/>
  <c r="R1160" i="200"/>
  <c r="P1160" i="200"/>
  <c r="K1160" i="200"/>
  <c r="J1160" i="200"/>
  <c r="H1160" i="200"/>
  <c r="BO1159" i="200"/>
  <c r="BN1159" i="200"/>
  <c r="BL1159" i="200"/>
  <c r="BG1159" i="200"/>
  <c r="BF1159" i="200"/>
  <c r="BD1159" i="200"/>
  <c r="AY1159" i="200"/>
  <c r="AX1159" i="200"/>
  <c r="AV1159" i="200"/>
  <c r="AQ1159" i="200"/>
  <c r="AP1159" i="200"/>
  <c r="AN1159" i="200"/>
  <c r="AI1159" i="200"/>
  <c r="AH1159" i="200"/>
  <c r="AF1159" i="200"/>
  <c r="AA1159" i="200"/>
  <c r="Z1159" i="200"/>
  <c r="X1159" i="200"/>
  <c r="S1159" i="200"/>
  <c r="R1159" i="200"/>
  <c r="P1159" i="200"/>
  <c r="K1159" i="200"/>
  <c r="J1159" i="200"/>
  <c r="H1159" i="200"/>
  <c r="BO1158" i="200"/>
  <c r="BN1158" i="200"/>
  <c r="BL1158" i="200"/>
  <c r="BG1158" i="200"/>
  <c r="BF1158" i="200"/>
  <c r="BD1158" i="200"/>
  <c r="AY1158" i="200"/>
  <c r="AX1158" i="200"/>
  <c r="AV1158" i="200"/>
  <c r="AQ1158" i="200"/>
  <c r="AP1158" i="200"/>
  <c r="AN1158" i="200"/>
  <c r="AI1158" i="200"/>
  <c r="AH1158" i="200"/>
  <c r="AF1158" i="200"/>
  <c r="AA1158" i="200"/>
  <c r="Z1158" i="200"/>
  <c r="X1158" i="200"/>
  <c r="S1158" i="200"/>
  <c r="R1158" i="200"/>
  <c r="P1158" i="200"/>
  <c r="K1158" i="200"/>
  <c r="J1158" i="200"/>
  <c r="H1158" i="200"/>
  <c r="BO1157" i="200"/>
  <c r="BN1157" i="200"/>
  <c r="BL1157" i="200"/>
  <c r="BG1157" i="200"/>
  <c r="BF1157" i="200"/>
  <c r="BD1157" i="200"/>
  <c r="AY1157" i="200"/>
  <c r="AX1157" i="200"/>
  <c r="AV1157" i="200"/>
  <c r="AQ1157" i="200"/>
  <c r="AP1157" i="200"/>
  <c r="AN1157" i="200"/>
  <c r="AI1157" i="200"/>
  <c r="AH1157" i="200"/>
  <c r="AF1157" i="200"/>
  <c r="AA1157" i="200"/>
  <c r="Z1157" i="200"/>
  <c r="X1157" i="200"/>
  <c r="S1157" i="200"/>
  <c r="R1157" i="200"/>
  <c r="P1157" i="200"/>
  <c r="K1157" i="200"/>
  <c r="J1157" i="200"/>
  <c r="H1157" i="200"/>
  <c r="BO1156" i="200"/>
  <c r="BN1156" i="200"/>
  <c r="BL1156" i="200"/>
  <c r="BG1156" i="200"/>
  <c r="BF1156" i="200"/>
  <c r="BD1156" i="200"/>
  <c r="AY1156" i="200"/>
  <c r="AX1156" i="200"/>
  <c r="AV1156" i="200"/>
  <c r="AQ1156" i="200"/>
  <c r="AP1156" i="200"/>
  <c r="AN1156" i="200"/>
  <c r="AI1156" i="200"/>
  <c r="AH1156" i="200"/>
  <c r="AF1156" i="200"/>
  <c r="AA1156" i="200"/>
  <c r="Z1156" i="200"/>
  <c r="X1156" i="200"/>
  <c r="S1156" i="200"/>
  <c r="R1156" i="200"/>
  <c r="P1156" i="200"/>
  <c r="K1156" i="200"/>
  <c r="J1156" i="200"/>
  <c r="H1156" i="200"/>
  <c r="BO1155" i="200"/>
  <c r="BN1155" i="200"/>
  <c r="BL1155" i="200"/>
  <c r="BG1155" i="200"/>
  <c r="BF1155" i="200"/>
  <c r="BD1155" i="200"/>
  <c r="AY1155" i="200"/>
  <c r="AX1155" i="200"/>
  <c r="AV1155" i="200"/>
  <c r="AQ1155" i="200"/>
  <c r="AP1155" i="200"/>
  <c r="AN1155" i="200"/>
  <c r="AI1155" i="200"/>
  <c r="AH1155" i="200"/>
  <c r="AF1155" i="200"/>
  <c r="AA1155" i="200"/>
  <c r="Z1155" i="200"/>
  <c r="X1155" i="200"/>
  <c r="S1155" i="200"/>
  <c r="R1155" i="200"/>
  <c r="P1155" i="200"/>
  <c r="K1155" i="200"/>
  <c r="J1155" i="200"/>
  <c r="H1155" i="200"/>
  <c r="BO1154" i="200"/>
  <c r="BN1154" i="200"/>
  <c r="BL1154" i="200"/>
  <c r="BG1154" i="200"/>
  <c r="BF1154" i="200"/>
  <c r="BD1154" i="200"/>
  <c r="AY1154" i="200"/>
  <c r="AX1154" i="200"/>
  <c r="AV1154" i="200"/>
  <c r="AQ1154" i="200"/>
  <c r="AP1154" i="200"/>
  <c r="AN1154" i="200"/>
  <c r="AI1154" i="200"/>
  <c r="AH1154" i="200"/>
  <c r="AF1154" i="200"/>
  <c r="AA1154" i="200"/>
  <c r="Z1154" i="200"/>
  <c r="X1154" i="200"/>
  <c r="S1154" i="200"/>
  <c r="R1154" i="200"/>
  <c r="P1154" i="200"/>
  <c r="K1154" i="200"/>
  <c r="J1154" i="200"/>
  <c r="H1154" i="200"/>
  <c r="BO1153" i="200"/>
  <c r="BN1153" i="200"/>
  <c r="BL1153" i="200"/>
  <c r="BG1153" i="200"/>
  <c r="BF1153" i="200"/>
  <c r="BD1153" i="200"/>
  <c r="AY1153" i="200"/>
  <c r="AX1153" i="200"/>
  <c r="AV1153" i="200"/>
  <c r="AQ1153" i="200"/>
  <c r="AP1153" i="200"/>
  <c r="AN1153" i="200"/>
  <c r="AI1153" i="200"/>
  <c r="AH1153" i="200"/>
  <c r="AF1153" i="200"/>
  <c r="AA1153" i="200"/>
  <c r="Z1153" i="200"/>
  <c r="X1153" i="200"/>
  <c r="S1153" i="200"/>
  <c r="R1153" i="200"/>
  <c r="P1153" i="200"/>
  <c r="K1153" i="200"/>
  <c r="J1153" i="200"/>
  <c r="H1153" i="200"/>
  <c r="BO1152" i="200"/>
  <c r="BN1152" i="200"/>
  <c r="BL1152" i="200"/>
  <c r="BG1152" i="200"/>
  <c r="BF1152" i="200"/>
  <c r="BD1152" i="200"/>
  <c r="AY1152" i="200"/>
  <c r="AX1152" i="200"/>
  <c r="AV1152" i="200"/>
  <c r="AQ1152" i="200"/>
  <c r="AP1152" i="200"/>
  <c r="AN1152" i="200"/>
  <c r="AI1152" i="200"/>
  <c r="AH1152" i="200"/>
  <c r="AF1152" i="200"/>
  <c r="AA1152" i="200"/>
  <c r="Z1152" i="200"/>
  <c r="X1152" i="200"/>
  <c r="S1152" i="200"/>
  <c r="R1152" i="200"/>
  <c r="P1152" i="200"/>
  <c r="K1152" i="200"/>
  <c r="J1152" i="200"/>
  <c r="H1152" i="200"/>
  <c r="BO1151" i="200"/>
  <c r="BN1151" i="200"/>
  <c r="BL1151" i="200"/>
  <c r="BG1151" i="200"/>
  <c r="BF1151" i="200"/>
  <c r="BD1151" i="200"/>
  <c r="AY1151" i="200"/>
  <c r="AX1151" i="200"/>
  <c r="AV1151" i="200"/>
  <c r="AQ1151" i="200"/>
  <c r="AP1151" i="200"/>
  <c r="AN1151" i="200"/>
  <c r="AI1151" i="200"/>
  <c r="AH1151" i="200"/>
  <c r="AF1151" i="200"/>
  <c r="AA1151" i="200"/>
  <c r="Z1151" i="200"/>
  <c r="X1151" i="200"/>
  <c r="S1151" i="200"/>
  <c r="R1151" i="200"/>
  <c r="P1151" i="200"/>
  <c r="K1151" i="200"/>
  <c r="J1151" i="200"/>
  <c r="H1151" i="200"/>
  <c r="BO1150" i="200"/>
  <c r="BN1150" i="200"/>
  <c r="BL1150" i="200"/>
  <c r="BG1150" i="200"/>
  <c r="BF1150" i="200"/>
  <c r="BD1150" i="200"/>
  <c r="AY1150" i="200"/>
  <c r="AX1150" i="200"/>
  <c r="AV1150" i="200"/>
  <c r="AQ1150" i="200"/>
  <c r="AP1150" i="200"/>
  <c r="AN1150" i="200"/>
  <c r="AI1150" i="200"/>
  <c r="AH1150" i="200"/>
  <c r="AF1150" i="200"/>
  <c r="AA1150" i="200"/>
  <c r="Z1150" i="200"/>
  <c r="X1150" i="200"/>
  <c r="S1150" i="200"/>
  <c r="R1150" i="200"/>
  <c r="P1150" i="200"/>
  <c r="K1150" i="200"/>
  <c r="J1150" i="200"/>
  <c r="H1150" i="200"/>
  <c r="BO1149" i="200"/>
  <c r="BN1149" i="200"/>
  <c r="BL1149" i="200"/>
  <c r="BG1149" i="200"/>
  <c r="BF1149" i="200"/>
  <c r="BD1149" i="200"/>
  <c r="AY1149" i="200"/>
  <c r="AX1149" i="200"/>
  <c r="AV1149" i="200"/>
  <c r="AQ1149" i="200"/>
  <c r="AP1149" i="200"/>
  <c r="AN1149" i="200"/>
  <c r="AI1149" i="200"/>
  <c r="AH1149" i="200"/>
  <c r="AF1149" i="200"/>
  <c r="AA1149" i="200"/>
  <c r="Z1149" i="200"/>
  <c r="X1149" i="200"/>
  <c r="S1149" i="200"/>
  <c r="R1149" i="200"/>
  <c r="P1149" i="200"/>
  <c r="K1149" i="200"/>
  <c r="J1149" i="200"/>
  <c r="H1149" i="200"/>
  <c r="BO1148" i="200"/>
  <c r="BN1148" i="200"/>
  <c r="BL1148" i="200"/>
  <c r="BG1148" i="200"/>
  <c r="BF1148" i="200"/>
  <c r="BD1148" i="200"/>
  <c r="AY1148" i="200"/>
  <c r="AX1148" i="200"/>
  <c r="AV1148" i="200"/>
  <c r="AQ1148" i="200"/>
  <c r="AP1148" i="200"/>
  <c r="AN1148" i="200"/>
  <c r="AI1148" i="200"/>
  <c r="AH1148" i="200"/>
  <c r="AF1148" i="200"/>
  <c r="AA1148" i="200"/>
  <c r="Z1148" i="200"/>
  <c r="X1148" i="200"/>
  <c r="S1148" i="200"/>
  <c r="R1148" i="200"/>
  <c r="P1148" i="200"/>
  <c r="K1148" i="200"/>
  <c r="J1148" i="200"/>
  <c r="H1148" i="200"/>
  <c r="BO1147" i="200"/>
  <c r="BN1147" i="200"/>
  <c r="BL1147" i="200"/>
  <c r="BG1147" i="200"/>
  <c r="BF1147" i="200"/>
  <c r="BD1147" i="200"/>
  <c r="AY1147" i="200"/>
  <c r="AX1147" i="200"/>
  <c r="AV1147" i="200"/>
  <c r="AQ1147" i="200"/>
  <c r="AP1147" i="200"/>
  <c r="AN1147" i="200"/>
  <c r="AI1147" i="200"/>
  <c r="AH1147" i="200"/>
  <c r="AF1147" i="200"/>
  <c r="AA1147" i="200"/>
  <c r="Z1147" i="200"/>
  <c r="X1147" i="200"/>
  <c r="S1147" i="200"/>
  <c r="R1147" i="200"/>
  <c r="P1147" i="200"/>
  <c r="K1147" i="200"/>
  <c r="J1147" i="200"/>
  <c r="H1147" i="200"/>
  <c r="BO1146" i="200"/>
  <c r="BN1146" i="200"/>
  <c r="BL1146" i="200"/>
  <c r="BG1146" i="200"/>
  <c r="BF1146" i="200"/>
  <c r="BD1146" i="200"/>
  <c r="AY1146" i="200"/>
  <c r="AX1146" i="200"/>
  <c r="AV1146" i="200"/>
  <c r="AQ1146" i="200"/>
  <c r="AP1146" i="200"/>
  <c r="AN1146" i="200"/>
  <c r="AI1146" i="200"/>
  <c r="AH1146" i="200"/>
  <c r="AF1146" i="200"/>
  <c r="AA1146" i="200"/>
  <c r="Z1146" i="200"/>
  <c r="X1146" i="200"/>
  <c r="S1146" i="200"/>
  <c r="R1146" i="200"/>
  <c r="P1146" i="200"/>
  <c r="K1146" i="200"/>
  <c r="J1146" i="200"/>
  <c r="H1146" i="200"/>
  <c r="BO1145" i="200"/>
  <c r="BN1145" i="200"/>
  <c r="BL1145" i="200"/>
  <c r="BG1145" i="200"/>
  <c r="BF1145" i="200"/>
  <c r="BD1145" i="200"/>
  <c r="AY1145" i="200"/>
  <c r="AX1145" i="200"/>
  <c r="AV1145" i="200"/>
  <c r="AQ1145" i="200"/>
  <c r="AP1145" i="200"/>
  <c r="AN1145" i="200"/>
  <c r="AI1145" i="200"/>
  <c r="AH1145" i="200"/>
  <c r="AF1145" i="200"/>
  <c r="AA1145" i="200"/>
  <c r="Z1145" i="200"/>
  <c r="X1145" i="200"/>
  <c r="S1145" i="200"/>
  <c r="R1145" i="200"/>
  <c r="P1145" i="200"/>
  <c r="K1145" i="200"/>
  <c r="J1145" i="200"/>
  <c r="H1145" i="200"/>
  <c r="BN1144" i="200"/>
  <c r="BK1144" i="200"/>
  <c r="BO1144" i="200"/>
  <c r="BF1144" i="200"/>
  <c r="BC1144" i="200"/>
  <c r="BG1144" i="200"/>
  <c r="AX1144" i="200"/>
  <c r="AU1144" i="200"/>
  <c r="AY1144" i="200"/>
  <c r="AP1144" i="200"/>
  <c r="AM1144" i="200"/>
  <c r="AQ1144" i="200"/>
  <c r="AH1144" i="200"/>
  <c r="AE1144" i="200"/>
  <c r="AI1144" i="200"/>
  <c r="Z1144" i="200"/>
  <c r="W1144" i="200"/>
  <c r="AA1144" i="200"/>
  <c r="R1144" i="200"/>
  <c r="O1144" i="200"/>
  <c r="S1144" i="200"/>
  <c r="J1144" i="200"/>
  <c r="G1144" i="200"/>
  <c r="H1144" i="200"/>
  <c r="BO1143" i="200"/>
  <c r="BN1143" i="200"/>
  <c r="BL1143" i="200"/>
  <c r="BG1143" i="200"/>
  <c r="BF1143" i="200"/>
  <c r="BD1143" i="200"/>
  <c r="AY1143" i="200"/>
  <c r="AX1143" i="200"/>
  <c r="AV1143" i="200"/>
  <c r="AQ1143" i="200"/>
  <c r="AP1143" i="200"/>
  <c r="AN1143" i="200"/>
  <c r="AI1143" i="200"/>
  <c r="AH1143" i="200"/>
  <c r="AF1143" i="200"/>
  <c r="AA1143" i="200"/>
  <c r="Z1143" i="200"/>
  <c r="X1143" i="200"/>
  <c r="S1143" i="200"/>
  <c r="R1143" i="200"/>
  <c r="P1143" i="200"/>
  <c r="K1143" i="200"/>
  <c r="J1143" i="200"/>
  <c r="H1143" i="200"/>
  <c r="BO1142" i="200"/>
  <c r="BN1142" i="200"/>
  <c r="BL1142" i="200"/>
  <c r="BG1142" i="200"/>
  <c r="BF1142" i="200"/>
  <c r="BD1142" i="200"/>
  <c r="AY1142" i="200"/>
  <c r="AX1142" i="200"/>
  <c r="AV1142" i="200"/>
  <c r="AQ1142" i="200"/>
  <c r="AP1142" i="200"/>
  <c r="AN1142" i="200"/>
  <c r="AI1142" i="200"/>
  <c r="AH1142" i="200"/>
  <c r="AF1142" i="200"/>
  <c r="AA1142" i="200"/>
  <c r="Z1142" i="200"/>
  <c r="X1142" i="200"/>
  <c r="S1142" i="200"/>
  <c r="R1142" i="200"/>
  <c r="P1142" i="200"/>
  <c r="K1142" i="200"/>
  <c r="J1142" i="200"/>
  <c r="H1142" i="200"/>
  <c r="BO1141" i="200"/>
  <c r="BN1141" i="200"/>
  <c r="BL1141" i="200"/>
  <c r="BG1141" i="200"/>
  <c r="BF1141" i="200"/>
  <c r="BD1141" i="200"/>
  <c r="AY1141" i="200"/>
  <c r="AX1141" i="200"/>
  <c r="AV1141" i="200"/>
  <c r="AQ1141" i="200"/>
  <c r="AP1141" i="200"/>
  <c r="AN1141" i="200"/>
  <c r="AI1141" i="200"/>
  <c r="AH1141" i="200"/>
  <c r="AF1141" i="200"/>
  <c r="AA1141" i="200"/>
  <c r="Z1141" i="200"/>
  <c r="X1141" i="200"/>
  <c r="S1141" i="200"/>
  <c r="R1141" i="200"/>
  <c r="P1141" i="200"/>
  <c r="K1141" i="200"/>
  <c r="J1141" i="200"/>
  <c r="H1141" i="200"/>
  <c r="BO1140" i="200"/>
  <c r="BN1140" i="200"/>
  <c r="BL1140" i="200"/>
  <c r="BG1140" i="200"/>
  <c r="BF1140" i="200"/>
  <c r="BD1140" i="200"/>
  <c r="AY1140" i="200"/>
  <c r="AX1140" i="200"/>
  <c r="AV1140" i="200"/>
  <c r="AQ1140" i="200"/>
  <c r="AP1140" i="200"/>
  <c r="AN1140" i="200"/>
  <c r="AI1140" i="200"/>
  <c r="AH1140" i="200"/>
  <c r="AF1140" i="200"/>
  <c r="AA1140" i="200"/>
  <c r="Z1140" i="200"/>
  <c r="X1140" i="200"/>
  <c r="S1140" i="200"/>
  <c r="R1140" i="200"/>
  <c r="P1140" i="200"/>
  <c r="K1140" i="200"/>
  <c r="J1140" i="200"/>
  <c r="H1140" i="200"/>
  <c r="BO1139" i="200"/>
  <c r="BN1139" i="200"/>
  <c r="BL1139" i="200"/>
  <c r="BG1139" i="200"/>
  <c r="BF1139" i="200"/>
  <c r="BD1139" i="200"/>
  <c r="AY1139" i="200"/>
  <c r="AX1139" i="200"/>
  <c r="AV1139" i="200"/>
  <c r="AQ1139" i="200"/>
  <c r="AP1139" i="200"/>
  <c r="AN1139" i="200"/>
  <c r="AI1139" i="200"/>
  <c r="AH1139" i="200"/>
  <c r="AF1139" i="200"/>
  <c r="AA1139" i="200"/>
  <c r="Z1139" i="200"/>
  <c r="X1139" i="200"/>
  <c r="S1139" i="200"/>
  <c r="R1139" i="200"/>
  <c r="P1139" i="200"/>
  <c r="K1139" i="200"/>
  <c r="J1139" i="200"/>
  <c r="H1139" i="200"/>
  <c r="BO1138" i="200"/>
  <c r="BN1138" i="200"/>
  <c r="BL1138" i="200"/>
  <c r="BG1138" i="200"/>
  <c r="BF1138" i="200"/>
  <c r="BD1138" i="200"/>
  <c r="AY1138" i="200"/>
  <c r="AX1138" i="200"/>
  <c r="AV1138" i="200"/>
  <c r="AQ1138" i="200"/>
  <c r="AP1138" i="200"/>
  <c r="AN1138" i="200"/>
  <c r="AI1138" i="200"/>
  <c r="AH1138" i="200"/>
  <c r="AF1138" i="200"/>
  <c r="AA1138" i="200"/>
  <c r="Z1138" i="200"/>
  <c r="X1138" i="200"/>
  <c r="S1138" i="200"/>
  <c r="R1138" i="200"/>
  <c r="P1138" i="200"/>
  <c r="K1138" i="200"/>
  <c r="J1138" i="200"/>
  <c r="H1138" i="200"/>
  <c r="BO1137" i="200"/>
  <c r="BN1137" i="200"/>
  <c r="BL1137" i="200"/>
  <c r="BG1137" i="200"/>
  <c r="BF1137" i="200"/>
  <c r="BD1137" i="200"/>
  <c r="AY1137" i="200"/>
  <c r="AX1137" i="200"/>
  <c r="AV1137" i="200"/>
  <c r="AQ1137" i="200"/>
  <c r="AP1137" i="200"/>
  <c r="AN1137" i="200"/>
  <c r="AI1137" i="200"/>
  <c r="AH1137" i="200"/>
  <c r="AF1137" i="200"/>
  <c r="AA1137" i="200"/>
  <c r="Z1137" i="200"/>
  <c r="X1137" i="200"/>
  <c r="S1137" i="200"/>
  <c r="R1137" i="200"/>
  <c r="P1137" i="200"/>
  <c r="K1137" i="200"/>
  <c r="J1137" i="200"/>
  <c r="H1137" i="200"/>
  <c r="BO1136" i="200"/>
  <c r="BN1136" i="200"/>
  <c r="BL1136" i="200"/>
  <c r="BG1136" i="200"/>
  <c r="BF1136" i="200"/>
  <c r="BD1136" i="200"/>
  <c r="AY1136" i="200"/>
  <c r="AX1136" i="200"/>
  <c r="AV1136" i="200"/>
  <c r="AQ1136" i="200"/>
  <c r="AP1136" i="200"/>
  <c r="AN1136" i="200"/>
  <c r="AI1136" i="200"/>
  <c r="AH1136" i="200"/>
  <c r="AF1136" i="200"/>
  <c r="AA1136" i="200"/>
  <c r="Z1136" i="200"/>
  <c r="X1136" i="200"/>
  <c r="S1136" i="200"/>
  <c r="R1136" i="200"/>
  <c r="P1136" i="200"/>
  <c r="K1136" i="200"/>
  <c r="J1136" i="200"/>
  <c r="H1136" i="200"/>
  <c r="BO1135" i="200"/>
  <c r="BN1135" i="200"/>
  <c r="BL1135" i="200"/>
  <c r="BG1135" i="200"/>
  <c r="BF1135" i="200"/>
  <c r="BD1135" i="200"/>
  <c r="AY1135" i="200"/>
  <c r="AX1135" i="200"/>
  <c r="AV1135" i="200"/>
  <c r="AQ1135" i="200"/>
  <c r="AP1135" i="200"/>
  <c r="AN1135" i="200"/>
  <c r="AI1135" i="200"/>
  <c r="AH1135" i="200"/>
  <c r="AF1135" i="200"/>
  <c r="AA1135" i="200"/>
  <c r="Z1135" i="200"/>
  <c r="X1135" i="200"/>
  <c r="S1135" i="200"/>
  <c r="R1135" i="200"/>
  <c r="P1135" i="200"/>
  <c r="K1135" i="200"/>
  <c r="J1135" i="200"/>
  <c r="H1135" i="200"/>
  <c r="BO1134" i="200"/>
  <c r="BN1134" i="200"/>
  <c r="BL1134" i="200"/>
  <c r="BG1134" i="200"/>
  <c r="BF1134" i="200"/>
  <c r="BD1134" i="200"/>
  <c r="AY1134" i="200"/>
  <c r="AX1134" i="200"/>
  <c r="AV1134" i="200"/>
  <c r="AQ1134" i="200"/>
  <c r="AP1134" i="200"/>
  <c r="AN1134" i="200"/>
  <c r="AI1134" i="200"/>
  <c r="AH1134" i="200"/>
  <c r="AF1134" i="200"/>
  <c r="AA1134" i="200"/>
  <c r="Z1134" i="200"/>
  <c r="X1134" i="200"/>
  <c r="S1134" i="200"/>
  <c r="R1134" i="200"/>
  <c r="P1134" i="200"/>
  <c r="K1134" i="200"/>
  <c r="J1134" i="200"/>
  <c r="H1134" i="200"/>
  <c r="BO1133" i="200"/>
  <c r="BN1133" i="200"/>
  <c r="BL1133" i="200"/>
  <c r="BG1133" i="200"/>
  <c r="BF1133" i="200"/>
  <c r="BD1133" i="200"/>
  <c r="AY1133" i="200"/>
  <c r="AX1133" i="200"/>
  <c r="AV1133" i="200"/>
  <c r="AQ1133" i="200"/>
  <c r="AP1133" i="200"/>
  <c r="AN1133" i="200"/>
  <c r="AI1133" i="200"/>
  <c r="AH1133" i="200"/>
  <c r="AF1133" i="200"/>
  <c r="AA1133" i="200"/>
  <c r="Z1133" i="200"/>
  <c r="X1133" i="200"/>
  <c r="S1133" i="200"/>
  <c r="R1133" i="200"/>
  <c r="P1133" i="200"/>
  <c r="K1133" i="200"/>
  <c r="J1133" i="200"/>
  <c r="H1133" i="200"/>
  <c r="BO1132" i="200"/>
  <c r="BN1132" i="200"/>
  <c r="BL1132" i="200"/>
  <c r="BG1132" i="200"/>
  <c r="BF1132" i="200"/>
  <c r="BD1132" i="200"/>
  <c r="AY1132" i="200"/>
  <c r="AX1132" i="200"/>
  <c r="AV1132" i="200"/>
  <c r="AQ1132" i="200"/>
  <c r="AP1132" i="200"/>
  <c r="AN1132" i="200"/>
  <c r="AI1132" i="200"/>
  <c r="AH1132" i="200"/>
  <c r="AF1132" i="200"/>
  <c r="AA1132" i="200"/>
  <c r="Z1132" i="200"/>
  <c r="X1132" i="200"/>
  <c r="S1132" i="200"/>
  <c r="R1132" i="200"/>
  <c r="P1132" i="200"/>
  <c r="K1132" i="200"/>
  <c r="J1132" i="200"/>
  <c r="H1132" i="200"/>
  <c r="BO1131" i="200"/>
  <c r="BN1131" i="200"/>
  <c r="BL1131" i="200"/>
  <c r="BG1131" i="200"/>
  <c r="BF1131" i="200"/>
  <c r="BD1131" i="200"/>
  <c r="AY1131" i="200"/>
  <c r="AX1131" i="200"/>
  <c r="AV1131" i="200"/>
  <c r="AQ1131" i="200"/>
  <c r="AP1131" i="200"/>
  <c r="AN1131" i="200"/>
  <c r="AI1131" i="200"/>
  <c r="AH1131" i="200"/>
  <c r="AF1131" i="200"/>
  <c r="AA1131" i="200"/>
  <c r="Z1131" i="200"/>
  <c r="X1131" i="200"/>
  <c r="S1131" i="200"/>
  <c r="R1131" i="200"/>
  <c r="P1131" i="200"/>
  <c r="K1131" i="200"/>
  <c r="J1131" i="200"/>
  <c r="H1131" i="200"/>
  <c r="BO1130" i="200"/>
  <c r="BN1130" i="200"/>
  <c r="BL1130" i="200"/>
  <c r="BG1130" i="200"/>
  <c r="BF1130" i="200"/>
  <c r="BD1130" i="200"/>
  <c r="AY1130" i="200"/>
  <c r="AX1130" i="200"/>
  <c r="AV1130" i="200"/>
  <c r="AQ1130" i="200"/>
  <c r="AP1130" i="200"/>
  <c r="AN1130" i="200"/>
  <c r="AI1130" i="200"/>
  <c r="AH1130" i="200"/>
  <c r="AF1130" i="200"/>
  <c r="AA1130" i="200"/>
  <c r="Z1130" i="200"/>
  <c r="X1130" i="200"/>
  <c r="S1130" i="200"/>
  <c r="R1130" i="200"/>
  <c r="P1130" i="200"/>
  <c r="K1130" i="200"/>
  <c r="J1130" i="200"/>
  <c r="H1130" i="200"/>
  <c r="BO1129" i="200"/>
  <c r="BN1129" i="200"/>
  <c r="BL1129" i="200"/>
  <c r="BG1129" i="200"/>
  <c r="BF1129" i="200"/>
  <c r="BD1129" i="200"/>
  <c r="AY1129" i="200"/>
  <c r="AX1129" i="200"/>
  <c r="AV1129" i="200"/>
  <c r="AQ1129" i="200"/>
  <c r="AP1129" i="200"/>
  <c r="AN1129" i="200"/>
  <c r="AI1129" i="200"/>
  <c r="AH1129" i="200"/>
  <c r="AF1129" i="200"/>
  <c r="AA1129" i="200"/>
  <c r="Z1129" i="200"/>
  <c r="X1129" i="200"/>
  <c r="S1129" i="200"/>
  <c r="R1129" i="200"/>
  <c r="P1129" i="200"/>
  <c r="K1129" i="200"/>
  <c r="J1129" i="200"/>
  <c r="H1129" i="200"/>
  <c r="BO1128" i="200"/>
  <c r="BN1128" i="200"/>
  <c r="BL1128" i="200"/>
  <c r="BG1128" i="200"/>
  <c r="BF1128" i="200"/>
  <c r="BD1128" i="200"/>
  <c r="AY1128" i="200"/>
  <c r="AX1128" i="200"/>
  <c r="AV1128" i="200"/>
  <c r="AQ1128" i="200"/>
  <c r="AP1128" i="200"/>
  <c r="AN1128" i="200"/>
  <c r="AI1128" i="200"/>
  <c r="AH1128" i="200"/>
  <c r="AF1128" i="200"/>
  <c r="AA1128" i="200"/>
  <c r="Z1128" i="200"/>
  <c r="X1128" i="200"/>
  <c r="S1128" i="200"/>
  <c r="R1128" i="200"/>
  <c r="P1128" i="200"/>
  <c r="K1128" i="200"/>
  <c r="J1128" i="200"/>
  <c r="H1128" i="200"/>
  <c r="BN1127" i="200"/>
  <c r="BK1127" i="200"/>
  <c r="BO1127" i="200"/>
  <c r="BF1127" i="200"/>
  <c r="BC1127" i="200"/>
  <c r="BG1127" i="200"/>
  <c r="AX1127" i="200"/>
  <c r="AU1127" i="200"/>
  <c r="AY1127" i="200"/>
  <c r="AP1127" i="200"/>
  <c r="AM1127" i="200"/>
  <c r="AQ1127" i="200"/>
  <c r="AH1127" i="200"/>
  <c r="AE1127" i="200"/>
  <c r="AI1127" i="200"/>
  <c r="Z1127" i="200"/>
  <c r="W1127" i="200"/>
  <c r="AA1127" i="200"/>
  <c r="R1127" i="200"/>
  <c r="O1127" i="200"/>
  <c r="S1127" i="200"/>
  <c r="J1127" i="200"/>
  <c r="G1127" i="200"/>
  <c r="K1127" i="200"/>
  <c r="BO1126" i="200"/>
  <c r="BN1126" i="200"/>
  <c r="BL1126" i="200"/>
  <c r="BG1126" i="200"/>
  <c r="BF1126" i="200"/>
  <c r="BD1126" i="200"/>
  <c r="AY1126" i="200"/>
  <c r="AX1126" i="200"/>
  <c r="AV1126" i="200"/>
  <c r="AQ1126" i="200"/>
  <c r="AP1126" i="200"/>
  <c r="AN1126" i="200"/>
  <c r="AI1126" i="200"/>
  <c r="AH1126" i="200"/>
  <c r="AF1126" i="200"/>
  <c r="AA1126" i="200"/>
  <c r="Z1126" i="200"/>
  <c r="X1126" i="200"/>
  <c r="S1126" i="200"/>
  <c r="R1126" i="200"/>
  <c r="P1126" i="200"/>
  <c r="K1126" i="200"/>
  <c r="J1126" i="200"/>
  <c r="H1126" i="200"/>
  <c r="BO1125" i="200"/>
  <c r="BN1125" i="200"/>
  <c r="BL1125" i="200"/>
  <c r="BG1125" i="200"/>
  <c r="BF1125" i="200"/>
  <c r="BD1125" i="200"/>
  <c r="AY1125" i="200"/>
  <c r="AX1125" i="200"/>
  <c r="AV1125" i="200"/>
  <c r="AQ1125" i="200"/>
  <c r="AP1125" i="200"/>
  <c r="AN1125" i="200"/>
  <c r="AI1125" i="200"/>
  <c r="AH1125" i="200"/>
  <c r="AF1125" i="200"/>
  <c r="AA1125" i="200"/>
  <c r="Z1125" i="200"/>
  <c r="X1125" i="200"/>
  <c r="S1125" i="200"/>
  <c r="R1125" i="200"/>
  <c r="P1125" i="200"/>
  <c r="K1125" i="200"/>
  <c r="J1125" i="200"/>
  <c r="H1125" i="200"/>
  <c r="BO1124" i="200"/>
  <c r="BN1124" i="200"/>
  <c r="BL1124" i="200"/>
  <c r="BG1124" i="200"/>
  <c r="BF1124" i="200"/>
  <c r="BD1124" i="200"/>
  <c r="AY1124" i="200"/>
  <c r="AX1124" i="200"/>
  <c r="AV1124" i="200"/>
  <c r="AQ1124" i="200"/>
  <c r="AP1124" i="200"/>
  <c r="AN1124" i="200"/>
  <c r="AI1124" i="200"/>
  <c r="AH1124" i="200"/>
  <c r="AF1124" i="200"/>
  <c r="AA1124" i="200"/>
  <c r="Z1124" i="200"/>
  <c r="X1124" i="200"/>
  <c r="S1124" i="200"/>
  <c r="R1124" i="200"/>
  <c r="P1124" i="200"/>
  <c r="K1124" i="200"/>
  <c r="J1124" i="200"/>
  <c r="H1124" i="200"/>
  <c r="BO1123" i="200"/>
  <c r="BN1123" i="200"/>
  <c r="BL1123" i="200"/>
  <c r="BG1123" i="200"/>
  <c r="BF1123" i="200"/>
  <c r="BD1123" i="200"/>
  <c r="AY1123" i="200"/>
  <c r="AX1123" i="200"/>
  <c r="AV1123" i="200"/>
  <c r="AQ1123" i="200"/>
  <c r="AP1123" i="200"/>
  <c r="AN1123" i="200"/>
  <c r="AI1123" i="200"/>
  <c r="AH1123" i="200"/>
  <c r="AF1123" i="200"/>
  <c r="AA1123" i="200"/>
  <c r="Z1123" i="200"/>
  <c r="X1123" i="200"/>
  <c r="S1123" i="200"/>
  <c r="R1123" i="200"/>
  <c r="P1123" i="200"/>
  <c r="K1123" i="200"/>
  <c r="J1123" i="200"/>
  <c r="H1123" i="200"/>
  <c r="BO1122" i="200"/>
  <c r="BN1122" i="200"/>
  <c r="BL1122" i="200"/>
  <c r="BG1122" i="200"/>
  <c r="BF1122" i="200"/>
  <c r="BD1122" i="200"/>
  <c r="AY1122" i="200"/>
  <c r="AX1122" i="200"/>
  <c r="AV1122" i="200"/>
  <c r="AQ1122" i="200"/>
  <c r="AP1122" i="200"/>
  <c r="AN1122" i="200"/>
  <c r="AI1122" i="200"/>
  <c r="AH1122" i="200"/>
  <c r="AF1122" i="200"/>
  <c r="AA1122" i="200"/>
  <c r="Z1122" i="200"/>
  <c r="X1122" i="200"/>
  <c r="S1122" i="200"/>
  <c r="R1122" i="200"/>
  <c r="P1122" i="200"/>
  <c r="K1122" i="200"/>
  <c r="J1122" i="200"/>
  <c r="H1122" i="200"/>
  <c r="BO1121" i="200"/>
  <c r="BN1121" i="200"/>
  <c r="BL1121" i="200"/>
  <c r="BG1121" i="200"/>
  <c r="BF1121" i="200"/>
  <c r="BD1121" i="200"/>
  <c r="AY1121" i="200"/>
  <c r="AX1121" i="200"/>
  <c r="AV1121" i="200"/>
  <c r="AQ1121" i="200"/>
  <c r="AP1121" i="200"/>
  <c r="AN1121" i="200"/>
  <c r="AI1121" i="200"/>
  <c r="AH1121" i="200"/>
  <c r="AF1121" i="200"/>
  <c r="AA1121" i="200"/>
  <c r="Z1121" i="200"/>
  <c r="X1121" i="200"/>
  <c r="S1121" i="200"/>
  <c r="R1121" i="200"/>
  <c r="P1121" i="200"/>
  <c r="K1121" i="200"/>
  <c r="J1121" i="200"/>
  <c r="H1121" i="200"/>
  <c r="BO1120" i="200"/>
  <c r="BN1120" i="200"/>
  <c r="BL1120" i="200"/>
  <c r="BG1120" i="200"/>
  <c r="BF1120" i="200"/>
  <c r="BD1120" i="200"/>
  <c r="AY1120" i="200"/>
  <c r="AX1120" i="200"/>
  <c r="AV1120" i="200"/>
  <c r="AQ1120" i="200"/>
  <c r="AP1120" i="200"/>
  <c r="AN1120" i="200"/>
  <c r="AI1120" i="200"/>
  <c r="AH1120" i="200"/>
  <c r="AF1120" i="200"/>
  <c r="AA1120" i="200"/>
  <c r="Z1120" i="200"/>
  <c r="X1120" i="200"/>
  <c r="S1120" i="200"/>
  <c r="R1120" i="200"/>
  <c r="P1120" i="200"/>
  <c r="K1120" i="200"/>
  <c r="J1120" i="200"/>
  <c r="H1120" i="200"/>
  <c r="BO1119" i="200"/>
  <c r="BN1119" i="200"/>
  <c r="BL1119" i="200"/>
  <c r="BG1119" i="200"/>
  <c r="BF1119" i="200"/>
  <c r="BD1119" i="200"/>
  <c r="AY1119" i="200"/>
  <c r="AX1119" i="200"/>
  <c r="AV1119" i="200"/>
  <c r="AQ1119" i="200"/>
  <c r="AP1119" i="200"/>
  <c r="AN1119" i="200"/>
  <c r="AI1119" i="200"/>
  <c r="AH1119" i="200"/>
  <c r="AF1119" i="200"/>
  <c r="AA1119" i="200"/>
  <c r="Z1119" i="200"/>
  <c r="X1119" i="200"/>
  <c r="S1119" i="200"/>
  <c r="R1119" i="200"/>
  <c r="P1119" i="200"/>
  <c r="K1119" i="200"/>
  <c r="J1119" i="200"/>
  <c r="H1119" i="200"/>
  <c r="BO1118" i="200"/>
  <c r="BN1118" i="200"/>
  <c r="BL1118" i="200"/>
  <c r="BG1118" i="200"/>
  <c r="BF1118" i="200"/>
  <c r="BD1118" i="200"/>
  <c r="AY1118" i="200"/>
  <c r="AX1118" i="200"/>
  <c r="AV1118" i="200"/>
  <c r="AQ1118" i="200"/>
  <c r="AP1118" i="200"/>
  <c r="AN1118" i="200"/>
  <c r="AI1118" i="200"/>
  <c r="AH1118" i="200"/>
  <c r="AF1118" i="200"/>
  <c r="AA1118" i="200"/>
  <c r="Z1118" i="200"/>
  <c r="X1118" i="200"/>
  <c r="S1118" i="200"/>
  <c r="R1118" i="200"/>
  <c r="P1118" i="200"/>
  <c r="K1118" i="200"/>
  <c r="J1118" i="200"/>
  <c r="H1118" i="200"/>
  <c r="BO1117" i="200"/>
  <c r="BN1117" i="200"/>
  <c r="BL1117" i="200"/>
  <c r="BG1117" i="200"/>
  <c r="BF1117" i="200"/>
  <c r="BD1117" i="200"/>
  <c r="AY1117" i="200"/>
  <c r="AX1117" i="200"/>
  <c r="AV1117" i="200"/>
  <c r="AQ1117" i="200"/>
  <c r="AP1117" i="200"/>
  <c r="AN1117" i="200"/>
  <c r="AI1117" i="200"/>
  <c r="AH1117" i="200"/>
  <c r="AF1117" i="200"/>
  <c r="AA1117" i="200"/>
  <c r="Z1117" i="200"/>
  <c r="X1117" i="200"/>
  <c r="S1117" i="200"/>
  <c r="R1117" i="200"/>
  <c r="P1117" i="200"/>
  <c r="K1117" i="200"/>
  <c r="J1117" i="200"/>
  <c r="H1117" i="200"/>
  <c r="BO1116" i="200"/>
  <c r="BN1116" i="200"/>
  <c r="BL1116" i="200"/>
  <c r="BG1116" i="200"/>
  <c r="BF1116" i="200"/>
  <c r="BD1116" i="200"/>
  <c r="AY1116" i="200"/>
  <c r="AX1116" i="200"/>
  <c r="AV1116" i="200"/>
  <c r="AQ1116" i="200"/>
  <c r="AP1116" i="200"/>
  <c r="AN1116" i="200"/>
  <c r="AI1116" i="200"/>
  <c r="AH1116" i="200"/>
  <c r="AF1116" i="200"/>
  <c r="AA1116" i="200"/>
  <c r="Z1116" i="200"/>
  <c r="X1116" i="200"/>
  <c r="S1116" i="200"/>
  <c r="R1116" i="200"/>
  <c r="P1116" i="200"/>
  <c r="K1116" i="200"/>
  <c r="J1116" i="200"/>
  <c r="H1116" i="200"/>
  <c r="BO1115" i="200"/>
  <c r="BN1115" i="200"/>
  <c r="BL1115" i="200"/>
  <c r="BG1115" i="200"/>
  <c r="BF1115" i="200"/>
  <c r="BD1115" i="200"/>
  <c r="AY1115" i="200"/>
  <c r="AX1115" i="200"/>
  <c r="AV1115" i="200"/>
  <c r="AQ1115" i="200"/>
  <c r="AP1115" i="200"/>
  <c r="AN1115" i="200"/>
  <c r="AI1115" i="200"/>
  <c r="AH1115" i="200"/>
  <c r="AF1115" i="200"/>
  <c r="AA1115" i="200"/>
  <c r="Z1115" i="200"/>
  <c r="X1115" i="200"/>
  <c r="S1115" i="200"/>
  <c r="R1115" i="200"/>
  <c r="P1115" i="200"/>
  <c r="K1115" i="200"/>
  <c r="J1115" i="200"/>
  <c r="H1115" i="200"/>
  <c r="BO1114" i="200"/>
  <c r="BN1114" i="200"/>
  <c r="BL1114" i="200"/>
  <c r="BG1114" i="200"/>
  <c r="BF1114" i="200"/>
  <c r="BD1114" i="200"/>
  <c r="AY1114" i="200"/>
  <c r="AX1114" i="200"/>
  <c r="AV1114" i="200"/>
  <c r="AQ1114" i="200"/>
  <c r="AP1114" i="200"/>
  <c r="AN1114" i="200"/>
  <c r="AI1114" i="200"/>
  <c r="AH1114" i="200"/>
  <c r="AF1114" i="200"/>
  <c r="AA1114" i="200"/>
  <c r="Z1114" i="200"/>
  <c r="X1114" i="200"/>
  <c r="S1114" i="200"/>
  <c r="R1114" i="200"/>
  <c r="P1114" i="200"/>
  <c r="K1114" i="200"/>
  <c r="J1114" i="200"/>
  <c r="H1114" i="200"/>
  <c r="BO1113" i="200"/>
  <c r="BN1113" i="200"/>
  <c r="BL1113" i="200"/>
  <c r="BG1113" i="200"/>
  <c r="BF1113" i="200"/>
  <c r="BD1113" i="200"/>
  <c r="AY1113" i="200"/>
  <c r="AX1113" i="200"/>
  <c r="AV1113" i="200"/>
  <c r="AQ1113" i="200"/>
  <c r="AP1113" i="200"/>
  <c r="AN1113" i="200"/>
  <c r="AI1113" i="200"/>
  <c r="AH1113" i="200"/>
  <c r="AF1113" i="200"/>
  <c r="AA1113" i="200"/>
  <c r="Z1113" i="200"/>
  <c r="X1113" i="200"/>
  <c r="S1113" i="200"/>
  <c r="R1113" i="200"/>
  <c r="P1113" i="200"/>
  <c r="K1113" i="200"/>
  <c r="J1113" i="200"/>
  <c r="H1113" i="200"/>
  <c r="BO1112" i="200"/>
  <c r="BN1112" i="200"/>
  <c r="BL1112" i="200"/>
  <c r="BG1112" i="200"/>
  <c r="BF1112" i="200"/>
  <c r="BD1112" i="200"/>
  <c r="AY1112" i="200"/>
  <c r="AX1112" i="200"/>
  <c r="AV1112" i="200"/>
  <c r="AQ1112" i="200"/>
  <c r="AP1112" i="200"/>
  <c r="AN1112" i="200"/>
  <c r="AI1112" i="200"/>
  <c r="AH1112" i="200"/>
  <c r="AF1112" i="200"/>
  <c r="AA1112" i="200"/>
  <c r="Z1112" i="200"/>
  <c r="X1112" i="200"/>
  <c r="S1112" i="200"/>
  <c r="R1112" i="200"/>
  <c r="P1112" i="200"/>
  <c r="K1112" i="200"/>
  <c r="J1112" i="200"/>
  <c r="H1112" i="200"/>
  <c r="BO1111" i="200"/>
  <c r="BN1111" i="200"/>
  <c r="BL1111" i="200"/>
  <c r="BG1111" i="200"/>
  <c r="BF1111" i="200"/>
  <c r="BD1111" i="200"/>
  <c r="AY1111" i="200"/>
  <c r="AX1111" i="200"/>
  <c r="AV1111" i="200"/>
  <c r="AQ1111" i="200"/>
  <c r="AP1111" i="200"/>
  <c r="AN1111" i="200"/>
  <c r="AI1111" i="200"/>
  <c r="AH1111" i="200"/>
  <c r="AF1111" i="200"/>
  <c r="AA1111" i="200"/>
  <c r="Z1111" i="200"/>
  <c r="X1111" i="200"/>
  <c r="S1111" i="200"/>
  <c r="R1111" i="200"/>
  <c r="P1111" i="200"/>
  <c r="K1111" i="200"/>
  <c r="J1111" i="200"/>
  <c r="H1111" i="200"/>
  <c r="BN1110" i="200"/>
  <c r="BK1110" i="200"/>
  <c r="BO1110" i="200"/>
  <c r="BF1110" i="200"/>
  <c r="BC1110" i="200"/>
  <c r="BG1110" i="200"/>
  <c r="AX1110" i="200"/>
  <c r="AU1110" i="200"/>
  <c r="AY1110" i="200"/>
  <c r="AP1110" i="200"/>
  <c r="AM1110" i="200"/>
  <c r="AQ1110" i="200"/>
  <c r="AH1110" i="200"/>
  <c r="AE1110" i="200"/>
  <c r="AI1110" i="200"/>
  <c r="Z1110" i="200"/>
  <c r="W1110" i="200"/>
  <c r="AA1110" i="200"/>
  <c r="R1110" i="200"/>
  <c r="O1110" i="200"/>
  <c r="S1110" i="200"/>
  <c r="J1110" i="200"/>
  <c r="G1110" i="200"/>
  <c r="K1110" i="200"/>
  <c r="BO1109" i="200"/>
  <c r="BN1109" i="200"/>
  <c r="BL1109" i="200"/>
  <c r="BG1109" i="200"/>
  <c r="BF1109" i="200"/>
  <c r="BD1109" i="200"/>
  <c r="AY1109" i="200"/>
  <c r="AX1109" i="200"/>
  <c r="AV1109" i="200"/>
  <c r="AQ1109" i="200"/>
  <c r="AP1109" i="200"/>
  <c r="AN1109" i="200"/>
  <c r="AI1109" i="200"/>
  <c r="AH1109" i="200"/>
  <c r="AF1109" i="200"/>
  <c r="AA1109" i="200"/>
  <c r="Z1109" i="200"/>
  <c r="X1109" i="200"/>
  <c r="S1109" i="200"/>
  <c r="R1109" i="200"/>
  <c r="P1109" i="200"/>
  <c r="K1109" i="200"/>
  <c r="J1109" i="200"/>
  <c r="H1109" i="200"/>
  <c r="BO1108" i="200"/>
  <c r="BN1108" i="200"/>
  <c r="BL1108" i="200"/>
  <c r="BG1108" i="200"/>
  <c r="BF1108" i="200"/>
  <c r="BD1108" i="200"/>
  <c r="AY1108" i="200"/>
  <c r="AX1108" i="200"/>
  <c r="AV1108" i="200"/>
  <c r="AQ1108" i="200"/>
  <c r="AP1108" i="200"/>
  <c r="AN1108" i="200"/>
  <c r="AI1108" i="200"/>
  <c r="AH1108" i="200"/>
  <c r="AF1108" i="200"/>
  <c r="AA1108" i="200"/>
  <c r="Z1108" i="200"/>
  <c r="X1108" i="200"/>
  <c r="S1108" i="200"/>
  <c r="R1108" i="200"/>
  <c r="P1108" i="200"/>
  <c r="K1108" i="200"/>
  <c r="J1108" i="200"/>
  <c r="H1108" i="200"/>
  <c r="BO1107" i="200"/>
  <c r="BN1107" i="200"/>
  <c r="BL1107" i="200"/>
  <c r="BG1107" i="200"/>
  <c r="BF1107" i="200"/>
  <c r="BD1107" i="200"/>
  <c r="AY1107" i="200"/>
  <c r="AX1107" i="200"/>
  <c r="AV1107" i="200"/>
  <c r="AQ1107" i="200"/>
  <c r="AP1107" i="200"/>
  <c r="AN1107" i="200"/>
  <c r="AI1107" i="200"/>
  <c r="AH1107" i="200"/>
  <c r="AF1107" i="200"/>
  <c r="AA1107" i="200"/>
  <c r="Z1107" i="200"/>
  <c r="X1107" i="200"/>
  <c r="S1107" i="200"/>
  <c r="R1107" i="200"/>
  <c r="P1107" i="200"/>
  <c r="K1107" i="200"/>
  <c r="J1107" i="200"/>
  <c r="H1107" i="200"/>
  <c r="BO1106" i="200"/>
  <c r="BN1106" i="200"/>
  <c r="BL1106" i="200"/>
  <c r="BG1106" i="200"/>
  <c r="BF1106" i="200"/>
  <c r="BD1106" i="200"/>
  <c r="AY1106" i="200"/>
  <c r="AX1106" i="200"/>
  <c r="AV1106" i="200"/>
  <c r="AQ1106" i="200"/>
  <c r="AP1106" i="200"/>
  <c r="AN1106" i="200"/>
  <c r="AI1106" i="200"/>
  <c r="AH1106" i="200"/>
  <c r="AF1106" i="200"/>
  <c r="AA1106" i="200"/>
  <c r="Z1106" i="200"/>
  <c r="X1106" i="200"/>
  <c r="S1106" i="200"/>
  <c r="R1106" i="200"/>
  <c r="P1106" i="200"/>
  <c r="K1106" i="200"/>
  <c r="J1106" i="200"/>
  <c r="H1106" i="200"/>
  <c r="BO1105" i="200"/>
  <c r="BN1105" i="200"/>
  <c r="BL1105" i="200"/>
  <c r="BG1105" i="200"/>
  <c r="BF1105" i="200"/>
  <c r="BD1105" i="200"/>
  <c r="AY1105" i="200"/>
  <c r="AX1105" i="200"/>
  <c r="AV1105" i="200"/>
  <c r="AQ1105" i="200"/>
  <c r="AP1105" i="200"/>
  <c r="AN1105" i="200"/>
  <c r="AI1105" i="200"/>
  <c r="AH1105" i="200"/>
  <c r="AF1105" i="200"/>
  <c r="AA1105" i="200"/>
  <c r="Z1105" i="200"/>
  <c r="X1105" i="200"/>
  <c r="S1105" i="200"/>
  <c r="R1105" i="200"/>
  <c r="P1105" i="200"/>
  <c r="K1105" i="200"/>
  <c r="J1105" i="200"/>
  <c r="H1105" i="200"/>
  <c r="BO1104" i="200"/>
  <c r="BN1104" i="200"/>
  <c r="BL1104" i="200"/>
  <c r="BG1104" i="200"/>
  <c r="BF1104" i="200"/>
  <c r="BD1104" i="200"/>
  <c r="AY1104" i="200"/>
  <c r="AX1104" i="200"/>
  <c r="AV1104" i="200"/>
  <c r="AQ1104" i="200"/>
  <c r="AP1104" i="200"/>
  <c r="AN1104" i="200"/>
  <c r="AI1104" i="200"/>
  <c r="AH1104" i="200"/>
  <c r="AF1104" i="200"/>
  <c r="AA1104" i="200"/>
  <c r="Z1104" i="200"/>
  <c r="X1104" i="200"/>
  <c r="S1104" i="200"/>
  <c r="R1104" i="200"/>
  <c r="P1104" i="200"/>
  <c r="K1104" i="200"/>
  <c r="J1104" i="200"/>
  <c r="H1104" i="200"/>
  <c r="BO1103" i="200"/>
  <c r="BN1103" i="200"/>
  <c r="BL1103" i="200"/>
  <c r="BG1103" i="200"/>
  <c r="BF1103" i="200"/>
  <c r="BD1103" i="200"/>
  <c r="AY1103" i="200"/>
  <c r="AX1103" i="200"/>
  <c r="AV1103" i="200"/>
  <c r="AQ1103" i="200"/>
  <c r="AP1103" i="200"/>
  <c r="AN1103" i="200"/>
  <c r="AI1103" i="200"/>
  <c r="AH1103" i="200"/>
  <c r="AF1103" i="200"/>
  <c r="AA1103" i="200"/>
  <c r="Z1103" i="200"/>
  <c r="X1103" i="200"/>
  <c r="S1103" i="200"/>
  <c r="R1103" i="200"/>
  <c r="P1103" i="200"/>
  <c r="K1103" i="200"/>
  <c r="J1103" i="200"/>
  <c r="H1103" i="200"/>
  <c r="BO1102" i="200"/>
  <c r="BN1102" i="200"/>
  <c r="BL1102" i="200"/>
  <c r="BG1102" i="200"/>
  <c r="BF1102" i="200"/>
  <c r="BD1102" i="200"/>
  <c r="AY1102" i="200"/>
  <c r="AX1102" i="200"/>
  <c r="AV1102" i="200"/>
  <c r="AQ1102" i="200"/>
  <c r="AP1102" i="200"/>
  <c r="AN1102" i="200"/>
  <c r="AI1102" i="200"/>
  <c r="AH1102" i="200"/>
  <c r="AF1102" i="200"/>
  <c r="AA1102" i="200"/>
  <c r="Z1102" i="200"/>
  <c r="X1102" i="200"/>
  <c r="S1102" i="200"/>
  <c r="R1102" i="200"/>
  <c r="P1102" i="200"/>
  <c r="K1102" i="200"/>
  <c r="J1102" i="200"/>
  <c r="H1102" i="200"/>
  <c r="BO1101" i="200"/>
  <c r="BN1101" i="200"/>
  <c r="BL1101" i="200"/>
  <c r="BG1101" i="200"/>
  <c r="BF1101" i="200"/>
  <c r="BD1101" i="200"/>
  <c r="AY1101" i="200"/>
  <c r="AX1101" i="200"/>
  <c r="AV1101" i="200"/>
  <c r="AQ1101" i="200"/>
  <c r="AP1101" i="200"/>
  <c r="AN1101" i="200"/>
  <c r="AI1101" i="200"/>
  <c r="AH1101" i="200"/>
  <c r="AF1101" i="200"/>
  <c r="AA1101" i="200"/>
  <c r="Z1101" i="200"/>
  <c r="X1101" i="200"/>
  <c r="S1101" i="200"/>
  <c r="R1101" i="200"/>
  <c r="P1101" i="200"/>
  <c r="K1101" i="200"/>
  <c r="J1101" i="200"/>
  <c r="H1101" i="200"/>
  <c r="BO1100" i="200"/>
  <c r="BN1100" i="200"/>
  <c r="BL1100" i="200"/>
  <c r="BG1100" i="200"/>
  <c r="BF1100" i="200"/>
  <c r="BD1100" i="200"/>
  <c r="AY1100" i="200"/>
  <c r="AX1100" i="200"/>
  <c r="AV1100" i="200"/>
  <c r="AQ1100" i="200"/>
  <c r="AP1100" i="200"/>
  <c r="AN1100" i="200"/>
  <c r="AI1100" i="200"/>
  <c r="AH1100" i="200"/>
  <c r="AF1100" i="200"/>
  <c r="AA1100" i="200"/>
  <c r="Z1100" i="200"/>
  <c r="X1100" i="200"/>
  <c r="S1100" i="200"/>
  <c r="R1100" i="200"/>
  <c r="P1100" i="200"/>
  <c r="K1100" i="200"/>
  <c r="J1100" i="200"/>
  <c r="H1100" i="200"/>
  <c r="BO1099" i="200"/>
  <c r="BN1099" i="200"/>
  <c r="BL1099" i="200"/>
  <c r="BG1099" i="200"/>
  <c r="BF1099" i="200"/>
  <c r="BD1099" i="200"/>
  <c r="AY1099" i="200"/>
  <c r="AX1099" i="200"/>
  <c r="AV1099" i="200"/>
  <c r="AQ1099" i="200"/>
  <c r="AP1099" i="200"/>
  <c r="AN1099" i="200"/>
  <c r="AI1099" i="200"/>
  <c r="AH1099" i="200"/>
  <c r="AF1099" i="200"/>
  <c r="AA1099" i="200"/>
  <c r="Z1099" i="200"/>
  <c r="X1099" i="200"/>
  <c r="S1099" i="200"/>
  <c r="R1099" i="200"/>
  <c r="P1099" i="200"/>
  <c r="K1099" i="200"/>
  <c r="J1099" i="200"/>
  <c r="H1099" i="200"/>
  <c r="BO1098" i="200"/>
  <c r="BN1098" i="200"/>
  <c r="BL1098" i="200"/>
  <c r="BG1098" i="200"/>
  <c r="BF1098" i="200"/>
  <c r="BD1098" i="200"/>
  <c r="AY1098" i="200"/>
  <c r="AX1098" i="200"/>
  <c r="AV1098" i="200"/>
  <c r="AQ1098" i="200"/>
  <c r="AP1098" i="200"/>
  <c r="AN1098" i="200"/>
  <c r="AI1098" i="200"/>
  <c r="AH1098" i="200"/>
  <c r="AF1098" i="200"/>
  <c r="AA1098" i="200"/>
  <c r="Z1098" i="200"/>
  <c r="X1098" i="200"/>
  <c r="S1098" i="200"/>
  <c r="R1098" i="200"/>
  <c r="P1098" i="200"/>
  <c r="K1098" i="200"/>
  <c r="J1098" i="200"/>
  <c r="H1098" i="200"/>
  <c r="BO1097" i="200"/>
  <c r="BN1097" i="200"/>
  <c r="BL1097" i="200"/>
  <c r="BG1097" i="200"/>
  <c r="BF1097" i="200"/>
  <c r="BD1097" i="200"/>
  <c r="AY1097" i="200"/>
  <c r="AX1097" i="200"/>
  <c r="AV1097" i="200"/>
  <c r="AQ1097" i="200"/>
  <c r="AP1097" i="200"/>
  <c r="AN1097" i="200"/>
  <c r="AI1097" i="200"/>
  <c r="AH1097" i="200"/>
  <c r="AF1097" i="200"/>
  <c r="AA1097" i="200"/>
  <c r="Z1097" i="200"/>
  <c r="X1097" i="200"/>
  <c r="S1097" i="200"/>
  <c r="R1097" i="200"/>
  <c r="P1097" i="200"/>
  <c r="K1097" i="200"/>
  <c r="J1097" i="200"/>
  <c r="H1097" i="200"/>
  <c r="BO1096" i="200"/>
  <c r="BN1096" i="200"/>
  <c r="BL1096" i="200"/>
  <c r="BG1096" i="200"/>
  <c r="BF1096" i="200"/>
  <c r="BD1096" i="200"/>
  <c r="AY1096" i="200"/>
  <c r="AX1096" i="200"/>
  <c r="AV1096" i="200"/>
  <c r="AQ1096" i="200"/>
  <c r="AP1096" i="200"/>
  <c r="AN1096" i="200"/>
  <c r="AI1096" i="200"/>
  <c r="AH1096" i="200"/>
  <c r="AF1096" i="200"/>
  <c r="AA1096" i="200"/>
  <c r="Z1096" i="200"/>
  <c r="X1096" i="200"/>
  <c r="S1096" i="200"/>
  <c r="R1096" i="200"/>
  <c r="P1096" i="200"/>
  <c r="K1096" i="200"/>
  <c r="J1096" i="200"/>
  <c r="H1096" i="200"/>
  <c r="BO1095" i="200"/>
  <c r="BN1095" i="200"/>
  <c r="BL1095" i="200"/>
  <c r="BG1095" i="200"/>
  <c r="BF1095" i="200"/>
  <c r="BD1095" i="200"/>
  <c r="AY1095" i="200"/>
  <c r="AX1095" i="200"/>
  <c r="AV1095" i="200"/>
  <c r="AQ1095" i="200"/>
  <c r="AP1095" i="200"/>
  <c r="AN1095" i="200"/>
  <c r="AI1095" i="200"/>
  <c r="AH1095" i="200"/>
  <c r="AF1095" i="200"/>
  <c r="AA1095" i="200"/>
  <c r="Z1095" i="200"/>
  <c r="X1095" i="200"/>
  <c r="S1095" i="200"/>
  <c r="R1095" i="200"/>
  <c r="P1095" i="200"/>
  <c r="K1095" i="200"/>
  <c r="J1095" i="200"/>
  <c r="H1095" i="200"/>
  <c r="BO1094" i="200"/>
  <c r="BN1094" i="200"/>
  <c r="BL1094" i="200"/>
  <c r="BG1094" i="200"/>
  <c r="BF1094" i="200"/>
  <c r="BD1094" i="200"/>
  <c r="AY1094" i="200"/>
  <c r="AX1094" i="200"/>
  <c r="AV1094" i="200"/>
  <c r="AQ1094" i="200"/>
  <c r="AP1094" i="200"/>
  <c r="AN1094" i="200"/>
  <c r="AI1094" i="200"/>
  <c r="AH1094" i="200"/>
  <c r="AF1094" i="200"/>
  <c r="AA1094" i="200"/>
  <c r="Z1094" i="200"/>
  <c r="X1094" i="200"/>
  <c r="S1094" i="200"/>
  <c r="R1094" i="200"/>
  <c r="P1094" i="200"/>
  <c r="K1094" i="200"/>
  <c r="J1094" i="200"/>
  <c r="H1094" i="200"/>
  <c r="BN1093" i="200"/>
  <c r="BK1093" i="200"/>
  <c r="BO1093" i="200"/>
  <c r="BF1093" i="200"/>
  <c r="BC1093" i="200"/>
  <c r="AX1093" i="200"/>
  <c r="AU1093" i="200"/>
  <c r="AY1093" i="200"/>
  <c r="AP1093" i="200"/>
  <c r="AM1093" i="200"/>
  <c r="AH1093" i="200"/>
  <c r="AE1093" i="200"/>
  <c r="AI1093" i="200"/>
  <c r="Z1093" i="200"/>
  <c r="W1093" i="200"/>
  <c r="R1093" i="200"/>
  <c r="O1093" i="200"/>
  <c r="S1093" i="200"/>
  <c r="J1093" i="200"/>
  <c r="G1093" i="200"/>
  <c r="BO1092" i="200"/>
  <c r="BN1092" i="200"/>
  <c r="BL1092" i="200"/>
  <c r="BG1092" i="200"/>
  <c r="BF1092" i="200"/>
  <c r="BD1092" i="200"/>
  <c r="AY1092" i="200"/>
  <c r="AX1092" i="200"/>
  <c r="AV1092" i="200"/>
  <c r="AQ1092" i="200"/>
  <c r="AP1092" i="200"/>
  <c r="AN1092" i="200"/>
  <c r="AI1092" i="200"/>
  <c r="AH1092" i="200"/>
  <c r="AF1092" i="200"/>
  <c r="AA1092" i="200"/>
  <c r="Z1092" i="200"/>
  <c r="X1092" i="200"/>
  <c r="S1092" i="200"/>
  <c r="R1092" i="200"/>
  <c r="P1092" i="200"/>
  <c r="K1092" i="200"/>
  <c r="J1092" i="200"/>
  <c r="H1092" i="200"/>
  <c r="BO1091" i="200"/>
  <c r="BN1091" i="200"/>
  <c r="BL1091" i="200"/>
  <c r="BG1091" i="200"/>
  <c r="BF1091" i="200"/>
  <c r="BD1091" i="200"/>
  <c r="AY1091" i="200"/>
  <c r="AX1091" i="200"/>
  <c r="AV1091" i="200"/>
  <c r="AQ1091" i="200"/>
  <c r="AP1091" i="200"/>
  <c r="AN1091" i="200"/>
  <c r="AI1091" i="200"/>
  <c r="AH1091" i="200"/>
  <c r="AF1091" i="200"/>
  <c r="AA1091" i="200"/>
  <c r="Z1091" i="200"/>
  <c r="X1091" i="200"/>
  <c r="S1091" i="200"/>
  <c r="R1091" i="200"/>
  <c r="P1091" i="200"/>
  <c r="K1091" i="200"/>
  <c r="J1091" i="200"/>
  <c r="H1091" i="200"/>
  <c r="BO1090" i="200"/>
  <c r="BN1090" i="200"/>
  <c r="BL1090" i="200"/>
  <c r="BG1090" i="200"/>
  <c r="BF1090" i="200"/>
  <c r="BD1090" i="200"/>
  <c r="AY1090" i="200"/>
  <c r="AX1090" i="200"/>
  <c r="AV1090" i="200"/>
  <c r="AQ1090" i="200"/>
  <c r="AP1090" i="200"/>
  <c r="AN1090" i="200"/>
  <c r="AI1090" i="200"/>
  <c r="AH1090" i="200"/>
  <c r="AF1090" i="200"/>
  <c r="AA1090" i="200"/>
  <c r="Z1090" i="200"/>
  <c r="X1090" i="200"/>
  <c r="S1090" i="200"/>
  <c r="R1090" i="200"/>
  <c r="P1090" i="200"/>
  <c r="K1090" i="200"/>
  <c r="J1090" i="200"/>
  <c r="H1090" i="200"/>
  <c r="BO1089" i="200"/>
  <c r="BN1089" i="200"/>
  <c r="BL1089" i="200"/>
  <c r="BG1089" i="200"/>
  <c r="BF1089" i="200"/>
  <c r="BD1089" i="200"/>
  <c r="AY1089" i="200"/>
  <c r="AX1089" i="200"/>
  <c r="AV1089" i="200"/>
  <c r="AQ1089" i="200"/>
  <c r="AP1089" i="200"/>
  <c r="AN1089" i="200"/>
  <c r="AI1089" i="200"/>
  <c r="AH1089" i="200"/>
  <c r="AF1089" i="200"/>
  <c r="AA1089" i="200"/>
  <c r="Z1089" i="200"/>
  <c r="X1089" i="200"/>
  <c r="S1089" i="200"/>
  <c r="R1089" i="200"/>
  <c r="P1089" i="200"/>
  <c r="K1089" i="200"/>
  <c r="J1089" i="200"/>
  <c r="H1089" i="200"/>
  <c r="BO1088" i="200"/>
  <c r="BN1088" i="200"/>
  <c r="BL1088" i="200"/>
  <c r="BG1088" i="200"/>
  <c r="BF1088" i="200"/>
  <c r="BD1088" i="200"/>
  <c r="AY1088" i="200"/>
  <c r="AX1088" i="200"/>
  <c r="AV1088" i="200"/>
  <c r="AQ1088" i="200"/>
  <c r="AP1088" i="200"/>
  <c r="AN1088" i="200"/>
  <c r="AI1088" i="200"/>
  <c r="AH1088" i="200"/>
  <c r="AF1088" i="200"/>
  <c r="AA1088" i="200"/>
  <c r="Z1088" i="200"/>
  <c r="X1088" i="200"/>
  <c r="S1088" i="200"/>
  <c r="R1088" i="200"/>
  <c r="P1088" i="200"/>
  <c r="K1088" i="200"/>
  <c r="J1088" i="200"/>
  <c r="H1088" i="200"/>
  <c r="BO1087" i="200"/>
  <c r="BN1087" i="200"/>
  <c r="BL1087" i="200"/>
  <c r="BG1087" i="200"/>
  <c r="BF1087" i="200"/>
  <c r="BD1087" i="200"/>
  <c r="AY1087" i="200"/>
  <c r="AX1087" i="200"/>
  <c r="AV1087" i="200"/>
  <c r="AQ1087" i="200"/>
  <c r="AP1087" i="200"/>
  <c r="AN1087" i="200"/>
  <c r="AI1087" i="200"/>
  <c r="AH1087" i="200"/>
  <c r="AF1087" i="200"/>
  <c r="AA1087" i="200"/>
  <c r="Z1087" i="200"/>
  <c r="X1087" i="200"/>
  <c r="S1087" i="200"/>
  <c r="R1087" i="200"/>
  <c r="P1087" i="200"/>
  <c r="K1087" i="200"/>
  <c r="J1087" i="200"/>
  <c r="H1087" i="200"/>
  <c r="BO1086" i="200"/>
  <c r="BN1086" i="200"/>
  <c r="BL1086" i="200"/>
  <c r="BG1086" i="200"/>
  <c r="BF1086" i="200"/>
  <c r="BD1086" i="200"/>
  <c r="AY1086" i="200"/>
  <c r="AX1086" i="200"/>
  <c r="AV1086" i="200"/>
  <c r="AQ1086" i="200"/>
  <c r="AP1086" i="200"/>
  <c r="AN1086" i="200"/>
  <c r="AI1086" i="200"/>
  <c r="AH1086" i="200"/>
  <c r="AF1086" i="200"/>
  <c r="AA1086" i="200"/>
  <c r="Z1086" i="200"/>
  <c r="X1086" i="200"/>
  <c r="S1086" i="200"/>
  <c r="R1086" i="200"/>
  <c r="P1086" i="200"/>
  <c r="K1086" i="200"/>
  <c r="J1086" i="200"/>
  <c r="H1086" i="200"/>
  <c r="BO1085" i="200"/>
  <c r="BN1085" i="200"/>
  <c r="BL1085" i="200"/>
  <c r="BG1085" i="200"/>
  <c r="BF1085" i="200"/>
  <c r="BD1085" i="200"/>
  <c r="AY1085" i="200"/>
  <c r="AX1085" i="200"/>
  <c r="AV1085" i="200"/>
  <c r="AQ1085" i="200"/>
  <c r="AP1085" i="200"/>
  <c r="AN1085" i="200"/>
  <c r="AI1085" i="200"/>
  <c r="AH1085" i="200"/>
  <c r="AF1085" i="200"/>
  <c r="AA1085" i="200"/>
  <c r="Z1085" i="200"/>
  <c r="X1085" i="200"/>
  <c r="S1085" i="200"/>
  <c r="R1085" i="200"/>
  <c r="P1085" i="200"/>
  <c r="K1085" i="200"/>
  <c r="J1085" i="200"/>
  <c r="H1085" i="200"/>
  <c r="BO1084" i="200"/>
  <c r="BN1084" i="200"/>
  <c r="BL1084" i="200"/>
  <c r="BG1084" i="200"/>
  <c r="BF1084" i="200"/>
  <c r="BD1084" i="200"/>
  <c r="AY1084" i="200"/>
  <c r="AX1084" i="200"/>
  <c r="AV1084" i="200"/>
  <c r="AQ1084" i="200"/>
  <c r="AP1084" i="200"/>
  <c r="AN1084" i="200"/>
  <c r="AI1084" i="200"/>
  <c r="AH1084" i="200"/>
  <c r="AF1084" i="200"/>
  <c r="AA1084" i="200"/>
  <c r="Z1084" i="200"/>
  <c r="X1084" i="200"/>
  <c r="S1084" i="200"/>
  <c r="R1084" i="200"/>
  <c r="P1084" i="200"/>
  <c r="K1084" i="200"/>
  <c r="J1084" i="200"/>
  <c r="H1084" i="200"/>
  <c r="BO1083" i="200"/>
  <c r="BN1083" i="200"/>
  <c r="BL1083" i="200"/>
  <c r="BG1083" i="200"/>
  <c r="BF1083" i="200"/>
  <c r="BD1083" i="200"/>
  <c r="AY1083" i="200"/>
  <c r="AX1083" i="200"/>
  <c r="AV1083" i="200"/>
  <c r="AQ1083" i="200"/>
  <c r="AP1083" i="200"/>
  <c r="AN1083" i="200"/>
  <c r="AI1083" i="200"/>
  <c r="AH1083" i="200"/>
  <c r="AF1083" i="200"/>
  <c r="AA1083" i="200"/>
  <c r="Z1083" i="200"/>
  <c r="X1083" i="200"/>
  <c r="S1083" i="200"/>
  <c r="R1083" i="200"/>
  <c r="P1083" i="200"/>
  <c r="K1083" i="200"/>
  <c r="J1083" i="200"/>
  <c r="H1083" i="200"/>
  <c r="BO1082" i="200"/>
  <c r="BN1082" i="200"/>
  <c r="BL1082" i="200"/>
  <c r="BG1082" i="200"/>
  <c r="BF1082" i="200"/>
  <c r="BD1082" i="200"/>
  <c r="AY1082" i="200"/>
  <c r="AX1082" i="200"/>
  <c r="AV1082" i="200"/>
  <c r="AQ1082" i="200"/>
  <c r="AP1082" i="200"/>
  <c r="AN1082" i="200"/>
  <c r="AI1082" i="200"/>
  <c r="AH1082" i="200"/>
  <c r="AF1082" i="200"/>
  <c r="AA1082" i="200"/>
  <c r="Z1082" i="200"/>
  <c r="X1082" i="200"/>
  <c r="S1082" i="200"/>
  <c r="R1082" i="200"/>
  <c r="P1082" i="200"/>
  <c r="K1082" i="200"/>
  <c r="J1082" i="200"/>
  <c r="H1082" i="200"/>
  <c r="BO1081" i="200"/>
  <c r="BN1081" i="200"/>
  <c r="BL1081" i="200"/>
  <c r="BG1081" i="200"/>
  <c r="BF1081" i="200"/>
  <c r="BD1081" i="200"/>
  <c r="AY1081" i="200"/>
  <c r="AX1081" i="200"/>
  <c r="AV1081" i="200"/>
  <c r="AQ1081" i="200"/>
  <c r="AP1081" i="200"/>
  <c r="AN1081" i="200"/>
  <c r="AI1081" i="200"/>
  <c r="AH1081" i="200"/>
  <c r="AF1081" i="200"/>
  <c r="AA1081" i="200"/>
  <c r="Z1081" i="200"/>
  <c r="X1081" i="200"/>
  <c r="S1081" i="200"/>
  <c r="R1081" i="200"/>
  <c r="P1081" i="200"/>
  <c r="K1081" i="200"/>
  <c r="J1081" i="200"/>
  <c r="H1081" i="200"/>
  <c r="BO1080" i="200"/>
  <c r="BN1080" i="200"/>
  <c r="BL1080" i="200"/>
  <c r="BG1080" i="200"/>
  <c r="BF1080" i="200"/>
  <c r="BD1080" i="200"/>
  <c r="AY1080" i="200"/>
  <c r="AX1080" i="200"/>
  <c r="AV1080" i="200"/>
  <c r="AQ1080" i="200"/>
  <c r="AP1080" i="200"/>
  <c r="AN1080" i="200"/>
  <c r="AI1080" i="200"/>
  <c r="AH1080" i="200"/>
  <c r="AF1080" i="200"/>
  <c r="AA1080" i="200"/>
  <c r="Z1080" i="200"/>
  <c r="X1080" i="200"/>
  <c r="S1080" i="200"/>
  <c r="R1080" i="200"/>
  <c r="P1080" i="200"/>
  <c r="K1080" i="200"/>
  <c r="J1080" i="200"/>
  <c r="H1080" i="200"/>
  <c r="BO1079" i="200"/>
  <c r="BN1079" i="200"/>
  <c r="BL1079" i="200"/>
  <c r="BG1079" i="200"/>
  <c r="BF1079" i="200"/>
  <c r="BD1079" i="200"/>
  <c r="AY1079" i="200"/>
  <c r="AX1079" i="200"/>
  <c r="AV1079" i="200"/>
  <c r="AQ1079" i="200"/>
  <c r="AP1079" i="200"/>
  <c r="AN1079" i="200"/>
  <c r="AI1079" i="200"/>
  <c r="AH1079" i="200"/>
  <c r="AF1079" i="200"/>
  <c r="AA1079" i="200"/>
  <c r="Z1079" i="200"/>
  <c r="X1079" i="200"/>
  <c r="S1079" i="200"/>
  <c r="R1079" i="200"/>
  <c r="P1079" i="200"/>
  <c r="K1079" i="200"/>
  <c r="J1079" i="200"/>
  <c r="H1079" i="200"/>
  <c r="BO1078" i="200"/>
  <c r="BN1078" i="200"/>
  <c r="BL1078" i="200"/>
  <c r="BG1078" i="200"/>
  <c r="BF1078" i="200"/>
  <c r="BD1078" i="200"/>
  <c r="AY1078" i="200"/>
  <c r="AX1078" i="200"/>
  <c r="AV1078" i="200"/>
  <c r="AQ1078" i="200"/>
  <c r="AP1078" i="200"/>
  <c r="AN1078" i="200"/>
  <c r="AI1078" i="200"/>
  <c r="AH1078" i="200"/>
  <c r="AF1078" i="200"/>
  <c r="AA1078" i="200"/>
  <c r="Z1078" i="200"/>
  <c r="X1078" i="200"/>
  <c r="S1078" i="200"/>
  <c r="R1078" i="200"/>
  <c r="P1078" i="200"/>
  <c r="K1078" i="200"/>
  <c r="J1078" i="200"/>
  <c r="H1078" i="200"/>
  <c r="BO1077" i="200"/>
  <c r="BN1077" i="200"/>
  <c r="BL1077" i="200"/>
  <c r="BG1077" i="200"/>
  <c r="BF1077" i="200"/>
  <c r="BD1077" i="200"/>
  <c r="AY1077" i="200"/>
  <c r="AX1077" i="200"/>
  <c r="AV1077" i="200"/>
  <c r="AQ1077" i="200"/>
  <c r="AP1077" i="200"/>
  <c r="AN1077" i="200"/>
  <c r="AI1077" i="200"/>
  <c r="AH1077" i="200"/>
  <c r="AF1077" i="200"/>
  <c r="AA1077" i="200"/>
  <c r="Z1077" i="200"/>
  <c r="X1077" i="200"/>
  <c r="S1077" i="200"/>
  <c r="R1077" i="200"/>
  <c r="P1077" i="200"/>
  <c r="K1077" i="200"/>
  <c r="J1077" i="200"/>
  <c r="H1077" i="200"/>
  <c r="BN1076" i="200"/>
  <c r="BK1076" i="200"/>
  <c r="BO1076" i="200"/>
  <c r="BF1076" i="200"/>
  <c r="BC1076" i="200"/>
  <c r="AX1076" i="200"/>
  <c r="AU1076" i="200"/>
  <c r="AY1076" i="200"/>
  <c r="AP1076" i="200"/>
  <c r="AM1076" i="200"/>
  <c r="AH1076" i="200"/>
  <c r="AE1076" i="200"/>
  <c r="AI1076" i="200"/>
  <c r="Z1076" i="200"/>
  <c r="W1076" i="200"/>
  <c r="R1076" i="200"/>
  <c r="O1076" i="200"/>
  <c r="S1076" i="200"/>
  <c r="J1076" i="200"/>
  <c r="G1076" i="200"/>
  <c r="BO1075" i="200"/>
  <c r="BN1075" i="200"/>
  <c r="BL1075" i="200"/>
  <c r="BG1075" i="200"/>
  <c r="BF1075" i="200"/>
  <c r="BD1075" i="200"/>
  <c r="AY1075" i="200"/>
  <c r="AX1075" i="200"/>
  <c r="AV1075" i="200"/>
  <c r="AQ1075" i="200"/>
  <c r="AP1075" i="200"/>
  <c r="AN1075" i="200"/>
  <c r="AI1075" i="200"/>
  <c r="AH1075" i="200"/>
  <c r="AF1075" i="200"/>
  <c r="AA1075" i="200"/>
  <c r="Z1075" i="200"/>
  <c r="X1075" i="200"/>
  <c r="S1075" i="200"/>
  <c r="R1075" i="200"/>
  <c r="P1075" i="200"/>
  <c r="K1075" i="200"/>
  <c r="J1075" i="200"/>
  <c r="H1075" i="200"/>
  <c r="BO1074" i="200"/>
  <c r="BN1074" i="200"/>
  <c r="BL1074" i="200"/>
  <c r="BG1074" i="200"/>
  <c r="BF1074" i="200"/>
  <c r="BD1074" i="200"/>
  <c r="AY1074" i="200"/>
  <c r="AX1074" i="200"/>
  <c r="AV1074" i="200"/>
  <c r="AQ1074" i="200"/>
  <c r="AP1074" i="200"/>
  <c r="AN1074" i="200"/>
  <c r="AI1074" i="200"/>
  <c r="AH1074" i="200"/>
  <c r="AF1074" i="200"/>
  <c r="AA1074" i="200"/>
  <c r="Z1074" i="200"/>
  <c r="X1074" i="200"/>
  <c r="S1074" i="200"/>
  <c r="R1074" i="200"/>
  <c r="P1074" i="200"/>
  <c r="K1074" i="200"/>
  <c r="J1074" i="200"/>
  <c r="H1074" i="200"/>
  <c r="BO1073" i="200"/>
  <c r="BN1073" i="200"/>
  <c r="BL1073" i="200"/>
  <c r="BG1073" i="200"/>
  <c r="BF1073" i="200"/>
  <c r="BD1073" i="200"/>
  <c r="AY1073" i="200"/>
  <c r="AX1073" i="200"/>
  <c r="AV1073" i="200"/>
  <c r="AQ1073" i="200"/>
  <c r="AP1073" i="200"/>
  <c r="AN1073" i="200"/>
  <c r="AI1073" i="200"/>
  <c r="AH1073" i="200"/>
  <c r="AF1073" i="200"/>
  <c r="AA1073" i="200"/>
  <c r="Z1073" i="200"/>
  <c r="X1073" i="200"/>
  <c r="S1073" i="200"/>
  <c r="R1073" i="200"/>
  <c r="P1073" i="200"/>
  <c r="K1073" i="200"/>
  <c r="J1073" i="200"/>
  <c r="H1073" i="200"/>
  <c r="BO1072" i="200"/>
  <c r="BN1072" i="200"/>
  <c r="BL1072" i="200"/>
  <c r="BG1072" i="200"/>
  <c r="BF1072" i="200"/>
  <c r="BD1072" i="200"/>
  <c r="AY1072" i="200"/>
  <c r="AX1072" i="200"/>
  <c r="AV1072" i="200"/>
  <c r="AQ1072" i="200"/>
  <c r="AP1072" i="200"/>
  <c r="AN1072" i="200"/>
  <c r="AI1072" i="200"/>
  <c r="AH1072" i="200"/>
  <c r="AF1072" i="200"/>
  <c r="AA1072" i="200"/>
  <c r="Z1072" i="200"/>
  <c r="X1072" i="200"/>
  <c r="S1072" i="200"/>
  <c r="R1072" i="200"/>
  <c r="P1072" i="200"/>
  <c r="K1072" i="200"/>
  <c r="J1072" i="200"/>
  <c r="H1072" i="200"/>
  <c r="BO1071" i="200"/>
  <c r="BN1071" i="200"/>
  <c r="BL1071" i="200"/>
  <c r="BG1071" i="200"/>
  <c r="BF1071" i="200"/>
  <c r="BD1071" i="200"/>
  <c r="AY1071" i="200"/>
  <c r="AX1071" i="200"/>
  <c r="AV1071" i="200"/>
  <c r="AQ1071" i="200"/>
  <c r="AP1071" i="200"/>
  <c r="AN1071" i="200"/>
  <c r="AI1071" i="200"/>
  <c r="AH1071" i="200"/>
  <c r="AF1071" i="200"/>
  <c r="AA1071" i="200"/>
  <c r="Z1071" i="200"/>
  <c r="X1071" i="200"/>
  <c r="S1071" i="200"/>
  <c r="R1071" i="200"/>
  <c r="P1071" i="200"/>
  <c r="K1071" i="200"/>
  <c r="J1071" i="200"/>
  <c r="H1071" i="200"/>
  <c r="BO1070" i="200"/>
  <c r="BN1070" i="200"/>
  <c r="BL1070" i="200"/>
  <c r="BG1070" i="200"/>
  <c r="BF1070" i="200"/>
  <c r="BD1070" i="200"/>
  <c r="AY1070" i="200"/>
  <c r="AX1070" i="200"/>
  <c r="AV1070" i="200"/>
  <c r="AQ1070" i="200"/>
  <c r="AP1070" i="200"/>
  <c r="AN1070" i="200"/>
  <c r="AI1070" i="200"/>
  <c r="AH1070" i="200"/>
  <c r="AF1070" i="200"/>
  <c r="AA1070" i="200"/>
  <c r="Z1070" i="200"/>
  <c r="X1070" i="200"/>
  <c r="S1070" i="200"/>
  <c r="R1070" i="200"/>
  <c r="P1070" i="200"/>
  <c r="K1070" i="200"/>
  <c r="J1070" i="200"/>
  <c r="H1070" i="200"/>
  <c r="BO1069" i="200"/>
  <c r="BN1069" i="200"/>
  <c r="BL1069" i="200"/>
  <c r="BG1069" i="200"/>
  <c r="BF1069" i="200"/>
  <c r="BD1069" i="200"/>
  <c r="AY1069" i="200"/>
  <c r="AX1069" i="200"/>
  <c r="AV1069" i="200"/>
  <c r="AQ1069" i="200"/>
  <c r="AP1069" i="200"/>
  <c r="AN1069" i="200"/>
  <c r="AI1069" i="200"/>
  <c r="AH1069" i="200"/>
  <c r="AF1069" i="200"/>
  <c r="AA1069" i="200"/>
  <c r="Z1069" i="200"/>
  <c r="X1069" i="200"/>
  <c r="S1069" i="200"/>
  <c r="R1069" i="200"/>
  <c r="P1069" i="200"/>
  <c r="K1069" i="200"/>
  <c r="J1069" i="200"/>
  <c r="H1069" i="200"/>
  <c r="BO1068" i="200"/>
  <c r="BN1068" i="200"/>
  <c r="BL1068" i="200"/>
  <c r="BG1068" i="200"/>
  <c r="BF1068" i="200"/>
  <c r="BD1068" i="200"/>
  <c r="AY1068" i="200"/>
  <c r="AX1068" i="200"/>
  <c r="AV1068" i="200"/>
  <c r="AQ1068" i="200"/>
  <c r="AP1068" i="200"/>
  <c r="AN1068" i="200"/>
  <c r="AI1068" i="200"/>
  <c r="AH1068" i="200"/>
  <c r="AF1068" i="200"/>
  <c r="AA1068" i="200"/>
  <c r="Z1068" i="200"/>
  <c r="X1068" i="200"/>
  <c r="S1068" i="200"/>
  <c r="R1068" i="200"/>
  <c r="P1068" i="200"/>
  <c r="K1068" i="200"/>
  <c r="J1068" i="200"/>
  <c r="H1068" i="200"/>
  <c r="BO1067" i="200"/>
  <c r="BN1067" i="200"/>
  <c r="BL1067" i="200"/>
  <c r="BG1067" i="200"/>
  <c r="BF1067" i="200"/>
  <c r="BD1067" i="200"/>
  <c r="AY1067" i="200"/>
  <c r="AX1067" i="200"/>
  <c r="AV1067" i="200"/>
  <c r="AQ1067" i="200"/>
  <c r="AP1067" i="200"/>
  <c r="AN1067" i="200"/>
  <c r="AI1067" i="200"/>
  <c r="AH1067" i="200"/>
  <c r="AF1067" i="200"/>
  <c r="AA1067" i="200"/>
  <c r="Z1067" i="200"/>
  <c r="X1067" i="200"/>
  <c r="S1067" i="200"/>
  <c r="R1067" i="200"/>
  <c r="P1067" i="200"/>
  <c r="K1067" i="200"/>
  <c r="J1067" i="200"/>
  <c r="H1067" i="200"/>
  <c r="BO1066" i="200"/>
  <c r="BN1066" i="200"/>
  <c r="BL1066" i="200"/>
  <c r="BG1066" i="200"/>
  <c r="BF1066" i="200"/>
  <c r="BD1066" i="200"/>
  <c r="AY1066" i="200"/>
  <c r="AX1066" i="200"/>
  <c r="AV1066" i="200"/>
  <c r="AQ1066" i="200"/>
  <c r="AP1066" i="200"/>
  <c r="AN1066" i="200"/>
  <c r="AI1066" i="200"/>
  <c r="AH1066" i="200"/>
  <c r="AF1066" i="200"/>
  <c r="AA1066" i="200"/>
  <c r="Z1066" i="200"/>
  <c r="X1066" i="200"/>
  <c r="S1066" i="200"/>
  <c r="R1066" i="200"/>
  <c r="P1066" i="200"/>
  <c r="K1066" i="200"/>
  <c r="J1066" i="200"/>
  <c r="H1066" i="200"/>
  <c r="BO1065" i="200"/>
  <c r="BN1065" i="200"/>
  <c r="BL1065" i="200"/>
  <c r="BG1065" i="200"/>
  <c r="BF1065" i="200"/>
  <c r="BD1065" i="200"/>
  <c r="AY1065" i="200"/>
  <c r="AX1065" i="200"/>
  <c r="AV1065" i="200"/>
  <c r="AQ1065" i="200"/>
  <c r="AP1065" i="200"/>
  <c r="AN1065" i="200"/>
  <c r="AI1065" i="200"/>
  <c r="AH1065" i="200"/>
  <c r="AF1065" i="200"/>
  <c r="AA1065" i="200"/>
  <c r="Z1065" i="200"/>
  <c r="X1065" i="200"/>
  <c r="S1065" i="200"/>
  <c r="R1065" i="200"/>
  <c r="P1065" i="200"/>
  <c r="K1065" i="200"/>
  <c r="J1065" i="200"/>
  <c r="H1065" i="200"/>
  <c r="BO1064" i="200"/>
  <c r="BN1064" i="200"/>
  <c r="BL1064" i="200"/>
  <c r="BG1064" i="200"/>
  <c r="BF1064" i="200"/>
  <c r="BD1064" i="200"/>
  <c r="AY1064" i="200"/>
  <c r="AX1064" i="200"/>
  <c r="AV1064" i="200"/>
  <c r="AQ1064" i="200"/>
  <c r="AP1064" i="200"/>
  <c r="AN1064" i="200"/>
  <c r="AI1064" i="200"/>
  <c r="AH1064" i="200"/>
  <c r="AF1064" i="200"/>
  <c r="AA1064" i="200"/>
  <c r="Z1064" i="200"/>
  <c r="X1064" i="200"/>
  <c r="S1064" i="200"/>
  <c r="R1064" i="200"/>
  <c r="P1064" i="200"/>
  <c r="K1064" i="200"/>
  <c r="J1064" i="200"/>
  <c r="H1064" i="200"/>
  <c r="BO1063" i="200"/>
  <c r="BN1063" i="200"/>
  <c r="BL1063" i="200"/>
  <c r="BG1063" i="200"/>
  <c r="BF1063" i="200"/>
  <c r="BD1063" i="200"/>
  <c r="AY1063" i="200"/>
  <c r="AX1063" i="200"/>
  <c r="AV1063" i="200"/>
  <c r="AQ1063" i="200"/>
  <c r="AP1063" i="200"/>
  <c r="AN1063" i="200"/>
  <c r="AI1063" i="200"/>
  <c r="AH1063" i="200"/>
  <c r="AF1063" i="200"/>
  <c r="AA1063" i="200"/>
  <c r="Z1063" i="200"/>
  <c r="X1063" i="200"/>
  <c r="S1063" i="200"/>
  <c r="R1063" i="200"/>
  <c r="P1063" i="200"/>
  <c r="K1063" i="200"/>
  <c r="J1063" i="200"/>
  <c r="H1063" i="200"/>
  <c r="BO1062" i="200"/>
  <c r="BN1062" i="200"/>
  <c r="BL1062" i="200"/>
  <c r="BG1062" i="200"/>
  <c r="BF1062" i="200"/>
  <c r="BD1062" i="200"/>
  <c r="AY1062" i="200"/>
  <c r="AX1062" i="200"/>
  <c r="AV1062" i="200"/>
  <c r="AQ1062" i="200"/>
  <c r="AP1062" i="200"/>
  <c r="AN1062" i="200"/>
  <c r="AI1062" i="200"/>
  <c r="AH1062" i="200"/>
  <c r="AF1062" i="200"/>
  <c r="AA1062" i="200"/>
  <c r="Z1062" i="200"/>
  <c r="X1062" i="200"/>
  <c r="S1062" i="200"/>
  <c r="R1062" i="200"/>
  <c r="P1062" i="200"/>
  <c r="K1062" i="200"/>
  <c r="J1062" i="200"/>
  <c r="H1062" i="200"/>
  <c r="BO1061" i="200"/>
  <c r="BN1061" i="200"/>
  <c r="BL1061" i="200"/>
  <c r="BG1061" i="200"/>
  <c r="BF1061" i="200"/>
  <c r="BD1061" i="200"/>
  <c r="AY1061" i="200"/>
  <c r="AX1061" i="200"/>
  <c r="AV1061" i="200"/>
  <c r="AQ1061" i="200"/>
  <c r="AP1061" i="200"/>
  <c r="AN1061" i="200"/>
  <c r="AI1061" i="200"/>
  <c r="AH1061" i="200"/>
  <c r="AF1061" i="200"/>
  <c r="AA1061" i="200"/>
  <c r="Z1061" i="200"/>
  <c r="X1061" i="200"/>
  <c r="S1061" i="200"/>
  <c r="R1061" i="200"/>
  <c r="P1061" i="200"/>
  <c r="K1061" i="200"/>
  <c r="J1061" i="200"/>
  <c r="H1061" i="200"/>
  <c r="BO1060" i="200"/>
  <c r="BN1060" i="200"/>
  <c r="BL1060" i="200"/>
  <c r="BG1060" i="200"/>
  <c r="BF1060" i="200"/>
  <c r="BD1060" i="200"/>
  <c r="AY1060" i="200"/>
  <c r="AX1060" i="200"/>
  <c r="AV1060" i="200"/>
  <c r="AQ1060" i="200"/>
  <c r="AP1060" i="200"/>
  <c r="AN1060" i="200"/>
  <c r="AI1060" i="200"/>
  <c r="AH1060" i="200"/>
  <c r="AF1060" i="200"/>
  <c r="AA1060" i="200"/>
  <c r="Z1060" i="200"/>
  <c r="X1060" i="200"/>
  <c r="S1060" i="200"/>
  <c r="R1060" i="200"/>
  <c r="P1060" i="200"/>
  <c r="K1060" i="200"/>
  <c r="J1060" i="200"/>
  <c r="H1060" i="200"/>
  <c r="BN1059" i="200"/>
  <c r="BK1059" i="200"/>
  <c r="BO1059" i="200"/>
  <c r="BF1059" i="200"/>
  <c r="BC1059" i="200"/>
  <c r="AX1059" i="200"/>
  <c r="AU1059" i="200"/>
  <c r="AY1059" i="200"/>
  <c r="AP1059" i="200"/>
  <c r="AM1059" i="200"/>
  <c r="AH1059" i="200"/>
  <c r="AI1059" i="200"/>
  <c r="Z1059" i="200"/>
  <c r="W1059" i="200"/>
  <c r="R1059" i="200"/>
  <c r="O1059" i="200"/>
  <c r="S1059" i="200"/>
  <c r="J1059" i="200"/>
  <c r="G1059" i="200"/>
  <c r="BO1058" i="200"/>
  <c r="BN1058" i="200"/>
  <c r="BL1058" i="200"/>
  <c r="BG1058" i="200"/>
  <c r="BF1058" i="200"/>
  <c r="BD1058" i="200"/>
  <c r="AY1058" i="200"/>
  <c r="AX1058" i="200"/>
  <c r="AV1058" i="200"/>
  <c r="AQ1058" i="200"/>
  <c r="AP1058" i="200"/>
  <c r="AN1058" i="200"/>
  <c r="AI1058" i="200"/>
  <c r="AH1058" i="200"/>
  <c r="AF1058" i="200"/>
  <c r="AA1058" i="200"/>
  <c r="Z1058" i="200"/>
  <c r="X1058" i="200"/>
  <c r="S1058" i="200"/>
  <c r="R1058" i="200"/>
  <c r="P1058" i="200"/>
  <c r="K1058" i="200"/>
  <c r="J1058" i="200"/>
  <c r="H1058" i="200"/>
  <c r="BO1057" i="200"/>
  <c r="BN1057" i="200"/>
  <c r="BL1057" i="200"/>
  <c r="BG1057" i="200"/>
  <c r="BF1057" i="200"/>
  <c r="BD1057" i="200"/>
  <c r="AY1057" i="200"/>
  <c r="AX1057" i="200"/>
  <c r="AV1057" i="200"/>
  <c r="AQ1057" i="200"/>
  <c r="AP1057" i="200"/>
  <c r="AN1057" i="200"/>
  <c r="AI1057" i="200"/>
  <c r="AH1057" i="200"/>
  <c r="AF1057" i="200"/>
  <c r="AA1057" i="200"/>
  <c r="Z1057" i="200"/>
  <c r="X1057" i="200"/>
  <c r="S1057" i="200"/>
  <c r="R1057" i="200"/>
  <c r="P1057" i="200"/>
  <c r="K1057" i="200"/>
  <c r="J1057" i="200"/>
  <c r="H1057" i="200"/>
  <c r="BO1056" i="200"/>
  <c r="BN1056" i="200"/>
  <c r="BL1056" i="200"/>
  <c r="BG1056" i="200"/>
  <c r="BF1056" i="200"/>
  <c r="BD1056" i="200"/>
  <c r="AY1056" i="200"/>
  <c r="AX1056" i="200"/>
  <c r="AV1056" i="200"/>
  <c r="AQ1056" i="200"/>
  <c r="AP1056" i="200"/>
  <c r="AN1056" i="200"/>
  <c r="AI1056" i="200"/>
  <c r="AH1056" i="200"/>
  <c r="AF1056" i="200"/>
  <c r="AA1056" i="200"/>
  <c r="Z1056" i="200"/>
  <c r="X1056" i="200"/>
  <c r="S1056" i="200"/>
  <c r="R1056" i="200"/>
  <c r="P1056" i="200"/>
  <c r="K1056" i="200"/>
  <c r="J1056" i="200"/>
  <c r="H1056" i="200"/>
  <c r="BO1055" i="200"/>
  <c r="BN1055" i="200"/>
  <c r="BL1055" i="200"/>
  <c r="BG1055" i="200"/>
  <c r="BF1055" i="200"/>
  <c r="BD1055" i="200"/>
  <c r="AY1055" i="200"/>
  <c r="AX1055" i="200"/>
  <c r="AV1055" i="200"/>
  <c r="AQ1055" i="200"/>
  <c r="AP1055" i="200"/>
  <c r="AN1055" i="200"/>
  <c r="AI1055" i="200"/>
  <c r="AH1055" i="200"/>
  <c r="AF1055" i="200"/>
  <c r="AA1055" i="200"/>
  <c r="Z1055" i="200"/>
  <c r="X1055" i="200"/>
  <c r="S1055" i="200"/>
  <c r="R1055" i="200"/>
  <c r="P1055" i="200"/>
  <c r="K1055" i="200"/>
  <c r="J1055" i="200"/>
  <c r="H1055" i="200"/>
  <c r="BO1054" i="200"/>
  <c r="BN1054" i="200"/>
  <c r="BL1054" i="200"/>
  <c r="BG1054" i="200"/>
  <c r="BF1054" i="200"/>
  <c r="BD1054" i="200"/>
  <c r="AY1054" i="200"/>
  <c r="AX1054" i="200"/>
  <c r="AV1054" i="200"/>
  <c r="AQ1054" i="200"/>
  <c r="AP1054" i="200"/>
  <c r="AN1054" i="200"/>
  <c r="AI1054" i="200"/>
  <c r="AH1054" i="200"/>
  <c r="AF1054" i="200"/>
  <c r="AA1054" i="200"/>
  <c r="Z1054" i="200"/>
  <c r="X1054" i="200"/>
  <c r="S1054" i="200"/>
  <c r="R1054" i="200"/>
  <c r="P1054" i="200"/>
  <c r="K1054" i="200"/>
  <c r="J1054" i="200"/>
  <c r="H1054" i="200"/>
  <c r="BO1053" i="200"/>
  <c r="BN1053" i="200"/>
  <c r="BL1053" i="200"/>
  <c r="BG1053" i="200"/>
  <c r="BF1053" i="200"/>
  <c r="BD1053" i="200"/>
  <c r="AY1053" i="200"/>
  <c r="AX1053" i="200"/>
  <c r="AV1053" i="200"/>
  <c r="AQ1053" i="200"/>
  <c r="AP1053" i="200"/>
  <c r="AN1053" i="200"/>
  <c r="AI1053" i="200"/>
  <c r="AH1053" i="200"/>
  <c r="AF1053" i="200"/>
  <c r="AA1053" i="200"/>
  <c r="Z1053" i="200"/>
  <c r="X1053" i="200"/>
  <c r="S1053" i="200"/>
  <c r="R1053" i="200"/>
  <c r="P1053" i="200"/>
  <c r="K1053" i="200"/>
  <c r="J1053" i="200"/>
  <c r="H1053" i="200"/>
  <c r="BO1052" i="200"/>
  <c r="BN1052" i="200"/>
  <c r="BL1052" i="200"/>
  <c r="BG1052" i="200"/>
  <c r="BF1052" i="200"/>
  <c r="BD1052" i="200"/>
  <c r="AY1052" i="200"/>
  <c r="AX1052" i="200"/>
  <c r="AV1052" i="200"/>
  <c r="AQ1052" i="200"/>
  <c r="AP1052" i="200"/>
  <c r="AN1052" i="200"/>
  <c r="AI1052" i="200"/>
  <c r="AH1052" i="200"/>
  <c r="AF1052" i="200"/>
  <c r="AA1052" i="200"/>
  <c r="Z1052" i="200"/>
  <c r="X1052" i="200"/>
  <c r="S1052" i="200"/>
  <c r="R1052" i="200"/>
  <c r="P1052" i="200"/>
  <c r="K1052" i="200"/>
  <c r="J1052" i="200"/>
  <c r="H1052" i="200"/>
  <c r="BO1051" i="200"/>
  <c r="BN1051" i="200"/>
  <c r="BL1051" i="200"/>
  <c r="BG1051" i="200"/>
  <c r="BF1051" i="200"/>
  <c r="BD1051" i="200"/>
  <c r="AY1051" i="200"/>
  <c r="AX1051" i="200"/>
  <c r="AV1051" i="200"/>
  <c r="AQ1051" i="200"/>
  <c r="AP1051" i="200"/>
  <c r="AN1051" i="200"/>
  <c r="AI1051" i="200"/>
  <c r="AH1051" i="200"/>
  <c r="AF1051" i="200"/>
  <c r="AA1051" i="200"/>
  <c r="Z1051" i="200"/>
  <c r="X1051" i="200"/>
  <c r="S1051" i="200"/>
  <c r="R1051" i="200"/>
  <c r="P1051" i="200"/>
  <c r="K1051" i="200"/>
  <c r="J1051" i="200"/>
  <c r="H1051" i="200"/>
  <c r="BO1050" i="200"/>
  <c r="BN1050" i="200"/>
  <c r="BL1050" i="200"/>
  <c r="BG1050" i="200"/>
  <c r="BF1050" i="200"/>
  <c r="BD1050" i="200"/>
  <c r="AY1050" i="200"/>
  <c r="AX1050" i="200"/>
  <c r="AV1050" i="200"/>
  <c r="AQ1050" i="200"/>
  <c r="AP1050" i="200"/>
  <c r="AN1050" i="200"/>
  <c r="AI1050" i="200"/>
  <c r="AH1050" i="200"/>
  <c r="AF1050" i="200"/>
  <c r="AA1050" i="200"/>
  <c r="Z1050" i="200"/>
  <c r="X1050" i="200"/>
  <c r="S1050" i="200"/>
  <c r="R1050" i="200"/>
  <c r="P1050" i="200"/>
  <c r="K1050" i="200"/>
  <c r="J1050" i="200"/>
  <c r="H1050" i="200"/>
  <c r="BO1049" i="200"/>
  <c r="BN1049" i="200"/>
  <c r="BL1049" i="200"/>
  <c r="BG1049" i="200"/>
  <c r="BF1049" i="200"/>
  <c r="BD1049" i="200"/>
  <c r="AY1049" i="200"/>
  <c r="AX1049" i="200"/>
  <c r="AV1049" i="200"/>
  <c r="AQ1049" i="200"/>
  <c r="AP1049" i="200"/>
  <c r="AN1049" i="200"/>
  <c r="AI1049" i="200"/>
  <c r="AH1049" i="200"/>
  <c r="AF1049" i="200"/>
  <c r="AA1049" i="200"/>
  <c r="Z1049" i="200"/>
  <c r="X1049" i="200"/>
  <c r="S1049" i="200"/>
  <c r="R1049" i="200"/>
  <c r="P1049" i="200"/>
  <c r="K1049" i="200"/>
  <c r="J1049" i="200"/>
  <c r="H1049" i="200"/>
  <c r="BO1048" i="200"/>
  <c r="BN1048" i="200"/>
  <c r="BL1048" i="200"/>
  <c r="BG1048" i="200"/>
  <c r="BF1048" i="200"/>
  <c r="BD1048" i="200"/>
  <c r="AY1048" i="200"/>
  <c r="AX1048" i="200"/>
  <c r="AV1048" i="200"/>
  <c r="AQ1048" i="200"/>
  <c r="AP1048" i="200"/>
  <c r="AN1048" i="200"/>
  <c r="AI1048" i="200"/>
  <c r="AH1048" i="200"/>
  <c r="AF1048" i="200"/>
  <c r="AA1048" i="200"/>
  <c r="Z1048" i="200"/>
  <c r="X1048" i="200"/>
  <c r="S1048" i="200"/>
  <c r="R1048" i="200"/>
  <c r="P1048" i="200"/>
  <c r="K1048" i="200"/>
  <c r="J1048" i="200"/>
  <c r="H1048" i="200"/>
  <c r="BO1047" i="200"/>
  <c r="BN1047" i="200"/>
  <c r="BL1047" i="200"/>
  <c r="BG1047" i="200"/>
  <c r="BF1047" i="200"/>
  <c r="BD1047" i="200"/>
  <c r="AY1047" i="200"/>
  <c r="AX1047" i="200"/>
  <c r="AV1047" i="200"/>
  <c r="AQ1047" i="200"/>
  <c r="AP1047" i="200"/>
  <c r="AN1047" i="200"/>
  <c r="AI1047" i="200"/>
  <c r="AH1047" i="200"/>
  <c r="AF1047" i="200"/>
  <c r="AA1047" i="200"/>
  <c r="Z1047" i="200"/>
  <c r="X1047" i="200"/>
  <c r="S1047" i="200"/>
  <c r="R1047" i="200"/>
  <c r="P1047" i="200"/>
  <c r="K1047" i="200"/>
  <c r="J1047" i="200"/>
  <c r="H1047" i="200"/>
  <c r="BO1046" i="200"/>
  <c r="BN1046" i="200"/>
  <c r="BL1046" i="200"/>
  <c r="BG1046" i="200"/>
  <c r="BF1046" i="200"/>
  <c r="BD1046" i="200"/>
  <c r="AY1046" i="200"/>
  <c r="AX1046" i="200"/>
  <c r="AV1046" i="200"/>
  <c r="AQ1046" i="200"/>
  <c r="AP1046" i="200"/>
  <c r="AN1046" i="200"/>
  <c r="AI1046" i="200"/>
  <c r="AH1046" i="200"/>
  <c r="AF1046" i="200"/>
  <c r="AA1046" i="200"/>
  <c r="Z1046" i="200"/>
  <c r="X1046" i="200"/>
  <c r="S1046" i="200"/>
  <c r="R1046" i="200"/>
  <c r="P1046" i="200"/>
  <c r="K1046" i="200"/>
  <c r="J1046" i="200"/>
  <c r="H1046" i="200"/>
  <c r="BO1045" i="200"/>
  <c r="BN1045" i="200"/>
  <c r="BL1045" i="200"/>
  <c r="BG1045" i="200"/>
  <c r="BF1045" i="200"/>
  <c r="BD1045" i="200"/>
  <c r="AY1045" i="200"/>
  <c r="AX1045" i="200"/>
  <c r="AV1045" i="200"/>
  <c r="AQ1045" i="200"/>
  <c r="AP1045" i="200"/>
  <c r="AN1045" i="200"/>
  <c r="AI1045" i="200"/>
  <c r="AH1045" i="200"/>
  <c r="AF1045" i="200"/>
  <c r="AA1045" i="200"/>
  <c r="Z1045" i="200"/>
  <c r="X1045" i="200"/>
  <c r="S1045" i="200"/>
  <c r="R1045" i="200"/>
  <c r="P1045" i="200"/>
  <c r="K1045" i="200"/>
  <c r="J1045" i="200"/>
  <c r="H1045" i="200"/>
  <c r="BO1044" i="200"/>
  <c r="BN1044" i="200"/>
  <c r="BL1044" i="200"/>
  <c r="BG1044" i="200"/>
  <c r="BF1044" i="200"/>
  <c r="BD1044" i="200"/>
  <c r="AY1044" i="200"/>
  <c r="AX1044" i="200"/>
  <c r="AV1044" i="200"/>
  <c r="AQ1044" i="200"/>
  <c r="AP1044" i="200"/>
  <c r="AN1044" i="200"/>
  <c r="AI1044" i="200"/>
  <c r="AH1044" i="200"/>
  <c r="AF1044" i="200"/>
  <c r="AA1044" i="200"/>
  <c r="Z1044" i="200"/>
  <c r="X1044" i="200"/>
  <c r="S1044" i="200"/>
  <c r="R1044" i="200"/>
  <c r="P1044" i="200"/>
  <c r="K1044" i="200"/>
  <c r="J1044" i="200"/>
  <c r="H1044" i="200"/>
  <c r="BO1043" i="200"/>
  <c r="BN1043" i="200"/>
  <c r="BL1043" i="200"/>
  <c r="BG1043" i="200"/>
  <c r="BF1043" i="200"/>
  <c r="BD1043" i="200"/>
  <c r="AY1043" i="200"/>
  <c r="AX1043" i="200"/>
  <c r="AV1043" i="200"/>
  <c r="AQ1043" i="200"/>
  <c r="AP1043" i="200"/>
  <c r="AN1043" i="200"/>
  <c r="AI1043" i="200"/>
  <c r="AH1043" i="200"/>
  <c r="AF1043" i="200"/>
  <c r="AA1043" i="200"/>
  <c r="Z1043" i="200"/>
  <c r="X1043" i="200"/>
  <c r="S1043" i="200"/>
  <c r="R1043" i="200"/>
  <c r="P1043" i="200"/>
  <c r="K1043" i="200"/>
  <c r="J1043" i="200"/>
  <c r="H1043" i="200"/>
  <c r="BN1042" i="200"/>
  <c r="BK1042" i="200"/>
  <c r="BO1042" i="200"/>
  <c r="BF1042" i="200"/>
  <c r="BC1042" i="200"/>
  <c r="AX1042" i="200"/>
  <c r="AU1042" i="200"/>
  <c r="AY1042" i="200"/>
  <c r="AP1042" i="200"/>
  <c r="AM1042" i="200"/>
  <c r="AH1042" i="200"/>
  <c r="AE1042" i="200"/>
  <c r="AI1042" i="200"/>
  <c r="Z1042" i="200"/>
  <c r="W1042" i="200"/>
  <c r="R1042" i="200"/>
  <c r="O1042" i="200"/>
  <c r="S1042" i="200"/>
  <c r="J1042" i="200"/>
  <c r="G1042" i="200"/>
  <c r="BO1041" i="200"/>
  <c r="BN1041" i="200"/>
  <c r="BL1041" i="200"/>
  <c r="BG1041" i="200"/>
  <c r="BF1041" i="200"/>
  <c r="BD1041" i="200"/>
  <c r="AY1041" i="200"/>
  <c r="AX1041" i="200"/>
  <c r="AV1041" i="200"/>
  <c r="AQ1041" i="200"/>
  <c r="AP1041" i="200"/>
  <c r="AN1041" i="200"/>
  <c r="AI1041" i="200"/>
  <c r="AH1041" i="200"/>
  <c r="AF1041" i="200"/>
  <c r="AA1041" i="200"/>
  <c r="Z1041" i="200"/>
  <c r="X1041" i="200"/>
  <c r="S1041" i="200"/>
  <c r="R1041" i="200"/>
  <c r="P1041" i="200"/>
  <c r="K1041" i="200"/>
  <c r="J1041" i="200"/>
  <c r="H1041" i="200"/>
  <c r="BO1040" i="200"/>
  <c r="BN1040" i="200"/>
  <c r="BL1040" i="200"/>
  <c r="BG1040" i="200"/>
  <c r="BF1040" i="200"/>
  <c r="BD1040" i="200"/>
  <c r="AY1040" i="200"/>
  <c r="AX1040" i="200"/>
  <c r="AV1040" i="200"/>
  <c r="AQ1040" i="200"/>
  <c r="AP1040" i="200"/>
  <c r="AN1040" i="200"/>
  <c r="AI1040" i="200"/>
  <c r="AH1040" i="200"/>
  <c r="AF1040" i="200"/>
  <c r="AA1040" i="200"/>
  <c r="Z1040" i="200"/>
  <c r="X1040" i="200"/>
  <c r="S1040" i="200"/>
  <c r="R1040" i="200"/>
  <c r="P1040" i="200"/>
  <c r="K1040" i="200"/>
  <c r="J1040" i="200"/>
  <c r="H1040" i="200"/>
  <c r="BO1039" i="200"/>
  <c r="BN1039" i="200"/>
  <c r="BL1039" i="200"/>
  <c r="BG1039" i="200"/>
  <c r="BF1039" i="200"/>
  <c r="BD1039" i="200"/>
  <c r="AY1039" i="200"/>
  <c r="AX1039" i="200"/>
  <c r="AV1039" i="200"/>
  <c r="AQ1039" i="200"/>
  <c r="AP1039" i="200"/>
  <c r="AN1039" i="200"/>
  <c r="AI1039" i="200"/>
  <c r="AH1039" i="200"/>
  <c r="AF1039" i="200"/>
  <c r="AA1039" i="200"/>
  <c r="Z1039" i="200"/>
  <c r="X1039" i="200"/>
  <c r="S1039" i="200"/>
  <c r="R1039" i="200"/>
  <c r="P1039" i="200"/>
  <c r="K1039" i="200"/>
  <c r="J1039" i="200"/>
  <c r="H1039" i="200"/>
  <c r="BO1038" i="200"/>
  <c r="BN1038" i="200"/>
  <c r="BL1038" i="200"/>
  <c r="BG1038" i="200"/>
  <c r="BF1038" i="200"/>
  <c r="BD1038" i="200"/>
  <c r="AY1038" i="200"/>
  <c r="AX1038" i="200"/>
  <c r="AV1038" i="200"/>
  <c r="AQ1038" i="200"/>
  <c r="AP1038" i="200"/>
  <c r="AN1038" i="200"/>
  <c r="AI1038" i="200"/>
  <c r="AH1038" i="200"/>
  <c r="AF1038" i="200"/>
  <c r="AA1038" i="200"/>
  <c r="Z1038" i="200"/>
  <c r="X1038" i="200"/>
  <c r="S1038" i="200"/>
  <c r="R1038" i="200"/>
  <c r="P1038" i="200"/>
  <c r="K1038" i="200"/>
  <c r="J1038" i="200"/>
  <c r="H1038" i="200"/>
  <c r="BO1037" i="200"/>
  <c r="BN1037" i="200"/>
  <c r="BL1037" i="200"/>
  <c r="BG1037" i="200"/>
  <c r="BF1037" i="200"/>
  <c r="BD1037" i="200"/>
  <c r="AY1037" i="200"/>
  <c r="AX1037" i="200"/>
  <c r="AV1037" i="200"/>
  <c r="AQ1037" i="200"/>
  <c r="AP1037" i="200"/>
  <c r="AN1037" i="200"/>
  <c r="AI1037" i="200"/>
  <c r="AH1037" i="200"/>
  <c r="AF1037" i="200"/>
  <c r="AA1037" i="200"/>
  <c r="Z1037" i="200"/>
  <c r="X1037" i="200"/>
  <c r="S1037" i="200"/>
  <c r="R1037" i="200"/>
  <c r="P1037" i="200"/>
  <c r="K1037" i="200"/>
  <c r="J1037" i="200"/>
  <c r="H1037" i="200"/>
  <c r="BO1036" i="200"/>
  <c r="BN1036" i="200"/>
  <c r="BL1036" i="200"/>
  <c r="BG1036" i="200"/>
  <c r="BF1036" i="200"/>
  <c r="BD1036" i="200"/>
  <c r="AY1036" i="200"/>
  <c r="AX1036" i="200"/>
  <c r="AV1036" i="200"/>
  <c r="AQ1036" i="200"/>
  <c r="AP1036" i="200"/>
  <c r="AN1036" i="200"/>
  <c r="AI1036" i="200"/>
  <c r="AH1036" i="200"/>
  <c r="AF1036" i="200"/>
  <c r="AA1036" i="200"/>
  <c r="Z1036" i="200"/>
  <c r="X1036" i="200"/>
  <c r="S1036" i="200"/>
  <c r="R1036" i="200"/>
  <c r="P1036" i="200"/>
  <c r="K1036" i="200"/>
  <c r="J1036" i="200"/>
  <c r="H1036" i="200"/>
  <c r="BO1035" i="200"/>
  <c r="BN1035" i="200"/>
  <c r="BL1035" i="200"/>
  <c r="BG1035" i="200"/>
  <c r="BF1035" i="200"/>
  <c r="BD1035" i="200"/>
  <c r="AY1035" i="200"/>
  <c r="AX1035" i="200"/>
  <c r="AV1035" i="200"/>
  <c r="AQ1035" i="200"/>
  <c r="AP1035" i="200"/>
  <c r="AN1035" i="200"/>
  <c r="AI1035" i="200"/>
  <c r="AH1035" i="200"/>
  <c r="AF1035" i="200"/>
  <c r="AA1035" i="200"/>
  <c r="Z1035" i="200"/>
  <c r="X1035" i="200"/>
  <c r="S1035" i="200"/>
  <c r="R1035" i="200"/>
  <c r="P1035" i="200"/>
  <c r="K1035" i="200"/>
  <c r="J1035" i="200"/>
  <c r="H1035" i="200"/>
  <c r="BO1034" i="200"/>
  <c r="BN1034" i="200"/>
  <c r="BL1034" i="200"/>
  <c r="BG1034" i="200"/>
  <c r="BF1034" i="200"/>
  <c r="BD1034" i="200"/>
  <c r="AY1034" i="200"/>
  <c r="AX1034" i="200"/>
  <c r="AV1034" i="200"/>
  <c r="AQ1034" i="200"/>
  <c r="AP1034" i="200"/>
  <c r="AN1034" i="200"/>
  <c r="AI1034" i="200"/>
  <c r="AH1034" i="200"/>
  <c r="AF1034" i="200"/>
  <c r="AA1034" i="200"/>
  <c r="Z1034" i="200"/>
  <c r="X1034" i="200"/>
  <c r="S1034" i="200"/>
  <c r="R1034" i="200"/>
  <c r="P1034" i="200"/>
  <c r="K1034" i="200"/>
  <c r="J1034" i="200"/>
  <c r="H1034" i="200"/>
  <c r="BO1033" i="200"/>
  <c r="BN1033" i="200"/>
  <c r="BL1033" i="200"/>
  <c r="BG1033" i="200"/>
  <c r="BF1033" i="200"/>
  <c r="BD1033" i="200"/>
  <c r="AY1033" i="200"/>
  <c r="AX1033" i="200"/>
  <c r="AV1033" i="200"/>
  <c r="AQ1033" i="200"/>
  <c r="AP1033" i="200"/>
  <c r="AN1033" i="200"/>
  <c r="AI1033" i="200"/>
  <c r="AH1033" i="200"/>
  <c r="AF1033" i="200"/>
  <c r="AA1033" i="200"/>
  <c r="Z1033" i="200"/>
  <c r="X1033" i="200"/>
  <c r="S1033" i="200"/>
  <c r="R1033" i="200"/>
  <c r="P1033" i="200"/>
  <c r="K1033" i="200"/>
  <c r="J1033" i="200"/>
  <c r="H1033" i="200"/>
  <c r="BO1032" i="200"/>
  <c r="BN1032" i="200"/>
  <c r="BL1032" i="200"/>
  <c r="BG1032" i="200"/>
  <c r="BF1032" i="200"/>
  <c r="BD1032" i="200"/>
  <c r="AY1032" i="200"/>
  <c r="AX1032" i="200"/>
  <c r="AV1032" i="200"/>
  <c r="AQ1032" i="200"/>
  <c r="AP1032" i="200"/>
  <c r="AN1032" i="200"/>
  <c r="AI1032" i="200"/>
  <c r="AH1032" i="200"/>
  <c r="AF1032" i="200"/>
  <c r="AA1032" i="200"/>
  <c r="Z1032" i="200"/>
  <c r="X1032" i="200"/>
  <c r="S1032" i="200"/>
  <c r="R1032" i="200"/>
  <c r="P1032" i="200"/>
  <c r="K1032" i="200"/>
  <c r="J1032" i="200"/>
  <c r="H1032" i="200"/>
  <c r="BO1031" i="200"/>
  <c r="BN1031" i="200"/>
  <c r="BL1031" i="200"/>
  <c r="BG1031" i="200"/>
  <c r="BF1031" i="200"/>
  <c r="BD1031" i="200"/>
  <c r="AY1031" i="200"/>
  <c r="AX1031" i="200"/>
  <c r="AV1031" i="200"/>
  <c r="AQ1031" i="200"/>
  <c r="AP1031" i="200"/>
  <c r="AN1031" i="200"/>
  <c r="AI1031" i="200"/>
  <c r="AH1031" i="200"/>
  <c r="AF1031" i="200"/>
  <c r="AA1031" i="200"/>
  <c r="Z1031" i="200"/>
  <c r="X1031" i="200"/>
  <c r="S1031" i="200"/>
  <c r="R1031" i="200"/>
  <c r="P1031" i="200"/>
  <c r="K1031" i="200"/>
  <c r="J1031" i="200"/>
  <c r="H1031" i="200"/>
  <c r="BO1030" i="200"/>
  <c r="BN1030" i="200"/>
  <c r="BL1030" i="200"/>
  <c r="BG1030" i="200"/>
  <c r="BF1030" i="200"/>
  <c r="BD1030" i="200"/>
  <c r="AY1030" i="200"/>
  <c r="AX1030" i="200"/>
  <c r="AV1030" i="200"/>
  <c r="AQ1030" i="200"/>
  <c r="AP1030" i="200"/>
  <c r="AN1030" i="200"/>
  <c r="AI1030" i="200"/>
  <c r="AH1030" i="200"/>
  <c r="AF1030" i="200"/>
  <c r="AA1030" i="200"/>
  <c r="Z1030" i="200"/>
  <c r="X1030" i="200"/>
  <c r="S1030" i="200"/>
  <c r="R1030" i="200"/>
  <c r="P1030" i="200"/>
  <c r="K1030" i="200"/>
  <c r="J1030" i="200"/>
  <c r="H1030" i="200"/>
  <c r="BO1029" i="200"/>
  <c r="BN1029" i="200"/>
  <c r="BL1029" i="200"/>
  <c r="BG1029" i="200"/>
  <c r="BF1029" i="200"/>
  <c r="BD1029" i="200"/>
  <c r="AY1029" i="200"/>
  <c r="AX1029" i="200"/>
  <c r="AV1029" i="200"/>
  <c r="AQ1029" i="200"/>
  <c r="AP1029" i="200"/>
  <c r="AN1029" i="200"/>
  <c r="AI1029" i="200"/>
  <c r="AH1029" i="200"/>
  <c r="AF1029" i="200"/>
  <c r="AA1029" i="200"/>
  <c r="Z1029" i="200"/>
  <c r="X1029" i="200"/>
  <c r="S1029" i="200"/>
  <c r="R1029" i="200"/>
  <c r="P1029" i="200"/>
  <c r="K1029" i="200"/>
  <c r="J1029" i="200"/>
  <c r="H1029" i="200"/>
  <c r="BO1028" i="200"/>
  <c r="BN1028" i="200"/>
  <c r="BL1028" i="200"/>
  <c r="BG1028" i="200"/>
  <c r="BF1028" i="200"/>
  <c r="BD1028" i="200"/>
  <c r="AY1028" i="200"/>
  <c r="AX1028" i="200"/>
  <c r="AV1028" i="200"/>
  <c r="AQ1028" i="200"/>
  <c r="AP1028" i="200"/>
  <c r="AN1028" i="200"/>
  <c r="AI1028" i="200"/>
  <c r="AH1028" i="200"/>
  <c r="AF1028" i="200"/>
  <c r="AA1028" i="200"/>
  <c r="Z1028" i="200"/>
  <c r="X1028" i="200"/>
  <c r="S1028" i="200"/>
  <c r="R1028" i="200"/>
  <c r="P1028" i="200"/>
  <c r="K1028" i="200"/>
  <c r="J1028" i="200"/>
  <c r="H1028" i="200"/>
  <c r="BO1027" i="200"/>
  <c r="BN1027" i="200"/>
  <c r="BL1027" i="200"/>
  <c r="BG1027" i="200"/>
  <c r="BF1027" i="200"/>
  <c r="BD1027" i="200"/>
  <c r="AY1027" i="200"/>
  <c r="AX1027" i="200"/>
  <c r="AV1027" i="200"/>
  <c r="AQ1027" i="200"/>
  <c r="AP1027" i="200"/>
  <c r="AN1027" i="200"/>
  <c r="AI1027" i="200"/>
  <c r="AH1027" i="200"/>
  <c r="AF1027" i="200"/>
  <c r="AA1027" i="200"/>
  <c r="Z1027" i="200"/>
  <c r="X1027" i="200"/>
  <c r="S1027" i="200"/>
  <c r="R1027" i="200"/>
  <c r="P1027" i="200"/>
  <c r="K1027" i="200"/>
  <c r="J1027" i="200"/>
  <c r="H1027" i="200"/>
  <c r="BO1026" i="200"/>
  <c r="BN1026" i="200"/>
  <c r="BL1026" i="200"/>
  <c r="BG1026" i="200"/>
  <c r="BF1026" i="200"/>
  <c r="BD1026" i="200"/>
  <c r="AY1026" i="200"/>
  <c r="AX1026" i="200"/>
  <c r="AV1026" i="200"/>
  <c r="AQ1026" i="200"/>
  <c r="AP1026" i="200"/>
  <c r="AN1026" i="200"/>
  <c r="AI1026" i="200"/>
  <c r="AH1026" i="200"/>
  <c r="AF1026" i="200"/>
  <c r="AA1026" i="200"/>
  <c r="Z1026" i="200"/>
  <c r="X1026" i="200"/>
  <c r="S1026" i="200"/>
  <c r="R1026" i="200"/>
  <c r="P1026" i="200"/>
  <c r="K1026" i="200"/>
  <c r="J1026" i="200"/>
  <c r="H1026" i="200"/>
  <c r="BN1025" i="200"/>
  <c r="BK1025" i="200"/>
  <c r="BO1025" i="200"/>
  <c r="BF1025" i="200"/>
  <c r="BC1025" i="200"/>
  <c r="AX1025" i="200"/>
  <c r="AU1025" i="200"/>
  <c r="AY1025" i="200"/>
  <c r="AP1025" i="200"/>
  <c r="AM1025" i="200"/>
  <c r="AH1025" i="200"/>
  <c r="AE1025" i="200"/>
  <c r="AI1025" i="200"/>
  <c r="Z1025" i="200"/>
  <c r="W1025" i="200"/>
  <c r="R1025" i="200"/>
  <c r="O1025" i="200"/>
  <c r="S1025" i="200"/>
  <c r="J1025" i="200"/>
  <c r="G1025" i="200"/>
  <c r="BO1024" i="200"/>
  <c r="BN1024" i="200"/>
  <c r="BL1024" i="200"/>
  <c r="BG1024" i="200"/>
  <c r="BF1024" i="200"/>
  <c r="BD1024" i="200"/>
  <c r="AY1024" i="200"/>
  <c r="AX1024" i="200"/>
  <c r="AV1024" i="200"/>
  <c r="AQ1024" i="200"/>
  <c r="AP1024" i="200"/>
  <c r="AN1024" i="200"/>
  <c r="AI1024" i="200"/>
  <c r="AH1024" i="200"/>
  <c r="AF1024" i="200"/>
  <c r="AA1024" i="200"/>
  <c r="Z1024" i="200"/>
  <c r="X1024" i="200"/>
  <c r="S1024" i="200"/>
  <c r="R1024" i="200"/>
  <c r="P1024" i="200"/>
  <c r="K1024" i="200"/>
  <c r="J1024" i="200"/>
  <c r="H1024" i="200"/>
  <c r="BO1023" i="200"/>
  <c r="BN1023" i="200"/>
  <c r="BL1023" i="200"/>
  <c r="BG1023" i="200"/>
  <c r="BF1023" i="200"/>
  <c r="BD1023" i="200"/>
  <c r="AY1023" i="200"/>
  <c r="AX1023" i="200"/>
  <c r="AV1023" i="200"/>
  <c r="AQ1023" i="200"/>
  <c r="AP1023" i="200"/>
  <c r="AN1023" i="200"/>
  <c r="AI1023" i="200"/>
  <c r="AH1023" i="200"/>
  <c r="AF1023" i="200"/>
  <c r="AA1023" i="200"/>
  <c r="Z1023" i="200"/>
  <c r="X1023" i="200"/>
  <c r="S1023" i="200"/>
  <c r="R1023" i="200"/>
  <c r="P1023" i="200"/>
  <c r="K1023" i="200"/>
  <c r="J1023" i="200"/>
  <c r="H1023" i="200"/>
  <c r="BO1022" i="200"/>
  <c r="BN1022" i="200"/>
  <c r="BL1022" i="200"/>
  <c r="BG1022" i="200"/>
  <c r="BF1022" i="200"/>
  <c r="BD1022" i="200"/>
  <c r="AY1022" i="200"/>
  <c r="AX1022" i="200"/>
  <c r="AV1022" i="200"/>
  <c r="AQ1022" i="200"/>
  <c r="AP1022" i="200"/>
  <c r="AN1022" i="200"/>
  <c r="AI1022" i="200"/>
  <c r="AH1022" i="200"/>
  <c r="AF1022" i="200"/>
  <c r="AA1022" i="200"/>
  <c r="Z1022" i="200"/>
  <c r="X1022" i="200"/>
  <c r="S1022" i="200"/>
  <c r="R1022" i="200"/>
  <c r="P1022" i="200"/>
  <c r="K1022" i="200"/>
  <c r="J1022" i="200"/>
  <c r="H1022" i="200"/>
  <c r="BO1021" i="200"/>
  <c r="BN1021" i="200"/>
  <c r="BL1021" i="200"/>
  <c r="BG1021" i="200"/>
  <c r="BF1021" i="200"/>
  <c r="BD1021" i="200"/>
  <c r="AY1021" i="200"/>
  <c r="AX1021" i="200"/>
  <c r="AV1021" i="200"/>
  <c r="AQ1021" i="200"/>
  <c r="AP1021" i="200"/>
  <c r="AN1021" i="200"/>
  <c r="AI1021" i="200"/>
  <c r="AH1021" i="200"/>
  <c r="AF1021" i="200"/>
  <c r="AA1021" i="200"/>
  <c r="Z1021" i="200"/>
  <c r="X1021" i="200"/>
  <c r="S1021" i="200"/>
  <c r="R1021" i="200"/>
  <c r="P1021" i="200"/>
  <c r="K1021" i="200"/>
  <c r="J1021" i="200"/>
  <c r="H1021" i="200"/>
  <c r="BO1020" i="200"/>
  <c r="BN1020" i="200"/>
  <c r="BL1020" i="200"/>
  <c r="BG1020" i="200"/>
  <c r="BF1020" i="200"/>
  <c r="BD1020" i="200"/>
  <c r="AY1020" i="200"/>
  <c r="AX1020" i="200"/>
  <c r="AV1020" i="200"/>
  <c r="AQ1020" i="200"/>
  <c r="AP1020" i="200"/>
  <c r="AN1020" i="200"/>
  <c r="AI1020" i="200"/>
  <c r="AH1020" i="200"/>
  <c r="AF1020" i="200"/>
  <c r="AA1020" i="200"/>
  <c r="Z1020" i="200"/>
  <c r="X1020" i="200"/>
  <c r="S1020" i="200"/>
  <c r="R1020" i="200"/>
  <c r="P1020" i="200"/>
  <c r="K1020" i="200"/>
  <c r="J1020" i="200"/>
  <c r="H1020" i="200"/>
  <c r="BO1019" i="200"/>
  <c r="BN1019" i="200"/>
  <c r="BL1019" i="200"/>
  <c r="BG1019" i="200"/>
  <c r="BF1019" i="200"/>
  <c r="BD1019" i="200"/>
  <c r="AY1019" i="200"/>
  <c r="AX1019" i="200"/>
  <c r="AV1019" i="200"/>
  <c r="AQ1019" i="200"/>
  <c r="AP1019" i="200"/>
  <c r="AN1019" i="200"/>
  <c r="AI1019" i="200"/>
  <c r="AH1019" i="200"/>
  <c r="AF1019" i="200"/>
  <c r="AA1019" i="200"/>
  <c r="Z1019" i="200"/>
  <c r="X1019" i="200"/>
  <c r="S1019" i="200"/>
  <c r="R1019" i="200"/>
  <c r="P1019" i="200"/>
  <c r="K1019" i="200"/>
  <c r="J1019" i="200"/>
  <c r="H1019" i="200"/>
  <c r="BO1018" i="200"/>
  <c r="BN1018" i="200"/>
  <c r="BL1018" i="200"/>
  <c r="BG1018" i="200"/>
  <c r="BF1018" i="200"/>
  <c r="BD1018" i="200"/>
  <c r="AY1018" i="200"/>
  <c r="AX1018" i="200"/>
  <c r="AV1018" i="200"/>
  <c r="AQ1018" i="200"/>
  <c r="AP1018" i="200"/>
  <c r="AN1018" i="200"/>
  <c r="AI1018" i="200"/>
  <c r="AH1018" i="200"/>
  <c r="AF1018" i="200"/>
  <c r="AA1018" i="200"/>
  <c r="Z1018" i="200"/>
  <c r="X1018" i="200"/>
  <c r="S1018" i="200"/>
  <c r="R1018" i="200"/>
  <c r="P1018" i="200"/>
  <c r="K1018" i="200"/>
  <c r="J1018" i="200"/>
  <c r="H1018" i="200"/>
  <c r="BO1017" i="200"/>
  <c r="BN1017" i="200"/>
  <c r="BL1017" i="200"/>
  <c r="BG1017" i="200"/>
  <c r="BF1017" i="200"/>
  <c r="BD1017" i="200"/>
  <c r="AY1017" i="200"/>
  <c r="AX1017" i="200"/>
  <c r="AV1017" i="200"/>
  <c r="AQ1017" i="200"/>
  <c r="AP1017" i="200"/>
  <c r="AN1017" i="200"/>
  <c r="AI1017" i="200"/>
  <c r="AH1017" i="200"/>
  <c r="AF1017" i="200"/>
  <c r="AA1017" i="200"/>
  <c r="Z1017" i="200"/>
  <c r="X1017" i="200"/>
  <c r="S1017" i="200"/>
  <c r="R1017" i="200"/>
  <c r="P1017" i="200"/>
  <c r="K1017" i="200"/>
  <c r="J1017" i="200"/>
  <c r="H1017" i="200"/>
  <c r="BO1016" i="200"/>
  <c r="BN1016" i="200"/>
  <c r="BL1016" i="200"/>
  <c r="BG1016" i="200"/>
  <c r="BF1016" i="200"/>
  <c r="BD1016" i="200"/>
  <c r="AY1016" i="200"/>
  <c r="AX1016" i="200"/>
  <c r="AV1016" i="200"/>
  <c r="AQ1016" i="200"/>
  <c r="AP1016" i="200"/>
  <c r="AN1016" i="200"/>
  <c r="AI1016" i="200"/>
  <c r="AH1016" i="200"/>
  <c r="AF1016" i="200"/>
  <c r="AA1016" i="200"/>
  <c r="Z1016" i="200"/>
  <c r="X1016" i="200"/>
  <c r="S1016" i="200"/>
  <c r="R1016" i="200"/>
  <c r="P1016" i="200"/>
  <c r="K1016" i="200"/>
  <c r="J1016" i="200"/>
  <c r="H1016" i="200"/>
  <c r="BO1015" i="200"/>
  <c r="BN1015" i="200"/>
  <c r="BL1015" i="200"/>
  <c r="BG1015" i="200"/>
  <c r="BF1015" i="200"/>
  <c r="BD1015" i="200"/>
  <c r="AY1015" i="200"/>
  <c r="AX1015" i="200"/>
  <c r="AV1015" i="200"/>
  <c r="AQ1015" i="200"/>
  <c r="AP1015" i="200"/>
  <c r="AN1015" i="200"/>
  <c r="AI1015" i="200"/>
  <c r="AH1015" i="200"/>
  <c r="AF1015" i="200"/>
  <c r="AA1015" i="200"/>
  <c r="Z1015" i="200"/>
  <c r="X1015" i="200"/>
  <c r="S1015" i="200"/>
  <c r="R1015" i="200"/>
  <c r="P1015" i="200"/>
  <c r="K1015" i="200"/>
  <c r="J1015" i="200"/>
  <c r="H1015" i="200"/>
  <c r="BO1014" i="200"/>
  <c r="BN1014" i="200"/>
  <c r="BL1014" i="200"/>
  <c r="BG1014" i="200"/>
  <c r="BF1014" i="200"/>
  <c r="BD1014" i="200"/>
  <c r="AY1014" i="200"/>
  <c r="AX1014" i="200"/>
  <c r="AV1014" i="200"/>
  <c r="AQ1014" i="200"/>
  <c r="AP1014" i="200"/>
  <c r="AN1014" i="200"/>
  <c r="AI1014" i="200"/>
  <c r="AH1014" i="200"/>
  <c r="AF1014" i="200"/>
  <c r="AA1014" i="200"/>
  <c r="Z1014" i="200"/>
  <c r="X1014" i="200"/>
  <c r="S1014" i="200"/>
  <c r="R1014" i="200"/>
  <c r="P1014" i="200"/>
  <c r="K1014" i="200"/>
  <c r="J1014" i="200"/>
  <c r="H1014" i="200"/>
  <c r="BO1013" i="200"/>
  <c r="BN1013" i="200"/>
  <c r="BL1013" i="200"/>
  <c r="BG1013" i="200"/>
  <c r="BF1013" i="200"/>
  <c r="BD1013" i="200"/>
  <c r="AY1013" i="200"/>
  <c r="AX1013" i="200"/>
  <c r="AV1013" i="200"/>
  <c r="AQ1013" i="200"/>
  <c r="AP1013" i="200"/>
  <c r="AN1013" i="200"/>
  <c r="AI1013" i="200"/>
  <c r="AH1013" i="200"/>
  <c r="AF1013" i="200"/>
  <c r="AA1013" i="200"/>
  <c r="Z1013" i="200"/>
  <c r="X1013" i="200"/>
  <c r="S1013" i="200"/>
  <c r="R1013" i="200"/>
  <c r="P1013" i="200"/>
  <c r="K1013" i="200"/>
  <c r="J1013" i="200"/>
  <c r="H1013" i="200"/>
  <c r="BO1012" i="200"/>
  <c r="BN1012" i="200"/>
  <c r="BL1012" i="200"/>
  <c r="BG1012" i="200"/>
  <c r="BF1012" i="200"/>
  <c r="BD1012" i="200"/>
  <c r="AY1012" i="200"/>
  <c r="AX1012" i="200"/>
  <c r="AV1012" i="200"/>
  <c r="AQ1012" i="200"/>
  <c r="AP1012" i="200"/>
  <c r="AN1012" i="200"/>
  <c r="AI1012" i="200"/>
  <c r="AH1012" i="200"/>
  <c r="AF1012" i="200"/>
  <c r="AA1012" i="200"/>
  <c r="Z1012" i="200"/>
  <c r="X1012" i="200"/>
  <c r="S1012" i="200"/>
  <c r="R1012" i="200"/>
  <c r="P1012" i="200"/>
  <c r="K1012" i="200"/>
  <c r="J1012" i="200"/>
  <c r="H1012" i="200"/>
  <c r="BO1011" i="200"/>
  <c r="BN1011" i="200"/>
  <c r="BL1011" i="200"/>
  <c r="BG1011" i="200"/>
  <c r="BF1011" i="200"/>
  <c r="BD1011" i="200"/>
  <c r="AY1011" i="200"/>
  <c r="AX1011" i="200"/>
  <c r="AV1011" i="200"/>
  <c r="AQ1011" i="200"/>
  <c r="AP1011" i="200"/>
  <c r="AN1011" i="200"/>
  <c r="AI1011" i="200"/>
  <c r="AH1011" i="200"/>
  <c r="AF1011" i="200"/>
  <c r="AA1011" i="200"/>
  <c r="Z1011" i="200"/>
  <c r="X1011" i="200"/>
  <c r="S1011" i="200"/>
  <c r="R1011" i="200"/>
  <c r="P1011" i="200"/>
  <c r="K1011" i="200"/>
  <c r="J1011" i="200"/>
  <c r="H1011" i="200"/>
  <c r="BO1010" i="200"/>
  <c r="BN1010" i="200"/>
  <c r="BL1010" i="200"/>
  <c r="BG1010" i="200"/>
  <c r="BF1010" i="200"/>
  <c r="BD1010" i="200"/>
  <c r="AY1010" i="200"/>
  <c r="AX1010" i="200"/>
  <c r="AV1010" i="200"/>
  <c r="AQ1010" i="200"/>
  <c r="AP1010" i="200"/>
  <c r="AN1010" i="200"/>
  <c r="AI1010" i="200"/>
  <c r="AH1010" i="200"/>
  <c r="AF1010" i="200"/>
  <c r="AA1010" i="200"/>
  <c r="Z1010" i="200"/>
  <c r="X1010" i="200"/>
  <c r="S1010" i="200"/>
  <c r="R1010" i="200"/>
  <c r="P1010" i="200"/>
  <c r="K1010" i="200"/>
  <c r="J1010" i="200"/>
  <c r="H1010" i="200"/>
  <c r="BO1009" i="200"/>
  <c r="BN1009" i="200"/>
  <c r="BL1009" i="200"/>
  <c r="BG1009" i="200"/>
  <c r="BF1009" i="200"/>
  <c r="BD1009" i="200"/>
  <c r="AY1009" i="200"/>
  <c r="AX1009" i="200"/>
  <c r="AV1009" i="200"/>
  <c r="AQ1009" i="200"/>
  <c r="AP1009" i="200"/>
  <c r="AN1009" i="200"/>
  <c r="AI1009" i="200"/>
  <c r="AH1009" i="200"/>
  <c r="AF1009" i="200"/>
  <c r="AA1009" i="200"/>
  <c r="Z1009" i="200"/>
  <c r="X1009" i="200"/>
  <c r="S1009" i="200"/>
  <c r="R1009" i="200"/>
  <c r="P1009" i="200"/>
  <c r="K1009" i="200"/>
  <c r="J1009" i="200"/>
  <c r="H1009" i="200"/>
  <c r="BN1008" i="200"/>
  <c r="BK1008" i="200"/>
  <c r="BO1008" i="200"/>
  <c r="BF1008" i="200"/>
  <c r="BC1008" i="200"/>
  <c r="AX1008" i="200"/>
  <c r="AU1008" i="200"/>
  <c r="AY1008" i="200"/>
  <c r="AP1008" i="200"/>
  <c r="AM1008" i="200"/>
  <c r="AH1008" i="200"/>
  <c r="AE1008" i="200"/>
  <c r="AI1008" i="200"/>
  <c r="Z1008" i="200"/>
  <c r="W1008" i="200"/>
  <c r="R1008" i="200"/>
  <c r="O1008" i="200"/>
  <c r="S1008" i="200"/>
  <c r="J1008" i="200"/>
  <c r="G1008" i="200"/>
  <c r="BO1007" i="200"/>
  <c r="BN1007" i="200"/>
  <c r="BL1007" i="200"/>
  <c r="BG1007" i="200"/>
  <c r="BF1007" i="200"/>
  <c r="BD1007" i="200"/>
  <c r="AY1007" i="200"/>
  <c r="AX1007" i="200"/>
  <c r="AV1007" i="200"/>
  <c r="AQ1007" i="200"/>
  <c r="AP1007" i="200"/>
  <c r="AN1007" i="200"/>
  <c r="AI1007" i="200"/>
  <c r="AH1007" i="200"/>
  <c r="AF1007" i="200"/>
  <c r="AA1007" i="200"/>
  <c r="Z1007" i="200"/>
  <c r="X1007" i="200"/>
  <c r="S1007" i="200"/>
  <c r="R1007" i="200"/>
  <c r="P1007" i="200"/>
  <c r="K1007" i="200"/>
  <c r="J1007" i="200"/>
  <c r="H1007" i="200"/>
  <c r="BO1006" i="200"/>
  <c r="BN1006" i="200"/>
  <c r="BL1006" i="200"/>
  <c r="BG1006" i="200"/>
  <c r="BF1006" i="200"/>
  <c r="BD1006" i="200"/>
  <c r="AY1006" i="200"/>
  <c r="AX1006" i="200"/>
  <c r="AV1006" i="200"/>
  <c r="AQ1006" i="200"/>
  <c r="AP1006" i="200"/>
  <c r="AN1006" i="200"/>
  <c r="AI1006" i="200"/>
  <c r="AH1006" i="200"/>
  <c r="AF1006" i="200"/>
  <c r="AA1006" i="200"/>
  <c r="Z1006" i="200"/>
  <c r="X1006" i="200"/>
  <c r="S1006" i="200"/>
  <c r="R1006" i="200"/>
  <c r="P1006" i="200"/>
  <c r="K1006" i="200"/>
  <c r="J1006" i="200"/>
  <c r="H1006" i="200"/>
  <c r="BO1005" i="200"/>
  <c r="BN1005" i="200"/>
  <c r="BL1005" i="200"/>
  <c r="BG1005" i="200"/>
  <c r="BF1005" i="200"/>
  <c r="BD1005" i="200"/>
  <c r="AY1005" i="200"/>
  <c r="AX1005" i="200"/>
  <c r="AV1005" i="200"/>
  <c r="AQ1005" i="200"/>
  <c r="AP1005" i="200"/>
  <c r="AN1005" i="200"/>
  <c r="AI1005" i="200"/>
  <c r="AH1005" i="200"/>
  <c r="AF1005" i="200"/>
  <c r="AA1005" i="200"/>
  <c r="Z1005" i="200"/>
  <c r="X1005" i="200"/>
  <c r="S1005" i="200"/>
  <c r="R1005" i="200"/>
  <c r="P1005" i="200"/>
  <c r="K1005" i="200"/>
  <c r="J1005" i="200"/>
  <c r="H1005" i="200"/>
  <c r="BO1004" i="200"/>
  <c r="BN1004" i="200"/>
  <c r="BL1004" i="200"/>
  <c r="BG1004" i="200"/>
  <c r="BF1004" i="200"/>
  <c r="BD1004" i="200"/>
  <c r="AY1004" i="200"/>
  <c r="AX1004" i="200"/>
  <c r="AV1004" i="200"/>
  <c r="AQ1004" i="200"/>
  <c r="AP1004" i="200"/>
  <c r="AN1004" i="200"/>
  <c r="AI1004" i="200"/>
  <c r="AH1004" i="200"/>
  <c r="AF1004" i="200"/>
  <c r="AA1004" i="200"/>
  <c r="Z1004" i="200"/>
  <c r="X1004" i="200"/>
  <c r="S1004" i="200"/>
  <c r="R1004" i="200"/>
  <c r="P1004" i="200"/>
  <c r="K1004" i="200"/>
  <c r="J1004" i="200"/>
  <c r="H1004" i="200"/>
  <c r="BO1003" i="200"/>
  <c r="BN1003" i="200"/>
  <c r="BL1003" i="200"/>
  <c r="BG1003" i="200"/>
  <c r="BF1003" i="200"/>
  <c r="BD1003" i="200"/>
  <c r="AY1003" i="200"/>
  <c r="AX1003" i="200"/>
  <c r="AV1003" i="200"/>
  <c r="AQ1003" i="200"/>
  <c r="AP1003" i="200"/>
  <c r="AN1003" i="200"/>
  <c r="AI1003" i="200"/>
  <c r="AH1003" i="200"/>
  <c r="AF1003" i="200"/>
  <c r="AA1003" i="200"/>
  <c r="Z1003" i="200"/>
  <c r="X1003" i="200"/>
  <c r="S1003" i="200"/>
  <c r="R1003" i="200"/>
  <c r="P1003" i="200"/>
  <c r="K1003" i="200"/>
  <c r="J1003" i="200"/>
  <c r="H1003" i="200"/>
  <c r="BO1002" i="200"/>
  <c r="BN1002" i="200"/>
  <c r="BL1002" i="200"/>
  <c r="BG1002" i="200"/>
  <c r="BF1002" i="200"/>
  <c r="BD1002" i="200"/>
  <c r="AY1002" i="200"/>
  <c r="AX1002" i="200"/>
  <c r="AV1002" i="200"/>
  <c r="AQ1002" i="200"/>
  <c r="AP1002" i="200"/>
  <c r="AN1002" i="200"/>
  <c r="AI1002" i="200"/>
  <c r="AH1002" i="200"/>
  <c r="AF1002" i="200"/>
  <c r="AA1002" i="200"/>
  <c r="Z1002" i="200"/>
  <c r="X1002" i="200"/>
  <c r="S1002" i="200"/>
  <c r="R1002" i="200"/>
  <c r="P1002" i="200"/>
  <c r="K1002" i="200"/>
  <c r="J1002" i="200"/>
  <c r="H1002" i="200"/>
  <c r="BO1001" i="200"/>
  <c r="BN1001" i="200"/>
  <c r="BL1001" i="200"/>
  <c r="BG1001" i="200"/>
  <c r="BF1001" i="200"/>
  <c r="BD1001" i="200"/>
  <c r="AY1001" i="200"/>
  <c r="AX1001" i="200"/>
  <c r="AV1001" i="200"/>
  <c r="AQ1001" i="200"/>
  <c r="AP1001" i="200"/>
  <c r="AN1001" i="200"/>
  <c r="AI1001" i="200"/>
  <c r="AH1001" i="200"/>
  <c r="AF1001" i="200"/>
  <c r="AA1001" i="200"/>
  <c r="Z1001" i="200"/>
  <c r="X1001" i="200"/>
  <c r="S1001" i="200"/>
  <c r="R1001" i="200"/>
  <c r="P1001" i="200"/>
  <c r="K1001" i="200"/>
  <c r="J1001" i="200"/>
  <c r="H1001" i="200"/>
  <c r="BO1000" i="200"/>
  <c r="BN1000" i="200"/>
  <c r="BL1000" i="200"/>
  <c r="BG1000" i="200"/>
  <c r="BF1000" i="200"/>
  <c r="BD1000" i="200"/>
  <c r="AY1000" i="200"/>
  <c r="AX1000" i="200"/>
  <c r="AV1000" i="200"/>
  <c r="AQ1000" i="200"/>
  <c r="AP1000" i="200"/>
  <c r="AN1000" i="200"/>
  <c r="AI1000" i="200"/>
  <c r="AH1000" i="200"/>
  <c r="AF1000" i="200"/>
  <c r="AA1000" i="200"/>
  <c r="Z1000" i="200"/>
  <c r="X1000" i="200"/>
  <c r="S1000" i="200"/>
  <c r="R1000" i="200"/>
  <c r="P1000" i="200"/>
  <c r="K1000" i="200"/>
  <c r="J1000" i="200"/>
  <c r="H1000" i="200"/>
  <c r="BO999" i="200"/>
  <c r="BN999" i="200"/>
  <c r="BL999" i="200"/>
  <c r="BG999" i="200"/>
  <c r="BF999" i="200"/>
  <c r="BD999" i="200"/>
  <c r="AY999" i="200"/>
  <c r="AX999" i="200"/>
  <c r="AV999" i="200"/>
  <c r="AQ999" i="200"/>
  <c r="AP999" i="200"/>
  <c r="AN999" i="200"/>
  <c r="AI999" i="200"/>
  <c r="AH999" i="200"/>
  <c r="AF999" i="200"/>
  <c r="AA999" i="200"/>
  <c r="Z999" i="200"/>
  <c r="X999" i="200"/>
  <c r="S999" i="200"/>
  <c r="R999" i="200"/>
  <c r="P999" i="200"/>
  <c r="K999" i="200"/>
  <c r="J999" i="200"/>
  <c r="H999" i="200"/>
  <c r="BO998" i="200"/>
  <c r="BN998" i="200"/>
  <c r="BL998" i="200"/>
  <c r="BG998" i="200"/>
  <c r="BF998" i="200"/>
  <c r="BD998" i="200"/>
  <c r="AY998" i="200"/>
  <c r="AX998" i="200"/>
  <c r="AV998" i="200"/>
  <c r="AQ998" i="200"/>
  <c r="AP998" i="200"/>
  <c r="AN998" i="200"/>
  <c r="AI998" i="200"/>
  <c r="AH998" i="200"/>
  <c r="AF998" i="200"/>
  <c r="AA998" i="200"/>
  <c r="Z998" i="200"/>
  <c r="X998" i="200"/>
  <c r="S998" i="200"/>
  <c r="R998" i="200"/>
  <c r="P998" i="200"/>
  <c r="K998" i="200"/>
  <c r="J998" i="200"/>
  <c r="H998" i="200"/>
  <c r="BO997" i="200"/>
  <c r="BN997" i="200"/>
  <c r="BL997" i="200"/>
  <c r="BG997" i="200"/>
  <c r="BF997" i="200"/>
  <c r="BD997" i="200"/>
  <c r="AY997" i="200"/>
  <c r="AX997" i="200"/>
  <c r="AV997" i="200"/>
  <c r="AQ997" i="200"/>
  <c r="AP997" i="200"/>
  <c r="AN997" i="200"/>
  <c r="AI997" i="200"/>
  <c r="AH997" i="200"/>
  <c r="AF997" i="200"/>
  <c r="AA997" i="200"/>
  <c r="Z997" i="200"/>
  <c r="X997" i="200"/>
  <c r="S997" i="200"/>
  <c r="R997" i="200"/>
  <c r="P997" i="200"/>
  <c r="K997" i="200"/>
  <c r="J997" i="200"/>
  <c r="H997" i="200"/>
  <c r="BO996" i="200"/>
  <c r="BN996" i="200"/>
  <c r="BL996" i="200"/>
  <c r="BG996" i="200"/>
  <c r="BF996" i="200"/>
  <c r="BD996" i="200"/>
  <c r="AY996" i="200"/>
  <c r="AX996" i="200"/>
  <c r="AV996" i="200"/>
  <c r="AQ996" i="200"/>
  <c r="AP996" i="200"/>
  <c r="AN996" i="200"/>
  <c r="AI996" i="200"/>
  <c r="AH996" i="200"/>
  <c r="AF996" i="200"/>
  <c r="AA996" i="200"/>
  <c r="Z996" i="200"/>
  <c r="X996" i="200"/>
  <c r="S996" i="200"/>
  <c r="R996" i="200"/>
  <c r="P996" i="200"/>
  <c r="K996" i="200"/>
  <c r="J996" i="200"/>
  <c r="H996" i="200"/>
  <c r="BO995" i="200"/>
  <c r="BN995" i="200"/>
  <c r="BL995" i="200"/>
  <c r="BG995" i="200"/>
  <c r="BF995" i="200"/>
  <c r="BD995" i="200"/>
  <c r="AY995" i="200"/>
  <c r="AX995" i="200"/>
  <c r="AV995" i="200"/>
  <c r="AQ995" i="200"/>
  <c r="AP995" i="200"/>
  <c r="AN995" i="200"/>
  <c r="AI995" i="200"/>
  <c r="AH995" i="200"/>
  <c r="AF995" i="200"/>
  <c r="AA995" i="200"/>
  <c r="Z995" i="200"/>
  <c r="X995" i="200"/>
  <c r="S995" i="200"/>
  <c r="R995" i="200"/>
  <c r="P995" i="200"/>
  <c r="K995" i="200"/>
  <c r="J995" i="200"/>
  <c r="H995" i="200"/>
  <c r="BO994" i="200"/>
  <c r="BN994" i="200"/>
  <c r="BL994" i="200"/>
  <c r="BG994" i="200"/>
  <c r="BF994" i="200"/>
  <c r="BD994" i="200"/>
  <c r="AY994" i="200"/>
  <c r="AX994" i="200"/>
  <c r="AV994" i="200"/>
  <c r="AQ994" i="200"/>
  <c r="AP994" i="200"/>
  <c r="AN994" i="200"/>
  <c r="AI994" i="200"/>
  <c r="AH994" i="200"/>
  <c r="AF994" i="200"/>
  <c r="AA994" i="200"/>
  <c r="Z994" i="200"/>
  <c r="X994" i="200"/>
  <c r="S994" i="200"/>
  <c r="R994" i="200"/>
  <c r="P994" i="200"/>
  <c r="K994" i="200"/>
  <c r="J994" i="200"/>
  <c r="H994" i="200"/>
  <c r="BO993" i="200"/>
  <c r="BN993" i="200"/>
  <c r="BL993" i="200"/>
  <c r="BG993" i="200"/>
  <c r="BF993" i="200"/>
  <c r="BD993" i="200"/>
  <c r="AY993" i="200"/>
  <c r="AX993" i="200"/>
  <c r="AV993" i="200"/>
  <c r="AQ993" i="200"/>
  <c r="AP993" i="200"/>
  <c r="AN993" i="200"/>
  <c r="AI993" i="200"/>
  <c r="AH993" i="200"/>
  <c r="AF993" i="200"/>
  <c r="AA993" i="200"/>
  <c r="Z993" i="200"/>
  <c r="X993" i="200"/>
  <c r="S993" i="200"/>
  <c r="R993" i="200"/>
  <c r="P993" i="200"/>
  <c r="K993" i="200"/>
  <c r="J993" i="200"/>
  <c r="H993" i="200"/>
  <c r="BO992" i="200"/>
  <c r="BN992" i="200"/>
  <c r="BL992" i="200"/>
  <c r="BG992" i="200"/>
  <c r="BF992" i="200"/>
  <c r="BD992" i="200"/>
  <c r="AY992" i="200"/>
  <c r="AX992" i="200"/>
  <c r="AV992" i="200"/>
  <c r="AQ992" i="200"/>
  <c r="AP992" i="200"/>
  <c r="AN992" i="200"/>
  <c r="AI992" i="200"/>
  <c r="AH992" i="200"/>
  <c r="AF992" i="200"/>
  <c r="AA992" i="200"/>
  <c r="Z992" i="200"/>
  <c r="X992" i="200"/>
  <c r="S992" i="200"/>
  <c r="R992" i="200"/>
  <c r="P992" i="200"/>
  <c r="K992" i="200"/>
  <c r="J992" i="200"/>
  <c r="H992" i="200"/>
  <c r="BN991" i="200"/>
  <c r="BK991" i="200"/>
  <c r="BO991" i="200"/>
  <c r="BF991" i="200"/>
  <c r="BC991" i="200"/>
  <c r="AX991" i="200"/>
  <c r="AU991" i="200"/>
  <c r="AY991" i="200"/>
  <c r="AP991" i="200"/>
  <c r="AM991" i="200"/>
  <c r="AH991" i="200"/>
  <c r="AE991" i="200"/>
  <c r="AI991" i="200"/>
  <c r="Z991" i="200"/>
  <c r="W991" i="200"/>
  <c r="R991" i="200"/>
  <c r="O991" i="200"/>
  <c r="S991" i="200"/>
  <c r="J991" i="200"/>
  <c r="G991" i="200"/>
  <c r="BO990" i="200"/>
  <c r="BN990" i="200"/>
  <c r="BL990" i="200"/>
  <c r="BG990" i="200"/>
  <c r="BF990" i="200"/>
  <c r="BD990" i="200"/>
  <c r="AY990" i="200"/>
  <c r="AX990" i="200"/>
  <c r="AV990" i="200"/>
  <c r="AQ990" i="200"/>
  <c r="AP990" i="200"/>
  <c r="AN990" i="200"/>
  <c r="AI990" i="200"/>
  <c r="AH990" i="200"/>
  <c r="AF990" i="200"/>
  <c r="AA990" i="200"/>
  <c r="Z990" i="200"/>
  <c r="X990" i="200"/>
  <c r="S990" i="200"/>
  <c r="R990" i="200"/>
  <c r="P990" i="200"/>
  <c r="K990" i="200"/>
  <c r="J990" i="200"/>
  <c r="H990" i="200"/>
  <c r="BO989" i="200"/>
  <c r="BN989" i="200"/>
  <c r="BL989" i="200"/>
  <c r="BG989" i="200"/>
  <c r="BF989" i="200"/>
  <c r="BD989" i="200"/>
  <c r="AY989" i="200"/>
  <c r="AX989" i="200"/>
  <c r="AV989" i="200"/>
  <c r="AQ989" i="200"/>
  <c r="AP989" i="200"/>
  <c r="AN989" i="200"/>
  <c r="AI989" i="200"/>
  <c r="AH989" i="200"/>
  <c r="AF989" i="200"/>
  <c r="AA989" i="200"/>
  <c r="Z989" i="200"/>
  <c r="X989" i="200"/>
  <c r="S989" i="200"/>
  <c r="R989" i="200"/>
  <c r="P989" i="200"/>
  <c r="K989" i="200"/>
  <c r="J989" i="200"/>
  <c r="H989" i="200"/>
  <c r="BO988" i="200"/>
  <c r="BN988" i="200"/>
  <c r="BL988" i="200"/>
  <c r="BG988" i="200"/>
  <c r="BF988" i="200"/>
  <c r="BD988" i="200"/>
  <c r="AY988" i="200"/>
  <c r="AX988" i="200"/>
  <c r="AV988" i="200"/>
  <c r="AQ988" i="200"/>
  <c r="AP988" i="200"/>
  <c r="AN988" i="200"/>
  <c r="AI988" i="200"/>
  <c r="AH988" i="200"/>
  <c r="AF988" i="200"/>
  <c r="AA988" i="200"/>
  <c r="Z988" i="200"/>
  <c r="X988" i="200"/>
  <c r="S988" i="200"/>
  <c r="R988" i="200"/>
  <c r="P988" i="200"/>
  <c r="K988" i="200"/>
  <c r="J988" i="200"/>
  <c r="H988" i="200"/>
  <c r="BO987" i="200"/>
  <c r="BN987" i="200"/>
  <c r="BL987" i="200"/>
  <c r="BG987" i="200"/>
  <c r="BF987" i="200"/>
  <c r="BD987" i="200"/>
  <c r="AY987" i="200"/>
  <c r="AX987" i="200"/>
  <c r="AV987" i="200"/>
  <c r="AQ987" i="200"/>
  <c r="AP987" i="200"/>
  <c r="AN987" i="200"/>
  <c r="AI987" i="200"/>
  <c r="AH987" i="200"/>
  <c r="AF987" i="200"/>
  <c r="AA987" i="200"/>
  <c r="Z987" i="200"/>
  <c r="X987" i="200"/>
  <c r="S987" i="200"/>
  <c r="R987" i="200"/>
  <c r="P987" i="200"/>
  <c r="K987" i="200"/>
  <c r="J987" i="200"/>
  <c r="H987" i="200"/>
  <c r="BO986" i="200"/>
  <c r="BN986" i="200"/>
  <c r="BL986" i="200"/>
  <c r="BG986" i="200"/>
  <c r="BF986" i="200"/>
  <c r="BD986" i="200"/>
  <c r="AY986" i="200"/>
  <c r="AX986" i="200"/>
  <c r="AV986" i="200"/>
  <c r="AQ986" i="200"/>
  <c r="AP986" i="200"/>
  <c r="AN986" i="200"/>
  <c r="AI986" i="200"/>
  <c r="AH986" i="200"/>
  <c r="AF986" i="200"/>
  <c r="AA986" i="200"/>
  <c r="Z986" i="200"/>
  <c r="X986" i="200"/>
  <c r="S986" i="200"/>
  <c r="R986" i="200"/>
  <c r="P986" i="200"/>
  <c r="K986" i="200"/>
  <c r="J986" i="200"/>
  <c r="H986" i="200"/>
  <c r="BO985" i="200"/>
  <c r="BN985" i="200"/>
  <c r="BL985" i="200"/>
  <c r="BG985" i="200"/>
  <c r="BF985" i="200"/>
  <c r="BD985" i="200"/>
  <c r="AY985" i="200"/>
  <c r="AX985" i="200"/>
  <c r="AV985" i="200"/>
  <c r="AQ985" i="200"/>
  <c r="AP985" i="200"/>
  <c r="AN985" i="200"/>
  <c r="AI985" i="200"/>
  <c r="AH985" i="200"/>
  <c r="AF985" i="200"/>
  <c r="AA985" i="200"/>
  <c r="Z985" i="200"/>
  <c r="X985" i="200"/>
  <c r="S985" i="200"/>
  <c r="R985" i="200"/>
  <c r="P985" i="200"/>
  <c r="K985" i="200"/>
  <c r="J985" i="200"/>
  <c r="H985" i="200"/>
  <c r="BO984" i="200"/>
  <c r="BN984" i="200"/>
  <c r="BL984" i="200"/>
  <c r="BG984" i="200"/>
  <c r="BF984" i="200"/>
  <c r="BD984" i="200"/>
  <c r="AY984" i="200"/>
  <c r="AX984" i="200"/>
  <c r="AV984" i="200"/>
  <c r="AQ984" i="200"/>
  <c r="AP984" i="200"/>
  <c r="AN984" i="200"/>
  <c r="AI984" i="200"/>
  <c r="AH984" i="200"/>
  <c r="AF984" i="200"/>
  <c r="AA984" i="200"/>
  <c r="Z984" i="200"/>
  <c r="X984" i="200"/>
  <c r="S984" i="200"/>
  <c r="R984" i="200"/>
  <c r="P984" i="200"/>
  <c r="K984" i="200"/>
  <c r="J984" i="200"/>
  <c r="H984" i="200"/>
  <c r="BO983" i="200"/>
  <c r="BN983" i="200"/>
  <c r="BL983" i="200"/>
  <c r="BG983" i="200"/>
  <c r="BF983" i="200"/>
  <c r="BD983" i="200"/>
  <c r="AY983" i="200"/>
  <c r="AX983" i="200"/>
  <c r="AV983" i="200"/>
  <c r="AQ983" i="200"/>
  <c r="AP983" i="200"/>
  <c r="AN983" i="200"/>
  <c r="AI983" i="200"/>
  <c r="AH983" i="200"/>
  <c r="AF983" i="200"/>
  <c r="AA983" i="200"/>
  <c r="Z983" i="200"/>
  <c r="X983" i="200"/>
  <c r="S983" i="200"/>
  <c r="R983" i="200"/>
  <c r="P983" i="200"/>
  <c r="K983" i="200"/>
  <c r="J983" i="200"/>
  <c r="H983" i="200"/>
  <c r="BO982" i="200"/>
  <c r="BN982" i="200"/>
  <c r="BL982" i="200"/>
  <c r="BG982" i="200"/>
  <c r="BF982" i="200"/>
  <c r="BD982" i="200"/>
  <c r="AY982" i="200"/>
  <c r="AX982" i="200"/>
  <c r="AV982" i="200"/>
  <c r="AQ982" i="200"/>
  <c r="AP982" i="200"/>
  <c r="AN982" i="200"/>
  <c r="AI982" i="200"/>
  <c r="AH982" i="200"/>
  <c r="AF982" i="200"/>
  <c r="AA982" i="200"/>
  <c r="Z982" i="200"/>
  <c r="X982" i="200"/>
  <c r="S982" i="200"/>
  <c r="R982" i="200"/>
  <c r="P982" i="200"/>
  <c r="K982" i="200"/>
  <c r="J982" i="200"/>
  <c r="H982" i="200"/>
  <c r="BO981" i="200"/>
  <c r="BN981" i="200"/>
  <c r="BL981" i="200"/>
  <c r="BG981" i="200"/>
  <c r="BF981" i="200"/>
  <c r="BD981" i="200"/>
  <c r="AY981" i="200"/>
  <c r="AX981" i="200"/>
  <c r="AV981" i="200"/>
  <c r="AQ981" i="200"/>
  <c r="AP981" i="200"/>
  <c r="AN981" i="200"/>
  <c r="AI981" i="200"/>
  <c r="AH981" i="200"/>
  <c r="AF981" i="200"/>
  <c r="AA981" i="200"/>
  <c r="Z981" i="200"/>
  <c r="X981" i="200"/>
  <c r="S981" i="200"/>
  <c r="R981" i="200"/>
  <c r="P981" i="200"/>
  <c r="K981" i="200"/>
  <c r="J981" i="200"/>
  <c r="H981" i="200"/>
  <c r="BO980" i="200"/>
  <c r="BN980" i="200"/>
  <c r="BL980" i="200"/>
  <c r="BG980" i="200"/>
  <c r="BF980" i="200"/>
  <c r="BD980" i="200"/>
  <c r="AY980" i="200"/>
  <c r="AX980" i="200"/>
  <c r="AV980" i="200"/>
  <c r="AQ980" i="200"/>
  <c r="AP980" i="200"/>
  <c r="AN980" i="200"/>
  <c r="AI980" i="200"/>
  <c r="AH980" i="200"/>
  <c r="AF980" i="200"/>
  <c r="AA980" i="200"/>
  <c r="Z980" i="200"/>
  <c r="X980" i="200"/>
  <c r="S980" i="200"/>
  <c r="R980" i="200"/>
  <c r="P980" i="200"/>
  <c r="K980" i="200"/>
  <c r="J980" i="200"/>
  <c r="H980" i="200"/>
  <c r="BO979" i="200"/>
  <c r="BN979" i="200"/>
  <c r="BL979" i="200"/>
  <c r="BG979" i="200"/>
  <c r="BF979" i="200"/>
  <c r="BD979" i="200"/>
  <c r="AY979" i="200"/>
  <c r="AX979" i="200"/>
  <c r="AV979" i="200"/>
  <c r="AQ979" i="200"/>
  <c r="AP979" i="200"/>
  <c r="AN979" i="200"/>
  <c r="AI979" i="200"/>
  <c r="AH979" i="200"/>
  <c r="AF979" i="200"/>
  <c r="AA979" i="200"/>
  <c r="Z979" i="200"/>
  <c r="X979" i="200"/>
  <c r="S979" i="200"/>
  <c r="R979" i="200"/>
  <c r="P979" i="200"/>
  <c r="K979" i="200"/>
  <c r="J979" i="200"/>
  <c r="H979" i="200"/>
  <c r="BO978" i="200"/>
  <c r="BN978" i="200"/>
  <c r="BL978" i="200"/>
  <c r="BG978" i="200"/>
  <c r="BF978" i="200"/>
  <c r="BD978" i="200"/>
  <c r="AY978" i="200"/>
  <c r="AX978" i="200"/>
  <c r="AV978" i="200"/>
  <c r="AQ978" i="200"/>
  <c r="AP978" i="200"/>
  <c r="AN978" i="200"/>
  <c r="AI978" i="200"/>
  <c r="AH978" i="200"/>
  <c r="AF978" i="200"/>
  <c r="AA978" i="200"/>
  <c r="Z978" i="200"/>
  <c r="X978" i="200"/>
  <c r="S978" i="200"/>
  <c r="R978" i="200"/>
  <c r="P978" i="200"/>
  <c r="K978" i="200"/>
  <c r="J978" i="200"/>
  <c r="H978" i="200"/>
  <c r="BO977" i="200"/>
  <c r="BN977" i="200"/>
  <c r="BL977" i="200"/>
  <c r="BG977" i="200"/>
  <c r="BF977" i="200"/>
  <c r="BD977" i="200"/>
  <c r="AY977" i="200"/>
  <c r="AX977" i="200"/>
  <c r="AV977" i="200"/>
  <c r="AQ977" i="200"/>
  <c r="AP977" i="200"/>
  <c r="AN977" i="200"/>
  <c r="AI977" i="200"/>
  <c r="AH977" i="200"/>
  <c r="AF977" i="200"/>
  <c r="AA977" i="200"/>
  <c r="Z977" i="200"/>
  <c r="X977" i="200"/>
  <c r="S977" i="200"/>
  <c r="R977" i="200"/>
  <c r="P977" i="200"/>
  <c r="K977" i="200"/>
  <c r="J977" i="200"/>
  <c r="H977" i="200"/>
  <c r="BO976" i="200"/>
  <c r="BN976" i="200"/>
  <c r="BL976" i="200"/>
  <c r="BG976" i="200"/>
  <c r="BF976" i="200"/>
  <c r="BD976" i="200"/>
  <c r="AY976" i="200"/>
  <c r="AX976" i="200"/>
  <c r="AV976" i="200"/>
  <c r="AQ976" i="200"/>
  <c r="AP976" i="200"/>
  <c r="AN976" i="200"/>
  <c r="AI976" i="200"/>
  <c r="AH976" i="200"/>
  <c r="AF976" i="200"/>
  <c r="AA976" i="200"/>
  <c r="Z976" i="200"/>
  <c r="X976" i="200"/>
  <c r="S976" i="200"/>
  <c r="R976" i="200"/>
  <c r="P976" i="200"/>
  <c r="K976" i="200"/>
  <c r="J976" i="200"/>
  <c r="H976" i="200"/>
  <c r="BO975" i="200"/>
  <c r="BN975" i="200"/>
  <c r="BL975" i="200"/>
  <c r="BG975" i="200"/>
  <c r="BF975" i="200"/>
  <c r="BD975" i="200"/>
  <c r="AY975" i="200"/>
  <c r="AX975" i="200"/>
  <c r="AV975" i="200"/>
  <c r="AQ975" i="200"/>
  <c r="AP975" i="200"/>
  <c r="AN975" i="200"/>
  <c r="AI975" i="200"/>
  <c r="AH975" i="200"/>
  <c r="AF975" i="200"/>
  <c r="AA975" i="200"/>
  <c r="Z975" i="200"/>
  <c r="X975" i="200"/>
  <c r="S975" i="200"/>
  <c r="R975" i="200"/>
  <c r="P975" i="200"/>
  <c r="K975" i="200"/>
  <c r="J975" i="200"/>
  <c r="H975" i="200"/>
  <c r="BN974" i="200"/>
  <c r="BK974" i="200"/>
  <c r="BO974" i="200"/>
  <c r="BF974" i="200"/>
  <c r="BC974" i="200"/>
  <c r="AX974" i="200"/>
  <c r="AU974" i="200"/>
  <c r="AY974" i="200"/>
  <c r="AP974" i="200"/>
  <c r="AM974" i="200"/>
  <c r="AH974" i="200"/>
  <c r="AE974" i="200"/>
  <c r="AI974" i="200"/>
  <c r="Z974" i="200"/>
  <c r="W974" i="200"/>
  <c r="R974" i="200"/>
  <c r="O974" i="200"/>
  <c r="S974" i="200"/>
  <c r="J974" i="200"/>
  <c r="G974" i="200"/>
  <c r="BO973" i="200"/>
  <c r="BN973" i="200"/>
  <c r="BL973" i="200"/>
  <c r="BG973" i="200"/>
  <c r="BF973" i="200"/>
  <c r="BD973" i="200"/>
  <c r="AY973" i="200"/>
  <c r="AX973" i="200"/>
  <c r="AV973" i="200"/>
  <c r="AQ973" i="200"/>
  <c r="AP973" i="200"/>
  <c r="AN973" i="200"/>
  <c r="AI973" i="200"/>
  <c r="AH973" i="200"/>
  <c r="AF973" i="200"/>
  <c r="AA973" i="200"/>
  <c r="Z973" i="200"/>
  <c r="X973" i="200"/>
  <c r="S973" i="200"/>
  <c r="R973" i="200"/>
  <c r="P973" i="200"/>
  <c r="K973" i="200"/>
  <c r="J973" i="200"/>
  <c r="H973" i="200"/>
  <c r="BO972" i="200"/>
  <c r="BN972" i="200"/>
  <c r="BL972" i="200"/>
  <c r="BG972" i="200"/>
  <c r="BF972" i="200"/>
  <c r="BD972" i="200"/>
  <c r="AY972" i="200"/>
  <c r="AX972" i="200"/>
  <c r="AV972" i="200"/>
  <c r="AQ972" i="200"/>
  <c r="AP972" i="200"/>
  <c r="AN972" i="200"/>
  <c r="AI972" i="200"/>
  <c r="AH972" i="200"/>
  <c r="AF972" i="200"/>
  <c r="AA972" i="200"/>
  <c r="Z972" i="200"/>
  <c r="X972" i="200"/>
  <c r="S972" i="200"/>
  <c r="R972" i="200"/>
  <c r="P972" i="200"/>
  <c r="K972" i="200"/>
  <c r="J972" i="200"/>
  <c r="H972" i="200"/>
  <c r="BO971" i="200"/>
  <c r="BN971" i="200"/>
  <c r="BL971" i="200"/>
  <c r="BG971" i="200"/>
  <c r="BF971" i="200"/>
  <c r="BD971" i="200"/>
  <c r="AY971" i="200"/>
  <c r="AX971" i="200"/>
  <c r="AV971" i="200"/>
  <c r="AQ971" i="200"/>
  <c r="AP971" i="200"/>
  <c r="AN971" i="200"/>
  <c r="AI971" i="200"/>
  <c r="AH971" i="200"/>
  <c r="AF971" i="200"/>
  <c r="AA971" i="200"/>
  <c r="Z971" i="200"/>
  <c r="X971" i="200"/>
  <c r="S971" i="200"/>
  <c r="R971" i="200"/>
  <c r="P971" i="200"/>
  <c r="K971" i="200"/>
  <c r="J971" i="200"/>
  <c r="H971" i="200"/>
  <c r="BO970" i="200"/>
  <c r="BN970" i="200"/>
  <c r="BL970" i="200"/>
  <c r="BG970" i="200"/>
  <c r="BF970" i="200"/>
  <c r="BD970" i="200"/>
  <c r="AY970" i="200"/>
  <c r="AX970" i="200"/>
  <c r="AV970" i="200"/>
  <c r="AQ970" i="200"/>
  <c r="AP970" i="200"/>
  <c r="AN970" i="200"/>
  <c r="AI970" i="200"/>
  <c r="AH970" i="200"/>
  <c r="AF970" i="200"/>
  <c r="AA970" i="200"/>
  <c r="Z970" i="200"/>
  <c r="X970" i="200"/>
  <c r="S970" i="200"/>
  <c r="R970" i="200"/>
  <c r="P970" i="200"/>
  <c r="K970" i="200"/>
  <c r="J970" i="200"/>
  <c r="H970" i="200"/>
  <c r="BO969" i="200"/>
  <c r="BN969" i="200"/>
  <c r="BL969" i="200"/>
  <c r="BG969" i="200"/>
  <c r="BF969" i="200"/>
  <c r="BD969" i="200"/>
  <c r="AY969" i="200"/>
  <c r="AX969" i="200"/>
  <c r="AV969" i="200"/>
  <c r="AQ969" i="200"/>
  <c r="AP969" i="200"/>
  <c r="AN969" i="200"/>
  <c r="AI969" i="200"/>
  <c r="AH969" i="200"/>
  <c r="AF969" i="200"/>
  <c r="AA969" i="200"/>
  <c r="Z969" i="200"/>
  <c r="X969" i="200"/>
  <c r="S969" i="200"/>
  <c r="R969" i="200"/>
  <c r="P969" i="200"/>
  <c r="K969" i="200"/>
  <c r="J969" i="200"/>
  <c r="H969" i="200"/>
  <c r="BO968" i="200"/>
  <c r="BN968" i="200"/>
  <c r="BL968" i="200"/>
  <c r="BG968" i="200"/>
  <c r="BF968" i="200"/>
  <c r="BD968" i="200"/>
  <c r="AY968" i="200"/>
  <c r="AX968" i="200"/>
  <c r="AV968" i="200"/>
  <c r="AQ968" i="200"/>
  <c r="AP968" i="200"/>
  <c r="AN968" i="200"/>
  <c r="AI968" i="200"/>
  <c r="AH968" i="200"/>
  <c r="AF968" i="200"/>
  <c r="AA968" i="200"/>
  <c r="Z968" i="200"/>
  <c r="X968" i="200"/>
  <c r="S968" i="200"/>
  <c r="R968" i="200"/>
  <c r="P968" i="200"/>
  <c r="K968" i="200"/>
  <c r="J968" i="200"/>
  <c r="H968" i="200"/>
  <c r="BO967" i="200"/>
  <c r="BN967" i="200"/>
  <c r="BL967" i="200"/>
  <c r="BG967" i="200"/>
  <c r="BF967" i="200"/>
  <c r="BD967" i="200"/>
  <c r="AY967" i="200"/>
  <c r="AX967" i="200"/>
  <c r="AV967" i="200"/>
  <c r="AQ967" i="200"/>
  <c r="AP967" i="200"/>
  <c r="AN967" i="200"/>
  <c r="AI967" i="200"/>
  <c r="AH967" i="200"/>
  <c r="AF967" i="200"/>
  <c r="AA967" i="200"/>
  <c r="Z967" i="200"/>
  <c r="X967" i="200"/>
  <c r="S967" i="200"/>
  <c r="R967" i="200"/>
  <c r="P967" i="200"/>
  <c r="K967" i="200"/>
  <c r="J967" i="200"/>
  <c r="H967" i="200"/>
  <c r="BO966" i="200"/>
  <c r="BN966" i="200"/>
  <c r="BL966" i="200"/>
  <c r="BG966" i="200"/>
  <c r="BF966" i="200"/>
  <c r="BD966" i="200"/>
  <c r="AY966" i="200"/>
  <c r="AX966" i="200"/>
  <c r="AV966" i="200"/>
  <c r="AQ966" i="200"/>
  <c r="AP966" i="200"/>
  <c r="AN966" i="200"/>
  <c r="AI966" i="200"/>
  <c r="AH966" i="200"/>
  <c r="AF966" i="200"/>
  <c r="AA966" i="200"/>
  <c r="Z966" i="200"/>
  <c r="X966" i="200"/>
  <c r="S966" i="200"/>
  <c r="R966" i="200"/>
  <c r="P966" i="200"/>
  <c r="K966" i="200"/>
  <c r="J966" i="200"/>
  <c r="H966" i="200"/>
  <c r="BO965" i="200"/>
  <c r="BN965" i="200"/>
  <c r="BL965" i="200"/>
  <c r="BG965" i="200"/>
  <c r="BF965" i="200"/>
  <c r="BD965" i="200"/>
  <c r="AY965" i="200"/>
  <c r="AX965" i="200"/>
  <c r="AV965" i="200"/>
  <c r="AQ965" i="200"/>
  <c r="AP965" i="200"/>
  <c r="AN965" i="200"/>
  <c r="AI965" i="200"/>
  <c r="AH965" i="200"/>
  <c r="AF965" i="200"/>
  <c r="AA965" i="200"/>
  <c r="Z965" i="200"/>
  <c r="X965" i="200"/>
  <c r="S965" i="200"/>
  <c r="R965" i="200"/>
  <c r="P965" i="200"/>
  <c r="K965" i="200"/>
  <c r="J965" i="200"/>
  <c r="H965" i="200"/>
  <c r="BO964" i="200"/>
  <c r="BN964" i="200"/>
  <c r="BL964" i="200"/>
  <c r="BG964" i="200"/>
  <c r="BF964" i="200"/>
  <c r="BD964" i="200"/>
  <c r="AY964" i="200"/>
  <c r="AX964" i="200"/>
  <c r="AV964" i="200"/>
  <c r="AQ964" i="200"/>
  <c r="AP964" i="200"/>
  <c r="AN964" i="200"/>
  <c r="AI964" i="200"/>
  <c r="AH964" i="200"/>
  <c r="AF964" i="200"/>
  <c r="AA964" i="200"/>
  <c r="Z964" i="200"/>
  <c r="X964" i="200"/>
  <c r="S964" i="200"/>
  <c r="R964" i="200"/>
  <c r="P964" i="200"/>
  <c r="K964" i="200"/>
  <c r="J964" i="200"/>
  <c r="H964" i="200"/>
  <c r="BO963" i="200"/>
  <c r="BN963" i="200"/>
  <c r="BL963" i="200"/>
  <c r="BG963" i="200"/>
  <c r="BF963" i="200"/>
  <c r="BD963" i="200"/>
  <c r="AY963" i="200"/>
  <c r="AX963" i="200"/>
  <c r="AV963" i="200"/>
  <c r="AQ963" i="200"/>
  <c r="AP963" i="200"/>
  <c r="AN963" i="200"/>
  <c r="AI963" i="200"/>
  <c r="AH963" i="200"/>
  <c r="AF963" i="200"/>
  <c r="AA963" i="200"/>
  <c r="Z963" i="200"/>
  <c r="X963" i="200"/>
  <c r="S963" i="200"/>
  <c r="R963" i="200"/>
  <c r="P963" i="200"/>
  <c r="K963" i="200"/>
  <c r="J963" i="200"/>
  <c r="H963" i="200"/>
  <c r="BO962" i="200"/>
  <c r="BN962" i="200"/>
  <c r="BL962" i="200"/>
  <c r="BG962" i="200"/>
  <c r="BF962" i="200"/>
  <c r="BD962" i="200"/>
  <c r="AY962" i="200"/>
  <c r="AX962" i="200"/>
  <c r="AV962" i="200"/>
  <c r="AQ962" i="200"/>
  <c r="AP962" i="200"/>
  <c r="AN962" i="200"/>
  <c r="AI962" i="200"/>
  <c r="AH962" i="200"/>
  <c r="AF962" i="200"/>
  <c r="AA962" i="200"/>
  <c r="Z962" i="200"/>
  <c r="X962" i="200"/>
  <c r="S962" i="200"/>
  <c r="R962" i="200"/>
  <c r="P962" i="200"/>
  <c r="K962" i="200"/>
  <c r="J962" i="200"/>
  <c r="H962" i="200"/>
  <c r="BO961" i="200"/>
  <c r="BN961" i="200"/>
  <c r="BL961" i="200"/>
  <c r="BG961" i="200"/>
  <c r="BF961" i="200"/>
  <c r="BD961" i="200"/>
  <c r="AY961" i="200"/>
  <c r="AX961" i="200"/>
  <c r="AV961" i="200"/>
  <c r="AQ961" i="200"/>
  <c r="AP961" i="200"/>
  <c r="AN961" i="200"/>
  <c r="AI961" i="200"/>
  <c r="AH961" i="200"/>
  <c r="AF961" i="200"/>
  <c r="AA961" i="200"/>
  <c r="Z961" i="200"/>
  <c r="X961" i="200"/>
  <c r="S961" i="200"/>
  <c r="R961" i="200"/>
  <c r="P961" i="200"/>
  <c r="K961" i="200"/>
  <c r="J961" i="200"/>
  <c r="H961" i="200"/>
  <c r="BO960" i="200"/>
  <c r="BN960" i="200"/>
  <c r="BL960" i="200"/>
  <c r="BG960" i="200"/>
  <c r="BF960" i="200"/>
  <c r="BD960" i="200"/>
  <c r="AY960" i="200"/>
  <c r="AX960" i="200"/>
  <c r="AV960" i="200"/>
  <c r="AQ960" i="200"/>
  <c r="AP960" i="200"/>
  <c r="AN960" i="200"/>
  <c r="AI960" i="200"/>
  <c r="AH960" i="200"/>
  <c r="AF960" i="200"/>
  <c r="AA960" i="200"/>
  <c r="Z960" i="200"/>
  <c r="X960" i="200"/>
  <c r="S960" i="200"/>
  <c r="R960" i="200"/>
  <c r="P960" i="200"/>
  <c r="K960" i="200"/>
  <c r="J960" i="200"/>
  <c r="H960" i="200"/>
  <c r="BO959" i="200"/>
  <c r="BN959" i="200"/>
  <c r="BL959" i="200"/>
  <c r="BG959" i="200"/>
  <c r="BF959" i="200"/>
  <c r="BD959" i="200"/>
  <c r="AY959" i="200"/>
  <c r="AX959" i="200"/>
  <c r="AV959" i="200"/>
  <c r="AQ959" i="200"/>
  <c r="AP959" i="200"/>
  <c r="AN959" i="200"/>
  <c r="AI959" i="200"/>
  <c r="AH959" i="200"/>
  <c r="AF959" i="200"/>
  <c r="AA959" i="200"/>
  <c r="Z959" i="200"/>
  <c r="X959" i="200"/>
  <c r="S959" i="200"/>
  <c r="R959" i="200"/>
  <c r="P959" i="200"/>
  <c r="K959" i="200"/>
  <c r="J959" i="200"/>
  <c r="H959" i="200"/>
  <c r="BO958" i="200"/>
  <c r="BN958" i="200"/>
  <c r="BL958" i="200"/>
  <c r="BG958" i="200"/>
  <c r="BF958" i="200"/>
  <c r="BD958" i="200"/>
  <c r="AY958" i="200"/>
  <c r="AX958" i="200"/>
  <c r="AV958" i="200"/>
  <c r="AQ958" i="200"/>
  <c r="AP958" i="200"/>
  <c r="AN958" i="200"/>
  <c r="AI958" i="200"/>
  <c r="AH958" i="200"/>
  <c r="AF958" i="200"/>
  <c r="AA958" i="200"/>
  <c r="Z958" i="200"/>
  <c r="X958" i="200"/>
  <c r="S958" i="200"/>
  <c r="R958" i="200"/>
  <c r="P958" i="200"/>
  <c r="K958" i="200"/>
  <c r="J958" i="200"/>
  <c r="H958" i="200"/>
  <c r="BN957" i="200"/>
  <c r="BK957" i="200"/>
  <c r="BO957" i="200"/>
  <c r="BF957" i="200"/>
  <c r="BC957" i="200"/>
  <c r="AX957" i="200"/>
  <c r="AU957" i="200"/>
  <c r="AY957" i="200"/>
  <c r="AP957" i="200"/>
  <c r="AM957" i="200"/>
  <c r="AH957" i="200"/>
  <c r="AE957" i="200"/>
  <c r="AI957" i="200"/>
  <c r="Z957" i="200"/>
  <c r="W957" i="200"/>
  <c r="R957" i="200"/>
  <c r="O957" i="200"/>
  <c r="S957" i="200"/>
  <c r="J957" i="200"/>
  <c r="G957" i="200"/>
  <c r="BO956" i="200"/>
  <c r="BN956" i="200"/>
  <c r="BL956" i="200"/>
  <c r="BG956" i="200"/>
  <c r="BF956" i="200"/>
  <c r="BD956" i="200"/>
  <c r="AY956" i="200"/>
  <c r="AX956" i="200"/>
  <c r="AV956" i="200"/>
  <c r="AQ956" i="200"/>
  <c r="AP956" i="200"/>
  <c r="AN956" i="200"/>
  <c r="AI956" i="200"/>
  <c r="AH956" i="200"/>
  <c r="AF956" i="200"/>
  <c r="AA956" i="200"/>
  <c r="Z956" i="200"/>
  <c r="X956" i="200"/>
  <c r="S956" i="200"/>
  <c r="R956" i="200"/>
  <c r="P956" i="200"/>
  <c r="K956" i="200"/>
  <c r="J956" i="200"/>
  <c r="H956" i="200"/>
  <c r="BO955" i="200"/>
  <c r="BN955" i="200"/>
  <c r="BL955" i="200"/>
  <c r="BG955" i="200"/>
  <c r="BF955" i="200"/>
  <c r="BD955" i="200"/>
  <c r="AY955" i="200"/>
  <c r="AX955" i="200"/>
  <c r="AV955" i="200"/>
  <c r="AQ955" i="200"/>
  <c r="AP955" i="200"/>
  <c r="AN955" i="200"/>
  <c r="AI955" i="200"/>
  <c r="AH955" i="200"/>
  <c r="AF955" i="200"/>
  <c r="AA955" i="200"/>
  <c r="Z955" i="200"/>
  <c r="X955" i="200"/>
  <c r="S955" i="200"/>
  <c r="R955" i="200"/>
  <c r="P955" i="200"/>
  <c r="K955" i="200"/>
  <c r="J955" i="200"/>
  <c r="H955" i="200"/>
  <c r="BO954" i="200"/>
  <c r="BN954" i="200"/>
  <c r="BL954" i="200"/>
  <c r="BG954" i="200"/>
  <c r="BF954" i="200"/>
  <c r="BD954" i="200"/>
  <c r="AY954" i="200"/>
  <c r="AX954" i="200"/>
  <c r="AV954" i="200"/>
  <c r="AQ954" i="200"/>
  <c r="AP954" i="200"/>
  <c r="AN954" i="200"/>
  <c r="AI954" i="200"/>
  <c r="AH954" i="200"/>
  <c r="AF954" i="200"/>
  <c r="AA954" i="200"/>
  <c r="Z954" i="200"/>
  <c r="X954" i="200"/>
  <c r="S954" i="200"/>
  <c r="R954" i="200"/>
  <c r="P954" i="200"/>
  <c r="K954" i="200"/>
  <c r="J954" i="200"/>
  <c r="H954" i="200"/>
  <c r="BO953" i="200"/>
  <c r="BN953" i="200"/>
  <c r="BL953" i="200"/>
  <c r="BG953" i="200"/>
  <c r="BF953" i="200"/>
  <c r="BD953" i="200"/>
  <c r="AY953" i="200"/>
  <c r="AX953" i="200"/>
  <c r="AV953" i="200"/>
  <c r="AQ953" i="200"/>
  <c r="AP953" i="200"/>
  <c r="AN953" i="200"/>
  <c r="AI953" i="200"/>
  <c r="AH953" i="200"/>
  <c r="AF953" i="200"/>
  <c r="AA953" i="200"/>
  <c r="Z953" i="200"/>
  <c r="X953" i="200"/>
  <c r="S953" i="200"/>
  <c r="R953" i="200"/>
  <c r="P953" i="200"/>
  <c r="K953" i="200"/>
  <c r="J953" i="200"/>
  <c r="H953" i="200"/>
  <c r="BO952" i="200"/>
  <c r="BN952" i="200"/>
  <c r="BL952" i="200"/>
  <c r="BG952" i="200"/>
  <c r="BF952" i="200"/>
  <c r="BD952" i="200"/>
  <c r="AY952" i="200"/>
  <c r="AX952" i="200"/>
  <c r="AV952" i="200"/>
  <c r="AQ952" i="200"/>
  <c r="AP952" i="200"/>
  <c r="AN952" i="200"/>
  <c r="AI952" i="200"/>
  <c r="AH952" i="200"/>
  <c r="AF952" i="200"/>
  <c r="AA952" i="200"/>
  <c r="Z952" i="200"/>
  <c r="X952" i="200"/>
  <c r="S952" i="200"/>
  <c r="R952" i="200"/>
  <c r="P952" i="200"/>
  <c r="K952" i="200"/>
  <c r="J952" i="200"/>
  <c r="H952" i="200"/>
  <c r="BO951" i="200"/>
  <c r="BN951" i="200"/>
  <c r="BL951" i="200"/>
  <c r="BG951" i="200"/>
  <c r="BF951" i="200"/>
  <c r="BD951" i="200"/>
  <c r="AY951" i="200"/>
  <c r="AX951" i="200"/>
  <c r="AV951" i="200"/>
  <c r="AQ951" i="200"/>
  <c r="AP951" i="200"/>
  <c r="AN951" i="200"/>
  <c r="AI951" i="200"/>
  <c r="AH951" i="200"/>
  <c r="AF951" i="200"/>
  <c r="AA951" i="200"/>
  <c r="Z951" i="200"/>
  <c r="X951" i="200"/>
  <c r="S951" i="200"/>
  <c r="R951" i="200"/>
  <c r="P951" i="200"/>
  <c r="K951" i="200"/>
  <c r="J951" i="200"/>
  <c r="H951" i="200"/>
  <c r="BO950" i="200"/>
  <c r="BN950" i="200"/>
  <c r="BL950" i="200"/>
  <c r="BG950" i="200"/>
  <c r="BF950" i="200"/>
  <c r="BD950" i="200"/>
  <c r="AY950" i="200"/>
  <c r="AX950" i="200"/>
  <c r="AV950" i="200"/>
  <c r="AQ950" i="200"/>
  <c r="AP950" i="200"/>
  <c r="AN950" i="200"/>
  <c r="AI950" i="200"/>
  <c r="AH950" i="200"/>
  <c r="AF950" i="200"/>
  <c r="AA950" i="200"/>
  <c r="Z950" i="200"/>
  <c r="X950" i="200"/>
  <c r="S950" i="200"/>
  <c r="R950" i="200"/>
  <c r="P950" i="200"/>
  <c r="K950" i="200"/>
  <c r="J950" i="200"/>
  <c r="H950" i="200"/>
  <c r="BO949" i="200"/>
  <c r="BN949" i="200"/>
  <c r="BL949" i="200"/>
  <c r="BG949" i="200"/>
  <c r="BF949" i="200"/>
  <c r="BD949" i="200"/>
  <c r="AY949" i="200"/>
  <c r="AX949" i="200"/>
  <c r="AV949" i="200"/>
  <c r="AQ949" i="200"/>
  <c r="AP949" i="200"/>
  <c r="AN949" i="200"/>
  <c r="AI949" i="200"/>
  <c r="AH949" i="200"/>
  <c r="AF949" i="200"/>
  <c r="AA949" i="200"/>
  <c r="Z949" i="200"/>
  <c r="X949" i="200"/>
  <c r="S949" i="200"/>
  <c r="R949" i="200"/>
  <c r="P949" i="200"/>
  <c r="K949" i="200"/>
  <c r="J949" i="200"/>
  <c r="H949" i="200"/>
  <c r="BO948" i="200"/>
  <c r="BN948" i="200"/>
  <c r="BL948" i="200"/>
  <c r="BG948" i="200"/>
  <c r="BF948" i="200"/>
  <c r="BD948" i="200"/>
  <c r="AY948" i="200"/>
  <c r="AX948" i="200"/>
  <c r="AV948" i="200"/>
  <c r="AQ948" i="200"/>
  <c r="AP948" i="200"/>
  <c r="AN948" i="200"/>
  <c r="AI948" i="200"/>
  <c r="AH948" i="200"/>
  <c r="AF948" i="200"/>
  <c r="AA948" i="200"/>
  <c r="Z948" i="200"/>
  <c r="X948" i="200"/>
  <c r="S948" i="200"/>
  <c r="R948" i="200"/>
  <c r="P948" i="200"/>
  <c r="K948" i="200"/>
  <c r="J948" i="200"/>
  <c r="H948" i="200"/>
  <c r="BO947" i="200"/>
  <c r="BN947" i="200"/>
  <c r="BL947" i="200"/>
  <c r="BG947" i="200"/>
  <c r="BF947" i="200"/>
  <c r="BD947" i="200"/>
  <c r="AY947" i="200"/>
  <c r="AX947" i="200"/>
  <c r="AV947" i="200"/>
  <c r="AQ947" i="200"/>
  <c r="AP947" i="200"/>
  <c r="AN947" i="200"/>
  <c r="AI947" i="200"/>
  <c r="AH947" i="200"/>
  <c r="AF947" i="200"/>
  <c r="AA947" i="200"/>
  <c r="Z947" i="200"/>
  <c r="X947" i="200"/>
  <c r="S947" i="200"/>
  <c r="R947" i="200"/>
  <c r="P947" i="200"/>
  <c r="K947" i="200"/>
  <c r="J947" i="200"/>
  <c r="H947" i="200"/>
  <c r="BO946" i="200"/>
  <c r="BN946" i="200"/>
  <c r="BL946" i="200"/>
  <c r="BG946" i="200"/>
  <c r="BF946" i="200"/>
  <c r="BD946" i="200"/>
  <c r="AY946" i="200"/>
  <c r="AX946" i="200"/>
  <c r="AV946" i="200"/>
  <c r="AQ946" i="200"/>
  <c r="AP946" i="200"/>
  <c r="AN946" i="200"/>
  <c r="AI946" i="200"/>
  <c r="AH946" i="200"/>
  <c r="AF946" i="200"/>
  <c r="AA946" i="200"/>
  <c r="Z946" i="200"/>
  <c r="X946" i="200"/>
  <c r="S946" i="200"/>
  <c r="R946" i="200"/>
  <c r="P946" i="200"/>
  <c r="K946" i="200"/>
  <c r="J946" i="200"/>
  <c r="H946" i="200"/>
  <c r="BO945" i="200"/>
  <c r="BN945" i="200"/>
  <c r="BL945" i="200"/>
  <c r="BG945" i="200"/>
  <c r="BF945" i="200"/>
  <c r="BD945" i="200"/>
  <c r="AY945" i="200"/>
  <c r="AX945" i="200"/>
  <c r="AV945" i="200"/>
  <c r="AQ945" i="200"/>
  <c r="AP945" i="200"/>
  <c r="AN945" i="200"/>
  <c r="AI945" i="200"/>
  <c r="AH945" i="200"/>
  <c r="AF945" i="200"/>
  <c r="AA945" i="200"/>
  <c r="Z945" i="200"/>
  <c r="X945" i="200"/>
  <c r="S945" i="200"/>
  <c r="R945" i="200"/>
  <c r="P945" i="200"/>
  <c r="K945" i="200"/>
  <c r="J945" i="200"/>
  <c r="H945" i="200"/>
  <c r="BO944" i="200"/>
  <c r="BN944" i="200"/>
  <c r="BL944" i="200"/>
  <c r="BG944" i="200"/>
  <c r="BF944" i="200"/>
  <c r="BD944" i="200"/>
  <c r="AY944" i="200"/>
  <c r="AX944" i="200"/>
  <c r="AV944" i="200"/>
  <c r="AQ944" i="200"/>
  <c r="AP944" i="200"/>
  <c r="AN944" i="200"/>
  <c r="AI944" i="200"/>
  <c r="AH944" i="200"/>
  <c r="AF944" i="200"/>
  <c r="AA944" i="200"/>
  <c r="Z944" i="200"/>
  <c r="X944" i="200"/>
  <c r="S944" i="200"/>
  <c r="R944" i="200"/>
  <c r="P944" i="200"/>
  <c r="K944" i="200"/>
  <c r="J944" i="200"/>
  <c r="H944" i="200"/>
  <c r="BO943" i="200"/>
  <c r="BN943" i="200"/>
  <c r="BL943" i="200"/>
  <c r="BG943" i="200"/>
  <c r="BF943" i="200"/>
  <c r="BD943" i="200"/>
  <c r="AY943" i="200"/>
  <c r="AX943" i="200"/>
  <c r="AV943" i="200"/>
  <c r="AQ943" i="200"/>
  <c r="AP943" i="200"/>
  <c r="AN943" i="200"/>
  <c r="AI943" i="200"/>
  <c r="AH943" i="200"/>
  <c r="AF943" i="200"/>
  <c r="AA943" i="200"/>
  <c r="Z943" i="200"/>
  <c r="X943" i="200"/>
  <c r="S943" i="200"/>
  <c r="R943" i="200"/>
  <c r="P943" i="200"/>
  <c r="K943" i="200"/>
  <c r="J943" i="200"/>
  <c r="H943" i="200"/>
  <c r="BO942" i="200"/>
  <c r="BN942" i="200"/>
  <c r="BL942" i="200"/>
  <c r="BG942" i="200"/>
  <c r="BF942" i="200"/>
  <c r="BD942" i="200"/>
  <c r="AY942" i="200"/>
  <c r="AX942" i="200"/>
  <c r="AV942" i="200"/>
  <c r="AQ942" i="200"/>
  <c r="AP942" i="200"/>
  <c r="AN942" i="200"/>
  <c r="AI942" i="200"/>
  <c r="AH942" i="200"/>
  <c r="AF942" i="200"/>
  <c r="AA942" i="200"/>
  <c r="Z942" i="200"/>
  <c r="X942" i="200"/>
  <c r="S942" i="200"/>
  <c r="R942" i="200"/>
  <c r="P942" i="200"/>
  <c r="K942" i="200"/>
  <c r="J942" i="200"/>
  <c r="H942" i="200"/>
  <c r="BO941" i="200"/>
  <c r="BN941" i="200"/>
  <c r="BL941" i="200"/>
  <c r="BG941" i="200"/>
  <c r="BF941" i="200"/>
  <c r="BD941" i="200"/>
  <c r="AY941" i="200"/>
  <c r="AX941" i="200"/>
  <c r="AV941" i="200"/>
  <c r="AQ941" i="200"/>
  <c r="AP941" i="200"/>
  <c r="AN941" i="200"/>
  <c r="AI941" i="200"/>
  <c r="AH941" i="200"/>
  <c r="AF941" i="200"/>
  <c r="AA941" i="200"/>
  <c r="Z941" i="200"/>
  <c r="X941" i="200"/>
  <c r="S941" i="200"/>
  <c r="R941" i="200"/>
  <c r="P941" i="200"/>
  <c r="K941" i="200"/>
  <c r="J941" i="200"/>
  <c r="H941" i="200"/>
  <c r="BN940" i="200"/>
  <c r="BK940" i="200"/>
  <c r="BF940" i="200"/>
  <c r="BC940" i="200"/>
  <c r="AX940" i="200"/>
  <c r="AU940" i="200"/>
  <c r="AY940" i="200"/>
  <c r="AP940" i="200"/>
  <c r="AM940" i="200"/>
  <c r="AH940" i="200"/>
  <c r="AE940" i="200"/>
  <c r="AI940" i="200"/>
  <c r="Z940" i="200"/>
  <c r="W940" i="200"/>
  <c r="R940" i="200"/>
  <c r="O940" i="200"/>
  <c r="S940" i="200"/>
  <c r="J940" i="200"/>
  <c r="G940" i="200"/>
  <c r="BO939" i="200"/>
  <c r="BN939" i="200"/>
  <c r="BL939" i="200"/>
  <c r="BG939" i="200"/>
  <c r="BF939" i="200"/>
  <c r="BD939" i="200"/>
  <c r="AY939" i="200"/>
  <c r="AX939" i="200"/>
  <c r="AV939" i="200"/>
  <c r="AQ939" i="200"/>
  <c r="AP939" i="200"/>
  <c r="AN939" i="200"/>
  <c r="AI939" i="200"/>
  <c r="AH939" i="200"/>
  <c r="AF939" i="200"/>
  <c r="AA939" i="200"/>
  <c r="Z939" i="200"/>
  <c r="X939" i="200"/>
  <c r="S939" i="200"/>
  <c r="R939" i="200"/>
  <c r="P939" i="200"/>
  <c r="K939" i="200"/>
  <c r="J939" i="200"/>
  <c r="H939" i="200"/>
  <c r="BO938" i="200"/>
  <c r="BN938" i="200"/>
  <c r="BL938" i="200"/>
  <c r="BG938" i="200"/>
  <c r="BF938" i="200"/>
  <c r="BD938" i="200"/>
  <c r="AY938" i="200"/>
  <c r="AX938" i="200"/>
  <c r="AV938" i="200"/>
  <c r="AQ938" i="200"/>
  <c r="AP938" i="200"/>
  <c r="AN938" i="200"/>
  <c r="AI938" i="200"/>
  <c r="AH938" i="200"/>
  <c r="AF938" i="200"/>
  <c r="AA938" i="200"/>
  <c r="Z938" i="200"/>
  <c r="X938" i="200"/>
  <c r="S938" i="200"/>
  <c r="R938" i="200"/>
  <c r="P938" i="200"/>
  <c r="K938" i="200"/>
  <c r="J938" i="200"/>
  <c r="H938" i="200"/>
  <c r="BO937" i="200"/>
  <c r="BN937" i="200"/>
  <c r="BL937" i="200"/>
  <c r="BG937" i="200"/>
  <c r="BF937" i="200"/>
  <c r="BD937" i="200"/>
  <c r="AY937" i="200"/>
  <c r="AX937" i="200"/>
  <c r="AV937" i="200"/>
  <c r="AQ937" i="200"/>
  <c r="AP937" i="200"/>
  <c r="AN937" i="200"/>
  <c r="AI937" i="200"/>
  <c r="AH937" i="200"/>
  <c r="AF937" i="200"/>
  <c r="AA937" i="200"/>
  <c r="Z937" i="200"/>
  <c r="X937" i="200"/>
  <c r="S937" i="200"/>
  <c r="R937" i="200"/>
  <c r="P937" i="200"/>
  <c r="K937" i="200"/>
  <c r="J937" i="200"/>
  <c r="H937" i="200"/>
  <c r="BO936" i="200"/>
  <c r="BN936" i="200"/>
  <c r="BL936" i="200"/>
  <c r="BG936" i="200"/>
  <c r="BF936" i="200"/>
  <c r="BD936" i="200"/>
  <c r="AY936" i="200"/>
  <c r="AX936" i="200"/>
  <c r="AV936" i="200"/>
  <c r="AQ936" i="200"/>
  <c r="AP936" i="200"/>
  <c r="AN936" i="200"/>
  <c r="AI936" i="200"/>
  <c r="AH936" i="200"/>
  <c r="AF936" i="200"/>
  <c r="AA936" i="200"/>
  <c r="Z936" i="200"/>
  <c r="X936" i="200"/>
  <c r="S936" i="200"/>
  <c r="R936" i="200"/>
  <c r="P936" i="200"/>
  <c r="K936" i="200"/>
  <c r="J936" i="200"/>
  <c r="H936" i="200"/>
  <c r="BO935" i="200"/>
  <c r="BN935" i="200"/>
  <c r="BL935" i="200"/>
  <c r="BG935" i="200"/>
  <c r="BF935" i="200"/>
  <c r="BD935" i="200"/>
  <c r="AY935" i="200"/>
  <c r="AX935" i="200"/>
  <c r="AV935" i="200"/>
  <c r="AQ935" i="200"/>
  <c r="AP935" i="200"/>
  <c r="AN935" i="200"/>
  <c r="AI935" i="200"/>
  <c r="AH935" i="200"/>
  <c r="AF935" i="200"/>
  <c r="AA935" i="200"/>
  <c r="Z935" i="200"/>
  <c r="X935" i="200"/>
  <c r="S935" i="200"/>
  <c r="R935" i="200"/>
  <c r="P935" i="200"/>
  <c r="K935" i="200"/>
  <c r="J935" i="200"/>
  <c r="H935" i="200"/>
  <c r="BO934" i="200"/>
  <c r="BN934" i="200"/>
  <c r="BL934" i="200"/>
  <c r="BG934" i="200"/>
  <c r="BF934" i="200"/>
  <c r="BD934" i="200"/>
  <c r="AY934" i="200"/>
  <c r="AX934" i="200"/>
  <c r="AV934" i="200"/>
  <c r="AQ934" i="200"/>
  <c r="AP934" i="200"/>
  <c r="AN934" i="200"/>
  <c r="AI934" i="200"/>
  <c r="AH934" i="200"/>
  <c r="AF934" i="200"/>
  <c r="AA934" i="200"/>
  <c r="Z934" i="200"/>
  <c r="X934" i="200"/>
  <c r="S934" i="200"/>
  <c r="R934" i="200"/>
  <c r="P934" i="200"/>
  <c r="K934" i="200"/>
  <c r="J934" i="200"/>
  <c r="H934" i="200"/>
  <c r="BO933" i="200"/>
  <c r="BN933" i="200"/>
  <c r="BL933" i="200"/>
  <c r="BG933" i="200"/>
  <c r="BF933" i="200"/>
  <c r="BD933" i="200"/>
  <c r="AY933" i="200"/>
  <c r="AX933" i="200"/>
  <c r="AV933" i="200"/>
  <c r="AQ933" i="200"/>
  <c r="AP933" i="200"/>
  <c r="AN933" i="200"/>
  <c r="AI933" i="200"/>
  <c r="AH933" i="200"/>
  <c r="AF933" i="200"/>
  <c r="AA933" i="200"/>
  <c r="Z933" i="200"/>
  <c r="X933" i="200"/>
  <c r="S933" i="200"/>
  <c r="R933" i="200"/>
  <c r="P933" i="200"/>
  <c r="K933" i="200"/>
  <c r="J933" i="200"/>
  <c r="H933" i="200"/>
  <c r="BO932" i="200"/>
  <c r="BN932" i="200"/>
  <c r="BL932" i="200"/>
  <c r="BG932" i="200"/>
  <c r="BF932" i="200"/>
  <c r="BD932" i="200"/>
  <c r="AY932" i="200"/>
  <c r="AX932" i="200"/>
  <c r="AV932" i="200"/>
  <c r="AQ932" i="200"/>
  <c r="AP932" i="200"/>
  <c r="AN932" i="200"/>
  <c r="AI932" i="200"/>
  <c r="AH932" i="200"/>
  <c r="AF932" i="200"/>
  <c r="AA932" i="200"/>
  <c r="Z932" i="200"/>
  <c r="X932" i="200"/>
  <c r="S932" i="200"/>
  <c r="R932" i="200"/>
  <c r="P932" i="200"/>
  <c r="K932" i="200"/>
  <c r="J932" i="200"/>
  <c r="H932" i="200"/>
  <c r="BO931" i="200"/>
  <c r="BN931" i="200"/>
  <c r="BL931" i="200"/>
  <c r="BG931" i="200"/>
  <c r="BF931" i="200"/>
  <c r="BD931" i="200"/>
  <c r="AY931" i="200"/>
  <c r="AX931" i="200"/>
  <c r="AV931" i="200"/>
  <c r="AQ931" i="200"/>
  <c r="AP931" i="200"/>
  <c r="AN931" i="200"/>
  <c r="AI931" i="200"/>
  <c r="AH931" i="200"/>
  <c r="AF931" i="200"/>
  <c r="AA931" i="200"/>
  <c r="Z931" i="200"/>
  <c r="X931" i="200"/>
  <c r="S931" i="200"/>
  <c r="R931" i="200"/>
  <c r="P931" i="200"/>
  <c r="K931" i="200"/>
  <c r="J931" i="200"/>
  <c r="H931" i="200"/>
  <c r="BO930" i="200"/>
  <c r="BN930" i="200"/>
  <c r="BL930" i="200"/>
  <c r="BG930" i="200"/>
  <c r="BF930" i="200"/>
  <c r="BD930" i="200"/>
  <c r="AY930" i="200"/>
  <c r="AX930" i="200"/>
  <c r="AV930" i="200"/>
  <c r="AQ930" i="200"/>
  <c r="AP930" i="200"/>
  <c r="AN930" i="200"/>
  <c r="AI930" i="200"/>
  <c r="AH930" i="200"/>
  <c r="AF930" i="200"/>
  <c r="AA930" i="200"/>
  <c r="Z930" i="200"/>
  <c r="X930" i="200"/>
  <c r="S930" i="200"/>
  <c r="R930" i="200"/>
  <c r="P930" i="200"/>
  <c r="K930" i="200"/>
  <c r="J930" i="200"/>
  <c r="H930" i="200"/>
  <c r="BO929" i="200"/>
  <c r="BN929" i="200"/>
  <c r="BL929" i="200"/>
  <c r="BG929" i="200"/>
  <c r="BF929" i="200"/>
  <c r="BD929" i="200"/>
  <c r="AY929" i="200"/>
  <c r="AX929" i="200"/>
  <c r="AV929" i="200"/>
  <c r="AQ929" i="200"/>
  <c r="AP929" i="200"/>
  <c r="AN929" i="200"/>
  <c r="AI929" i="200"/>
  <c r="AH929" i="200"/>
  <c r="AF929" i="200"/>
  <c r="AA929" i="200"/>
  <c r="Z929" i="200"/>
  <c r="X929" i="200"/>
  <c r="S929" i="200"/>
  <c r="R929" i="200"/>
  <c r="P929" i="200"/>
  <c r="K929" i="200"/>
  <c r="J929" i="200"/>
  <c r="H929" i="200"/>
  <c r="BO928" i="200"/>
  <c r="BN928" i="200"/>
  <c r="BL928" i="200"/>
  <c r="BG928" i="200"/>
  <c r="BF928" i="200"/>
  <c r="BD928" i="200"/>
  <c r="AY928" i="200"/>
  <c r="AX928" i="200"/>
  <c r="AV928" i="200"/>
  <c r="AQ928" i="200"/>
  <c r="AP928" i="200"/>
  <c r="AN928" i="200"/>
  <c r="AI928" i="200"/>
  <c r="AH928" i="200"/>
  <c r="AF928" i="200"/>
  <c r="AA928" i="200"/>
  <c r="Z928" i="200"/>
  <c r="X928" i="200"/>
  <c r="S928" i="200"/>
  <c r="R928" i="200"/>
  <c r="P928" i="200"/>
  <c r="K928" i="200"/>
  <c r="J928" i="200"/>
  <c r="H928" i="200"/>
  <c r="BO927" i="200"/>
  <c r="BN927" i="200"/>
  <c r="BL927" i="200"/>
  <c r="BG927" i="200"/>
  <c r="BF927" i="200"/>
  <c r="BD927" i="200"/>
  <c r="AY927" i="200"/>
  <c r="AX927" i="200"/>
  <c r="AV927" i="200"/>
  <c r="AQ927" i="200"/>
  <c r="AP927" i="200"/>
  <c r="AN927" i="200"/>
  <c r="AI927" i="200"/>
  <c r="AH927" i="200"/>
  <c r="AF927" i="200"/>
  <c r="AA927" i="200"/>
  <c r="Z927" i="200"/>
  <c r="X927" i="200"/>
  <c r="S927" i="200"/>
  <c r="R927" i="200"/>
  <c r="P927" i="200"/>
  <c r="K927" i="200"/>
  <c r="J927" i="200"/>
  <c r="H927" i="200"/>
  <c r="BO926" i="200"/>
  <c r="BN926" i="200"/>
  <c r="BL926" i="200"/>
  <c r="BG926" i="200"/>
  <c r="BF926" i="200"/>
  <c r="BD926" i="200"/>
  <c r="AY926" i="200"/>
  <c r="AX926" i="200"/>
  <c r="AV926" i="200"/>
  <c r="AQ926" i="200"/>
  <c r="AP926" i="200"/>
  <c r="AN926" i="200"/>
  <c r="AI926" i="200"/>
  <c r="AH926" i="200"/>
  <c r="AF926" i="200"/>
  <c r="AA926" i="200"/>
  <c r="Z926" i="200"/>
  <c r="X926" i="200"/>
  <c r="S926" i="200"/>
  <c r="R926" i="200"/>
  <c r="P926" i="200"/>
  <c r="K926" i="200"/>
  <c r="J926" i="200"/>
  <c r="H926" i="200"/>
  <c r="BO925" i="200"/>
  <c r="BN925" i="200"/>
  <c r="BL925" i="200"/>
  <c r="BG925" i="200"/>
  <c r="BF925" i="200"/>
  <c r="BD925" i="200"/>
  <c r="AY925" i="200"/>
  <c r="AX925" i="200"/>
  <c r="AV925" i="200"/>
  <c r="AQ925" i="200"/>
  <c r="AP925" i="200"/>
  <c r="AN925" i="200"/>
  <c r="AI925" i="200"/>
  <c r="AH925" i="200"/>
  <c r="AF925" i="200"/>
  <c r="AA925" i="200"/>
  <c r="Z925" i="200"/>
  <c r="X925" i="200"/>
  <c r="S925" i="200"/>
  <c r="R925" i="200"/>
  <c r="P925" i="200"/>
  <c r="K925" i="200"/>
  <c r="J925" i="200"/>
  <c r="H925" i="200"/>
  <c r="BO924" i="200"/>
  <c r="BN924" i="200"/>
  <c r="BL924" i="200"/>
  <c r="BG924" i="200"/>
  <c r="BF924" i="200"/>
  <c r="BD924" i="200"/>
  <c r="AY924" i="200"/>
  <c r="AX924" i="200"/>
  <c r="AV924" i="200"/>
  <c r="AQ924" i="200"/>
  <c r="AP924" i="200"/>
  <c r="AN924" i="200"/>
  <c r="AI924" i="200"/>
  <c r="AH924" i="200"/>
  <c r="AF924" i="200"/>
  <c r="AA924" i="200"/>
  <c r="Z924" i="200"/>
  <c r="X924" i="200"/>
  <c r="S924" i="200"/>
  <c r="R924" i="200"/>
  <c r="P924" i="200"/>
  <c r="K924" i="200"/>
  <c r="J924" i="200"/>
  <c r="H924" i="200"/>
  <c r="BN923" i="200"/>
  <c r="BK923" i="200"/>
  <c r="BO923" i="200"/>
  <c r="BF923" i="200"/>
  <c r="BC923" i="200"/>
  <c r="AX923" i="200"/>
  <c r="AU923" i="200"/>
  <c r="AY923" i="200"/>
  <c r="AP923" i="200"/>
  <c r="AM923" i="200"/>
  <c r="AH923" i="200"/>
  <c r="AE923" i="200"/>
  <c r="AI923" i="200"/>
  <c r="Z923" i="200"/>
  <c r="W923" i="200"/>
  <c r="R923" i="200"/>
  <c r="O923" i="200"/>
  <c r="S923" i="200"/>
  <c r="J923" i="200"/>
  <c r="G923" i="200"/>
  <c r="BO922" i="200"/>
  <c r="BN922" i="200"/>
  <c r="BL922" i="200"/>
  <c r="BG922" i="200"/>
  <c r="BF922" i="200"/>
  <c r="BD922" i="200"/>
  <c r="AY922" i="200"/>
  <c r="AX922" i="200"/>
  <c r="AV922" i="200"/>
  <c r="AQ922" i="200"/>
  <c r="AP922" i="200"/>
  <c r="AN922" i="200"/>
  <c r="AI922" i="200"/>
  <c r="AH922" i="200"/>
  <c r="AF922" i="200"/>
  <c r="AA922" i="200"/>
  <c r="Z922" i="200"/>
  <c r="X922" i="200"/>
  <c r="S922" i="200"/>
  <c r="R922" i="200"/>
  <c r="P922" i="200"/>
  <c r="K922" i="200"/>
  <c r="J922" i="200"/>
  <c r="H922" i="200"/>
  <c r="BO921" i="200"/>
  <c r="BN921" i="200"/>
  <c r="BL921" i="200"/>
  <c r="BG921" i="200"/>
  <c r="BF921" i="200"/>
  <c r="BD921" i="200"/>
  <c r="AY921" i="200"/>
  <c r="AX921" i="200"/>
  <c r="AV921" i="200"/>
  <c r="AQ921" i="200"/>
  <c r="AP921" i="200"/>
  <c r="AN921" i="200"/>
  <c r="AI921" i="200"/>
  <c r="AH921" i="200"/>
  <c r="AF921" i="200"/>
  <c r="AA921" i="200"/>
  <c r="Z921" i="200"/>
  <c r="X921" i="200"/>
  <c r="S921" i="200"/>
  <c r="R921" i="200"/>
  <c r="P921" i="200"/>
  <c r="K921" i="200"/>
  <c r="J921" i="200"/>
  <c r="H921" i="200"/>
  <c r="BO920" i="200"/>
  <c r="BN920" i="200"/>
  <c r="BL920" i="200"/>
  <c r="BG920" i="200"/>
  <c r="BF920" i="200"/>
  <c r="BD920" i="200"/>
  <c r="AY920" i="200"/>
  <c r="AX920" i="200"/>
  <c r="AV920" i="200"/>
  <c r="AQ920" i="200"/>
  <c r="AP920" i="200"/>
  <c r="AN920" i="200"/>
  <c r="AI920" i="200"/>
  <c r="AH920" i="200"/>
  <c r="AF920" i="200"/>
  <c r="AA920" i="200"/>
  <c r="Z920" i="200"/>
  <c r="X920" i="200"/>
  <c r="S920" i="200"/>
  <c r="R920" i="200"/>
  <c r="P920" i="200"/>
  <c r="K920" i="200"/>
  <c r="J920" i="200"/>
  <c r="H920" i="200"/>
  <c r="BO919" i="200"/>
  <c r="BN919" i="200"/>
  <c r="BL919" i="200"/>
  <c r="BG919" i="200"/>
  <c r="BF919" i="200"/>
  <c r="BD919" i="200"/>
  <c r="AY919" i="200"/>
  <c r="AX919" i="200"/>
  <c r="AV919" i="200"/>
  <c r="AQ919" i="200"/>
  <c r="AP919" i="200"/>
  <c r="AN919" i="200"/>
  <c r="AI919" i="200"/>
  <c r="AH919" i="200"/>
  <c r="AF919" i="200"/>
  <c r="AA919" i="200"/>
  <c r="Z919" i="200"/>
  <c r="X919" i="200"/>
  <c r="S919" i="200"/>
  <c r="R919" i="200"/>
  <c r="P919" i="200"/>
  <c r="K919" i="200"/>
  <c r="J919" i="200"/>
  <c r="H919" i="200"/>
  <c r="BO918" i="200"/>
  <c r="BN918" i="200"/>
  <c r="BL918" i="200"/>
  <c r="BG918" i="200"/>
  <c r="BF918" i="200"/>
  <c r="BD918" i="200"/>
  <c r="AY918" i="200"/>
  <c r="AX918" i="200"/>
  <c r="AV918" i="200"/>
  <c r="AQ918" i="200"/>
  <c r="AP918" i="200"/>
  <c r="AN918" i="200"/>
  <c r="AI918" i="200"/>
  <c r="AH918" i="200"/>
  <c r="AF918" i="200"/>
  <c r="AA918" i="200"/>
  <c r="Z918" i="200"/>
  <c r="X918" i="200"/>
  <c r="S918" i="200"/>
  <c r="R918" i="200"/>
  <c r="P918" i="200"/>
  <c r="K918" i="200"/>
  <c r="J918" i="200"/>
  <c r="H918" i="200"/>
  <c r="BO917" i="200"/>
  <c r="BN917" i="200"/>
  <c r="BL917" i="200"/>
  <c r="BG917" i="200"/>
  <c r="BF917" i="200"/>
  <c r="BD917" i="200"/>
  <c r="AY917" i="200"/>
  <c r="AX917" i="200"/>
  <c r="AV917" i="200"/>
  <c r="AQ917" i="200"/>
  <c r="AP917" i="200"/>
  <c r="AN917" i="200"/>
  <c r="AI917" i="200"/>
  <c r="AH917" i="200"/>
  <c r="AF917" i="200"/>
  <c r="AA917" i="200"/>
  <c r="Z917" i="200"/>
  <c r="X917" i="200"/>
  <c r="S917" i="200"/>
  <c r="R917" i="200"/>
  <c r="P917" i="200"/>
  <c r="K917" i="200"/>
  <c r="J917" i="200"/>
  <c r="H917" i="200"/>
  <c r="BO916" i="200"/>
  <c r="BN916" i="200"/>
  <c r="BL916" i="200"/>
  <c r="BG916" i="200"/>
  <c r="BF916" i="200"/>
  <c r="BD916" i="200"/>
  <c r="AY916" i="200"/>
  <c r="AX916" i="200"/>
  <c r="AV916" i="200"/>
  <c r="AQ916" i="200"/>
  <c r="AP916" i="200"/>
  <c r="AN916" i="200"/>
  <c r="AI916" i="200"/>
  <c r="AH916" i="200"/>
  <c r="AF916" i="200"/>
  <c r="AA916" i="200"/>
  <c r="Z916" i="200"/>
  <c r="X916" i="200"/>
  <c r="S916" i="200"/>
  <c r="R916" i="200"/>
  <c r="P916" i="200"/>
  <c r="K916" i="200"/>
  <c r="J916" i="200"/>
  <c r="H916" i="200"/>
  <c r="BO915" i="200"/>
  <c r="BN915" i="200"/>
  <c r="BL915" i="200"/>
  <c r="BG915" i="200"/>
  <c r="BF915" i="200"/>
  <c r="BD915" i="200"/>
  <c r="AY915" i="200"/>
  <c r="AX915" i="200"/>
  <c r="AV915" i="200"/>
  <c r="AQ915" i="200"/>
  <c r="AP915" i="200"/>
  <c r="AN915" i="200"/>
  <c r="AI915" i="200"/>
  <c r="AH915" i="200"/>
  <c r="AF915" i="200"/>
  <c r="AA915" i="200"/>
  <c r="Z915" i="200"/>
  <c r="X915" i="200"/>
  <c r="S915" i="200"/>
  <c r="R915" i="200"/>
  <c r="P915" i="200"/>
  <c r="K915" i="200"/>
  <c r="J915" i="200"/>
  <c r="H915" i="200"/>
  <c r="BO914" i="200"/>
  <c r="BN914" i="200"/>
  <c r="BL914" i="200"/>
  <c r="BG914" i="200"/>
  <c r="BF914" i="200"/>
  <c r="BD914" i="200"/>
  <c r="AY914" i="200"/>
  <c r="AX914" i="200"/>
  <c r="AV914" i="200"/>
  <c r="AQ914" i="200"/>
  <c r="AP914" i="200"/>
  <c r="AN914" i="200"/>
  <c r="AI914" i="200"/>
  <c r="AH914" i="200"/>
  <c r="AF914" i="200"/>
  <c r="AA914" i="200"/>
  <c r="Z914" i="200"/>
  <c r="X914" i="200"/>
  <c r="S914" i="200"/>
  <c r="R914" i="200"/>
  <c r="P914" i="200"/>
  <c r="K914" i="200"/>
  <c r="J914" i="200"/>
  <c r="H914" i="200"/>
  <c r="BO913" i="200"/>
  <c r="BN913" i="200"/>
  <c r="BL913" i="200"/>
  <c r="BG913" i="200"/>
  <c r="BF913" i="200"/>
  <c r="BD913" i="200"/>
  <c r="AY913" i="200"/>
  <c r="AX913" i="200"/>
  <c r="AV913" i="200"/>
  <c r="AQ913" i="200"/>
  <c r="AP913" i="200"/>
  <c r="AN913" i="200"/>
  <c r="AI913" i="200"/>
  <c r="AH913" i="200"/>
  <c r="AF913" i="200"/>
  <c r="AA913" i="200"/>
  <c r="Z913" i="200"/>
  <c r="X913" i="200"/>
  <c r="S913" i="200"/>
  <c r="R913" i="200"/>
  <c r="P913" i="200"/>
  <c r="K913" i="200"/>
  <c r="J913" i="200"/>
  <c r="H913" i="200"/>
  <c r="BO912" i="200"/>
  <c r="BN912" i="200"/>
  <c r="BL912" i="200"/>
  <c r="BG912" i="200"/>
  <c r="BF912" i="200"/>
  <c r="BD912" i="200"/>
  <c r="AY912" i="200"/>
  <c r="AX912" i="200"/>
  <c r="AV912" i="200"/>
  <c r="AQ912" i="200"/>
  <c r="AP912" i="200"/>
  <c r="AN912" i="200"/>
  <c r="AI912" i="200"/>
  <c r="AH912" i="200"/>
  <c r="AF912" i="200"/>
  <c r="AA912" i="200"/>
  <c r="Z912" i="200"/>
  <c r="X912" i="200"/>
  <c r="S912" i="200"/>
  <c r="R912" i="200"/>
  <c r="P912" i="200"/>
  <c r="K912" i="200"/>
  <c r="J912" i="200"/>
  <c r="H912" i="200"/>
  <c r="BO911" i="200"/>
  <c r="BN911" i="200"/>
  <c r="BL911" i="200"/>
  <c r="BG911" i="200"/>
  <c r="BF911" i="200"/>
  <c r="BD911" i="200"/>
  <c r="AY911" i="200"/>
  <c r="AX911" i="200"/>
  <c r="AV911" i="200"/>
  <c r="AQ911" i="200"/>
  <c r="AP911" i="200"/>
  <c r="AN911" i="200"/>
  <c r="AI911" i="200"/>
  <c r="AH911" i="200"/>
  <c r="AF911" i="200"/>
  <c r="AA911" i="200"/>
  <c r="Z911" i="200"/>
  <c r="X911" i="200"/>
  <c r="S911" i="200"/>
  <c r="R911" i="200"/>
  <c r="P911" i="200"/>
  <c r="K911" i="200"/>
  <c r="J911" i="200"/>
  <c r="H911" i="200"/>
  <c r="BO910" i="200"/>
  <c r="BN910" i="200"/>
  <c r="BL910" i="200"/>
  <c r="BG910" i="200"/>
  <c r="BF910" i="200"/>
  <c r="BD910" i="200"/>
  <c r="AY910" i="200"/>
  <c r="AX910" i="200"/>
  <c r="AV910" i="200"/>
  <c r="AQ910" i="200"/>
  <c r="AP910" i="200"/>
  <c r="AN910" i="200"/>
  <c r="AI910" i="200"/>
  <c r="AH910" i="200"/>
  <c r="AF910" i="200"/>
  <c r="AA910" i="200"/>
  <c r="Z910" i="200"/>
  <c r="X910" i="200"/>
  <c r="S910" i="200"/>
  <c r="R910" i="200"/>
  <c r="P910" i="200"/>
  <c r="K910" i="200"/>
  <c r="J910" i="200"/>
  <c r="H910" i="200"/>
  <c r="BO909" i="200"/>
  <c r="BN909" i="200"/>
  <c r="BL909" i="200"/>
  <c r="BG909" i="200"/>
  <c r="BF909" i="200"/>
  <c r="BD909" i="200"/>
  <c r="AY909" i="200"/>
  <c r="AX909" i="200"/>
  <c r="AV909" i="200"/>
  <c r="AQ909" i="200"/>
  <c r="AP909" i="200"/>
  <c r="AN909" i="200"/>
  <c r="AI909" i="200"/>
  <c r="AH909" i="200"/>
  <c r="AF909" i="200"/>
  <c r="AA909" i="200"/>
  <c r="Z909" i="200"/>
  <c r="X909" i="200"/>
  <c r="S909" i="200"/>
  <c r="R909" i="200"/>
  <c r="P909" i="200"/>
  <c r="K909" i="200"/>
  <c r="J909" i="200"/>
  <c r="H909" i="200"/>
  <c r="BO908" i="200"/>
  <c r="BN908" i="200"/>
  <c r="BL908" i="200"/>
  <c r="BG908" i="200"/>
  <c r="BF908" i="200"/>
  <c r="BD908" i="200"/>
  <c r="AY908" i="200"/>
  <c r="AX908" i="200"/>
  <c r="AV908" i="200"/>
  <c r="AQ908" i="200"/>
  <c r="AP908" i="200"/>
  <c r="AN908" i="200"/>
  <c r="AI908" i="200"/>
  <c r="AH908" i="200"/>
  <c r="AF908" i="200"/>
  <c r="AA908" i="200"/>
  <c r="Z908" i="200"/>
  <c r="X908" i="200"/>
  <c r="S908" i="200"/>
  <c r="R908" i="200"/>
  <c r="P908" i="200"/>
  <c r="K908" i="200"/>
  <c r="J908" i="200"/>
  <c r="H908" i="200"/>
  <c r="BO907" i="200"/>
  <c r="BN907" i="200"/>
  <c r="BL907" i="200"/>
  <c r="BG907" i="200"/>
  <c r="BF907" i="200"/>
  <c r="BD907" i="200"/>
  <c r="AY907" i="200"/>
  <c r="AX907" i="200"/>
  <c r="AV907" i="200"/>
  <c r="AQ907" i="200"/>
  <c r="AP907" i="200"/>
  <c r="AN907" i="200"/>
  <c r="AI907" i="200"/>
  <c r="AH907" i="200"/>
  <c r="AF907" i="200"/>
  <c r="AA907" i="200"/>
  <c r="Z907" i="200"/>
  <c r="X907" i="200"/>
  <c r="S907" i="200"/>
  <c r="R907" i="200"/>
  <c r="P907" i="200"/>
  <c r="K907" i="200"/>
  <c r="J907" i="200"/>
  <c r="H907" i="200"/>
  <c r="BN906" i="200"/>
  <c r="BK906" i="200"/>
  <c r="BO906" i="200"/>
  <c r="BF906" i="200"/>
  <c r="BC906" i="200"/>
  <c r="AX906" i="200"/>
  <c r="AU906" i="200"/>
  <c r="AY906" i="200"/>
  <c r="AP906" i="200"/>
  <c r="AM906" i="200"/>
  <c r="AH906" i="200"/>
  <c r="AE906" i="200"/>
  <c r="AI906" i="200"/>
  <c r="Z906" i="200"/>
  <c r="W906" i="200"/>
  <c r="R906" i="200"/>
  <c r="O906" i="200"/>
  <c r="S906" i="200"/>
  <c r="J906" i="200"/>
  <c r="G906" i="200"/>
  <c r="BO905" i="200"/>
  <c r="BN905" i="200"/>
  <c r="BL905" i="200"/>
  <c r="BG905" i="200"/>
  <c r="BF905" i="200"/>
  <c r="BD905" i="200"/>
  <c r="AY905" i="200"/>
  <c r="AX905" i="200"/>
  <c r="AV905" i="200"/>
  <c r="AQ905" i="200"/>
  <c r="AP905" i="200"/>
  <c r="AN905" i="200"/>
  <c r="AI905" i="200"/>
  <c r="AH905" i="200"/>
  <c r="AF905" i="200"/>
  <c r="AA905" i="200"/>
  <c r="Z905" i="200"/>
  <c r="X905" i="200"/>
  <c r="S905" i="200"/>
  <c r="R905" i="200"/>
  <c r="P905" i="200"/>
  <c r="K905" i="200"/>
  <c r="J905" i="200"/>
  <c r="H905" i="200"/>
  <c r="BO904" i="200"/>
  <c r="BN904" i="200"/>
  <c r="BL904" i="200"/>
  <c r="BG904" i="200"/>
  <c r="BF904" i="200"/>
  <c r="BD904" i="200"/>
  <c r="AY904" i="200"/>
  <c r="AX904" i="200"/>
  <c r="AV904" i="200"/>
  <c r="AQ904" i="200"/>
  <c r="AP904" i="200"/>
  <c r="AN904" i="200"/>
  <c r="AI904" i="200"/>
  <c r="AH904" i="200"/>
  <c r="AF904" i="200"/>
  <c r="AA904" i="200"/>
  <c r="Z904" i="200"/>
  <c r="X904" i="200"/>
  <c r="S904" i="200"/>
  <c r="R904" i="200"/>
  <c r="P904" i="200"/>
  <c r="K904" i="200"/>
  <c r="J904" i="200"/>
  <c r="H904" i="200"/>
  <c r="BO903" i="200"/>
  <c r="BN903" i="200"/>
  <c r="BL903" i="200"/>
  <c r="BG903" i="200"/>
  <c r="BF903" i="200"/>
  <c r="BD903" i="200"/>
  <c r="AY903" i="200"/>
  <c r="AX903" i="200"/>
  <c r="AV903" i="200"/>
  <c r="AQ903" i="200"/>
  <c r="AP903" i="200"/>
  <c r="AN903" i="200"/>
  <c r="AI903" i="200"/>
  <c r="AH903" i="200"/>
  <c r="AF903" i="200"/>
  <c r="AA903" i="200"/>
  <c r="Z903" i="200"/>
  <c r="X903" i="200"/>
  <c r="S903" i="200"/>
  <c r="R903" i="200"/>
  <c r="P903" i="200"/>
  <c r="K903" i="200"/>
  <c r="J903" i="200"/>
  <c r="H903" i="200"/>
  <c r="BO902" i="200"/>
  <c r="BN902" i="200"/>
  <c r="BL902" i="200"/>
  <c r="BG902" i="200"/>
  <c r="BF902" i="200"/>
  <c r="BD902" i="200"/>
  <c r="AY902" i="200"/>
  <c r="AX902" i="200"/>
  <c r="AV902" i="200"/>
  <c r="AQ902" i="200"/>
  <c r="AP902" i="200"/>
  <c r="AN902" i="200"/>
  <c r="AI902" i="200"/>
  <c r="AH902" i="200"/>
  <c r="AF902" i="200"/>
  <c r="AA902" i="200"/>
  <c r="Z902" i="200"/>
  <c r="X902" i="200"/>
  <c r="S902" i="200"/>
  <c r="R902" i="200"/>
  <c r="P902" i="200"/>
  <c r="K902" i="200"/>
  <c r="J902" i="200"/>
  <c r="H902" i="200"/>
  <c r="BO901" i="200"/>
  <c r="BN901" i="200"/>
  <c r="BL901" i="200"/>
  <c r="BG901" i="200"/>
  <c r="BF901" i="200"/>
  <c r="BD901" i="200"/>
  <c r="AY901" i="200"/>
  <c r="AX901" i="200"/>
  <c r="AV901" i="200"/>
  <c r="AQ901" i="200"/>
  <c r="AP901" i="200"/>
  <c r="AN901" i="200"/>
  <c r="AI901" i="200"/>
  <c r="AH901" i="200"/>
  <c r="AF901" i="200"/>
  <c r="AA901" i="200"/>
  <c r="Z901" i="200"/>
  <c r="X901" i="200"/>
  <c r="S901" i="200"/>
  <c r="R901" i="200"/>
  <c r="P901" i="200"/>
  <c r="K901" i="200"/>
  <c r="J901" i="200"/>
  <c r="H901" i="200"/>
  <c r="BO900" i="200"/>
  <c r="BN900" i="200"/>
  <c r="BL900" i="200"/>
  <c r="BG900" i="200"/>
  <c r="BF900" i="200"/>
  <c r="BD900" i="200"/>
  <c r="AY900" i="200"/>
  <c r="AX900" i="200"/>
  <c r="AV900" i="200"/>
  <c r="AQ900" i="200"/>
  <c r="AP900" i="200"/>
  <c r="AN900" i="200"/>
  <c r="AI900" i="200"/>
  <c r="AH900" i="200"/>
  <c r="AF900" i="200"/>
  <c r="AA900" i="200"/>
  <c r="Z900" i="200"/>
  <c r="X900" i="200"/>
  <c r="S900" i="200"/>
  <c r="R900" i="200"/>
  <c r="P900" i="200"/>
  <c r="K900" i="200"/>
  <c r="J900" i="200"/>
  <c r="H900" i="200"/>
  <c r="BO899" i="200"/>
  <c r="BN899" i="200"/>
  <c r="BL899" i="200"/>
  <c r="BG899" i="200"/>
  <c r="BF899" i="200"/>
  <c r="BD899" i="200"/>
  <c r="AY899" i="200"/>
  <c r="AX899" i="200"/>
  <c r="AV899" i="200"/>
  <c r="AQ899" i="200"/>
  <c r="AP899" i="200"/>
  <c r="AN899" i="200"/>
  <c r="AI899" i="200"/>
  <c r="AH899" i="200"/>
  <c r="AF899" i="200"/>
  <c r="AA899" i="200"/>
  <c r="Z899" i="200"/>
  <c r="X899" i="200"/>
  <c r="S899" i="200"/>
  <c r="R899" i="200"/>
  <c r="P899" i="200"/>
  <c r="K899" i="200"/>
  <c r="J899" i="200"/>
  <c r="H899" i="200"/>
  <c r="BO898" i="200"/>
  <c r="BN898" i="200"/>
  <c r="BL898" i="200"/>
  <c r="BG898" i="200"/>
  <c r="BF898" i="200"/>
  <c r="BD898" i="200"/>
  <c r="AY898" i="200"/>
  <c r="AX898" i="200"/>
  <c r="AV898" i="200"/>
  <c r="AQ898" i="200"/>
  <c r="AP898" i="200"/>
  <c r="AN898" i="200"/>
  <c r="AI898" i="200"/>
  <c r="AH898" i="200"/>
  <c r="AF898" i="200"/>
  <c r="AA898" i="200"/>
  <c r="Z898" i="200"/>
  <c r="X898" i="200"/>
  <c r="S898" i="200"/>
  <c r="R898" i="200"/>
  <c r="P898" i="200"/>
  <c r="K898" i="200"/>
  <c r="J898" i="200"/>
  <c r="H898" i="200"/>
  <c r="BO897" i="200"/>
  <c r="BN897" i="200"/>
  <c r="BL897" i="200"/>
  <c r="BG897" i="200"/>
  <c r="BF897" i="200"/>
  <c r="BD897" i="200"/>
  <c r="AY897" i="200"/>
  <c r="AX897" i="200"/>
  <c r="AV897" i="200"/>
  <c r="AQ897" i="200"/>
  <c r="AP897" i="200"/>
  <c r="AN897" i="200"/>
  <c r="AI897" i="200"/>
  <c r="AH897" i="200"/>
  <c r="AF897" i="200"/>
  <c r="AA897" i="200"/>
  <c r="Z897" i="200"/>
  <c r="X897" i="200"/>
  <c r="S897" i="200"/>
  <c r="R897" i="200"/>
  <c r="P897" i="200"/>
  <c r="K897" i="200"/>
  <c r="J897" i="200"/>
  <c r="H897" i="200"/>
  <c r="BO896" i="200"/>
  <c r="BN896" i="200"/>
  <c r="BL896" i="200"/>
  <c r="BG896" i="200"/>
  <c r="BF896" i="200"/>
  <c r="BD896" i="200"/>
  <c r="AY896" i="200"/>
  <c r="AX896" i="200"/>
  <c r="AV896" i="200"/>
  <c r="AQ896" i="200"/>
  <c r="AP896" i="200"/>
  <c r="AN896" i="200"/>
  <c r="AI896" i="200"/>
  <c r="AH896" i="200"/>
  <c r="AF896" i="200"/>
  <c r="AA896" i="200"/>
  <c r="Z896" i="200"/>
  <c r="X896" i="200"/>
  <c r="S896" i="200"/>
  <c r="R896" i="200"/>
  <c r="P896" i="200"/>
  <c r="K896" i="200"/>
  <c r="J896" i="200"/>
  <c r="H896" i="200"/>
  <c r="BO895" i="200"/>
  <c r="BN895" i="200"/>
  <c r="BL895" i="200"/>
  <c r="BG895" i="200"/>
  <c r="BF895" i="200"/>
  <c r="BD895" i="200"/>
  <c r="AY895" i="200"/>
  <c r="AX895" i="200"/>
  <c r="AV895" i="200"/>
  <c r="AQ895" i="200"/>
  <c r="AP895" i="200"/>
  <c r="AN895" i="200"/>
  <c r="AI895" i="200"/>
  <c r="AH895" i="200"/>
  <c r="AF895" i="200"/>
  <c r="AA895" i="200"/>
  <c r="Z895" i="200"/>
  <c r="X895" i="200"/>
  <c r="S895" i="200"/>
  <c r="R895" i="200"/>
  <c r="P895" i="200"/>
  <c r="K895" i="200"/>
  <c r="J895" i="200"/>
  <c r="H895" i="200"/>
  <c r="BO894" i="200"/>
  <c r="BN894" i="200"/>
  <c r="BL894" i="200"/>
  <c r="BG894" i="200"/>
  <c r="BF894" i="200"/>
  <c r="BD894" i="200"/>
  <c r="AY894" i="200"/>
  <c r="AX894" i="200"/>
  <c r="AV894" i="200"/>
  <c r="AQ894" i="200"/>
  <c r="AP894" i="200"/>
  <c r="AN894" i="200"/>
  <c r="AI894" i="200"/>
  <c r="AH894" i="200"/>
  <c r="AF894" i="200"/>
  <c r="AA894" i="200"/>
  <c r="Z894" i="200"/>
  <c r="X894" i="200"/>
  <c r="S894" i="200"/>
  <c r="R894" i="200"/>
  <c r="P894" i="200"/>
  <c r="K894" i="200"/>
  <c r="J894" i="200"/>
  <c r="H894" i="200"/>
  <c r="BO893" i="200"/>
  <c r="BN893" i="200"/>
  <c r="BL893" i="200"/>
  <c r="BG893" i="200"/>
  <c r="BF893" i="200"/>
  <c r="BD893" i="200"/>
  <c r="AY893" i="200"/>
  <c r="AX893" i="200"/>
  <c r="AV893" i="200"/>
  <c r="AQ893" i="200"/>
  <c r="AP893" i="200"/>
  <c r="AN893" i="200"/>
  <c r="AI893" i="200"/>
  <c r="AH893" i="200"/>
  <c r="AF893" i="200"/>
  <c r="AA893" i="200"/>
  <c r="Z893" i="200"/>
  <c r="X893" i="200"/>
  <c r="S893" i="200"/>
  <c r="R893" i="200"/>
  <c r="P893" i="200"/>
  <c r="K893" i="200"/>
  <c r="J893" i="200"/>
  <c r="H893" i="200"/>
  <c r="BO892" i="200"/>
  <c r="BN892" i="200"/>
  <c r="BL892" i="200"/>
  <c r="BG892" i="200"/>
  <c r="BF892" i="200"/>
  <c r="BD892" i="200"/>
  <c r="AY892" i="200"/>
  <c r="AX892" i="200"/>
  <c r="AV892" i="200"/>
  <c r="AQ892" i="200"/>
  <c r="AP892" i="200"/>
  <c r="AN892" i="200"/>
  <c r="AI892" i="200"/>
  <c r="AH892" i="200"/>
  <c r="AF892" i="200"/>
  <c r="AA892" i="200"/>
  <c r="Z892" i="200"/>
  <c r="X892" i="200"/>
  <c r="S892" i="200"/>
  <c r="R892" i="200"/>
  <c r="P892" i="200"/>
  <c r="K892" i="200"/>
  <c r="J892" i="200"/>
  <c r="H892" i="200"/>
  <c r="BO891" i="200"/>
  <c r="BN891" i="200"/>
  <c r="BL891" i="200"/>
  <c r="BG891" i="200"/>
  <c r="BF891" i="200"/>
  <c r="BD891" i="200"/>
  <c r="AY891" i="200"/>
  <c r="AX891" i="200"/>
  <c r="AV891" i="200"/>
  <c r="AQ891" i="200"/>
  <c r="AP891" i="200"/>
  <c r="AN891" i="200"/>
  <c r="AI891" i="200"/>
  <c r="AH891" i="200"/>
  <c r="AF891" i="200"/>
  <c r="AA891" i="200"/>
  <c r="Z891" i="200"/>
  <c r="X891" i="200"/>
  <c r="S891" i="200"/>
  <c r="R891" i="200"/>
  <c r="P891" i="200"/>
  <c r="K891" i="200"/>
  <c r="J891" i="200"/>
  <c r="H891" i="200"/>
  <c r="BO890" i="200"/>
  <c r="BN890" i="200"/>
  <c r="BL890" i="200"/>
  <c r="BG890" i="200"/>
  <c r="BF890" i="200"/>
  <c r="BD890" i="200"/>
  <c r="AY890" i="200"/>
  <c r="AX890" i="200"/>
  <c r="AV890" i="200"/>
  <c r="AQ890" i="200"/>
  <c r="AP890" i="200"/>
  <c r="AN890" i="200"/>
  <c r="AI890" i="200"/>
  <c r="AH890" i="200"/>
  <c r="AF890" i="200"/>
  <c r="AA890" i="200"/>
  <c r="Z890" i="200"/>
  <c r="X890" i="200"/>
  <c r="S890" i="200"/>
  <c r="R890" i="200"/>
  <c r="P890" i="200"/>
  <c r="K890" i="200"/>
  <c r="J890" i="200"/>
  <c r="H890" i="200"/>
  <c r="BN889" i="200"/>
  <c r="BK889" i="200"/>
  <c r="BO889" i="200"/>
  <c r="BF889" i="200"/>
  <c r="BC889" i="200"/>
  <c r="AX889" i="200"/>
  <c r="AU889" i="200"/>
  <c r="AY889" i="200"/>
  <c r="AP889" i="200"/>
  <c r="AM889" i="200"/>
  <c r="AH889" i="200"/>
  <c r="AE889" i="200"/>
  <c r="AI889" i="200"/>
  <c r="Z889" i="200"/>
  <c r="W889" i="200"/>
  <c r="R889" i="200"/>
  <c r="O889" i="200"/>
  <c r="S889" i="200"/>
  <c r="J889" i="200"/>
  <c r="G889" i="200"/>
  <c r="BO888" i="200"/>
  <c r="BN888" i="200"/>
  <c r="BL888" i="200"/>
  <c r="BG888" i="200"/>
  <c r="BF888" i="200"/>
  <c r="BD888" i="200"/>
  <c r="AY888" i="200"/>
  <c r="AX888" i="200"/>
  <c r="AV888" i="200"/>
  <c r="AQ888" i="200"/>
  <c r="AP888" i="200"/>
  <c r="AN888" i="200"/>
  <c r="AI888" i="200"/>
  <c r="AH888" i="200"/>
  <c r="AF888" i="200"/>
  <c r="AA888" i="200"/>
  <c r="Z888" i="200"/>
  <c r="X888" i="200"/>
  <c r="S888" i="200"/>
  <c r="R888" i="200"/>
  <c r="P888" i="200"/>
  <c r="K888" i="200"/>
  <c r="J888" i="200"/>
  <c r="H888" i="200"/>
  <c r="BO887" i="200"/>
  <c r="BN887" i="200"/>
  <c r="BL887" i="200"/>
  <c r="BG887" i="200"/>
  <c r="BF887" i="200"/>
  <c r="BD887" i="200"/>
  <c r="AY887" i="200"/>
  <c r="AX887" i="200"/>
  <c r="AV887" i="200"/>
  <c r="AQ887" i="200"/>
  <c r="AP887" i="200"/>
  <c r="AN887" i="200"/>
  <c r="AI887" i="200"/>
  <c r="AH887" i="200"/>
  <c r="AF887" i="200"/>
  <c r="AA887" i="200"/>
  <c r="Z887" i="200"/>
  <c r="X887" i="200"/>
  <c r="S887" i="200"/>
  <c r="R887" i="200"/>
  <c r="P887" i="200"/>
  <c r="K887" i="200"/>
  <c r="J887" i="200"/>
  <c r="H887" i="200"/>
  <c r="BO886" i="200"/>
  <c r="BN886" i="200"/>
  <c r="BL886" i="200"/>
  <c r="BG886" i="200"/>
  <c r="BF886" i="200"/>
  <c r="BD886" i="200"/>
  <c r="AY886" i="200"/>
  <c r="AX886" i="200"/>
  <c r="AV886" i="200"/>
  <c r="AQ886" i="200"/>
  <c r="AP886" i="200"/>
  <c r="AN886" i="200"/>
  <c r="AI886" i="200"/>
  <c r="AH886" i="200"/>
  <c r="AF886" i="200"/>
  <c r="AA886" i="200"/>
  <c r="Z886" i="200"/>
  <c r="X886" i="200"/>
  <c r="S886" i="200"/>
  <c r="R886" i="200"/>
  <c r="P886" i="200"/>
  <c r="K886" i="200"/>
  <c r="J886" i="200"/>
  <c r="H886" i="200"/>
  <c r="BO885" i="200"/>
  <c r="BN885" i="200"/>
  <c r="BL885" i="200"/>
  <c r="BG885" i="200"/>
  <c r="BF885" i="200"/>
  <c r="BD885" i="200"/>
  <c r="AY885" i="200"/>
  <c r="AX885" i="200"/>
  <c r="AV885" i="200"/>
  <c r="AQ885" i="200"/>
  <c r="AP885" i="200"/>
  <c r="AN885" i="200"/>
  <c r="AI885" i="200"/>
  <c r="AH885" i="200"/>
  <c r="AF885" i="200"/>
  <c r="AA885" i="200"/>
  <c r="Z885" i="200"/>
  <c r="X885" i="200"/>
  <c r="S885" i="200"/>
  <c r="R885" i="200"/>
  <c r="P885" i="200"/>
  <c r="K885" i="200"/>
  <c r="J885" i="200"/>
  <c r="H885" i="200"/>
  <c r="BO884" i="200"/>
  <c r="BN884" i="200"/>
  <c r="BL884" i="200"/>
  <c r="BG884" i="200"/>
  <c r="BF884" i="200"/>
  <c r="BD884" i="200"/>
  <c r="AY884" i="200"/>
  <c r="AX884" i="200"/>
  <c r="AV884" i="200"/>
  <c r="AQ884" i="200"/>
  <c r="AP884" i="200"/>
  <c r="AN884" i="200"/>
  <c r="AI884" i="200"/>
  <c r="AH884" i="200"/>
  <c r="AF884" i="200"/>
  <c r="AA884" i="200"/>
  <c r="Z884" i="200"/>
  <c r="X884" i="200"/>
  <c r="S884" i="200"/>
  <c r="R884" i="200"/>
  <c r="P884" i="200"/>
  <c r="K884" i="200"/>
  <c r="J884" i="200"/>
  <c r="H884" i="200"/>
  <c r="BO883" i="200"/>
  <c r="BN883" i="200"/>
  <c r="BL883" i="200"/>
  <c r="BG883" i="200"/>
  <c r="BF883" i="200"/>
  <c r="BD883" i="200"/>
  <c r="AY883" i="200"/>
  <c r="AX883" i="200"/>
  <c r="AV883" i="200"/>
  <c r="AQ883" i="200"/>
  <c r="AP883" i="200"/>
  <c r="AN883" i="200"/>
  <c r="AI883" i="200"/>
  <c r="AH883" i="200"/>
  <c r="AF883" i="200"/>
  <c r="AA883" i="200"/>
  <c r="Z883" i="200"/>
  <c r="X883" i="200"/>
  <c r="S883" i="200"/>
  <c r="R883" i="200"/>
  <c r="P883" i="200"/>
  <c r="K883" i="200"/>
  <c r="J883" i="200"/>
  <c r="H883" i="200"/>
  <c r="BO882" i="200"/>
  <c r="BN882" i="200"/>
  <c r="BL882" i="200"/>
  <c r="BG882" i="200"/>
  <c r="BF882" i="200"/>
  <c r="BD882" i="200"/>
  <c r="AY882" i="200"/>
  <c r="AX882" i="200"/>
  <c r="AV882" i="200"/>
  <c r="AQ882" i="200"/>
  <c r="AP882" i="200"/>
  <c r="AN882" i="200"/>
  <c r="AI882" i="200"/>
  <c r="AH882" i="200"/>
  <c r="AF882" i="200"/>
  <c r="AA882" i="200"/>
  <c r="Z882" i="200"/>
  <c r="X882" i="200"/>
  <c r="S882" i="200"/>
  <c r="R882" i="200"/>
  <c r="P882" i="200"/>
  <c r="K882" i="200"/>
  <c r="J882" i="200"/>
  <c r="H882" i="200"/>
  <c r="BO881" i="200"/>
  <c r="BN881" i="200"/>
  <c r="BL881" i="200"/>
  <c r="BG881" i="200"/>
  <c r="BF881" i="200"/>
  <c r="BD881" i="200"/>
  <c r="AY881" i="200"/>
  <c r="AX881" i="200"/>
  <c r="AV881" i="200"/>
  <c r="AQ881" i="200"/>
  <c r="AP881" i="200"/>
  <c r="AN881" i="200"/>
  <c r="AI881" i="200"/>
  <c r="AH881" i="200"/>
  <c r="AF881" i="200"/>
  <c r="AA881" i="200"/>
  <c r="Z881" i="200"/>
  <c r="X881" i="200"/>
  <c r="S881" i="200"/>
  <c r="R881" i="200"/>
  <c r="P881" i="200"/>
  <c r="K881" i="200"/>
  <c r="J881" i="200"/>
  <c r="H881" i="200"/>
  <c r="BO880" i="200"/>
  <c r="BN880" i="200"/>
  <c r="BL880" i="200"/>
  <c r="BG880" i="200"/>
  <c r="BF880" i="200"/>
  <c r="BD880" i="200"/>
  <c r="AY880" i="200"/>
  <c r="AX880" i="200"/>
  <c r="AV880" i="200"/>
  <c r="AQ880" i="200"/>
  <c r="AP880" i="200"/>
  <c r="AN880" i="200"/>
  <c r="AI880" i="200"/>
  <c r="AH880" i="200"/>
  <c r="AF880" i="200"/>
  <c r="AA880" i="200"/>
  <c r="Z880" i="200"/>
  <c r="X880" i="200"/>
  <c r="S880" i="200"/>
  <c r="R880" i="200"/>
  <c r="P880" i="200"/>
  <c r="K880" i="200"/>
  <c r="J880" i="200"/>
  <c r="H880" i="200"/>
  <c r="BO879" i="200"/>
  <c r="BN879" i="200"/>
  <c r="BL879" i="200"/>
  <c r="BG879" i="200"/>
  <c r="BF879" i="200"/>
  <c r="BD879" i="200"/>
  <c r="AY879" i="200"/>
  <c r="AX879" i="200"/>
  <c r="AV879" i="200"/>
  <c r="AQ879" i="200"/>
  <c r="AP879" i="200"/>
  <c r="AN879" i="200"/>
  <c r="AI879" i="200"/>
  <c r="AH879" i="200"/>
  <c r="AF879" i="200"/>
  <c r="AA879" i="200"/>
  <c r="Z879" i="200"/>
  <c r="X879" i="200"/>
  <c r="S879" i="200"/>
  <c r="R879" i="200"/>
  <c r="P879" i="200"/>
  <c r="K879" i="200"/>
  <c r="J879" i="200"/>
  <c r="H879" i="200"/>
  <c r="BO878" i="200"/>
  <c r="BN878" i="200"/>
  <c r="BL878" i="200"/>
  <c r="BG878" i="200"/>
  <c r="BF878" i="200"/>
  <c r="BD878" i="200"/>
  <c r="AY878" i="200"/>
  <c r="AX878" i="200"/>
  <c r="AV878" i="200"/>
  <c r="AQ878" i="200"/>
  <c r="AP878" i="200"/>
  <c r="AN878" i="200"/>
  <c r="AI878" i="200"/>
  <c r="AH878" i="200"/>
  <c r="AF878" i="200"/>
  <c r="AA878" i="200"/>
  <c r="Z878" i="200"/>
  <c r="X878" i="200"/>
  <c r="S878" i="200"/>
  <c r="R878" i="200"/>
  <c r="P878" i="200"/>
  <c r="K878" i="200"/>
  <c r="J878" i="200"/>
  <c r="H878" i="200"/>
  <c r="BO877" i="200"/>
  <c r="BN877" i="200"/>
  <c r="BL877" i="200"/>
  <c r="BG877" i="200"/>
  <c r="BF877" i="200"/>
  <c r="BD877" i="200"/>
  <c r="AY877" i="200"/>
  <c r="AX877" i="200"/>
  <c r="AV877" i="200"/>
  <c r="AQ877" i="200"/>
  <c r="AP877" i="200"/>
  <c r="AN877" i="200"/>
  <c r="AI877" i="200"/>
  <c r="AH877" i="200"/>
  <c r="AF877" i="200"/>
  <c r="AA877" i="200"/>
  <c r="Z877" i="200"/>
  <c r="X877" i="200"/>
  <c r="S877" i="200"/>
  <c r="R877" i="200"/>
  <c r="P877" i="200"/>
  <c r="K877" i="200"/>
  <c r="J877" i="200"/>
  <c r="H877" i="200"/>
  <c r="BO876" i="200"/>
  <c r="BN876" i="200"/>
  <c r="BL876" i="200"/>
  <c r="BG876" i="200"/>
  <c r="BF876" i="200"/>
  <c r="BD876" i="200"/>
  <c r="AY876" i="200"/>
  <c r="AX876" i="200"/>
  <c r="AV876" i="200"/>
  <c r="AQ876" i="200"/>
  <c r="AP876" i="200"/>
  <c r="AN876" i="200"/>
  <c r="AI876" i="200"/>
  <c r="AH876" i="200"/>
  <c r="AF876" i="200"/>
  <c r="AA876" i="200"/>
  <c r="Z876" i="200"/>
  <c r="X876" i="200"/>
  <c r="S876" i="200"/>
  <c r="R876" i="200"/>
  <c r="P876" i="200"/>
  <c r="K876" i="200"/>
  <c r="J876" i="200"/>
  <c r="H876" i="200"/>
  <c r="BO875" i="200"/>
  <c r="BN875" i="200"/>
  <c r="BL875" i="200"/>
  <c r="BG875" i="200"/>
  <c r="BF875" i="200"/>
  <c r="BD875" i="200"/>
  <c r="AY875" i="200"/>
  <c r="AX875" i="200"/>
  <c r="AV875" i="200"/>
  <c r="AQ875" i="200"/>
  <c r="AP875" i="200"/>
  <c r="AN875" i="200"/>
  <c r="AI875" i="200"/>
  <c r="AH875" i="200"/>
  <c r="AF875" i="200"/>
  <c r="AA875" i="200"/>
  <c r="Z875" i="200"/>
  <c r="X875" i="200"/>
  <c r="S875" i="200"/>
  <c r="R875" i="200"/>
  <c r="P875" i="200"/>
  <c r="K875" i="200"/>
  <c r="J875" i="200"/>
  <c r="H875" i="200"/>
  <c r="BO874" i="200"/>
  <c r="BN874" i="200"/>
  <c r="BL874" i="200"/>
  <c r="BG874" i="200"/>
  <c r="BF874" i="200"/>
  <c r="BD874" i="200"/>
  <c r="AY874" i="200"/>
  <c r="AX874" i="200"/>
  <c r="AV874" i="200"/>
  <c r="AQ874" i="200"/>
  <c r="AP874" i="200"/>
  <c r="AN874" i="200"/>
  <c r="AI874" i="200"/>
  <c r="AH874" i="200"/>
  <c r="AF874" i="200"/>
  <c r="AA874" i="200"/>
  <c r="Z874" i="200"/>
  <c r="X874" i="200"/>
  <c r="S874" i="200"/>
  <c r="R874" i="200"/>
  <c r="P874" i="200"/>
  <c r="K874" i="200"/>
  <c r="J874" i="200"/>
  <c r="H874" i="200"/>
  <c r="BO873" i="200"/>
  <c r="BN873" i="200"/>
  <c r="BL873" i="200"/>
  <c r="BG873" i="200"/>
  <c r="BF873" i="200"/>
  <c r="BD873" i="200"/>
  <c r="AY873" i="200"/>
  <c r="AX873" i="200"/>
  <c r="AV873" i="200"/>
  <c r="AQ873" i="200"/>
  <c r="AP873" i="200"/>
  <c r="AN873" i="200"/>
  <c r="AI873" i="200"/>
  <c r="AH873" i="200"/>
  <c r="AF873" i="200"/>
  <c r="AA873" i="200"/>
  <c r="Z873" i="200"/>
  <c r="X873" i="200"/>
  <c r="S873" i="200"/>
  <c r="R873" i="200"/>
  <c r="P873" i="200"/>
  <c r="K873" i="200"/>
  <c r="J873" i="200"/>
  <c r="H873" i="200"/>
  <c r="BN872" i="200"/>
  <c r="BK872" i="200"/>
  <c r="BO872" i="200"/>
  <c r="BF872" i="200"/>
  <c r="BC872" i="200"/>
  <c r="AX872" i="200"/>
  <c r="AU872" i="200"/>
  <c r="AY872" i="200"/>
  <c r="AP872" i="200"/>
  <c r="AM872" i="200"/>
  <c r="AH872" i="200"/>
  <c r="AE872" i="200"/>
  <c r="AI872" i="200"/>
  <c r="Z872" i="200"/>
  <c r="W872" i="200"/>
  <c r="R872" i="200"/>
  <c r="O872" i="200"/>
  <c r="S872" i="200"/>
  <c r="J872" i="200"/>
  <c r="G872" i="200"/>
  <c r="BO871" i="200"/>
  <c r="BN871" i="200"/>
  <c r="BL871" i="200"/>
  <c r="BG871" i="200"/>
  <c r="BF871" i="200"/>
  <c r="BD871" i="200"/>
  <c r="AY871" i="200"/>
  <c r="AX871" i="200"/>
  <c r="AV871" i="200"/>
  <c r="AQ871" i="200"/>
  <c r="AP871" i="200"/>
  <c r="AN871" i="200"/>
  <c r="AI871" i="200"/>
  <c r="AH871" i="200"/>
  <c r="AF871" i="200"/>
  <c r="AA871" i="200"/>
  <c r="Z871" i="200"/>
  <c r="X871" i="200"/>
  <c r="S871" i="200"/>
  <c r="R871" i="200"/>
  <c r="P871" i="200"/>
  <c r="K871" i="200"/>
  <c r="J871" i="200"/>
  <c r="H871" i="200"/>
  <c r="BO870" i="200"/>
  <c r="BN870" i="200"/>
  <c r="BL870" i="200"/>
  <c r="BG870" i="200"/>
  <c r="BF870" i="200"/>
  <c r="BD870" i="200"/>
  <c r="AY870" i="200"/>
  <c r="AX870" i="200"/>
  <c r="AV870" i="200"/>
  <c r="AQ870" i="200"/>
  <c r="AP870" i="200"/>
  <c r="AN870" i="200"/>
  <c r="AI870" i="200"/>
  <c r="AH870" i="200"/>
  <c r="AF870" i="200"/>
  <c r="AA870" i="200"/>
  <c r="Z870" i="200"/>
  <c r="X870" i="200"/>
  <c r="S870" i="200"/>
  <c r="R870" i="200"/>
  <c r="P870" i="200"/>
  <c r="K870" i="200"/>
  <c r="J870" i="200"/>
  <c r="H870" i="200"/>
  <c r="BO869" i="200"/>
  <c r="BN869" i="200"/>
  <c r="BL869" i="200"/>
  <c r="BG869" i="200"/>
  <c r="BF869" i="200"/>
  <c r="BD869" i="200"/>
  <c r="AY869" i="200"/>
  <c r="AX869" i="200"/>
  <c r="AV869" i="200"/>
  <c r="AQ869" i="200"/>
  <c r="AP869" i="200"/>
  <c r="AN869" i="200"/>
  <c r="AI869" i="200"/>
  <c r="AH869" i="200"/>
  <c r="AF869" i="200"/>
  <c r="AA869" i="200"/>
  <c r="Z869" i="200"/>
  <c r="X869" i="200"/>
  <c r="S869" i="200"/>
  <c r="R869" i="200"/>
  <c r="P869" i="200"/>
  <c r="K869" i="200"/>
  <c r="J869" i="200"/>
  <c r="H869" i="200"/>
  <c r="BO868" i="200"/>
  <c r="BN868" i="200"/>
  <c r="BL868" i="200"/>
  <c r="BG868" i="200"/>
  <c r="BF868" i="200"/>
  <c r="BD868" i="200"/>
  <c r="AY868" i="200"/>
  <c r="AX868" i="200"/>
  <c r="AV868" i="200"/>
  <c r="AQ868" i="200"/>
  <c r="AP868" i="200"/>
  <c r="AN868" i="200"/>
  <c r="AI868" i="200"/>
  <c r="AH868" i="200"/>
  <c r="AF868" i="200"/>
  <c r="AA868" i="200"/>
  <c r="Z868" i="200"/>
  <c r="X868" i="200"/>
  <c r="S868" i="200"/>
  <c r="R868" i="200"/>
  <c r="P868" i="200"/>
  <c r="K868" i="200"/>
  <c r="J868" i="200"/>
  <c r="H868" i="200"/>
  <c r="BO867" i="200"/>
  <c r="BN867" i="200"/>
  <c r="BL867" i="200"/>
  <c r="BG867" i="200"/>
  <c r="BF867" i="200"/>
  <c r="BD867" i="200"/>
  <c r="AY867" i="200"/>
  <c r="AX867" i="200"/>
  <c r="AV867" i="200"/>
  <c r="AQ867" i="200"/>
  <c r="AP867" i="200"/>
  <c r="AN867" i="200"/>
  <c r="AI867" i="200"/>
  <c r="AH867" i="200"/>
  <c r="AF867" i="200"/>
  <c r="AA867" i="200"/>
  <c r="Z867" i="200"/>
  <c r="X867" i="200"/>
  <c r="S867" i="200"/>
  <c r="R867" i="200"/>
  <c r="P867" i="200"/>
  <c r="K867" i="200"/>
  <c r="J867" i="200"/>
  <c r="H867" i="200"/>
  <c r="BO866" i="200"/>
  <c r="BN866" i="200"/>
  <c r="BL866" i="200"/>
  <c r="BG866" i="200"/>
  <c r="BF866" i="200"/>
  <c r="BD866" i="200"/>
  <c r="AY866" i="200"/>
  <c r="AX866" i="200"/>
  <c r="AV866" i="200"/>
  <c r="AQ866" i="200"/>
  <c r="AP866" i="200"/>
  <c r="AN866" i="200"/>
  <c r="AI866" i="200"/>
  <c r="AH866" i="200"/>
  <c r="AF866" i="200"/>
  <c r="AA866" i="200"/>
  <c r="Z866" i="200"/>
  <c r="X866" i="200"/>
  <c r="S866" i="200"/>
  <c r="R866" i="200"/>
  <c r="P866" i="200"/>
  <c r="K866" i="200"/>
  <c r="J866" i="200"/>
  <c r="H866" i="200"/>
  <c r="BO865" i="200"/>
  <c r="BN865" i="200"/>
  <c r="BL865" i="200"/>
  <c r="BG865" i="200"/>
  <c r="BF865" i="200"/>
  <c r="BD865" i="200"/>
  <c r="AY865" i="200"/>
  <c r="AX865" i="200"/>
  <c r="AV865" i="200"/>
  <c r="AQ865" i="200"/>
  <c r="AP865" i="200"/>
  <c r="AN865" i="200"/>
  <c r="AI865" i="200"/>
  <c r="AH865" i="200"/>
  <c r="AF865" i="200"/>
  <c r="AA865" i="200"/>
  <c r="Z865" i="200"/>
  <c r="X865" i="200"/>
  <c r="S865" i="200"/>
  <c r="R865" i="200"/>
  <c r="P865" i="200"/>
  <c r="K865" i="200"/>
  <c r="J865" i="200"/>
  <c r="H865" i="200"/>
  <c r="BO864" i="200"/>
  <c r="BN864" i="200"/>
  <c r="BL864" i="200"/>
  <c r="BG864" i="200"/>
  <c r="BF864" i="200"/>
  <c r="BD864" i="200"/>
  <c r="AY864" i="200"/>
  <c r="AX864" i="200"/>
  <c r="AV864" i="200"/>
  <c r="AQ864" i="200"/>
  <c r="AP864" i="200"/>
  <c r="AN864" i="200"/>
  <c r="AI864" i="200"/>
  <c r="AH864" i="200"/>
  <c r="AF864" i="200"/>
  <c r="AA864" i="200"/>
  <c r="Z864" i="200"/>
  <c r="X864" i="200"/>
  <c r="S864" i="200"/>
  <c r="R864" i="200"/>
  <c r="P864" i="200"/>
  <c r="K864" i="200"/>
  <c r="J864" i="200"/>
  <c r="H864" i="200"/>
  <c r="BO863" i="200"/>
  <c r="BN863" i="200"/>
  <c r="BL863" i="200"/>
  <c r="BG863" i="200"/>
  <c r="BF863" i="200"/>
  <c r="BD863" i="200"/>
  <c r="AY863" i="200"/>
  <c r="AX863" i="200"/>
  <c r="AV863" i="200"/>
  <c r="AQ863" i="200"/>
  <c r="AP863" i="200"/>
  <c r="AN863" i="200"/>
  <c r="AI863" i="200"/>
  <c r="AH863" i="200"/>
  <c r="AF863" i="200"/>
  <c r="AA863" i="200"/>
  <c r="Z863" i="200"/>
  <c r="X863" i="200"/>
  <c r="S863" i="200"/>
  <c r="R863" i="200"/>
  <c r="P863" i="200"/>
  <c r="K863" i="200"/>
  <c r="J863" i="200"/>
  <c r="H863" i="200"/>
  <c r="BO862" i="200"/>
  <c r="BN862" i="200"/>
  <c r="BL862" i="200"/>
  <c r="BG862" i="200"/>
  <c r="BF862" i="200"/>
  <c r="BD862" i="200"/>
  <c r="AY862" i="200"/>
  <c r="AX862" i="200"/>
  <c r="AV862" i="200"/>
  <c r="AQ862" i="200"/>
  <c r="AP862" i="200"/>
  <c r="AN862" i="200"/>
  <c r="AI862" i="200"/>
  <c r="AH862" i="200"/>
  <c r="AF862" i="200"/>
  <c r="AA862" i="200"/>
  <c r="Z862" i="200"/>
  <c r="X862" i="200"/>
  <c r="S862" i="200"/>
  <c r="R862" i="200"/>
  <c r="P862" i="200"/>
  <c r="K862" i="200"/>
  <c r="J862" i="200"/>
  <c r="H862" i="200"/>
  <c r="BO861" i="200"/>
  <c r="BN861" i="200"/>
  <c r="BL861" i="200"/>
  <c r="BG861" i="200"/>
  <c r="BF861" i="200"/>
  <c r="BD861" i="200"/>
  <c r="AY861" i="200"/>
  <c r="AX861" i="200"/>
  <c r="AV861" i="200"/>
  <c r="AQ861" i="200"/>
  <c r="AP861" i="200"/>
  <c r="AN861" i="200"/>
  <c r="AI861" i="200"/>
  <c r="AH861" i="200"/>
  <c r="AF861" i="200"/>
  <c r="AA861" i="200"/>
  <c r="Z861" i="200"/>
  <c r="X861" i="200"/>
  <c r="S861" i="200"/>
  <c r="R861" i="200"/>
  <c r="P861" i="200"/>
  <c r="K861" i="200"/>
  <c r="J861" i="200"/>
  <c r="H861" i="200"/>
  <c r="BO860" i="200"/>
  <c r="BN860" i="200"/>
  <c r="BL860" i="200"/>
  <c r="BG860" i="200"/>
  <c r="BF860" i="200"/>
  <c r="BD860" i="200"/>
  <c r="AY860" i="200"/>
  <c r="AX860" i="200"/>
  <c r="AV860" i="200"/>
  <c r="AQ860" i="200"/>
  <c r="AP860" i="200"/>
  <c r="AN860" i="200"/>
  <c r="AI860" i="200"/>
  <c r="AH860" i="200"/>
  <c r="AF860" i="200"/>
  <c r="AA860" i="200"/>
  <c r="Z860" i="200"/>
  <c r="X860" i="200"/>
  <c r="S860" i="200"/>
  <c r="R860" i="200"/>
  <c r="P860" i="200"/>
  <c r="K860" i="200"/>
  <c r="J860" i="200"/>
  <c r="H860" i="200"/>
  <c r="BO859" i="200"/>
  <c r="BN859" i="200"/>
  <c r="BL859" i="200"/>
  <c r="BG859" i="200"/>
  <c r="BF859" i="200"/>
  <c r="BD859" i="200"/>
  <c r="AY859" i="200"/>
  <c r="AX859" i="200"/>
  <c r="AV859" i="200"/>
  <c r="AQ859" i="200"/>
  <c r="AP859" i="200"/>
  <c r="AN859" i="200"/>
  <c r="AI859" i="200"/>
  <c r="AH859" i="200"/>
  <c r="AF859" i="200"/>
  <c r="AA859" i="200"/>
  <c r="Z859" i="200"/>
  <c r="X859" i="200"/>
  <c r="S859" i="200"/>
  <c r="R859" i="200"/>
  <c r="P859" i="200"/>
  <c r="K859" i="200"/>
  <c r="J859" i="200"/>
  <c r="H859" i="200"/>
  <c r="BO858" i="200"/>
  <c r="BN858" i="200"/>
  <c r="BL858" i="200"/>
  <c r="BG858" i="200"/>
  <c r="BF858" i="200"/>
  <c r="BD858" i="200"/>
  <c r="AY858" i="200"/>
  <c r="AX858" i="200"/>
  <c r="AV858" i="200"/>
  <c r="AQ858" i="200"/>
  <c r="AP858" i="200"/>
  <c r="AN858" i="200"/>
  <c r="AI858" i="200"/>
  <c r="AH858" i="200"/>
  <c r="AF858" i="200"/>
  <c r="AA858" i="200"/>
  <c r="Z858" i="200"/>
  <c r="X858" i="200"/>
  <c r="S858" i="200"/>
  <c r="R858" i="200"/>
  <c r="P858" i="200"/>
  <c r="K858" i="200"/>
  <c r="J858" i="200"/>
  <c r="H858" i="200"/>
  <c r="BO857" i="200"/>
  <c r="BN857" i="200"/>
  <c r="BL857" i="200"/>
  <c r="BG857" i="200"/>
  <c r="BF857" i="200"/>
  <c r="BD857" i="200"/>
  <c r="AY857" i="200"/>
  <c r="AX857" i="200"/>
  <c r="AV857" i="200"/>
  <c r="AQ857" i="200"/>
  <c r="AP857" i="200"/>
  <c r="AN857" i="200"/>
  <c r="AI857" i="200"/>
  <c r="AH857" i="200"/>
  <c r="AF857" i="200"/>
  <c r="AA857" i="200"/>
  <c r="Z857" i="200"/>
  <c r="X857" i="200"/>
  <c r="S857" i="200"/>
  <c r="R857" i="200"/>
  <c r="P857" i="200"/>
  <c r="K857" i="200"/>
  <c r="J857" i="200"/>
  <c r="H857" i="200"/>
  <c r="BO856" i="200"/>
  <c r="BN856" i="200"/>
  <c r="BL856" i="200"/>
  <c r="BG856" i="200"/>
  <c r="BF856" i="200"/>
  <c r="BD856" i="200"/>
  <c r="AY856" i="200"/>
  <c r="AX856" i="200"/>
  <c r="AV856" i="200"/>
  <c r="AQ856" i="200"/>
  <c r="AP856" i="200"/>
  <c r="AN856" i="200"/>
  <c r="AI856" i="200"/>
  <c r="AH856" i="200"/>
  <c r="AF856" i="200"/>
  <c r="AA856" i="200"/>
  <c r="Z856" i="200"/>
  <c r="X856" i="200"/>
  <c r="S856" i="200"/>
  <c r="R856" i="200"/>
  <c r="P856" i="200"/>
  <c r="K856" i="200"/>
  <c r="J856" i="200"/>
  <c r="H856" i="200"/>
  <c r="BN855" i="200"/>
  <c r="BK855" i="200"/>
  <c r="BO855" i="200"/>
  <c r="BF855" i="200"/>
  <c r="BC855" i="200"/>
  <c r="AX855" i="200"/>
  <c r="AU855" i="200"/>
  <c r="AY855" i="200"/>
  <c r="AP855" i="200"/>
  <c r="AM855" i="200"/>
  <c r="AH855" i="200"/>
  <c r="AE855" i="200"/>
  <c r="AI855" i="200"/>
  <c r="Z855" i="200"/>
  <c r="W855" i="200"/>
  <c r="R855" i="200"/>
  <c r="O855" i="200"/>
  <c r="S855" i="200"/>
  <c r="J855" i="200"/>
  <c r="G855" i="200"/>
  <c r="BO854" i="200"/>
  <c r="BN854" i="200"/>
  <c r="BL854" i="200"/>
  <c r="BG854" i="200"/>
  <c r="BF854" i="200"/>
  <c r="BD854" i="200"/>
  <c r="AY854" i="200"/>
  <c r="AX854" i="200"/>
  <c r="AV854" i="200"/>
  <c r="AQ854" i="200"/>
  <c r="AP854" i="200"/>
  <c r="AN854" i="200"/>
  <c r="AI854" i="200"/>
  <c r="AH854" i="200"/>
  <c r="AF854" i="200"/>
  <c r="AA854" i="200"/>
  <c r="Z854" i="200"/>
  <c r="X854" i="200"/>
  <c r="S854" i="200"/>
  <c r="R854" i="200"/>
  <c r="P854" i="200"/>
  <c r="K854" i="200"/>
  <c r="J854" i="200"/>
  <c r="H854" i="200"/>
  <c r="BO853" i="200"/>
  <c r="BN853" i="200"/>
  <c r="BL853" i="200"/>
  <c r="BG853" i="200"/>
  <c r="BF853" i="200"/>
  <c r="BD853" i="200"/>
  <c r="AY853" i="200"/>
  <c r="AX853" i="200"/>
  <c r="AV853" i="200"/>
  <c r="AQ853" i="200"/>
  <c r="AP853" i="200"/>
  <c r="AN853" i="200"/>
  <c r="AI853" i="200"/>
  <c r="AH853" i="200"/>
  <c r="AF853" i="200"/>
  <c r="AA853" i="200"/>
  <c r="Z853" i="200"/>
  <c r="X853" i="200"/>
  <c r="S853" i="200"/>
  <c r="R853" i="200"/>
  <c r="P853" i="200"/>
  <c r="K853" i="200"/>
  <c r="J853" i="200"/>
  <c r="H853" i="200"/>
  <c r="BO852" i="200"/>
  <c r="BN852" i="200"/>
  <c r="BL852" i="200"/>
  <c r="BG852" i="200"/>
  <c r="BF852" i="200"/>
  <c r="BD852" i="200"/>
  <c r="AY852" i="200"/>
  <c r="AX852" i="200"/>
  <c r="AV852" i="200"/>
  <c r="AQ852" i="200"/>
  <c r="AP852" i="200"/>
  <c r="AN852" i="200"/>
  <c r="AI852" i="200"/>
  <c r="AH852" i="200"/>
  <c r="AF852" i="200"/>
  <c r="AA852" i="200"/>
  <c r="Z852" i="200"/>
  <c r="X852" i="200"/>
  <c r="S852" i="200"/>
  <c r="R852" i="200"/>
  <c r="P852" i="200"/>
  <c r="K852" i="200"/>
  <c r="J852" i="200"/>
  <c r="H852" i="200"/>
  <c r="BO851" i="200"/>
  <c r="BN851" i="200"/>
  <c r="BL851" i="200"/>
  <c r="BG851" i="200"/>
  <c r="BF851" i="200"/>
  <c r="BD851" i="200"/>
  <c r="AY851" i="200"/>
  <c r="AX851" i="200"/>
  <c r="AV851" i="200"/>
  <c r="AQ851" i="200"/>
  <c r="AP851" i="200"/>
  <c r="AN851" i="200"/>
  <c r="AI851" i="200"/>
  <c r="AH851" i="200"/>
  <c r="AF851" i="200"/>
  <c r="AA851" i="200"/>
  <c r="Z851" i="200"/>
  <c r="X851" i="200"/>
  <c r="S851" i="200"/>
  <c r="R851" i="200"/>
  <c r="P851" i="200"/>
  <c r="K851" i="200"/>
  <c r="J851" i="200"/>
  <c r="H851" i="200"/>
  <c r="BO850" i="200"/>
  <c r="BN850" i="200"/>
  <c r="BL850" i="200"/>
  <c r="BG850" i="200"/>
  <c r="BF850" i="200"/>
  <c r="BD850" i="200"/>
  <c r="AY850" i="200"/>
  <c r="AX850" i="200"/>
  <c r="AV850" i="200"/>
  <c r="AQ850" i="200"/>
  <c r="AP850" i="200"/>
  <c r="AN850" i="200"/>
  <c r="AI850" i="200"/>
  <c r="AH850" i="200"/>
  <c r="AF850" i="200"/>
  <c r="AA850" i="200"/>
  <c r="Z850" i="200"/>
  <c r="X850" i="200"/>
  <c r="S850" i="200"/>
  <c r="R850" i="200"/>
  <c r="P850" i="200"/>
  <c r="K850" i="200"/>
  <c r="J850" i="200"/>
  <c r="H850" i="200"/>
  <c r="BO849" i="200"/>
  <c r="BN849" i="200"/>
  <c r="BL849" i="200"/>
  <c r="BG849" i="200"/>
  <c r="BF849" i="200"/>
  <c r="BD849" i="200"/>
  <c r="AY849" i="200"/>
  <c r="AX849" i="200"/>
  <c r="AV849" i="200"/>
  <c r="AQ849" i="200"/>
  <c r="AP849" i="200"/>
  <c r="AN849" i="200"/>
  <c r="AI849" i="200"/>
  <c r="AH849" i="200"/>
  <c r="AF849" i="200"/>
  <c r="AA849" i="200"/>
  <c r="Z849" i="200"/>
  <c r="X849" i="200"/>
  <c r="S849" i="200"/>
  <c r="R849" i="200"/>
  <c r="P849" i="200"/>
  <c r="K849" i="200"/>
  <c r="J849" i="200"/>
  <c r="H849" i="200"/>
  <c r="BO848" i="200"/>
  <c r="BN848" i="200"/>
  <c r="BL848" i="200"/>
  <c r="BG848" i="200"/>
  <c r="BF848" i="200"/>
  <c r="BD848" i="200"/>
  <c r="AY848" i="200"/>
  <c r="AX848" i="200"/>
  <c r="AV848" i="200"/>
  <c r="AQ848" i="200"/>
  <c r="AP848" i="200"/>
  <c r="AN848" i="200"/>
  <c r="AI848" i="200"/>
  <c r="AH848" i="200"/>
  <c r="AF848" i="200"/>
  <c r="AA848" i="200"/>
  <c r="Z848" i="200"/>
  <c r="X848" i="200"/>
  <c r="S848" i="200"/>
  <c r="R848" i="200"/>
  <c r="P848" i="200"/>
  <c r="K848" i="200"/>
  <c r="J848" i="200"/>
  <c r="H848" i="200"/>
  <c r="BO847" i="200"/>
  <c r="BN847" i="200"/>
  <c r="BL847" i="200"/>
  <c r="BG847" i="200"/>
  <c r="BF847" i="200"/>
  <c r="BD847" i="200"/>
  <c r="AY847" i="200"/>
  <c r="AX847" i="200"/>
  <c r="AV847" i="200"/>
  <c r="AQ847" i="200"/>
  <c r="AP847" i="200"/>
  <c r="AN847" i="200"/>
  <c r="AI847" i="200"/>
  <c r="AH847" i="200"/>
  <c r="AF847" i="200"/>
  <c r="AA847" i="200"/>
  <c r="Z847" i="200"/>
  <c r="X847" i="200"/>
  <c r="S847" i="200"/>
  <c r="R847" i="200"/>
  <c r="P847" i="200"/>
  <c r="K847" i="200"/>
  <c r="J847" i="200"/>
  <c r="H847" i="200"/>
  <c r="BO846" i="200"/>
  <c r="BN846" i="200"/>
  <c r="BL846" i="200"/>
  <c r="BG846" i="200"/>
  <c r="BF846" i="200"/>
  <c r="BD846" i="200"/>
  <c r="AY846" i="200"/>
  <c r="AX846" i="200"/>
  <c r="AV846" i="200"/>
  <c r="AQ846" i="200"/>
  <c r="AP846" i="200"/>
  <c r="AN846" i="200"/>
  <c r="AI846" i="200"/>
  <c r="AH846" i="200"/>
  <c r="AF846" i="200"/>
  <c r="AA846" i="200"/>
  <c r="Z846" i="200"/>
  <c r="X846" i="200"/>
  <c r="S846" i="200"/>
  <c r="R846" i="200"/>
  <c r="P846" i="200"/>
  <c r="K846" i="200"/>
  <c r="J846" i="200"/>
  <c r="H846" i="200"/>
  <c r="BO845" i="200"/>
  <c r="BN845" i="200"/>
  <c r="BL845" i="200"/>
  <c r="BG845" i="200"/>
  <c r="BF845" i="200"/>
  <c r="BD845" i="200"/>
  <c r="AY845" i="200"/>
  <c r="AX845" i="200"/>
  <c r="AV845" i="200"/>
  <c r="AQ845" i="200"/>
  <c r="AP845" i="200"/>
  <c r="AN845" i="200"/>
  <c r="AI845" i="200"/>
  <c r="AH845" i="200"/>
  <c r="AF845" i="200"/>
  <c r="AA845" i="200"/>
  <c r="Z845" i="200"/>
  <c r="X845" i="200"/>
  <c r="S845" i="200"/>
  <c r="R845" i="200"/>
  <c r="P845" i="200"/>
  <c r="K845" i="200"/>
  <c r="J845" i="200"/>
  <c r="H845" i="200"/>
  <c r="BO844" i="200"/>
  <c r="BN844" i="200"/>
  <c r="BL844" i="200"/>
  <c r="BG844" i="200"/>
  <c r="BF844" i="200"/>
  <c r="BD844" i="200"/>
  <c r="AY844" i="200"/>
  <c r="AX844" i="200"/>
  <c r="AV844" i="200"/>
  <c r="AQ844" i="200"/>
  <c r="AP844" i="200"/>
  <c r="AN844" i="200"/>
  <c r="AI844" i="200"/>
  <c r="AH844" i="200"/>
  <c r="AF844" i="200"/>
  <c r="AA844" i="200"/>
  <c r="Z844" i="200"/>
  <c r="X844" i="200"/>
  <c r="S844" i="200"/>
  <c r="R844" i="200"/>
  <c r="P844" i="200"/>
  <c r="K844" i="200"/>
  <c r="J844" i="200"/>
  <c r="H844" i="200"/>
  <c r="BO843" i="200"/>
  <c r="BN843" i="200"/>
  <c r="BL843" i="200"/>
  <c r="BG843" i="200"/>
  <c r="BF843" i="200"/>
  <c r="BD843" i="200"/>
  <c r="AY843" i="200"/>
  <c r="AX843" i="200"/>
  <c r="AV843" i="200"/>
  <c r="AQ843" i="200"/>
  <c r="AP843" i="200"/>
  <c r="AN843" i="200"/>
  <c r="AI843" i="200"/>
  <c r="AH843" i="200"/>
  <c r="AF843" i="200"/>
  <c r="AA843" i="200"/>
  <c r="Z843" i="200"/>
  <c r="X843" i="200"/>
  <c r="S843" i="200"/>
  <c r="R843" i="200"/>
  <c r="P843" i="200"/>
  <c r="K843" i="200"/>
  <c r="J843" i="200"/>
  <c r="H843" i="200"/>
  <c r="BO842" i="200"/>
  <c r="BN842" i="200"/>
  <c r="BL842" i="200"/>
  <c r="BG842" i="200"/>
  <c r="BF842" i="200"/>
  <c r="BD842" i="200"/>
  <c r="AY842" i="200"/>
  <c r="AX842" i="200"/>
  <c r="AV842" i="200"/>
  <c r="AQ842" i="200"/>
  <c r="AP842" i="200"/>
  <c r="AN842" i="200"/>
  <c r="AI842" i="200"/>
  <c r="AH842" i="200"/>
  <c r="AF842" i="200"/>
  <c r="AA842" i="200"/>
  <c r="Z842" i="200"/>
  <c r="X842" i="200"/>
  <c r="S842" i="200"/>
  <c r="R842" i="200"/>
  <c r="P842" i="200"/>
  <c r="K842" i="200"/>
  <c r="J842" i="200"/>
  <c r="H842" i="200"/>
  <c r="BO841" i="200"/>
  <c r="BN841" i="200"/>
  <c r="BL841" i="200"/>
  <c r="BG841" i="200"/>
  <c r="BF841" i="200"/>
  <c r="BD841" i="200"/>
  <c r="AY841" i="200"/>
  <c r="AX841" i="200"/>
  <c r="AV841" i="200"/>
  <c r="AQ841" i="200"/>
  <c r="AP841" i="200"/>
  <c r="AN841" i="200"/>
  <c r="AI841" i="200"/>
  <c r="AH841" i="200"/>
  <c r="AF841" i="200"/>
  <c r="AA841" i="200"/>
  <c r="Z841" i="200"/>
  <c r="X841" i="200"/>
  <c r="S841" i="200"/>
  <c r="R841" i="200"/>
  <c r="P841" i="200"/>
  <c r="K841" i="200"/>
  <c r="J841" i="200"/>
  <c r="H841" i="200"/>
  <c r="BO840" i="200"/>
  <c r="BN840" i="200"/>
  <c r="BL840" i="200"/>
  <c r="BG840" i="200"/>
  <c r="BF840" i="200"/>
  <c r="BD840" i="200"/>
  <c r="AY840" i="200"/>
  <c r="AX840" i="200"/>
  <c r="AV840" i="200"/>
  <c r="AQ840" i="200"/>
  <c r="AP840" i="200"/>
  <c r="AN840" i="200"/>
  <c r="AI840" i="200"/>
  <c r="AH840" i="200"/>
  <c r="AF840" i="200"/>
  <c r="AA840" i="200"/>
  <c r="Z840" i="200"/>
  <c r="X840" i="200"/>
  <c r="S840" i="200"/>
  <c r="R840" i="200"/>
  <c r="P840" i="200"/>
  <c r="K840" i="200"/>
  <c r="J840" i="200"/>
  <c r="H840" i="200"/>
  <c r="BO839" i="200"/>
  <c r="BN839" i="200"/>
  <c r="BL839" i="200"/>
  <c r="BG839" i="200"/>
  <c r="BF839" i="200"/>
  <c r="BD839" i="200"/>
  <c r="AY839" i="200"/>
  <c r="AX839" i="200"/>
  <c r="AV839" i="200"/>
  <c r="AQ839" i="200"/>
  <c r="AP839" i="200"/>
  <c r="AN839" i="200"/>
  <c r="AI839" i="200"/>
  <c r="AH839" i="200"/>
  <c r="AF839" i="200"/>
  <c r="AA839" i="200"/>
  <c r="Z839" i="200"/>
  <c r="X839" i="200"/>
  <c r="S839" i="200"/>
  <c r="R839" i="200"/>
  <c r="P839" i="200"/>
  <c r="K839" i="200"/>
  <c r="J839" i="200"/>
  <c r="H839" i="200"/>
  <c r="BN838" i="200"/>
  <c r="BK838" i="200"/>
  <c r="BO838" i="200"/>
  <c r="BF838" i="200"/>
  <c r="BC838" i="200"/>
  <c r="AX838" i="200"/>
  <c r="AU838" i="200"/>
  <c r="AY838" i="200"/>
  <c r="AP838" i="200"/>
  <c r="AM838" i="200"/>
  <c r="AH838" i="200"/>
  <c r="AE838" i="200"/>
  <c r="AI838" i="200"/>
  <c r="Z838" i="200"/>
  <c r="W838" i="200"/>
  <c r="R838" i="200"/>
  <c r="O838" i="200"/>
  <c r="S838" i="200"/>
  <c r="J838" i="200"/>
  <c r="G838" i="200"/>
  <c r="BO837" i="200"/>
  <c r="BN837" i="200"/>
  <c r="BL837" i="200"/>
  <c r="BG837" i="200"/>
  <c r="BF837" i="200"/>
  <c r="BD837" i="200"/>
  <c r="AY837" i="200"/>
  <c r="AX837" i="200"/>
  <c r="AV837" i="200"/>
  <c r="AQ837" i="200"/>
  <c r="AP837" i="200"/>
  <c r="AN837" i="200"/>
  <c r="AI837" i="200"/>
  <c r="AH837" i="200"/>
  <c r="AF837" i="200"/>
  <c r="AA837" i="200"/>
  <c r="Z837" i="200"/>
  <c r="X837" i="200"/>
  <c r="S837" i="200"/>
  <c r="R837" i="200"/>
  <c r="P837" i="200"/>
  <c r="K837" i="200"/>
  <c r="J837" i="200"/>
  <c r="H837" i="200"/>
  <c r="BO836" i="200"/>
  <c r="BN836" i="200"/>
  <c r="BL836" i="200"/>
  <c r="BG836" i="200"/>
  <c r="BF836" i="200"/>
  <c r="BD836" i="200"/>
  <c r="AY836" i="200"/>
  <c r="AX836" i="200"/>
  <c r="AV836" i="200"/>
  <c r="AQ836" i="200"/>
  <c r="AP836" i="200"/>
  <c r="AN836" i="200"/>
  <c r="AI836" i="200"/>
  <c r="AH836" i="200"/>
  <c r="AF836" i="200"/>
  <c r="AA836" i="200"/>
  <c r="Z836" i="200"/>
  <c r="X836" i="200"/>
  <c r="S836" i="200"/>
  <c r="R836" i="200"/>
  <c r="P836" i="200"/>
  <c r="K836" i="200"/>
  <c r="J836" i="200"/>
  <c r="H836" i="200"/>
  <c r="BO835" i="200"/>
  <c r="BN835" i="200"/>
  <c r="BL835" i="200"/>
  <c r="BG835" i="200"/>
  <c r="BF835" i="200"/>
  <c r="BD835" i="200"/>
  <c r="AY835" i="200"/>
  <c r="AX835" i="200"/>
  <c r="AV835" i="200"/>
  <c r="AQ835" i="200"/>
  <c r="AP835" i="200"/>
  <c r="AN835" i="200"/>
  <c r="AI835" i="200"/>
  <c r="AH835" i="200"/>
  <c r="AF835" i="200"/>
  <c r="AA835" i="200"/>
  <c r="Z835" i="200"/>
  <c r="X835" i="200"/>
  <c r="S835" i="200"/>
  <c r="R835" i="200"/>
  <c r="P835" i="200"/>
  <c r="K835" i="200"/>
  <c r="J835" i="200"/>
  <c r="H835" i="200"/>
  <c r="BO834" i="200"/>
  <c r="BN834" i="200"/>
  <c r="BL834" i="200"/>
  <c r="BG834" i="200"/>
  <c r="BF834" i="200"/>
  <c r="BD834" i="200"/>
  <c r="AY834" i="200"/>
  <c r="AX834" i="200"/>
  <c r="AV834" i="200"/>
  <c r="AQ834" i="200"/>
  <c r="AP834" i="200"/>
  <c r="AN834" i="200"/>
  <c r="AI834" i="200"/>
  <c r="AH834" i="200"/>
  <c r="AF834" i="200"/>
  <c r="AA834" i="200"/>
  <c r="Z834" i="200"/>
  <c r="X834" i="200"/>
  <c r="S834" i="200"/>
  <c r="R834" i="200"/>
  <c r="P834" i="200"/>
  <c r="K834" i="200"/>
  <c r="J834" i="200"/>
  <c r="H834" i="200"/>
  <c r="BO833" i="200"/>
  <c r="BN833" i="200"/>
  <c r="BL833" i="200"/>
  <c r="BG833" i="200"/>
  <c r="BF833" i="200"/>
  <c r="BD833" i="200"/>
  <c r="AY833" i="200"/>
  <c r="AX833" i="200"/>
  <c r="AV833" i="200"/>
  <c r="AQ833" i="200"/>
  <c r="AP833" i="200"/>
  <c r="AN833" i="200"/>
  <c r="AI833" i="200"/>
  <c r="AH833" i="200"/>
  <c r="AF833" i="200"/>
  <c r="AA833" i="200"/>
  <c r="Z833" i="200"/>
  <c r="X833" i="200"/>
  <c r="S833" i="200"/>
  <c r="R833" i="200"/>
  <c r="P833" i="200"/>
  <c r="K833" i="200"/>
  <c r="J833" i="200"/>
  <c r="H833" i="200"/>
  <c r="BO832" i="200"/>
  <c r="BN832" i="200"/>
  <c r="BL832" i="200"/>
  <c r="BG832" i="200"/>
  <c r="BF832" i="200"/>
  <c r="BD832" i="200"/>
  <c r="AY832" i="200"/>
  <c r="AX832" i="200"/>
  <c r="AV832" i="200"/>
  <c r="AQ832" i="200"/>
  <c r="AP832" i="200"/>
  <c r="AN832" i="200"/>
  <c r="AI832" i="200"/>
  <c r="AH832" i="200"/>
  <c r="AF832" i="200"/>
  <c r="AA832" i="200"/>
  <c r="Z832" i="200"/>
  <c r="X832" i="200"/>
  <c r="S832" i="200"/>
  <c r="R832" i="200"/>
  <c r="P832" i="200"/>
  <c r="K832" i="200"/>
  <c r="J832" i="200"/>
  <c r="H832" i="200"/>
  <c r="BO831" i="200"/>
  <c r="BN831" i="200"/>
  <c r="BL831" i="200"/>
  <c r="BG831" i="200"/>
  <c r="BF831" i="200"/>
  <c r="BD831" i="200"/>
  <c r="AY831" i="200"/>
  <c r="AX831" i="200"/>
  <c r="AV831" i="200"/>
  <c r="AQ831" i="200"/>
  <c r="AP831" i="200"/>
  <c r="AN831" i="200"/>
  <c r="AI831" i="200"/>
  <c r="AH831" i="200"/>
  <c r="AF831" i="200"/>
  <c r="AA831" i="200"/>
  <c r="Z831" i="200"/>
  <c r="X831" i="200"/>
  <c r="S831" i="200"/>
  <c r="R831" i="200"/>
  <c r="P831" i="200"/>
  <c r="K831" i="200"/>
  <c r="J831" i="200"/>
  <c r="H831" i="200"/>
  <c r="BO830" i="200"/>
  <c r="BN830" i="200"/>
  <c r="BL830" i="200"/>
  <c r="BG830" i="200"/>
  <c r="BF830" i="200"/>
  <c r="BD830" i="200"/>
  <c r="AY830" i="200"/>
  <c r="AX830" i="200"/>
  <c r="AV830" i="200"/>
  <c r="AQ830" i="200"/>
  <c r="AP830" i="200"/>
  <c r="AN830" i="200"/>
  <c r="AI830" i="200"/>
  <c r="AH830" i="200"/>
  <c r="AF830" i="200"/>
  <c r="AA830" i="200"/>
  <c r="Z830" i="200"/>
  <c r="X830" i="200"/>
  <c r="S830" i="200"/>
  <c r="R830" i="200"/>
  <c r="P830" i="200"/>
  <c r="K830" i="200"/>
  <c r="J830" i="200"/>
  <c r="H830" i="200"/>
  <c r="BO829" i="200"/>
  <c r="BN829" i="200"/>
  <c r="BL829" i="200"/>
  <c r="BG829" i="200"/>
  <c r="BF829" i="200"/>
  <c r="BD829" i="200"/>
  <c r="AY829" i="200"/>
  <c r="AX829" i="200"/>
  <c r="AV829" i="200"/>
  <c r="AQ829" i="200"/>
  <c r="AP829" i="200"/>
  <c r="AN829" i="200"/>
  <c r="AI829" i="200"/>
  <c r="AH829" i="200"/>
  <c r="AF829" i="200"/>
  <c r="AA829" i="200"/>
  <c r="Z829" i="200"/>
  <c r="X829" i="200"/>
  <c r="S829" i="200"/>
  <c r="R829" i="200"/>
  <c r="P829" i="200"/>
  <c r="K829" i="200"/>
  <c r="J829" i="200"/>
  <c r="H829" i="200"/>
  <c r="BO828" i="200"/>
  <c r="BN828" i="200"/>
  <c r="BL828" i="200"/>
  <c r="BG828" i="200"/>
  <c r="BF828" i="200"/>
  <c r="BD828" i="200"/>
  <c r="AY828" i="200"/>
  <c r="AX828" i="200"/>
  <c r="AV828" i="200"/>
  <c r="AQ828" i="200"/>
  <c r="AP828" i="200"/>
  <c r="AN828" i="200"/>
  <c r="AI828" i="200"/>
  <c r="AH828" i="200"/>
  <c r="AF828" i="200"/>
  <c r="AA828" i="200"/>
  <c r="Z828" i="200"/>
  <c r="X828" i="200"/>
  <c r="S828" i="200"/>
  <c r="R828" i="200"/>
  <c r="P828" i="200"/>
  <c r="K828" i="200"/>
  <c r="J828" i="200"/>
  <c r="H828" i="200"/>
  <c r="BO827" i="200"/>
  <c r="BN827" i="200"/>
  <c r="BL827" i="200"/>
  <c r="BG827" i="200"/>
  <c r="BF827" i="200"/>
  <c r="BD827" i="200"/>
  <c r="AY827" i="200"/>
  <c r="AX827" i="200"/>
  <c r="AV827" i="200"/>
  <c r="AQ827" i="200"/>
  <c r="AP827" i="200"/>
  <c r="AN827" i="200"/>
  <c r="AI827" i="200"/>
  <c r="AH827" i="200"/>
  <c r="AF827" i="200"/>
  <c r="AA827" i="200"/>
  <c r="Z827" i="200"/>
  <c r="X827" i="200"/>
  <c r="S827" i="200"/>
  <c r="R827" i="200"/>
  <c r="P827" i="200"/>
  <c r="K827" i="200"/>
  <c r="J827" i="200"/>
  <c r="H827" i="200"/>
  <c r="BO826" i="200"/>
  <c r="BN826" i="200"/>
  <c r="BL826" i="200"/>
  <c r="BG826" i="200"/>
  <c r="BF826" i="200"/>
  <c r="BD826" i="200"/>
  <c r="AY826" i="200"/>
  <c r="AX826" i="200"/>
  <c r="AV826" i="200"/>
  <c r="AQ826" i="200"/>
  <c r="AP826" i="200"/>
  <c r="AN826" i="200"/>
  <c r="AI826" i="200"/>
  <c r="AH826" i="200"/>
  <c r="AF826" i="200"/>
  <c r="AA826" i="200"/>
  <c r="Z826" i="200"/>
  <c r="X826" i="200"/>
  <c r="S826" i="200"/>
  <c r="R826" i="200"/>
  <c r="P826" i="200"/>
  <c r="K826" i="200"/>
  <c r="J826" i="200"/>
  <c r="H826" i="200"/>
  <c r="BO825" i="200"/>
  <c r="BN825" i="200"/>
  <c r="BL825" i="200"/>
  <c r="BG825" i="200"/>
  <c r="BF825" i="200"/>
  <c r="BD825" i="200"/>
  <c r="AY825" i="200"/>
  <c r="AX825" i="200"/>
  <c r="AV825" i="200"/>
  <c r="AQ825" i="200"/>
  <c r="AP825" i="200"/>
  <c r="AN825" i="200"/>
  <c r="AI825" i="200"/>
  <c r="AH825" i="200"/>
  <c r="AF825" i="200"/>
  <c r="AA825" i="200"/>
  <c r="Z825" i="200"/>
  <c r="X825" i="200"/>
  <c r="S825" i="200"/>
  <c r="R825" i="200"/>
  <c r="P825" i="200"/>
  <c r="K825" i="200"/>
  <c r="J825" i="200"/>
  <c r="H825" i="200"/>
  <c r="BO824" i="200"/>
  <c r="BN824" i="200"/>
  <c r="BL824" i="200"/>
  <c r="BG824" i="200"/>
  <c r="BF824" i="200"/>
  <c r="BD824" i="200"/>
  <c r="AY824" i="200"/>
  <c r="AX824" i="200"/>
  <c r="AV824" i="200"/>
  <c r="AQ824" i="200"/>
  <c r="AP824" i="200"/>
  <c r="AN824" i="200"/>
  <c r="AI824" i="200"/>
  <c r="AH824" i="200"/>
  <c r="AF824" i="200"/>
  <c r="AA824" i="200"/>
  <c r="Z824" i="200"/>
  <c r="X824" i="200"/>
  <c r="S824" i="200"/>
  <c r="R824" i="200"/>
  <c r="P824" i="200"/>
  <c r="K824" i="200"/>
  <c r="J824" i="200"/>
  <c r="H824" i="200"/>
  <c r="BO823" i="200"/>
  <c r="BN823" i="200"/>
  <c r="BL823" i="200"/>
  <c r="BG823" i="200"/>
  <c r="BF823" i="200"/>
  <c r="BD823" i="200"/>
  <c r="AY823" i="200"/>
  <c r="AX823" i="200"/>
  <c r="AV823" i="200"/>
  <c r="AQ823" i="200"/>
  <c r="AP823" i="200"/>
  <c r="AN823" i="200"/>
  <c r="AI823" i="200"/>
  <c r="AH823" i="200"/>
  <c r="AF823" i="200"/>
  <c r="AA823" i="200"/>
  <c r="Z823" i="200"/>
  <c r="X823" i="200"/>
  <c r="S823" i="200"/>
  <c r="R823" i="200"/>
  <c r="P823" i="200"/>
  <c r="K823" i="200"/>
  <c r="J823" i="200"/>
  <c r="H823" i="200"/>
  <c r="BO822" i="200"/>
  <c r="BN822" i="200"/>
  <c r="BL822" i="200"/>
  <c r="BG822" i="200"/>
  <c r="BF822" i="200"/>
  <c r="BD822" i="200"/>
  <c r="AY822" i="200"/>
  <c r="AX822" i="200"/>
  <c r="AV822" i="200"/>
  <c r="AQ822" i="200"/>
  <c r="AP822" i="200"/>
  <c r="AN822" i="200"/>
  <c r="AI822" i="200"/>
  <c r="AH822" i="200"/>
  <c r="AF822" i="200"/>
  <c r="AA822" i="200"/>
  <c r="Z822" i="200"/>
  <c r="X822" i="200"/>
  <c r="S822" i="200"/>
  <c r="R822" i="200"/>
  <c r="P822" i="200"/>
  <c r="K822" i="200"/>
  <c r="J822" i="200"/>
  <c r="H822" i="200"/>
  <c r="BN821" i="200"/>
  <c r="BK821" i="200"/>
  <c r="BF821" i="200"/>
  <c r="BC821" i="200"/>
  <c r="AX821" i="200"/>
  <c r="AU821" i="200"/>
  <c r="AP821" i="200"/>
  <c r="AM821" i="200"/>
  <c r="AH821" i="200"/>
  <c r="AE821" i="200"/>
  <c r="Z821" i="200"/>
  <c r="W821" i="200"/>
  <c r="R821" i="200"/>
  <c r="O821" i="200"/>
  <c r="J821" i="200"/>
  <c r="G821" i="200"/>
  <c r="BO820" i="200"/>
  <c r="BN820" i="200"/>
  <c r="BL820" i="200"/>
  <c r="BG820" i="200"/>
  <c r="BF820" i="200"/>
  <c r="BD820" i="200"/>
  <c r="AY820" i="200"/>
  <c r="AX820" i="200"/>
  <c r="AV820" i="200"/>
  <c r="AQ820" i="200"/>
  <c r="AP820" i="200"/>
  <c r="AN820" i="200"/>
  <c r="AI820" i="200"/>
  <c r="AH820" i="200"/>
  <c r="AF820" i="200"/>
  <c r="AA820" i="200"/>
  <c r="Z820" i="200"/>
  <c r="X820" i="200"/>
  <c r="S820" i="200"/>
  <c r="R820" i="200"/>
  <c r="P820" i="200"/>
  <c r="K820" i="200"/>
  <c r="J820" i="200"/>
  <c r="H820" i="200"/>
  <c r="BO819" i="200"/>
  <c r="BN819" i="200"/>
  <c r="BL819" i="200"/>
  <c r="BG819" i="200"/>
  <c r="BF819" i="200"/>
  <c r="BD819" i="200"/>
  <c r="AY819" i="200"/>
  <c r="AX819" i="200"/>
  <c r="AV819" i="200"/>
  <c r="AQ819" i="200"/>
  <c r="AP819" i="200"/>
  <c r="AN819" i="200"/>
  <c r="AI819" i="200"/>
  <c r="AH819" i="200"/>
  <c r="AF819" i="200"/>
  <c r="AA819" i="200"/>
  <c r="Z819" i="200"/>
  <c r="X819" i="200"/>
  <c r="S819" i="200"/>
  <c r="R819" i="200"/>
  <c r="P819" i="200"/>
  <c r="K819" i="200"/>
  <c r="J819" i="200"/>
  <c r="H819" i="200"/>
  <c r="BO818" i="200"/>
  <c r="BN818" i="200"/>
  <c r="BL818" i="200"/>
  <c r="BG818" i="200"/>
  <c r="BF818" i="200"/>
  <c r="BD818" i="200"/>
  <c r="AY818" i="200"/>
  <c r="AX818" i="200"/>
  <c r="AV818" i="200"/>
  <c r="AQ818" i="200"/>
  <c r="AP818" i="200"/>
  <c r="AN818" i="200"/>
  <c r="AI818" i="200"/>
  <c r="AH818" i="200"/>
  <c r="AF818" i="200"/>
  <c r="AA818" i="200"/>
  <c r="Z818" i="200"/>
  <c r="X818" i="200"/>
  <c r="S818" i="200"/>
  <c r="R818" i="200"/>
  <c r="P818" i="200"/>
  <c r="K818" i="200"/>
  <c r="J818" i="200"/>
  <c r="H818" i="200"/>
  <c r="BO817" i="200"/>
  <c r="BN817" i="200"/>
  <c r="BL817" i="200"/>
  <c r="BG817" i="200"/>
  <c r="BF817" i="200"/>
  <c r="BD817" i="200"/>
  <c r="AY817" i="200"/>
  <c r="AX817" i="200"/>
  <c r="AV817" i="200"/>
  <c r="AQ817" i="200"/>
  <c r="AP817" i="200"/>
  <c r="AN817" i="200"/>
  <c r="AI817" i="200"/>
  <c r="AH817" i="200"/>
  <c r="AF817" i="200"/>
  <c r="AA817" i="200"/>
  <c r="Z817" i="200"/>
  <c r="X817" i="200"/>
  <c r="S817" i="200"/>
  <c r="R817" i="200"/>
  <c r="P817" i="200"/>
  <c r="K817" i="200"/>
  <c r="J817" i="200"/>
  <c r="H817" i="200"/>
  <c r="BO816" i="200"/>
  <c r="BN816" i="200"/>
  <c r="BL816" i="200"/>
  <c r="BG816" i="200"/>
  <c r="BF816" i="200"/>
  <c r="BD816" i="200"/>
  <c r="AY816" i="200"/>
  <c r="AX816" i="200"/>
  <c r="AV816" i="200"/>
  <c r="AQ816" i="200"/>
  <c r="AP816" i="200"/>
  <c r="AN816" i="200"/>
  <c r="AI816" i="200"/>
  <c r="AH816" i="200"/>
  <c r="AF816" i="200"/>
  <c r="AA816" i="200"/>
  <c r="Z816" i="200"/>
  <c r="X816" i="200"/>
  <c r="S816" i="200"/>
  <c r="R816" i="200"/>
  <c r="P816" i="200"/>
  <c r="K816" i="200"/>
  <c r="J816" i="200"/>
  <c r="H816" i="200"/>
  <c r="BO815" i="200"/>
  <c r="BN815" i="200"/>
  <c r="BL815" i="200"/>
  <c r="BG815" i="200"/>
  <c r="BF815" i="200"/>
  <c r="BD815" i="200"/>
  <c r="AY815" i="200"/>
  <c r="AX815" i="200"/>
  <c r="AV815" i="200"/>
  <c r="AQ815" i="200"/>
  <c r="AP815" i="200"/>
  <c r="AN815" i="200"/>
  <c r="AI815" i="200"/>
  <c r="AH815" i="200"/>
  <c r="AF815" i="200"/>
  <c r="AA815" i="200"/>
  <c r="Z815" i="200"/>
  <c r="X815" i="200"/>
  <c r="S815" i="200"/>
  <c r="R815" i="200"/>
  <c r="P815" i="200"/>
  <c r="K815" i="200"/>
  <c r="J815" i="200"/>
  <c r="H815" i="200"/>
  <c r="BO814" i="200"/>
  <c r="BN814" i="200"/>
  <c r="BL814" i="200"/>
  <c r="BG814" i="200"/>
  <c r="BF814" i="200"/>
  <c r="BD814" i="200"/>
  <c r="AY814" i="200"/>
  <c r="AX814" i="200"/>
  <c r="AV814" i="200"/>
  <c r="AQ814" i="200"/>
  <c r="AP814" i="200"/>
  <c r="AN814" i="200"/>
  <c r="AI814" i="200"/>
  <c r="AH814" i="200"/>
  <c r="AF814" i="200"/>
  <c r="AA814" i="200"/>
  <c r="Z814" i="200"/>
  <c r="X814" i="200"/>
  <c r="S814" i="200"/>
  <c r="R814" i="200"/>
  <c r="P814" i="200"/>
  <c r="K814" i="200"/>
  <c r="J814" i="200"/>
  <c r="H814" i="200"/>
  <c r="BO813" i="200"/>
  <c r="BN813" i="200"/>
  <c r="BL813" i="200"/>
  <c r="BG813" i="200"/>
  <c r="BF813" i="200"/>
  <c r="BD813" i="200"/>
  <c r="AY813" i="200"/>
  <c r="AX813" i="200"/>
  <c r="AV813" i="200"/>
  <c r="AQ813" i="200"/>
  <c r="AP813" i="200"/>
  <c r="AN813" i="200"/>
  <c r="AI813" i="200"/>
  <c r="AH813" i="200"/>
  <c r="AF813" i="200"/>
  <c r="AA813" i="200"/>
  <c r="Z813" i="200"/>
  <c r="X813" i="200"/>
  <c r="S813" i="200"/>
  <c r="R813" i="200"/>
  <c r="P813" i="200"/>
  <c r="K813" i="200"/>
  <c r="J813" i="200"/>
  <c r="H813" i="200"/>
  <c r="BO812" i="200"/>
  <c r="BN812" i="200"/>
  <c r="BL812" i="200"/>
  <c r="BG812" i="200"/>
  <c r="BF812" i="200"/>
  <c r="BD812" i="200"/>
  <c r="AY812" i="200"/>
  <c r="AX812" i="200"/>
  <c r="AV812" i="200"/>
  <c r="AQ812" i="200"/>
  <c r="AP812" i="200"/>
  <c r="AN812" i="200"/>
  <c r="AI812" i="200"/>
  <c r="AH812" i="200"/>
  <c r="AF812" i="200"/>
  <c r="AA812" i="200"/>
  <c r="Z812" i="200"/>
  <c r="X812" i="200"/>
  <c r="S812" i="200"/>
  <c r="R812" i="200"/>
  <c r="P812" i="200"/>
  <c r="K812" i="200"/>
  <c r="J812" i="200"/>
  <c r="H812" i="200"/>
  <c r="BO811" i="200"/>
  <c r="BN811" i="200"/>
  <c r="BL811" i="200"/>
  <c r="BG811" i="200"/>
  <c r="BF811" i="200"/>
  <c r="BD811" i="200"/>
  <c r="AY811" i="200"/>
  <c r="AX811" i="200"/>
  <c r="AV811" i="200"/>
  <c r="AQ811" i="200"/>
  <c r="AP811" i="200"/>
  <c r="AN811" i="200"/>
  <c r="AI811" i="200"/>
  <c r="AH811" i="200"/>
  <c r="AF811" i="200"/>
  <c r="AA811" i="200"/>
  <c r="Z811" i="200"/>
  <c r="X811" i="200"/>
  <c r="S811" i="200"/>
  <c r="R811" i="200"/>
  <c r="P811" i="200"/>
  <c r="K811" i="200"/>
  <c r="J811" i="200"/>
  <c r="H811" i="200"/>
  <c r="BO810" i="200"/>
  <c r="BN810" i="200"/>
  <c r="BL810" i="200"/>
  <c r="BG810" i="200"/>
  <c r="BF810" i="200"/>
  <c r="BD810" i="200"/>
  <c r="AY810" i="200"/>
  <c r="AX810" i="200"/>
  <c r="AV810" i="200"/>
  <c r="AQ810" i="200"/>
  <c r="AP810" i="200"/>
  <c r="AN810" i="200"/>
  <c r="AI810" i="200"/>
  <c r="AH810" i="200"/>
  <c r="AF810" i="200"/>
  <c r="AA810" i="200"/>
  <c r="Z810" i="200"/>
  <c r="X810" i="200"/>
  <c r="S810" i="200"/>
  <c r="R810" i="200"/>
  <c r="P810" i="200"/>
  <c r="K810" i="200"/>
  <c r="J810" i="200"/>
  <c r="H810" i="200"/>
  <c r="BO809" i="200"/>
  <c r="BN809" i="200"/>
  <c r="BL809" i="200"/>
  <c r="BG809" i="200"/>
  <c r="BF809" i="200"/>
  <c r="BD809" i="200"/>
  <c r="AY809" i="200"/>
  <c r="AX809" i="200"/>
  <c r="AV809" i="200"/>
  <c r="AQ809" i="200"/>
  <c r="AP809" i="200"/>
  <c r="AN809" i="200"/>
  <c r="AI809" i="200"/>
  <c r="AH809" i="200"/>
  <c r="AF809" i="200"/>
  <c r="AA809" i="200"/>
  <c r="Z809" i="200"/>
  <c r="X809" i="200"/>
  <c r="S809" i="200"/>
  <c r="R809" i="200"/>
  <c r="P809" i="200"/>
  <c r="K809" i="200"/>
  <c r="J809" i="200"/>
  <c r="H809" i="200"/>
  <c r="BO808" i="200"/>
  <c r="BN808" i="200"/>
  <c r="BL808" i="200"/>
  <c r="BG808" i="200"/>
  <c r="BF808" i="200"/>
  <c r="BD808" i="200"/>
  <c r="AY808" i="200"/>
  <c r="AX808" i="200"/>
  <c r="AV808" i="200"/>
  <c r="AQ808" i="200"/>
  <c r="AP808" i="200"/>
  <c r="AN808" i="200"/>
  <c r="AI808" i="200"/>
  <c r="AH808" i="200"/>
  <c r="AF808" i="200"/>
  <c r="AA808" i="200"/>
  <c r="Z808" i="200"/>
  <c r="X808" i="200"/>
  <c r="S808" i="200"/>
  <c r="R808" i="200"/>
  <c r="P808" i="200"/>
  <c r="K808" i="200"/>
  <c r="J808" i="200"/>
  <c r="H808" i="200"/>
  <c r="BO807" i="200"/>
  <c r="BN807" i="200"/>
  <c r="BL807" i="200"/>
  <c r="BG807" i="200"/>
  <c r="BF807" i="200"/>
  <c r="BD807" i="200"/>
  <c r="AY807" i="200"/>
  <c r="AX807" i="200"/>
  <c r="AV807" i="200"/>
  <c r="AQ807" i="200"/>
  <c r="AP807" i="200"/>
  <c r="AN807" i="200"/>
  <c r="AI807" i="200"/>
  <c r="AH807" i="200"/>
  <c r="AF807" i="200"/>
  <c r="AA807" i="200"/>
  <c r="Z807" i="200"/>
  <c r="X807" i="200"/>
  <c r="S807" i="200"/>
  <c r="R807" i="200"/>
  <c r="P807" i="200"/>
  <c r="K807" i="200"/>
  <c r="J807" i="200"/>
  <c r="H807" i="200"/>
  <c r="BO806" i="200"/>
  <c r="BN806" i="200"/>
  <c r="BL806" i="200"/>
  <c r="BG806" i="200"/>
  <c r="BF806" i="200"/>
  <c r="BD806" i="200"/>
  <c r="AY806" i="200"/>
  <c r="AX806" i="200"/>
  <c r="AV806" i="200"/>
  <c r="AQ806" i="200"/>
  <c r="AP806" i="200"/>
  <c r="AN806" i="200"/>
  <c r="AI806" i="200"/>
  <c r="AH806" i="200"/>
  <c r="AF806" i="200"/>
  <c r="AA806" i="200"/>
  <c r="Z806" i="200"/>
  <c r="X806" i="200"/>
  <c r="S806" i="200"/>
  <c r="R806" i="200"/>
  <c r="P806" i="200"/>
  <c r="K806" i="200"/>
  <c r="J806" i="200"/>
  <c r="H806" i="200"/>
  <c r="BO805" i="200"/>
  <c r="BN805" i="200"/>
  <c r="BL805" i="200"/>
  <c r="BG805" i="200"/>
  <c r="BF805" i="200"/>
  <c r="BD805" i="200"/>
  <c r="AY805" i="200"/>
  <c r="AX805" i="200"/>
  <c r="AV805" i="200"/>
  <c r="AQ805" i="200"/>
  <c r="AP805" i="200"/>
  <c r="AN805" i="200"/>
  <c r="AI805" i="200"/>
  <c r="AH805" i="200"/>
  <c r="AF805" i="200"/>
  <c r="AA805" i="200"/>
  <c r="Z805" i="200"/>
  <c r="X805" i="200"/>
  <c r="S805" i="200"/>
  <c r="R805" i="200"/>
  <c r="P805" i="200"/>
  <c r="K805" i="200"/>
  <c r="J805" i="200"/>
  <c r="H805" i="200"/>
  <c r="BN804" i="200"/>
  <c r="BK804" i="200"/>
  <c r="BO804" i="200"/>
  <c r="BF804" i="200"/>
  <c r="BC804" i="200"/>
  <c r="BG804" i="200"/>
  <c r="AX804" i="200"/>
  <c r="AU804" i="200"/>
  <c r="AV804" i="200"/>
  <c r="AP804" i="200"/>
  <c r="AM804" i="200"/>
  <c r="AQ804" i="200"/>
  <c r="AH804" i="200"/>
  <c r="AE804" i="200"/>
  <c r="AI804" i="200"/>
  <c r="Z804" i="200"/>
  <c r="W804" i="200"/>
  <c r="AA804" i="200"/>
  <c r="R804" i="200"/>
  <c r="O804" i="200"/>
  <c r="S804" i="200"/>
  <c r="J804" i="200"/>
  <c r="G804" i="200"/>
  <c r="K804" i="200"/>
  <c r="BO803" i="200"/>
  <c r="BN803" i="200"/>
  <c r="BL803" i="200"/>
  <c r="BG803" i="200"/>
  <c r="BF803" i="200"/>
  <c r="BD803" i="200"/>
  <c r="AY803" i="200"/>
  <c r="AX803" i="200"/>
  <c r="AV803" i="200"/>
  <c r="AQ803" i="200"/>
  <c r="AP803" i="200"/>
  <c r="AN803" i="200"/>
  <c r="AI803" i="200"/>
  <c r="AH803" i="200"/>
  <c r="AF803" i="200"/>
  <c r="AA803" i="200"/>
  <c r="Z803" i="200"/>
  <c r="X803" i="200"/>
  <c r="S803" i="200"/>
  <c r="R803" i="200"/>
  <c r="P803" i="200"/>
  <c r="K803" i="200"/>
  <c r="J803" i="200"/>
  <c r="H803" i="200"/>
  <c r="BO802" i="200"/>
  <c r="BN802" i="200"/>
  <c r="BL802" i="200"/>
  <c r="BG802" i="200"/>
  <c r="BF802" i="200"/>
  <c r="BD802" i="200"/>
  <c r="AY802" i="200"/>
  <c r="AX802" i="200"/>
  <c r="AV802" i="200"/>
  <c r="AQ802" i="200"/>
  <c r="AP802" i="200"/>
  <c r="AN802" i="200"/>
  <c r="AI802" i="200"/>
  <c r="AH802" i="200"/>
  <c r="AF802" i="200"/>
  <c r="AA802" i="200"/>
  <c r="Z802" i="200"/>
  <c r="X802" i="200"/>
  <c r="S802" i="200"/>
  <c r="R802" i="200"/>
  <c r="P802" i="200"/>
  <c r="K802" i="200"/>
  <c r="J802" i="200"/>
  <c r="H802" i="200"/>
  <c r="BO801" i="200"/>
  <c r="BN801" i="200"/>
  <c r="BL801" i="200"/>
  <c r="BG801" i="200"/>
  <c r="BF801" i="200"/>
  <c r="BD801" i="200"/>
  <c r="AY801" i="200"/>
  <c r="AX801" i="200"/>
  <c r="AV801" i="200"/>
  <c r="AQ801" i="200"/>
  <c r="AP801" i="200"/>
  <c r="AN801" i="200"/>
  <c r="AI801" i="200"/>
  <c r="AH801" i="200"/>
  <c r="AF801" i="200"/>
  <c r="AA801" i="200"/>
  <c r="Z801" i="200"/>
  <c r="X801" i="200"/>
  <c r="S801" i="200"/>
  <c r="R801" i="200"/>
  <c r="P801" i="200"/>
  <c r="K801" i="200"/>
  <c r="J801" i="200"/>
  <c r="H801" i="200"/>
  <c r="BO800" i="200"/>
  <c r="BN800" i="200"/>
  <c r="BL800" i="200"/>
  <c r="BG800" i="200"/>
  <c r="BF800" i="200"/>
  <c r="BD800" i="200"/>
  <c r="AY800" i="200"/>
  <c r="AX800" i="200"/>
  <c r="AV800" i="200"/>
  <c r="AQ800" i="200"/>
  <c r="AP800" i="200"/>
  <c r="AN800" i="200"/>
  <c r="AI800" i="200"/>
  <c r="AH800" i="200"/>
  <c r="AF800" i="200"/>
  <c r="AA800" i="200"/>
  <c r="Z800" i="200"/>
  <c r="X800" i="200"/>
  <c r="S800" i="200"/>
  <c r="R800" i="200"/>
  <c r="P800" i="200"/>
  <c r="K800" i="200"/>
  <c r="J800" i="200"/>
  <c r="H800" i="200"/>
  <c r="BO799" i="200"/>
  <c r="BN799" i="200"/>
  <c r="BL799" i="200"/>
  <c r="BG799" i="200"/>
  <c r="BF799" i="200"/>
  <c r="BD799" i="200"/>
  <c r="AY799" i="200"/>
  <c r="AX799" i="200"/>
  <c r="AV799" i="200"/>
  <c r="AQ799" i="200"/>
  <c r="AP799" i="200"/>
  <c r="AN799" i="200"/>
  <c r="AI799" i="200"/>
  <c r="AH799" i="200"/>
  <c r="AF799" i="200"/>
  <c r="AA799" i="200"/>
  <c r="Z799" i="200"/>
  <c r="X799" i="200"/>
  <c r="S799" i="200"/>
  <c r="R799" i="200"/>
  <c r="P799" i="200"/>
  <c r="K799" i="200"/>
  <c r="J799" i="200"/>
  <c r="H799" i="200"/>
  <c r="BO798" i="200"/>
  <c r="BN798" i="200"/>
  <c r="BL798" i="200"/>
  <c r="BG798" i="200"/>
  <c r="BF798" i="200"/>
  <c r="BD798" i="200"/>
  <c r="AY798" i="200"/>
  <c r="AX798" i="200"/>
  <c r="AV798" i="200"/>
  <c r="AQ798" i="200"/>
  <c r="AP798" i="200"/>
  <c r="AN798" i="200"/>
  <c r="AI798" i="200"/>
  <c r="AH798" i="200"/>
  <c r="AF798" i="200"/>
  <c r="AA798" i="200"/>
  <c r="Z798" i="200"/>
  <c r="X798" i="200"/>
  <c r="S798" i="200"/>
  <c r="R798" i="200"/>
  <c r="P798" i="200"/>
  <c r="K798" i="200"/>
  <c r="J798" i="200"/>
  <c r="H798" i="200"/>
  <c r="BO797" i="200"/>
  <c r="BN797" i="200"/>
  <c r="BL797" i="200"/>
  <c r="BG797" i="200"/>
  <c r="BF797" i="200"/>
  <c r="BD797" i="200"/>
  <c r="AY797" i="200"/>
  <c r="AX797" i="200"/>
  <c r="AV797" i="200"/>
  <c r="AQ797" i="200"/>
  <c r="AP797" i="200"/>
  <c r="AN797" i="200"/>
  <c r="AI797" i="200"/>
  <c r="AH797" i="200"/>
  <c r="AF797" i="200"/>
  <c r="AA797" i="200"/>
  <c r="Z797" i="200"/>
  <c r="X797" i="200"/>
  <c r="S797" i="200"/>
  <c r="R797" i="200"/>
  <c r="P797" i="200"/>
  <c r="K797" i="200"/>
  <c r="J797" i="200"/>
  <c r="H797" i="200"/>
  <c r="BO796" i="200"/>
  <c r="BN796" i="200"/>
  <c r="BL796" i="200"/>
  <c r="BG796" i="200"/>
  <c r="BF796" i="200"/>
  <c r="BD796" i="200"/>
  <c r="AY796" i="200"/>
  <c r="AX796" i="200"/>
  <c r="AV796" i="200"/>
  <c r="AQ796" i="200"/>
  <c r="AP796" i="200"/>
  <c r="AN796" i="200"/>
  <c r="AI796" i="200"/>
  <c r="AH796" i="200"/>
  <c r="AF796" i="200"/>
  <c r="AA796" i="200"/>
  <c r="Z796" i="200"/>
  <c r="X796" i="200"/>
  <c r="S796" i="200"/>
  <c r="R796" i="200"/>
  <c r="P796" i="200"/>
  <c r="K796" i="200"/>
  <c r="J796" i="200"/>
  <c r="H796" i="200"/>
  <c r="BO795" i="200"/>
  <c r="BN795" i="200"/>
  <c r="BL795" i="200"/>
  <c r="BG795" i="200"/>
  <c r="BF795" i="200"/>
  <c r="BD795" i="200"/>
  <c r="AY795" i="200"/>
  <c r="AX795" i="200"/>
  <c r="AV795" i="200"/>
  <c r="AQ795" i="200"/>
  <c r="AP795" i="200"/>
  <c r="AN795" i="200"/>
  <c r="AI795" i="200"/>
  <c r="AH795" i="200"/>
  <c r="AF795" i="200"/>
  <c r="AA795" i="200"/>
  <c r="Z795" i="200"/>
  <c r="X795" i="200"/>
  <c r="S795" i="200"/>
  <c r="R795" i="200"/>
  <c r="P795" i="200"/>
  <c r="K795" i="200"/>
  <c r="J795" i="200"/>
  <c r="H795" i="200"/>
  <c r="BO794" i="200"/>
  <c r="BN794" i="200"/>
  <c r="BL794" i="200"/>
  <c r="BG794" i="200"/>
  <c r="BF794" i="200"/>
  <c r="BD794" i="200"/>
  <c r="AY794" i="200"/>
  <c r="AX794" i="200"/>
  <c r="AV794" i="200"/>
  <c r="AQ794" i="200"/>
  <c r="AP794" i="200"/>
  <c r="AN794" i="200"/>
  <c r="AI794" i="200"/>
  <c r="AH794" i="200"/>
  <c r="AF794" i="200"/>
  <c r="AA794" i="200"/>
  <c r="Z794" i="200"/>
  <c r="X794" i="200"/>
  <c r="S794" i="200"/>
  <c r="R794" i="200"/>
  <c r="P794" i="200"/>
  <c r="K794" i="200"/>
  <c r="J794" i="200"/>
  <c r="H794" i="200"/>
  <c r="BO793" i="200"/>
  <c r="BN793" i="200"/>
  <c r="BL793" i="200"/>
  <c r="BG793" i="200"/>
  <c r="BF793" i="200"/>
  <c r="BD793" i="200"/>
  <c r="AY793" i="200"/>
  <c r="AX793" i="200"/>
  <c r="AV793" i="200"/>
  <c r="AQ793" i="200"/>
  <c r="AP793" i="200"/>
  <c r="AN793" i="200"/>
  <c r="AI793" i="200"/>
  <c r="AH793" i="200"/>
  <c r="AF793" i="200"/>
  <c r="AA793" i="200"/>
  <c r="Z793" i="200"/>
  <c r="X793" i="200"/>
  <c r="S793" i="200"/>
  <c r="R793" i="200"/>
  <c r="P793" i="200"/>
  <c r="K793" i="200"/>
  <c r="J793" i="200"/>
  <c r="H793" i="200"/>
  <c r="BO792" i="200"/>
  <c r="BN792" i="200"/>
  <c r="BL792" i="200"/>
  <c r="BG792" i="200"/>
  <c r="BF792" i="200"/>
  <c r="BD792" i="200"/>
  <c r="AY792" i="200"/>
  <c r="AX792" i="200"/>
  <c r="AV792" i="200"/>
  <c r="AQ792" i="200"/>
  <c r="AP792" i="200"/>
  <c r="AN792" i="200"/>
  <c r="AI792" i="200"/>
  <c r="AH792" i="200"/>
  <c r="AF792" i="200"/>
  <c r="AA792" i="200"/>
  <c r="Z792" i="200"/>
  <c r="X792" i="200"/>
  <c r="S792" i="200"/>
  <c r="R792" i="200"/>
  <c r="P792" i="200"/>
  <c r="K792" i="200"/>
  <c r="J792" i="200"/>
  <c r="H792" i="200"/>
  <c r="BO791" i="200"/>
  <c r="BN791" i="200"/>
  <c r="BL791" i="200"/>
  <c r="BG791" i="200"/>
  <c r="BF791" i="200"/>
  <c r="BD791" i="200"/>
  <c r="AY791" i="200"/>
  <c r="AX791" i="200"/>
  <c r="AV791" i="200"/>
  <c r="AQ791" i="200"/>
  <c r="AP791" i="200"/>
  <c r="AN791" i="200"/>
  <c r="AI791" i="200"/>
  <c r="AH791" i="200"/>
  <c r="AF791" i="200"/>
  <c r="AA791" i="200"/>
  <c r="Z791" i="200"/>
  <c r="X791" i="200"/>
  <c r="S791" i="200"/>
  <c r="R791" i="200"/>
  <c r="P791" i="200"/>
  <c r="K791" i="200"/>
  <c r="J791" i="200"/>
  <c r="H791" i="200"/>
  <c r="BO790" i="200"/>
  <c r="BN790" i="200"/>
  <c r="BL790" i="200"/>
  <c r="BG790" i="200"/>
  <c r="BF790" i="200"/>
  <c r="BD790" i="200"/>
  <c r="AY790" i="200"/>
  <c r="AX790" i="200"/>
  <c r="AV790" i="200"/>
  <c r="AQ790" i="200"/>
  <c r="AP790" i="200"/>
  <c r="AN790" i="200"/>
  <c r="AI790" i="200"/>
  <c r="AH790" i="200"/>
  <c r="AF790" i="200"/>
  <c r="AA790" i="200"/>
  <c r="Z790" i="200"/>
  <c r="X790" i="200"/>
  <c r="S790" i="200"/>
  <c r="R790" i="200"/>
  <c r="P790" i="200"/>
  <c r="K790" i="200"/>
  <c r="J790" i="200"/>
  <c r="H790" i="200"/>
  <c r="BO789" i="200"/>
  <c r="BN789" i="200"/>
  <c r="BL789" i="200"/>
  <c r="BG789" i="200"/>
  <c r="BF789" i="200"/>
  <c r="BD789" i="200"/>
  <c r="AY789" i="200"/>
  <c r="AX789" i="200"/>
  <c r="AV789" i="200"/>
  <c r="AQ789" i="200"/>
  <c r="AP789" i="200"/>
  <c r="AN789" i="200"/>
  <c r="AI789" i="200"/>
  <c r="AH789" i="200"/>
  <c r="AF789" i="200"/>
  <c r="AA789" i="200"/>
  <c r="Z789" i="200"/>
  <c r="X789" i="200"/>
  <c r="S789" i="200"/>
  <c r="R789" i="200"/>
  <c r="P789" i="200"/>
  <c r="K789" i="200"/>
  <c r="J789" i="200"/>
  <c r="H789" i="200"/>
  <c r="BO788" i="200"/>
  <c r="BN788" i="200"/>
  <c r="BL788" i="200"/>
  <c r="BG788" i="200"/>
  <c r="BF788" i="200"/>
  <c r="BD788" i="200"/>
  <c r="AY788" i="200"/>
  <c r="AX788" i="200"/>
  <c r="AV788" i="200"/>
  <c r="AQ788" i="200"/>
  <c r="AP788" i="200"/>
  <c r="AN788" i="200"/>
  <c r="AI788" i="200"/>
  <c r="AH788" i="200"/>
  <c r="AF788" i="200"/>
  <c r="AA788" i="200"/>
  <c r="Z788" i="200"/>
  <c r="X788" i="200"/>
  <c r="S788" i="200"/>
  <c r="R788" i="200"/>
  <c r="P788" i="200"/>
  <c r="K788" i="200"/>
  <c r="J788" i="200"/>
  <c r="H788" i="200"/>
  <c r="BN787" i="200"/>
  <c r="BK787" i="200"/>
  <c r="BL787" i="200"/>
  <c r="BF787" i="200"/>
  <c r="BC787" i="200"/>
  <c r="BG787" i="200"/>
  <c r="AX787" i="200"/>
  <c r="AU787" i="200"/>
  <c r="AV787" i="200"/>
  <c r="AP787" i="200"/>
  <c r="AM787" i="200"/>
  <c r="AQ787" i="200"/>
  <c r="AH787" i="200"/>
  <c r="AE787" i="200"/>
  <c r="AF787" i="200"/>
  <c r="Z787" i="200"/>
  <c r="W787" i="200"/>
  <c r="AA787" i="200"/>
  <c r="R787" i="200"/>
  <c r="O787" i="200"/>
  <c r="P787" i="200"/>
  <c r="J787" i="200"/>
  <c r="G787" i="200"/>
  <c r="K787" i="200"/>
  <c r="BO786" i="200"/>
  <c r="BN786" i="200"/>
  <c r="BL786" i="200"/>
  <c r="BG786" i="200"/>
  <c r="BF786" i="200"/>
  <c r="BD786" i="200"/>
  <c r="AY786" i="200"/>
  <c r="AX786" i="200"/>
  <c r="AV786" i="200"/>
  <c r="AQ786" i="200"/>
  <c r="AP786" i="200"/>
  <c r="AN786" i="200"/>
  <c r="AI786" i="200"/>
  <c r="AH786" i="200"/>
  <c r="AF786" i="200"/>
  <c r="AA786" i="200"/>
  <c r="Z786" i="200"/>
  <c r="X786" i="200"/>
  <c r="S786" i="200"/>
  <c r="R786" i="200"/>
  <c r="P786" i="200"/>
  <c r="K786" i="200"/>
  <c r="J786" i="200"/>
  <c r="H786" i="200"/>
  <c r="BO785" i="200"/>
  <c r="BN785" i="200"/>
  <c r="BL785" i="200"/>
  <c r="BG785" i="200"/>
  <c r="BF785" i="200"/>
  <c r="BD785" i="200"/>
  <c r="AY785" i="200"/>
  <c r="AX785" i="200"/>
  <c r="AV785" i="200"/>
  <c r="AQ785" i="200"/>
  <c r="AP785" i="200"/>
  <c r="AN785" i="200"/>
  <c r="AI785" i="200"/>
  <c r="AH785" i="200"/>
  <c r="AF785" i="200"/>
  <c r="AA785" i="200"/>
  <c r="Z785" i="200"/>
  <c r="X785" i="200"/>
  <c r="S785" i="200"/>
  <c r="R785" i="200"/>
  <c r="P785" i="200"/>
  <c r="K785" i="200"/>
  <c r="J785" i="200"/>
  <c r="H785" i="200"/>
  <c r="BO784" i="200"/>
  <c r="BN784" i="200"/>
  <c r="BL784" i="200"/>
  <c r="BG784" i="200"/>
  <c r="BF784" i="200"/>
  <c r="BD784" i="200"/>
  <c r="AY784" i="200"/>
  <c r="AX784" i="200"/>
  <c r="AV784" i="200"/>
  <c r="AQ784" i="200"/>
  <c r="AP784" i="200"/>
  <c r="AN784" i="200"/>
  <c r="AI784" i="200"/>
  <c r="AH784" i="200"/>
  <c r="AF784" i="200"/>
  <c r="AA784" i="200"/>
  <c r="Z784" i="200"/>
  <c r="X784" i="200"/>
  <c r="S784" i="200"/>
  <c r="R784" i="200"/>
  <c r="P784" i="200"/>
  <c r="K784" i="200"/>
  <c r="J784" i="200"/>
  <c r="H784" i="200"/>
  <c r="BO783" i="200"/>
  <c r="BN783" i="200"/>
  <c r="BL783" i="200"/>
  <c r="BG783" i="200"/>
  <c r="BF783" i="200"/>
  <c r="BD783" i="200"/>
  <c r="AY783" i="200"/>
  <c r="AX783" i="200"/>
  <c r="AV783" i="200"/>
  <c r="AQ783" i="200"/>
  <c r="AP783" i="200"/>
  <c r="AN783" i="200"/>
  <c r="AI783" i="200"/>
  <c r="AH783" i="200"/>
  <c r="AF783" i="200"/>
  <c r="AA783" i="200"/>
  <c r="Z783" i="200"/>
  <c r="X783" i="200"/>
  <c r="S783" i="200"/>
  <c r="R783" i="200"/>
  <c r="P783" i="200"/>
  <c r="K783" i="200"/>
  <c r="J783" i="200"/>
  <c r="H783" i="200"/>
  <c r="BO782" i="200"/>
  <c r="BN782" i="200"/>
  <c r="BL782" i="200"/>
  <c r="BG782" i="200"/>
  <c r="BF782" i="200"/>
  <c r="BD782" i="200"/>
  <c r="AY782" i="200"/>
  <c r="AX782" i="200"/>
  <c r="AV782" i="200"/>
  <c r="AQ782" i="200"/>
  <c r="AP782" i="200"/>
  <c r="AN782" i="200"/>
  <c r="AI782" i="200"/>
  <c r="AH782" i="200"/>
  <c r="AF782" i="200"/>
  <c r="AA782" i="200"/>
  <c r="Z782" i="200"/>
  <c r="X782" i="200"/>
  <c r="S782" i="200"/>
  <c r="R782" i="200"/>
  <c r="P782" i="200"/>
  <c r="K782" i="200"/>
  <c r="J782" i="200"/>
  <c r="H782" i="200"/>
  <c r="BO781" i="200"/>
  <c r="BN781" i="200"/>
  <c r="BL781" i="200"/>
  <c r="BG781" i="200"/>
  <c r="BF781" i="200"/>
  <c r="BD781" i="200"/>
  <c r="AY781" i="200"/>
  <c r="AX781" i="200"/>
  <c r="AV781" i="200"/>
  <c r="AQ781" i="200"/>
  <c r="AP781" i="200"/>
  <c r="AN781" i="200"/>
  <c r="AI781" i="200"/>
  <c r="AH781" i="200"/>
  <c r="AF781" i="200"/>
  <c r="AA781" i="200"/>
  <c r="Z781" i="200"/>
  <c r="X781" i="200"/>
  <c r="S781" i="200"/>
  <c r="R781" i="200"/>
  <c r="P781" i="200"/>
  <c r="K781" i="200"/>
  <c r="J781" i="200"/>
  <c r="H781" i="200"/>
  <c r="BO780" i="200"/>
  <c r="BN780" i="200"/>
  <c r="BL780" i="200"/>
  <c r="BG780" i="200"/>
  <c r="BF780" i="200"/>
  <c r="BD780" i="200"/>
  <c r="AY780" i="200"/>
  <c r="AX780" i="200"/>
  <c r="AV780" i="200"/>
  <c r="AQ780" i="200"/>
  <c r="AP780" i="200"/>
  <c r="AN780" i="200"/>
  <c r="AI780" i="200"/>
  <c r="AH780" i="200"/>
  <c r="AF780" i="200"/>
  <c r="AA780" i="200"/>
  <c r="Z780" i="200"/>
  <c r="X780" i="200"/>
  <c r="S780" i="200"/>
  <c r="R780" i="200"/>
  <c r="P780" i="200"/>
  <c r="K780" i="200"/>
  <c r="J780" i="200"/>
  <c r="H780" i="200"/>
  <c r="BO779" i="200"/>
  <c r="BN779" i="200"/>
  <c r="BL779" i="200"/>
  <c r="BG779" i="200"/>
  <c r="BF779" i="200"/>
  <c r="BD779" i="200"/>
  <c r="AY779" i="200"/>
  <c r="AX779" i="200"/>
  <c r="AV779" i="200"/>
  <c r="AQ779" i="200"/>
  <c r="AP779" i="200"/>
  <c r="AN779" i="200"/>
  <c r="AI779" i="200"/>
  <c r="AH779" i="200"/>
  <c r="AF779" i="200"/>
  <c r="AA779" i="200"/>
  <c r="Z779" i="200"/>
  <c r="X779" i="200"/>
  <c r="S779" i="200"/>
  <c r="R779" i="200"/>
  <c r="P779" i="200"/>
  <c r="K779" i="200"/>
  <c r="J779" i="200"/>
  <c r="H779" i="200"/>
  <c r="BO778" i="200"/>
  <c r="BN778" i="200"/>
  <c r="BL778" i="200"/>
  <c r="BG778" i="200"/>
  <c r="BF778" i="200"/>
  <c r="BD778" i="200"/>
  <c r="AY778" i="200"/>
  <c r="AX778" i="200"/>
  <c r="AV778" i="200"/>
  <c r="AQ778" i="200"/>
  <c r="AP778" i="200"/>
  <c r="AN778" i="200"/>
  <c r="AI778" i="200"/>
  <c r="AH778" i="200"/>
  <c r="AF778" i="200"/>
  <c r="AA778" i="200"/>
  <c r="Z778" i="200"/>
  <c r="X778" i="200"/>
  <c r="S778" i="200"/>
  <c r="R778" i="200"/>
  <c r="P778" i="200"/>
  <c r="K778" i="200"/>
  <c r="J778" i="200"/>
  <c r="H778" i="200"/>
  <c r="BO777" i="200"/>
  <c r="BN777" i="200"/>
  <c r="BL777" i="200"/>
  <c r="BG777" i="200"/>
  <c r="BF777" i="200"/>
  <c r="BD777" i="200"/>
  <c r="AY777" i="200"/>
  <c r="AX777" i="200"/>
  <c r="AV777" i="200"/>
  <c r="AQ777" i="200"/>
  <c r="AP777" i="200"/>
  <c r="AN777" i="200"/>
  <c r="AI777" i="200"/>
  <c r="AH777" i="200"/>
  <c r="AF777" i="200"/>
  <c r="AA777" i="200"/>
  <c r="Z777" i="200"/>
  <c r="X777" i="200"/>
  <c r="S777" i="200"/>
  <c r="R777" i="200"/>
  <c r="P777" i="200"/>
  <c r="K777" i="200"/>
  <c r="J777" i="200"/>
  <c r="H777" i="200"/>
  <c r="BO776" i="200"/>
  <c r="BN776" i="200"/>
  <c r="BL776" i="200"/>
  <c r="BG776" i="200"/>
  <c r="BF776" i="200"/>
  <c r="BD776" i="200"/>
  <c r="AY776" i="200"/>
  <c r="AX776" i="200"/>
  <c r="AV776" i="200"/>
  <c r="AQ776" i="200"/>
  <c r="AP776" i="200"/>
  <c r="AN776" i="200"/>
  <c r="AI776" i="200"/>
  <c r="AH776" i="200"/>
  <c r="AF776" i="200"/>
  <c r="AA776" i="200"/>
  <c r="Z776" i="200"/>
  <c r="X776" i="200"/>
  <c r="S776" i="200"/>
  <c r="R776" i="200"/>
  <c r="P776" i="200"/>
  <c r="K776" i="200"/>
  <c r="J776" i="200"/>
  <c r="H776" i="200"/>
  <c r="BO775" i="200"/>
  <c r="BN775" i="200"/>
  <c r="BL775" i="200"/>
  <c r="BG775" i="200"/>
  <c r="BF775" i="200"/>
  <c r="BD775" i="200"/>
  <c r="AY775" i="200"/>
  <c r="AX775" i="200"/>
  <c r="AV775" i="200"/>
  <c r="AQ775" i="200"/>
  <c r="AP775" i="200"/>
  <c r="AN775" i="200"/>
  <c r="AI775" i="200"/>
  <c r="AH775" i="200"/>
  <c r="AF775" i="200"/>
  <c r="AA775" i="200"/>
  <c r="Z775" i="200"/>
  <c r="X775" i="200"/>
  <c r="S775" i="200"/>
  <c r="R775" i="200"/>
  <c r="P775" i="200"/>
  <c r="K775" i="200"/>
  <c r="J775" i="200"/>
  <c r="H775" i="200"/>
  <c r="BO774" i="200"/>
  <c r="BN774" i="200"/>
  <c r="BL774" i="200"/>
  <c r="BG774" i="200"/>
  <c r="BF774" i="200"/>
  <c r="BD774" i="200"/>
  <c r="AY774" i="200"/>
  <c r="AX774" i="200"/>
  <c r="AV774" i="200"/>
  <c r="AQ774" i="200"/>
  <c r="AP774" i="200"/>
  <c r="AN774" i="200"/>
  <c r="AI774" i="200"/>
  <c r="AH774" i="200"/>
  <c r="AF774" i="200"/>
  <c r="AA774" i="200"/>
  <c r="Z774" i="200"/>
  <c r="X774" i="200"/>
  <c r="S774" i="200"/>
  <c r="R774" i="200"/>
  <c r="P774" i="200"/>
  <c r="K774" i="200"/>
  <c r="J774" i="200"/>
  <c r="H774" i="200"/>
  <c r="BO773" i="200"/>
  <c r="BN773" i="200"/>
  <c r="BL773" i="200"/>
  <c r="BG773" i="200"/>
  <c r="BF773" i="200"/>
  <c r="BD773" i="200"/>
  <c r="AY773" i="200"/>
  <c r="AX773" i="200"/>
  <c r="AV773" i="200"/>
  <c r="AQ773" i="200"/>
  <c r="AP773" i="200"/>
  <c r="AN773" i="200"/>
  <c r="AI773" i="200"/>
  <c r="AH773" i="200"/>
  <c r="AF773" i="200"/>
  <c r="AA773" i="200"/>
  <c r="Z773" i="200"/>
  <c r="X773" i="200"/>
  <c r="S773" i="200"/>
  <c r="R773" i="200"/>
  <c r="P773" i="200"/>
  <c r="K773" i="200"/>
  <c r="J773" i="200"/>
  <c r="H773" i="200"/>
  <c r="BO772" i="200"/>
  <c r="BN772" i="200"/>
  <c r="BL772" i="200"/>
  <c r="BG772" i="200"/>
  <c r="BF772" i="200"/>
  <c r="BD772" i="200"/>
  <c r="AY772" i="200"/>
  <c r="AX772" i="200"/>
  <c r="AV772" i="200"/>
  <c r="AQ772" i="200"/>
  <c r="AP772" i="200"/>
  <c r="AN772" i="200"/>
  <c r="AI772" i="200"/>
  <c r="AH772" i="200"/>
  <c r="AF772" i="200"/>
  <c r="AA772" i="200"/>
  <c r="Z772" i="200"/>
  <c r="X772" i="200"/>
  <c r="S772" i="200"/>
  <c r="R772" i="200"/>
  <c r="P772" i="200"/>
  <c r="K772" i="200"/>
  <c r="J772" i="200"/>
  <c r="H772" i="200"/>
  <c r="BO771" i="200"/>
  <c r="BN771" i="200"/>
  <c r="BL771" i="200"/>
  <c r="BG771" i="200"/>
  <c r="BF771" i="200"/>
  <c r="BD771" i="200"/>
  <c r="AY771" i="200"/>
  <c r="AX771" i="200"/>
  <c r="AV771" i="200"/>
  <c r="AQ771" i="200"/>
  <c r="AP771" i="200"/>
  <c r="AN771" i="200"/>
  <c r="AI771" i="200"/>
  <c r="AH771" i="200"/>
  <c r="AF771" i="200"/>
  <c r="AA771" i="200"/>
  <c r="Z771" i="200"/>
  <c r="X771" i="200"/>
  <c r="S771" i="200"/>
  <c r="R771" i="200"/>
  <c r="P771" i="200"/>
  <c r="K771" i="200"/>
  <c r="J771" i="200"/>
  <c r="H771" i="200"/>
  <c r="BN770" i="200"/>
  <c r="BK770" i="200"/>
  <c r="BL770" i="200"/>
  <c r="BF770" i="200"/>
  <c r="BC770" i="200"/>
  <c r="BG770" i="200"/>
  <c r="AX770" i="200"/>
  <c r="AU770" i="200"/>
  <c r="AV770" i="200"/>
  <c r="AP770" i="200"/>
  <c r="AM770" i="200"/>
  <c r="AQ770" i="200"/>
  <c r="AH770" i="200"/>
  <c r="AE770" i="200"/>
  <c r="AF770" i="200"/>
  <c r="Z770" i="200"/>
  <c r="W770" i="200"/>
  <c r="AA770" i="200"/>
  <c r="R770" i="200"/>
  <c r="O770" i="200"/>
  <c r="P770" i="200"/>
  <c r="J770" i="200"/>
  <c r="G770" i="200"/>
  <c r="K770" i="200"/>
  <c r="BO769" i="200"/>
  <c r="BN769" i="200"/>
  <c r="BL769" i="200"/>
  <c r="BG769" i="200"/>
  <c r="BF769" i="200"/>
  <c r="BD769" i="200"/>
  <c r="AY769" i="200"/>
  <c r="AX769" i="200"/>
  <c r="AV769" i="200"/>
  <c r="AQ769" i="200"/>
  <c r="AP769" i="200"/>
  <c r="AN769" i="200"/>
  <c r="AI769" i="200"/>
  <c r="AH769" i="200"/>
  <c r="AF769" i="200"/>
  <c r="AA769" i="200"/>
  <c r="Z769" i="200"/>
  <c r="X769" i="200"/>
  <c r="S769" i="200"/>
  <c r="R769" i="200"/>
  <c r="P769" i="200"/>
  <c r="K769" i="200"/>
  <c r="J769" i="200"/>
  <c r="H769" i="200"/>
  <c r="BO768" i="200"/>
  <c r="BN768" i="200"/>
  <c r="BL768" i="200"/>
  <c r="BG768" i="200"/>
  <c r="BF768" i="200"/>
  <c r="BD768" i="200"/>
  <c r="AY768" i="200"/>
  <c r="AX768" i="200"/>
  <c r="AV768" i="200"/>
  <c r="AQ768" i="200"/>
  <c r="AP768" i="200"/>
  <c r="AN768" i="200"/>
  <c r="AI768" i="200"/>
  <c r="AH768" i="200"/>
  <c r="AF768" i="200"/>
  <c r="AA768" i="200"/>
  <c r="Z768" i="200"/>
  <c r="X768" i="200"/>
  <c r="S768" i="200"/>
  <c r="R768" i="200"/>
  <c r="P768" i="200"/>
  <c r="K768" i="200"/>
  <c r="J768" i="200"/>
  <c r="H768" i="200"/>
  <c r="BO767" i="200"/>
  <c r="BN767" i="200"/>
  <c r="BL767" i="200"/>
  <c r="BG767" i="200"/>
  <c r="BF767" i="200"/>
  <c r="BD767" i="200"/>
  <c r="AY767" i="200"/>
  <c r="AX767" i="200"/>
  <c r="AV767" i="200"/>
  <c r="AQ767" i="200"/>
  <c r="AP767" i="200"/>
  <c r="AN767" i="200"/>
  <c r="AI767" i="200"/>
  <c r="AH767" i="200"/>
  <c r="AF767" i="200"/>
  <c r="AA767" i="200"/>
  <c r="Z767" i="200"/>
  <c r="X767" i="200"/>
  <c r="S767" i="200"/>
  <c r="R767" i="200"/>
  <c r="P767" i="200"/>
  <c r="K767" i="200"/>
  <c r="J767" i="200"/>
  <c r="H767" i="200"/>
  <c r="BO766" i="200"/>
  <c r="BN766" i="200"/>
  <c r="BL766" i="200"/>
  <c r="BG766" i="200"/>
  <c r="BF766" i="200"/>
  <c r="BD766" i="200"/>
  <c r="AY766" i="200"/>
  <c r="AX766" i="200"/>
  <c r="AV766" i="200"/>
  <c r="AQ766" i="200"/>
  <c r="AP766" i="200"/>
  <c r="AN766" i="200"/>
  <c r="AI766" i="200"/>
  <c r="AH766" i="200"/>
  <c r="AF766" i="200"/>
  <c r="AA766" i="200"/>
  <c r="Z766" i="200"/>
  <c r="X766" i="200"/>
  <c r="S766" i="200"/>
  <c r="R766" i="200"/>
  <c r="P766" i="200"/>
  <c r="K766" i="200"/>
  <c r="J766" i="200"/>
  <c r="H766" i="200"/>
  <c r="BO765" i="200"/>
  <c r="BN765" i="200"/>
  <c r="BL765" i="200"/>
  <c r="BG765" i="200"/>
  <c r="BF765" i="200"/>
  <c r="BD765" i="200"/>
  <c r="AY765" i="200"/>
  <c r="AX765" i="200"/>
  <c r="AV765" i="200"/>
  <c r="AQ765" i="200"/>
  <c r="AP765" i="200"/>
  <c r="AN765" i="200"/>
  <c r="AI765" i="200"/>
  <c r="AH765" i="200"/>
  <c r="AF765" i="200"/>
  <c r="AA765" i="200"/>
  <c r="Z765" i="200"/>
  <c r="X765" i="200"/>
  <c r="S765" i="200"/>
  <c r="R765" i="200"/>
  <c r="P765" i="200"/>
  <c r="K765" i="200"/>
  <c r="J765" i="200"/>
  <c r="H765" i="200"/>
  <c r="BO764" i="200"/>
  <c r="BN764" i="200"/>
  <c r="BL764" i="200"/>
  <c r="BG764" i="200"/>
  <c r="BF764" i="200"/>
  <c r="BD764" i="200"/>
  <c r="AY764" i="200"/>
  <c r="AX764" i="200"/>
  <c r="AV764" i="200"/>
  <c r="AQ764" i="200"/>
  <c r="AP764" i="200"/>
  <c r="AN764" i="200"/>
  <c r="AI764" i="200"/>
  <c r="AH764" i="200"/>
  <c r="AF764" i="200"/>
  <c r="AA764" i="200"/>
  <c r="Z764" i="200"/>
  <c r="X764" i="200"/>
  <c r="S764" i="200"/>
  <c r="R764" i="200"/>
  <c r="P764" i="200"/>
  <c r="K764" i="200"/>
  <c r="J764" i="200"/>
  <c r="H764" i="200"/>
  <c r="BO763" i="200"/>
  <c r="BN763" i="200"/>
  <c r="BL763" i="200"/>
  <c r="BG763" i="200"/>
  <c r="BF763" i="200"/>
  <c r="BD763" i="200"/>
  <c r="AY763" i="200"/>
  <c r="AX763" i="200"/>
  <c r="AV763" i="200"/>
  <c r="AQ763" i="200"/>
  <c r="AP763" i="200"/>
  <c r="AN763" i="200"/>
  <c r="AI763" i="200"/>
  <c r="AH763" i="200"/>
  <c r="AF763" i="200"/>
  <c r="AA763" i="200"/>
  <c r="Z763" i="200"/>
  <c r="X763" i="200"/>
  <c r="S763" i="200"/>
  <c r="R763" i="200"/>
  <c r="P763" i="200"/>
  <c r="K763" i="200"/>
  <c r="J763" i="200"/>
  <c r="H763" i="200"/>
  <c r="BO762" i="200"/>
  <c r="BN762" i="200"/>
  <c r="BL762" i="200"/>
  <c r="BG762" i="200"/>
  <c r="BF762" i="200"/>
  <c r="BD762" i="200"/>
  <c r="AY762" i="200"/>
  <c r="AX762" i="200"/>
  <c r="AV762" i="200"/>
  <c r="AQ762" i="200"/>
  <c r="AP762" i="200"/>
  <c r="AN762" i="200"/>
  <c r="AI762" i="200"/>
  <c r="AH762" i="200"/>
  <c r="AF762" i="200"/>
  <c r="AA762" i="200"/>
  <c r="Z762" i="200"/>
  <c r="X762" i="200"/>
  <c r="S762" i="200"/>
  <c r="R762" i="200"/>
  <c r="P762" i="200"/>
  <c r="K762" i="200"/>
  <c r="J762" i="200"/>
  <c r="H762" i="200"/>
  <c r="BO761" i="200"/>
  <c r="BN761" i="200"/>
  <c r="BL761" i="200"/>
  <c r="BG761" i="200"/>
  <c r="BF761" i="200"/>
  <c r="BD761" i="200"/>
  <c r="AY761" i="200"/>
  <c r="AX761" i="200"/>
  <c r="AV761" i="200"/>
  <c r="AQ761" i="200"/>
  <c r="AP761" i="200"/>
  <c r="AN761" i="200"/>
  <c r="AI761" i="200"/>
  <c r="AH761" i="200"/>
  <c r="AF761" i="200"/>
  <c r="AA761" i="200"/>
  <c r="Z761" i="200"/>
  <c r="X761" i="200"/>
  <c r="S761" i="200"/>
  <c r="R761" i="200"/>
  <c r="P761" i="200"/>
  <c r="K761" i="200"/>
  <c r="J761" i="200"/>
  <c r="H761" i="200"/>
  <c r="BO760" i="200"/>
  <c r="BN760" i="200"/>
  <c r="BL760" i="200"/>
  <c r="BG760" i="200"/>
  <c r="BF760" i="200"/>
  <c r="BD760" i="200"/>
  <c r="AY760" i="200"/>
  <c r="AX760" i="200"/>
  <c r="AV760" i="200"/>
  <c r="AQ760" i="200"/>
  <c r="AP760" i="200"/>
  <c r="AN760" i="200"/>
  <c r="AI760" i="200"/>
  <c r="AH760" i="200"/>
  <c r="AF760" i="200"/>
  <c r="AA760" i="200"/>
  <c r="Z760" i="200"/>
  <c r="X760" i="200"/>
  <c r="S760" i="200"/>
  <c r="R760" i="200"/>
  <c r="P760" i="200"/>
  <c r="K760" i="200"/>
  <c r="J760" i="200"/>
  <c r="H760" i="200"/>
  <c r="BO759" i="200"/>
  <c r="BN759" i="200"/>
  <c r="BL759" i="200"/>
  <c r="BG759" i="200"/>
  <c r="BF759" i="200"/>
  <c r="BD759" i="200"/>
  <c r="AY759" i="200"/>
  <c r="AX759" i="200"/>
  <c r="AV759" i="200"/>
  <c r="AQ759" i="200"/>
  <c r="AP759" i="200"/>
  <c r="AN759" i="200"/>
  <c r="AI759" i="200"/>
  <c r="AH759" i="200"/>
  <c r="AF759" i="200"/>
  <c r="AA759" i="200"/>
  <c r="Z759" i="200"/>
  <c r="X759" i="200"/>
  <c r="S759" i="200"/>
  <c r="R759" i="200"/>
  <c r="P759" i="200"/>
  <c r="K759" i="200"/>
  <c r="J759" i="200"/>
  <c r="H759" i="200"/>
  <c r="BO758" i="200"/>
  <c r="BN758" i="200"/>
  <c r="BL758" i="200"/>
  <c r="BG758" i="200"/>
  <c r="BF758" i="200"/>
  <c r="BD758" i="200"/>
  <c r="AY758" i="200"/>
  <c r="AX758" i="200"/>
  <c r="AV758" i="200"/>
  <c r="AQ758" i="200"/>
  <c r="AP758" i="200"/>
  <c r="AN758" i="200"/>
  <c r="AI758" i="200"/>
  <c r="AH758" i="200"/>
  <c r="AF758" i="200"/>
  <c r="AA758" i="200"/>
  <c r="Z758" i="200"/>
  <c r="X758" i="200"/>
  <c r="S758" i="200"/>
  <c r="R758" i="200"/>
  <c r="P758" i="200"/>
  <c r="K758" i="200"/>
  <c r="J758" i="200"/>
  <c r="H758" i="200"/>
  <c r="BO757" i="200"/>
  <c r="BN757" i="200"/>
  <c r="BL757" i="200"/>
  <c r="BG757" i="200"/>
  <c r="BF757" i="200"/>
  <c r="BD757" i="200"/>
  <c r="AY757" i="200"/>
  <c r="AX757" i="200"/>
  <c r="AV757" i="200"/>
  <c r="AQ757" i="200"/>
  <c r="AP757" i="200"/>
  <c r="AN757" i="200"/>
  <c r="AI757" i="200"/>
  <c r="AH757" i="200"/>
  <c r="AF757" i="200"/>
  <c r="AA757" i="200"/>
  <c r="Z757" i="200"/>
  <c r="X757" i="200"/>
  <c r="S757" i="200"/>
  <c r="R757" i="200"/>
  <c r="P757" i="200"/>
  <c r="K757" i="200"/>
  <c r="J757" i="200"/>
  <c r="H757" i="200"/>
  <c r="BO756" i="200"/>
  <c r="BN756" i="200"/>
  <c r="BL756" i="200"/>
  <c r="BG756" i="200"/>
  <c r="BF756" i="200"/>
  <c r="BD756" i="200"/>
  <c r="AY756" i="200"/>
  <c r="AX756" i="200"/>
  <c r="AV756" i="200"/>
  <c r="AQ756" i="200"/>
  <c r="AP756" i="200"/>
  <c r="AN756" i="200"/>
  <c r="AI756" i="200"/>
  <c r="AH756" i="200"/>
  <c r="AF756" i="200"/>
  <c r="AA756" i="200"/>
  <c r="Z756" i="200"/>
  <c r="X756" i="200"/>
  <c r="S756" i="200"/>
  <c r="R756" i="200"/>
  <c r="P756" i="200"/>
  <c r="K756" i="200"/>
  <c r="J756" i="200"/>
  <c r="H756" i="200"/>
  <c r="BO755" i="200"/>
  <c r="BN755" i="200"/>
  <c r="BL755" i="200"/>
  <c r="BG755" i="200"/>
  <c r="BF755" i="200"/>
  <c r="BD755" i="200"/>
  <c r="AY755" i="200"/>
  <c r="AX755" i="200"/>
  <c r="AV755" i="200"/>
  <c r="AQ755" i="200"/>
  <c r="AP755" i="200"/>
  <c r="AN755" i="200"/>
  <c r="AI755" i="200"/>
  <c r="AH755" i="200"/>
  <c r="AF755" i="200"/>
  <c r="AA755" i="200"/>
  <c r="Z755" i="200"/>
  <c r="X755" i="200"/>
  <c r="S755" i="200"/>
  <c r="R755" i="200"/>
  <c r="P755" i="200"/>
  <c r="K755" i="200"/>
  <c r="J755" i="200"/>
  <c r="H755" i="200"/>
  <c r="BO754" i="200"/>
  <c r="BN754" i="200"/>
  <c r="BL754" i="200"/>
  <c r="BG754" i="200"/>
  <c r="BF754" i="200"/>
  <c r="BD754" i="200"/>
  <c r="AY754" i="200"/>
  <c r="AX754" i="200"/>
  <c r="AV754" i="200"/>
  <c r="AQ754" i="200"/>
  <c r="AP754" i="200"/>
  <c r="AN754" i="200"/>
  <c r="AI754" i="200"/>
  <c r="AH754" i="200"/>
  <c r="AF754" i="200"/>
  <c r="AA754" i="200"/>
  <c r="Z754" i="200"/>
  <c r="X754" i="200"/>
  <c r="S754" i="200"/>
  <c r="R754" i="200"/>
  <c r="P754" i="200"/>
  <c r="K754" i="200"/>
  <c r="J754" i="200"/>
  <c r="H754" i="200"/>
  <c r="BN753" i="200"/>
  <c r="BK753" i="200"/>
  <c r="BL753" i="200"/>
  <c r="BF753" i="200"/>
  <c r="BC753" i="200"/>
  <c r="BG753" i="200"/>
  <c r="AX753" i="200"/>
  <c r="AU753" i="200"/>
  <c r="AV753" i="200"/>
  <c r="AP753" i="200"/>
  <c r="AM753" i="200"/>
  <c r="AQ753" i="200"/>
  <c r="AH753" i="200"/>
  <c r="AE753" i="200"/>
  <c r="AF753" i="200"/>
  <c r="Z753" i="200"/>
  <c r="W753" i="200"/>
  <c r="AA753" i="200"/>
  <c r="R753" i="200"/>
  <c r="O753" i="200"/>
  <c r="P753" i="200"/>
  <c r="J753" i="200"/>
  <c r="G753" i="200"/>
  <c r="K753" i="200"/>
  <c r="BO752" i="200"/>
  <c r="BN752" i="200"/>
  <c r="BL752" i="200"/>
  <c r="BG752" i="200"/>
  <c r="BF752" i="200"/>
  <c r="BD752" i="200"/>
  <c r="AY752" i="200"/>
  <c r="AX752" i="200"/>
  <c r="AV752" i="200"/>
  <c r="AQ752" i="200"/>
  <c r="AP752" i="200"/>
  <c r="AN752" i="200"/>
  <c r="AI752" i="200"/>
  <c r="AH752" i="200"/>
  <c r="AF752" i="200"/>
  <c r="AA752" i="200"/>
  <c r="Z752" i="200"/>
  <c r="X752" i="200"/>
  <c r="S752" i="200"/>
  <c r="R752" i="200"/>
  <c r="P752" i="200"/>
  <c r="K752" i="200"/>
  <c r="J752" i="200"/>
  <c r="H752" i="200"/>
  <c r="BO751" i="200"/>
  <c r="BN751" i="200"/>
  <c r="BL751" i="200"/>
  <c r="BG751" i="200"/>
  <c r="BF751" i="200"/>
  <c r="BD751" i="200"/>
  <c r="AY751" i="200"/>
  <c r="AX751" i="200"/>
  <c r="AV751" i="200"/>
  <c r="AQ751" i="200"/>
  <c r="AP751" i="200"/>
  <c r="AN751" i="200"/>
  <c r="AI751" i="200"/>
  <c r="AH751" i="200"/>
  <c r="AF751" i="200"/>
  <c r="AA751" i="200"/>
  <c r="Z751" i="200"/>
  <c r="X751" i="200"/>
  <c r="S751" i="200"/>
  <c r="R751" i="200"/>
  <c r="P751" i="200"/>
  <c r="K751" i="200"/>
  <c r="J751" i="200"/>
  <c r="H751" i="200"/>
  <c r="BO750" i="200"/>
  <c r="BN750" i="200"/>
  <c r="BL750" i="200"/>
  <c r="BG750" i="200"/>
  <c r="BF750" i="200"/>
  <c r="BD750" i="200"/>
  <c r="AY750" i="200"/>
  <c r="AX750" i="200"/>
  <c r="AV750" i="200"/>
  <c r="AQ750" i="200"/>
  <c r="AP750" i="200"/>
  <c r="AN750" i="200"/>
  <c r="AI750" i="200"/>
  <c r="AH750" i="200"/>
  <c r="AF750" i="200"/>
  <c r="AA750" i="200"/>
  <c r="Z750" i="200"/>
  <c r="X750" i="200"/>
  <c r="S750" i="200"/>
  <c r="R750" i="200"/>
  <c r="P750" i="200"/>
  <c r="K750" i="200"/>
  <c r="J750" i="200"/>
  <c r="H750" i="200"/>
  <c r="BO749" i="200"/>
  <c r="BN749" i="200"/>
  <c r="BL749" i="200"/>
  <c r="BG749" i="200"/>
  <c r="BF749" i="200"/>
  <c r="BD749" i="200"/>
  <c r="AY749" i="200"/>
  <c r="AX749" i="200"/>
  <c r="AV749" i="200"/>
  <c r="AQ749" i="200"/>
  <c r="AP749" i="200"/>
  <c r="AN749" i="200"/>
  <c r="AI749" i="200"/>
  <c r="AH749" i="200"/>
  <c r="AF749" i="200"/>
  <c r="AA749" i="200"/>
  <c r="Z749" i="200"/>
  <c r="X749" i="200"/>
  <c r="S749" i="200"/>
  <c r="R749" i="200"/>
  <c r="P749" i="200"/>
  <c r="K749" i="200"/>
  <c r="J749" i="200"/>
  <c r="H749" i="200"/>
  <c r="BO748" i="200"/>
  <c r="BN748" i="200"/>
  <c r="BL748" i="200"/>
  <c r="BG748" i="200"/>
  <c r="BF748" i="200"/>
  <c r="BD748" i="200"/>
  <c r="AY748" i="200"/>
  <c r="AX748" i="200"/>
  <c r="AV748" i="200"/>
  <c r="AQ748" i="200"/>
  <c r="AP748" i="200"/>
  <c r="AN748" i="200"/>
  <c r="AI748" i="200"/>
  <c r="AH748" i="200"/>
  <c r="AF748" i="200"/>
  <c r="AA748" i="200"/>
  <c r="Z748" i="200"/>
  <c r="X748" i="200"/>
  <c r="S748" i="200"/>
  <c r="R748" i="200"/>
  <c r="P748" i="200"/>
  <c r="K748" i="200"/>
  <c r="J748" i="200"/>
  <c r="H748" i="200"/>
  <c r="BO747" i="200"/>
  <c r="BN747" i="200"/>
  <c r="BL747" i="200"/>
  <c r="BG747" i="200"/>
  <c r="BF747" i="200"/>
  <c r="BD747" i="200"/>
  <c r="AY747" i="200"/>
  <c r="AX747" i="200"/>
  <c r="AV747" i="200"/>
  <c r="AQ747" i="200"/>
  <c r="AP747" i="200"/>
  <c r="AN747" i="200"/>
  <c r="AI747" i="200"/>
  <c r="AH747" i="200"/>
  <c r="AF747" i="200"/>
  <c r="AA747" i="200"/>
  <c r="Z747" i="200"/>
  <c r="X747" i="200"/>
  <c r="S747" i="200"/>
  <c r="R747" i="200"/>
  <c r="P747" i="200"/>
  <c r="K747" i="200"/>
  <c r="J747" i="200"/>
  <c r="H747" i="200"/>
  <c r="BO746" i="200"/>
  <c r="BN746" i="200"/>
  <c r="BL746" i="200"/>
  <c r="BG746" i="200"/>
  <c r="BF746" i="200"/>
  <c r="BD746" i="200"/>
  <c r="AY746" i="200"/>
  <c r="AX746" i="200"/>
  <c r="AV746" i="200"/>
  <c r="AQ746" i="200"/>
  <c r="AP746" i="200"/>
  <c r="AN746" i="200"/>
  <c r="AI746" i="200"/>
  <c r="AH746" i="200"/>
  <c r="AF746" i="200"/>
  <c r="AA746" i="200"/>
  <c r="Z746" i="200"/>
  <c r="X746" i="200"/>
  <c r="S746" i="200"/>
  <c r="R746" i="200"/>
  <c r="P746" i="200"/>
  <c r="K746" i="200"/>
  <c r="J746" i="200"/>
  <c r="H746" i="200"/>
  <c r="BO745" i="200"/>
  <c r="BN745" i="200"/>
  <c r="BL745" i="200"/>
  <c r="BG745" i="200"/>
  <c r="BF745" i="200"/>
  <c r="BD745" i="200"/>
  <c r="AY745" i="200"/>
  <c r="AX745" i="200"/>
  <c r="AV745" i="200"/>
  <c r="AQ745" i="200"/>
  <c r="AP745" i="200"/>
  <c r="AN745" i="200"/>
  <c r="AI745" i="200"/>
  <c r="AH745" i="200"/>
  <c r="AF745" i="200"/>
  <c r="AA745" i="200"/>
  <c r="Z745" i="200"/>
  <c r="X745" i="200"/>
  <c r="S745" i="200"/>
  <c r="R745" i="200"/>
  <c r="P745" i="200"/>
  <c r="K745" i="200"/>
  <c r="J745" i="200"/>
  <c r="H745" i="200"/>
  <c r="BO744" i="200"/>
  <c r="BN744" i="200"/>
  <c r="BL744" i="200"/>
  <c r="BG744" i="200"/>
  <c r="BF744" i="200"/>
  <c r="BD744" i="200"/>
  <c r="AY744" i="200"/>
  <c r="AX744" i="200"/>
  <c r="AV744" i="200"/>
  <c r="AQ744" i="200"/>
  <c r="AP744" i="200"/>
  <c r="AN744" i="200"/>
  <c r="AI744" i="200"/>
  <c r="AH744" i="200"/>
  <c r="AF744" i="200"/>
  <c r="AA744" i="200"/>
  <c r="Z744" i="200"/>
  <c r="X744" i="200"/>
  <c r="S744" i="200"/>
  <c r="R744" i="200"/>
  <c r="P744" i="200"/>
  <c r="K744" i="200"/>
  <c r="J744" i="200"/>
  <c r="H744" i="200"/>
  <c r="BO743" i="200"/>
  <c r="BN743" i="200"/>
  <c r="BL743" i="200"/>
  <c r="BG743" i="200"/>
  <c r="BF743" i="200"/>
  <c r="BD743" i="200"/>
  <c r="AY743" i="200"/>
  <c r="AX743" i="200"/>
  <c r="AV743" i="200"/>
  <c r="AQ743" i="200"/>
  <c r="AP743" i="200"/>
  <c r="AN743" i="200"/>
  <c r="AI743" i="200"/>
  <c r="AH743" i="200"/>
  <c r="AF743" i="200"/>
  <c r="AA743" i="200"/>
  <c r="Z743" i="200"/>
  <c r="X743" i="200"/>
  <c r="S743" i="200"/>
  <c r="R743" i="200"/>
  <c r="P743" i="200"/>
  <c r="K743" i="200"/>
  <c r="J743" i="200"/>
  <c r="H743" i="200"/>
  <c r="BO742" i="200"/>
  <c r="BN742" i="200"/>
  <c r="BL742" i="200"/>
  <c r="BG742" i="200"/>
  <c r="BF742" i="200"/>
  <c r="BD742" i="200"/>
  <c r="AY742" i="200"/>
  <c r="AX742" i="200"/>
  <c r="AV742" i="200"/>
  <c r="AQ742" i="200"/>
  <c r="AP742" i="200"/>
  <c r="AN742" i="200"/>
  <c r="AI742" i="200"/>
  <c r="AH742" i="200"/>
  <c r="AF742" i="200"/>
  <c r="AA742" i="200"/>
  <c r="Z742" i="200"/>
  <c r="X742" i="200"/>
  <c r="S742" i="200"/>
  <c r="R742" i="200"/>
  <c r="P742" i="200"/>
  <c r="K742" i="200"/>
  <c r="J742" i="200"/>
  <c r="H742" i="200"/>
  <c r="BO741" i="200"/>
  <c r="BN741" i="200"/>
  <c r="BL741" i="200"/>
  <c r="BG741" i="200"/>
  <c r="BF741" i="200"/>
  <c r="BD741" i="200"/>
  <c r="AY741" i="200"/>
  <c r="AX741" i="200"/>
  <c r="AV741" i="200"/>
  <c r="AQ741" i="200"/>
  <c r="AP741" i="200"/>
  <c r="AN741" i="200"/>
  <c r="AI741" i="200"/>
  <c r="AH741" i="200"/>
  <c r="AF741" i="200"/>
  <c r="AA741" i="200"/>
  <c r="Z741" i="200"/>
  <c r="X741" i="200"/>
  <c r="S741" i="200"/>
  <c r="R741" i="200"/>
  <c r="P741" i="200"/>
  <c r="K741" i="200"/>
  <c r="J741" i="200"/>
  <c r="H741" i="200"/>
  <c r="BO740" i="200"/>
  <c r="BN740" i="200"/>
  <c r="BL740" i="200"/>
  <c r="BG740" i="200"/>
  <c r="BF740" i="200"/>
  <c r="BD740" i="200"/>
  <c r="AY740" i="200"/>
  <c r="AX740" i="200"/>
  <c r="AV740" i="200"/>
  <c r="AQ740" i="200"/>
  <c r="AP740" i="200"/>
  <c r="AN740" i="200"/>
  <c r="AI740" i="200"/>
  <c r="AH740" i="200"/>
  <c r="AF740" i="200"/>
  <c r="AA740" i="200"/>
  <c r="Z740" i="200"/>
  <c r="X740" i="200"/>
  <c r="S740" i="200"/>
  <c r="R740" i="200"/>
  <c r="P740" i="200"/>
  <c r="K740" i="200"/>
  <c r="J740" i="200"/>
  <c r="H740" i="200"/>
  <c r="BO739" i="200"/>
  <c r="BN739" i="200"/>
  <c r="BL739" i="200"/>
  <c r="BG739" i="200"/>
  <c r="BF739" i="200"/>
  <c r="BD739" i="200"/>
  <c r="AY739" i="200"/>
  <c r="AX739" i="200"/>
  <c r="AV739" i="200"/>
  <c r="AQ739" i="200"/>
  <c r="AP739" i="200"/>
  <c r="AN739" i="200"/>
  <c r="AI739" i="200"/>
  <c r="AH739" i="200"/>
  <c r="AF739" i="200"/>
  <c r="AA739" i="200"/>
  <c r="Z739" i="200"/>
  <c r="X739" i="200"/>
  <c r="S739" i="200"/>
  <c r="R739" i="200"/>
  <c r="P739" i="200"/>
  <c r="K739" i="200"/>
  <c r="J739" i="200"/>
  <c r="H739" i="200"/>
  <c r="BO738" i="200"/>
  <c r="BN738" i="200"/>
  <c r="BL738" i="200"/>
  <c r="BG738" i="200"/>
  <c r="BF738" i="200"/>
  <c r="BD738" i="200"/>
  <c r="AY738" i="200"/>
  <c r="AX738" i="200"/>
  <c r="AV738" i="200"/>
  <c r="AQ738" i="200"/>
  <c r="AP738" i="200"/>
  <c r="AN738" i="200"/>
  <c r="AI738" i="200"/>
  <c r="AH738" i="200"/>
  <c r="AF738" i="200"/>
  <c r="AA738" i="200"/>
  <c r="Z738" i="200"/>
  <c r="X738" i="200"/>
  <c r="S738" i="200"/>
  <c r="R738" i="200"/>
  <c r="P738" i="200"/>
  <c r="K738" i="200"/>
  <c r="J738" i="200"/>
  <c r="H738" i="200"/>
  <c r="BO737" i="200"/>
  <c r="BN737" i="200"/>
  <c r="BL737" i="200"/>
  <c r="BG737" i="200"/>
  <c r="BF737" i="200"/>
  <c r="BD737" i="200"/>
  <c r="AY737" i="200"/>
  <c r="AX737" i="200"/>
  <c r="AV737" i="200"/>
  <c r="AQ737" i="200"/>
  <c r="AP737" i="200"/>
  <c r="AN737" i="200"/>
  <c r="AI737" i="200"/>
  <c r="AH737" i="200"/>
  <c r="AF737" i="200"/>
  <c r="AA737" i="200"/>
  <c r="Z737" i="200"/>
  <c r="X737" i="200"/>
  <c r="S737" i="200"/>
  <c r="R737" i="200"/>
  <c r="P737" i="200"/>
  <c r="K737" i="200"/>
  <c r="J737" i="200"/>
  <c r="H737" i="200"/>
  <c r="BN736" i="200"/>
  <c r="BK736" i="200"/>
  <c r="BL736" i="200"/>
  <c r="BF736" i="200"/>
  <c r="BC736" i="200"/>
  <c r="BG736" i="200"/>
  <c r="AX736" i="200"/>
  <c r="AU736" i="200"/>
  <c r="AV736" i="200"/>
  <c r="AP736" i="200"/>
  <c r="AM736" i="200"/>
  <c r="AQ736" i="200"/>
  <c r="AH736" i="200"/>
  <c r="AE736" i="200"/>
  <c r="AF736" i="200"/>
  <c r="Z736" i="200"/>
  <c r="W736" i="200"/>
  <c r="AA736" i="200"/>
  <c r="R736" i="200"/>
  <c r="O736" i="200"/>
  <c r="P736" i="200"/>
  <c r="J736" i="200"/>
  <c r="G736" i="200"/>
  <c r="K736" i="200"/>
  <c r="BO735" i="200"/>
  <c r="BN735" i="200"/>
  <c r="BL735" i="200"/>
  <c r="BG735" i="200"/>
  <c r="BF735" i="200"/>
  <c r="BD735" i="200"/>
  <c r="AY735" i="200"/>
  <c r="AX735" i="200"/>
  <c r="AV735" i="200"/>
  <c r="AQ735" i="200"/>
  <c r="AP735" i="200"/>
  <c r="AN735" i="200"/>
  <c r="AI735" i="200"/>
  <c r="AH735" i="200"/>
  <c r="AF735" i="200"/>
  <c r="AA735" i="200"/>
  <c r="Z735" i="200"/>
  <c r="X735" i="200"/>
  <c r="S735" i="200"/>
  <c r="R735" i="200"/>
  <c r="P735" i="200"/>
  <c r="K735" i="200"/>
  <c r="J735" i="200"/>
  <c r="H735" i="200"/>
  <c r="BO734" i="200"/>
  <c r="BN734" i="200"/>
  <c r="BL734" i="200"/>
  <c r="BG734" i="200"/>
  <c r="BF734" i="200"/>
  <c r="BD734" i="200"/>
  <c r="AY734" i="200"/>
  <c r="AX734" i="200"/>
  <c r="AV734" i="200"/>
  <c r="AQ734" i="200"/>
  <c r="AP734" i="200"/>
  <c r="AN734" i="200"/>
  <c r="AI734" i="200"/>
  <c r="AH734" i="200"/>
  <c r="AF734" i="200"/>
  <c r="AA734" i="200"/>
  <c r="Z734" i="200"/>
  <c r="X734" i="200"/>
  <c r="S734" i="200"/>
  <c r="R734" i="200"/>
  <c r="P734" i="200"/>
  <c r="K734" i="200"/>
  <c r="J734" i="200"/>
  <c r="H734" i="200"/>
  <c r="BO733" i="200"/>
  <c r="BN733" i="200"/>
  <c r="BL733" i="200"/>
  <c r="BG733" i="200"/>
  <c r="BF733" i="200"/>
  <c r="BD733" i="200"/>
  <c r="AY733" i="200"/>
  <c r="AX733" i="200"/>
  <c r="AV733" i="200"/>
  <c r="AQ733" i="200"/>
  <c r="AP733" i="200"/>
  <c r="AN733" i="200"/>
  <c r="AI733" i="200"/>
  <c r="AH733" i="200"/>
  <c r="AF733" i="200"/>
  <c r="AA733" i="200"/>
  <c r="Z733" i="200"/>
  <c r="X733" i="200"/>
  <c r="S733" i="200"/>
  <c r="R733" i="200"/>
  <c r="P733" i="200"/>
  <c r="K733" i="200"/>
  <c r="J733" i="200"/>
  <c r="H733" i="200"/>
  <c r="BO732" i="200"/>
  <c r="BN732" i="200"/>
  <c r="BL732" i="200"/>
  <c r="BG732" i="200"/>
  <c r="BF732" i="200"/>
  <c r="BD732" i="200"/>
  <c r="AY732" i="200"/>
  <c r="AX732" i="200"/>
  <c r="AV732" i="200"/>
  <c r="AQ732" i="200"/>
  <c r="AP732" i="200"/>
  <c r="AN732" i="200"/>
  <c r="AI732" i="200"/>
  <c r="AH732" i="200"/>
  <c r="AF732" i="200"/>
  <c r="AA732" i="200"/>
  <c r="Z732" i="200"/>
  <c r="X732" i="200"/>
  <c r="S732" i="200"/>
  <c r="R732" i="200"/>
  <c r="P732" i="200"/>
  <c r="K732" i="200"/>
  <c r="J732" i="200"/>
  <c r="H732" i="200"/>
  <c r="BO731" i="200"/>
  <c r="BN731" i="200"/>
  <c r="BL731" i="200"/>
  <c r="BG731" i="200"/>
  <c r="BF731" i="200"/>
  <c r="BD731" i="200"/>
  <c r="AY731" i="200"/>
  <c r="AX731" i="200"/>
  <c r="AV731" i="200"/>
  <c r="AQ731" i="200"/>
  <c r="AP731" i="200"/>
  <c r="AN731" i="200"/>
  <c r="AI731" i="200"/>
  <c r="AH731" i="200"/>
  <c r="AF731" i="200"/>
  <c r="AA731" i="200"/>
  <c r="Z731" i="200"/>
  <c r="X731" i="200"/>
  <c r="S731" i="200"/>
  <c r="R731" i="200"/>
  <c r="P731" i="200"/>
  <c r="K731" i="200"/>
  <c r="J731" i="200"/>
  <c r="H731" i="200"/>
  <c r="BO730" i="200"/>
  <c r="BN730" i="200"/>
  <c r="BL730" i="200"/>
  <c r="BG730" i="200"/>
  <c r="BF730" i="200"/>
  <c r="BD730" i="200"/>
  <c r="AY730" i="200"/>
  <c r="AX730" i="200"/>
  <c r="AV730" i="200"/>
  <c r="AQ730" i="200"/>
  <c r="AP730" i="200"/>
  <c r="AN730" i="200"/>
  <c r="AI730" i="200"/>
  <c r="AH730" i="200"/>
  <c r="AF730" i="200"/>
  <c r="AA730" i="200"/>
  <c r="Z730" i="200"/>
  <c r="X730" i="200"/>
  <c r="S730" i="200"/>
  <c r="R730" i="200"/>
  <c r="P730" i="200"/>
  <c r="K730" i="200"/>
  <c r="J730" i="200"/>
  <c r="H730" i="200"/>
  <c r="BO729" i="200"/>
  <c r="BN729" i="200"/>
  <c r="BL729" i="200"/>
  <c r="BG729" i="200"/>
  <c r="BF729" i="200"/>
  <c r="BD729" i="200"/>
  <c r="AY729" i="200"/>
  <c r="AX729" i="200"/>
  <c r="AV729" i="200"/>
  <c r="AQ729" i="200"/>
  <c r="AP729" i="200"/>
  <c r="AN729" i="200"/>
  <c r="AI729" i="200"/>
  <c r="AH729" i="200"/>
  <c r="AF729" i="200"/>
  <c r="AA729" i="200"/>
  <c r="Z729" i="200"/>
  <c r="X729" i="200"/>
  <c r="S729" i="200"/>
  <c r="R729" i="200"/>
  <c r="P729" i="200"/>
  <c r="K729" i="200"/>
  <c r="J729" i="200"/>
  <c r="H729" i="200"/>
  <c r="BO728" i="200"/>
  <c r="BN728" i="200"/>
  <c r="BL728" i="200"/>
  <c r="BG728" i="200"/>
  <c r="BF728" i="200"/>
  <c r="BD728" i="200"/>
  <c r="AY728" i="200"/>
  <c r="AX728" i="200"/>
  <c r="AV728" i="200"/>
  <c r="AQ728" i="200"/>
  <c r="AP728" i="200"/>
  <c r="AN728" i="200"/>
  <c r="AI728" i="200"/>
  <c r="AH728" i="200"/>
  <c r="AF728" i="200"/>
  <c r="AA728" i="200"/>
  <c r="Z728" i="200"/>
  <c r="X728" i="200"/>
  <c r="S728" i="200"/>
  <c r="R728" i="200"/>
  <c r="P728" i="200"/>
  <c r="K728" i="200"/>
  <c r="J728" i="200"/>
  <c r="H728" i="200"/>
  <c r="BO727" i="200"/>
  <c r="BN727" i="200"/>
  <c r="BL727" i="200"/>
  <c r="BG727" i="200"/>
  <c r="BF727" i="200"/>
  <c r="BD727" i="200"/>
  <c r="AY727" i="200"/>
  <c r="AX727" i="200"/>
  <c r="AV727" i="200"/>
  <c r="AQ727" i="200"/>
  <c r="AP727" i="200"/>
  <c r="AN727" i="200"/>
  <c r="AI727" i="200"/>
  <c r="AH727" i="200"/>
  <c r="AF727" i="200"/>
  <c r="AA727" i="200"/>
  <c r="Z727" i="200"/>
  <c r="X727" i="200"/>
  <c r="S727" i="200"/>
  <c r="R727" i="200"/>
  <c r="P727" i="200"/>
  <c r="K727" i="200"/>
  <c r="J727" i="200"/>
  <c r="H727" i="200"/>
  <c r="BO726" i="200"/>
  <c r="BN726" i="200"/>
  <c r="BL726" i="200"/>
  <c r="BG726" i="200"/>
  <c r="BF726" i="200"/>
  <c r="BD726" i="200"/>
  <c r="AY726" i="200"/>
  <c r="AX726" i="200"/>
  <c r="AV726" i="200"/>
  <c r="AQ726" i="200"/>
  <c r="AP726" i="200"/>
  <c r="AN726" i="200"/>
  <c r="AI726" i="200"/>
  <c r="AH726" i="200"/>
  <c r="AF726" i="200"/>
  <c r="AA726" i="200"/>
  <c r="Z726" i="200"/>
  <c r="X726" i="200"/>
  <c r="S726" i="200"/>
  <c r="R726" i="200"/>
  <c r="P726" i="200"/>
  <c r="K726" i="200"/>
  <c r="J726" i="200"/>
  <c r="H726" i="200"/>
  <c r="BO725" i="200"/>
  <c r="BN725" i="200"/>
  <c r="BL725" i="200"/>
  <c r="BG725" i="200"/>
  <c r="BF725" i="200"/>
  <c r="BD725" i="200"/>
  <c r="AY725" i="200"/>
  <c r="AX725" i="200"/>
  <c r="AV725" i="200"/>
  <c r="AQ725" i="200"/>
  <c r="AP725" i="200"/>
  <c r="AN725" i="200"/>
  <c r="AI725" i="200"/>
  <c r="AH725" i="200"/>
  <c r="AF725" i="200"/>
  <c r="AA725" i="200"/>
  <c r="Z725" i="200"/>
  <c r="X725" i="200"/>
  <c r="S725" i="200"/>
  <c r="R725" i="200"/>
  <c r="P725" i="200"/>
  <c r="K725" i="200"/>
  <c r="J725" i="200"/>
  <c r="H725" i="200"/>
  <c r="BO724" i="200"/>
  <c r="BN724" i="200"/>
  <c r="BL724" i="200"/>
  <c r="BG724" i="200"/>
  <c r="BF724" i="200"/>
  <c r="BD724" i="200"/>
  <c r="AY724" i="200"/>
  <c r="AX724" i="200"/>
  <c r="AV724" i="200"/>
  <c r="AQ724" i="200"/>
  <c r="AP724" i="200"/>
  <c r="AN724" i="200"/>
  <c r="AI724" i="200"/>
  <c r="AH724" i="200"/>
  <c r="AF724" i="200"/>
  <c r="AA724" i="200"/>
  <c r="Z724" i="200"/>
  <c r="X724" i="200"/>
  <c r="S724" i="200"/>
  <c r="R724" i="200"/>
  <c r="P724" i="200"/>
  <c r="K724" i="200"/>
  <c r="J724" i="200"/>
  <c r="H724" i="200"/>
  <c r="BO723" i="200"/>
  <c r="BN723" i="200"/>
  <c r="BL723" i="200"/>
  <c r="BG723" i="200"/>
  <c r="BF723" i="200"/>
  <c r="BD723" i="200"/>
  <c r="AY723" i="200"/>
  <c r="AX723" i="200"/>
  <c r="AV723" i="200"/>
  <c r="AQ723" i="200"/>
  <c r="AP723" i="200"/>
  <c r="AN723" i="200"/>
  <c r="AI723" i="200"/>
  <c r="AH723" i="200"/>
  <c r="AF723" i="200"/>
  <c r="AA723" i="200"/>
  <c r="Z723" i="200"/>
  <c r="X723" i="200"/>
  <c r="S723" i="200"/>
  <c r="R723" i="200"/>
  <c r="P723" i="200"/>
  <c r="K723" i="200"/>
  <c r="J723" i="200"/>
  <c r="H723" i="200"/>
  <c r="BO722" i="200"/>
  <c r="BN722" i="200"/>
  <c r="BL722" i="200"/>
  <c r="BG722" i="200"/>
  <c r="BF722" i="200"/>
  <c r="BD722" i="200"/>
  <c r="AY722" i="200"/>
  <c r="AX722" i="200"/>
  <c r="AV722" i="200"/>
  <c r="AQ722" i="200"/>
  <c r="AP722" i="200"/>
  <c r="AN722" i="200"/>
  <c r="AI722" i="200"/>
  <c r="AH722" i="200"/>
  <c r="AF722" i="200"/>
  <c r="AA722" i="200"/>
  <c r="Z722" i="200"/>
  <c r="X722" i="200"/>
  <c r="S722" i="200"/>
  <c r="R722" i="200"/>
  <c r="P722" i="200"/>
  <c r="K722" i="200"/>
  <c r="J722" i="200"/>
  <c r="H722" i="200"/>
  <c r="BO721" i="200"/>
  <c r="BN721" i="200"/>
  <c r="BL721" i="200"/>
  <c r="BG721" i="200"/>
  <c r="BF721" i="200"/>
  <c r="BD721" i="200"/>
  <c r="AY721" i="200"/>
  <c r="AX721" i="200"/>
  <c r="AV721" i="200"/>
  <c r="AQ721" i="200"/>
  <c r="AP721" i="200"/>
  <c r="AN721" i="200"/>
  <c r="AI721" i="200"/>
  <c r="AH721" i="200"/>
  <c r="AF721" i="200"/>
  <c r="AA721" i="200"/>
  <c r="Z721" i="200"/>
  <c r="X721" i="200"/>
  <c r="S721" i="200"/>
  <c r="R721" i="200"/>
  <c r="P721" i="200"/>
  <c r="K721" i="200"/>
  <c r="J721" i="200"/>
  <c r="H721" i="200"/>
  <c r="BO720" i="200"/>
  <c r="BN720" i="200"/>
  <c r="BL720" i="200"/>
  <c r="BG720" i="200"/>
  <c r="BF720" i="200"/>
  <c r="BD720" i="200"/>
  <c r="AY720" i="200"/>
  <c r="AX720" i="200"/>
  <c r="AV720" i="200"/>
  <c r="AQ720" i="200"/>
  <c r="AP720" i="200"/>
  <c r="AN720" i="200"/>
  <c r="AI720" i="200"/>
  <c r="AH720" i="200"/>
  <c r="AF720" i="200"/>
  <c r="AA720" i="200"/>
  <c r="Z720" i="200"/>
  <c r="X720" i="200"/>
  <c r="S720" i="200"/>
  <c r="R720" i="200"/>
  <c r="P720" i="200"/>
  <c r="K720" i="200"/>
  <c r="J720" i="200"/>
  <c r="H720" i="200"/>
  <c r="BN719" i="200"/>
  <c r="BK719" i="200"/>
  <c r="BL719" i="200"/>
  <c r="BF719" i="200"/>
  <c r="BC719" i="200"/>
  <c r="BG719" i="200"/>
  <c r="AX719" i="200"/>
  <c r="AU719" i="200"/>
  <c r="AV719" i="200"/>
  <c r="AP719" i="200"/>
  <c r="AM719" i="200"/>
  <c r="AQ719" i="200"/>
  <c r="AH719" i="200"/>
  <c r="AE719" i="200"/>
  <c r="AF719" i="200"/>
  <c r="Z719" i="200"/>
  <c r="W719" i="200"/>
  <c r="AA719" i="200"/>
  <c r="R719" i="200"/>
  <c r="O719" i="200"/>
  <c r="P719" i="200"/>
  <c r="J719" i="200"/>
  <c r="G719" i="200"/>
  <c r="K719" i="200"/>
  <c r="BO718" i="200"/>
  <c r="BN718" i="200"/>
  <c r="BL718" i="200"/>
  <c r="BG718" i="200"/>
  <c r="BF718" i="200"/>
  <c r="BD718" i="200"/>
  <c r="AY718" i="200"/>
  <c r="AX718" i="200"/>
  <c r="AV718" i="200"/>
  <c r="AQ718" i="200"/>
  <c r="AP718" i="200"/>
  <c r="AN718" i="200"/>
  <c r="AI718" i="200"/>
  <c r="AH718" i="200"/>
  <c r="AF718" i="200"/>
  <c r="AA718" i="200"/>
  <c r="Z718" i="200"/>
  <c r="X718" i="200"/>
  <c r="S718" i="200"/>
  <c r="R718" i="200"/>
  <c r="P718" i="200"/>
  <c r="K718" i="200"/>
  <c r="J718" i="200"/>
  <c r="H718" i="200"/>
  <c r="BO717" i="200"/>
  <c r="BN717" i="200"/>
  <c r="BL717" i="200"/>
  <c r="BG717" i="200"/>
  <c r="BF717" i="200"/>
  <c r="BD717" i="200"/>
  <c r="AY717" i="200"/>
  <c r="AX717" i="200"/>
  <c r="AV717" i="200"/>
  <c r="AQ717" i="200"/>
  <c r="AP717" i="200"/>
  <c r="AN717" i="200"/>
  <c r="AI717" i="200"/>
  <c r="AH717" i="200"/>
  <c r="AF717" i="200"/>
  <c r="AA717" i="200"/>
  <c r="Z717" i="200"/>
  <c r="X717" i="200"/>
  <c r="S717" i="200"/>
  <c r="R717" i="200"/>
  <c r="P717" i="200"/>
  <c r="K717" i="200"/>
  <c r="J717" i="200"/>
  <c r="H717" i="200"/>
  <c r="BO716" i="200"/>
  <c r="BN716" i="200"/>
  <c r="BL716" i="200"/>
  <c r="BG716" i="200"/>
  <c r="BF716" i="200"/>
  <c r="BD716" i="200"/>
  <c r="AY716" i="200"/>
  <c r="AX716" i="200"/>
  <c r="AV716" i="200"/>
  <c r="AQ716" i="200"/>
  <c r="AP716" i="200"/>
  <c r="AN716" i="200"/>
  <c r="AI716" i="200"/>
  <c r="AH716" i="200"/>
  <c r="AF716" i="200"/>
  <c r="AA716" i="200"/>
  <c r="Z716" i="200"/>
  <c r="X716" i="200"/>
  <c r="S716" i="200"/>
  <c r="R716" i="200"/>
  <c r="P716" i="200"/>
  <c r="K716" i="200"/>
  <c r="J716" i="200"/>
  <c r="H716" i="200"/>
  <c r="BO715" i="200"/>
  <c r="BN715" i="200"/>
  <c r="BL715" i="200"/>
  <c r="BG715" i="200"/>
  <c r="BF715" i="200"/>
  <c r="BD715" i="200"/>
  <c r="AY715" i="200"/>
  <c r="AX715" i="200"/>
  <c r="AV715" i="200"/>
  <c r="AQ715" i="200"/>
  <c r="AP715" i="200"/>
  <c r="AN715" i="200"/>
  <c r="AI715" i="200"/>
  <c r="AH715" i="200"/>
  <c r="AF715" i="200"/>
  <c r="AA715" i="200"/>
  <c r="Z715" i="200"/>
  <c r="X715" i="200"/>
  <c r="S715" i="200"/>
  <c r="R715" i="200"/>
  <c r="P715" i="200"/>
  <c r="K715" i="200"/>
  <c r="J715" i="200"/>
  <c r="H715" i="200"/>
  <c r="BO714" i="200"/>
  <c r="BN714" i="200"/>
  <c r="BL714" i="200"/>
  <c r="BG714" i="200"/>
  <c r="BF714" i="200"/>
  <c r="BD714" i="200"/>
  <c r="AY714" i="200"/>
  <c r="AX714" i="200"/>
  <c r="AV714" i="200"/>
  <c r="AQ714" i="200"/>
  <c r="AP714" i="200"/>
  <c r="AN714" i="200"/>
  <c r="AI714" i="200"/>
  <c r="AH714" i="200"/>
  <c r="AF714" i="200"/>
  <c r="AA714" i="200"/>
  <c r="Z714" i="200"/>
  <c r="X714" i="200"/>
  <c r="S714" i="200"/>
  <c r="R714" i="200"/>
  <c r="P714" i="200"/>
  <c r="K714" i="200"/>
  <c r="J714" i="200"/>
  <c r="H714" i="200"/>
  <c r="BO713" i="200"/>
  <c r="BN713" i="200"/>
  <c r="BL713" i="200"/>
  <c r="BG713" i="200"/>
  <c r="BF713" i="200"/>
  <c r="BD713" i="200"/>
  <c r="AY713" i="200"/>
  <c r="AX713" i="200"/>
  <c r="AV713" i="200"/>
  <c r="AQ713" i="200"/>
  <c r="AP713" i="200"/>
  <c r="AN713" i="200"/>
  <c r="AI713" i="200"/>
  <c r="AH713" i="200"/>
  <c r="AF713" i="200"/>
  <c r="AA713" i="200"/>
  <c r="Z713" i="200"/>
  <c r="X713" i="200"/>
  <c r="S713" i="200"/>
  <c r="R713" i="200"/>
  <c r="P713" i="200"/>
  <c r="K713" i="200"/>
  <c r="J713" i="200"/>
  <c r="H713" i="200"/>
  <c r="BO712" i="200"/>
  <c r="BN712" i="200"/>
  <c r="BL712" i="200"/>
  <c r="BG712" i="200"/>
  <c r="BF712" i="200"/>
  <c r="BD712" i="200"/>
  <c r="AY712" i="200"/>
  <c r="AX712" i="200"/>
  <c r="AV712" i="200"/>
  <c r="AQ712" i="200"/>
  <c r="AP712" i="200"/>
  <c r="AN712" i="200"/>
  <c r="AI712" i="200"/>
  <c r="AH712" i="200"/>
  <c r="AF712" i="200"/>
  <c r="AA712" i="200"/>
  <c r="Z712" i="200"/>
  <c r="X712" i="200"/>
  <c r="S712" i="200"/>
  <c r="R712" i="200"/>
  <c r="P712" i="200"/>
  <c r="K712" i="200"/>
  <c r="J712" i="200"/>
  <c r="H712" i="200"/>
  <c r="BO711" i="200"/>
  <c r="BN711" i="200"/>
  <c r="BL711" i="200"/>
  <c r="BG711" i="200"/>
  <c r="BF711" i="200"/>
  <c r="BD711" i="200"/>
  <c r="AY711" i="200"/>
  <c r="AX711" i="200"/>
  <c r="AV711" i="200"/>
  <c r="AQ711" i="200"/>
  <c r="AP711" i="200"/>
  <c r="AN711" i="200"/>
  <c r="AI711" i="200"/>
  <c r="AH711" i="200"/>
  <c r="AF711" i="200"/>
  <c r="AA711" i="200"/>
  <c r="Z711" i="200"/>
  <c r="X711" i="200"/>
  <c r="S711" i="200"/>
  <c r="R711" i="200"/>
  <c r="P711" i="200"/>
  <c r="K711" i="200"/>
  <c r="J711" i="200"/>
  <c r="H711" i="200"/>
  <c r="BO710" i="200"/>
  <c r="BN710" i="200"/>
  <c r="BL710" i="200"/>
  <c r="BG710" i="200"/>
  <c r="BF710" i="200"/>
  <c r="BD710" i="200"/>
  <c r="AY710" i="200"/>
  <c r="AX710" i="200"/>
  <c r="AV710" i="200"/>
  <c r="AQ710" i="200"/>
  <c r="AP710" i="200"/>
  <c r="AN710" i="200"/>
  <c r="AI710" i="200"/>
  <c r="AH710" i="200"/>
  <c r="AF710" i="200"/>
  <c r="AA710" i="200"/>
  <c r="Z710" i="200"/>
  <c r="X710" i="200"/>
  <c r="S710" i="200"/>
  <c r="R710" i="200"/>
  <c r="P710" i="200"/>
  <c r="K710" i="200"/>
  <c r="J710" i="200"/>
  <c r="H710" i="200"/>
  <c r="BO709" i="200"/>
  <c r="BN709" i="200"/>
  <c r="BL709" i="200"/>
  <c r="BG709" i="200"/>
  <c r="BF709" i="200"/>
  <c r="BD709" i="200"/>
  <c r="AY709" i="200"/>
  <c r="AX709" i="200"/>
  <c r="AV709" i="200"/>
  <c r="AQ709" i="200"/>
  <c r="AP709" i="200"/>
  <c r="AN709" i="200"/>
  <c r="AI709" i="200"/>
  <c r="AH709" i="200"/>
  <c r="AF709" i="200"/>
  <c r="AA709" i="200"/>
  <c r="Z709" i="200"/>
  <c r="X709" i="200"/>
  <c r="S709" i="200"/>
  <c r="R709" i="200"/>
  <c r="P709" i="200"/>
  <c r="K709" i="200"/>
  <c r="J709" i="200"/>
  <c r="H709" i="200"/>
  <c r="BO708" i="200"/>
  <c r="BN708" i="200"/>
  <c r="BL708" i="200"/>
  <c r="BG708" i="200"/>
  <c r="BF708" i="200"/>
  <c r="BD708" i="200"/>
  <c r="AY708" i="200"/>
  <c r="AX708" i="200"/>
  <c r="AV708" i="200"/>
  <c r="AQ708" i="200"/>
  <c r="AP708" i="200"/>
  <c r="AN708" i="200"/>
  <c r="AI708" i="200"/>
  <c r="AH708" i="200"/>
  <c r="AF708" i="200"/>
  <c r="AA708" i="200"/>
  <c r="Z708" i="200"/>
  <c r="X708" i="200"/>
  <c r="S708" i="200"/>
  <c r="R708" i="200"/>
  <c r="P708" i="200"/>
  <c r="K708" i="200"/>
  <c r="J708" i="200"/>
  <c r="H708" i="200"/>
  <c r="BO707" i="200"/>
  <c r="BN707" i="200"/>
  <c r="BL707" i="200"/>
  <c r="BG707" i="200"/>
  <c r="BF707" i="200"/>
  <c r="BD707" i="200"/>
  <c r="AY707" i="200"/>
  <c r="AX707" i="200"/>
  <c r="AV707" i="200"/>
  <c r="AQ707" i="200"/>
  <c r="AP707" i="200"/>
  <c r="AN707" i="200"/>
  <c r="AI707" i="200"/>
  <c r="AH707" i="200"/>
  <c r="AF707" i="200"/>
  <c r="AA707" i="200"/>
  <c r="Z707" i="200"/>
  <c r="X707" i="200"/>
  <c r="S707" i="200"/>
  <c r="R707" i="200"/>
  <c r="P707" i="200"/>
  <c r="K707" i="200"/>
  <c r="J707" i="200"/>
  <c r="H707" i="200"/>
  <c r="BO706" i="200"/>
  <c r="BN706" i="200"/>
  <c r="BL706" i="200"/>
  <c r="BG706" i="200"/>
  <c r="BF706" i="200"/>
  <c r="BD706" i="200"/>
  <c r="AY706" i="200"/>
  <c r="AX706" i="200"/>
  <c r="AV706" i="200"/>
  <c r="AQ706" i="200"/>
  <c r="AP706" i="200"/>
  <c r="AN706" i="200"/>
  <c r="AI706" i="200"/>
  <c r="AH706" i="200"/>
  <c r="AF706" i="200"/>
  <c r="AA706" i="200"/>
  <c r="Z706" i="200"/>
  <c r="X706" i="200"/>
  <c r="S706" i="200"/>
  <c r="R706" i="200"/>
  <c r="P706" i="200"/>
  <c r="K706" i="200"/>
  <c r="J706" i="200"/>
  <c r="H706" i="200"/>
  <c r="BO705" i="200"/>
  <c r="BN705" i="200"/>
  <c r="BL705" i="200"/>
  <c r="BG705" i="200"/>
  <c r="BF705" i="200"/>
  <c r="BD705" i="200"/>
  <c r="AY705" i="200"/>
  <c r="AX705" i="200"/>
  <c r="AV705" i="200"/>
  <c r="AQ705" i="200"/>
  <c r="AP705" i="200"/>
  <c r="AN705" i="200"/>
  <c r="AI705" i="200"/>
  <c r="AH705" i="200"/>
  <c r="AF705" i="200"/>
  <c r="AA705" i="200"/>
  <c r="Z705" i="200"/>
  <c r="X705" i="200"/>
  <c r="S705" i="200"/>
  <c r="R705" i="200"/>
  <c r="P705" i="200"/>
  <c r="K705" i="200"/>
  <c r="J705" i="200"/>
  <c r="H705" i="200"/>
  <c r="BO704" i="200"/>
  <c r="BN704" i="200"/>
  <c r="BL704" i="200"/>
  <c r="BG704" i="200"/>
  <c r="BF704" i="200"/>
  <c r="BD704" i="200"/>
  <c r="AY704" i="200"/>
  <c r="AX704" i="200"/>
  <c r="AV704" i="200"/>
  <c r="AQ704" i="200"/>
  <c r="AP704" i="200"/>
  <c r="AN704" i="200"/>
  <c r="AI704" i="200"/>
  <c r="AH704" i="200"/>
  <c r="AF704" i="200"/>
  <c r="AA704" i="200"/>
  <c r="Z704" i="200"/>
  <c r="X704" i="200"/>
  <c r="S704" i="200"/>
  <c r="R704" i="200"/>
  <c r="P704" i="200"/>
  <c r="K704" i="200"/>
  <c r="J704" i="200"/>
  <c r="H704" i="200"/>
  <c r="BO703" i="200"/>
  <c r="BN703" i="200"/>
  <c r="BL703" i="200"/>
  <c r="BG703" i="200"/>
  <c r="BF703" i="200"/>
  <c r="BD703" i="200"/>
  <c r="AY703" i="200"/>
  <c r="AX703" i="200"/>
  <c r="AV703" i="200"/>
  <c r="AQ703" i="200"/>
  <c r="AP703" i="200"/>
  <c r="AN703" i="200"/>
  <c r="AI703" i="200"/>
  <c r="AH703" i="200"/>
  <c r="AF703" i="200"/>
  <c r="AA703" i="200"/>
  <c r="Z703" i="200"/>
  <c r="X703" i="200"/>
  <c r="S703" i="200"/>
  <c r="R703" i="200"/>
  <c r="P703" i="200"/>
  <c r="K703" i="200"/>
  <c r="J703" i="200"/>
  <c r="H703" i="200"/>
  <c r="BN702" i="200"/>
  <c r="BK702" i="200"/>
  <c r="BL702" i="200"/>
  <c r="BF702" i="200"/>
  <c r="BC702" i="200"/>
  <c r="BG702" i="200"/>
  <c r="AX702" i="200"/>
  <c r="AU702" i="200"/>
  <c r="AV702" i="200"/>
  <c r="AP702" i="200"/>
  <c r="AM702" i="200"/>
  <c r="AQ702" i="200"/>
  <c r="AH702" i="200"/>
  <c r="AE702" i="200"/>
  <c r="AF702" i="200"/>
  <c r="Z702" i="200"/>
  <c r="W702" i="200"/>
  <c r="AA702" i="200"/>
  <c r="R702" i="200"/>
  <c r="O702" i="200"/>
  <c r="P702" i="200"/>
  <c r="J702" i="200"/>
  <c r="G702" i="200"/>
  <c r="K702" i="200"/>
  <c r="BO701" i="200"/>
  <c r="BN701" i="200"/>
  <c r="BL701" i="200"/>
  <c r="BG701" i="200"/>
  <c r="BF701" i="200"/>
  <c r="BD701" i="200"/>
  <c r="AY701" i="200"/>
  <c r="AX701" i="200"/>
  <c r="AV701" i="200"/>
  <c r="AQ701" i="200"/>
  <c r="AP701" i="200"/>
  <c r="AN701" i="200"/>
  <c r="AI701" i="200"/>
  <c r="AH701" i="200"/>
  <c r="AF701" i="200"/>
  <c r="AA701" i="200"/>
  <c r="Z701" i="200"/>
  <c r="X701" i="200"/>
  <c r="S701" i="200"/>
  <c r="R701" i="200"/>
  <c r="P701" i="200"/>
  <c r="K701" i="200"/>
  <c r="J701" i="200"/>
  <c r="H701" i="200"/>
  <c r="BO700" i="200"/>
  <c r="BN700" i="200"/>
  <c r="BL700" i="200"/>
  <c r="BG700" i="200"/>
  <c r="BF700" i="200"/>
  <c r="BD700" i="200"/>
  <c r="AY700" i="200"/>
  <c r="AX700" i="200"/>
  <c r="AV700" i="200"/>
  <c r="AQ700" i="200"/>
  <c r="AP700" i="200"/>
  <c r="AN700" i="200"/>
  <c r="AI700" i="200"/>
  <c r="AH700" i="200"/>
  <c r="AF700" i="200"/>
  <c r="AA700" i="200"/>
  <c r="Z700" i="200"/>
  <c r="X700" i="200"/>
  <c r="S700" i="200"/>
  <c r="R700" i="200"/>
  <c r="P700" i="200"/>
  <c r="K700" i="200"/>
  <c r="J700" i="200"/>
  <c r="H700" i="200"/>
  <c r="BO699" i="200"/>
  <c r="BN699" i="200"/>
  <c r="BL699" i="200"/>
  <c r="BG699" i="200"/>
  <c r="BF699" i="200"/>
  <c r="BD699" i="200"/>
  <c r="AY699" i="200"/>
  <c r="AX699" i="200"/>
  <c r="AV699" i="200"/>
  <c r="AQ699" i="200"/>
  <c r="AP699" i="200"/>
  <c r="AN699" i="200"/>
  <c r="AI699" i="200"/>
  <c r="AH699" i="200"/>
  <c r="AF699" i="200"/>
  <c r="AA699" i="200"/>
  <c r="Z699" i="200"/>
  <c r="X699" i="200"/>
  <c r="S699" i="200"/>
  <c r="R699" i="200"/>
  <c r="P699" i="200"/>
  <c r="K699" i="200"/>
  <c r="J699" i="200"/>
  <c r="H699" i="200"/>
  <c r="BO698" i="200"/>
  <c r="BN698" i="200"/>
  <c r="BL698" i="200"/>
  <c r="BG698" i="200"/>
  <c r="BF698" i="200"/>
  <c r="BD698" i="200"/>
  <c r="AY698" i="200"/>
  <c r="AX698" i="200"/>
  <c r="AV698" i="200"/>
  <c r="AQ698" i="200"/>
  <c r="AP698" i="200"/>
  <c r="AN698" i="200"/>
  <c r="AI698" i="200"/>
  <c r="AH698" i="200"/>
  <c r="AF698" i="200"/>
  <c r="AA698" i="200"/>
  <c r="Z698" i="200"/>
  <c r="X698" i="200"/>
  <c r="S698" i="200"/>
  <c r="R698" i="200"/>
  <c r="P698" i="200"/>
  <c r="K698" i="200"/>
  <c r="J698" i="200"/>
  <c r="H698" i="200"/>
  <c r="BO697" i="200"/>
  <c r="BN697" i="200"/>
  <c r="BL697" i="200"/>
  <c r="BG697" i="200"/>
  <c r="BF697" i="200"/>
  <c r="BD697" i="200"/>
  <c r="AY697" i="200"/>
  <c r="AX697" i="200"/>
  <c r="AV697" i="200"/>
  <c r="AQ697" i="200"/>
  <c r="AP697" i="200"/>
  <c r="AN697" i="200"/>
  <c r="AI697" i="200"/>
  <c r="AH697" i="200"/>
  <c r="AF697" i="200"/>
  <c r="AA697" i="200"/>
  <c r="Z697" i="200"/>
  <c r="X697" i="200"/>
  <c r="S697" i="200"/>
  <c r="R697" i="200"/>
  <c r="P697" i="200"/>
  <c r="K697" i="200"/>
  <c r="J697" i="200"/>
  <c r="H697" i="200"/>
  <c r="BO696" i="200"/>
  <c r="BN696" i="200"/>
  <c r="BL696" i="200"/>
  <c r="BG696" i="200"/>
  <c r="BF696" i="200"/>
  <c r="BD696" i="200"/>
  <c r="AY696" i="200"/>
  <c r="AX696" i="200"/>
  <c r="AV696" i="200"/>
  <c r="AQ696" i="200"/>
  <c r="AP696" i="200"/>
  <c r="AN696" i="200"/>
  <c r="AI696" i="200"/>
  <c r="AH696" i="200"/>
  <c r="AF696" i="200"/>
  <c r="AA696" i="200"/>
  <c r="Z696" i="200"/>
  <c r="X696" i="200"/>
  <c r="S696" i="200"/>
  <c r="R696" i="200"/>
  <c r="P696" i="200"/>
  <c r="K696" i="200"/>
  <c r="J696" i="200"/>
  <c r="H696" i="200"/>
  <c r="BO695" i="200"/>
  <c r="BN695" i="200"/>
  <c r="BL695" i="200"/>
  <c r="BG695" i="200"/>
  <c r="BF695" i="200"/>
  <c r="BD695" i="200"/>
  <c r="AY695" i="200"/>
  <c r="AX695" i="200"/>
  <c r="AV695" i="200"/>
  <c r="AQ695" i="200"/>
  <c r="AP695" i="200"/>
  <c r="AN695" i="200"/>
  <c r="AI695" i="200"/>
  <c r="AH695" i="200"/>
  <c r="AF695" i="200"/>
  <c r="AA695" i="200"/>
  <c r="Z695" i="200"/>
  <c r="X695" i="200"/>
  <c r="S695" i="200"/>
  <c r="R695" i="200"/>
  <c r="P695" i="200"/>
  <c r="K695" i="200"/>
  <c r="J695" i="200"/>
  <c r="H695" i="200"/>
  <c r="BO694" i="200"/>
  <c r="BN694" i="200"/>
  <c r="BL694" i="200"/>
  <c r="BG694" i="200"/>
  <c r="BF694" i="200"/>
  <c r="BD694" i="200"/>
  <c r="AY694" i="200"/>
  <c r="AX694" i="200"/>
  <c r="AV694" i="200"/>
  <c r="AQ694" i="200"/>
  <c r="AP694" i="200"/>
  <c r="AN694" i="200"/>
  <c r="AI694" i="200"/>
  <c r="AH694" i="200"/>
  <c r="AF694" i="200"/>
  <c r="AA694" i="200"/>
  <c r="Z694" i="200"/>
  <c r="X694" i="200"/>
  <c r="S694" i="200"/>
  <c r="R694" i="200"/>
  <c r="P694" i="200"/>
  <c r="K694" i="200"/>
  <c r="J694" i="200"/>
  <c r="H694" i="200"/>
  <c r="BO693" i="200"/>
  <c r="BN693" i="200"/>
  <c r="BL693" i="200"/>
  <c r="BG693" i="200"/>
  <c r="BF693" i="200"/>
  <c r="BD693" i="200"/>
  <c r="AY693" i="200"/>
  <c r="AX693" i="200"/>
  <c r="AV693" i="200"/>
  <c r="AQ693" i="200"/>
  <c r="AP693" i="200"/>
  <c r="AN693" i="200"/>
  <c r="AI693" i="200"/>
  <c r="AH693" i="200"/>
  <c r="AF693" i="200"/>
  <c r="AA693" i="200"/>
  <c r="Z693" i="200"/>
  <c r="X693" i="200"/>
  <c r="S693" i="200"/>
  <c r="R693" i="200"/>
  <c r="P693" i="200"/>
  <c r="K693" i="200"/>
  <c r="J693" i="200"/>
  <c r="H693" i="200"/>
  <c r="BO692" i="200"/>
  <c r="BN692" i="200"/>
  <c r="BL692" i="200"/>
  <c r="BG692" i="200"/>
  <c r="BF692" i="200"/>
  <c r="BD692" i="200"/>
  <c r="AY692" i="200"/>
  <c r="AX692" i="200"/>
  <c r="AV692" i="200"/>
  <c r="AQ692" i="200"/>
  <c r="AP692" i="200"/>
  <c r="AN692" i="200"/>
  <c r="AI692" i="200"/>
  <c r="AH692" i="200"/>
  <c r="AF692" i="200"/>
  <c r="AA692" i="200"/>
  <c r="Z692" i="200"/>
  <c r="X692" i="200"/>
  <c r="S692" i="200"/>
  <c r="R692" i="200"/>
  <c r="P692" i="200"/>
  <c r="K692" i="200"/>
  <c r="J692" i="200"/>
  <c r="H692" i="200"/>
  <c r="BO691" i="200"/>
  <c r="BN691" i="200"/>
  <c r="BL691" i="200"/>
  <c r="BG691" i="200"/>
  <c r="BF691" i="200"/>
  <c r="BD691" i="200"/>
  <c r="AY691" i="200"/>
  <c r="AX691" i="200"/>
  <c r="AV691" i="200"/>
  <c r="AQ691" i="200"/>
  <c r="AP691" i="200"/>
  <c r="AN691" i="200"/>
  <c r="AI691" i="200"/>
  <c r="AH691" i="200"/>
  <c r="AF691" i="200"/>
  <c r="AA691" i="200"/>
  <c r="Z691" i="200"/>
  <c r="X691" i="200"/>
  <c r="S691" i="200"/>
  <c r="R691" i="200"/>
  <c r="P691" i="200"/>
  <c r="K691" i="200"/>
  <c r="J691" i="200"/>
  <c r="H691" i="200"/>
  <c r="BO690" i="200"/>
  <c r="BN690" i="200"/>
  <c r="BL690" i="200"/>
  <c r="BG690" i="200"/>
  <c r="BF690" i="200"/>
  <c r="BD690" i="200"/>
  <c r="AY690" i="200"/>
  <c r="AX690" i="200"/>
  <c r="AV690" i="200"/>
  <c r="AQ690" i="200"/>
  <c r="AP690" i="200"/>
  <c r="AN690" i="200"/>
  <c r="AI690" i="200"/>
  <c r="AH690" i="200"/>
  <c r="AF690" i="200"/>
  <c r="AA690" i="200"/>
  <c r="Z690" i="200"/>
  <c r="X690" i="200"/>
  <c r="S690" i="200"/>
  <c r="R690" i="200"/>
  <c r="P690" i="200"/>
  <c r="K690" i="200"/>
  <c r="J690" i="200"/>
  <c r="H690" i="200"/>
  <c r="BO689" i="200"/>
  <c r="BN689" i="200"/>
  <c r="BL689" i="200"/>
  <c r="BG689" i="200"/>
  <c r="BF689" i="200"/>
  <c r="BD689" i="200"/>
  <c r="AY689" i="200"/>
  <c r="AX689" i="200"/>
  <c r="AV689" i="200"/>
  <c r="AQ689" i="200"/>
  <c r="AP689" i="200"/>
  <c r="AN689" i="200"/>
  <c r="AI689" i="200"/>
  <c r="AH689" i="200"/>
  <c r="AF689" i="200"/>
  <c r="AA689" i="200"/>
  <c r="Z689" i="200"/>
  <c r="X689" i="200"/>
  <c r="S689" i="200"/>
  <c r="R689" i="200"/>
  <c r="P689" i="200"/>
  <c r="K689" i="200"/>
  <c r="J689" i="200"/>
  <c r="H689" i="200"/>
  <c r="BO688" i="200"/>
  <c r="BN688" i="200"/>
  <c r="BL688" i="200"/>
  <c r="BG688" i="200"/>
  <c r="BF688" i="200"/>
  <c r="BD688" i="200"/>
  <c r="AY688" i="200"/>
  <c r="AX688" i="200"/>
  <c r="AV688" i="200"/>
  <c r="AQ688" i="200"/>
  <c r="AP688" i="200"/>
  <c r="AN688" i="200"/>
  <c r="AI688" i="200"/>
  <c r="AH688" i="200"/>
  <c r="AF688" i="200"/>
  <c r="AA688" i="200"/>
  <c r="Z688" i="200"/>
  <c r="X688" i="200"/>
  <c r="S688" i="200"/>
  <c r="R688" i="200"/>
  <c r="P688" i="200"/>
  <c r="K688" i="200"/>
  <c r="J688" i="200"/>
  <c r="H688" i="200"/>
  <c r="BO687" i="200"/>
  <c r="BN687" i="200"/>
  <c r="BL687" i="200"/>
  <c r="BG687" i="200"/>
  <c r="BF687" i="200"/>
  <c r="BD687" i="200"/>
  <c r="AY687" i="200"/>
  <c r="AX687" i="200"/>
  <c r="AV687" i="200"/>
  <c r="AQ687" i="200"/>
  <c r="AP687" i="200"/>
  <c r="AN687" i="200"/>
  <c r="AI687" i="200"/>
  <c r="AH687" i="200"/>
  <c r="AF687" i="200"/>
  <c r="AA687" i="200"/>
  <c r="Z687" i="200"/>
  <c r="X687" i="200"/>
  <c r="S687" i="200"/>
  <c r="R687" i="200"/>
  <c r="P687" i="200"/>
  <c r="K687" i="200"/>
  <c r="J687" i="200"/>
  <c r="H687" i="200"/>
  <c r="BO686" i="200"/>
  <c r="BN686" i="200"/>
  <c r="BL686" i="200"/>
  <c r="BG686" i="200"/>
  <c r="BF686" i="200"/>
  <c r="BD686" i="200"/>
  <c r="AY686" i="200"/>
  <c r="AX686" i="200"/>
  <c r="AV686" i="200"/>
  <c r="AQ686" i="200"/>
  <c r="AP686" i="200"/>
  <c r="AN686" i="200"/>
  <c r="AI686" i="200"/>
  <c r="AH686" i="200"/>
  <c r="AF686" i="200"/>
  <c r="AA686" i="200"/>
  <c r="Z686" i="200"/>
  <c r="X686" i="200"/>
  <c r="S686" i="200"/>
  <c r="R686" i="200"/>
  <c r="P686" i="200"/>
  <c r="K686" i="200"/>
  <c r="J686" i="200"/>
  <c r="H686" i="200"/>
  <c r="BN685" i="200"/>
  <c r="BK685" i="200"/>
  <c r="BL685" i="200"/>
  <c r="BF685" i="200"/>
  <c r="BC685" i="200"/>
  <c r="BG685" i="200"/>
  <c r="AX685" i="200"/>
  <c r="AU685" i="200"/>
  <c r="AV685" i="200"/>
  <c r="AP685" i="200"/>
  <c r="AM685" i="200"/>
  <c r="AQ685" i="200"/>
  <c r="AH685" i="200"/>
  <c r="AE685" i="200"/>
  <c r="AF685" i="200"/>
  <c r="Z685" i="200"/>
  <c r="W685" i="200"/>
  <c r="AA685" i="200"/>
  <c r="R685" i="200"/>
  <c r="O685" i="200"/>
  <c r="P685" i="200"/>
  <c r="J685" i="200"/>
  <c r="G685" i="200"/>
  <c r="K685" i="200"/>
  <c r="BO684" i="200"/>
  <c r="BN684" i="200"/>
  <c r="BL684" i="200"/>
  <c r="BG684" i="200"/>
  <c r="BF684" i="200"/>
  <c r="BD684" i="200"/>
  <c r="AY684" i="200"/>
  <c r="AX684" i="200"/>
  <c r="AV684" i="200"/>
  <c r="AQ684" i="200"/>
  <c r="AP684" i="200"/>
  <c r="AN684" i="200"/>
  <c r="AI684" i="200"/>
  <c r="AH684" i="200"/>
  <c r="AF684" i="200"/>
  <c r="AA684" i="200"/>
  <c r="Z684" i="200"/>
  <c r="X684" i="200"/>
  <c r="S684" i="200"/>
  <c r="R684" i="200"/>
  <c r="P684" i="200"/>
  <c r="K684" i="200"/>
  <c r="J684" i="200"/>
  <c r="H684" i="200"/>
  <c r="BO683" i="200"/>
  <c r="BN683" i="200"/>
  <c r="BL683" i="200"/>
  <c r="BG683" i="200"/>
  <c r="BF683" i="200"/>
  <c r="BD683" i="200"/>
  <c r="AY683" i="200"/>
  <c r="AX683" i="200"/>
  <c r="AV683" i="200"/>
  <c r="AQ683" i="200"/>
  <c r="AP683" i="200"/>
  <c r="AN683" i="200"/>
  <c r="AI683" i="200"/>
  <c r="AH683" i="200"/>
  <c r="AF683" i="200"/>
  <c r="AA683" i="200"/>
  <c r="Z683" i="200"/>
  <c r="X683" i="200"/>
  <c r="S683" i="200"/>
  <c r="R683" i="200"/>
  <c r="P683" i="200"/>
  <c r="K683" i="200"/>
  <c r="J683" i="200"/>
  <c r="H683" i="200"/>
  <c r="BO682" i="200"/>
  <c r="BN682" i="200"/>
  <c r="BL682" i="200"/>
  <c r="BG682" i="200"/>
  <c r="BF682" i="200"/>
  <c r="BD682" i="200"/>
  <c r="AY682" i="200"/>
  <c r="AX682" i="200"/>
  <c r="AV682" i="200"/>
  <c r="AQ682" i="200"/>
  <c r="AP682" i="200"/>
  <c r="AN682" i="200"/>
  <c r="AI682" i="200"/>
  <c r="AH682" i="200"/>
  <c r="AF682" i="200"/>
  <c r="AA682" i="200"/>
  <c r="Z682" i="200"/>
  <c r="X682" i="200"/>
  <c r="S682" i="200"/>
  <c r="R682" i="200"/>
  <c r="P682" i="200"/>
  <c r="K682" i="200"/>
  <c r="J682" i="200"/>
  <c r="H682" i="200"/>
  <c r="BO681" i="200"/>
  <c r="BN681" i="200"/>
  <c r="BL681" i="200"/>
  <c r="BG681" i="200"/>
  <c r="BF681" i="200"/>
  <c r="BD681" i="200"/>
  <c r="AY681" i="200"/>
  <c r="AX681" i="200"/>
  <c r="AV681" i="200"/>
  <c r="AQ681" i="200"/>
  <c r="AP681" i="200"/>
  <c r="AN681" i="200"/>
  <c r="AI681" i="200"/>
  <c r="AH681" i="200"/>
  <c r="AF681" i="200"/>
  <c r="AA681" i="200"/>
  <c r="Z681" i="200"/>
  <c r="X681" i="200"/>
  <c r="S681" i="200"/>
  <c r="R681" i="200"/>
  <c r="P681" i="200"/>
  <c r="K681" i="200"/>
  <c r="J681" i="200"/>
  <c r="H681" i="200"/>
  <c r="BO680" i="200"/>
  <c r="BN680" i="200"/>
  <c r="BL680" i="200"/>
  <c r="BG680" i="200"/>
  <c r="BF680" i="200"/>
  <c r="BD680" i="200"/>
  <c r="AY680" i="200"/>
  <c r="AX680" i="200"/>
  <c r="AV680" i="200"/>
  <c r="AQ680" i="200"/>
  <c r="AP680" i="200"/>
  <c r="AN680" i="200"/>
  <c r="AI680" i="200"/>
  <c r="AH680" i="200"/>
  <c r="AF680" i="200"/>
  <c r="AA680" i="200"/>
  <c r="Z680" i="200"/>
  <c r="X680" i="200"/>
  <c r="S680" i="200"/>
  <c r="R680" i="200"/>
  <c r="P680" i="200"/>
  <c r="K680" i="200"/>
  <c r="J680" i="200"/>
  <c r="H680" i="200"/>
  <c r="BO679" i="200"/>
  <c r="BN679" i="200"/>
  <c r="BL679" i="200"/>
  <c r="BG679" i="200"/>
  <c r="BF679" i="200"/>
  <c r="BD679" i="200"/>
  <c r="AY679" i="200"/>
  <c r="AX679" i="200"/>
  <c r="AV679" i="200"/>
  <c r="AQ679" i="200"/>
  <c r="AP679" i="200"/>
  <c r="AN679" i="200"/>
  <c r="AI679" i="200"/>
  <c r="AH679" i="200"/>
  <c r="AF679" i="200"/>
  <c r="AA679" i="200"/>
  <c r="Z679" i="200"/>
  <c r="X679" i="200"/>
  <c r="S679" i="200"/>
  <c r="R679" i="200"/>
  <c r="P679" i="200"/>
  <c r="K679" i="200"/>
  <c r="J679" i="200"/>
  <c r="H679" i="200"/>
  <c r="BO678" i="200"/>
  <c r="BN678" i="200"/>
  <c r="BL678" i="200"/>
  <c r="BG678" i="200"/>
  <c r="BF678" i="200"/>
  <c r="BD678" i="200"/>
  <c r="AY678" i="200"/>
  <c r="AX678" i="200"/>
  <c r="AV678" i="200"/>
  <c r="AQ678" i="200"/>
  <c r="AP678" i="200"/>
  <c r="AN678" i="200"/>
  <c r="AI678" i="200"/>
  <c r="AH678" i="200"/>
  <c r="AF678" i="200"/>
  <c r="AA678" i="200"/>
  <c r="Z678" i="200"/>
  <c r="X678" i="200"/>
  <c r="S678" i="200"/>
  <c r="R678" i="200"/>
  <c r="P678" i="200"/>
  <c r="K678" i="200"/>
  <c r="J678" i="200"/>
  <c r="H678" i="200"/>
  <c r="BO677" i="200"/>
  <c r="BN677" i="200"/>
  <c r="BL677" i="200"/>
  <c r="BG677" i="200"/>
  <c r="BF677" i="200"/>
  <c r="BD677" i="200"/>
  <c r="AY677" i="200"/>
  <c r="AX677" i="200"/>
  <c r="AV677" i="200"/>
  <c r="AQ677" i="200"/>
  <c r="AP677" i="200"/>
  <c r="AN677" i="200"/>
  <c r="AI677" i="200"/>
  <c r="AH677" i="200"/>
  <c r="AF677" i="200"/>
  <c r="AA677" i="200"/>
  <c r="Z677" i="200"/>
  <c r="X677" i="200"/>
  <c r="S677" i="200"/>
  <c r="R677" i="200"/>
  <c r="P677" i="200"/>
  <c r="K677" i="200"/>
  <c r="J677" i="200"/>
  <c r="H677" i="200"/>
  <c r="BO676" i="200"/>
  <c r="BN676" i="200"/>
  <c r="BL676" i="200"/>
  <c r="BG676" i="200"/>
  <c r="BF676" i="200"/>
  <c r="BD676" i="200"/>
  <c r="AY676" i="200"/>
  <c r="AX676" i="200"/>
  <c r="AV676" i="200"/>
  <c r="AQ676" i="200"/>
  <c r="AP676" i="200"/>
  <c r="AN676" i="200"/>
  <c r="AI676" i="200"/>
  <c r="AH676" i="200"/>
  <c r="AF676" i="200"/>
  <c r="AA676" i="200"/>
  <c r="Z676" i="200"/>
  <c r="X676" i="200"/>
  <c r="S676" i="200"/>
  <c r="R676" i="200"/>
  <c r="P676" i="200"/>
  <c r="K676" i="200"/>
  <c r="J676" i="200"/>
  <c r="H676" i="200"/>
  <c r="BO675" i="200"/>
  <c r="BN675" i="200"/>
  <c r="BL675" i="200"/>
  <c r="BG675" i="200"/>
  <c r="BF675" i="200"/>
  <c r="BD675" i="200"/>
  <c r="AY675" i="200"/>
  <c r="AX675" i="200"/>
  <c r="AV675" i="200"/>
  <c r="AQ675" i="200"/>
  <c r="AP675" i="200"/>
  <c r="AN675" i="200"/>
  <c r="AI675" i="200"/>
  <c r="AH675" i="200"/>
  <c r="AF675" i="200"/>
  <c r="AA675" i="200"/>
  <c r="Z675" i="200"/>
  <c r="X675" i="200"/>
  <c r="S675" i="200"/>
  <c r="R675" i="200"/>
  <c r="P675" i="200"/>
  <c r="K675" i="200"/>
  <c r="J675" i="200"/>
  <c r="H675" i="200"/>
  <c r="BO674" i="200"/>
  <c r="BN674" i="200"/>
  <c r="BL674" i="200"/>
  <c r="BG674" i="200"/>
  <c r="BF674" i="200"/>
  <c r="BD674" i="200"/>
  <c r="AY674" i="200"/>
  <c r="AX674" i="200"/>
  <c r="AV674" i="200"/>
  <c r="AQ674" i="200"/>
  <c r="AP674" i="200"/>
  <c r="AN674" i="200"/>
  <c r="AI674" i="200"/>
  <c r="AH674" i="200"/>
  <c r="AF674" i="200"/>
  <c r="AA674" i="200"/>
  <c r="Z674" i="200"/>
  <c r="X674" i="200"/>
  <c r="S674" i="200"/>
  <c r="R674" i="200"/>
  <c r="P674" i="200"/>
  <c r="K674" i="200"/>
  <c r="J674" i="200"/>
  <c r="H674" i="200"/>
  <c r="BO673" i="200"/>
  <c r="BN673" i="200"/>
  <c r="BL673" i="200"/>
  <c r="BG673" i="200"/>
  <c r="BF673" i="200"/>
  <c r="BD673" i="200"/>
  <c r="AY673" i="200"/>
  <c r="AX673" i="200"/>
  <c r="AV673" i="200"/>
  <c r="AQ673" i="200"/>
  <c r="AP673" i="200"/>
  <c r="AN673" i="200"/>
  <c r="AI673" i="200"/>
  <c r="AH673" i="200"/>
  <c r="AF673" i="200"/>
  <c r="AA673" i="200"/>
  <c r="Z673" i="200"/>
  <c r="X673" i="200"/>
  <c r="S673" i="200"/>
  <c r="R673" i="200"/>
  <c r="P673" i="200"/>
  <c r="K673" i="200"/>
  <c r="J673" i="200"/>
  <c r="H673" i="200"/>
  <c r="BO672" i="200"/>
  <c r="BN672" i="200"/>
  <c r="BL672" i="200"/>
  <c r="BG672" i="200"/>
  <c r="BF672" i="200"/>
  <c r="BD672" i="200"/>
  <c r="AY672" i="200"/>
  <c r="AX672" i="200"/>
  <c r="AV672" i="200"/>
  <c r="AQ672" i="200"/>
  <c r="AP672" i="200"/>
  <c r="AN672" i="200"/>
  <c r="AI672" i="200"/>
  <c r="AH672" i="200"/>
  <c r="AF672" i="200"/>
  <c r="AA672" i="200"/>
  <c r="Z672" i="200"/>
  <c r="X672" i="200"/>
  <c r="S672" i="200"/>
  <c r="R672" i="200"/>
  <c r="P672" i="200"/>
  <c r="K672" i="200"/>
  <c r="J672" i="200"/>
  <c r="H672" i="200"/>
  <c r="BO671" i="200"/>
  <c r="BN671" i="200"/>
  <c r="BL671" i="200"/>
  <c r="BG671" i="200"/>
  <c r="BF671" i="200"/>
  <c r="BD671" i="200"/>
  <c r="AY671" i="200"/>
  <c r="AX671" i="200"/>
  <c r="AV671" i="200"/>
  <c r="AQ671" i="200"/>
  <c r="AP671" i="200"/>
  <c r="AN671" i="200"/>
  <c r="AI671" i="200"/>
  <c r="AH671" i="200"/>
  <c r="AF671" i="200"/>
  <c r="AA671" i="200"/>
  <c r="Z671" i="200"/>
  <c r="X671" i="200"/>
  <c r="S671" i="200"/>
  <c r="R671" i="200"/>
  <c r="P671" i="200"/>
  <c r="K671" i="200"/>
  <c r="J671" i="200"/>
  <c r="H671" i="200"/>
  <c r="BO670" i="200"/>
  <c r="BN670" i="200"/>
  <c r="BL670" i="200"/>
  <c r="BG670" i="200"/>
  <c r="BF670" i="200"/>
  <c r="BD670" i="200"/>
  <c r="AY670" i="200"/>
  <c r="AX670" i="200"/>
  <c r="AV670" i="200"/>
  <c r="AQ670" i="200"/>
  <c r="AP670" i="200"/>
  <c r="AN670" i="200"/>
  <c r="AI670" i="200"/>
  <c r="AH670" i="200"/>
  <c r="AF670" i="200"/>
  <c r="AA670" i="200"/>
  <c r="Z670" i="200"/>
  <c r="X670" i="200"/>
  <c r="S670" i="200"/>
  <c r="R670" i="200"/>
  <c r="P670" i="200"/>
  <c r="K670" i="200"/>
  <c r="J670" i="200"/>
  <c r="H670" i="200"/>
  <c r="BO669" i="200"/>
  <c r="BN669" i="200"/>
  <c r="BL669" i="200"/>
  <c r="BG669" i="200"/>
  <c r="BF669" i="200"/>
  <c r="BD669" i="200"/>
  <c r="AY669" i="200"/>
  <c r="AX669" i="200"/>
  <c r="AV669" i="200"/>
  <c r="AQ669" i="200"/>
  <c r="AP669" i="200"/>
  <c r="AN669" i="200"/>
  <c r="AI669" i="200"/>
  <c r="AH669" i="200"/>
  <c r="AF669" i="200"/>
  <c r="AA669" i="200"/>
  <c r="Z669" i="200"/>
  <c r="X669" i="200"/>
  <c r="S669" i="200"/>
  <c r="R669" i="200"/>
  <c r="P669" i="200"/>
  <c r="K669" i="200"/>
  <c r="J669" i="200"/>
  <c r="H669" i="200"/>
  <c r="BN668" i="200"/>
  <c r="BK668" i="200"/>
  <c r="BL668" i="200"/>
  <c r="BF668" i="200"/>
  <c r="BC668" i="200"/>
  <c r="BG668" i="200"/>
  <c r="AX668" i="200"/>
  <c r="AU668" i="200"/>
  <c r="AV668" i="200"/>
  <c r="AP668" i="200"/>
  <c r="AM668" i="200"/>
  <c r="AQ668" i="200"/>
  <c r="AH668" i="200"/>
  <c r="AE668" i="200"/>
  <c r="AF668" i="200"/>
  <c r="Z668" i="200"/>
  <c r="W668" i="200"/>
  <c r="AA668" i="200"/>
  <c r="R668" i="200"/>
  <c r="O668" i="200"/>
  <c r="P668" i="200"/>
  <c r="J668" i="200"/>
  <c r="G668" i="200"/>
  <c r="K668" i="200"/>
  <c r="BO667" i="200"/>
  <c r="BN667" i="200"/>
  <c r="BL667" i="200"/>
  <c r="BG667" i="200"/>
  <c r="BF667" i="200"/>
  <c r="BD667" i="200"/>
  <c r="AY667" i="200"/>
  <c r="AX667" i="200"/>
  <c r="AV667" i="200"/>
  <c r="AQ667" i="200"/>
  <c r="AP667" i="200"/>
  <c r="AN667" i="200"/>
  <c r="AI667" i="200"/>
  <c r="AH667" i="200"/>
  <c r="AF667" i="200"/>
  <c r="AA667" i="200"/>
  <c r="Z667" i="200"/>
  <c r="X667" i="200"/>
  <c r="S667" i="200"/>
  <c r="R667" i="200"/>
  <c r="P667" i="200"/>
  <c r="K667" i="200"/>
  <c r="J667" i="200"/>
  <c r="H667" i="200"/>
  <c r="BO666" i="200"/>
  <c r="BN666" i="200"/>
  <c r="BL666" i="200"/>
  <c r="BG666" i="200"/>
  <c r="BF666" i="200"/>
  <c r="BD666" i="200"/>
  <c r="AY666" i="200"/>
  <c r="AX666" i="200"/>
  <c r="AV666" i="200"/>
  <c r="AQ666" i="200"/>
  <c r="AP666" i="200"/>
  <c r="AN666" i="200"/>
  <c r="AI666" i="200"/>
  <c r="AH666" i="200"/>
  <c r="AF666" i="200"/>
  <c r="AA666" i="200"/>
  <c r="Z666" i="200"/>
  <c r="X666" i="200"/>
  <c r="S666" i="200"/>
  <c r="R666" i="200"/>
  <c r="P666" i="200"/>
  <c r="K666" i="200"/>
  <c r="J666" i="200"/>
  <c r="H666" i="200"/>
  <c r="BO665" i="200"/>
  <c r="BN665" i="200"/>
  <c r="BL665" i="200"/>
  <c r="BG665" i="200"/>
  <c r="BF665" i="200"/>
  <c r="BD665" i="200"/>
  <c r="AY665" i="200"/>
  <c r="AX665" i="200"/>
  <c r="AV665" i="200"/>
  <c r="AQ665" i="200"/>
  <c r="AP665" i="200"/>
  <c r="AN665" i="200"/>
  <c r="AI665" i="200"/>
  <c r="AH665" i="200"/>
  <c r="AF665" i="200"/>
  <c r="AA665" i="200"/>
  <c r="Z665" i="200"/>
  <c r="X665" i="200"/>
  <c r="S665" i="200"/>
  <c r="R665" i="200"/>
  <c r="P665" i="200"/>
  <c r="K665" i="200"/>
  <c r="J665" i="200"/>
  <c r="H665" i="200"/>
  <c r="BO664" i="200"/>
  <c r="BN664" i="200"/>
  <c r="BL664" i="200"/>
  <c r="BG664" i="200"/>
  <c r="BF664" i="200"/>
  <c r="BD664" i="200"/>
  <c r="AY664" i="200"/>
  <c r="AX664" i="200"/>
  <c r="AV664" i="200"/>
  <c r="AQ664" i="200"/>
  <c r="AP664" i="200"/>
  <c r="AN664" i="200"/>
  <c r="AI664" i="200"/>
  <c r="AH664" i="200"/>
  <c r="AF664" i="200"/>
  <c r="AA664" i="200"/>
  <c r="Z664" i="200"/>
  <c r="X664" i="200"/>
  <c r="S664" i="200"/>
  <c r="R664" i="200"/>
  <c r="P664" i="200"/>
  <c r="K664" i="200"/>
  <c r="J664" i="200"/>
  <c r="H664" i="200"/>
  <c r="BO663" i="200"/>
  <c r="BN663" i="200"/>
  <c r="BL663" i="200"/>
  <c r="BG663" i="200"/>
  <c r="BF663" i="200"/>
  <c r="BD663" i="200"/>
  <c r="AY663" i="200"/>
  <c r="AX663" i="200"/>
  <c r="AV663" i="200"/>
  <c r="AQ663" i="200"/>
  <c r="AP663" i="200"/>
  <c r="AN663" i="200"/>
  <c r="AI663" i="200"/>
  <c r="AH663" i="200"/>
  <c r="AF663" i="200"/>
  <c r="AA663" i="200"/>
  <c r="Z663" i="200"/>
  <c r="X663" i="200"/>
  <c r="S663" i="200"/>
  <c r="R663" i="200"/>
  <c r="P663" i="200"/>
  <c r="K663" i="200"/>
  <c r="J663" i="200"/>
  <c r="H663" i="200"/>
  <c r="BO662" i="200"/>
  <c r="BN662" i="200"/>
  <c r="BL662" i="200"/>
  <c r="BG662" i="200"/>
  <c r="BF662" i="200"/>
  <c r="BD662" i="200"/>
  <c r="AY662" i="200"/>
  <c r="AX662" i="200"/>
  <c r="AV662" i="200"/>
  <c r="AQ662" i="200"/>
  <c r="AP662" i="200"/>
  <c r="AN662" i="200"/>
  <c r="AI662" i="200"/>
  <c r="AH662" i="200"/>
  <c r="AF662" i="200"/>
  <c r="AA662" i="200"/>
  <c r="Z662" i="200"/>
  <c r="X662" i="200"/>
  <c r="S662" i="200"/>
  <c r="R662" i="200"/>
  <c r="P662" i="200"/>
  <c r="K662" i="200"/>
  <c r="J662" i="200"/>
  <c r="H662" i="200"/>
  <c r="BO661" i="200"/>
  <c r="BN661" i="200"/>
  <c r="BL661" i="200"/>
  <c r="BG661" i="200"/>
  <c r="BF661" i="200"/>
  <c r="BD661" i="200"/>
  <c r="AY661" i="200"/>
  <c r="AX661" i="200"/>
  <c r="AV661" i="200"/>
  <c r="AQ661" i="200"/>
  <c r="AP661" i="200"/>
  <c r="AN661" i="200"/>
  <c r="AI661" i="200"/>
  <c r="AH661" i="200"/>
  <c r="AF661" i="200"/>
  <c r="AA661" i="200"/>
  <c r="Z661" i="200"/>
  <c r="X661" i="200"/>
  <c r="S661" i="200"/>
  <c r="R661" i="200"/>
  <c r="P661" i="200"/>
  <c r="K661" i="200"/>
  <c r="J661" i="200"/>
  <c r="H661" i="200"/>
  <c r="BO660" i="200"/>
  <c r="BN660" i="200"/>
  <c r="BL660" i="200"/>
  <c r="BG660" i="200"/>
  <c r="BF660" i="200"/>
  <c r="BD660" i="200"/>
  <c r="AY660" i="200"/>
  <c r="AX660" i="200"/>
  <c r="AV660" i="200"/>
  <c r="AQ660" i="200"/>
  <c r="AP660" i="200"/>
  <c r="AN660" i="200"/>
  <c r="AI660" i="200"/>
  <c r="AH660" i="200"/>
  <c r="AF660" i="200"/>
  <c r="AA660" i="200"/>
  <c r="Z660" i="200"/>
  <c r="X660" i="200"/>
  <c r="S660" i="200"/>
  <c r="R660" i="200"/>
  <c r="P660" i="200"/>
  <c r="K660" i="200"/>
  <c r="J660" i="200"/>
  <c r="H660" i="200"/>
  <c r="BO659" i="200"/>
  <c r="BN659" i="200"/>
  <c r="BL659" i="200"/>
  <c r="BG659" i="200"/>
  <c r="BF659" i="200"/>
  <c r="BD659" i="200"/>
  <c r="AY659" i="200"/>
  <c r="AX659" i="200"/>
  <c r="AV659" i="200"/>
  <c r="AQ659" i="200"/>
  <c r="AP659" i="200"/>
  <c r="AN659" i="200"/>
  <c r="AI659" i="200"/>
  <c r="AH659" i="200"/>
  <c r="AF659" i="200"/>
  <c r="AA659" i="200"/>
  <c r="Z659" i="200"/>
  <c r="X659" i="200"/>
  <c r="S659" i="200"/>
  <c r="R659" i="200"/>
  <c r="P659" i="200"/>
  <c r="K659" i="200"/>
  <c r="J659" i="200"/>
  <c r="H659" i="200"/>
  <c r="BO658" i="200"/>
  <c r="BN658" i="200"/>
  <c r="BL658" i="200"/>
  <c r="BG658" i="200"/>
  <c r="BF658" i="200"/>
  <c r="BD658" i="200"/>
  <c r="AY658" i="200"/>
  <c r="AX658" i="200"/>
  <c r="AV658" i="200"/>
  <c r="AQ658" i="200"/>
  <c r="AP658" i="200"/>
  <c r="AN658" i="200"/>
  <c r="AI658" i="200"/>
  <c r="AH658" i="200"/>
  <c r="AF658" i="200"/>
  <c r="AA658" i="200"/>
  <c r="Z658" i="200"/>
  <c r="X658" i="200"/>
  <c r="S658" i="200"/>
  <c r="R658" i="200"/>
  <c r="P658" i="200"/>
  <c r="K658" i="200"/>
  <c r="J658" i="200"/>
  <c r="H658" i="200"/>
  <c r="BO657" i="200"/>
  <c r="BN657" i="200"/>
  <c r="BL657" i="200"/>
  <c r="BG657" i="200"/>
  <c r="BF657" i="200"/>
  <c r="BD657" i="200"/>
  <c r="AY657" i="200"/>
  <c r="AX657" i="200"/>
  <c r="AV657" i="200"/>
  <c r="AQ657" i="200"/>
  <c r="AP657" i="200"/>
  <c r="AN657" i="200"/>
  <c r="AI657" i="200"/>
  <c r="AH657" i="200"/>
  <c r="AF657" i="200"/>
  <c r="AA657" i="200"/>
  <c r="Z657" i="200"/>
  <c r="X657" i="200"/>
  <c r="S657" i="200"/>
  <c r="R657" i="200"/>
  <c r="P657" i="200"/>
  <c r="K657" i="200"/>
  <c r="J657" i="200"/>
  <c r="H657" i="200"/>
  <c r="BO656" i="200"/>
  <c r="BN656" i="200"/>
  <c r="BL656" i="200"/>
  <c r="BG656" i="200"/>
  <c r="BF656" i="200"/>
  <c r="BD656" i="200"/>
  <c r="AY656" i="200"/>
  <c r="AX656" i="200"/>
  <c r="AV656" i="200"/>
  <c r="AQ656" i="200"/>
  <c r="AP656" i="200"/>
  <c r="AN656" i="200"/>
  <c r="AI656" i="200"/>
  <c r="AH656" i="200"/>
  <c r="AF656" i="200"/>
  <c r="AA656" i="200"/>
  <c r="Z656" i="200"/>
  <c r="X656" i="200"/>
  <c r="S656" i="200"/>
  <c r="R656" i="200"/>
  <c r="P656" i="200"/>
  <c r="K656" i="200"/>
  <c r="J656" i="200"/>
  <c r="H656" i="200"/>
  <c r="BO655" i="200"/>
  <c r="BN655" i="200"/>
  <c r="BL655" i="200"/>
  <c r="BG655" i="200"/>
  <c r="BF655" i="200"/>
  <c r="BD655" i="200"/>
  <c r="AY655" i="200"/>
  <c r="AX655" i="200"/>
  <c r="AV655" i="200"/>
  <c r="AQ655" i="200"/>
  <c r="AP655" i="200"/>
  <c r="AN655" i="200"/>
  <c r="AI655" i="200"/>
  <c r="AH655" i="200"/>
  <c r="AF655" i="200"/>
  <c r="AA655" i="200"/>
  <c r="Z655" i="200"/>
  <c r="X655" i="200"/>
  <c r="S655" i="200"/>
  <c r="R655" i="200"/>
  <c r="P655" i="200"/>
  <c r="K655" i="200"/>
  <c r="J655" i="200"/>
  <c r="H655" i="200"/>
  <c r="BO654" i="200"/>
  <c r="BN654" i="200"/>
  <c r="BL654" i="200"/>
  <c r="BG654" i="200"/>
  <c r="BF654" i="200"/>
  <c r="BD654" i="200"/>
  <c r="AY654" i="200"/>
  <c r="AX654" i="200"/>
  <c r="AV654" i="200"/>
  <c r="AQ654" i="200"/>
  <c r="AP654" i="200"/>
  <c r="AN654" i="200"/>
  <c r="AI654" i="200"/>
  <c r="AH654" i="200"/>
  <c r="AF654" i="200"/>
  <c r="AA654" i="200"/>
  <c r="Z654" i="200"/>
  <c r="X654" i="200"/>
  <c r="S654" i="200"/>
  <c r="R654" i="200"/>
  <c r="P654" i="200"/>
  <c r="K654" i="200"/>
  <c r="J654" i="200"/>
  <c r="H654" i="200"/>
  <c r="BO653" i="200"/>
  <c r="BN653" i="200"/>
  <c r="BL653" i="200"/>
  <c r="BG653" i="200"/>
  <c r="BF653" i="200"/>
  <c r="BD653" i="200"/>
  <c r="AY653" i="200"/>
  <c r="AX653" i="200"/>
  <c r="AV653" i="200"/>
  <c r="AQ653" i="200"/>
  <c r="AP653" i="200"/>
  <c r="AN653" i="200"/>
  <c r="AI653" i="200"/>
  <c r="AH653" i="200"/>
  <c r="AF653" i="200"/>
  <c r="AA653" i="200"/>
  <c r="Z653" i="200"/>
  <c r="X653" i="200"/>
  <c r="S653" i="200"/>
  <c r="R653" i="200"/>
  <c r="P653" i="200"/>
  <c r="K653" i="200"/>
  <c r="J653" i="200"/>
  <c r="H653" i="200"/>
  <c r="BO652" i="200"/>
  <c r="BN652" i="200"/>
  <c r="BL652" i="200"/>
  <c r="BG652" i="200"/>
  <c r="BF652" i="200"/>
  <c r="BD652" i="200"/>
  <c r="AY652" i="200"/>
  <c r="AX652" i="200"/>
  <c r="AV652" i="200"/>
  <c r="AQ652" i="200"/>
  <c r="AP652" i="200"/>
  <c r="AN652" i="200"/>
  <c r="AI652" i="200"/>
  <c r="AH652" i="200"/>
  <c r="AF652" i="200"/>
  <c r="AA652" i="200"/>
  <c r="Z652" i="200"/>
  <c r="X652" i="200"/>
  <c r="S652" i="200"/>
  <c r="R652" i="200"/>
  <c r="P652" i="200"/>
  <c r="K652" i="200"/>
  <c r="J652" i="200"/>
  <c r="H652" i="200"/>
  <c r="BN651" i="200"/>
  <c r="BK651" i="200"/>
  <c r="BL651" i="200"/>
  <c r="BF651" i="200"/>
  <c r="BC651" i="200"/>
  <c r="BG651" i="200"/>
  <c r="AX651" i="200"/>
  <c r="AU651" i="200"/>
  <c r="AV651" i="200"/>
  <c r="AP651" i="200"/>
  <c r="AM651" i="200"/>
  <c r="AQ651" i="200"/>
  <c r="AH651" i="200"/>
  <c r="AE651" i="200"/>
  <c r="AF651" i="200"/>
  <c r="Z651" i="200"/>
  <c r="W651" i="200"/>
  <c r="AA651" i="200"/>
  <c r="R651" i="200"/>
  <c r="O651" i="200"/>
  <c r="P651" i="200"/>
  <c r="J651" i="200"/>
  <c r="G651" i="200"/>
  <c r="K651" i="200"/>
  <c r="BO650" i="200"/>
  <c r="BN650" i="200"/>
  <c r="BL650" i="200"/>
  <c r="BG650" i="200"/>
  <c r="BF650" i="200"/>
  <c r="BD650" i="200"/>
  <c r="AY650" i="200"/>
  <c r="AX650" i="200"/>
  <c r="AV650" i="200"/>
  <c r="AQ650" i="200"/>
  <c r="AP650" i="200"/>
  <c r="AN650" i="200"/>
  <c r="AI650" i="200"/>
  <c r="AH650" i="200"/>
  <c r="AF650" i="200"/>
  <c r="AA650" i="200"/>
  <c r="Z650" i="200"/>
  <c r="X650" i="200"/>
  <c r="S650" i="200"/>
  <c r="R650" i="200"/>
  <c r="P650" i="200"/>
  <c r="K650" i="200"/>
  <c r="J650" i="200"/>
  <c r="H650" i="200"/>
  <c r="BO649" i="200"/>
  <c r="BN649" i="200"/>
  <c r="BL649" i="200"/>
  <c r="BG649" i="200"/>
  <c r="BF649" i="200"/>
  <c r="BD649" i="200"/>
  <c r="AY649" i="200"/>
  <c r="AX649" i="200"/>
  <c r="AV649" i="200"/>
  <c r="AQ649" i="200"/>
  <c r="AP649" i="200"/>
  <c r="AN649" i="200"/>
  <c r="AI649" i="200"/>
  <c r="AH649" i="200"/>
  <c r="AF649" i="200"/>
  <c r="AA649" i="200"/>
  <c r="Z649" i="200"/>
  <c r="X649" i="200"/>
  <c r="S649" i="200"/>
  <c r="R649" i="200"/>
  <c r="P649" i="200"/>
  <c r="K649" i="200"/>
  <c r="J649" i="200"/>
  <c r="H649" i="200"/>
  <c r="BO648" i="200"/>
  <c r="BN648" i="200"/>
  <c r="BL648" i="200"/>
  <c r="BG648" i="200"/>
  <c r="BF648" i="200"/>
  <c r="BD648" i="200"/>
  <c r="AY648" i="200"/>
  <c r="AX648" i="200"/>
  <c r="AV648" i="200"/>
  <c r="AQ648" i="200"/>
  <c r="AP648" i="200"/>
  <c r="AN648" i="200"/>
  <c r="AI648" i="200"/>
  <c r="AH648" i="200"/>
  <c r="AF648" i="200"/>
  <c r="AA648" i="200"/>
  <c r="Z648" i="200"/>
  <c r="X648" i="200"/>
  <c r="S648" i="200"/>
  <c r="R648" i="200"/>
  <c r="P648" i="200"/>
  <c r="K648" i="200"/>
  <c r="J648" i="200"/>
  <c r="H648" i="200"/>
  <c r="BO647" i="200"/>
  <c r="BN647" i="200"/>
  <c r="BL647" i="200"/>
  <c r="BG647" i="200"/>
  <c r="BF647" i="200"/>
  <c r="BD647" i="200"/>
  <c r="AY647" i="200"/>
  <c r="AX647" i="200"/>
  <c r="AV647" i="200"/>
  <c r="AQ647" i="200"/>
  <c r="AP647" i="200"/>
  <c r="AN647" i="200"/>
  <c r="AI647" i="200"/>
  <c r="AH647" i="200"/>
  <c r="AF647" i="200"/>
  <c r="AA647" i="200"/>
  <c r="Z647" i="200"/>
  <c r="X647" i="200"/>
  <c r="S647" i="200"/>
  <c r="R647" i="200"/>
  <c r="P647" i="200"/>
  <c r="K647" i="200"/>
  <c r="J647" i="200"/>
  <c r="H647" i="200"/>
  <c r="BO646" i="200"/>
  <c r="BN646" i="200"/>
  <c r="BL646" i="200"/>
  <c r="BG646" i="200"/>
  <c r="BF646" i="200"/>
  <c r="BD646" i="200"/>
  <c r="AY646" i="200"/>
  <c r="AX646" i="200"/>
  <c r="AV646" i="200"/>
  <c r="AQ646" i="200"/>
  <c r="AP646" i="200"/>
  <c r="AN646" i="200"/>
  <c r="AI646" i="200"/>
  <c r="AH646" i="200"/>
  <c r="AF646" i="200"/>
  <c r="AA646" i="200"/>
  <c r="Z646" i="200"/>
  <c r="X646" i="200"/>
  <c r="S646" i="200"/>
  <c r="R646" i="200"/>
  <c r="P646" i="200"/>
  <c r="K646" i="200"/>
  <c r="J646" i="200"/>
  <c r="H646" i="200"/>
  <c r="BO645" i="200"/>
  <c r="BN645" i="200"/>
  <c r="BL645" i="200"/>
  <c r="BG645" i="200"/>
  <c r="BF645" i="200"/>
  <c r="BD645" i="200"/>
  <c r="AY645" i="200"/>
  <c r="AX645" i="200"/>
  <c r="AV645" i="200"/>
  <c r="AQ645" i="200"/>
  <c r="AP645" i="200"/>
  <c r="AN645" i="200"/>
  <c r="AI645" i="200"/>
  <c r="AH645" i="200"/>
  <c r="AF645" i="200"/>
  <c r="AA645" i="200"/>
  <c r="Z645" i="200"/>
  <c r="X645" i="200"/>
  <c r="S645" i="200"/>
  <c r="R645" i="200"/>
  <c r="P645" i="200"/>
  <c r="K645" i="200"/>
  <c r="J645" i="200"/>
  <c r="H645" i="200"/>
  <c r="BO644" i="200"/>
  <c r="BN644" i="200"/>
  <c r="BL644" i="200"/>
  <c r="BG644" i="200"/>
  <c r="BF644" i="200"/>
  <c r="BD644" i="200"/>
  <c r="AY644" i="200"/>
  <c r="AX644" i="200"/>
  <c r="AV644" i="200"/>
  <c r="AQ644" i="200"/>
  <c r="AP644" i="200"/>
  <c r="AN644" i="200"/>
  <c r="AI644" i="200"/>
  <c r="AH644" i="200"/>
  <c r="AF644" i="200"/>
  <c r="AA644" i="200"/>
  <c r="Z644" i="200"/>
  <c r="X644" i="200"/>
  <c r="S644" i="200"/>
  <c r="R644" i="200"/>
  <c r="P644" i="200"/>
  <c r="K644" i="200"/>
  <c r="J644" i="200"/>
  <c r="H644" i="200"/>
  <c r="BO643" i="200"/>
  <c r="BN643" i="200"/>
  <c r="BL643" i="200"/>
  <c r="BG643" i="200"/>
  <c r="BF643" i="200"/>
  <c r="BD643" i="200"/>
  <c r="AY643" i="200"/>
  <c r="AX643" i="200"/>
  <c r="AV643" i="200"/>
  <c r="AQ643" i="200"/>
  <c r="AP643" i="200"/>
  <c r="AN643" i="200"/>
  <c r="AI643" i="200"/>
  <c r="AH643" i="200"/>
  <c r="AF643" i="200"/>
  <c r="AA643" i="200"/>
  <c r="Z643" i="200"/>
  <c r="X643" i="200"/>
  <c r="S643" i="200"/>
  <c r="R643" i="200"/>
  <c r="P643" i="200"/>
  <c r="K643" i="200"/>
  <c r="J643" i="200"/>
  <c r="H643" i="200"/>
  <c r="BO642" i="200"/>
  <c r="BN642" i="200"/>
  <c r="BL642" i="200"/>
  <c r="BG642" i="200"/>
  <c r="BF642" i="200"/>
  <c r="BD642" i="200"/>
  <c r="AY642" i="200"/>
  <c r="AX642" i="200"/>
  <c r="AV642" i="200"/>
  <c r="AQ642" i="200"/>
  <c r="AP642" i="200"/>
  <c r="AN642" i="200"/>
  <c r="AI642" i="200"/>
  <c r="AH642" i="200"/>
  <c r="AF642" i="200"/>
  <c r="AA642" i="200"/>
  <c r="Z642" i="200"/>
  <c r="X642" i="200"/>
  <c r="S642" i="200"/>
  <c r="R642" i="200"/>
  <c r="P642" i="200"/>
  <c r="K642" i="200"/>
  <c r="J642" i="200"/>
  <c r="H642" i="200"/>
  <c r="BO641" i="200"/>
  <c r="BN641" i="200"/>
  <c r="BL641" i="200"/>
  <c r="BG641" i="200"/>
  <c r="BF641" i="200"/>
  <c r="BD641" i="200"/>
  <c r="AY641" i="200"/>
  <c r="AX641" i="200"/>
  <c r="AV641" i="200"/>
  <c r="AQ641" i="200"/>
  <c r="AP641" i="200"/>
  <c r="AN641" i="200"/>
  <c r="AI641" i="200"/>
  <c r="AH641" i="200"/>
  <c r="AF641" i="200"/>
  <c r="AA641" i="200"/>
  <c r="Z641" i="200"/>
  <c r="X641" i="200"/>
  <c r="S641" i="200"/>
  <c r="R641" i="200"/>
  <c r="P641" i="200"/>
  <c r="K641" i="200"/>
  <c r="J641" i="200"/>
  <c r="H641" i="200"/>
  <c r="BO640" i="200"/>
  <c r="BN640" i="200"/>
  <c r="BL640" i="200"/>
  <c r="BG640" i="200"/>
  <c r="BF640" i="200"/>
  <c r="BD640" i="200"/>
  <c r="AY640" i="200"/>
  <c r="AX640" i="200"/>
  <c r="AV640" i="200"/>
  <c r="AQ640" i="200"/>
  <c r="AP640" i="200"/>
  <c r="AN640" i="200"/>
  <c r="AI640" i="200"/>
  <c r="AH640" i="200"/>
  <c r="AF640" i="200"/>
  <c r="AA640" i="200"/>
  <c r="Z640" i="200"/>
  <c r="X640" i="200"/>
  <c r="S640" i="200"/>
  <c r="R640" i="200"/>
  <c r="P640" i="200"/>
  <c r="K640" i="200"/>
  <c r="J640" i="200"/>
  <c r="H640" i="200"/>
  <c r="BO639" i="200"/>
  <c r="BN639" i="200"/>
  <c r="BL639" i="200"/>
  <c r="BG639" i="200"/>
  <c r="BF639" i="200"/>
  <c r="BD639" i="200"/>
  <c r="AY639" i="200"/>
  <c r="AX639" i="200"/>
  <c r="AV639" i="200"/>
  <c r="AQ639" i="200"/>
  <c r="AP639" i="200"/>
  <c r="AN639" i="200"/>
  <c r="AI639" i="200"/>
  <c r="AH639" i="200"/>
  <c r="AF639" i="200"/>
  <c r="AA639" i="200"/>
  <c r="Z639" i="200"/>
  <c r="X639" i="200"/>
  <c r="S639" i="200"/>
  <c r="R639" i="200"/>
  <c r="P639" i="200"/>
  <c r="K639" i="200"/>
  <c r="J639" i="200"/>
  <c r="H639" i="200"/>
  <c r="BO638" i="200"/>
  <c r="BN638" i="200"/>
  <c r="BL638" i="200"/>
  <c r="BG638" i="200"/>
  <c r="BF638" i="200"/>
  <c r="BD638" i="200"/>
  <c r="AY638" i="200"/>
  <c r="AX638" i="200"/>
  <c r="AV638" i="200"/>
  <c r="AQ638" i="200"/>
  <c r="AP638" i="200"/>
  <c r="AN638" i="200"/>
  <c r="AI638" i="200"/>
  <c r="AH638" i="200"/>
  <c r="AF638" i="200"/>
  <c r="AA638" i="200"/>
  <c r="Z638" i="200"/>
  <c r="X638" i="200"/>
  <c r="S638" i="200"/>
  <c r="R638" i="200"/>
  <c r="P638" i="200"/>
  <c r="K638" i="200"/>
  <c r="J638" i="200"/>
  <c r="H638" i="200"/>
  <c r="BO637" i="200"/>
  <c r="BN637" i="200"/>
  <c r="BL637" i="200"/>
  <c r="BG637" i="200"/>
  <c r="BF637" i="200"/>
  <c r="BD637" i="200"/>
  <c r="AY637" i="200"/>
  <c r="AX637" i="200"/>
  <c r="AV637" i="200"/>
  <c r="AQ637" i="200"/>
  <c r="AP637" i="200"/>
  <c r="AN637" i="200"/>
  <c r="AI637" i="200"/>
  <c r="AH637" i="200"/>
  <c r="AF637" i="200"/>
  <c r="AA637" i="200"/>
  <c r="Z637" i="200"/>
  <c r="X637" i="200"/>
  <c r="S637" i="200"/>
  <c r="R637" i="200"/>
  <c r="P637" i="200"/>
  <c r="K637" i="200"/>
  <c r="J637" i="200"/>
  <c r="H637" i="200"/>
  <c r="BO636" i="200"/>
  <c r="BN636" i="200"/>
  <c r="BL636" i="200"/>
  <c r="BG636" i="200"/>
  <c r="BF636" i="200"/>
  <c r="BD636" i="200"/>
  <c r="AY636" i="200"/>
  <c r="AX636" i="200"/>
  <c r="AV636" i="200"/>
  <c r="AQ636" i="200"/>
  <c r="AP636" i="200"/>
  <c r="AN636" i="200"/>
  <c r="AI636" i="200"/>
  <c r="AH636" i="200"/>
  <c r="AF636" i="200"/>
  <c r="AA636" i="200"/>
  <c r="Z636" i="200"/>
  <c r="X636" i="200"/>
  <c r="S636" i="200"/>
  <c r="R636" i="200"/>
  <c r="P636" i="200"/>
  <c r="K636" i="200"/>
  <c r="J636" i="200"/>
  <c r="H636" i="200"/>
  <c r="BO635" i="200"/>
  <c r="BN635" i="200"/>
  <c r="BL635" i="200"/>
  <c r="BG635" i="200"/>
  <c r="BF635" i="200"/>
  <c r="BD635" i="200"/>
  <c r="AY635" i="200"/>
  <c r="AX635" i="200"/>
  <c r="AV635" i="200"/>
  <c r="AQ635" i="200"/>
  <c r="AP635" i="200"/>
  <c r="AN635" i="200"/>
  <c r="AI635" i="200"/>
  <c r="AH635" i="200"/>
  <c r="AF635" i="200"/>
  <c r="AA635" i="200"/>
  <c r="Z635" i="200"/>
  <c r="X635" i="200"/>
  <c r="S635" i="200"/>
  <c r="R635" i="200"/>
  <c r="P635" i="200"/>
  <c r="K635" i="200"/>
  <c r="J635" i="200"/>
  <c r="H635" i="200"/>
  <c r="BN634" i="200"/>
  <c r="BK634" i="200"/>
  <c r="BL634" i="200"/>
  <c r="BF634" i="200"/>
  <c r="BC634" i="200"/>
  <c r="BG634" i="200"/>
  <c r="AX634" i="200"/>
  <c r="AU634" i="200"/>
  <c r="AV634" i="200"/>
  <c r="AP634" i="200"/>
  <c r="AM634" i="200"/>
  <c r="AQ634" i="200"/>
  <c r="AH634" i="200"/>
  <c r="AE634" i="200"/>
  <c r="AF634" i="200"/>
  <c r="Z634" i="200"/>
  <c r="W634" i="200"/>
  <c r="AA634" i="200"/>
  <c r="R634" i="200"/>
  <c r="O634" i="200"/>
  <c r="P634" i="200"/>
  <c r="J634" i="200"/>
  <c r="G634" i="200"/>
  <c r="K634" i="200"/>
  <c r="BO633" i="200"/>
  <c r="BN633" i="200"/>
  <c r="BL633" i="200"/>
  <c r="BG633" i="200"/>
  <c r="BF633" i="200"/>
  <c r="BD633" i="200"/>
  <c r="AY633" i="200"/>
  <c r="AX633" i="200"/>
  <c r="AV633" i="200"/>
  <c r="AQ633" i="200"/>
  <c r="AP633" i="200"/>
  <c r="AN633" i="200"/>
  <c r="AI633" i="200"/>
  <c r="AH633" i="200"/>
  <c r="AF633" i="200"/>
  <c r="AA633" i="200"/>
  <c r="Z633" i="200"/>
  <c r="X633" i="200"/>
  <c r="S633" i="200"/>
  <c r="R633" i="200"/>
  <c r="P633" i="200"/>
  <c r="K633" i="200"/>
  <c r="J633" i="200"/>
  <c r="H633" i="200"/>
  <c r="BO632" i="200"/>
  <c r="BN632" i="200"/>
  <c r="BL632" i="200"/>
  <c r="BG632" i="200"/>
  <c r="BF632" i="200"/>
  <c r="BD632" i="200"/>
  <c r="AY632" i="200"/>
  <c r="AX632" i="200"/>
  <c r="AV632" i="200"/>
  <c r="AQ632" i="200"/>
  <c r="AP632" i="200"/>
  <c r="AN632" i="200"/>
  <c r="AI632" i="200"/>
  <c r="AH632" i="200"/>
  <c r="AF632" i="200"/>
  <c r="AA632" i="200"/>
  <c r="Z632" i="200"/>
  <c r="X632" i="200"/>
  <c r="S632" i="200"/>
  <c r="R632" i="200"/>
  <c r="P632" i="200"/>
  <c r="K632" i="200"/>
  <c r="J632" i="200"/>
  <c r="H632" i="200"/>
  <c r="BO631" i="200"/>
  <c r="BN631" i="200"/>
  <c r="BL631" i="200"/>
  <c r="BG631" i="200"/>
  <c r="BF631" i="200"/>
  <c r="BD631" i="200"/>
  <c r="AY631" i="200"/>
  <c r="AX631" i="200"/>
  <c r="AV631" i="200"/>
  <c r="AQ631" i="200"/>
  <c r="AP631" i="200"/>
  <c r="AN631" i="200"/>
  <c r="AI631" i="200"/>
  <c r="AH631" i="200"/>
  <c r="AF631" i="200"/>
  <c r="AA631" i="200"/>
  <c r="Z631" i="200"/>
  <c r="X631" i="200"/>
  <c r="S631" i="200"/>
  <c r="R631" i="200"/>
  <c r="P631" i="200"/>
  <c r="K631" i="200"/>
  <c r="J631" i="200"/>
  <c r="H631" i="200"/>
  <c r="BO630" i="200"/>
  <c r="BN630" i="200"/>
  <c r="BL630" i="200"/>
  <c r="BG630" i="200"/>
  <c r="BF630" i="200"/>
  <c r="BD630" i="200"/>
  <c r="AY630" i="200"/>
  <c r="AX630" i="200"/>
  <c r="AV630" i="200"/>
  <c r="AQ630" i="200"/>
  <c r="AP630" i="200"/>
  <c r="AN630" i="200"/>
  <c r="AI630" i="200"/>
  <c r="AH630" i="200"/>
  <c r="AF630" i="200"/>
  <c r="AA630" i="200"/>
  <c r="Z630" i="200"/>
  <c r="X630" i="200"/>
  <c r="S630" i="200"/>
  <c r="R630" i="200"/>
  <c r="P630" i="200"/>
  <c r="K630" i="200"/>
  <c r="J630" i="200"/>
  <c r="H630" i="200"/>
  <c r="BO629" i="200"/>
  <c r="BN629" i="200"/>
  <c r="BL629" i="200"/>
  <c r="BG629" i="200"/>
  <c r="BF629" i="200"/>
  <c r="BD629" i="200"/>
  <c r="AY629" i="200"/>
  <c r="AX629" i="200"/>
  <c r="AV629" i="200"/>
  <c r="AQ629" i="200"/>
  <c r="AP629" i="200"/>
  <c r="AN629" i="200"/>
  <c r="AI629" i="200"/>
  <c r="AH629" i="200"/>
  <c r="AF629" i="200"/>
  <c r="AA629" i="200"/>
  <c r="Z629" i="200"/>
  <c r="X629" i="200"/>
  <c r="S629" i="200"/>
  <c r="R629" i="200"/>
  <c r="P629" i="200"/>
  <c r="K629" i="200"/>
  <c r="J629" i="200"/>
  <c r="H629" i="200"/>
  <c r="BO628" i="200"/>
  <c r="BN628" i="200"/>
  <c r="BL628" i="200"/>
  <c r="BG628" i="200"/>
  <c r="BF628" i="200"/>
  <c r="BD628" i="200"/>
  <c r="AY628" i="200"/>
  <c r="AX628" i="200"/>
  <c r="AV628" i="200"/>
  <c r="AQ628" i="200"/>
  <c r="AP628" i="200"/>
  <c r="AN628" i="200"/>
  <c r="AI628" i="200"/>
  <c r="AH628" i="200"/>
  <c r="AF628" i="200"/>
  <c r="AA628" i="200"/>
  <c r="Z628" i="200"/>
  <c r="X628" i="200"/>
  <c r="S628" i="200"/>
  <c r="R628" i="200"/>
  <c r="P628" i="200"/>
  <c r="K628" i="200"/>
  <c r="J628" i="200"/>
  <c r="H628" i="200"/>
  <c r="BO627" i="200"/>
  <c r="BN627" i="200"/>
  <c r="BL627" i="200"/>
  <c r="BG627" i="200"/>
  <c r="BF627" i="200"/>
  <c r="BD627" i="200"/>
  <c r="AY627" i="200"/>
  <c r="AX627" i="200"/>
  <c r="AV627" i="200"/>
  <c r="AQ627" i="200"/>
  <c r="AP627" i="200"/>
  <c r="AN627" i="200"/>
  <c r="AI627" i="200"/>
  <c r="AH627" i="200"/>
  <c r="AF627" i="200"/>
  <c r="AA627" i="200"/>
  <c r="Z627" i="200"/>
  <c r="X627" i="200"/>
  <c r="S627" i="200"/>
  <c r="R627" i="200"/>
  <c r="P627" i="200"/>
  <c r="K627" i="200"/>
  <c r="J627" i="200"/>
  <c r="H627" i="200"/>
  <c r="BO626" i="200"/>
  <c r="BN626" i="200"/>
  <c r="BL626" i="200"/>
  <c r="BG626" i="200"/>
  <c r="BF626" i="200"/>
  <c r="BD626" i="200"/>
  <c r="AY626" i="200"/>
  <c r="AX626" i="200"/>
  <c r="AV626" i="200"/>
  <c r="AQ626" i="200"/>
  <c r="AP626" i="200"/>
  <c r="AN626" i="200"/>
  <c r="AI626" i="200"/>
  <c r="AH626" i="200"/>
  <c r="AF626" i="200"/>
  <c r="AA626" i="200"/>
  <c r="Z626" i="200"/>
  <c r="X626" i="200"/>
  <c r="S626" i="200"/>
  <c r="R626" i="200"/>
  <c r="P626" i="200"/>
  <c r="K626" i="200"/>
  <c r="J626" i="200"/>
  <c r="H626" i="200"/>
  <c r="BO625" i="200"/>
  <c r="BN625" i="200"/>
  <c r="BL625" i="200"/>
  <c r="BG625" i="200"/>
  <c r="BF625" i="200"/>
  <c r="BD625" i="200"/>
  <c r="AY625" i="200"/>
  <c r="AX625" i="200"/>
  <c r="AV625" i="200"/>
  <c r="AQ625" i="200"/>
  <c r="AP625" i="200"/>
  <c r="AN625" i="200"/>
  <c r="AI625" i="200"/>
  <c r="AH625" i="200"/>
  <c r="AF625" i="200"/>
  <c r="AA625" i="200"/>
  <c r="Z625" i="200"/>
  <c r="X625" i="200"/>
  <c r="S625" i="200"/>
  <c r="R625" i="200"/>
  <c r="P625" i="200"/>
  <c r="K625" i="200"/>
  <c r="J625" i="200"/>
  <c r="H625" i="200"/>
  <c r="BO624" i="200"/>
  <c r="BN624" i="200"/>
  <c r="BL624" i="200"/>
  <c r="BG624" i="200"/>
  <c r="BF624" i="200"/>
  <c r="BD624" i="200"/>
  <c r="AY624" i="200"/>
  <c r="AX624" i="200"/>
  <c r="AV624" i="200"/>
  <c r="AQ624" i="200"/>
  <c r="AP624" i="200"/>
  <c r="AN624" i="200"/>
  <c r="AI624" i="200"/>
  <c r="AH624" i="200"/>
  <c r="AF624" i="200"/>
  <c r="AA624" i="200"/>
  <c r="Z624" i="200"/>
  <c r="X624" i="200"/>
  <c r="S624" i="200"/>
  <c r="R624" i="200"/>
  <c r="P624" i="200"/>
  <c r="K624" i="200"/>
  <c r="J624" i="200"/>
  <c r="H624" i="200"/>
  <c r="BO623" i="200"/>
  <c r="BN623" i="200"/>
  <c r="BL623" i="200"/>
  <c r="BG623" i="200"/>
  <c r="BF623" i="200"/>
  <c r="BD623" i="200"/>
  <c r="AY623" i="200"/>
  <c r="AX623" i="200"/>
  <c r="AV623" i="200"/>
  <c r="AQ623" i="200"/>
  <c r="AP623" i="200"/>
  <c r="AN623" i="200"/>
  <c r="AI623" i="200"/>
  <c r="AH623" i="200"/>
  <c r="AF623" i="200"/>
  <c r="AA623" i="200"/>
  <c r="Z623" i="200"/>
  <c r="X623" i="200"/>
  <c r="S623" i="200"/>
  <c r="R623" i="200"/>
  <c r="P623" i="200"/>
  <c r="K623" i="200"/>
  <c r="J623" i="200"/>
  <c r="H623" i="200"/>
  <c r="BO622" i="200"/>
  <c r="BN622" i="200"/>
  <c r="BL622" i="200"/>
  <c r="BG622" i="200"/>
  <c r="BF622" i="200"/>
  <c r="BD622" i="200"/>
  <c r="AY622" i="200"/>
  <c r="AX622" i="200"/>
  <c r="AV622" i="200"/>
  <c r="AQ622" i="200"/>
  <c r="AP622" i="200"/>
  <c r="AN622" i="200"/>
  <c r="AI622" i="200"/>
  <c r="AH622" i="200"/>
  <c r="AF622" i="200"/>
  <c r="AA622" i="200"/>
  <c r="Z622" i="200"/>
  <c r="X622" i="200"/>
  <c r="S622" i="200"/>
  <c r="R622" i="200"/>
  <c r="P622" i="200"/>
  <c r="K622" i="200"/>
  <c r="J622" i="200"/>
  <c r="H622" i="200"/>
  <c r="BO621" i="200"/>
  <c r="BN621" i="200"/>
  <c r="BL621" i="200"/>
  <c r="BG621" i="200"/>
  <c r="BF621" i="200"/>
  <c r="BD621" i="200"/>
  <c r="AY621" i="200"/>
  <c r="AX621" i="200"/>
  <c r="AV621" i="200"/>
  <c r="AQ621" i="200"/>
  <c r="AP621" i="200"/>
  <c r="AN621" i="200"/>
  <c r="AI621" i="200"/>
  <c r="AH621" i="200"/>
  <c r="AF621" i="200"/>
  <c r="AA621" i="200"/>
  <c r="Z621" i="200"/>
  <c r="X621" i="200"/>
  <c r="S621" i="200"/>
  <c r="R621" i="200"/>
  <c r="P621" i="200"/>
  <c r="K621" i="200"/>
  <c r="J621" i="200"/>
  <c r="H621" i="200"/>
  <c r="BO620" i="200"/>
  <c r="BN620" i="200"/>
  <c r="BL620" i="200"/>
  <c r="BG620" i="200"/>
  <c r="BF620" i="200"/>
  <c r="BD620" i="200"/>
  <c r="AY620" i="200"/>
  <c r="AX620" i="200"/>
  <c r="AV620" i="200"/>
  <c r="AQ620" i="200"/>
  <c r="AP620" i="200"/>
  <c r="AN620" i="200"/>
  <c r="AI620" i="200"/>
  <c r="AH620" i="200"/>
  <c r="AF620" i="200"/>
  <c r="AA620" i="200"/>
  <c r="Z620" i="200"/>
  <c r="X620" i="200"/>
  <c r="S620" i="200"/>
  <c r="R620" i="200"/>
  <c r="P620" i="200"/>
  <c r="K620" i="200"/>
  <c r="J620" i="200"/>
  <c r="H620" i="200"/>
  <c r="BO619" i="200"/>
  <c r="BN619" i="200"/>
  <c r="BL619" i="200"/>
  <c r="BG619" i="200"/>
  <c r="BF619" i="200"/>
  <c r="BD619" i="200"/>
  <c r="AY619" i="200"/>
  <c r="AX619" i="200"/>
  <c r="AV619" i="200"/>
  <c r="AQ619" i="200"/>
  <c r="AP619" i="200"/>
  <c r="AN619" i="200"/>
  <c r="AI619" i="200"/>
  <c r="AH619" i="200"/>
  <c r="AF619" i="200"/>
  <c r="AA619" i="200"/>
  <c r="Z619" i="200"/>
  <c r="X619" i="200"/>
  <c r="S619" i="200"/>
  <c r="R619" i="200"/>
  <c r="P619" i="200"/>
  <c r="K619" i="200"/>
  <c r="J619" i="200"/>
  <c r="H619" i="200"/>
  <c r="BO618" i="200"/>
  <c r="BN618" i="200"/>
  <c r="BL618" i="200"/>
  <c r="BG618" i="200"/>
  <c r="BF618" i="200"/>
  <c r="BD618" i="200"/>
  <c r="AY618" i="200"/>
  <c r="AX618" i="200"/>
  <c r="AV618" i="200"/>
  <c r="AQ618" i="200"/>
  <c r="AP618" i="200"/>
  <c r="AN618" i="200"/>
  <c r="AI618" i="200"/>
  <c r="AH618" i="200"/>
  <c r="AF618" i="200"/>
  <c r="AA618" i="200"/>
  <c r="Z618" i="200"/>
  <c r="X618" i="200"/>
  <c r="S618" i="200"/>
  <c r="R618" i="200"/>
  <c r="P618" i="200"/>
  <c r="K618" i="200"/>
  <c r="J618" i="200"/>
  <c r="H618" i="200"/>
  <c r="BN617" i="200"/>
  <c r="BK617" i="200"/>
  <c r="BL617" i="200"/>
  <c r="BF617" i="200"/>
  <c r="BC617" i="200"/>
  <c r="BG617" i="200"/>
  <c r="AX617" i="200"/>
  <c r="AU617" i="200"/>
  <c r="AV617" i="200"/>
  <c r="AP617" i="200"/>
  <c r="AM617" i="200"/>
  <c r="AQ617" i="200"/>
  <c r="AH617" i="200"/>
  <c r="AE617" i="200"/>
  <c r="AF617" i="200"/>
  <c r="Z617" i="200"/>
  <c r="W617" i="200"/>
  <c r="AA617" i="200"/>
  <c r="R617" i="200"/>
  <c r="O617" i="200"/>
  <c r="P617" i="200"/>
  <c r="J617" i="200"/>
  <c r="G617" i="200"/>
  <c r="K617" i="200"/>
  <c r="BO616" i="200"/>
  <c r="BN616" i="200"/>
  <c r="BL616" i="200"/>
  <c r="BG616" i="200"/>
  <c r="BF616" i="200"/>
  <c r="BD616" i="200"/>
  <c r="AY616" i="200"/>
  <c r="AX616" i="200"/>
  <c r="AV616" i="200"/>
  <c r="AQ616" i="200"/>
  <c r="AP616" i="200"/>
  <c r="AN616" i="200"/>
  <c r="AI616" i="200"/>
  <c r="AH616" i="200"/>
  <c r="AF616" i="200"/>
  <c r="AA616" i="200"/>
  <c r="Z616" i="200"/>
  <c r="X616" i="200"/>
  <c r="S616" i="200"/>
  <c r="R616" i="200"/>
  <c r="P616" i="200"/>
  <c r="K616" i="200"/>
  <c r="J616" i="200"/>
  <c r="H616" i="200"/>
  <c r="BO615" i="200"/>
  <c r="BN615" i="200"/>
  <c r="BL615" i="200"/>
  <c r="BG615" i="200"/>
  <c r="BF615" i="200"/>
  <c r="BD615" i="200"/>
  <c r="AY615" i="200"/>
  <c r="AX615" i="200"/>
  <c r="AV615" i="200"/>
  <c r="AQ615" i="200"/>
  <c r="AP615" i="200"/>
  <c r="AN615" i="200"/>
  <c r="AI615" i="200"/>
  <c r="AH615" i="200"/>
  <c r="AF615" i="200"/>
  <c r="AA615" i="200"/>
  <c r="Z615" i="200"/>
  <c r="X615" i="200"/>
  <c r="S615" i="200"/>
  <c r="R615" i="200"/>
  <c r="P615" i="200"/>
  <c r="K615" i="200"/>
  <c r="J615" i="200"/>
  <c r="H615" i="200"/>
  <c r="BO614" i="200"/>
  <c r="BN614" i="200"/>
  <c r="BL614" i="200"/>
  <c r="BG614" i="200"/>
  <c r="BF614" i="200"/>
  <c r="BD614" i="200"/>
  <c r="AY614" i="200"/>
  <c r="AX614" i="200"/>
  <c r="AV614" i="200"/>
  <c r="AQ614" i="200"/>
  <c r="AP614" i="200"/>
  <c r="AN614" i="200"/>
  <c r="AI614" i="200"/>
  <c r="AH614" i="200"/>
  <c r="AF614" i="200"/>
  <c r="AA614" i="200"/>
  <c r="Z614" i="200"/>
  <c r="X614" i="200"/>
  <c r="S614" i="200"/>
  <c r="R614" i="200"/>
  <c r="P614" i="200"/>
  <c r="K614" i="200"/>
  <c r="J614" i="200"/>
  <c r="H614" i="200"/>
  <c r="BO613" i="200"/>
  <c r="BN613" i="200"/>
  <c r="BL613" i="200"/>
  <c r="BG613" i="200"/>
  <c r="BF613" i="200"/>
  <c r="BD613" i="200"/>
  <c r="AY613" i="200"/>
  <c r="AX613" i="200"/>
  <c r="AV613" i="200"/>
  <c r="AQ613" i="200"/>
  <c r="AP613" i="200"/>
  <c r="AN613" i="200"/>
  <c r="AI613" i="200"/>
  <c r="AH613" i="200"/>
  <c r="AF613" i="200"/>
  <c r="AA613" i="200"/>
  <c r="Z613" i="200"/>
  <c r="X613" i="200"/>
  <c r="S613" i="200"/>
  <c r="R613" i="200"/>
  <c r="P613" i="200"/>
  <c r="K613" i="200"/>
  <c r="J613" i="200"/>
  <c r="H613" i="200"/>
  <c r="BO612" i="200"/>
  <c r="BN612" i="200"/>
  <c r="BL612" i="200"/>
  <c r="BG612" i="200"/>
  <c r="BF612" i="200"/>
  <c r="BD612" i="200"/>
  <c r="AY612" i="200"/>
  <c r="AX612" i="200"/>
  <c r="AV612" i="200"/>
  <c r="AQ612" i="200"/>
  <c r="AP612" i="200"/>
  <c r="AN612" i="200"/>
  <c r="AI612" i="200"/>
  <c r="AH612" i="200"/>
  <c r="AF612" i="200"/>
  <c r="AA612" i="200"/>
  <c r="Z612" i="200"/>
  <c r="X612" i="200"/>
  <c r="S612" i="200"/>
  <c r="R612" i="200"/>
  <c r="P612" i="200"/>
  <c r="K612" i="200"/>
  <c r="J612" i="200"/>
  <c r="H612" i="200"/>
  <c r="BO611" i="200"/>
  <c r="BN611" i="200"/>
  <c r="BL611" i="200"/>
  <c r="BG611" i="200"/>
  <c r="BF611" i="200"/>
  <c r="BD611" i="200"/>
  <c r="AY611" i="200"/>
  <c r="AX611" i="200"/>
  <c r="AV611" i="200"/>
  <c r="AQ611" i="200"/>
  <c r="AP611" i="200"/>
  <c r="AN611" i="200"/>
  <c r="AI611" i="200"/>
  <c r="AH611" i="200"/>
  <c r="AF611" i="200"/>
  <c r="AA611" i="200"/>
  <c r="Z611" i="200"/>
  <c r="X611" i="200"/>
  <c r="S611" i="200"/>
  <c r="R611" i="200"/>
  <c r="P611" i="200"/>
  <c r="K611" i="200"/>
  <c r="J611" i="200"/>
  <c r="H611" i="200"/>
  <c r="BO610" i="200"/>
  <c r="BN610" i="200"/>
  <c r="BL610" i="200"/>
  <c r="BG610" i="200"/>
  <c r="BF610" i="200"/>
  <c r="BD610" i="200"/>
  <c r="AY610" i="200"/>
  <c r="AX610" i="200"/>
  <c r="AV610" i="200"/>
  <c r="AQ610" i="200"/>
  <c r="AP610" i="200"/>
  <c r="AN610" i="200"/>
  <c r="AI610" i="200"/>
  <c r="AH610" i="200"/>
  <c r="AF610" i="200"/>
  <c r="AA610" i="200"/>
  <c r="Z610" i="200"/>
  <c r="X610" i="200"/>
  <c r="S610" i="200"/>
  <c r="R610" i="200"/>
  <c r="P610" i="200"/>
  <c r="K610" i="200"/>
  <c r="J610" i="200"/>
  <c r="H610" i="200"/>
  <c r="BO609" i="200"/>
  <c r="BN609" i="200"/>
  <c r="BL609" i="200"/>
  <c r="BG609" i="200"/>
  <c r="BF609" i="200"/>
  <c r="BD609" i="200"/>
  <c r="AY609" i="200"/>
  <c r="AX609" i="200"/>
  <c r="AV609" i="200"/>
  <c r="AQ609" i="200"/>
  <c r="AP609" i="200"/>
  <c r="AN609" i="200"/>
  <c r="AI609" i="200"/>
  <c r="AH609" i="200"/>
  <c r="AF609" i="200"/>
  <c r="AA609" i="200"/>
  <c r="Z609" i="200"/>
  <c r="X609" i="200"/>
  <c r="S609" i="200"/>
  <c r="R609" i="200"/>
  <c r="P609" i="200"/>
  <c r="K609" i="200"/>
  <c r="J609" i="200"/>
  <c r="H609" i="200"/>
  <c r="BO608" i="200"/>
  <c r="BN608" i="200"/>
  <c r="BL608" i="200"/>
  <c r="BG608" i="200"/>
  <c r="BF608" i="200"/>
  <c r="BD608" i="200"/>
  <c r="AY608" i="200"/>
  <c r="AX608" i="200"/>
  <c r="AV608" i="200"/>
  <c r="AQ608" i="200"/>
  <c r="AP608" i="200"/>
  <c r="AN608" i="200"/>
  <c r="AI608" i="200"/>
  <c r="AH608" i="200"/>
  <c r="AF608" i="200"/>
  <c r="AA608" i="200"/>
  <c r="Z608" i="200"/>
  <c r="X608" i="200"/>
  <c r="S608" i="200"/>
  <c r="R608" i="200"/>
  <c r="P608" i="200"/>
  <c r="K608" i="200"/>
  <c r="J608" i="200"/>
  <c r="H608" i="200"/>
  <c r="BO607" i="200"/>
  <c r="BN607" i="200"/>
  <c r="BL607" i="200"/>
  <c r="BG607" i="200"/>
  <c r="BF607" i="200"/>
  <c r="BD607" i="200"/>
  <c r="AY607" i="200"/>
  <c r="AX607" i="200"/>
  <c r="AV607" i="200"/>
  <c r="AQ607" i="200"/>
  <c r="AP607" i="200"/>
  <c r="AN607" i="200"/>
  <c r="AI607" i="200"/>
  <c r="AH607" i="200"/>
  <c r="AF607" i="200"/>
  <c r="AA607" i="200"/>
  <c r="Z607" i="200"/>
  <c r="X607" i="200"/>
  <c r="S607" i="200"/>
  <c r="R607" i="200"/>
  <c r="P607" i="200"/>
  <c r="K607" i="200"/>
  <c r="J607" i="200"/>
  <c r="H607" i="200"/>
  <c r="BO606" i="200"/>
  <c r="BN606" i="200"/>
  <c r="BL606" i="200"/>
  <c r="BG606" i="200"/>
  <c r="BF606" i="200"/>
  <c r="BD606" i="200"/>
  <c r="AY606" i="200"/>
  <c r="AX606" i="200"/>
  <c r="AV606" i="200"/>
  <c r="AQ606" i="200"/>
  <c r="AP606" i="200"/>
  <c r="AN606" i="200"/>
  <c r="AI606" i="200"/>
  <c r="AH606" i="200"/>
  <c r="AF606" i="200"/>
  <c r="AA606" i="200"/>
  <c r="Z606" i="200"/>
  <c r="X606" i="200"/>
  <c r="S606" i="200"/>
  <c r="R606" i="200"/>
  <c r="P606" i="200"/>
  <c r="K606" i="200"/>
  <c r="J606" i="200"/>
  <c r="H606" i="200"/>
  <c r="BO605" i="200"/>
  <c r="BN605" i="200"/>
  <c r="BL605" i="200"/>
  <c r="BG605" i="200"/>
  <c r="BF605" i="200"/>
  <c r="BD605" i="200"/>
  <c r="AY605" i="200"/>
  <c r="AX605" i="200"/>
  <c r="AV605" i="200"/>
  <c r="AQ605" i="200"/>
  <c r="AP605" i="200"/>
  <c r="AN605" i="200"/>
  <c r="AI605" i="200"/>
  <c r="AH605" i="200"/>
  <c r="AF605" i="200"/>
  <c r="AA605" i="200"/>
  <c r="Z605" i="200"/>
  <c r="X605" i="200"/>
  <c r="S605" i="200"/>
  <c r="R605" i="200"/>
  <c r="P605" i="200"/>
  <c r="K605" i="200"/>
  <c r="J605" i="200"/>
  <c r="H605" i="200"/>
  <c r="BO604" i="200"/>
  <c r="BN604" i="200"/>
  <c r="BL604" i="200"/>
  <c r="BG604" i="200"/>
  <c r="BF604" i="200"/>
  <c r="BD604" i="200"/>
  <c r="AY604" i="200"/>
  <c r="AX604" i="200"/>
  <c r="AV604" i="200"/>
  <c r="AQ604" i="200"/>
  <c r="AP604" i="200"/>
  <c r="AN604" i="200"/>
  <c r="AI604" i="200"/>
  <c r="AH604" i="200"/>
  <c r="AF604" i="200"/>
  <c r="AA604" i="200"/>
  <c r="Z604" i="200"/>
  <c r="X604" i="200"/>
  <c r="S604" i="200"/>
  <c r="R604" i="200"/>
  <c r="P604" i="200"/>
  <c r="K604" i="200"/>
  <c r="J604" i="200"/>
  <c r="H604" i="200"/>
  <c r="BO603" i="200"/>
  <c r="BN603" i="200"/>
  <c r="BL603" i="200"/>
  <c r="BG603" i="200"/>
  <c r="BF603" i="200"/>
  <c r="BD603" i="200"/>
  <c r="AY603" i="200"/>
  <c r="AX603" i="200"/>
  <c r="AV603" i="200"/>
  <c r="AQ603" i="200"/>
  <c r="AP603" i="200"/>
  <c r="AN603" i="200"/>
  <c r="AI603" i="200"/>
  <c r="AH603" i="200"/>
  <c r="AF603" i="200"/>
  <c r="AA603" i="200"/>
  <c r="Z603" i="200"/>
  <c r="X603" i="200"/>
  <c r="S603" i="200"/>
  <c r="R603" i="200"/>
  <c r="P603" i="200"/>
  <c r="K603" i="200"/>
  <c r="J603" i="200"/>
  <c r="H603" i="200"/>
  <c r="BO602" i="200"/>
  <c r="BN602" i="200"/>
  <c r="BL602" i="200"/>
  <c r="BG602" i="200"/>
  <c r="BF602" i="200"/>
  <c r="BD602" i="200"/>
  <c r="AY602" i="200"/>
  <c r="AX602" i="200"/>
  <c r="AV602" i="200"/>
  <c r="AQ602" i="200"/>
  <c r="AP602" i="200"/>
  <c r="AN602" i="200"/>
  <c r="AI602" i="200"/>
  <c r="AH602" i="200"/>
  <c r="AF602" i="200"/>
  <c r="AA602" i="200"/>
  <c r="Z602" i="200"/>
  <c r="X602" i="200"/>
  <c r="S602" i="200"/>
  <c r="R602" i="200"/>
  <c r="P602" i="200"/>
  <c r="K602" i="200"/>
  <c r="J602" i="200"/>
  <c r="H602" i="200"/>
  <c r="BO601" i="200"/>
  <c r="BN601" i="200"/>
  <c r="BL601" i="200"/>
  <c r="BG601" i="200"/>
  <c r="BF601" i="200"/>
  <c r="BD601" i="200"/>
  <c r="AY601" i="200"/>
  <c r="AX601" i="200"/>
  <c r="AV601" i="200"/>
  <c r="AQ601" i="200"/>
  <c r="AP601" i="200"/>
  <c r="AN601" i="200"/>
  <c r="AI601" i="200"/>
  <c r="AH601" i="200"/>
  <c r="AF601" i="200"/>
  <c r="AA601" i="200"/>
  <c r="Z601" i="200"/>
  <c r="X601" i="200"/>
  <c r="S601" i="200"/>
  <c r="R601" i="200"/>
  <c r="P601" i="200"/>
  <c r="K601" i="200"/>
  <c r="J601" i="200"/>
  <c r="H601" i="200"/>
  <c r="BN600" i="200"/>
  <c r="BK600" i="200"/>
  <c r="BL600" i="200"/>
  <c r="BF600" i="200"/>
  <c r="BC600" i="200"/>
  <c r="BG600" i="200"/>
  <c r="AX600" i="200"/>
  <c r="AU600" i="200"/>
  <c r="AV600" i="200"/>
  <c r="AP600" i="200"/>
  <c r="AM600" i="200"/>
  <c r="AQ600" i="200"/>
  <c r="AH600" i="200"/>
  <c r="AE600" i="200"/>
  <c r="AF600" i="200"/>
  <c r="Z600" i="200"/>
  <c r="W600" i="200"/>
  <c r="AA600" i="200"/>
  <c r="R600" i="200"/>
  <c r="O600" i="200"/>
  <c r="P600" i="200"/>
  <c r="J600" i="200"/>
  <c r="G600" i="200"/>
  <c r="K600" i="200"/>
  <c r="BO599" i="200"/>
  <c r="BN599" i="200"/>
  <c r="BL599" i="200"/>
  <c r="BG599" i="200"/>
  <c r="BF599" i="200"/>
  <c r="BD599" i="200"/>
  <c r="AY599" i="200"/>
  <c r="AX599" i="200"/>
  <c r="AV599" i="200"/>
  <c r="AQ599" i="200"/>
  <c r="AP599" i="200"/>
  <c r="AN599" i="200"/>
  <c r="AI599" i="200"/>
  <c r="AH599" i="200"/>
  <c r="AF599" i="200"/>
  <c r="AA599" i="200"/>
  <c r="Z599" i="200"/>
  <c r="X599" i="200"/>
  <c r="S599" i="200"/>
  <c r="R599" i="200"/>
  <c r="P599" i="200"/>
  <c r="K599" i="200"/>
  <c r="J599" i="200"/>
  <c r="H599" i="200"/>
  <c r="BO598" i="200"/>
  <c r="BN598" i="200"/>
  <c r="BL598" i="200"/>
  <c r="BG598" i="200"/>
  <c r="BF598" i="200"/>
  <c r="BD598" i="200"/>
  <c r="AY598" i="200"/>
  <c r="AX598" i="200"/>
  <c r="AV598" i="200"/>
  <c r="AQ598" i="200"/>
  <c r="AP598" i="200"/>
  <c r="AN598" i="200"/>
  <c r="AI598" i="200"/>
  <c r="AH598" i="200"/>
  <c r="AF598" i="200"/>
  <c r="AA598" i="200"/>
  <c r="Z598" i="200"/>
  <c r="X598" i="200"/>
  <c r="S598" i="200"/>
  <c r="R598" i="200"/>
  <c r="P598" i="200"/>
  <c r="K598" i="200"/>
  <c r="J598" i="200"/>
  <c r="H598" i="200"/>
  <c r="BO597" i="200"/>
  <c r="BN597" i="200"/>
  <c r="BL597" i="200"/>
  <c r="BG597" i="200"/>
  <c r="BF597" i="200"/>
  <c r="BD597" i="200"/>
  <c r="AY597" i="200"/>
  <c r="AX597" i="200"/>
  <c r="AV597" i="200"/>
  <c r="AQ597" i="200"/>
  <c r="AP597" i="200"/>
  <c r="AN597" i="200"/>
  <c r="AI597" i="200"/>
  <c r="AH597" i="200"/>
  <c r="AF597" i="200"/>
  <c r="AA597" i="200"/>
  <c r="Z597" i="200"/>
  <c r="X597" i="200"/>
  <c r="S597" i="200"/>
  <c r="R597" i="200"/>
  <c r="P597" i="200"/>
  <c r="K597" i="200"/>
  <c r="J597" i="200"/>
  <c r="H597" i="200"/>
  <c r="BO596" i="200"/>
  <c r="BN596" i="200"/>
  <c r="BL596" i="200"/>
  <c r="BG596" i="200"/>
  <c r="BF596" i="200"/>
  <c r="BD596" i="200"/>
  <c r="AY596" i="200"/>
  <c r="AX596" i="200"/>
  <c r="AV596" i="200"/>
  <c r="AQ596" i="200"/>
  <c r="AP596" i="200"/>
  <c r="AN596" i="200"/>
  <c r="AI596" i="200"/>
  <c r="AH596" i="200"/>
  <c r="AF596" i="200"/>
  <c r="AA596" i="200"/>
  <c r="Z596" i="200"/>
  <c r="X596" i="200"/>
  <c r="S596" i="200"/>
  <c r="R596" i="200"/>
  <c r="P596" i="200"/>
  <c r="K596" i="200"/>
  <c r="J596" i="200"/>
  <c r="H596" i="200"/>
  <c r="BO595" i="200"/>
  <c r="BN595" i="200"/>
  <c r="BL595" i="200"/>
  <c r="BG595" i="200"/>
  <c r="BF595" i="200"/>
  <c r="BD595" i="200"/>
  <c r="AY595" i="200"/>
  <c r="AX595" i="200"/>
  <c r="AV595" i="200"/>
  <c r="AQ595" i="200"/>
  <c r="AP595" i="200"/>
  <c r="AN595" i="200"/>
  <c r="AI595" i="200"/>
  <c r="AH595" i="200"/>
  <c r="AF595" i="200"/>
  <c r="AA595" i="200"/>
  <c r="Z595" i="200"/>
  <c r="X595" i="200"/>
  <c r="S595" i="200"/>
  <c r="R595" i="200"/>
  <c r="P595" i="200"/>
  <c r="K595" i="200"/>
  <c r="J595" i="200"/>
  <c r="H595" i="200"/>
  <c r="BO594" i="200"/>
  <c r="BN594" i="200"/>
  <c r="BL594" i="200"/>
  <c r="BG594" i="200"/>
  <c r="BF594" i="200"/>
  <c r="BD594" i="200"/>
  <c r="AY594" i="200"/>
  <c r="AX594" i="200"/>
  <c r="AV594" i="200"/>
  <c r="AQ594" i="200"/>
  <c r="AP594" i="200"/>
  <c r="AN594" i="200"/>
  <c r="AI594" i="200"/>
  <c r="AH594" i="200"/>
  <c r="AF594" i="200"/>
  <c r="AA594" i="200"/>
  <c r="Z594" i="200"/>
  <c r="X594" i="200"/>
  <c r="S594" i="200"/>
  <c r="R594" i="200"/>
  <c r="P594" i="200"/>
  <c r="K594" i="200"/>
  <c r="J594" i="200"/>
  <c r="H594" i="200"/>
  <c r="BO593" i="200"/>
  <c r="BN593" i="200"/>
  <c r="BL593" i="200"/>
  <c r="BG593" i="200"/>
  <c r="BF593" i="200"/>
  <c r="BD593" i="200"/>
  <c r="AY593" i="200"/>
  <c r="AX593" i="200"/>
  <c r="AV593" i="200"/>
  <c r="AQ593" i="200"/>
  <c r="AP593" i="200"/>
  <c r="AN593" i="200"/>
  <c r="AI593" i="200"/>
  <c r="AH593" i="200"/>
  <c r="AF593" i="200"/>
  <c r="AA593" i="200"/>
  <c r="Z593" i="200"/>
  <c r="X593" i="200"/>
  <c r="S593" i="200"/>
  <c r="R593" i="200"/>
  <c r="P593" i="200"/>
  <c r="K593" i="200"/>
  <c r="J593" i="200"/>
  <c r="H593" i="200"/>
  <c r="BO592" i="200"/>
  <c r="BN592" i="200"/>
  <c r="BL592" i="200"/>
  <c r="BG592" i="200"/>
  <c r="BF592" i="200"/>
  <c r="BD592" i="200"/>
  <c r="AY592" i="200"/>
  <c r="AX592" i="200"/>
  <c r="AV592" i="200"/>
  <c r="AQ592" i="200"/>
  <c r="AP592" i="200"/>
  <c r="AN592" i="200"/>
  <c r="AI592" i="200"/>
  <c r="AH592" i="200"/>
  <c r="AF592" i="200"/>
  <c r="AA592" i="200"/>
  <c r="Z592" i="200"/>
  <c r="X592" i="200"/>
  <c r="S592" i="200"/>
  <c r="R592" i="200"/>
  <c r="P592" i="200"/>
  <c r="K592" i="200"/>
  <c r="J592" i="200"/>
  <c r="H592" i="200"/>
  <c r="BO591" i="200"/>
  <c r="BN591" i="200"/>
  <c r="BL591" i="200"/>
  <c r="BG591" i="200"/>
  <c r="BF591" i="200"/>
  <c r="BD591" i="200"/>
  <c r="AY591" i="200"/>
  <c r="AX591" i="200"/>
  <c r="AV591" i="200"/>
  <c r="AQ591" i="200"/>
  <c r="AP591" i="200"/>
  <c r="AN591" i="200"/>
  <c r="AI591" i="200"/>
  <c r="AH591" i="200"/>
  <c r="AF591" i="200"/>
  <c r="AA591" i="200"/>
  <c r="Z591" i="200"/>
  <c r="X591" i="200"/>
  <c r="S591" i="200"/>
  <c r="R591" i="200"/>
  <c r="P591" i="200"/>
  <c r="K591" i="200"/>
  <c r="J591" i="200"/>
  <c r="H591" i="200"/>
  <c r="BO590" i="200"/>
  <c r="BN590" i="200"/>
  <c r="BL590" i="200"/>
  <c r="BG590" i="200"/>
  <c r="BF590" i="200"/>
  <c r="BD590" i="200"/>
  <c r="AY590" i="200"/>
  <c r="AX590" i="200"/>
  <c r="AV590" i="200"/>
  <c r="AQ590" i="200"/>
  <c r="AP590" i="200"/>
  <c r="AN590" i="200"/>
  <c r="AI590" i="200"/>
  <c r="AH590" i="200"/>
  <c r="AF590" i="200"/>
  <c r="AA590" i="200"/>
  <c r="Z590" i="200"/>
  <c r="X590" i="200"/>
  <c r="S590" i="200"/>
  <c r="R590" i="200"/>
  <c r="P590" i="200"/>
  <c r="K590" i="200"/>
  <c r="J590" i="200"/>
  <c r="H590" i="200"/>
  <c r="BO589" i="200"/>
  <c r="BN589" i="200"/>
  <c r="BL589" i="200"/>
  <c r="BG589" i="200"/>
  <c r="BF589" i="200"/>
  <c r="BD589" i="200"/>
  <c r="AY589" i="200"/>
  <c r="AX589" i="200"/>
  <c r="AV589" i="200"/>
  <c r="AQ589" i="200"/>
  <c r="AP589" i="200"/>
  <c r="AN589" i="200"/>
  <c r="AI589" i="200"/>
  <c r="AH589" i="200"/>
  <c r="AF589" i="200"/>
  <c r="AA589" i="200"/>
  <c r="Z589" i="200"/>
  <c r="X589" i="200"/>
  <c r="S589" i="200"/>
  <c r="R589" i="200"/>
  <c r="P589" i="200"/>
  <c r="K589" i="200"/>
  <c r="J589" i="200"/>
  <c r="H589" i="200"/>
  <c r="BO588" i="200"/>
  <c r="BN588" i="200"/>
  <c r="BL588" i="200"/>
  <c r="BG588" i="200"/>
  <c r="BF588" i="200"/>
  <c r="BD588" i="200"/>
  <c r="AY588" i="200"/>
  <c r="AX588" i="200"/>
  <c r="AV588" i="200"/>
  <c r="AQ588" i="200"/>
  <c r="AP588" i="200"/>
  <c r="AN588" i="200"/>
  <c r="AI588" i="200"/>
  <c r="AH588" i="200"/>
  <c r="AF588" i="200"/>
  <c r="AA588" i="200"/>
  <c r="Z588" i="200"/>
  <c r="X588" i="200"/>
  <c r="S588" i="200"/>
  <c r="R588" i="200"/>
  <c r="P588" i="200"/>
  <c r="K588" i="200"/>
  <c r="J588" i="200"/>
  <c r="H588" i="200"/>
  <c r="BO587" i="200"/>
  <c r="BN587" i="200"/>
  <c r="BL587" i="200"/>
  <c r="BG587" i="200"/>
  <c r="BF587" i="200"/>
  <c r="BD587" i="200"/>
  <c r="AY587" i="200"/>
  <c r="AX587" i="200"/>
  <c r="AV587" i="200"/>
  <c r="AQ587" i="200"/>
  <c r="AP587" i="200"/>
  <c r="AN587" i="200"/>
  <c r="AI587" i="200"/>
  <c r="AH587" i="200"/>
  <c r="AF587" i="200"/>
  <c r="AA587" i="200"/>
  <c r="Z587" i="200"/>
  <c r="X587" i="200"/>
  <c r="S587" i="200"/>
  <c r="R587" i="200"/>
  <c r="P587" i="200"/>
  <c r="K587" i="200"/>
  <c r="J587" i="200"/>
  <c r="H587" i="200"/>
  <c r="BO586" i="200"/>
  <c r="BN586" i="200"/>
  <c r="BL586" i="200"/>
  <c r="BG586" i="200"/>
  <c r="BF586" i="200"/>
  <c r="BD586" i="200"/>
  <c r="AY586" i="200"/>
  <c r="AX586" i="200"/>
  <c r="AV586" i="200"/>
  <c r="AQ586" i="200"/>
  <c r="AP586" i="200"/>
  <c r="AN586" i="200"/>
  <c r="AI586" i="200"/>
  <c r="AH586" i="200"/>
  <c r="AF586" i="200"/>
  <c r="AA586" i="200"/>
  <c r="Z586" i="200"/>
  <c r="X586" i="200"/>
  <c r="S586" i="200"/>
  <c r="R586" i="200"/>
  <c r="P586" i="200"/>
  <c r="K586" i="200"/>
  <c r="J586" i="200"/>
  <c r="H586" i="200"/>
  <c r="BO585" i="200"/>
  <c r="BN585" i="200"/>
  <c r="BL585" i="200"/>
  <c r="BG585" i="200"/>
  <c r="BF585" i="200"/>
  <c r="BD585" i="200"/>
  <c r="AY585" i="200"/>
  <c r="AX585" i="200"/>
  <c r="AV585" i="200"/>
  <c r="AQ585" i="200"/>
  <c r="AP585" i="200"/>
  <c r="AN585" i="200"/>
  <c r="AI585" i="200"/>
  <c r="AH585" i="200"/>
  <c r="AF585" i="200"/>
  <c r="AA585" i="200"/>
  <c r="Z585" i="200"/>
  <c r="X585" i="200"/>
  <c r="S585" i="200"/>
  <c r="R585" i="200"/>
  <c r="P585" i="200"/>
  <c r="K585" i="200"/>
  <c r="J585" i="200"/>
  <c r="H585" i="200"/>
  <c r="BO584" i="200"/>
  <c r="BN584" i="200"/>
  <c r="BL584" i="200"/>
  <c r="BG584" i="200"/>
  <c r="BF584" i="200"/>
  <c r="BD584" i="200"/>
  <c r="AY584" i="200"/>
  <c r="AX584" i="200"/>
  <c r="AV584" i="200"/>
  <c r="AQ584" i="200"/>
  <c r="AP584" i="200"/>
  <c r="AN584" i="200"/>
  <c r="AI584" i="200"/>
  <c r="AH584" i="200"/>
  <c r="AF584" i="200"/>
  <c r="AA584" i="200"/>
  <c r="Z584" i="200"/>
  <c r="X584" i="200"/>
  <c r="S584" i="200"/>
  <c r="R584" i="200"/>
  <c r="P584" i="200"/>
  <c r="K584" i="200"/>
  <c r="J584" i="200"/>
  <c r="H584" i="200"/>
  <c r="BN583" i="200"/>
  <c r="BK583" i="200"/>
  <c r="BF583" i="200"/>
  <c r="BC583" i="200"/>
  <c r="AX583" i="200"/>
  <c r="AU583" i="200"/>
  <c r="AP583" i="200"/>
  <c r="AM583" i="200"/>
  <c r="AH583" i="200"/>
  <c r="AE583" i="200"/>
  <c r="Z583" i="200"/>
  <c r="W583" i="200"/>
  <c r="R583" i="200"/>
  <c r="O583" i="200"/>
  <c r="J583" i="200"/>
  <c r="G583" i="200"/>
  <c r="BO582" i="200"/>
  <c r="BN582" i="200"/>
  <c r="BL582" i="200"/>
  <c r="BG582" i="200"/>
  <c r="BF582" i="200"/>
  <c r="BD582" i="200"/>
  <c r="AY582" i="200"/>
  <c r="AX582" i="200"/>
  <c r="AV582" i="200"/>
  <c r="AQ582" i="200"/>
  <c r="AP582" i="200"/>
  <c r="AN582" i="200"/>
  <c r="AI582" i="200"/>
  <c r="AH582" i="200"/>
  <c r="AF582" i="200"/>
  <c r="AA582" i="200"/>
  <c r="Z582" i="200"/>
  <c r="X582" i="200"/>
  <c r="S582" i="200"/>
  <c r="R582" i="200"/>
  <c r="P582" i="200"/>
  <c r="K582" i="200"/>
  <c r="J582" i="200"/>
  <c r="H582" i="200"/>
  <c r="BO581" i="200"/>
  <c r="BN581" i="200"/>
  <c r="BL581" i="200"/>
  <c r="BG581" i="200"/>
  <c r="BF581" i="200"/>
  <c r="BD581" i="200"/>
  <c r="AY581" i="200"/>
  <c r="AX581" i="200"/>
  <c r="AV581" i="200"/>
  <c r="AQ581" i="200"/>
  <c r="AP581" i="200"/>
  <c r="AN581" i="200"/>
  <c r="AI581" i="200"/>
  <c r="AH581" i="200"/>
  <c r="AF581" i="200"/>
  <c r="AA581" i="200"/>
  <c r="Z581" i="200"/>
  <c r="X581" i="200"/>
  <c r="S581" i="200"/>
  <c r="R581" i="200"/>
  <c r="P581" i="200"/>
  <c r="K581" i="200"/>
  <c r="J581" i="200"/>
  <c r="H581" i="200"/>
  <c r="BO580" i="200"/>
  <c r="BN580" i="200"/>
  <c r="BL580" i="200"/>
  <c r="BG580" i="200"/>
  <c r="BF580" i="200"/>
  <c r="BD580" i="200"/>
  <c r="AY580" i="200"/>
  <c r="AX580" i="200"/>
  <c r="AV580" i="200"/>
  <c r="AQ580" i="200"/>
  <c r="AP580" i="200"/>
  <c r="AN580" i="200"/>
  <c r="AI580" i="200"/>
  <c r="AH580" i="200"/>
  <c r="AF580" i="200"/>
  <c r="AA580" i="200"/>
  <c r="Z580" i="200"/>
  <c r="X580" i="200"/>
  <c r="S580" i="200"/>
  <c r="R580" i="200"/>
  <c r="P580" i="200"/>
  <c r="K580" i="200"/>
  <c r="J580" i="200"/>
  <c r="H580" i="200"/>
  <c r="BO579" i="200"/>
  <c r="BN579" i="200"/>
  <c r="BL579" i="200"/>
  <c r="BG579" i="200"/>
  <c r="BF579" i="200"/>
  <c r="BD579" i="200"/>
  <c r="AY579" i="200"/>
  <c r="AX579" i="200"/>
  <c r="AV579" i="200"/>
  <c r="AQ579" i="200"/>
  <c r="AP579" i="200"/>
  <c r="AN579" i="200"/>
  <c r="AI579" i="200"/>
  <c r="AH579" i="200"/>
  <c r="AF579" i="200"/>
  <c r="AA579" i="200"/>
  <c r="Z579" i="200"/>
  <c r="X579" i="200"/>
  <c r="S579" i="200"/>
  <c r="R579" i="200"/>
  <c r="P579" i="200"/>
  <c r="K579" i="200"/>
  <c r="J579" i="200"/>
  <c r="H579" i="200"/>
  <c r="BO578" i="200"/>
  <c r="BN578" i="200"/>
  <c r="BL578" i="200"/>
  <c r="BG578" i="200"/>
  <c r="BF578" i="200"/>
  <c r="BD578" i="200"/>
  <c r="AY578" i="200"/>
  <c r="AX578" i="200"/>
  <c r="AV578" i="200"/>
  <c r="AQ578" i="200"/>
  <c r="AP578" i="200"/>
  <c r="AN578" i="200"/>
  <c r="AI578" i="200"/>
  <c r="AH578" i="200"/>
  <c r="AF578" i="200"/>
  <c r="AA578" i="200"/>
  <c r="Z578" i="200"/>
  <c r="X578" i="200"/>
  <c r="S578" i="200"/>
  <c r="R578" i="200"/>
  <c r="P578" i="200"/>
  <c r="K578" i="200"/>
  <c r="J578" i="200"/>
  <c r="H578" i="200"/>
  <c r="BO577" i="200"/>
  <c r="BN577" i="200"/>
  <c r="BL577" i="200"/>
  <c r="BG577" i="200"/>
  <c r="BF577" i="200"/>
  <c r="BD577" i="200"/>
  <c r="AY577" i="200"/>
  <c r="AX577" i="200"/>
  <c r="AV577" i="200"/>
  <c r="AQ577" i="200"/>
  <c r="AP577" i="200"/>
  <c r="AN577" i="200"/>
  <c r="AI577" i="200"/>
  <c r="AH577" i="200"/>
  <c r="AF577" i="200"/>
  <c r="AA577" i="200"/>
  <c r="Z577" i="200"/>
  <c r="X577" i="200"/>
  <c r="S577" i="200"/>
  <c r="R577" i="200"/>
  <c r="P577" i="200"/>
  <c r="K577" i="200"/>
  <c r="J577" i="200"/>
  <c r="H577" i="200"/>
  <c r="BO576" i="200"/>
  <c r="BN576" i="200"/>
  <c r="BL576" i="200"/>
  <c r="BG576" i="200"/>
  <c r="BF576" i="200"/>
  <c r="BD576" i="200"/>
  <c r="AY576" i="200"/>
  <c r="AX576" i="200"/>
  <c r="AV576" i="200"/>
  <c r="AQ576" i="200"/>
  <c r="AP576" i="200"/>
  <c r="AN576" i="200"/>
  <c r="AI576" i="200"/>
  <c r="AH576" i="200"/>
  <c r="AF576" i="200"/>
  <c r="AA576" i="200"/>
  <c r="Z576" i="200"/>
  <c r="X576" i="200"/>
  <c r="S576" i="200"/>
  <c r="R576" i="200"/>
  <c r="P576" i="200"/>
  <c r="K576" i="200"/>
  <c r="J576" i="200"/>
  <c r="H576" i="200"/>
  <c r="BO575" i="200"/>
  <c r="BN575" i="200"/>
  <c r="BL575" i="200"/>
  <c r="BG575" i="200"/>
  <c r="BF575" i="200"/>
  <c r="BD575" i="200"/>
  <c r="AY575" i="200"/>
  <c r="AX575" i="200"/>
  <c r="AV575" i="200"/>
  <c r="AQ575" i="200"/>
  <c r="AP575" i="200"/>
  <c r="AN575" i="200"/>
  <c r="AI575" i="200"/>
  <c r="AH575" i="200"/>
  <c r="AF575" i="200"/>
  <c r="AA575" i="200"/>
  <c r="Z575" i="200"/>
  <c r="X575" i="200"/>
  <c r="S575" i="200"/>
  <c r="R575" i="200"/>
  <c r="P575" i="200"/>
  <c r="K575" i="200"/>
  <c r="J575" i="200"/>
  <c r="H575" i="200"/>
  <c r="BO574" i="200"/>
  <c r="BN574" i="200"/>
  <c r="BL574" i="200"/>
  <c r="BG574" i="200"/>
  <c r="BF574" i="200"/>
  <c r="BD574" i="200"/>
  <c r="AY574" i="200"/>
  <c r="AX574" i="200"/>
  <c r="AV574" i="200"/>
  <c r="AQ574" i="200"/>
  <c r="AP574" i="200"/>
  <c r="AN574" i="200"/>
  <c r="AI574" i="200"/>
  <c r="AH574" i="200"/>
  <c r="AF574" i="200"/>
  <c r="AA574" i="200"/>
  <c r="Z574" i="200"/>
  <c r="X574" i="200"/>
  <c r="S574" i="200"/>
  <c r="R574" i="200"/>
  <c r="P574" i="200"/>
  <c r="K574" i="200"/>
  <c r="J574" i="200"/>
  <c r="H574" i="200"/>
  <c r="BO573" i="200"/>
  <c r="BN573" i="200"/>
  <c r="BL573" i="200"/>
  <c r="BG573" i="200"/>
  <c r="BF573" i="200"/>
  <c r="BD573" i="200"/>
  <c r="AY573" i="200"/>
  <c r="AX573" i="200"/>
  <c r="AV573" i="200"/>
  <c r="AQ573" i="200"/>
  <c r="AP573" i="200"/>
  <c r="AN573" i="200"/>
  <c r="AI573" i="200"/>
  <c r="AH573" i="200"/>
  <c r="AF573" i="200"/>
  <c r="AA573" i="200"/>
  <c r="Z573" i="200"/>
  <c r="X573" i="200"/>
  <c r="S573" i="200"/>
  <c r="R573" i="200"/>
  <c r="P573" i="200"/>
  <c r="K573" i="200"/>
  <c r="J573" i="200"/>
  <c r="H573" i="200"/>
  <c r="BO572" i="200"/>
  <c r="BN572" i="200"/>
  <c r="BL572" i="200"/>
  <c r="BG572" i="200"/>
  <c r="BF572" i="200"/>
  <c r="BD572" i="200"/>
  <c r="AY572" i="200"/>
  <c r="AX572" i="200"/>
  <c r="AV572" i="200"/>
  <c r="AQ572" i="200"/>
  <c r="AP572" i="200"/>
  <c r="AN572" i="200"/>
  <c r="AI572" i="200"/>
  <c r="AH572" i="200"/>
  <c r="AF572" i="200"/>
  <c r="AA572" i="200"/>
  <c r="Z572" i="200"/>
  <c r="X572" i="200"/>
  <c r="S572" i="200"/>
  <c r="R572" i="200"/>
  <c r="P572" i="200"/>
  <c r="K572" i="200"/>
  <c r="J572" i="200"/>
  <c r="H572" i="200"/>
  <c r="BO571" i="200"/>
  <c r="BN571" i="200"/>
  <c r="BL571" i="200"/>
  <c r="BG571" i="200"/>
  <c r="BF571" i="200"/>
  <c r="BD571" i="200"/>
  <c r="AY571" i="200"/>
  <c r="AX571" i="200"/>
  <c r="AV571" i="200"/>
  <c r="AQ571" i="200"/>
  <c r="AP571" i="200"/>
  <c r="AN571" i="200"/>
  <c r="AI571" i="200"/>
  <c r="AH571" i="200"/>
  <c r="AF571" i="200"/>
  <c r="AA571" i="200"/>
  <c r="Z571" i="200"/>
  <c r="X571" i="200"/>
  <c r="S571" i="200"/>
  <c r="R571" i="200"/>
  <c r="P571" i="200"/>
  <c r="K571" i="200"/>
  <c r="J571" i="200"/>
  <c r="H571" i="200"/>
  <c r="BO570" i="200"/>
  <c r="BN570" i="200"/>
  <c r="BL570" i="200"/>
  <c r="BG570" i="200"/>
  <c r="BF570" i="200"/>
  <c r="BD570" i="200"/>
  <c r="AY570" i="200"/>
  <c r="AX570" i="200"/>
  <c r="AV570" i="200"/>
  <c r="AQ570" i="200"/>
  <c r="AP570" i="200"/>
  <c r="AN570" i="200"/>
  <c r="AI570" i="200"/>
  <c r="AH570" i="200"/>
  <c r="AF570" i="200"/>
  <c r="AA570" i="200"/>
  <c r="Z570" i="200"/>
  <c r="X570" i="200"/>
  <c r="S570" i="200"/>
  <c r="R570" i="200"/>
  <c r="P570" i="200"/>
  <c r="K570" i="200"/>
  <c r="J570" i="200"/>
  <c r="H570" i="200"/>
  <c r="BO569" i="200"/>
  <c r="BN569" i="200"/>
  <c r="BL569" i="200"/>
  <c r="BG569" i="200"/>
  <c r="BF569" i="200"/>
  <c r="BD569" i="200"/>
  <c r="AY569" i="200"/>
  <c r="AX569" i="200"/>
  <c r="AV569" i="200"/>
  <c r="AQ569" i="200"/>
  <c r="AP569" i="200"/>
  <c r="AN569" i="200"/>
  <c r="AI569" i="200"/>
  <c r="AH569" i="200"/>
  <c r="AF569" i="200"/>
  <c r="AA569" i="200"/>
  <c r="Z569" i="200"/>
  <c r="X569" i="200"/>
  <c r="S569" i="200"/>
  <c r="R569" i="200"/>
  <c r="P569" i="200"/>
  <c r="K569" i="200"/>
  <c r="J569" i="200"/>
  <c r="H569" i="200"/>
  <c r="BO568" i="200"/>
  <c r="BN568" i="200"/>
  <c r="BL568" i="200"/>
  <c r="BG568" i="200"/>
  <c r="BF568" i="200"/>
  <c r="BD568" i="200"/>
  <c r="AY568" i="200"/>
  <c r="AX568" i="200"/>
  <c r="AV568" i="200"/>
  <c r="AQ568" i="200"/>
  <c r="AP568" i="200"/>
  <c r="AN568" i="200"/>
  <c r="AI568" i="200"/>
  <c r="AH568" i="200"/>
  <c r="AF568" i="200"/>
  <c r="AA568" i="200"/>
  <c r="Z568" i="200"/>
  <c r="X568" i="200"/>
  <c r="S568" i="200"/>
  <c r="R568" i="200"/>
  <c r="P568" i="200"/>
  <c r="K568" i="200"/>
  <c r="J568" i="200"/>
  <c r="H568" i="200"/>
  <c r="BO567" i="200"/>
  <c r="BN567" i="200"/>
  <c r="BL567" i="200"/>
  <c r="BG567" i="200"/>
  <c r="BF567" i="200"/>
  <c r="BD567" i="200"/>
  <c r="AY567" i="200"/>
  <c r="AX567" i="200"/>
  <c r="AV567" i="200"/>
  <c r="AQ567" i="200"/>
  <c r="AP567" i="200"/>
  <c r="AN567" i="200"/>
  <c r="AI567" i="200"/>
  <c r="AH567" i="200"/>
  <c r="AF567" i="200"/>
  <c r="AA567" i="200"/>
  <c r="Z567" i="200"/>
  <c r="X567" i="200"/>
  <c r="S567" i="200"/>
  <c r="R567" i="200"/>
  <c r="P567" i="200"/>
  <c r="K567" i="200"/>
  <c r="J567" i="200"/>
  <c r="H567" i="200"/>
  <c r="BN566" i="200"/>
  <c r="BK566" i="200"/>
  <c r="BL566" i="200"/>
  <c r="BF566" i="200"/>
  <c r="BC566" i="200"/>
  <c r="BG566" i="200"/>
  <c r="AX566" i="200"/>
  <c r="AU566" i="200"/>
  <c r="AV566" i="200"/>
  <c r="AP566" i="200"/>
  <c r="AM566" i="200"/>
  <c r="AQ566" i="200"/>
  <c r="AH566" i="200"/>
  <c r="AE566" i="200"/>
  <c r="AF566" i="200"/>
  <c r="Z566" i="200"/>
  <c r="W566" i="200"/>
  <c r="AA566" i="200"/>
  <c r="R566" i="200"/>
  <c r="O566" i="200"/>
  <c r="P566" i="200"/>
  <c r="J566" i="200"/>
  <c r="G566" i="200"/>
  <c r="K566" i="200"/>
  <c r="BO565" i="200"/>
  <c r="BN565" i="200"/>
  <c r="BL565" i="200"/>
  <c r="BG565" i="200"/>
  <c r="BF565" i="200"/>
  <c r="BD565" i="200"/>
  <c r="AY565" i="200"/>
  <c r="AX565" i="200"/>
  <c r="AV565" i="200"/>
  <c r="AQ565" i="200"/>
  <c r="AP565" i="200"/>
  <c r="AN565" i="200"/>
  <c r="AI565" i="200"/>
  <c r="AH565" i="200"/>
  <c r="AF565" i="200"/>
  <c r="AA565" i="200"/>
  <c r="Z565" i="200"/>
  <c r="X565" i="200"/>
  <c r="S565" i="200"/>
  <c r="R565" i="200"/>
  <c r="P565" i="200"/>
  <c r="K565" i="200"/>
  <c r="J565" i="200"/>
  <c r="H565" i="200"/>
  <c r="BO564" i="200"/>
  <c r="BN564" i="200"/>
  <c r="BL564" i="200"/>
  <c r="BG564" i="200"/>
  <c r="BF564" i="200"/>
  <c r="BD564" i="200"/>
  <c r="AY564" i="200"/>
  <c r="AX564" i="200"/>
  <c r="AV564" i="200"/>
  <c r="AQ564" i="200"/>
  <c r="AP564" i="200"/>
  <c r="AN564" i="200"/>
  <c r="AI564" i="200"/>
  <c r="AH564" i="200"/>
  <c r="AF564" i="200"/>
  <c r="AA564" i="200"/>
  <c r="Z564" i="200"/>
  <c r="X564" i="200"/>
  <c r="S564" i="200"/>
  <c r="R564" i="200"/>
  <c r="P564" i="200"/>
  <c r="K564" i="200"/>
  <c r="J564" i="200"/>
  <c r="H564" i="200"/>
  <c r="BO563" i="200"/>
  <c r="BN563" i="200"/>
  <c r="BL563" i="200"/>
  <c r="BG563" i="200"/>
  <c r="BF563" i="200"/>
  <c r="BD563" i="200"/>
  <c r="AY563" i="200"/>
  <c r="AX563" i="200"/>
  <c r="AV563" i="200"/>
  <c r="AQ563" i="200"/>
  <c r="AP563" i="200"/>
  <c r="AN563" i="200"/>
  <c r="AI563" i="200"/>
  <c r="AH563" i="200"/>
  <c r="AF563" i="200"/>
  <c r="AA563" i="200"/>
  <c r="Z563" i="200"/>
  <c r="X563" i="200"/>
  <c r="S563" i="200"/>
  <c r="R563" i="200"/>
  <c r="P563" i="200"/>
  <c r="K563" i="200"/>
  <c r="J563" i="200"/>
  <c r="H563" i="200"/>
  <c r="BO562" i="200"/>
  <c r="BN562" i="200"/>
  <c r="BL562" i="200"/>
  <c r="BG562" i="200"/>
  <c r="BF562" i="200"/>
  <c r="BD562" i="200"/>
  <c r="AY562" i="200"/>
  <c r="AX562" i="200"/>
  <c r="AV562" i="200"/>
  <c r="AQ562" i="200"/>
  <c r="AP562" i="200"/>
  <c r="AN562" i="200"/>
  <c r="AI562" i="200"/>
  <c r="AH562" i="200"/>
  <c r="AF562" i="200"/>
  <c r="AA562" i="200"/>
  <c r="Z562" i="200"/>
  <c r="X562" i="200"/>
  <c r="S562" i="200"/>
  <c r="R562" i="200"/>
  <c r="P562" i="200"/>
  <c r="K562" i="200"/>
  <c r="J562" i="200"/>
  <c r="H562" i="200"/>
  <c r="BO561" i="200"/>
  <c r="BN561" i="200"/>
  <c r="BL561" i="200"/>
  <c r="BG561" i="200"/>
  <c r="BF561" i="200"/>
  <c r="BD561" i="200"/>
  <c r="AY561" i="200"/>
  <c r="AX561" i="200"/>
  <c r="AV561" i="200"/>
  <c r="AQ561" i="200"/>
  <c r="AP561" i="200"/>
  <c r="AN561" i="200"/>
  <c r="AI561" i="200"/>
  <c r="AH561" i="200"/>
  <c r="AF561" i="200"/>
  <c r="AA561" i="200"/>
  <c r="Z561" i="200"/>
  <c r="X561" i="200"/>
  <c r="S561" i="200"/>
  <c r="R561" i="200"/>
  <c r="P561" i="200"/>
  <c r="K561" i="200"/>
  <c r="J561" i="200"/>
  <c r="H561" i="200"/>
  <c r="BO560" i="200"/>
  <c r="BN560" i="200"/>
  <c r="BL560" i="200"/>
  <c r="BG560" i="200"/>
  <c r="BF560" i="200"/>
  <c r="BD560" i="200"/>
  <c r="AY560" i="200"/>
  <c r="AX560" i="200"/>
  <c r="AV560" i="200"/>
  <c r="AQ560" i="200"/>
  <c r="AP560" i="200"/>
  <c r="AN560" i="200"/>
  <c r="AI560" i="200"/>
  <c r="AH560" i="200"/>
  <c r="AF560" i="200"/>
  <c r="AA560" i="200"/>
  <c r="Z560" i="200"/>
  <c r="X560" i="200"/>
  <c r="S560" i="200"/>
  <c r="R560" i="200"/>
  <c r="P560" i="200"/>
  <c r="K560" i="200"/>
  <c r="J560" i="200"/>
  <c r="H560" i="200"/>
  <c r="BO559" i="200"/>
  <c r="BN559" i="200"/>
  <c r="BL559" i="200"/>
  <c r="BG559" i="200"/>
  <c r="BF559" i="200"/>
  <c r="BD559" i="200"/>
  <c r="AY559" i="200"/>
  <c r="AX559" i="200"/>
  <c r="AV559" i="200"/>
  <c r="AQ559" i="200"/>
  <c r="AP559" i="200"/>
  <c r="AN559" i="200"/>
  <c r="AI559" i="200"/>
  <c r="AH559" i="200"/>
  <c r="AF559" i="200"/>
  <c r="AA559" i="200"/>
  <c r="Z559" i="200"/>
  <c r="X559" i="200"/>
  <c r="S559" i="200"/>
  <c r="R559" i="200"/>
  <c r="P559" i="200"/>
  <c r="K559" i="200"/>
  <c r="J559" i="200"/>
  <c r="H559" i="200"/>
  <c r="BO558" i="200"/>
  <c r="BN558" i="200"/>
  <c r="BL558" i="200"/>
  <c r="BG558" i="200"/>
  <c r="BF558" i="200"/>
  <c r="BD558" i="200"/>
  <c r="AY558" i="200"/>
  <c r="AX558" i="200"/>
  <c r="AV558" i="200"/>
  <c r="AQ558" i="200"/>
  <c r="AP558" i="200"/>
  <c r="AN558" i="200"/>
  <c r="AI558" i="200"/>
  <c r="AH558" i="200"/>
  <c r="AF558" i="200"/>
  <c r="AA558" i="200"/>
  <c r="Z558" i="200"/>
  <c r="X558" i="200"/>
  <c r="S558" i="200"/>
  <c r="R558" i="200"/>
  <c r="P558" i="200"/>
  <c r="K558" i="200"/>
  <c r="J558" i="200"/>
  <c r="H558" i="200"/>
  <c r="BO557" i="200"/>
  <c r="BN557" i="200"/>
  <c r="BL557" i="200"/>
  <c r="BG557" i="200"/>
  <c r="BF557" i="200"/>
  <c r="BD557" i="200"/>
  <c r="AY557" i="200"/>
  <c r="AX557" i="200"/>
  <c r="AV557" i="200"/>
  <c r="AQ557" i="200"/>
  <c r="AP557" i="200"/>
  <c r="AN557" i="200"/>
  <c r="AI557" i="200"/>
  <c r="AH557" i="200"/>
  <c r="AF557" i="200"/>
  <c r="AA557" i="200"/>
  <c r="Z557" i="200"/>
  <c r="X557" i="200"/>
  <c r="S557" i="200"/>
  <c r="R557" i="200"/>
  <c r="P557" i="200"/>
  <c r="K557" i="200"/>
  <c r="J557" i="200"/>
  <c r="H557" i="200"/>
  <c r="BO556" i="200"/>
  <c r="BN556" i="200"/>
  <c r="BL556" i="200"/>
  <c r="BG556" i="200"/>
  <c r="BF556" i="200"/>
  <c r="BD556" i="200"/>
  <c r="AY556" i="200"/>
  <c r="AX556" i="200"/>
  <c r="AV556" i="200"/>
  <c r="AQ556" i="200"/>
  <c r="AP556" i="200"/>
  <c r="AN556" i="200"/>
  <c r="AI556" i="200"/>
  <c r="AH556" i="200"/>
  <c r="AF556" i="200"/>
  <c r="AA556" i="200"/>
  <c r="Z556" i="200"/>
  <c r="X556" i="200"/>
  <c r="S556" i="200"/>
  <c r="R556" i="200"/>
  <c r="P556" i="200"/>
  <c r="K556" i="200"/>
  <c r="J556" i="200"/>
  <c r="H556" i="200"/>
  <c r="BO555" i="200"/>
  <c r="BN555" i="200"/>
  <c r="BL555" i="200"/>
  <c r="BG555" i="200"/>
  <c r="BF555" i="200"/>
  <c r="BD555" i="200"/>
  <c r="AY555" i="200"/>
  <c r="AX555" i="200"/>
  <c r="AV555" i="200"/>
  <c r="AQ555" i="200"/>
  <c r="AP555" i="200"/>
  <c r="AN555" i="200"/>
  <c r="AI555" i="200"/>
  <c r="AH555" i="200"/>
  <c r="AF555" i="200"/>
  <c r="AA555" i="200"/>
  <c r="Z555" i="200"/>
  <c r="X555" i="200"/>
  <c r="S555" i="200"/>
  <c r="R555" i="200"/>
  <c r="P555" i="200"/>
  <c r="K555" i="200"/>
  <c r="J555" i="200"/>
  <c r="H555" i="200"/>
  <c r="BO554" i="200"/>
  <c r="BN554" i="200"/>
  <c r="BL554" i="200"/>
  <c r="BG554" i="200"/>
  <c r="BF554" i="200"/>
  <c r="BD554" i="200"/>
  <c r="AY554" i="200"/>
  <c r="AX554" i="200"/>
  <c r="AV554" i="200"/>
  <c r="AQ554" i="200"/>
  <c r="AP554" i="200"/>
  <c r="AN554" i="200"/>
  <c r="AI554" i="200"/>
  <c r="AH554" i="200"/>
  <c r="AF554" i="200"/>
  <c r="AA554" i="200"/>
  <c r="Z554" i="200"/>
  <c r="X554" i="200"/>
  <c r="S554" i="200"/>
  <c r="R554" i="200"/>
  <c r="P554" i="200"/>
  <c r="K554" i="200"/>
  <c r="J554" i="200"/>
  <c r="H554" i="200"/>
  <c r="BO553" i="200"/>
  <c r="BN553" i="200"/>
  <c r="BL553" i="200"/>
  <c r="BG553" i="200"/>
  <c r="BF553" i="200"/>
  <c r="BD553" i="200"/>
  <c r="AY553" i="200"/>
  <c r="AX553" i="200"/>
  <c r="AV553" i="200"/>
  <c r="AQ553" i="200"/>
  <c r="AP553" i="200"/>
  <c r="AN553" i="200"/>
  <c r="AI553" i="200"/>
  <c r="AH553" i="200"/>
  <c r="AF553" i="200"/>
  <c r="AA553" i="200"/>
  <c r="Z553" i="200"/>
  <c r="X553" i="200"/>
  <c r="S553" i="200"/>
  <c r="R553" i="200"/>
  <c r="P553" i="200"/>
  <c r="K553" i="200"/>
  <c r="J553" i="200"/>
  <c r="H553" i="200"/>
  <c r="BO552" i="200"/>
  <c r="BN552" i="200"/>
  <c r="BL552" i="200"/>
  <c r="BG552" i="200"/>
  <c r="BF552" i="200"/>
  <c r="BD552" i="200"/>
  <c r="AY552" i="200"/>
  <c r="AX552" i="200"/>
  <c r="AV552" i="200"/>
  <c r="AQ552" i="200"/>
  <c r="AP552" i="200"/>
  <c r="AN552" i="200"/>
  <c r="AI552" i="200"/>
  <c r="AH552" i="200"/>
  <c r="AF552" i="200"/>
  <c r="AA552" i="200"/>
  <c r="Z552" i="200"/>
  <c r="X552" i="200"/>
  <c r="S552" i="200"/>
  <c r="R552" i="200"/>
  <c r="P552" i="200"/>
  <c r="K552" i="200"/>
  <c r="J552" i="200"/>
  <c r="H552" i="200"/>
  <c r="BO551" i="200"/>
  <c r="BN551" i="200"/>
  <c r="BL551" i="200"/>
  <c r="BG551" i="200"/>
  <c r="BF551" i="200"/>
  <c r="BD551" i="200"/>
  <c r="AY551" i="200"/>
  <c r="AX551" i="200"/>
  <c r="AV551" i="200"/>
  <c r="AQ551" i="200"/>
  <c r="AP551" i="200"/>
  <c r="AN551" i="200"/>
  <c r="AI551" i="200"/>
  <c r="AH551" i="200"/>
  <c r="AF551" i="200"/>
  <c r="AA551" i="200"/>
  <c r="Z551" i="200"/>
  <c r="X551" i="200"/>
  <c r="S551" i="200"/>
  <c r="R551" i="200"/>
  <c r="P551" i="200"/>
  <c r="K551" i="200"/>
  <c r="J551" i="200"/>
  <c r="H551" i="200"/>
  <c r="BO550" i="200"/>
  <c r="BN550" i="200"/>
  <c r="BL550" i="200"/>
  <c r="BG550" i="200"/>
  <c r="BF550" i="200"/>
  <c r="BD550" i="200"/>
  <c r="AY550" i="200"/>
  <c r="AX550" i="200"/>
  <c r="AV550" i="200"/>
  <c r="AQ550" i="200"/>
  <c r="AP550" i="200"/>
  <c r="AN550" i="200"/>
  <c r="AI550" i="200"/>
  <c r="AH550" i="200"/>
  <c r="AF550" i="200"/>
  <c r="AA550" i="200"/>
  <c r="Z550" i="200"/>
  <c r="X550" i="200"/>
  <c r="S550" i="200"/>
  <c r="R550" i="200"/>
  <c r="P550" i="200"/>
  <c r="K550" i="200"/>
  <c r="J550" i="200"/>
  <c r="H550" i="200"/>
  <c r="BN549" i="200"/>
  <c r="BK549" i="200"/>
  <c r="BL549" i="200"/>
  <c r="BF549" i="200"/>
  <c r="BC549" i="200"/>
  <c r="BG549" i="200"/>
  <c r="AX549" i="200"/>
  <c r="AU549" i="200"/>
  <c r="AV549" i="200"/>
  <c r="AP549" i="200"/>
  <c r="AM549" i="200"/>
  <c r="AQ549" i="200"/>
  <c r="AH549" i="200"/>
  <c r="AE549" i="200"/>
  <c r="AF549" i="200"/>
  <c r="Z549" i="200"/>
  <c r="W549" i="200"/>
  <c r="AA549" i="200"/>
  <c r="R549" i="200"/>
  <c r="O549" i="200"/>
  <c r="P549" i="200"/>
  <c r="J549" i="200"/>
  <c r="G549" i="200"/>
  <c r="K549" i="200"/>
  <c r="BO548" i="200"/>
  <c r="BN548" i="200"/>
  <c r="BL548" i="200"/>
  <c r="BG548" i="200"/>
  <c r="BF548" i="200"/>
  <c r="BD548" i="200"/>
  <c r="AY548" i="200"/>
  <c r="AX548" i="200"/>
  <c r="AV548" i="200"/>
  <c r="AQ548" i="200"/>
  <c r="AP548" i="200"/>
  <c r="AN548" i="200"/>
  <c r="AI548" i="200"/>
  <c r="AH548" i="200"/>
  <c r="AF548" i="200"/>
  <c r="AA548" i="200"/>
  <c r="Z548" i="200"/>
  <c r="X548" i="200"/>
  <c r="S548" i="200"/>
  <c r="R548" i="200"/>
  <c r="P548" i="200"/>
  <c r="K548" i="200"/>
  <c r="J548" i="200"/>
  <c r="H548" i="200"/>
  <c r="BO547" i="200"/>
  <c r="BN547" i="200"/>
  <c r="BL547" i="200"/>
  <c r="BG547" i="200"/>
  <c r="BF547" i="200"/>
  <c r="BD547" i="200"/>
  <c r="AY547" i="200"/>
  <c r="AX547" i="200"/>
  <c r="AV547" i="200"/>
  <c r="AQ547" i="200"/>
  <c r="AP547" i="200"/>
  <c r="AN547" i="200"/>
  <c r="AI547" i="200"/>
  <c r="AH547" i="200"/>
  <c r="AF547" i="200"/>
  <c r="AA547" i="200"/>
  <c r="Z547" i="200"/>
  <c r="X547" i="200"/>
  <c r="S547" i="200"/>
  <c r="R547" i="200"/>
  <c r="P547" i="200"/>
  <c r="K547" i="200"/>
  <c r="J547" i="200"/>
  <c r="H547" i="200"/>
  <c r="BO546" i="200"/>
  <c r="BN546" i="200"/>
  <c r="BL546" i="200"/>
  <c r="BG546" i="200"/>
  <c r="BF546" i="200"/>
  <c r="BD546" i="200"/>
  <c r="AY546" i="200"/>
  <c r="AX546" i="200"/>
  <c r="AV546" i="200"/>
  <c r="AQ546" i="200"/>
  <c r="AP546" i="200"/>
  <c r="AN546" i="200"/>
  <c r="AI546" i="200"/>
  <c r="AH546" i="200"/>
  <c r="AF546" i="200"/>
  <c r="AA546" i="200"/>
  <c r="Z546" i="200"/>
  <c r="X546" i="200"/>
  <c r="S546" i="200"/>
  <c r="R546" i="200"/>
  <c r="P546" i="200"/>
  <c r="K546" i="200"/>
  <c r="J546" i="200"/>
  <c r="H546" i="200"/>
  <c r="BO545" i="200"/>
  <c r="BN545" i="200"/>
  <c r="BL545" i="200"/>
  <c r="BG545" i="200"/>
  <c r="BF545" i="200"/>
  <c r="BD545" i="200"/>
  <c r="AY545" i="200"/>
  <c r="AX545" i="200"/>
  <c r="AV545" i="200"/>
  <c r="AQ545" i="200"/>
  <c r="AP545" i="200"/>
  <c r="AN545" i="200"/>
  <c r="AI545" i="200"/>
  <c r="AH545" i="200"/>
  <c r="AF545" i="200"/>
  <c r="AA545" i="200"/>
  <c r="Z545" i="200"/>
  <c r="X545" i="200"/>
  <c r="S545" i="200"/>
  <c r="R545" i="200"/>
  <c r="P545" i="200"/>
  <c r="K545" i="200"/>
  <c r="J545" i="200"/>
  <c r="H545" i="200"/>
  <c r="BO544" i="200"/>
  <c r="BN544" i="200"/>
  <c r="BL544" i="200"/>
  <c r="BG544" i="200"/>
  <c r="BF544" i="200"/>
  <c r="BD544" i="200"/>
  <c r="AY544" i="200"/>
  <c r="AX544" i="200"/>
  <c r="AV544" i="200"/>
  <c r="AQ544" i="200"/>
  <c r="AP544" i="200"/>
  <c r="AN544" i="200"/>
  <c r="AI544" i="200"/>
  <c r="AH544" i="200"/>
  <c r="AF544" i="200"/>
  <c r="AA544" i="200"/>
  <c r="Z544" i="200"/>
  <c r="X544" i="200"/>
  <c r="S544" i="200"/>
  <c r="R544" i="200"/>
  <c r="P544" i="200"/>
  <c r="K544" i="200"/>
  <c r="J544" i="200"/>
  <c r="H544" i="200"/>
  <c r="BO543" i="200"/>
  <c r="BN543" i="200"/>
  <c r="BL543" i="200"/>
  <c r="BG543" i="200"/>
  <c r="BF543" i="200"/>
  <c r="BD543" i="200"/>
  <c r="AY543" i="200"/>
  <c r="AX543" i="200"/>
  <c r="AV543" i="200"/>
  <c r="AQ543" i="200"/>
  <c r="AP543" i="200"/>
  <c r="AN543" i="200"/>
  <c r="AI543" i="200"/>
  <c r="AH543" i="200"/>
  <c r="AF543" i="200"/>
  <c r="AA543" i="200"/>
  <c r="Z543" i="200"/>
  <c r="X543" i="200"/>
  <c r="S543" i="200"/>
  <c r="R543" i="200"/>
  <c r="P543" i="200"/>
  <c r="K543" i="200"/>
  <c r="J543" i="200"/>
  <c r="H543" i="200"/>
  <c r="BO542" i="200"/>
  <c r="BN542" i="200"/>
  <c r="BL542" i="200"/>
  <c r="BG542" i="200"/>
  <c r="BF542" i="200"/>
  <c r="BD542" i="200"/>
  <c r="AY542" i="200"/>
  <c r="AX542" i="200"/>
  <c r="AV542" i="200"/>
  <c r="AQ542" i="200"/>
  <c r="AP542" i="200"/>
  <c r="AN542" i="200"/>
  <c r="AI542" i="200"/>
  <c r="AH542" i="200"/>
  <c r="AF542" i="200"/>
  <c r="AA542" i="200"/>
  <c r="Z542" i="200"/>
  <c r="X542" i="200"/>
  <c r="S542" i="200"/>
  <c r="R542" i="200"/>
  <c r="P542" i="200"/>
  <c r="K542" i="200"/>
  <c r="J542" i="200"/>
  <c r="H542" i="200"/>
  <c r="BO541" i="200"/>
  <c r="BN541" i="200"/>
  <c r="BL541" i="200"/>
  <c r="BG541" i="200"/>
  <c r="BF541" i="200"/>
  <c r="BD541" i="200"/>
  <c r="AY541" i="200"/>
  <c r="AX541" i="200"/>
  <c r="AV541" i="200"/>
  <c r="AQ541" i="200"/>
  <c r="AP541" i="200"/>
  <c r="AN541" i="200"/>
  <c r="AI541" i="200"/>
  <c r="AH541" i="200"/>
  <c r="AF541" i="200"/>
  <c r="AA541" i="200"/>
  <c r="Z541" i="200"/>
  <c r="X541" i="200"/>
  <c r="S541" i="200"/>
  <c r="R541" i="200"/>
  <c r="P541" i="200"/>
  <c r="K541" i="200"/>
  <c r="J541" i="200"/>
  <c r="H541" i="200"/>
  <c r="BO540" i="200"/>
  <c r="BN540" i="200"/>
  <c r="BL540" i="200"/>
  <c r="BG540" i="200"/>
  <c r="BF540" i="200"/>
  <c r="BD540" i="200"/>
  <c r="AY540" i="200"/>
  <c r="AX540" i="200"/>
  <c r="AV540" i="200"/>
  <c r="AQ540" i="200"/>
  <c r="AP540" i="200"/>
  <c r="AN540" i="200"/>
  <c r="AI540" i="200"/>
  <c r="AH540" i="200"/>
  <c r="AF540" i="200"/>
  <c r="AA540" i="200"/>
  <c r="Z540" i="200"/>
  <c r="X540" i="200"/>
  <c r="S540" i="200"/>
  <c r="R540" i="200"/>
  <c r="P540" i="200"/>
  <c r="K540" i="200"/>
  <c r="J540" i="200"/>
  <c r="H540" i="200"/>
  <c r="BO539" i="200"/>
  <c r="BN539" i="200"/>
  <c r="BL539" i="200"/>
  <c r="BG539" i="200"/>
  <c r="BF539" i="200"/>
  <c r="BD539" i="200"/>
  <c r="AY539" i="200"/>
  <c r="AX539" i="200"/>
  <c r="AV539" i="200"/>
  <c r="AQ539" i="200"/>
  <c r="AP539" i="200"/>
  <c r="AN539" i="200"/>
  <c r="AI539" i="200"/>
  <c r="AH539" i="200"/>
  <c r="AF539" i="200"/>
  <c r="AA539" i="200"/>
  <c r="Z539" i="200"/>
  <c r="X539" i="200"/>
  <c r="S539" i="200"/>
  <c r="R539" i="200"/>
  <c r="P539" i="200"/>
  <c r="K539" i="200"/>
  <c r="J539" i="200"/>
  <c r="H539" i="200"/>
  <c r="BO538" i="200"/>
  <c r="BN538" i="200"/>
  <c r="BL538" i="200"/>
  <c r="BG538" i="200"/>
  <c r="BF538" i="200"/>
  <c r="BD538" i="200"/>
  <c r="AY538" i="200"/>
  <c r="AX538" i="200"/>
  <c r="AV538" i="200"/>
  <c r="AQ538" i="200"/>
  <c r="AP538" i="200"/>
  <c r="AN538" i="200"/>
  <c r="AI538" i="200"/>
  <c r="AH538" i="200"/>
  <c r="AF538" i="200"/>
  <c r="AA538" i="200"/>
  <c r="Z538" i="200"/>
  <c r="X538" i="200"/>
  <c r="S538" i="200"/>
  <c r="R538" i="200"/>
  <c r="P538" i="200"/>
  <c r="K538" i="200"/>
  <c r="J538" i="200"/>
  <c r="H538" i="200"/>
  <c r="BO537" i="200"/>
  <c r="BN537" i="200"/>
  <c r="BL537" i="200"/>
  <c r="BG537" i="200"/>
  <c r="BF537" i="200"/>
  <c r="BD537" i="200"/>
  <c r="AY537" i="200"/>
  <c r="AX537" i="200"/>
  <c r="AV537" i="200"/>
  <c r="AQ537" i="200"/>
  <c r="AP537" i="200"/>
  <c r="AN537" i="200"/>
  <c r="AI537" i="200"/>
  <c r="AH537" i="200"/>
  <c r="AF537" i="200"/>
  <c r="AA537" i="200"/>
  <c r="Z537" i="200"/>
  <c r="X537" i="200"/>
  <c r="S537" i="200"/>
  <c r="R537" i="200"/>
  <c r="P537" i="200"/>
  <c r="K537" i="200"/>
  <c r="J537" i="200"/>
  <c r="H537" i="200"/>
  <c r="BO536" i="200"/>
  <c r="BN536" i="200"/>
  <c r="BL536" i="200"/>
  <c r="BG536" i="200"/>
  <c r="BF536" i="200"/>
  <c r="BD536" i="200"/>
  <c r="AY536" i="200"/>
  <c r="AX536" i="200"/>
  <c r="AV536" i="200"/>
  <c r="AQ536" i="200"/>
  <c r="AP536" i="200"/>
  <c r="AN536" i="200"/>
  <c r="AI536" i="200"/>
  <c r="AH536" i="200"/>
  <c r="AF536" i="200"/>
  <c r="AA536" i="200"/>
  <c r="Z536" i="200"/>
  <c r="X536" i="200"/>
  <c r="S536" i="200"/>
  <c r="R536" i="200"/>
  <c r="P536" i="200"/>
  <c r="K536" i="200"/>
  <c r="J536" i="200"/>
  <c r="H536" i="200"/>
  <c r="BO535" i="200"/>
  <c r="BN535" i="200"/>
  <c r="BL535" i="200"/>
  <c r="BG535" i="200"/>
  <c r="BF535" i="200"/>
  <c r="BD535" i="200"/>
  <c r="AY535" i="200"/>
  <c r="AX535" i="200"/>
  <c r="AV535" i="200"/>
  <c r="AQ535" i="200"/>
  <c r="AP535" i="200"/>
  <c r="AN535" i="200"/>
  <c r="AI535" i="200"/>
  <c r="AH535" i="200"/>
  <c r="AF535" i="200"/>
  <c r="AA535" i="200"/>
  <c r="Z535" i="200"/>
  <c r="X535" i="200"/>
  <c r="S535" i="200"/>
  <c r="R535" i="200"/>
  <c r="P535" i="200"/>
  <c r="K535" i="200"/>
  <c r="J535" i="200"/>
  <c r="H535" i="200"/>
  <c r="BO534" i="200"/>
  <c r="BN534" i="200"/>
  <c r="BL534" i="200"/>
  <c r="BG534" i="200"/>
  <c r="BF534" i="200"/>
  <c r="BD534" i="200"/>
  <c r="AY534" i="200"/>
  <c r="AX534" i="200"/>
  <c r="AV534" i="200"/>
  <c r="AQ534" i="200"/>
  <c r="AP534" i="200"/>
  <c r="AN534" i="200"/>
  <c r="AI534" i="200"/>
  <c r="AH534" i="200"/>
  <c r="AF534" i="200"/>
  <c r="AA534" i="200"/>
  <c r="Z534" i="200"/>
  <c r="X534" i="200"/>
  <c r="S534" i="200"/>
  <c r="R534" i="200"/>
  <c r="P534" i="200"/>
  <c r="K534" i="200"/>
  <c r="J534" i="200"/>
  <c r="H534" i="200"/>
  <c r="BO533" i="200"/>
  <c r="BN533" i="200"/>
  <c r="BL533" i="200"/>
  <c r="BG533" i="200"/>
  <c r="BF533" i="200"/>
  <c r="BD533" i="200"/>
  <c r="AY533" i="200"/>
  <c r="AX533" i="200"/>
  <c r="AV533" i="200"/>
  <c r="AQ533" i="200"/>
  <c r="AP533" i="200"/>
  <c r="AN533" i="200"/>
  <c r="AI533" i="200"/>
  <c r="AH533" i="200"/>
  <c r="AF533" i="200"/>
  <c r="AA533" i="200"/>
  <c r="Z533" i="200"/>
  <c r="X533" i="200"/>
  <c r="S533" i="200"/>
  <c r="R533" i="200"/>
  <c r="P533" i="200"/>
  <c r="K533" i="200"/>
  <c r="J533" i="200"/>
  <c r="H533" i="200"/>
  <c r="BN532" i="200"/>
  <c r="BK532" i="200"/>
  <c r="BL532" i="200"/>
  <c r="BF532" i="200"/>
  <c r="BC532" i="200"/>
  <c r="BG532" i="200"/>
  <c r="AX532" i="200"/>
  <c r="AU532" i="200"/>
  <c r="AY532" i="200"/>
  <c r="AP532" i="200"/>
  <c r="AM532" i="200"/>
  <c r="AQ532" i="200"/>
  <c r="AH532" i="200"/>
  <c r="AE532" i="200"/>
  <c r="AI532" i="200"/>
  <c r="Z532" i="200"/>
  <c r="W532" i="200"/>
  <c r="AA532" i="200"/>
  <c r="R532" i="200"/>
  <c r="O532" i="200"/>
  <c r="J532" i="200"/>
  <c r="G532" i="200"/>
  <c r="BO531" i="200"/>
  <c r="BN531" i="200"/>
  <c r="BL531" i="200"/>
  <c r="BG531" i="200"/>
  <c r="BF531" i="200"/>
  <c r="BD531" i="200"/>
  <c r="AY531" i="200"/>
  <c r="AX531" i="200"/>
  <c r="AV531" i="200"/>
  <c r="AQ531" i="200"/>
  <c r="AP531" i="200"/>
  <c r="AN531" i="200"/>
  <c r="AI531" i="200"/>
  <c r="AH531" i="200"/>
  <c r="AF531" i="200"/>
  <c r="AA531" i="200"/>
  <c r="Z531" i="200"/>
  <c r="X531" i="200"/>
  <c r="S531" i="200"/>
  <c r="R531" i="200"/>
  <c r="P531" i="200"/>
  <c r="K531" i="200"/>
  <c r="J531" i="200"/>
  <c r="H531" i="200"/>
  <c r="BO530" i="200"/>
  <c r="BN530" i="200"/>
  <c r="BL530" i="200"/>
  <c r="BG530" i="200"/>
  <c r="BF530" i="200"/>
  <c r="BD530" i="200"/>
  <c r="AY530" i="200"/>
  <c r="AX530" i="200"/>
  <c r="AV530" i="200"/>
  <c r="AQ530" i="200"/>
  <c r="AP530" i="200"/>
  <c r="AN530" i="200"/>
  <c r="AI530" i="200"/>
  <c r="AH530" i="200"/>
  <c r="AF530" i="200"/>
  <c r="AA530" i="200"/>
  <c r="Z530" i="200"/>
  <c r="X530" i="200"/>
  <c r="S530" i="200"/>
  <c r="R530" i="200"/>
  <c r="P530" i="200"/>
  <c r="K530" i="200"/>
  <c r="J530" i="200"/>
  <c r="H530" i="200"/>
  <c r="BO529" i="200"/>
  <c r="BN529" i="200"/>
  <c r="BL529" i="200"/>
  <c r="BG529" i="200"/>
  <c r="BF529" i="200"/>
  <c r="BD529" i="200"/>
  <c r="AY529" i="200"/>
  <c r="AX529" i="200"/>
  <c r="AV529" i="200"/>
  <c r="AQ529" i="200"/>
  <c r="AP529" i="200"/>
  <c r="AN529" i="200"/>
  <c r="AI529" i="200"/>
  <c r="AH529" i="200"/>
  <c r="AF529" i="200"/>
  <c r="AA529" i="200"/>
  <c r="Z529" i="200"/>
  <c r="X529" i="200"/>
  <c r="S529" i="200"/>
  <c r="R529" i="200"/>
  <c r="P529" i="200"/>
  <c r="K529" i="200"/>
  <c r="J529" i="200"/>
  <c r="H529" i="200"/>
  <c r="BO528" i="200"/>
  <c r="BN528" i="200"/>
  <c r="BL528" i="200"/>
  <c r="BG528" i="200"/>
  <c r="BF528" i="200"/>
  <c r="BD528" i="200"/>
  <c r="AY528" i="200"/>
  <c r="AX528" i="200"/>
  <c r="AV528" i="200"/>
  <c r="AQ528" i="200"/>
  <c r="AP528" i="200"/>
  <c r="AN528" i="200"/>
  <c r="AI528" i="200"/>
  <c r="AH528" i="200"/>
  <c r="AF528" i="200"/>
  <c r="AA528" i="200"/>
  <c r="Z528" i="200"/>
  <c r="X528" i="200"/>
  <c r="S528" i="200"/>
  <c r="R528" i="200"/>
  <c r="P528" i="200"/>
  <c r="K528" i="200"/>
  <c r="J528" i="200"/>
  <c r="H528" i="200"/>
  <c r="BO527" i="200"/>
  <c r="BN527" i="200"/>
  <c r="BL527" i="200"/>
  <c r="BG527" i="200"/>
  <c r="BF527" i="200"/>
  <c r="BD527" i="200"/>
  <c r="AY527" i="200"/>
  <c r="AX527" i="200"/>
  <c r="AV527" i="200"/>
  <c r="AQ527" i="200"/>
  <c r="AP527" i="200"/>
  <c r="AN527" i="200"/>
  <c r="AI527" i="200"/>
  <c r="AH527" i="200"/>
  <c r="AF527" i="200"/>
  <c r="AA527" i="200"/>
  <c r="Z527" i="200"/>
  <c r="X527" i="200"/>
  <c r="S527" i="200"/>
  <c r="R527" i="200"/>
  <c r="P527" i="200"/>
  <c r="K527" i="200"/>
  <c r="J527" i="200"/>
  <c r="H527" i="200"/>
  <c r="BO526" i="200"/>
  <c r="BN526" i="200"/>
  <c r="BL526" i="200"/>
  <c r="BG526" i="200"/>
  <c r="BF526" i="200"/>
  <c r="BD526" i="200"/>
  <c r="AY526" i="200"/>
  <c r="AX526" i="200"/>
  <c r="AV526" i="200"/>
  <c r="AQ526" i="200"/>
  <c r="AP526" i="200"/>
  <c r="AN526" i="200"/>
  <c r="AI526" i="200"/>
  <c r="AH526" i="200"/>
  <c r="AF526" i="200"/>
  <c r="AA526" i="200"/>
  <c r="Z526" i="200"/>
  <c r="X526" i="200"/>
  <c r="S526" i="200"/>
  <c r="R526" i="200"/>
  <c r="P526" i="200"/>
  <c r="K526" i="200"/>
  <c r="J526" i="200"/>
  <c r="H526" i="200"/>
  <c r="BO525" i="200"/>
  <c r="BN525" i="200"/>
  <c r="BL525" i="200"/>
  <c r="BG525" i="200"/>
  <c r="BF525" i="200"/>
  <c r="BD525" i="200"/>
  <c r="AY525" i="200"/>
  <c r="AX525" i="200"/>
  <c r="AV525" i="200"/>
  <c r="AQ525" i="200"/>
  <c r="AP525" i="200"/>
  <c r="AN525" i="200"/>
  <c r="AI525" i="200"/>
  <c r="AH525" i="200"/>
  <c r="AF525" i="200"/>
  <c r="AA525" i="200"/>
  <c r="Z525" i="200"/>
  <c r="X525" i="200"/>
  <c r="S525" i="200"/>
  <c r="R525" i="200"/>
  <c r="P525" i="200"/>
  <c r="K525" i="200"/>
  <c r="J525" i="200"/>
  <c r="H525" i="200"/>
  <c r="BO524" i="200"/>
  <c r="BN524" i="200"/>
  <c r="BL524" i="200"/>
  <c r="BG524" i="200"/>
  <c r="BF524" i="200"/>
  <c r="BD524" i="200"/>
  <c r="AY524" i="200"/>
  <c r="AX524" i="200"/>
  <c r="AV524" i="200"/>
  <c r="AQ524" i="200"/>
  <c r="AP524" i="200"/>
  <c r="AN524" i="200"/>
  <c r="AI524" i="200"/>
  <c r="AH524" i="200"/>
  <c r="AF524" i="200"/>
  <c r="AA524" i="200"/>
  <c r="Z524" i="200"/>
  <c r="X524" i="200"/>
  <c r="S524" i="200"/>
  <c r="R524" i="200"/>
  <c r="P524" i="200"/>
  <c r="K524" i="200"/>
  <c r="J524" i="200"/>
  <c r="H524" i="200"/>
  <c r="BO523" i="200"/>
  <c r="BN523" i="200"/>
  <c r="BL523" i="200"/>
  <c r="BG523" i="200"/>
  <c r="BF523" i="200"/>
  <c r="BD523" i="200"/>
  <c r="AY523" i="200"/>
  <c r="AX523" i="200"/>
  <c r="AV523" i="200"/>
  <c r="AQ523" i="200"/>
  <c r="AP523" i="200"/>
  <c r="AN523" i="200"/>
  <c r="AI523" i="200"/>
  <c r="AH523" i="200"/>
  <c r="AF523" i="200"/>
  <c r="AA523" i="200"/>
  <c r="Z523" i="200"/>
  <c r="X523" i="200"/>
  <c r="S523" i="200"/>
  <c r="R523" i="200"/>
  <c r="P523" i="200"/>
  <c r="K523" i="200"/>
  <c r="J523" i="200"/>
  <c r="H523" i="200"/>
  <c r="BO522" i="200"/>
  <c r="BN522" i="200"/>
  <c r="BL522" i="200"/>
  <c r="BG522" i="200"/>
  <c r="BF522" i="200"/>
  <c r="BD522" i="200"/>
  <c r="AY522" i="200"/>
  <c r="AX522" i="200"/>
  <c r="AV522" i="200"/>
  <c r="AQ522" i="200"/>
  <c r="AP522" i="200"/>
  <c r="AN522" i="200"/>
  <c r="AI522" i="200"/>
  <c r="AH522" i="200"/>
  <c r="AF522" i="200"/>
  <c r="AA522" i="200"/>
  <c r="Z522" i="200"/>
  <c r="X522" i="200"/>
  <c r="S522" i="200"/>
  <c r="R522" i="200"/>
  <c r="P522" i="200"/>
  <c r="K522" i="200"/>
  <c r="J522" i="200"/>
  <c r="H522" i="200"/>
  <c r="BO521" i="200"/>
  <c r="BN521" i="200"/>
  <c r="BL521" i="200"/>
  <c r="BG521" i="200"/>
  <c r="BF521" i="200"/>
  <c r="BD521" i="200"/>
  <c r="AY521" i="200"/>
  <c r="AX521" i="200"/>
  <c r="AV521" i="200"/>
  <c r="AQ521" i="200"/>
  <c r="AP521" i="200"/>
  <c r="AN521" i="200"/>
  <c r="AI521" i="200"/>
  <c r="AH521" i="200"/>
  <c r="AF521" i="200"/>
  <c r="AA521" i="200"/>
  <c r="Z521" i="200"/>
  <c r="X521" i="200"/>
  <c r="S521" i="200"/>
  <c r="R521" i="200"/>
  <c r="P521" i="200"/>
  <c r="K521" i="200"/>
  <c r="J521" i="200"/>
  <c r="H521" i="200"/>
  <c r="BO520" i="200"/>
  <c r="BN520" i="200"/>
  <c r="BL520" i="200"/>
  <c r="BG520" i="200"/>
  <c r="BF520" i="200"/>
  <c r="BD520" i="200"/>
  <c r="AY520" i="200"/>
  <c r="AX520" i="200"/>
  <c r="AV520" i="200"/>
  <c r="AQ520" i="200"/>
  <c r="AP520" i="200"/>
  <c r="AN520" i="200"/>
  <c r="AI520" i="200"/>
  <c r="AH520" i="200"/>
  <c r="AF520" i="200"/>
  <c r="AA520" i="200"/>
  <c r="Z520" i="200"/>
  <c r="X520" i="200"/>
  <c r="S520" i="200"/>
  <c r="R520" i="200"/>
  <c r="P520" i="200"/>
  <c r="K520" i="200"/>
  <c r="J520" i="200"/>
  <c r="H520" i="200"/>
  <c r="BO519" i="200"/>
  <c r="BN519" i="200"/>
  <c r="BL519" i="200"/>
  <c r="BG519" i="200"/>
  <c r="BF519" i="200"/>
  <c r="BD519" i="200"/>
  <c r="AY519" i="200"/>
  <c r="AX519" i="200"/>
  <c r="AV519" i="200"/>
  <c r="AQ519" i="200"/>
  <c r="AP519" i="200"/>
  <c r="AN519" i="200"/>
  <c r="AI519" i="200"/>
  <c r="AH519" i="200"/>
  <c r="AF519" i="200"/>
  <c r="AA519" i="200"/>
  <c r="Z519" i="200"/>
  <c r="X519" i="200"/>
  <c r="S519" i="200"/>
  <c r="R519" i="200"/>
  <c r="P519" i="200"/>
  <c r="K519" i="200"/>
  <c r="J519" i="200"/>
  <c r="H519" i="200"/>
  <c r="BO518" i="200"/>
  <c r="BN518" i="200"/>
  <c r="BL518" i="200"/>
  <c r="BG518" i="200"/>
  <c r="BF518" i="200"/>
  <c r="BD518" i="200"/>
  <c r="AY518" i="200"/>
  <c r="AX518" i="200"/>
  <c r="AV518" i="200"/>
  <c r="AQ518" i="200"/>
  <c r="AP518" i="200"/>
  <c r="AN518" i="200"/>
  <c r="AI518" i="200"/>
  <c r="AH518" i="200"/>
  <c r="AF518" i="200"/>
  <c r="AA518" i="200"/>
  <c r="Z518" i="200"/>
  <c r="X518" i="200"/>
  <c r="S518" i="200"/>
  <c r="R518" i="200"/>
  <c r="P518" i="200"/>
  <c r="K518" i="200"/>
  <c r="J518" i="200"/>
  <c r="H518" i="200"/>
  <c r="BO517" i="200"/>
  <c r="BN517" i="200"/>
  <c r="BL517" i="200"/>
  <c r="BG517" i="200"/>
  <c r="BF517" i="200"/>
  <c r="BD517" i="200"/>
  <c r="AY517" i="200"/>
  <c r="AX517" i="200"/>
  <c r="AV517" i="200"/>
  <c r="AQ517" i="200"/>
  <c r="AP517" i="200"/>
  <c r="AN517" i="200"/>
  <c r="AI517" i="200"/>
  <c r="AH517" i="200"/>
  <c r="AF517" i="200"/>
  <c r="AA517" i="200"/>
  <c r="Z517" i="200"/>
  <c r="X517" i="200"/>
  <c r="S517" i="200"/>
  <c r="R517" i="200"/>
  <c r="P517" i="200"/>
  <c r="K517" i="200"/>
  <c r="J517" i="200"/>
  <c r="H517" i="200"/>
  <c r="BO516" i="200"/>
  <c r="BN516" i="200"/>
  <c r="BL516" i="200"/>
  <c r="BG516" i="200"/>
  <c r="BF516" i="200"/>
  <c r="BD516" i="200"/>
  <c r="AY516" i="200"/>
  <c r="AX516" i="200"/>
  <c r="AV516" i="200"/>
  <c r="AQ516" i="200"/>
  <c r="AP516" i="200"/>
  <c r="AN516" i="200"/>
  <c r="AI516" i="200"/>
  <c r="AH516" i="200"/>
  <c r="AF516" i="200"/>
  <c r="AA516" i="200"/>
  <c r="Z516" i="200"/>
  <c r="X516" i="200"/>
  <c r="S516" i="200"/>
  <c r="R516" i="200"/>
  <c r="P516" i="200"/>
  <c r="K516" i="200"/>
  <c r="J516" i="200"/>
  <c r="H516" i="200"/>
  <c r="BN515" i="200"/>
  <c r="BK515" i="200"/>
  <c r="BO515" i="200"/>
  <c r="BF515" i="200"/>
  <c r="BC515" i="200"/>
  <c r="BG515" i="200"/>
  <c r="AX515" i="200"/>
  <c r="AU515" i="200"/>
  <c r="AY515" i="200"/>
  <c r="AP515" i="200"/>
  <c r="AM515" i="200"/>
  <c r="AQ515" i="200"/>
  <c r="AH515" i="200"/>
  <c r="AE515" i="200"/>
  <c r="AI515" i="200"/>
  <c r="Z515" i="200"/>
  <c r="W515" i="200"/>
  <c r="AA515" i="200"/>
  <c r="R515" i="200"/>
  <c r="O515" i="200"/>
  <c r="S515" i="200"/>
  <c r="J515" i="200"/>
  <c r="G515" i="200"/>
  <c r="K515" i="200"/>
  <c r="BO514" i="200"/>
  <c r="BN514" i="200"/>
  <c r="BL514" i="200"/>
  <c r="BG514" i="200"/>
  <c r="BF514" i="200"/>
  <c r="BD514" i="200"/>
  <c r="AY514" i="200"/>
  <c r="AX514" i="200"/>
  <c r="AV514" i="200"/>
  <c r="AQ514" i="200"/>
  <c r="AP514" i="200"/>
  <c r="AN514" i="200"/>
  <c r="AI514" i="200"/>
  <c r="AH514" i="200"/>
  <c r="AF514" i="200"/>
  <c r="AA514" i="200"/>
  <c r="Z514" i="200"/>
  <c r="X514" i="200"/>
  <c r="S514" i="200"/>
  <c r="R514" i="200"/>
  <c r="P514" i="200"/>
  <c r="K514" i="200"/>
  <c r="J514" i="200"/>
  <c r="H514" i="200"/>
  <c r="BO513" i="200"/>
  <c r="BN513" i="200"/>
  <c r="BL513" i="200"/>
  <c r="BG513" i="200"/>
  <c r="BF513" i="200"/>
  <c r="BD513" i="200"/>
  <c r="AY513" i="200"/>
  <c r="AX513" i="200"/>
  <c r="AV513" i="200"/>
  <c r="AQ513" i="200"/>
  <c r="AP513" i="200"/>
  <c r="AN513" i="200"/>
  <c r="AI513" i="200"/>
  <c r="AH513" i="200"/>
  <c r="AF513" i="200"/>
  <c r="AA513" i="200"/>
  <c r="Z513" i="200"/>
  <c r="X513" i="200"/>
  <c r="S513" i="200"/>
  <c r="R513" i="200"/>
  <c r="P513" i="200"/>
  <c r="K513" i="200"/>
  <c r="J513" i="200"/>
  <c r="H513" i="200"/>
  <c r="BO512" i="200"/>
  <c r="BN512" i="200"/>
  <c r="BL512" i="200"/>
  <c r="BG512" i="200"/>
  <c r="BF512" i="200"/>
  <c r="BD512" i="200"/>
  <c r="AY512" i="200"/>
  <c r="AX512" i="200"/>
  <c r="AV512" i="200"/>
  <c r="AQ512" i="200"/>
  <c r="AP512" i="200"/>
  <c r="AN512" i="200"/>
  <c r="AI512" i="200"/>
  <c r="AH512" i="200"/>
  <c r="AF512" i="200"/>
  <c r="AA512" i="200"/>
  <c r="Z512" i="200"/>
  <c r="X512" i="200"/>
  <c r="S512" i="200"/>
  <c r="R512" i="200"/>
  <c r="P512" i="200"/>
  <c r="K512" i="200"/>
  <c r="J512" i="200"/>
  <c r="H512" i="200"/>
  <c r="BO511" i="200"/>
  <c r="BN511" i="200"/>
  <c r="BL511" i="200"/>
  <c r="BG511" i="200"/>
  <c r="BF511" i="200"/>
  <c r="BD511" i="200"/>
  <c r="AY511" i="200"/>
  <c r="AX511" i="200"/>
  <c r="AV511" i="200"/>
  <c r="AQ511" i="200"/>
  <c r="AP511" i="200"/>
  <c r="AN511" i="200"/>
  <c r="AI511" i="200"/>
  <c r="AH511" i="200"/>
  <c r="AF511" i="200"/>
  <c r="AA511" i="200"/>
  <c r="Z511" i="200"/>
  <c r="X511" i="200"/>
  <c r="S511" i="200"/>
  <c r="R511" i="200"/>
  <c r="P511" i="200"/>
  <c r="K511" i="200"/>
  <c r="J511" i="200"/>
  <c r="H511" i="200"/>
  <c r="BO510" i="200"/>
  <c r="BN510" i="200"/>
  <c r="BL510" i="200"/>
  <c r="BG510" i="200"/>
  <c r="BF510" i="200"/>
  <c r="BD510" i="200"/>
  <c r="AY510" i="200"/>
  <c r="AX510" i="200"/>
  <c r="AV510" i="200"/>
  <c r="AQ510" i="200"/>
  <c r="AP510" i="200"/>
  <c r="AN510" i="200"/>
  <c r="AI510" i="200"/>
  <c r="AH510" i="200"/>
  <c r="AF510" i="200"/>
  <c r="AA510" i="200"/>
  <c r="Z510" i="200"/>
  <c r="X510" i="200"/>
  <c r="S510" i="200"/>
  <c r="R510" i="200"/>
  <c r="P510" i="200"/>
  <c r="K510" i="200"/>
  <c r="J510" i="200"/>
  <c r="H510" i="200"/>
  <c r="BO509" i="200"/>
  <c r="BN509" i="200"/>
  <c r="BL509" i="200"/>
  <c r="BG509" i="200"/>
  <c r="BF509" i="200"/>
  <c r="BD509" i="200"/>
  <c r="AY509" i="200"/>
  <c r="AX509" i="200"/>
  <c r="AV509" i="200"/>
  <c r="AQ509" i="200"/>
  <c r="AP509" i="200"/>
  <c r="AN509" i="200"/>
  <c r="AI509" i="200"/>
  <c r="AH509" i="200"/>
  <c r="AF509" i="200"/>
  <c r="AA509" i="200"/>
  <c r="Z509" i="200"/>
  <c r="X509" i="200"/>
  <c r="S509" i="200"/>
  <c r="R509" i="200"/>
  <c r="P509" i="200"/>
  <c r="K509" i="200"/>
  <c r="J509" i="200"/>
  <c r="H509" i="200"/>
  <c r="BO508" i="200"/>
  <c r="BN508" i="200"/>
  <c r="BL508" i="200"/>
  <c r="BG508" i="200"/>
  <c r="BF508" i="200"/>
  <c r="BD508" i="200"/>
  <c r="AY508" i="200"/>
  <c r="AX508" i="200"/>
  <c r="AV508" i="200"/>
  <c r="AQ508" i="200"/>
  <c r="AP508" i="200"/>
  <c r="AN508" i="200"/>
  <c r="AI508" i="200"/>
  <c r="AH508" i="200"/>
  <c r="AF508" i="200"/>
  <c r="AA508" i="200"/>
  <c r="Z508" i="200"/>
  <c r="X508" i="200"/>
  <c r="S508" i="200"/>
  <c r="R508" i="200"/>
  <c r="P508" i="200"/>
  <c r="K508" i="200"/>
  <c r="J508" i="200"/>
  <c r="H508" i="200"/>
  <c r="BO507" i="200"/>
  <c r="BN507" i="200"/>
  <c r="BL507" i="200"/>
  <c r="BG507" i="200"/>
  <c r="BF507" i="200"/>
  <c r="BD507" i="200"/>
  <c r="AY507" i="200"/>
  <c r="AX507" i="200"/>
  <c r="AV507" i="200"/>
  <c r="AQ507" i="200"/>
  <c r="AP507" i="200"/>
  <c r="AN507" i="200"/>
  <c r="AI507" i="200"/>
  <c r="AH507" i="200"/>
  <c r="AF507" i="200"/>
  <c r="AA507" i="200"/>
  <c r="Z507" i="200"/>
  <c r="X507" i="200"/>
  <c r="S507" i="200"/>
  <c r="R507" i="200"/>
  <c r="P507" i="200"/>
  <c r="K507" i="200"/>
  <c r="J507" i="200"/>
  <c r="H507" i="200"/>
  <c r="BO506" i="200"/>
  <c r="BN506" i="200"/>
  <c r="BL506" i="200"/>
  <c r="BG506" i="200"/>
  <c r="BF506" i="200"/>
  <c r="BD506" i="200"/>
  <c r="AY506" i="200"/>
  <c r="AX506" i="200"/>
  <c r="AV506" i="200"/>
  <c r="AQ506" i="200"/>
  <c r="AP506" i="200"/>
  <c r="AN506" i="200"/>
  <c r="AI506" i="200"/>
  <c r="AH506" i="200"/>
  <c r="AF506" i="200"/>
  <c r="AA506" i="200"/>
  <c r="Z506" i="200"/>
  <c r="X506" i="200"/>
  <c r="S506" i="200"/>
  <c r="R506" i="200"/>
  <c r="P506" i="200"/>
  <c r="K506" i="200"/>
  <c r="J506" i="200"/>
  <c r="H506" i="200"/>
  <c r="BO505" i="200"/>
  <c r="BN505" i="200"/>
  <c r="BL505" i="200"/>
  <c r="BG505" i="200"/>
  <c r="BF505" i="200"/>
  <c r="BD505" i="200"/>
  <c r="AY505" i="200"/>
  <c r="AX505" i="200"/>
  <c r="AV505" i="200"/>
  <c r="AQ505" i="200"/>
  <c r="AP505" i="200"/>
  <c r="AN505" i="200"/>
  <c r="AI505" i="200"/>
  <c r="AH505" i="200"/>
  <c r="AF505" i="200"/>
  <c r="AA505" i="200"/>
  <c r="Z505" i="200"/>
  <c r="X505" i="200"/>
  <c r="S505" i="200"/>
  <c r="R505" i="200"/>
  <c r="P505" i="200"/>
  <c r="K505" i="200"/>
  <c r="J505" i="200"/>
  <c r="H505" i="200"/>
  <c r="BO504" i="200"/>
  <c r="BN504" i="200"/>
  <c r="BL504" i="200"/>
  <c r="BG504" i="200"/>
  <c r="BF504" i="200"/>
  <c r="BD504" i="200"/>
  <c r="AY504" i="200"/>
  <c r="AX504" i="200"/>
  <c r="AV504" i="200"/>
  <c r="AQ504" i="200"/>
  <c r="AP504" i="200"/>
  <c r="AN504" i="200"/>
  <c r="AI504" i="200"/>
  <c r="AH504" i="200"/>
  <c r="AF504" i="200"/>
  <c r="AA504" i="200"/>
  <c r="Z504" i="200"/>
  <c r="X504" i="200"/>
  <c r="S504" i="200"/>
  <c r="R504" i="200"/>
  <c r="P504" i="200"/>
  <c r="K504" i="200"/>
  <c r="J504" i="200"/>
  <c r="H504" i="200"/>
  <c r="BO503" i="200"/>
  <c r="BN503" i="200"/>
  <c r="BL503" i="200"/>
  <c r="BG503" i="200"/>
  <c r="BF503" i="200"/>
  <c r="BD503" i="200"/>
  <c r="AY503" i="200"/>
  <c r="AX503" i="200"/>
  <c r="AV503" i="200"/>
  <c r="AQ503" i="200"/>
  <c r="AP503" i="200"/>
  <c r="AN503" i="200"/>
  <c r="AI503" i="200"/>
  <c r="AH503" i="200"/>
  <c r="AF503" i="200"/>
  <c r="AA503" i="200"/>
  <c r="Z503" i="200"/>
  <c r="X503" i="200"/>
  <c r="S503" i="200"/>
  <c r="R503" i="200"/>
  <c r="P503" i="200"/>
  <c r="K503" i="200"/>
  <c r="J503" i="200"/>
  <c r="H503" i="200"/>
  <c r="BO502" i="200"/>
  <c r="BN502" i="200"/>
  <c r="BL502" i="200"/>
  <c r="BG502" i="200"/>
  <c r="BF502" i="200"/>
  <c r="BD502" i="200"/>
  <c r="AY502" i="200"/>
  <c r="AX502" i="200"/>
  <c r="AV502" i="200"/>
  <c r="AQ502" i="200"/>
  <c r="AP502" i="200"/>
  <c r="AN502" i="200"/>
  <c r="AI502" i="200"/>
  <c r="AH502" i="200"/>
  <c r="AF502" i="200"/>
  <c r="AA502" i="200"/>
  <c r="Z502" i="200"/>
  <c r="X502" i="200"/>
  <c r="S502" i="200"/>
  <c r="R502" i="200"/>
  <c r="P502" i="200"/>
  <c r="K502" i="200"/>
  <c r="J502" i="200"/>
  <c r="H502" i="200"/>
  <c r="BO501" i="200"/>
  <c r="BN501" i="200"/>
  <c r="BL501" i="200"/>
  <c r="BG501" i="200"/>
  <c r="BF501" i="200"/>
  <c r="BD501" i="200"/>
  <c r="AY501" i="200"/>
  <c r="AX501" i="200"/>
  <c r="AV501" i="200"/>
  <c r="AQ501" i="200"/>
  <c r="AP501" i="200"/>
  <c r="AN501" i="200"/>
  <c r="AI501" i="200"/>
  <c r="AH501" i="200"/>
  <c r="AF501" i="200"/>
  <c r="AA501" i="200"/>
  <c r="Z501" i="200"/>
  <c r="X501" i="200"/>
  <c r="S501" i="200"/>
  <c r="R501" i="200"/>
  <c r="P501" i="200"/>
  <c r="K501" i="200"/>
  <c r="J501" i="200"/>
  <c r="H501" i="200"/>
  <c r="BO500" i="200"/>
  <c r="BN500" i="200"/>
  <c r="BL500" i="200"/>
  <c r="BG500" i="200"/>
  <c r="BF500" i="200"/>
  <c r="BD500" i="200"/>
  <c r="AY500" i="200"/>
  <c r="AX500" i="200"/>
  <c r="AV500" i="200"/>
  <c r="AQ500" i="200"/>
  <c r="AP500" i="200"/>
  <c r="AN500" i="200"/>
  <c r="AI500" i="200"/>
  <c r="AH500" i="200"/>
  <c r="AF500" i="200"/>
  <c r="AA500" i="200"/>
  <c r="Z500" i="200"/>
  <c r="X500" i="200"/>
  <c r="S500" i="200"/>
  <c r="R500" i="200"/>
  <c r="P500" i="200"/>
  <c r="K500" i="200"/>
  <c r="J500" i="200"/>
  <c r="H500" i="200"/>
  <c r="BO499" i="200"/>
  <c r="BN499" i="200"/>
  <c r="BL499" i="200"/>
  <c r="BG499" i="200"/>
  <c r="BF499" i="200"/>
  <c r="BD499" i="200"/>
  <c r="AY499" i="200"/>
  <c r="AX499" i="200"/>
  <c r="AV499" i="200"/>
  <c r="AQ499" i="200"/>
  <c r="AP499" i="200"/>
  <c r="AN499" i="200"/>
  <c r="AI499" i="200"/>
  <c r="AH499" i="200"/>
  <c r="AF499" i="200"/>
  <c r="AA499" i="200"/>
  <c r="Z499" i="200"/>
  <c r="X499" i="200"/>
  <c r="S499" i="200"/>
  <c r="R499" i="200"/>
  <c r="P499" i="200"/>
  <c r="K499" i="200"/>
  <c r="J499" i="200"/>
  <c r="H499" i="200"/>
  <c r="BN498" i="200"/>
  <c r="BK498" i="200"/>
  <c r="BO498" i="200"/>
  <c r="BF498" i="200"/>
  <c r="BC498" i="200"/>
  <c r="BG498" i="200"/>
  <c r="AX498" i="200"/>
  <c r="AU498" i="200"/>
  <c r="AY498" i="200"/>
  <c r="AP498" i="200"/>
  <c r="AM498" i="200"/>
  <c r="AQ498" i="200"/>
  <c r="AH498" i="200"/>
  <c r="AE498" i="200"/>
  <c r="AI498" i="200"/>
  <c r="Z498" i="200"/>
  <c r="W498" i="200"/>
  <c r="AA498" i="200"/>
  <c r="R498" i="200"/>
  <c r="O498" i="200"/>
  <c r="S498" i="200"/>
  <c r="J498" i="200"/>
  <c r="G498" i="200"/>
  <c r="K498" i="200"/>
  <c r="BO497" i="200"/>
  <c r="BN497" i="200"/>
  <c r="BL497" i="200"/>
  <c r="BG497" i="200"/>
  <c r="BF497" i="200"/>
  <c r="BD497" i="200"/>
  <c r="AY497" i="200"/>
  <c r="AX497" i="200"/>
  <c r="AV497" i="200"/>
  <c r="AQ497" i="200"/>
  <c r="AP497" i="200"/>
  <c r="AN497" i="200"/>
  <c r="AI497" i="200"/>
  <c r="AH497" i="200"/>
  <c r="AF497" i="200"/>
  <c r="AA497" i="200"/>
  <c r="Z497" i="200"/>
  <c r="X497" i="200"/>
  <c r="S497" i="200"/>
  <c r="R497" i="200"/>
  <c r="P497" i="200"/>
  <c r="K497" i="200"/>
  <c r="J497" i="200"/>
  <c r="H497" i="200"/>
  <c r="BO496" i="200"/>
  <c r="BN496" i="200"/>
  <c r="BL496" i="200"/>
  <c r="BG496" i="200"/>
  <c r="BF496" i="200"/>
  <c r="BD496" i="200"/>
  <c r="AY496" i="200"/>
  <c r="AX496" i="200"/>
  <c r="AV496" i="200"/>
  <c r="AQ496" i="200"/>
  <c r="AP496" i="200"/>
  <c r="AN496" i="200"/>
  <c r="AI496" i="200"/>
  <c r="AH496" i="200"/>
  <c r="AF496" i="200"/>
  <c r="AA496" i="200"/>
  <c r="Z496" i="200"/>
  <c r="X496" i="200"/>
  <c r="S496" i="200"/>
  <c r="R496" i="200"/>
  <c r="P496" i="200"/>
  <c r="K496" i="200"/>
  <c r="J496" i="200"/>
  <c r="H496" i="200"/>
  <c r="BO495" i="200"/>
  <c r="BN495" i="200"/>
  <c r="BL495" i="200"/>
  <c r="BG495" i="200"/>
  <c r="BF495" i="200"/>
  <c r="BD495" i="200"/>
  <c r="AY495" i="200"/>
  <c r="AX495" i="200"/>
  <c r="AV495" i="200"/>
  <c r="AQ495" i="200"/>
  <c r="AP495" i="200"/>
  <c r="AN495" i="200"/>
  <c r="AI495" i="200"/>
  <c r="AH495" i="200"/>
  <c r="AF495" i="200"/>
  <c r="AA495" i="200"/>
  <c r="Z495" i="200"/>
  <c r="X495" i="200"/>
  <c r="S495" i="200"/>
  <c r="R495" i="200"/>
  <c r="P495" i="200"/>
  <c r="K495" i="200"/>
  <c r="J495" i="200"/>
  <c r="H495" i="200"/>
  <c r="BO494" i="200"/>
  <c r="BN494" i="200"/>
  <c r="BL494" i="200"/>
  <c r="BG494" i="200"/>
  <c r="BF494" i="200"/>
  <c r="BD494" i="200"/>
  <c r="AY494" i="200"/>
  <c r="AX494" i="200"/>
  <c r="AV494" i="200"/>
  <c r="AQ494" i="200"/>
  <c r="AP494" i="200"/>
  <c r="AN494" i="200"/>
  <c r="AI494" i="200"/>
  <c r="AH494" i="200"/>
  <c r="AF494" i="200"/>
  <c r="AA494" i="200"/>
  <c r="Z494" i="200"/>
  <c r="X494" i="200"/>
  <c r="S494" i="200"/>
  <c r="R494" i="200"/>
  <c r="P494" i="200"/>
  <c r="K494" i="200"/>
  <c r="J494" i="200"/>
  <c r="H494" i="200"/>
  <c r="BO493" i="200"/>
  <c r="BN493" i="200"/>
  <c r="BL493" i="200"/>
  <c r="BG493" i="200"/>
  <c r="BF493" i="200"/>
  <c r="BD493" i="200"/>
  <c r="AY493" i="200"/>
  <c r="AX493" i="200"/>
  <c r="AV493" i="200"/>
  <c r="AQ493" i="200"/>
  <c r="AP493" i="200"/>
  <c r="AN493" i="200"/>
  <c r="AI493" i="200"/>
  <c r="AH493" i="200"/>
  <c r="AF493" i="200"/>
  <c r="AA493" i="200"/>
  <c r="Z493" i="200"/>
  <c r="X493" i="200"/>
  <c r="S493" i="200"/>
  <c r="R493" i="200"/>
  <c r="P493" i="200"/>
  <c r="K493" i="200"/>
  <c r="J493" i="200"/>
  <c r="H493" i="200"/>
  <c r="BO492" i="200"/>
  <c r="BN492" i="200"/>
  <c r="BL492" i="200"/>
  <c r="BG492" i="200"/>
  <c r="BF492" i="200"/>
  <c r="BD492" i="200"/>
  <c r="AY492" i="200"/>
  <c r="AX492" i="200"/>
  <c r="AV492" i="200"/>
  <c r="AQ492" i="200"/>
  <c r="AP492" i="200"/>
  <c r="AN492" i="200"/>
  <c r="AI492" i="200"/>
  <c r="AH492" i="200"/>
  <c r="AF492" i="200"/>
  <c r="AA492" i="200"/>
  <c r="Z492" i="200"/>
  <c r="X492" i="200"/>
  <c r="S492" i="200"/>
  <c r="R492" i="200"/>
  <c r="P492" i="200"/>
  <c r="K492" i="200"/>
  <c r="J492" i="200"/>
  <c r="H492" i="200"/>
  <c r="BO491" i="200"/>
  <c r="BN491" i="200"/>
  <c r="BL491" i="200"/>
  <c r="BG491" i="200"/>
  <c r="BF491" i="200"/>
  <c r="BD491" i="200"/>
  <c r="AY491" i="200"/>
  <c r="AX491" i="200"/>
  <c r="AV491" i="200"/>
  <c r="AQ491" i="200"/>
  <c r="AP491" i="200"/>
  <c r="AN491" i="200"/>
  <c r="AI491" i="200"/>
  <c r="AH491" i="200"/>
  <c r="AF491" i="200"/>
  <c r="AA491" i="200"/>
  <c r="Z491" i="200"/>
  <c r="X491" i="200"/>
  <c r="S491" i="200"/>
  <c r="R491" i="200"/>
  <c r="P491" i="200"/>
  <c r="K491" i="200"/>
  <c r="J491" i="200"/>
  <c r="H491" i="200"/>
  <c r="BO490" i="200"/>
  <c r="BN490" i="200"/>
  <c r="BL490" i="200"/>
  <c r="BG490" i="200"/>
  <c r="BF490" i="200"/>
  <c r="BD490" i="200"/>
  <c r="AY490" i="200"/>
  <c r="AX490" i="200"/>
  <c r="AV490" i="200"/>
  <c r="AQ490" i="200"/>
  <c r="AP490" i="200"/>
  <c r="AN490" i="200"/>
  <c r="AI490" i="200"/>
  <c r="AH490" i="200"/>
  <c r="AF490" i="200"/>
  <c r="AA490" i="200"/>
  <c r="Z490" i="200"/>
  <c r="X490" i="200"/>
  <c r="S490" i="200"/>
  <c r="R490" i="200"/>
  <c r="P490" i="200"/>
  <c r="K490" i="200"/>
  <c r="J490" i="200"/>
  <c r="H490" i="200"/>
  <c r="BO489" i="200"/>
  <c r="BN489" i="200"/>
  <c r="BL489" i="200"/>
  <c r="BG489" i="200"/>
  <c r="BF489" i="200"/>
  <c r="BD489" i="200"/>
  <c r="AY489" i="200"/>
  <c r="AX489" i="200"/>
  <c r="AV489" i="200"/>
  <c r="AQ489" i="200"/>
  <c r="AP489" i="200"/>
  <c r="AN489" i="200"/>
  <c r="AI489" i="200"/>
  <c r="AH489" i="200"/>
  <c r="AF489" i="200"/>
  <c r="AA489" i="200"/>
  <c r="Z489" i="200"/>
  <c r="X489" i="200"/>
  <c r="S489" i="200"/>
  <c r="R489" i="200"/>
  <c r="P489" i="200"/>
  <c r="K489" i="200"/>
  <c r="J489" i="200"/>
  <c r="H489" i="200"/>
  <c r="BO488" i="200"/>
  <c r="BN488" i="200"/>
  <c r="BL488" i="200"/>
  <c r="BG488" i="200"/>
  <c r="BF488" i="200"/>
  <c r="BD488" i="200"/>
  <c r="AY488" i="200"/>
  <c r="AX488" i="200"/>
  <c r="AV488" i="200"/>
  <c r="AQ488" i="200"/>
  <c r="AP488" i="200"/>
  <c r="AN488" i="200"/>
  <c r="AI488" i="200"/>
  <c r="AH488" i="200"/>
  <c r="AF488" i="200"/>
  <c r="AA488" i="200"/>
  <c r="Z488" i="200"/>
  <c r="X488" i="200"/>
  <c r="S488" i="200"/>
  <c r="R488" i="200"/>
  <c r="P488" i="200"/>
  <c r="K488" i="200"/>
  <c r="J488" i="200"/>
  <c r="H488" i="200"/>
  <c r="BO487" i="200"/>
  <c r="BN487" i="200"/>
  <c r="BL487" i="200"/>
  <c r="BG487" i="200"/>
  <c r="BF487" i="200"/>
  <c r="BD487" i="200"/>
  <c r="AY487" i="200"/>
  <c r="AX487" i="200"/>
  <c r="AV487" i="200"/>
  <c r="AQ487" i="200"/>
  <c r="AP487" i="200"/>
  <c r="AN487" i="200"/>
  <c r="AI487" i="200"/>
  <c r="AH487" i="200"/>
  <c r="AF487" i="200"/>
  <c r="AA487" i="200"/>
  <c r="Z487" i="200"/>
  <c r="X487" i="200"/>
  <c r="S487" i="200"/>
  <c r="R487" i="200"/>
  <c r="P487" i="200"/>
  <c r="K487" i="200"/>
  <c r="J487" i="200"/>
  <c r="H487" i="200"/>
  <c r="BO486" i="200"/>
  <c r="BN486" i="200"/>
  <c r="BL486" i="200"/>
  <c r="BG486" i="200"/>
  <c r="BF486" i="200"/>
  <c r="BD486" i="200"/>
  <c r="AY486" i="200"/>
  <c r="AX486" i="200"/>
  <c r="AV486" i="200"/>
  <c r="AQ486" i="200"/>
  <c r="AP486" i="200"/>
  <c r="AN486" i="200"/>
  <c r="AI486" i="200"/>
  <c r="AH486" i="200"/>
  <c r="AF486" i="200"/>
  <c r="AA486" i="200"/>
  <c r="Z486" i="200"/>
  <c r="X486" i="200"/>
  <c r="S486" i="200"/>
  <c r="R486" i="200"/>
  <c r="P486" i="200"/>
  <c r="K486" i="200"/>
  <c r="J486" i="200"/>
  <c r="H486" i="200"/>
  <c r="BO485" i="200"/>
  <c r="BN485" i="200"/>
  <c r="BL485" i="200"/>
  <c r="BG485" i="200"/>
  <c r="BF485" i="200"/>
  <c r="BD485" i="200"/>
  <c r="AY485" i="200"/>
  <c r="AX485" i="200"/>
  <c r="AV485" i="200"/>
  <c r="AQ485" i="200"/>
  <c r="AP485" i="200"/>
  <c r="AN485" i="200"/>
  <c r="AI485" i="200"/>
  <c r="AH485" i="200"/>
  <c r="AF485" i="200"/>
  <c r="AA485" i="200"/>
  <c r="Z485" i="200"/>
  <c r="X485" i="200"/>
  <c r="S485" i="200"/>
  <c r="R485" i="200"/>
  <c r="P485" i="200"/>
  <c r="K485" i="200"/>
  <c r="J485" i="200"/>
  <c r="H485" i="200"/>
  <c r="BO484" i="200"/>
  <c r="BN484" i="200"/>
  <c r="BL484" i="200"/>
  <c r="BG484" i="200"/>
  <c r="BF484" i="200"/>
  <c r="BD484" i="200"/>
  <c r="AY484" i="200"/>
  <c r="AX484" i="200"/>
  <c r="AV484" i="200"/>
  <c r="AQ484" i="200"/>
  <c r="AP484" i="200"/>
  <c r="AN484" i="200"/>
  <c r="AI484" i="200"/>
  <c r="AH484" i="200"/>
  <c r="AF484" i="200"/>
  <c r="AA484" i="200"/>
  <c r="Z484" i="200"/>
  <c r="X484" i="200"/>
  <c r="S484" i="200"/>
  <c r="R484" i="200"/>
  <c r="P484" i="200"/>
  <c r="K484" i="200"/>
  <c r="J484" i="200"/>
  <c r="H484" i="200"/>
  <c r="BO483" i="200"/>
  <c r="BN483" i="200"/>
  <c r="BL483" i="200"/>
  <c r="BG483" i="200"/>
  <c r="BF483" i="200"/>
  <c r="BD483" i="200"/>
  <c r="AY483" i="200"/>
  <c r="AX483" i="200"/>
  <c r="AV483" i="200"/>
  <c r="AQ483" i="200"/>
  <c r="AP483" i="200"/>
  <c r="AN483" i="200"/>
  <c r="AI483" i="200"/>
  <c r="AH483" i="200"/>
  <c r="AF483" i="200"/>
  <c r="AA483" i="200"/>
  <c r="Z483" i="200"/>
  <c r="X483" i="200"/>
  <c r="S483" i="200"/>
  <c r="R483" i="200"/>
  <c r="P483" i="200"/>
  <c r="K483" i="200"/>
  <c r="J483" i="200"/>
  <c r="H483" i="200"/>
  <c r="BO482" i="200"/>
  <c r="BN482" i="200"/>
  <c r="BL482" i="200"/>
  <c r="BG482" i="200"/>
  <c r="BF482" i="200"/>
  <c r="BD482" i="200"/>
  <c r="AY482" i="200"/>
  <c r="AX482" i="200"/>
  <c r="AV482" i="200"/>
  <c r="AQ482" i="200"/>
  <c r="AP482" i="200"/>
  <c r="AN482" i="200"/>
  <c r="AI482" i="200"/>
  <c r="AH482" i="200"/>
  <c r="AF482" i="200"/>
  <c r="AA482" i="200"/>
  <c r="Z482" i="200"/>
  <c r="X482" i="200"/>
  <c r="S482" i="200"/>
  <c r="R482" i="200"/>
  <c r="P482" i="200"/>
  <c r="K482" i="200"/>
  <c r="J482" i="200"/>
  <c r="H482" i="200"/>
  <c r="BN481" i="200"/>
  <c r="BK481" i="200"/>
  <c r="BO481" i="200"/>
  <c r="BF481" i="200"/>
  <c r="BC481" i="200"/>
  <c r="BG481" i="200"/>
  <c r="AX481" i="200"/>
  <c r="AU481" i="200"/>
  <c r="AY481" i="200"/>
  <c r="AP481" i="200"/>
  <c r="AM481" i="200"/>
  <c r="AQ481" i="200"/>
  <c r="AH481" i="200"/>
  <c r="AE481" i="200"/>
  <c r="AI481" i="200"/>
  <c r="Z481" i="200"/>
  <c r="W481" i="200"/>
  <c r="AA481" i="200"/>
  <c r="R481" i="200"/>
  <c r="O481" i="200"/>
  <c r="S481" i="200"/>
  <c r="J481" i="200"/>
  <c r="G481" i="200"/>
  <c r="K481" i="200"/>
  <c r="BO480" i="200"/>
  <c r="BN480" i="200"/>
  <c r="BL480" i="200"/>
  <c r="BG480" i="200"/>
  <c r="BF480" i="200"/>
  <c r="BD480" i="200"/>
  <c r="AY480" i="200"/>
  <c r="AX480" i="200"/>
  <c r="AV480" i="200"/>
  <c r="AQ480" i="200"/>
  <c r="AP480" i="200"/>
  <c r="AN480" i="200"/>
  <c r="AI480" i="200"/>
  <c r="AH480" i="200"/>
  <c r="AF480" i="200"/>
  <c r="AA480" i="200"/>
  <c r="Z480" i="200"/>
  <c r="X480" i="200"/>
  <c r="S480" i="200"/>
  <c r="R480" i="200"/>
  <c r="P480" i="200"/>
  <c r="K480" i="200"/>
  <c r="J480" i="200"/>
  <c r="H480" i="200"/>
  <c r="BO479" i="200"/>
  <c r="BN479" i="200"/>
  <c r="BL479" i="200"/>
  <c r="BG479" i="200"/>
  <c r="BF479" i="200"/>
  <c r="BD479" i="200"/>
  <c r="AY479" i="200"/>
  <c r="AX479" i="200"/>
  <c r="AV479" i="200"/>
  <c r="AQ479" i="200"/>
  <c r="AP479" i="200"/>
  <c r="AN479" i="200"/>
  <c r="AI479" i="200"/>
  <c r="AH479" i="200"/>
  <c r="AF479" i="200"/>
  <c r="AA479" i="200"/>
  <c r="Z479" i="200"/>
  <c r="X479" i="200"/>
  <c r="S479" i="200"/>
  <c r="R479" i="200"/>
  <c r="P479" i="200"/>
  <c r="K479" i="200"/>
  <c r="J479" i="200"/>
  <c r="H479" i="200"/>
  <c r="BO478" i="200"/>
  <c r="BN478" i="200"/>
  <c r="BL478" i="200"/>
  <c r="BG478" i="200"/>
  <c r="BF478" i="200"/>
  <c r="BD478" i="200"/>
  <c r="AY478" i="200"/>
  <c r="AX478" i="200"/>
  <c r="AV478" i="200"/>
  <c r="AQ478" i="200"/>
  <c r="AP478" i="200"/>
  <c r="AN478" i="200"/>
  <c r="AI478" i="200"/>
  <c r="AH478" i="200"/>
  <c r="AF478" i="200"/>
  <c r="AA478" i="200"/>
  <c r="Z478" i="200"/>
  <c r="X478" i="200"/>
  <c r="S478" i="200"/>
  <c r="R478" i="200"/>
  <c r="P478" i="200"/>
  <c r="K478" i="200"/>
  <c r="J478" i="200"/>
  <c r="H478" i="200"/>
  <c r="BO477" i="200"/>
  <c r="BN477" i="200"/>
  <c r="BL477" i="200"/>
  <c r="BG477" i="200"/>
  <c r="BF477" i="200"/>
  <c r="BD477" i="200"/>
  <c r="AY477" i="200"/>
  <c r="AX477" i="200"/>
  <c r="AV477" i="200"/>
  <c r="AQ477" i="200"/>
  <c r="AP477" i="200"/>
  <c r="AN477" i="200"/>
  <c r="AI477" i="200"/>
  <c r="AH477" i="200"/>
  <c r="AF477" i="200"/>
  <c r="AA477" i="200"/>
  <c r="Z477" i="200"/>
  <c r="X477" i="200"/>
  <c r="S477" i="200"/>
  <c r="R477" i="200"/>
  <c r="P477" i="200"/>
  <c r="K477" i="200"/>
  <c r="J477" i="200"/>
  <c r="H477" i="200"/>
  <c r="BO476" i="200"/>
  <c r="BN476" i="200"/>
  <c r="BL476" i="200"/>
  <c r="BG476" i="200"/>
  <c r="BF476" i="200"/>
  <c r="BD476" i="200"/>
  <c r="AY476" i="200"/>
  <c r="AX476" i="200"/>
  <c r="AV476" i="200"/>
  <c r="AQ476" i="200"/>
  <c r="AP476" i="200"/>
  <c r="AN476" i="200"/>
  <c r="AI476" i="200"/>
  <c r="AH476" i="200"/>
  <c r="AF476" i="200"/>
  <c r="AA476" i="200"/>
  <c r="Z476" i="200"/>
  <c r="X476" i="200"/>
  <c r="S476" i="200"/>
  <c r="R476" i="200"/>
  <c r="P476" i="200"/>
  <c r="K476" i="200"/>
  <c r="J476" i="200"/>
  <c r="H476" i="200"/>
  <c r="BO475" i="200"/>
  <c r="BN475" i="200"/>
  <c r="BL475" i="200"/>
  <c r="BG475" i="200"/>
  <c r="BF475" i="200"/>
  <c r="BD475" i="200"/>
  <c r="AY475" i="200"/>
  <c r="AX475" i="200"/>
  <c r="AV475" i="200"/>
  <c r="AQ475" i="200"/>
  <c r="AP475" i="200"/>
  <c r="AN475" i="200"/>
  <c r="AI475" i="200"/>
  <c r="AH475" i="200"/>
  <c r="AF475" i="200"/>
  <c r="AA475" i="200"/>
  <c r="Z475" i="200"/>
  <c r="X475" i="200"/>
  <c r="S475" i="200"/>
  <c r="R475" i="200"/>
  <c r="P475" i="200"/>
  <c r="K475" i="200"/>
  <c r="J475" i="200"/>
  <c r="H475" i="200"/>
  <c r="BO474" i="200"/>
  <c r="BN474" i="200"/>
  <c r="BL474" i="200"/>
  <c r="BG474" i="200"/>
  <c r="BF474" i="200"/>
  <c r="BD474" i="200"/>
  <c r="AY474" i="200"/>
  <c r="AX474" i="200"/>
  <c r="AV474" i="200"/>
  <c r="AQ474" i="200"/>
  <c r="AP474" i="200"/>
  <c r="AN474" i="200"/>
  <c r="AI474" i="200"/>
  <c r="AH474" i="200"/>
  <c r="AF474" i="200"/>
  <c r="AA474" i="200"/>
  <c r="Z474" i="200"/>
  <c r="X474" i="200"/>
  <c r="S474" i="200"/>
  <c r="R474" i="200"/>
  <c r="P474" i="200"/>
  <c r="K474" i="200"/>
  <c r="J474" i="200"/>
  <c r="H474" i="200"/>
  <c r="BO473" i="200"/>
  <c r="BN473" i="200"/>
  <c r="BL473" i="200"/>
  <c r="BG473" i="200"/>
  <c r="BF473" i="200"/>
  <c r="BD473" i="200"/>
  <c r="AY473" i="200"/>
  <c r="AX473" i="200"/>
  <c r="AV473" i="200"/>
  <c r="AQ473" i="200"/>
  <c r="AP473" i="200"/>
  <c r="AN473" i="200"/>
  <c r="AI473" i="200"/>
  <c r="AH473" i="200"/>
  <c r="AF473" i="200"/>
  <c r="AA473" i="200"/>
  <c r="Z473" i="200"/>
  <c r="X473" i="200"/>
  <c r="S473" i="200"/>
  <c r="R473" i="200"/>
  <c r="P473" i="200"/>
  <c r="K473" i="200"/>
  <c r="J473" i="200"/>
  <c r="H473" i="200"/>
  <c r="BO472" i="200"/>
  <c r="BN472" i="200"/>
  <c r="BL472" i="200"/>
  <c r="BG472" i="200"/>
  <c r="BF472" i="200"/>
  <c r="BD472" i="200"/>
  <c r="AY472" i="200"/>
  <c r="AX472" i="200"/>
  <c r="AV472" i="200"/>
  <c r="AQ472" i="200"/>
  <c r="AP472" i="200"/>
  <c r="AN472" i="200"/>
  <c r="AI472" i="200"/>
  <c r="AH472" i="200"/>
  <c r="AF472" i="200"/>
  <c r="AA472" i="200"/>
  <c r="Z472" i="200"/>
  <c r="X472" i="200"/>
  <c r="S472" i="200"/>
  <c r="R472" i="200"/>
  <c r="P472" i="200"/>
  <c r="K472" i="200"/>
  <c r="J472" i="200"/>
  <c r="H472" i="200"/>
  <c r="BO471" i="200"/>
  <c r="BN471" i="200"/>
  <c r="BL471" i="200"/>
  <c r="BG471" i="200"/>
  <c r="BF471" i="200"/>
  <c r="BD471" i="200"/>
  <c r="AY471" i="200"/>
  <c r="AX471" i="200"/>
  <c r="AV471" i="200"/>
  <c r="AQ471" i="200"/>
  <c r="AP471" i="200"/>
  <c r="AN471" i="200"/>
  <c r="AI471" i="200"/>
  <c r="AH471" i="200"/>
  <c r="AF471" i="200"/>
  <c r="AA471" i="200"/>
  <c r="Z471" i="200"/>
  <c r="X471" i="200"/>
  <c r="S471" i="200"/>
  <c r="R471" i="200"/>
  <c r="P471" i="200"/>
  <c r="K471" i="200"/>
  <c r="J471" i="200"/>
  <c r="H471" i="200"/>
  <c r="BO470" i="200"/>
  <c r="BN470" i="200"/>
  <c r="BL470" i="200"/>
  <c r="BG470" i="200"/>
  <c r="BF470" i="200"/>
  <c r="BD470" i="200"/>
  <c r="AY470" i="200"/>
  <c r="AX470" i="200"/>
  <c r="AV470" i="200"/>
  <c r="AQ470" i="200"/>
  <c r="AP470" i="200"/>
  <c r="AN470" i="200"/>
  <c r="AI470" i="200"/>
  <c r="AH470" i="200"/>
  <c r="AF470" i="200"/>
  <c r="AA470" i="200"/>
  <c r="Z470" i="200"/>
  <c r="X470" i="200"/>
  <c r="S470" i="200"/>
  <c r="R470" i="200"/>
  <c r="P470" i="200"/>
  <c r="K470" i="200"/>
  <c r="J470" i="200"/>
  <c r="H470" i="200"/>
  <c r="BO469" i="200"/>
  <c r="BN469" i="200"/>
  <c r="BL469" i="200"/>
  <c r="BG469" i="200"/>
  <c r="BF469" i="200"/>
  <c r="BD469" i="200"/>
  <c r="AY469" i="200"/>
  <c r="AX469" i="200"/>
  <c r="AV469" i="200"/>
  <c r="AQ469" i="200"/>
  <c r="AP469" i="200"/>
  <c r="AN469" i="200"/>
  <c r="AI469" i="200"/>
  <c r="AH469" i="200"/>
  <c r="AF469" i="200"/>
  <c r="AA469" i="200"/>
  <c r="Z469" i="200"/>
  <c r="X469" i="200"/>
  <c r="S469" i="200"/>
  <c r="R469" i="200"/>
  <c r="P469" i="200"/>
  <c r="K469" i="200"/>
  <c r="J469" i="200"/>
  <c r="H469" i="200"/>
  <c r="BO468" i="200"/>
  <c r="BN468" i="200"/>
  <c r="BL468" i="200"/>
  <c r="BG468" i="200"/>
  <c r="BF468" i="200"/>
  <c r="BD468" i="200"/>
  <c r="AY468" i="200"/>
  <c r="AX468" i="200"/>
  <c r="AV468" i="200"/>
  <c r="AQ468" i="200"/>
  <c r="AP468" i="200"/>
  <c r="AN468" i="200"/>
  <c r="AI468" i="200"/>
  <c r="AH468" i="200"/>
  <c r="AF468" i="200"/>
  <c r="AA468" i="200"/>
  <c r="Z468" i="200"/>
  <c r="X468" i="200"/>
  <c r="S468" i="200"/>
  <c r="R468" i="200"/>
  <c r="P468" i="200"/>
  <c r="K468" i="200"/>
  <c r="J468" i="200"/>
  <c r="H468" i="200"/>
  <c r="BO467" i="200"/>
  <c r="BN467" i="200"/>
  <c r="BL467" i="200"/>
  <c r="BG467" i="200"/>
  <c r="BF467" i="200"/>
  <c r="BD467" i="200"/>
  <c r="AY467" i="200"/>
  <c r="AX467" i="200"/>
  <c r="AV467" i="200"/>
  <c r="AQ467" i="200"/>
  <c r="AP467" i="200"/>
  <c r="AN467" i="200"/>
  <c r="AI467" i="200"/>
  <c r="AH467" i="200"/>
  <c r="AF467" i="200"/>
  <c r="AA467" i="200"/>
  <c r="Z467" i="200"/>
  <c r="X467" i="200"/>
  <c r="S467" i="200"/>
  <c r="R467" i="200"/>
  <c r="P467" i="200"/>
  <c r="K467" i="200"/>
  <c r="J467" i="200"/>
  <c r="H467" i="200"/>
  <c r="BO466" i="200"/>
  <c r="BN466" i="200"/>
  <c r="BL466" i="200"/>
  <c r="BG466" i="200"/>
  <c r="BF466" i="200"/>
  <c r="BD466" i="200"/>
  <c r="AY466" i="200"/>
  <c r="AX466" i="200"/>
  <c r="AV466" i="200"/>
  <c r="AQ466" i="200"/>
  <c r="AP466" i="200"/>
  <c r="AN466" i="200"/>
  <c r="AI466" i="200"/>
  <c r="AH466" i="200"/>
  <c r="AF466" i="200"/>
  <c r="AA466" i="200"/>
  <c r="Z466" i="200"/>
  <c r="X466" i="200"/>
  <c r="S466" i="200"/>
  <c r="R466" i="200"/>
  <c r="P466" i="200"/>
  <c r="K466" i="200"/>
  <c r="J466" i="200"/>
  <c r="H466" i="200"/>
  <c r="BO465" i="200"/>
  <c r="BN465" i="200"/>
  <c r="BL465" i="200"/>
  <c r="BG465" i="200"/>
  <c r="BF465" i="200"/>
  <c r="BD465" i="200"/>
  <c r="AY465" i="200"/>
  <c r="AX465" i="200"/>
  <c r="AV465" i="200"/>
  <c r="AQ465" i="200"/>
  <c r="AP465" i="200"/>
  <c r="AN465" i="200"/>
  <c r="AI465" i="200"/>
  <c r="AH465" i="200"/>
  <c r="AF465" i="200"/>
  <c r="AA465" i="200"/>
  <c r="Z465" i="200"/>
  <c r="X465" i="200"/>
  <c r="S465" i="200"/>
  <c r="R465" i="200"/>
  <c r="P465" i="200"/>
  <c r="K465" i="200"/>
  <c r="J465" i="200"/>
  <c r="H465" i="200"/>
  <c r="BN464" i="200"/>
  <c r="BK464" i="200"/>
  <c r="BF464" i="200"/>
  <c r="BC464" i="200"/>
  <c r="AX464" i="200"/>
  <c r="AU464" i="200"/>
  <c r="AP464" i="200"/>
  <c r="AM464" i="200"/>
  <c r="AH464" i="200"/>
  <c r="AE464" i="200"/>
  <c r="Z464" i="200"/>
  <c r="W464" i="200"/>
  <c r="R464" i="200"/>
  <c r="O464" i="200"/>
  <c r="J464" i="200"/>
  <c r="G464" i="200"/>
  <c r="BO463" i="200"/>
  <c r="BN463" i="200"/>
  <c r="BL463" i="200"/>
  <c r="BG463" i="200"/>
  <c r="BF463" i="200"/>
  <c r="BD463" i="200"/>
  <c r="AY463" i="200"/>
  <c r="AX463" i="200"/>
  <c r="AV463" i="200"/>
  <c r="AQ463" i="200"/>
  <c r="AP463" i="200"/>
  <c r="AN463" i="200"/>
  <c r="AI463" i="200"/>
  <c r="AH463" i="200"/>
  <c r="AF463" i="200"/>
  <c r="AA463" i="200"/>
  <c r="Z463" i="200"/>
  <c r="X463" i="200"/>
  <c r="S463" i="200"/>
  <c r="R463" i="200"/>
  <c r="P463" i="200"/>
  <c r="K463" i="200"/>
  <c r="J463" i="200"/>
  <c r="H463" i="200"/>
  <c r="BO462" i="200"/>
  <c r="BN462" i="200"/>
  <c r="BL462" i="200"/>
  <c r="BG462" i="200"/>
  <c r="BF462" i="200"/>
  <c r="BD462" i="200"/>
  <c r="AY462" i="200"/>
  <c r="AX462" i="200"/>
  <c r="AV462" i="200"/>
  <c r="AQ462" i="200"/>
  <c r="AP462" i="200"/>
  <c r="AN462" i="200"/>
  <c r="AI462" i="200"/>
  <c r="AH462" i="200"/>
  <c r="AF462" i="200"/>
  <c r="AA462" i="200"/>
  <c r="Z462" i="200"/>
  <c r="X462" i="200"/>
  <c r="S462" i="200"/>
  <c r="R462" i="200"/>
  <c r="P462" i="200"/>
  <c r="K462" i="200"/>
  <c r="J462" i="200"/>
  <c r="H462" i="200"/>
  <c r="BO461" i="200"/>
  <c r="BN461" i="200"/>
  <c r="BL461" i="200"/>
  <c r="BG461" i="200"/>
  <c r="BF461" i="200"/>
  <c r="BD461" i="200"/>
  <c r="AY461" i="200"/>
  <c r="AX461" i="200"/>
  <c r="AV461" i="200"/>
  <c r="AQ461" i="200"/>
  <c r="AP461" i="200"/>
  <c r="AN461" i="200"/>
  <c r="AI461" i="200"/>
  <c r="AH461" i="200"/>
  <c r="AF461" i="200"/>
  <c r="AA461" i="200"/>
  <c r="Z461" i="200"/>
  <c r="X461" i="200"/>
  <c r="S461" i="200"/>
  <c r="R461" i="200"/>
  <c r="P461" i="200"/>
  <c r="K461" i="200"/>
  <c r="J461" i="200"/>
  <c r="H461" i="200"/>
  <c r="BO460" i="200"/>
  <c r="BN460" i="200"/>
  <c r="BL460" i="200"/>
  <c r="BG460" i="200"/>
  <c r="BF460" i="200"/>
  <c r="BD460" i="200"/>
  <c r="AY460" i="200"/>
  <c r="AX460" i="200"/>
  <c r="AV460" i="200"/>
  <c r="AQ460" i="200"/>
  <c r="AP460" i="200"/>
  <c r="AN460" i="200"/>
  <c r="AI460" i="200"/>
  <c r="AH460" i="200"/>
  <c r="AF460" i="200"/>
  <c r="AA460" i="200"/>
  <c r="Z460" i="200"/>
  <c r="X460" i="200"/>
  <c r="S460" i="200"/>
  <c r="R460" i="200"/>
  <c r="P460" i="200"/>
  <c r="K460" i="200"/>
  <c r="J460" i="200"/>
  <c r="H460" i="200"/>
  <c r="BO459" i="200"/>
  <c r="BN459" i="200"/>
  <c r="BL459" i="200"/>
  <c r="BG459" i="200"/>
  <c r="BF459" i="200"/>
  <c r="BD459" i="200"/>
  <c r="AY459" i="200"/>
  <c r="AX459" i="200"/>
  <c r="AV459" i="200"/>
  <c r="AQ459" i="200"/>
  <c r="AP459" i="200"/>
  <c r="AN459" i="200"/>
  <c r="AI459" i="200"/>
  <c r="AH459" i="200"/>
  <c r="AF459" i="200"/>
  <c r="AA459" i="200"/>
  <c r="Z459" i="200"/>
  <c r="X459" i="200"/>
  <c r="S459" i="200"/>
  <c r="R459" i="200"/>
  <c r="P459" i="200"/>
  <c r="K459" i="200"/>
  <c r="J459" i="200"/>
  <c r="H459" i="200"/>
  <c r="BO458" i="200"/>
  <c r="BN458" i="200"/>
  <c r="BL458" i="200"/>
  <c r="BG458" i="200"/>
  <c r="BF458" i="200"/>
  <c r="BD458" i="200"/>
  <c r="AY458" i="200"/>
  <c r="AX458" i="200"/>
  <c r="AV458" i="200"/>
  <c r="AQ458" i="200"/>
  <c r="AP458" i="200"/>
  <c r="AN458" i="200"/>
  <c r="AI458" i="200"/>
  <c r="AH458" i="200"/>
  <c r="AF458" i="200"/>
  <c r="AA458" i="200"/>
  <c r="Z458" i="200"/>
  <c r="X458" i="200"/>
  <c r="S458" i="200"/>
  <c r="R458" i="200"/>
  <c r="P458" i="200"/>
  <c r="K458" i="200"/>
  <c r="J458" i="200"/>
  <c r="H458" i="200"/>
  <c r="BO457" i="200"/>
  <c r="BN457" i="200"/>
  <c r="BL457" i="200"/>
  <c r="BG457" i="200"/>
  <c r="BF457" i="200"/>
  <c r="BD457" i="200"/>
  <c r="AY457" i="200"/>
  <c r="AX457" i="200"/>
  <c r="AV457" i="200"/>
  <c r="AQ457" i="200"/>
  <c r="AP457" i="200"/>
  <c r="AN457" i="200"/>
  <c r="AI457" i="200"/>
  <c r="AH457" i="200"/>
  <c r="AF457" i="200"/>
  <c r="AA457" i="200"/>
  <c r="Z457" i="200"/>
  <c r="X457" i="200"/>
  <c r="S457" i="200"/>
  <c r="R457" i="200"/>
  <c r="P457" i="200"/>
  <c r="K457" i="200"/>
  <c r="J457" i="200"/>
  <c r="H457" i="200"/>
  <c r="BO456" i="200"/>
  <c r="BN456" i="200"/>
  <c r="BL456" i="200"/>
  <c r="BG456" i="200"/>
  <c r="BF456" i="200"/>
  <c r="BD456" i="200"/>
  <c r="AY456" i="200"/>
  <c r="AX456" i="200"/>
  <c r="AV456" i="200"/>
  <c r="AQ456" i="200"/>
  <c r="AP456" i="200"/>
  <c r="AN456" i="200"/>
  <c r="AI456" i="200"/>
  <c r="AH456" i="200"/>
  <c r="AF456" i="200"/>
  <c r="AA456" i="200"/>
  <c r="Z456" i="200"/>
  <c r="X456" i="200"/>
  <c r="S456" i="200"/>
  <c r="R456" i="200"/>
  <c r="P456" i="200"/>
  <c r="K456" i="200"/>
  <c r="J456" i="200"/>
  <c r="H456" i="200"/>
  <c r="BO455" i="200"/>
  <c r="BN455" i="200"/>
  <c r="BL455" i="200"/>
  <c r="BG455" i="200"/>
  <c r="BF455" i="200"/>
  <c r="BD455" i="200"/>
  <c r="AY455" i="200"/>
  <c r="AX455" i="200"/>
  <c r="AV455" i="200"/>
  <c r="AQ455" i="200"/>
  <c r="AP455" i="200"/>
  <c r="AN455" i="200"/>
  <c r="AI455" i="200"/>
  <c r="AH455" i="200"/>
  <c r="AF455" i="200"/>
  <c r="AA455" i="200"/>
  <c r="Z455" i="200"/>
  <c r="X455" i="200"/>
  <c r="S455" i="200"/>
  <c r="R455" i="200"/>
  <c r="P455" i="200"/>
  <c r="K455" i="200"/>
  <c r="J455" i="200"/>
  <c r="H455" i="200"/>
  <c r="BO454" i="200"/>
  <c r="BN454" i="200"/>
  <c r="BL454" i="200"/>
  <c r="BG454" i="200"/>
  <c r="BF454" i="200"/>
  <c r="BD454" i="200"/>
  <c r="AY454" i="200"/>
  <c r="AX454" i="200"/>
  <c r="AV454" i="200"/>
  <c r="AQ454" i="200"/>
  <c r="AP454" i="200"/>
  <c r="AN454" i="200"/>
  <c r="AI454" i="200"/>
  <c r="AH454" i="200"/>
  <c r="AF454" i="200"/>
  <c r="AA454" i="200"/>
  <c r="Z454" i="200"/>
  <c r="X454" i="200"/>
  <c r="S454" i="200"/>
  <c r="R454" i="200"/>
  <c r="P454" i="200"/>
  <c r="K454" i="200"/>
  <c r="J454" i="200"/>
  <c r="H454" i="200"/>
  <c r="BO453" i="200"/>
  <c r="BN453" i="200"/>
  <c r="BL453" i="200"/>
  <c r="BG453" i="200"/>
  <c r="BF453" i="200"/>
  <c r="BD453" i="200"/>
  <c r="AY453" i="200"/>
  <c r="AX453" i="200"/>
  <c r="AV453" i="200"/>
  <c r="AQ453" i="200"/>
  <c r="AP453" i="200"/>
  <c r="AN453" i="200"/>
  <c r="AI453" i="200"/>
  <c r="AH453" i="200"/>
  <c r="AF453" i="200"/>
  <c r="AA453" i="200"/>
  <c r="Z453" i="200"/>
  <c r="X453" i="200"/>
  <c r="S453" i="200"/>
  <c r="R453" i="200"/>
  <c r="P453" i="200"/>
  <c r="K453" i="200"/>
  <c r="J453" i="200"/>
  <c r="H453" i="200"/>
  <c r="BO452" i="200"/>
  <c r="BN452" i="200"/>
  <c r="BL452" i="200"/>
  <c r="BG452" i="200"/>
  <c r="BF452" i="200"/>
  <c r="BD452" i="200"/>
  <c r="AY452" i="200"/>
  <c r="AX452" i="200"/>
  <c r="AV452" i="200"/>
  <c r="AQ452" i="200"/>
  <c r="AP452" i="200"/>
  <c r="AN452" i="200"/>
  <c r="AI452" i="200"/>
  <c r="AH452" i="200"/>
  <c r="AF452" i="200"/>
  <c r="AA452" i="200"/>
  <c r="Z452" i="200"/>
  <c r="X452" i="200"/>
  <c r="S452" i="200"/>
  <c r="R452" i="200"/>
  <c r="P452" i="200"/>
  <c r="K452" i="200"/>
  <c r="J452" i="200"/>
  <c r="H452" i="200"/>
  <c r="BO451" i="200"/>
  <c r="BN451" i="200"/>
  <c r="BL451" i="200"/>
  <c r="BG451" i="200"/>
  <c r="BF451" i="200"/>
  <c r="BD451" i="200"/>
  <c r="AY451" i="200"/>
  <c r="AX451" i="200"/>
  <c r="AV451" i="200"/>
  <c r="AQ451" i="200"/>
  <c r="AP451" i="200"/>
  <c r="AN451" i="200"/>
  <c r="AI451" i="200"/>
  <c r="AH451" i="200"/>
  <c r="AF451" i="200"/>
  <c r="AA451" i="200"/>
  <c r="Z451" i="200"/>
  <c r="X451" i="200"/>
  <c r="S451" i="200"/>
  <c r="R451" i="200"/>
  <c r="P451" i="200"/>
  <c r="K451" i="200"/>
  <c r="J451" i="200"/>
  <c r="H451" i="200"/>
  <c r="BO450" i="200"/>
  <c r="BN450" i="200"/>
  <c r="BL450" i="200"/>
  <c r="BG450" i="200"/>
  <c r="BF450" i="200"/>
  <c r="BD450" i="200"/>
  <c r="AY450" i="200"/>
  <c r="AX450" i="200"/>
  <c r="AV450" i="200"/>
  <c r="AQ450" i="200"/>
  <c r="AP450" i="200"/>
  <c r="AN450" i="200"/>
  <c r="AI450" i="200"/>
  <c r="AH450" i="200"/>
  <c r="AF450" i="200"/>
  <c r="AA450" i="200"/>
  <c r="Z450" i="200"/>
  <c r="X450" i="200"/>
  <c r="S450" i="200"/>
  <c r="R450" i="200"/>
  <c r="P450" i="200"/>
  <c r="K450" i="200"/>
  <c r="J450" i="200"/>
  <c r="H450" i="200"/>
  <c r="BO449" i="200"/>
  <c r="BN449" i="200"/>
  <c r="BL449" i="200"/>
  <c r="BG449" i="200"/>
  <c r="BF449" i="200"/>
  <c r="BD449" i="200"/>
  <c r="AY449" i="200"/>
  <c r="AX449" i="200"/>
  <c r="AV449" i="200"/>
  <c r="AQ449" i="200"/>
  <c r="AP449" i="200"/>
  <c r="AN449" i="200"/>
  <c r="AI449" i="200"/>
  <c r="AH449" i="200"/>
  <c r="AF449" i="200"/>
  <c r="AA449" i="200"/>
  <c r="Z449" i="200"/>
  <c r="X449" i="200"/>
  <c r="S449" i="200"/>
  <c r="R449" i="200"/>
  <c r="P449" i="200"/>
  <c r="K449" i="200"/>
  <c r="J449" i="200"/>
  <c r="H449" i="200"/>
  <c r="BO448" i="200"/>
  <c r="BN448" i="200"/>
  <c r="BL448" i="200"/>
  <c r="BG448" i="200"/>
  <c r="BF448" i="200"/>
  <c r="BD448" i="200"/>
  <c r="AY448" i="200"/>
  <c r="AX448" i="200"/>
  <c r="AV448" i="200"/>
  <c r="AQ448" i="200"/>
  <c r="AP448" i="200"/>
  <c r="AN448" i="200"/>
  <c r="AI448" i="200"/>
  <c r="AH448" i="200"/>
  <c r="AF448" i="200"/>
  <c r="AA448" i="200"/>
  <c r="Z448" i="200"/>
  <c r="X448" i="200"/>
  <c r="S448" i="200"/>
  <c r="R448" i="200"/>
  <c r="P448" i="200"/>
  <c r="K448" i="200"/>
  <c r="J448" i="200"/>
  <c r="H448" i="200"/>
  <c r="BN447" i="200"/>
  <c r="BK447" i="200"/>
  <c r="BF447" i="200"/>
  <c r="BC447" i="200"/>
  <c r="AX447" i="200"/>
  <c r="AU447" i="200"/>
  <c r="AP447" i="200"/>
  <c r="AM447" i="200"/>
  <c r="AH447" i="200"/>
  <c r="AE447" i="200"/>
  <c r="Z447" i="200"/>
  <c r="W447" i="200"/>
  <c r="R447" i="200"/>
  <c r="O447" i="200"/>
  <c r="J447" i="200"/>
  <c r="G447" i="200"/>
  <c r="BO446" i="200"/>
  <c r="BN446" i="200"/>
  <c r="BL446" i="200"/>
  <c r="BG446" i="200"/>
  <c r="BF446" i="200"/>
  <c r="BD446" i="200"/>
  <c r="AY446" i="200"/>
  <c r="AX446" i="200"/>
  <c r="AV446" i="200"/>
  <c r="AQ446" i="200"/>
  <c r="AP446" i="200"/>
  <c r="AN446" i="200"/>
  <c r="AI446" i="200"/>
  <c r="AH446" i="200"/>
  <c r="AF446" i="200"/>
  <c r="AA446" i="200"/>
  <c r="Z446" i="200"/>
  <c r="X446" i="200"/>
  <c r="S446" i="200"/>
  <c r="R446" i="200"/>
  <c r="P446" i="200"/>
  <c r="K446" i="200"/>
  <c r="J446" i="200"/>
  <c r="H446" i="200"/>
  <c r="BO445" i="200"/>
  <c r="BN445" i="200"/>
  <c r="BL445" i="200"/>
  <c r="BG445" i="200"/>
  <c r="BF445" i="200"/>
  <c r="BD445" i="200"/>
  <c r="AY445" i="200"/>
  <c r="AX445" i="200"/>
  <c r="AV445" i="200"/>
  <c r="AQ445" i="200"/>
  <c r="AP445" i="200"/>
  <c r="AN445" i="200"/>
  <c r="AI445" i="200"/>
  <c r="AH445" i="200"/>
  <c r="AF445" i="200"/>
  <c r="AA445" i="200"/>
  <c r="Z445" i="200"/>
  <c r="X445" i="200"/>
  <c r="S445" i="200"/>
  <c r="R445" i="200"/>
  <c r="P445" i="200"/>
  <c r="K445" i="200"/>
  <c r="J445" i="200"/>
  <c r="H445" i="200"/>
  <c r="BO444" i="200"/>
  <c r="BN444" i="200"/>
  <c r="BL444" i="200"/>
  <c r="BG444" i="200"/>
  <c r="BF444" i="200"/>
  <c r="BD444" i="200"/>
  <c r="AY444" i="200"/>
  <c r="AX444" i="200"/>
  <c r="AV444" i="200"/>
  <c r="AQ444" i="200"/>
  <c r="AP444" i="200"/>
  <c r="AN444" i="200"/>
  <c r="AI444" i="200"/>
  <c r="AH444" i="200"/>
  <c r="AF444" i="200"/>
  <c r="AA444" i="200"/>
  <c r="Z444" i="200"/>
  <c r="X444" i="200"/>
  <c r="S444" i="200"/>
  <c r="R444" i="200"/>
  <c r="P444" i="200"/>
  <c r="K444" i="200"/>
  <c r="J444" i="200"/>
  <c r="H444" i="200"/>
  <c r="BO443" i="200"/>
  <c r="BN443" i="200"/>
  <c r="BL443" i="200"/>
  <c r="BG443" i="200"/>
  <c r="BF443" i="200"/>
  <c r="BD443" i="200"/>
  <c r="AY443" i="200"/>
  <c r="AX443" i="200"/>
  <c r="AV443" i="200"/>
  <c r="AQ443" i="200"/>
  <c r="AP443" i="200"/>
  <c r="AN443" i="200"/>
  <c r="AI443" i="200"/>
  <c r="AH443" i="200"/>
  <c r="AF443" i="200"/>
  <c r="AA443" i="200"/>
  <c r="Z443" i="200"/>
  <c r="X443" i="200"/>
  <c r="S443" i="200"/>
  <c r="R443" i="200"/>
  <c r="P443" i="200"/>
  <c r="K443" i="200"/>
  <c r="J443" i="200"/>
  <c r="H443" i="200"/>
  <c r="BO442" i="200"/>
  <c r="BN442" i="200"/>
  <c r="BL442" i="200"/>
  <c r="BG442" i="200"/>
  <c r="BF442" i="200"/>
  <c r="BD442" i="200"/>
  <c r="AY442" i="200"/>
  <c r="AX442" i="200"/>
  <c r="AV442" i="200"/>
  <c r="AQ442" i="200"/>
  <c r="AP442" i="200"/>
  <c r="AN442" i="200"/>
  <c r="AI442" i="200"/>
  <c r="AH442" i="200"/>
  <c r="AF442" i="200"/>
  <c r="AA442" i="200"/>
  <c r="Z442" i="200"/>
  <c r="X442" i="200"/>
  <c r="S442" i="200"/>
  <c r="R442" i="200"/>
  <c r="P442" i="200"/>
  <c r="K442" i="200"/>
  <c r="J442" i="200"/>
  <c r="H442" i="200"/>
  <c r="BO441" i="200"/>
  <c r="BN441" i="200"/>
  <c r="BL441" i="200"/>
  <c r="BG441" i="200"/>
  <c r="BF441" i="200"/>
  <c r="BD441" i="200"/>
  <c r="AY441" i="200"/>
  <c r="AX441" i="200"/>
  <c r="AV441" i="200"/>
  <c r="AQ441" i="200"/>
  <c r="AP441" i="200"/>
  <c r="AN441" i="200"/>
  <c r="AI441" i="200"/>
  <c r="AH441" i="200"/>
  <c r="AF441" i="200"/>
  <c r="AA441" i="200"/>
  <c r="Z441" i="200"/>
  <c r="X441" i="200"/>
  <c r="S441" i="200"/>
  <c r="R441" i="200"/>
  <c r="P441" i="200"/>
  <c r="K441" i="200"/>
  <c r="J441" i="200"/>
  <c r="H441" i="200"/>
  <c r="BO440" i="200"/>
  <c r="BN440" i="200"/>
  <c r="BL440" i="200"/>
  <c r="BG440" i="200"/>
  <c r="BF440" i="200"/>
  <c r="BD440" i="200"/>
  <c r="AY440" i="200"/>
  <c r="AX440" i="200"/>
  <c r="AV440" i="200"/>
  <c r="AQ440" i="200"/>
  <c r="AP440" i="200"/>
  <c r="AN440" i="200"/>
  <c r="AI440" i="200"/>
  <c r="AH440" i="200"/>
  <c r="AF440" i="200"/>
  <c r="AA440" i="200"/>
  <c r="Z440" i="200"/>
  <c r="X440" i="200"/>
  <c r="S440" i="200"/>
  <c r="R440" i="200"/>
  <c r="P440" i="200"/>
  <c r="K440" i="200"/>
  <c r="J440" i="200"/>
  <c r="H440" i="200"/>
  <c r="BO439" i="200"/>
  <c r="BN439" i="200"/>
  <c r="BL439" i="200"/>
  <c r="BG439" i="200"/>
  <c r="BF439" i="200"/>
  <c r="BD439" i="200"/>
  <c r="AY439" i="200"/>
  <c r="AX439" i="200"/>
  <c r="AV439" i="200"/>
  <c r="AQ439" i="200"/>
  <c r="AP439" i="200"/>
  <c r="AN439" i="200"/>
  <c r="AI439" i="200"/>
  <c r="AH439" i="200"/>
  <c r="AF439" i="200"/>
  <c r="AA439" i="200"/>
  <c r="Z439" i="200"/>
  <c r="X439" i="200"/>
  <c r="S439" i="200"/>
  <c r="R439" i="200"/>
  <c r="P439" i="200"/>
  <c r="K439" i="200"/>
  <c r="J439" i="200"/>
  <c r="H439" i="200"/>
  <c r="BO438" i="200"/>
  <c r="BN438" i="200"/>
  <c r="BL438" i="200"/>
  <c r="BG438" i="200"/>
  <c r="BF438" i="200"/>
  <c r="BD438" i="200"/>
  <c r="AY438" i="200"/>
  <c r="AX438" i="200"/>
  <c r="AV438" i="200"/>
  <c r="AQ438" i="200"/>
  <c r="AP438" i="200"/>
  <c r="AN438" i="200"/>
  <c r="AI438" i="200"/>
  <c r="AH438" i="200"/>
  <c r="AF438" i="200"/>
  <c r="AA438" i="200"/>
  <c r="Z438" i="200"/>
  <c r="X438" i="200"/>
  <c r="S438" i="200"/>
  <c r="R438" i="200"/>
  <c r="P438" i="200"/>
  <c r="K438" i="200"/>
  <c r="J438" i="200"/>
  <c r="H438" i="200"/>
  <c r="BO437" i="200"/>
  <c r="BN437" i="200"/>
  <c r="BL437" i="200"/>
  <c r="BG437" i="200"/>
  <c r="BF437" i="200"/>
  <c r="BD437" i="200"/>
  <c r="AY437" i="200"/>
  <c r="AX437" i="200"/>
  <c r="AV437" i="200"/>
  <c r="AQ437" i="200"/>
  <c r="AP437" i="200"/>
  <c r="AN437" i="200"/>
  <c r="AI437" i="200"/>
  <c r="AH437" i="200"/>
  <c r="AF437" i="200"/>
  <c r="AA437" i="200"/>
  <c r="Z437" i="200"/>
  <c r="X437" i="200"/>
  <c r="S437" i="200"/>
  <c r="R437" i="200"/>
  <c r="P437" i="200"/>
  <c r="K437" i="200"/>
  <c r="J437" i="200"/>
  <c r="H437" i="200"/>
  <c r="BO436" i="200"/>
  <c r="BN436" i="200"/>
  <c r="BL436" i="200"/>
  <c r="BG436" i="200"/>
  <c r="BF436" i="200"/>
  <c r="BD436" i="200"/>
  <c r="AY436" i="200"/>
  <c r="AX436" i="200"/>
  <c r="AV436" i="200"/>
  <c r="AQ436" i="200"/>
  <c r="AP436" i="200"/>
  <c r="AN436" i="200"/>
  <c r="AI436" i="200"/>
  <c r="AH436" i="200"/>
  <c r="AF436" i="200"/>
  <c r="AA436" i="200"/>
  <c r="Z436" i="200"/>
  <c r="X436" i="200"/>
  <c r="S436" i="200"/>
  <c r="R436" i="200"/>
  <c r="P436" i="200"/>
  <c r="K436" i="200"/>
  <c r="J436" i="200"/>
  <c r="H436" i="200"/>
  <c r="BO435" i="200"/>
  <c r="BN435" i="200"/>
  <c r="BL435" i="200"/>
  <c r="BG435" i="200"/>
  <c r="BF435" i="200"/>
  <c r="BD435" i="200"/>
  <c r="AY435" i="200"/>
  <c r="AX435" i="200"/>
  <c r="AV435" i="200"/>
  <c r="AQ435" i="200"/>
  <c r="AP435" i="200"/>
  <c r="AN435" i="200"/>
  <c r="AI435" i="200"/>
  <c r="AH435" i="200"/>
  <c r="AF435" i="200"/>
  <c r="AA435" i="200"/>
  <c r="Z435" i="200"/>
  <c r="X435" i="200"/>
  <c r="S435" i="200"/>
  <c r="R435" i="200"/>
  <c r="P435" i="200"/>
  <c r="K435" i="200"/>
  <c r="J435" i="200"/>
  <c r="H435" i="200"/>
  <c r="BO434" i="200"/>
  <c r="BN434" i="200"/>
  <c r="BL434" i="200"/>
  <c r="BG434" i="200"/>
  <c r="BF434" i="200"/>
  <c r="BD434" i="200"/>
  <c r="AY434" i="200"/>
  <c r="AX434" i="200"/>
  <c r="AV434" i="200"/>
  <c r="AQ434" i="200"/>
  <c r="AP434" i="200"/>
  <c r="AN434" i="200"/>
  <c r="AI434" i="200"/>
  <c r="AH434" i="200"/>
  <c r="AF434" i="200"/>
  <c r="AA434" i="200"/>
  <c r="Z434" i="200"/>
  <c r="X434" i="200"/>
  <c r="S434" i="200"/>
  <c r="R434" i="200"/>
  <c r="P434" i="200"/>
  <c r="K434" i="200"/>
  <c r="J434" i="200"/>
  <c r="H434" i="200"/>
  <c r="BO433" i="200"/>
  <c r="BN433" i="200"/>
  <c r="BL433" i="200"/>
  <c r="BG433" i="200"/>
  <c r="BF433" i="200"/>
  <c r="BD433" i="200"/>
  <c r="AY433" i="200"/>
  <c r="AX433" i="200"/>
  <c r="AV433" i="200"/>
  <c r="AQ433" i="200"/>
  <c r="AP433" i="200"/>
  <c r="AN433" i="200"/>
  <c r="AI433" i="200"/>
  <c r="AH433" i="200"/>
  <c r="AF433" i="200"/>
  <c r="AA433" i="200"/>
  <c r="Z433" i="200"/>
  <c r="X433" i="200"/>
  <c r="S433" i="200"/>
  <c r="R433" i="200"/>
  <c r="P433" i="200"/>
  <c r="K433" i="200"/>
  <c r="J433" i="200"/>
  <c r="H433" i="200"/>
  <c r="BO432" i="200"/>
  <c r="BN432" i="200"/>
  <c r="BL432" i="200"/>
  <c r="BG432" i="200"/>
  <c r="BF432" i="200"/>
  <c r="BD432" i="200"/>
  <c r="AY432" i="200"/>
  <c r="AX432" i="200"/>
  <c r="AV432" i="200"/>
  <c r="AQ432" i="200"/>
  <c r="AP432" i="200"/>
  <c r="AN432" i="200"/>
  <c r="AI432" i="200"/>
  <c r="AH432" i="200"/>
  <c r="AF432" i="200"/>
  <c r="AA432" i="200"/>
  <c r="Z432" i="200"/>
  <c r="X432" i="200"/>
  <c r="S432" i="200"/>
  <c r="R432" i="200"/>
  <c r="P432" i="200"/>
  <c r="K432" i="200"/>
  <c r="J432" i="200"/>
  <c r="H432" i="200"/>
  <c r="BO431" i="200"/>
  <c r="BN431" i="200"/>
  <c r="BL431" i="200"/>
  <c r="BG431" i="200"/>
  <c r="BF431" i="200"/>
  <c r="BD431" i="200"/>
  <c r="AY431" i="200"/>
  <c r="AX431" i="200"/>
  <c r="AV431" i="200"/>
  <c r="AQ431" i="200"/>
  <c r="AP431" i="200"/>
  <c r="AN431" i="200"/>
  <c r="AI431" i="200"/>
  <c r="AH431" i="200"/>
  <c r="AF431" i="200"/>
  <c r="AA431" i="200"/>
  <c r="Z431" i="200"/>
  <c r="X431" i="200"/>
  <c r="S431" i="200"/>
  <c r="R431" i="200"/>
  <c r="P431" i="200"/>
  <c r="K431" i="200"/>
  <c r="J431" i="200"/>
  <c r="H431" i="200"/>
  <c r="BN430" i="200"/>
  <c r="BK430" i="200"/>
  <c r="BO430" i="200"/>
  <c r="BF430" i="200"/>
  <c r="BC430" i="200"/>
  <c r="BG430" i="200"/>
  <c r="AX430" i="200"/>
  <c r="AU430" i="200"/>
  <c r="AY430" i="200"/>
  <c r="AP430" i="200"/>
  <c r="AM430" i="200"/>
  <c r="AQ430" i="200"/>
  <c r="AH430" i="200"/>
  <c r="AE430" i="200"/>
  <c r="AI430" i="200"/>
  <c r="Z430" i="200"/>
  <c r="W430" i="200"/>
  <c r="AA430" i="200"/>
  <c r="R430" i="200"/>
  <c r="O430" i="200"/>
  <c r="S430" i="200"/>
  <c r="J430" i="200"/>
  <c r="G430" i="200"/>
  <c r="K430" i="200"/>
  <c r="BO429" i="200"/>
  <c r="BN429" i="200"/>
  <c r="BL429" i="200"/>
  <c r="BG429" i="200"/>
  <c r="BF429" i="200"/>
  <c r="BD429" i="200"/>
  <c r="AY429" i="200"/>
  <c r="AX429" i="200"/>
  <c r="AV429" i="200"/>
  <c r="AQ429" i="200"/>
  <c r="AP429" i="200"/>
  <c r="AN429" i="200"/>
  <c r="AI429" i="200"/>
  <c r="AH429" i="200"/>
  <c r="AF429" i="200"/>
  <c r="AA429" i="200"/>
  <c r="Z429" i="200"/>
  <c r="X429" i="200"/>
  <c r="S429" i="200"/>
  <c r="R429" i="200"/>
  <c r="P429" i="200"/>
  <c r="K429" i="200"/>
  <c r="J429" i="200"/>
  <c r="H429" i="200"/>
  <c r="BO428" i="200"/>
  <c r="BN428" i="200"/>
  <c r="BL428" i="200"/>
  <c r="BG428" i="200"/>
  <c r="BF428" i="200"/>
  <c r="BD428" i="200"/>
  <c r="AY428" i="200"/>
  <c r="AX428" i="200"/>
  <c r="AV428" i="200"/>
  <c r="AQ428" i="200"/>
  <c r="AP428" i="200"/>
  <c r="AN428" i="200"/>
  <c r="AI428" i="200"/>
  <c r="AH428" i="200"/>
  <c r="AF428" i="200"/>
  <c r="AA428" i="200"/>
  <c r="Z428" i="200"/>
  <c r="X428" i="200"/>
  <c r="S428" i="200"/>
  <c r="R428" i="200"/>
  <c r="P428" i="200"/>
  <c r="K428" i="200"/>
  <c r="J428" i="200"/>
  <c r="H428" i="200"/>
  <c r="BO427" i="200"/>
  <c r="BN427" i="200"/>
  <c r="BL427" i="200"/>
  <c r="BG427" i="200"/>
  <c r="BF427" i="200"/>
  <c r="BD427" i="200"/>
  <c r="AY427" i="200"/>
  <c r="AX427" i="200"/>
  <c r="AV427" i="200"/>
  <c r="AQ427" i="200"/>
  <c r="AP427" i="200"/>
  <c r="AN427" i="200"/>
  <c r="AI427" i="200"/>
  <c r="AH427" i="200"/>
  <c r="AF427" i="200"/>
  <c r="AA427" i="200"/>
  <c r="Z427" i="200"/>
  <c r="X427" i="200"/>
  <c r="S427" i="200"/>
  <c r="R427" i="200"/>
  <c r="P427" i="200"/>
  <c r="K427" i="200"/>
  <c r="J427" i="200"/>
  <c r="H427" i="200"/>
  <c r="BO426" i="200"/>
  <c r="BN426" i="200"/>
  <c r="BL426" i="200"/>
  <c r="BG426" i="200"/>
  <c r="BF426" i="200"/>
  <c r="BD426" i="200"/>
  <c r="AY426" i="200"/>
  <c r="AX426" i="200"/>
  <c r="AV426" i="200"/>
  <c r="AQ426" i="200"/>
  <c r="AP426" i="200"/>
  <c r="AN426" i="200"/>
  <c r="AI426" i="200"/>
  <c r="AH426" i="200"/>
  <c r="AF426" i="200"/>
  <c r="AA426" i="200"/>
  <c r="Z426" i="200"/>
  <c r="X426" i="200"/>
  <c r="S426" i="200"/>
  <c r="R426" i="200"/>
  <c r="P426" i="200"/>
  <c r="K426" i="200"/>
  <c r="J426" i="200"/>
  <c r="H426" i="200"/>
  <c r="BO425" i="200"/>
  <c r="BN425" i="200"/>
  <c r="BL425" i="200"/>
  <c r="BG425" i="200"/>
  <c r="BF425" i="200"/>
  <c r="BD425" i="200"/>
  <c r="AY425" i="200"/>
  <c r="AX425" i="200"/>
  <c r="AV425" i="200"/>
  <c r="AQ425" i="200"/>
  <c r="AP425" i="200"/>
  <c r="AN425" i="200"/>
  <c r="AI425" i="200"/>
  <c r="AH425" i="200"/>
  <c r="AF425" i="200"/>
  <c r="AA425" i="200"/>
  <c r="Z425" i="200"/>
  <c r="X425" i="200"/>
  <c r="S425" i="200"/>
  <c r="R425" i="200"/>
  <c r="P425" i="200"/>
  <c r="K425" i="200"/>
  <c r="J425" i="200"/>
  <c r="H425" i="200"/>
  <c r="BO424" i="200"/>
  <c r="BN424" i="200"/>
  <c r="BL424" i="200"/>
  <c r="BG424" i="200"/>
  <c r="BF424" i="200"/>
  <c r="BD424" i="200"/>
  <c r="AY424" i="200"/>
  <c r="AX424" i="200"/>
  <c r="AV424" i="200"/>
  <c r="AQ424" i="200"/>
  <c r="AP424" i="200"/>
  <c r="AN424" i="200"/>
  <c r="AI424" i="200"/>
  <c r="AH424" i="200"/>
  <c r="AF424" i="200"/>
  <c r="AA424" i="200"/>
  <c r="Z424" i="200"/>
  <c r="X424" i="200"/>
  <c r="S424" i="200"/>
  <c r="R424" i="200"/>
  <c r="P424" i="200"/>
  <c r="K424" i="200"/>
  <c r="J424" i="200"/>
  <c r="H424" i="200"/>
  <c r="BO423" i="200"/>
  <c r="BN423" i="200"/>
  <c r="BL423" i="200"/>
  <c r="BG423" i="200"/>
  <c r="BF423" i="200"/>
  <c r="BD423" i="200"/>
  <c r="AY423" i="200"/>
  <c r="AX423" i="200"/>
  <c r="AV423" i="200"/>
  <c r="AQ423" i="200"/>
  <c r="AP423" i="200"/>
  <c r="AN423" i="200"/>
  <c r="AI423" i="200"/>
  <c r="AH423" i="200"/>
  <c r="AF423" i="200"/>
  <c r="AA423" i="200"/>
  <c r="Z423" i="200"/>
  <c r="X423" i="200"/>
  <c r="S423" i="200"/>
  <c r="R423" i="200"/>
  <c r="P423" i="200"/>
  <c r="K423" i="200"/>
  <c r="J423" i="200"/>
  <c r="H423" i="200"/>
  <c r="BO422" i="200"/>
  <c r="BN422" i="200"/>
  <c r="BL422" i="200"/>
  <c r="BG422" i="200"/>
  <c r="BF422" i="200"/>
  <c r="BD422" i="200"/>
  <c r="AY422" i="200"/>
  <c r="AX422" i="200"/>
  <c r="AV422" i="200"/>
  <c r="AQ422" i="200"/>
  <c r="AP422" i="200"/>
  <c r="AN422" i="200"/>
  <c r="AI422" i="200"/>
  <c r="AH422" i="200"/>
  <c r="AF422" i="200"/>
  <c r="AA422" i="200"/>
  <c r="Z422" i="200"/>
  <c r="X422" i="200"/>
  <c r="S422" i="200"/>
  <c r="R422" i="200"/>
  <c r="P422" i="200"/>
  <c r="K422" i="200"/>
  <c r="J422" i="200"/>
  <c r="H422" i="200"/>
  <c r="BO421" i="200"/>
  <c r="BN421" i="200"/>
  <c r="BL421" i="200"/>
  <c r="BG421" i="200"/>
  <c r="BF421" i="200"/>
  <c r="BD421" i="200"/>
  <c r="AY421" i="200"/>
  <c r="AX421" i="200"/>
  <c r="AV421" i="200"/>
  <c r="AQ421" i="200"/>
  <c r="AP421" i="200"/>
  <c r="AN421" i="200"/>
  <c r="AI421" i="200"/>
  <c r="AH421" i="200"/>
  <c r="AF421" i="200"/>
  <c r="AA421" i="200"/>
  <c r="Z421" i="200"/>
  <c r="X421" i="200"/>
  <c r="S421" i="200"/>
  <c r="R421" i="200"/>
  <c r="P421" i="200"/>
  <c r="K421" i="200"/>
  <c r="J421" i="200"/>
  <c r="H421" i="200"/>
  <c r="BO420" i="200"/>
  <c r="BN420" i="200"/>
  <c r="BL420" i="200"/>
  <c r="BG420" i="200"/>
  <c r="BF420" i="200"/>
  <c r="BD420" i="200"/>
  <c r="AY420" i="200"/>
  <c r="AX420" i="200"/>
  <c r="AV420" i="200"/>
  <c r="AQ420" i="200"/>
  <c r="AP420" i="200"/>
  <c r="AN420" i="200"/>
  <c r="AI420" i="200"/>
  <c r="AH420" i="200"/>
  <c r="AF420" i="200"/>
  <c r="AA420" i="200"/>
  <c r="Z420" i="200"/>
  <c r="X420" i="200"/>
  <c r="S420" i="200"/>
  <c r="R420" i="200"/>
  <c r="P420" i="200"/>
  <c r="K420" i="200"/>
  <c r="J420" i="200"/>
  <c r="H420" i="200"/>
  <c r="BO419" i="200"/>
  <c r="BN419" i="200"/>
  <c r="BL419" i="200"/>
  <c r="BG419" i="200"/>
  <c r="BF419" i="200"/>
  <c r="BD419" i="200"/>
  <c r="AY419" i="200"/>
  <c r="AX419" i="200"/>
  <c r="AV419" i="200"/>
  <c r="AQ419" i="200"/>
  <c r="AP419" i="200"/>
  <c r="AN419" i="200"/>
  <c r="AI419" i="200"/>
  <c r="AH419" i="200"/>
  <c r="AF419" i="200"/>
  <c r="AA419" i="200"/>
  <c r="Z419" i="200"/>
  <c r="X419" i="200"/>
  <c r="S419" i="200"/>
  <c r="R419" i="200"/>
  <c r="P419" i="200"/>
  <c r="K419" i="200"/>
  <c r="J419" i="200"/>
  <c r="H419" i="200"/>
  <c r="BO418" i="200"/>
  <c r="BN418" i="200"/>
  <c r="BL418" i="200"/>
  <c r="BG418" i="200"/>
  <c r="BF418" i="200"/>
  <c r="BD418" i="200"/>
  <c r="AY418" i="200"/>
  <c r="AX418" i="200"/>
  <c r="AV418" i="200"/>
  <c r="AQ418" i="200"/>
  <c r="AP418" i="200"/>
  <c r="AN418" i="200"/>
  <c r="AI418" i="200"/>
  <c r="AH418" i="200"/>
  <c r="AF418" i="200"/>
  <c r="AA418" i="200"/>
  <c r="Z418" i="200"/>
  <c r="X418" i="200"/>
  <c r="S418" i="200"/>
  <c r="R418" i="200"/>
  <c r="P418" i="200"/>
  <c r="K418" i="200"/>
  <c r="J418" i="200"/>
  <c r="H418" i="200"/>
  <c r="BO417" i="200"/>
  <c r="BN417" i="200"/>
  <c r="BL417" i="200"/>
  <c r="BG417" i="200"/>
  <c r="BF417" i="200"/>
  <c r="BD417" i="200"/>
  <c r="AY417" i="200"/>
  <c r="AX417" i="200"/>
  <c r="AV417" i="200"/>
  <c r="AQ417" i="200"/>
  <c r="AP417" i="200"/>
  <c r="AN417" i="200"/>
  <c r="AI417" i="200"/>
  <c r="AH417" i="200"/>
  <c r="AF417" i="200"/>
  <c r="AA417" i="200"/>
  <c r="Z417" i="200"/>
  <c r="X417" i="200"/>
  <c r="S417" i="200"/>
  <c r="R417" i="200"/>
  <c r="P417" i="200"/>
  <c r="K417" i="200"/>
  <c r="J417" i="200"/>
  <c r="H417" i="200"/>
  <c r="BO416" i="200"/>
  <c r="BN416" i="200"/>
  <c r="BL416" i="200"/>
  <c r="BG416" i="200"/>
  <c r="BF416" i="200"/>
  <c r="BD416" i="200"/>
  <c r="AY416" i="200"/>
  <c r="AX416" i="200"/>
  <c r="AV416" i="200"/>
  <c r="AQ416" i="200"/>
  <c r="AP416" i="200"/>
  <c r="AN416" i="200"/>
  <c r="AI416" i="200"/>
  <c r="AH416" i="200"/>
  <c r="AF416" i="200"/>
  <c r="AA416" i="200"/>
  <c r="Z416" i="200"/>
  <c r="X416" i="200"/>
  <c r="S416" i="200"/>
  <c r="R416" i="200"/>
  <c r="P416" i="200"/>
  <c r="K416" i="200"/>
  <c r="J416" i="200"/>
  <c r="H416" i="200"/>
  <c r="BO415" i="200"/>
  <c r="BN415" i="200"/>
  <c r="BL415" i="200"/>
  <c r="BG415" i="200"/>
  <c r="BF415" i="200"/>
  <c r="BD415" i="200"/>
  <c r="AY415" i="200"/>
  <c r="AX415" i="200"/>
  <c r="AV415" i="200"/>
  <c r="AQ415" i="200"/>
  <c r="AP415" i="200"/>
  <c r="AN415" i="200"/>
  <c r="AI415" i="200"/>
  <c r="AH415" i="200"/>
  <c r="AF415" i="200"/>
  <c r="AA415" i="200"/>
  <c r="Z415" i="200"/>
  <c r="X415" i="200"/>
  <c r="S415" i="200"/>
  <c r="R415" i="200"/>
  <c r="P415" i="200"/>
  <c r="K415" i="200"/>
  <c r="J415" i="200"/>
  <c r="H415" i="200"/>
  <c r="BO414" i="200"/>
  <c r="BN414" i="200"/>
  <c r="BL414" i="200"/>
  <c r="BG414" i="200"/>
  <c r="BF414" i="200"/>
  <c r="BD414" i="200"/>
  <c r="AY414" i="200"/>
  <c r="AX414" i="200"/>
  <c r="AV414" i="200"/>
  <c r="AQ414" i="200"/>
  <c r="AP414" i="200"/>
  <c r="AN414" i="200"/>
  <c r="AI414" i="200"/>
  <c r="AH414" i="200"/>
  <c r="AF414" i="200"/>
  <c r="AA414" i="200"/>
  <c r="Z414" i="200"/>
  <c r="X414" i="200"/>
  <c r="S414" i="200"/>
  <c r="R414" i="200"/>
  <c r="P414" i="200"/>
  <c r="K414" i="200"/>
  <c r="J414" i="200"/>
  <c r="H414" i="200"/>
  <c r="BN413" i="200"/>
  <c r="BK413" i="200"/>
  <c r="BO413" i="200"/>
  <c r="BF413" i="200"/>
  <c r="BC413" i="200"/>
  <c r="BG413" i="200"/>
  <c r="AX413" i="200"/>
  <c r="AU413" i="200"/>
  <c r="AY413" i="200"/>
  <c r="AP413" i="200"/>
  <c r="AM413" i="200"/>
  <c r="AQ413" i="200"/>
  <c r="AH413" i="200"/>
  <c r="AE413" i="200"/>
  <c r="AI413" i="200"/>
  <c r="Z413" i="200"/>
  <c r="W413" i="200"/>
  <c r="AA413" i="200"/>
  <c r="R413" i="200"/>
  <c r="O413" i="200"/>
  <c r="S413" i="200"/>
  <c r="J413" i="200"/>
  <c r="G413" i="200"/>
  <c r="K413" i="200"/>
  <c r="BO412" i="200"/>
  <c r="BN412" i="200"/>
  <c r="BL412" i="200"/>
  <c r="BG412" i="200"/>
  <c r="BF412" i="200"/>
  <c r="BD412" i="200"/>
  <c r="AY412" i="200"/>
  <c r="AX412" i="200"/>
  <c r="AV412" i="200"/>
  <c r="AQ412" i="200"/>
  <c r="AP412" i="200"/>
  <c r="AN412" i="200"/>
  <c r="AI412" i="200"/>
  <c r="AH412" i="200"/>
  <c r="AF412" i="200"/>
  <c r="AA412" i="200"/>
  <c r="Z412" i="200"/>
  <c r="X412" i="200"/>
  <c r="S412" i="200"/>
  <c r="R412" i="200"/>
  <c r="P412" i="200"/>
  <c r="K412" i="200"/>
  <c r="J412" i="200"/>
  <c r="H412" i="200"/>
  <c r="BO411" i="200"/>
  <c r="BN411" i="200"/>
  <c r="BL411" i="200"/>
  <c r="BG411" i="200"/>
  <c r="BF411" i="200"/>
  <c r="BD411" i="200"/>
  <c r="AY411" i="200"/>
  <c r="AX411" i="200"/>
  <c r="AV411" i="200"/>
  <c r="AQ411" i="200"/>
  <c r="AP411" i="200"/>
  <c r="AN411" i="200"/>
  <c r="AI411" i="200"/>
  <c r="AH411" i="200"/>
  <c r="AF411" i="200"/>
  <c r="AA411" i="200"/>
  <c r="Z411" i="200"/>
  <c r="X411" i="200"/>
  <c r="S411" i="200"/>
  <c r="R411" i="200"/>
  <c r="P411" i="200"/>
  <c r="K411" i="200"/>
  <c r="J411" i="200"/>
  <c r="H411" i="200"/>
  <c r="BO410" i="200"/>
  <c r="BN410" i="200"/>
  <c r="BL410" i="200"/>
  <c r="BG410" i="200"/>
  <c r="BF410" i="200"/>
  <c r="BD410" i="200"/>
  <c r="AY410" i="200"/>
  <c r="AX410" i="200"/>
  <c r="AV410" i="200"/>
  <c r="AQ410" i="200"/>
  <c r="AP410" i="200"/>
  <c r="AN410" i="200"/>
  <c r="AI410" i="200"/>
  <c r="AH410" i="200"/>
  <c r="AF410" i="200"/>
  <c r="AA410" i="200"/>
  <c r="Z410" i="200"/>
  <c r="X410" i="200"/>
  <c r="S410" i="200"/>
  <c r="R410" i="200"/>
  <c r="P410" i="200"/>
  <c r="K410" i="200"/>
  <c r="J410" i="200"/>
  <c r="H410" i="200"/>
  <c r="BO409" i="200"/>
  <c r="BN409" i="200"/>
  <c r="BL409" i="200"/>
  <c r="BG409" i="200"/>
  <c r="BF409" i="200"/>
  <c r="BD409" i="200"/>
  <c r="AY409" i="200"/>
  <c r="AX409" i="200"/>
  <c r="AV409" i="200"/>
  <c r="AQ409" i="200"/>
  <c r="AP409" i="200"/>
  <c r="AN409" i="200"/>
  <c r="AI409" i="200"/>
  <c r="AH409" i="200"/>
  <c r="AF409" i="200"/>
  <c r="AA409" i="200"/>
  <c r="Z409" i="200"/>
  <c r="X409" i="200"/>
  <c r="S409" i="200"/>
  <c r="R409" i="200"/>
  <c r="P409" i="200"/>
  <c r="K409" i="200"/>
  <c r="J409" i="200"/>
  <c r="H409" i="200"/>
  <c r="BO408" i="200"/>
  <c r="BN408" i="200"/>
  <c r="BL408" i="200"/>
  <c r="BG408" i="200"/>
  <c r="BF408" i="200"/>
  <c r="BD408" i="200"/>
  <c r="AY408" i="200"/>
  <c r="AX408" i="200"/>
  <c r="AV408" i="200"/>
  <c r="AQ408" i="200"/>
  <c r="AP408" i="200"/>
  <c r="AN408" i="200"/>
  <c r="AI408" i="200"/>
  <c r="AH408" i="200"/>
  <c r="AF408" i="200"/>
  <c r="AA408" i="200"/>
  <c r="Z408" i="200"/>
  <c r="X408" i="200"/>
  <c r="S408" i="200"/>
  <c r="R408" i="200"/>
  <c r="P408" i="200"/>
  <c r="K408" i="200"/>
  <c r="J408" i="200"/>
  <c r="H408" i="200"/>
  <c r="BO407" i="200"/>
  <c r="BN407" i="200"/>
  <c r="BL407" i="200"/>
  <c r="BG407" i="200"/>
  <c r="BF407" i="200"/>
  <c r="BD407" i="200"/>
  <c r="AY407" i="200"/>
  <c r="AX407" i="200"/>
  <c r="AV407" i="200"/>
  <c r="AQ407" i="200"/>
  <c r="AP407" i="200"/>
  <c r="AN407" i="200"/>
  <c r="AI407" i="200"/>
  <c r="AH407" i="200"/>
  <c r="AF407" i="200"/>
  <c r="AA407" i="200"/>
  <c r="Z407" i="200"/>
  <c r="X407" i="200"/>
  <c r="S407" i="200"/>
  <c r="R407" i="200"/>
  <c r="P407" i="200"/>
  <c r="K407" i="200"/>
  <c r="J407" i="200"/>
  <c r="H407" i="200"/>
  <c r="BO406" i="200"/>
  <c r="BN406" i="200"/>
  <c r="BL406" i="200"/>
  <c r="BG406" i="200"/>
  <c r="BF406" i="200"/>
  <c r="BD406" i="200"/>
  <c r="AY406" i="200"/>
  <c r="AX406" i="200"/>
  <c r="AV406" i="200"/>
  <c r="AQ406" i="200"/>
  <c r="AP406" i="200"/>
  <c r="AN406" i="200"/>
  <c r="AI406" i="200"/>
  <c r="AH406" i="200"/>
  <c r="AF406" i="200"/>
  <c r="AA406" i="200"/>
  <c r="Z406" i="200"/>
  <c r="X406" i="200"/>
  <c r="S406" i="200"/>
  <c r="R406" i="200"/>
  <c r="P406" i="200"/>
  <c r="K406" i="200"/>
  <c r="J406" i="200"/>
  <c r="H406" i="200"/>
  <c r="BO405" i="200"/>
  <c r="BN405" i="200"/>
  <c r="BL405" i="200"/>
  <c r="BG405" i="200"/>
  <c r="BF405" i="200"/>
  <c r="BD405" i="200"/>
  <c r="AY405" i="200"/>
  <c r="AX405" i="200"/>
  <c r="AV405" i="200"/>
  <c r="AQ405" i="200"/>
  <c r="AP405" i="200"/>
  <c r="AN405" i="200"/>
  <c r="AI405" i="200"/>
  <c r="AH405" i="200"/>
  <c r="AF405" i="200"/>
  <c r="AA405" i="200"/>
  <c r="Z405" i="200"/>
  <c r="X405" i="200"/>
  <c r="S405" i="200"/>
  <c r="R405" i="200"/>
  <c r="P405" i="200"/>
  <c r="K405" i="200"/>
  <c r="J405" i="200"/>
  <c r="H405" i="200"/>
  <c r="BO404" i="200"/>
  <c r="BN404" i="200"/>
  <c r="BL404" i="200"/>
  <c r="BG404" i="200"/>
  <c r="BF404" i="200"/>
  <c r="BD404" i="200"/>
  <c r="AY404" i="200"/>
  <c r="AX404" i="200"/>
  <c r="AV404" i="200"/>
  <c r="AQ404" i="200"/>
  <c r="AP404" i="200"/>
  <c r="AN404" i="200"/>
  <c r="AI404" i="200"/>
  <c r="AH404" i="200"/>
  <c r="AF404" i="200"/>
  <c r="AA404" i="200"/>
  <c r="Z404" i="200"/>
  <c r="X404" i="200"/>
  <c r="S404" i="200"/>
  <c r="R404" i="200"/>
  <c r="P404" i="200"/>
  <c r="K404" i="200"/>
  <c r="J404" i="200"/>
  <c r="H404" i="200"/>
  <c r="BO403" i="200"/>
  <c r="BN403" i="200"/>
  <c r="BL403" i="200"/>
  <c r="BG403" i="200"/>
  <c r="BF403" i="200"/>
  <c r="BD403" i="200"/>
  <c r="AY403" i="200"/>
  <c r="AX403" i="200"/>
  <c r="AV403" i="200"/>
  <c r="AQ403" i="200"/>
  <c r="AP403" i="200"/>
  <c r="AN403" i="200"/>
  <c r="AI403" i="200"/>
  <c r="AH403" i="200"/>
  <c r="AF403" i="200"/>
  <c r="AA403" i="200"/>
  <c r="Z403" i="200"/>
  <c r="X403" i="200"/>
  <c r="S403" i="200"/>
  <c r="R403" i="200"/>
  <c r="P403" i="200"/>
  <c r="K403" i="200"/>
  <c r="J403" i="200"/>
  <c r="H403" i="200"/>
  <c r="BO402" i="200"/>
  <c r="BN402" i="200"/>
  <c r="BL402" i="200"/>
  <c r="BG402" i="200"/>
  <c r="BF402" i="200"/>
  <c r="BD402" i="200"/>
  <c r="AY402" i="200"/>
  <c r="AX402" i="200"/>
  <c r="AV402" i="200"/>
  <c r="AQ402" i="200"/>
  <c r="AP402" i="200"/>
  <c r="AN402" i="200"/>
  <c r="AI402" i="200"/>
  <c r="AH402" i="200"/>
  <c r="AF402" i="200"/>
  <c r="AA402" i="200"/>
  <c r="Z402" i="200"/>
  <c r="X402" i="200"/>
  <c r="S402" i="200"/>
  <c r="R402" i="200"/>
  <c r="P402" i="200"/>
  <c r="K402" i="200"/>
  <c r="J402" i="200"/>
  <c r="H402" i="200"/>
  <c r="BO401" i="200"/>
  <c r="BN401" i="200"/>
  <c r="BL401" i="200"/>
  <c r="BG401" i="200"/>
  <c r="BF401" i="200"/>
  <c r="BD401" i="200"/>
  <c r="AY401" i="200"/>
  <c r="AX401" i="200"/>
  <c r="AV401" i="200"/>
  <c r="AQ401" i="200"/>
  <c r="AP401" i="200"/>
  <c r="AN401" i="200"/>
  <c r="AI401" i="200"/>
  <c r="AH401" i="200"/>
  <c r="AF401" i="200"/>
  <c r="AA401" i="200"/>
  <c r="Z401" i="200"/>
  <c r="X401" i="200"/>
  <c r="S401" i="200"/>
  <c r="R401" i="200"/>
  <c r="P401" i="200"/>
  <c r="K401" i="200"/>
  <c r="J401" i="200"/>
  <c r="H401" i="200"/>
  <c r="BO400" i="200"/>
  <c r="BN400" i="200"/>
  <c r="BL400" i="200"/>
  <c r="BG400" i="200"/>
  <c r="BF400" i="200"/>
  <c r="BD400" i="200"/>
  <c r="AY400" i="200"/>
  <c r="AX400" i="200"/>
  <c r="AV400" i="200"/>
  <c r="AQ400" i="200"/>
  <c r="AP400" i="200"/>
  <c r="AN400" i="200"/>
  <c r="AI400" i="200"/>
  <c r="AH400" i="200"/>
  <c r="AF400" i="200"/>
  <c r="AA400" i="200"/>
  <c r="Z400" i="200"/>
  <c r="X400" i="200"/>
  <c r="S400" i="200"/>
  <c r="R400" i="200"/>
  <c r="P400" i="200"/>
  <c r="K400" i="200"/>
  <c r="J400" i="200"/>
  <c r="H400" i="200"/>
  <c r="BO399" i="200"/>
  <c r="BN399" i="200"/>
  <c r="BL399" i="200"/>
  <c r="BG399" i="200"/>
  <c r="BF399" i="200"/>
  <c r="BD399" i="200"/>
  <c r="AY399" i="200"/>
  <c r="AX399" i="200"/>
  <c r="AV399" i="200"/>
  <c r="AQ399" i="200"/>
  <c r="AP399" i="200"/>
  <c r="AN399" i="200"/>
  <c r="AI399" i="200"/>
  <c r="AH399" i="200"/>
  <c r="AF399" i="200"/>
  <c r="AA399" i="200"/>
  <c r="Z399" i="200"/>
  <c r="X399" i="200"/>
  <c r="S399" i="200"/>
  <c r="R399" i="200"/>
  <c r="P399" i="200"/>
  <c r="K399" i="200"/>
  <c r="J399" i="200"/>
  <c r="H399" i="200"/>
  <c r="BO398" i="200"/>
  <c r="BN398" i="200"/>
  <c r="BL398" i="200"/>
  <c r="BG398" i="200"/>
  <c r="BF398" i="200"/>
  <c r="BD398" i="200"/>
  <c r="AY398" i="200"/>
  <c r="AX398" i="200"/>
  <c r="AV398" i="200"/>
  <c r="AQ398" i="200"/>
  <c r="AP398" i="200"/>
  <c r="AN398" i="200"/>
  <c r="AI398" i="200"/>
  <c r="AH398" i="200"/>
  <c r="AF398" i="200"/>
  <c r="AA398" i="200"/>
  <c r="Z398" i="200"/>
  <c r="X398" i="200"/>
  <c r="S398" i="200"/>
  <c r="R398" i="200"/>
  <c r="P398" i="200"/>
  <c r="K398" i="200"/>
  <c r="J398" i="200"/>
  <c r="H398" i="200"/>
  <c r="BO397" i="200"/>
  <c r="BN397" i="200"/>
  <c r="BL397" i="200"/>
  <c r="BG397" i="200"/>
  <c r="BF397" i="200"/>
  <c r="BD397" i="200"/>
  <c r="AY397" i="200"/>
  <c r="AX397" i="200"/>
  <c r="AV397" i="200"/>
  <c r="AQ397" i="200"/>
  <c r="AP397" i="200"/>
  <c r="AN397" i="200"/>
  <c r="AI397" i="200"/>
  <c r="AH397" i="200"/>
  <c r="AF397" i="200"/>
  <c r="AA397" i="200"/>
  <c r="Z397" i="200"/>
  <c r="X397" i="200"/>
  <c r="S397" i="200"/>
  <c r="R397" i="200"/>
  <c r="P397" i="200"/>
  <c r="K397" i="200"/>
  <c r="J397" i="200"/>
  <c r="H397" i="200"/>
  <c r="BN396" i="200"/>
  <c r="BK396" i="200"/>
  <c r="BO396" i="200"/>
  <c r="BF396" i="200"/>
  <c r="BC396" i="200"/>
  <c r="BG396" i="200"/>
  <c r="AX396" i="200"/>
  <c r="AU396" i="200"/>
  <c r="AY396" i="200"/>
  <c r="AP396" i="200"/>
  <c r="AM396" i="200"/>
  <c r="AQ396" i="200"/>
  <c r="AH396" i="200"/>
  <c r="AE396" i="200"/>
  <c r="AI396" i="200"/>
  <c r="Z396" i="200"/>
  <c r="W396" i="200"/>
  <c r="AA396" i="200"/>
  <c r="R396" i="200"/>
  <c r="O396" i="200"/>
  <c r="S396" i="200"/>
  <c r="J396" i="200"/>
  <c r="G396" i="200"/>
  <c r="K396" i="200"/>
  <c r="BO395" i="200"/>
  <c r="BN395" i="200"/>
  <c r="BL395" i="200"/>
  <c r="BG395" i="200"/>
  <c r="BF395" i="200"/>
  <c r="BD395" i="200"/>
  <c r="AY395" i="200"/>
  <c r="AX395" i="200"/>
  <c r="AV395" i="200"/>
  <c r="AQ395" i="200"/>
  <c r="AP395" i="200"/>
  <c r="AN395" i="200"/>
  <c r="AI395" i="200"/>
  <c r="AH395" i="200"/>
  <c r="AF395" i="200"/>
  <c r="AA395" i="200"/>
  <c r="Z395" i="200"/>
  <c r="X395" i="200"/>
  <c r="S395" i="200"/>
  <c r="R395" i="200"/>
  <c r="P395" i="200"/>
  <c r="K395" i="200"/>
  <c r="J395" i="200"/>
  <c r="H395" i="200"/>
  <c r="BO394" i="200"/>
  <c r="BN394" i="200"/>
  <c r="BL394" i="200"/>
  <c r="BG394" i="200"/>
  <c r="BF394" i="200"/>
  <c r="BD394" i="200"/>
  <c r="AY394" i="200"/>
  <c r="AX394" i="200"/>
  <c r="AV394" i="200"/>
  <c r="AQ394" i="200"/>
  <c r="AP394" i="200"/>
  <c r="AN394" i="200"/>
  <c r="AI394" i="200"/>
  <c r="AH394" i="200"/>
  <c r="AF394" i="200"/>
  <c r="AA394" i="200"/>
  <c r="Z394" i="200"/>
  <c r="X394" i="200"/>
  <c r="S394" i="200"/>
  <c r="R394" i="200"/>
  <c r="P394" i="200"/>
  <c r="K394" i="200"/>
  <c r="J394" i="200"/>
  <c r="H394" i="200"/>
  <c r="BO393" i="200"/>
  <c r="BN393" i="200"/>
  <c r="BL393" i="200"/>
  <c r="BG393" i="200"/>
  <c r="BF393" i="200"/>
  <c r="BD393" i="200"/>
  <c r="AY393" i="200"/>
  <c r="AX393" i="200"/>
  <c r="AV393" i="200"/>
  <c r="AQ393" i="200"/>
  <c r="AP393" i="200"/>
  <c r="AN393" i="200"/>
  <c r="AI393" i="200"/>
  <c r="AH393" i="200"/>
  <c r="AF393" i="200"/>
  <c r="AA393" i="200"/>
  <c r="Z393" i="200"/>
  <c r="X393" i="200"/>
  <c r="S393" i="200"/>
  <c r="R393" i="200"/>
  <c r="P393" i="200"/>
  <c r="K393" i="200"/>
  <c r="J393" i="200"/>
  <c r="H393" i="200"/>
  <c r="BO392" i="200"/>
  <c r="BN392" i="200"/>
  <c r="BL392" i="200"/>
  <c r="BG392" i="200"/>
  <c r="BF392" i="200"/>
  <c r="BD392" i="200"/>
  <c r="AY392" i="200"/>
  <c r="AX392" i="200"/>
  <c r="AV392" i="200"/>
  <c r="AQ392" i="200"/>
  <c r="AP392" i="200"/>
  <c r="AN392" i="200"/>
  <c r="AI392" i="200"/>
  <c r="AH392" i="200"/>
  <c r="AF392" i="200"/>
  <c r="AA392" i="200"/>
  <c r="Z392" i="200"/>
  <c r="X392" i="200"/>
  <c r="S392" i="200"/>
  <c r="R392" i="200"/>
  <c r="P392" i="200"/>
  <c r="K392" i="200"/>
  <c r="J392" i="200"/>
  <c r="H392" i="200"/>
  <c r="BO391" i="200"/>
  <c r="BN391" i="200"/>
  <c r="BL391" i="200"/>
  <c r="BG391" i="200"/>
  <c r="BF391" i="200"/>
  <c r="BD391" i="200"/>
  <c r="AY391" i="200"/>
  <c r="AX391" i="200"/>
  <c r="AV391" i="200"/>
  <c r="AQ391" i="200"/>
  <c r="AP391" i="200"/>
  <c r="AN391" i="200"/>
  <c r="AI391" i="200"/>
  <c r="AH391" i="200"/>
  <c r="AF391" i="200"/>
  <c r="AA391" i="200"/>
  <c r="Z391" i="200"/>
  <c r="X391" i="200"/>
  <c r="S391" i="200"/>
  <c r="R391" i="200"/>
  <c r="P391" i="200"/>
  <c r="K391" i="200"/>
  <c r="J391" i="200"/>
  <c r="H391" i="200"/>
  <c r="BO390" i="200"/>
  <c r="BN390" i="200"/>
  <c r="BL390" i="200"/>
  <c r="BG390" i="200"/>
  <c r="BF390" i="200"/>
  <c r="BD390" i="200"/>
  <c r="AY390" i="200"/>
  <c r="AX390" i="200"/>
  <c r="AV390" i="200"/>
  <c r="AQ390" i="200"/>
  <c r="AP390" i="200"/>
  <c r="AN390" i="200"/>
  <c r="AI390" i="200"/>
  <c r="AH390" i="200"/>
  <c r="AF390" i="200"/>
  <c r="AA390" i="200"/>
  <c r="Z390" i="200"/>
  <c r="X390" i="200"/>
  <c r="S390" i="200"/>
  <c r="R390" i="200"/>
  <c r="P390" i="200"/>
  <c r="K390" i="200"/>
  <c r="J390" i="200"/>
  <c r="H390" i="200"/>
  <c r="BO389" i="200"/>
  <c r="BN389" i="200"/>
  <c r="BL389" i="200"/>
  <c r="BG389" i="200"/>
  <c r="BF389" i="200"/>
  <c r="BD389" i="200"/>
  <c r="AY389" i="200"/>
  <c r="AX389" i="200"/>
  <c r="AV389" i="200"/>
  <c r="AQ389" i="200"/>
  <c r="AP389" i="200"/>
  <c r="AN389" i="200"/>
  <c r="AI389" i="200"/>
  <c r="AH389" i="200"/>
  <c r="AF389" i="200"/>
  <c r="AA389" i="200"/>
  <c r="Z389" i="200"/>
  <c r="X389" i="200"/>
  <c r="S389" i="200"/>
  <c r="R389" i="200"/>
  <c r="P389" i="200"/>
  <c r="K389" i="200"/>
  <c r="J389" i="200"/>
  <c r="H389" i="200"/>
  <c r="BO388" i="200"/>
  <c r="BN388" i="200"/>
  <c r="BL388" i="200"/>
  <c r="BG388" i="200"/>
  <c r="BF388" i="200"/>
  <c r="BD388" i="200"/>
  <c r="AY388" i="200"/>
  <c r="AX388" i="200"/>
  <c r="AV388" i="200"/>
  <c r="AQ388" i="200"/>
  <c r="AP388" i="200"/>
  <c r="AN388" i="200"/>
  <c r="AI388" i="200"/>
  <c r="AH388" i="200"/>
  <c r="AF388" i="200"/>
  <c r="AA388" i="200"/>
  <c r="Z388" i="200"/>
  <c r="X388" i="200"/>
  <c r="S388" i="200"/>
  <c r="R388" i="200"/>
  <c r="P388" i="200"/>
  <c r="K388" i="200"/>
  <c r="J388" i="200"/>
  <c r="H388" i="200"/>
  <c r="BO387" i="200"/>
  <c r="BN387" i="200"/>
  <c r="BL387" i="200"/>
  <c r="BG387" i="200"/>
  <c r="BF387" i="200"/>
  <c r="BD387" i="200"/>
  <c r="AY387" i="200"/>
  <c r="AX387" i="200"/>
  <c r="AV387" i="200"/>
  <c r="AQ387" i="200"/>
  <c r="AP387" i="200"/>
  <c r="AN387" i="200"/>
  <c r="AI387" i="200"/>
  <c r="AH387" i="200"/>
  <c r="AF387" i="200"/>
  <c r="AA387" i="200"/>
  <c r="Z387" i="200"/>
  <c r="X387" i="200"/>
  <c r="S387" i="200"/>
  <c r="R387" i="200"/>
  <c r="P387" i="200"/>
  <c r="K387" i="200"/>
  <c r="J387" i="200"/>
  <c r="H387" i="200"/>
  <c r="BO386" i="200"/>
  <c r="BN386" i="200"/>
  <c r="BL386" i="200"/>
  <c r="BG386" i="200"/>
  <c r="BF386" i="200"/>
  <c r="BD386" i="200"/>
  <c r="AY386" i="200"/>
  <c r="AX386" i="200"/>
  <c r="AV386" i="200"/>
  <c r="AQ386" i="200"/>
  <c r="AP386" i="200"/>
  <c r="AN386" i="200"/>
  <c r="AI386" i="200"/>
  <c r="AH386" i="200"/>
  <c r="AF386" i="200"/>
  <c r="AA386" i="200"/>
  <c r="Z386" i="200"/>
  <c r="X386" i="200"/>
  <c r="S386" i="200"/>
  <c r="R386" i="200"/>
  <c r="P386" i="200"/>
  <c r="K386" i="200"/>
  <c r="J386" i="200"/>
  <c r="H386" i="200"/>
  <c r="BO385" i="200"/>
  <c r="BN385" i="200"/>
  <c r="BL385" i="200"/>
  <c r="BG385" i="200"/>
  <c r="BF385" i="200"/>
  <c r="BD385" i="200"/>
  <c r="AY385" i="200"/>
  <c r="AX385" i="200"/>
  <c r="AV385" i="200"/>
  <c r="AQ385" i="200"/>
  <c r="AP385" i="200"/>
  <c r="AN385" i="200"/>
  <c r="AI385" i="200"/>
  <c r="AH385" i="200"/>
  <c r="AF385" i="200"/>
  <c r="AA385" i="200"/>
  <c r="Z385" i="200"/>
  <c r="X385" i="200"/>
  <c r="S385" i="200"/>
  <c r="R385" i="200"/>
  <c r="P385" i="200"/>
  <c r="K385" i="200"/>
  <c r="J385" i="200"/>
  <c r="H385" i="200"/>
  <c r="BO384" i="200"/>
  <c r="BN384" i="200"/>
  <c r="BL384" i="200"/>
  <c r="BG384" i="200"/>
  <c r="BF384" i="200"/>
  <c r="BD384" i="200"/>
  <c r="AY384" i="200"/>
  <c r="AX384" i="200"/>
  <c r="AV384" i="200"/>
  <c r="AQ384" i="200"/>
  <c r="AP384" i="200"/>
  <c r="AN384" i="200"/>
  <c r="AI384" i="200"/>
  <c r="AH384" i="200"/>
  <c r="AF384" i="200"/>
  <c r="AA384" i="200"/>
  <c r="Z384" i="200"/>
  <c r="X384" i="200"/>
  <c r="S384" i="200"/>
  <c r="R384" i="200"/>
  <c r="P384" i="200"/>
  <c r="K384" i="200"/>
  <c r="J384" i="200"/>
  <c r="H384" i="200"/>
  <c r="BO383" i="200"/>
  <c r="BN383" i="200"/>
  <c r="BL383" i="200"/>
  <c r="BG383" i="200"/>
  <c r="BF383" i="200"/>
  <c r="BD383" i="200"/>
  <c r="AY383" i="200"/>
  <c r="AX383" i="200"/>
  <c r="AV383" i="200"/>
  <c r="AQ383" i="200"/>
  <c r="AP383" i="200"/>
  <c r="AN383" i="200"/>
  <c r="AI383" i="200"/>
  <c r="AH383" i="200"/>
  <c r="AF383" i="200"/>
  <c r="AA383" i="200"/>
  <c r="Z383" i="200"/>
  <c r="X383" i="200"/>
  <c r="S383" i="200"/>
  <c r="R383" i="200"/>
  <c r="P383" i="200"/>
  <c r="K383" i="200"/>
  <c r="J383" i="200"/>
  <c r="H383" i="200"/>
  <c r="BO382" i="200"/>
  <c r="BN382" i="200"/>
  <c r="BL382" i="200"/>
  <c r="BG382" i="200"/>
  <c r="BF382" i="200"/>
  <c r="BD382" i="200"/>
  <c r="AY382" i="200"/>
  <c r="AX382" i="200"/>
  <c r="AV382" i="200"/>
  <c r="AQ382" i="200"/>
  <c r="AP382" i="200"/>
  <c r="AN382" i="200"/>
  <c r="AI382" i="200"/>
  <c r="AH382" i="200"/>
  <c r="AF382" i="200"/>
  <c r="AA382" i="200"/>
  <c r="Z382" i="200"/>
  <c r="X382" i="200"/>
  <c r="S382" i="200"/>
  <c r="R382" i="200"/>
  <c r="P382" i="200"/>
  <c r="K382" i="200"/>
  <c r="J382" i="200"/>
  <c r="H382" i="200"/>
  <c r="BO381" i="200"/>
  <c r="BN381" i="200"/>
  <c r="BL381" i="200"/>
  <c r="BG381" i="200"/>
  <c r="BF381" i="200"/>
  <c r="BD381" i="200"/>
  <c r="AY381" i="200"/>
  <c r="AX381" i="200"/>
  <c r="AV381" i="200"/>
  <c r="AQ381" i="200"/>
  <c r="AP381" i="200"/>
  <c r="AN381" i="200"/>
  <c r="AI381" i="200"/>
  <c r="AH381" i="200"/>
  <c r="AF381" i="200"/>
  <c r="AA381" i="200"/>
  <c r="Z381" i="200"/>
  <c r="X381" i="200"/>
  <c r="S381" i="200"/>
  <c r="R381" i="200"/>
  <c r="P381" i="200"/>
  <c r="K381" i="200"/>
  <c r="J381" i="200"/>
  <c r="H381" i="200"/>
  <c r="BO380" i="200"/>
  <c r="BN380" i="200"/>
  <c r="BL380" i="200"/>
  <c r="BG380" i="200"/>
  <c r="BF380" i="200"/>
  <c r="BD380" i="200"/>
  <c r="AY380" i="200"/>
  <c r="AX380" i="200"/>
  <c r="AV380" i="200"/>
  <c r="AQ380" i="200"/>
  <c r="AP380" i="200"/>
  <c r="AN380" i="200"/>
  <c r="AI380" i="200"/>
  <c r="AH380" i="200"/>
  <c r="AF380" i="200"/>
  <c r="AA380" i="200"/>
  <c r="Z380" i="200"/>
  <c r="X380" i="200"/>
  <c r="S380" i="200"/>
  <c r="R380" i="200"/>
  <c r="P380" i="200"/>
  <c r="K380" i="200"/>
  <c r="J380" i="200"/>
  <c r="H380" i="200"/>
  <c r="BN379" i="200"/>
  <c r="BK379" i="200"/>
  <c r="BO379" i="200"/>
  <c r="BF379" i="200"/>
  <c r="BC379" i="200"/>
  <c r="BG379" i="200"/>
  <c r="AX379" i="200"/>
  <c r="AU379" i="200"/>
  <c r="AY379" i="200"/>
  <c r="AP379" i="200"/>
  <c r="AM379" i="200"/>
  <c r="AQ379" i="200"/>
  <c r="AH379" i="200"/>
  <c r="AE379" i="200"/>
  <c r="AI379" i="200"/>
  <c r="Z379" i="200"/>
  <c r="W379" i="200"/>
  <c r="AA379" i="200"/>
  <c r="R379" i="200"/>
  <c r="O379" i="200"/>
  <c r="S379" i="200"/>
  <c r="J379" i="200"/>
  <c r="G379" i="200"/>
  <c r="K379" i="200"/>
  <c r="BO378" i="200"/>
  <c r="BN378" i="200"/>
  <c r="BL378" i="200"/>
  <c r="BG378" i="200"/>
  <c r="BF378" i="200"/>
  <c r="BD378" i="200"/>
  <c r="AY378" i="200"/>
  <c r="AX378" i="200"/>
  <c r="AV378" i="200"/>
  <c r="AQ378" i="200"/>
  <c r="AP378" i="200"/>
  <c r="AN378" i="200"/>
  <c r="AI378" i="200"/>
  <c r="AH378" i="200"/>
  <c r="AF378" i="200"/>
  <c r="AA378" i="200"/>
  <c r="Z378" i="200"/>
  <c r="X378" i="200"/>
  <c r="S378" i="200"/>
  <c r="R378" i="200"/>
  <c r="P378" i="200"/>
  <c r="K378" i="200"/>
  <c r="J378" i="200"/>
  <c r="H378" i="200"/>
  <c r="BO377" i="200"/>
  <c r="BN377" i="200"/>
  <c r="BL377" i="200"/>
  <c r="BG377" i="200"/>
  <c r="BF377" i="200"/>
  <c r="BD377" i="200"/>
  <c r="AY377" i="200"/>
  <c r="AX377" i="200"/>
  <c r="AV377" i="200"/>
  <c r="AQ377" i="200"/>
  <c r="AP377" i="200"/>
  <c r="AN377" i="200"/>
  <c r="AI377" i="200"/>
  <c r="AH377" i="200"/>
  <c r="AF377" i="200"/>
  <c r="AA377" i="200"/>
  <c r="Z377" i="200"/>
  <c r="X377" i="200"/>
  <c r="S377" i="200"/>
  <c r="R377" i="200"/>
  <c r="P377" i="200"/>
  <c r="K377" i="200"/>
  <c r="J377" i="200"/>
  <c r="H377" i="200"/>
  <c r="BO376" i="200"/>
  <c r="BN376" i="200"/>
  <c r="BL376" i="200"/>
  <c r="BG376" i="200"/>
  <c r="BF376" i="200"/>
  <c r="BD376" i="200"/>
  <c r="AY376" i="200"/>
  <c r="AX376" i="200"/>
  <c r="AV376" i="200"/>
  <c r="AQ376" i="200"/>
  <c r="AP376" i="200"/>
  <c r="AN376" i="200"/>
  <c r="AI376" i="200"/>
  <c r="AH376" i="200"/>
  <c r="AF376" i="200"/>
  <c r="AA376" i="200"/>
  <c r="Z376" i="200"/>
  <c r="X376" i="200"/>
  <c r="S376" i="200"/>
  <c r="R376" i="200"/>
  <c r="P376" i="200"/>
  <c r="K376" i="200"/>
  <c r="J376" i="200"/>
  <c r="H376" i="200"/>
  <c r="BO375" i="200"/>
  <c r="BN375" i="200"/>
  <c r="BL375" i="200"/>
  <c r="BG375" i="200"/>
  <c r="BF375" i="200"/>
  <c r="BD375" i="200"/>
  <c r="AY375" i="200"/>
  <c r="AX375" i="200"/>
  <c r="AV375" i="200"/>
  <c r="AQ375" i="200"/>
  <c r="AP375" i="200"/>
  <c r="AN375" i="200"/>
  <c r="AI375" i="200"/>
  <c r="AH375" i="200"/>
  <c r="AF375" i="200"/>
  <c r="AA375" i="200"/>
  <c r="Z375" i="200"/>
  <c r="X375" i="200"/>
  <c r="S375" i="200"/>
  <c r="R375" i="200"/>
  <c r="P375" i="200"/>
  <c r="K375" i="200"/>
  <c r="J375" i="200"/>
  <c r="H375" i="200"/>
  <c r="BO374" i="200"/>
  <c r="BN374" i="200"/>
  <c r="BL374" i="200"/>
  <c r="BG374" i="200"/>
  <c r="BF374" i="200"/>
  <c r="BD374" i="200"/>
  <c r="AY374" i="200"/>
  <c r="AX374" i="200"/>
  <c r="AV374" i="200"/>
  <c r="AQ374" i="200"/>
  <c r="AP374" i="200"/>
  <c r="AN374" i="200"/>
  <c r="AI374" i="200"/>
  <c r="AH374" i="200"/>
  <c r="AF374" i="200"/>
  <c r="AA374" i="200"/>
  <c r="Z374" i="200"/>
  <c r="X374" i="200"/>
  <c r="S374" i="200"/>
  <c r="R374" i="200"/>
  <c r="P374" i="200"/>
  <c r="K374" i="200"/>
  <c r="J374" i="200"/>
  <c r="H374" i="200"/>
  <c r="BO373" i="200"/>
  <c r="BN373" i="200"/>
  <c r="BL373" i="200"/>
  <c r="BG373" i="200"/>
  <c r="BF373" i="200"/>
  <c r="BD373" i="200"/>
  <c r="AY373" i="200"/>
  <c r="AX373" i="200"/>
  <c r="AV373" i="200"/>
  <c r="AQ373" i="200"/>
  <c r="AP373" i="200"/>
  <c r="AN373" i="200"/>
  <c r="AI373" i="200"/>
  <c r="AH373" i="200"/>
  <c r="AF373" i="200"/>
  <c r="AA373" i="200"/>
  <c r="Z373" i="200"/>
  <c r="X373" i="200"/>
  <c r="S373" i="200"/>
  <c r="R373" i="200"/>
  <c r="P373" i="200"/>
  <c r="K373" i="200"/>
  <c r="J373" i="200"/>
  <c r="H373" i="200"/>
  <c r="BO372" i="200"/>
  <c r="BN372" i="200"/>
  <c r="BL372" i="200"/>
  <c r="BG372" i="200"/>
  <c r="BF372" i="200"/>
  <c r="BD372" i="200"/>
  <c r="AY372" i="200"/>
  <c r="AX372" i="200"/>
  <c r="AV372" i="200"/>
  <c r="AQ372" i="200"/>
  <c r="AP372" i="200"/>
  <c r="AN372" i="200"/>
  <c r="AI372" i="200"/>
  <c r="AH372" i="200"/>
  <c r="AF372" i="200"/>
  <c r="AA372" i="200"/>
  <c r="Z372" i="200"/>
  <c r="X372" i="200"/>
  <c r="S372" i="200"/>
  <c r="R372" i="200"/>
  <c r="P372" i="200"/>
  <c r="K372" i="200"/>
  <c r="J372" i="200"/>
  <c r="H372" i="200"/>
  <c r="BO371" i="200"/>
  <c r="BN371" i="200"/>
  <c r="BL371" i="200"/>
  <c r="BG371" i="200"/>
  <c r="BF371" i="200"/>
  <c r="BD371" i="200"/>
  <c r="AY371" i="200"/>
  <c r="AX371" i="200"/>
  <c r="AV371" i="200"/>
  <c r="AQ371" i="200"/>
  <c r="AP371" i="200"/>
  <c r="AN371" i="200"/>
  <c r="AI371" i="200"/>
  <c r="AH371" i="200"/>
  <c r="AF371" i="200"/>
  <c r="AA371" i="200"/>
  <c r="Z371" i="200"/>
  <c r="X371" i="200"/>
  <c r="S371" i="200"/>
  <c r="R371" i="200"/>
  <c r="P371" i="200"/>
  <c r="K371" i="200"/>
  <c r="J371" i="200"/>
  <c r="H371" i="200"/>
  <c r="BO370" i="200"/>
  <c r="BN370" i="200"/>
  <c r="BL370" i="200"/>
  <c r="BG370" i="200"/>
  <c r="BF370" i="200"/>
  <c r="BD370" i="200"/>
  <c r="AY370" i="200"/>
  <c r="AX370" i="200"/>
  <c r="AV370" i="200"/>
  <c r="AQ370" i="200"/>
  <c r="AP370" i="200"/>
  <c r="AN370" i="200"/>
  <c r="AI370" i="200"/>
  <c r="AH370" i="200"/>
  <c r="AF370" i="200"/>
  <c r="AA370" i="200"/>
  <c r="Z370" i="200"/>
  <c r="X370" i="200"/>
  <c r="S370" i="200"/>
  <c r="R370" i="200"/>
  <c r="P370" i="200"/>
  <c r="K370" i="200"/>
  <c r="J370" i="200"/>
  <c r="H370" i="200"/>
  <c r="BO369" i="200"/>
  <c r="BN369" i="200"/>
  <c r="BL369" i="200"/>
  <c r="BG369" i="200"/>
  <c r="BF369" i="200"/>
  <c r="BD369" i="200"/>
  <c r="AY369" i="200"/>
  <c r="AX369" i="200"/>
  <c r="AV369" i="200"/>
  <c r="AQ369" i="200"/>
  <c r="AP369" i="200"/>
  <c r="AN369" i="200"/>
  <c r="AI369" i="200"/>
  <c r="AH369" i="200"/>
  <c r="AF369" i="200"/>
  <c r="AA369" i="200"/>
  <c r="Z369" i="200"/>
  <c r="X369" i="200"/>
  <c r="S369" i="200"/>
  <c r="R369" i="200"/>
  <c r="P369" i="200"/>
  <c r="K369" i="200"/>
  <c r="J369" i="200"/>
  <c r="H369" i="200"/>
  <c r="BO368" i="200"/>
  <c r="BN368" i="200"/>
  <c r="BL368" i="200"/>
  <c r="BG368" i="200"/>
  <c r="BF368" i="200"/>
  <c r="BD368" i="200"/>
  <c r="AY368" i="200"/>
  <c r="AX368" i="200"/>
  <c r="AV368" i="200"/>
  <c r="AQ368" i="200"/>
  <c r="AP368" i="200"/>
  <c r="AN368" i="200"/>
  <c r="AI368" i="200"/>
  <c r="AH368" i="200"/>
  <c r="AF368" i="200"/>
  <c r="AA368" i="200"/>
  <c r="Z368" i="200"/>
  <c r="X368" i="200"/>
  <c r="S368" i="200"/>
  <c r="R368" i="200"/>
  <c r="P368" i="200"/>
  <c r="K368" i="200"/>
  <c r="J368" i="200"/>
  <c r="H368" i="200"/>
  <c r="BO367" i="200"/>
  <c r="BN367" i="200"/>
  <c r="BL367" i="200"/>
  <c r="BG367" i="200"/>
  <c r="BF367" i="200"/>
  <c r="BD367" i="200"/>
  <c r="AY367" i="200"/>
  <c r="AX367" i="200"/>
  <c r="AV367" i="200"/>
  <c r="AQ367" i="200"/>
  <c r="AP367" i="200"/>
  <c r="AN367" i="200"/>
  <c r="AI367" i="200"/>
  <c r="AH367" i="200"/>
  <c r="AF367" i="200"/>
  <c r="AA367" i="200"/>
  <c r="Z367" i="200"/>
  <c r="X367" i="200"/>
  <c r="S367" i="200"/>
  <c r="R367" i="200"/>
  <c r="P367" i="200"/>
  <c r="K367" i="200"/>
  <c r="J367" i="200"/>
  <c r="H367" i="200"/>
  <c r="BO366" i="200"/>
  <c r="BN366" i="200"/>
  <c r="BL366" i="200"/>
  <c r="BG366" i="200"/>
  <c r="BF366" i="200"/>
  <c r="BD366" i="200"/>
  <c r="AY366" i="200"/>
  <c r="AX366" i="200"/>
  <c r="AV366" i="200"/>
  <c r="AQ366" i="200"/>
  <c r="AP366" i="200"/>
  <c r="AN366" i="200"/>
  <c r="AI366" i="200"/>
  <c r="AH366" i="200"/>
  <c r="AF366" i="200"/>
  <c r="AA366" i="200"/>
  <c r="Z366" i="200"/>
  <c r="X366" i="200"/>
  <c r="S366" i="200"/>
  <c r="R366" i="200"/>
  <c r="P366" i="200"/>
  <c r="K366" i="200"/>
  <c r="J366" i="200"/>
  <c r="H366" i="200"/>
  <c r="BO365" i="200"/>
  <c r="BN365" i="200"/>
  <c r="BL365" i="200"/>
  <c r="BG365" i="200"/>
  <c r="BF365" i="200"/>
  <c r="BD365" i="200"/>
  <c r="AY365" i="200"/>
  <c r="AX365" i="200"/>
  <c r="AV365" i="200"/>
  <c r="AQ365" i="200"/>
  <c r="AP365" i="200"/>
  <c r="AN365" i="200"/>
  <c r="AI365" i="200"/>
  <c r="AH365" i="200"/>
  <c r="AF365" i="200"/>
  <c r="AA365" i="200"/>
  <c r="Z365" i="200"/>
  <c r="X365" i="200"/>
  <c r="S365" i="200"/>
  <c r="R365" i="200"/>
  <c r="P365" i="200"/>
  <c r="K365" i="200"/>
  <c r="J365" i="200"/>
  <c r="H365" i="200"/>
  <c r="BO364" i="200"/>
  <c r="BN364" i="200"/>
  <c r="BL364" i="200"/>
  <c r="BG364" i="200"/>
  <c r="BF364" i="200"/>
  <c r="BD364" i="200"/>
  <c r="AY364" i="200"/>
  <c r="AX364" i="200"/>
  <c r="AV364" i="200"/>
  <c r="AQ364" i="200"/>
  <c r="AP364" i="200"/>
  <c r="AN364" i="200"/>
  <c r="AI364" i="200"/>
  <c r="AH364" i="200"/>
  <c r="AF364" i="200"/>
  <c r="AA364" i="200"/>
  <c r="Z364" i="200"/>
  <c r="X364" i="200"/>
  <c r="S364" i="200"/>
  <c r="R364" i="200"/>
  <c r="P364" i="200"/>
  <c r="K364" i="200"/>
  <c r="J364" i="200"/>
  <c r="H364" i="200"/>
  <c r="BO363" i="200"/>
  <c r="BN363" i="200"/>
  <c r="BL363" i="200"/>
  <c r="BG363" i="200"/>
  <c r="BF363" i="200"/>
  <c r="BD363" i="200"/>
  <c r="AY363" i="200"/>
  <c r="AX363" i="200"/>
  <c r="AV363" i="200"/>
  <c r="AQ363" i="200"/>
  <c r="AP363" i="200"/>
  <c r="AN363" i="200"/>
  <c r="AI363" i="200"/>
  <c r="AH363" i="200"/>
  <c r="AF363" i="200"/>
  <c r="AA363" i="200"/>
  <c r="Z363" i="200"/>
  <c r="X363" i="200"/>
  <c r="S363" i="200"/>
  <c r="R363" i="200"/>
  <c r="P363" i="200"/>
  <c r="K363" i="200"/>
  <c r="J363" i="200"/>
  <c r="H363" i="200"/>
  <c r="BN362" i="200"/>
  <c r="BK362" i="200"/>
  <c r="BO362" i="200"/>
  <c r="BF362" i="200"/>
  <c r="BC362" i="200"/>
  <c r="BG362" i="200"/>
  <c r="AX362" i="200"/>
  <c r="AU362" i="200"/>
  <c r="AY362" i="200"/>
  <c r="AP362" i="200"/>
  <c r="AM362" i="200"/>
  <c r="AQ362" i="200"/>
  <c r="AH362" i="200"/>
  <c r="AE362" i="200"/>
  <c r="AI362" i="200"/>
  <c r="Z362" i="200"/>
  <c r="W362" i="200"/>
  <c r="AA362" i="200"/>
  <c r="R362" i="200"/>
  <c r="O362" i="200"/>
  <c r="S362" i="200"/>
  <c r="J362" i="200"/>
  <c r="G362" i="200"/>
  <c r="K362" i="200"/>
  <c r="BO361" i="200"/>
  <c r="BN361" i="200"/>
  <c r="BL361" i="200"/>
  <c r="BG361" i="200"/>
  <c r="BF361" i="200"/>
  <c r="BD361" i="200"/>
  <c r="AY361" i="200"/>
  <c r="AX361" i="200"/>
  <c r="AV361" i="200"/>
  <c r="AQ361" i="200"/>
  <c r="AP361" i="200"/>
  <c r="AN361" i="200"/>
  <c r="AI361" i="200"/>
  <c r="AH361" i="200"/>
  <c r="AF361" i="200"/>
  <c r="AA361" i="200"/>
  <c r="Z361" i="200"/>
  <c r="X361" i="200"/>
  <c r="S361" i="200"/>
  <c r="R361" i="200"/>
  <c r="P361" i="200"/>
  <c r="K361" i="200"/>
  <c r="J361" i="200"/>
  <c r="H361" i="200"/>
  <c r="BO360" i="200"/>
  <c r="BN360" i="200"/>
  <c r="BL360" i="200"/>
  <c r="BG360" i="200"/>
  <c r="BF360" i="200"/>
  <c r="BD360" i="200"/>
  <c r="AY360" i="200"/>
  <c r="AX360" i="200"/>
  <c r="AV360" i="200"/>
  <c r="AQ360" i="200"/>
  <c r="AP360" i="200"/>
  <c r="AN360" i="200"/>
  <c r="AI360" i="200"/>
  <c r="AH360" i="200"/>
  <c r="AF360" i="200"/>
  <c r="AA360" i="200"/>
  <c r="Z360" i="200"/>
  <c r="X360" i="200"/>
  <c r="S360" i="200"/>
  <c r="R360" i="200"/>
  <c r="P360" i="200"/>
  <c r="K360" i="200"/>
  <c r="J360" i="200"/>
  <c r="H360" i="200"/>
  <c r="BO359" i="200"/>
  <c r="BN359" i="200"/>
  <c r="BL359" i="200"/>
  <c r="BG359" i="200"/>
  <c r="BF359" i="200"/>
  <c r="BD359" i="200"/>
  <c r="AY359" i="200"/>
  <c r="AX359" i="200"/>
  <c r="AV359" i="200"/>
  <c r="AQ359" i="200"/>
  <c r="AP359" i="200"/>
  <c r="AN359" i="200"/>
  <c r="AI359" i="200"/>
  <c r="AH359" i="200"/>
  <c r="AF359" i="200"/>
  <c r="AA359" i="200"/>
  <c r="Z359" i="200"/>
  <c r="X359" i="200"/>
  <c r="S359" i="200"/>
  <c r="R359" i="200"/>
  <c r="P359" i="200"/>
  <c r="K359" i="200"/>
  <c r="J359" i="200"/>
  <c r="H359" i="200"/>
  <c r="BO358" i="200"/>
  <c r="BN358" i="200"/>
  <c r="BL358" i="200"/>
  <c r="BG358" i="200"/>
  <c r="BF358" i="200"/>
  <c r="BD358" i="200"/>
  <c r="AY358" i="200"/>
  <c r="AX358" i="200"/>
  <c r="AV358" i="200"/>
  <c r="AQ358" i="200"/>
  <c r="AP358" i="200"/>
  <c r="AN358" i="200"/>
  <c r="AI358" i="200"/>
  <c r="AH358" i="200"/>
  <c r="AF358" i="200"/>
  <c r="AA358" i="200"/>
  <c r="Z358" i="200"/>
  <c r="X358" i="200"/>
  <c r="S358" i="200"/>
  <c r="R358" i="200"/>
  <c r="P358" i="200"/>
  <c r="K358" i="200"/>
  <c r="J358" i="200"/>
  <c r="H358" i="200"/>
  <c r="BO357" i="200"/>
  <c r="BN357" i="200"/>
  <c r="BL357" i="200"/>
  <c r="BG357" i="200"/>
  <c r="BF357" i="200"/>
  <c r="BD357" i="200"/>
  <c r="AY357" i="200"/>
  <c r="AX357" i="200"/>
  <c r="AV357" i="200"/>
  <c r="AQ357" i="200"/>
  <c r="AP357" i="200"/>
  <c r="AN357" i="200"/>
  <c r="AI357" i="200"/>
  <c r="AH357" i="200"/>
  <c r="AF357" i="200"/>
  <c r="AA357" i="200"/>
  <c r="Z357" i="200"/>
  <c r="X357" i="200"/>
  <c r="S357" i="200"/>
  <c r="R357" i="200"/>
  <c r="P357" i="200"/>
  <c r="K357" i="200"/>
  <c r="J357" i="200"/>
  <c r="H357" i="200"/>
  <c r="BO356" i="200"/>
  <c r="BN356" i="200"/>
  <c r="BL356" i="200"/>
  <c r="BG356" i="200"/>
  <c r="BF356" i="200"/>
  <c r="BD356" i="200"/>
  <c r="AY356" i="200"/>
  <c r="AX356" i="200"/>
  <c r="AV356" i="200"/>
  <c r="AQ356" i="200"/>
  <c r="AP356" i="200"/>
  <c r="AN356" i="200"/>
  <c r="AI356" i="200"/>
  <c r="AH356" i="200"/>
  <c r="AF356" i="200"/>
  <c r="AA356" i="200"/>
  <c r="Z356" i="200"/>
  <c r="X356" i="200"/>
  <c r="S356" i="200"/>
  <c r="R356" i="200"/>
  <c r="P356" i="200"/>
  <c r="K356" i="200"/>
  <c r="J356" i="200"/>
  <c r="H356" i="200"/>
  <c r="BO355" i="200"/>
  <c r="BN355" i="200"/>
  <c r="BL355" i="200"/>
  <c r="BG355" i="200"/>
  <c r="BF355" i="200"/>
  <c r="BD355" i="200"/>
  <c r="AY355" i="200"/>
  <c r="AX355" i="200"/>
  <c r="AV355" i="200"/>
  <c r="AQ355" i="200"/>
  <c r="AP355" i="200"/>
  <c r="AN355" i="200"/>
  <c r="AI355" i="200"/>
  <c r="AH355" i="200"/>
  <c r="AF355" i="200"/>
  <c r="AA355" i="200"/>
  <c r="Z355" i="200"/>
  <c r="X355" i="200"/>
  <c r="S355" i="200"/>
  <c r="R355" i="200"/>
  <c r="P355" i="200"/>
  <c r="K355" i="200"/>
  <c r="J355" i="200"/>
  <c r="H355" i="200"/>
  <c r="BO354" i="200"/>
  <c r="BN354" i="200"/>
  <c r="BL354" i="200"/>
  <c r="BG354" i="200"/>
  <c r="BF354" i="200"/>
  <c r="BD354" i="200"/>
  <c r="AY354" i="200"/>
  <c r="AX354" i="200"/>
  <c r="AV354" i="200"/>
  <c r="AQ354" i="200"/>
  <c r="AP354" i="200"/>
  <c r="AN354" i="200"/>
  <c r="AI354" i="200"/>
  <c r="AH354" i="200"/>
  <c r="AF354" i="200"/>
  <c r="AA354" i="200"/>
  <c r="Z354" i="200"/>
  <c r="X354" i="200"/>
  <c r="S354" i="200"/>
  <c r="R354" i="200"/>
  <c r="P354" i="200"/>
  <c r="K354" i="200"/>
  <c r="J354" i="200"/>
  <c r="H354" i="200"/>
  <c r="BO353" i="200"/>
  <c r="BN353" i="200"/>
  <c r="BL353" i="200"/>
  <c r="BG353" i="200"/>
  <c r="BF353" i="200"/>
  <c r="BD353" i="200"/>
  <c r="AY353" i="200"/>
  <c r="AX353" i="200"/>
  <c r="AV353" i="200"/>
  <c r="AQ353" i="200"/>
  <c r="AP353" i="200"/>
  <c r="AN353" i="200"/>
  <c r="AI353" i="200"/>
  <c r="AH353" i="200"/>
  <c r="AF353" i="200"/>
  <c r="AA353" i="200"/>
  <c r="Z353" i="200"/>
  <c r="X353" i="200"/>
  <c r="S353" i="200"/>
  <c r="R353" i="200"/>
  <c r="P353" i="200"/>
  <c r="K353" i="200"/>
  <c r="J353" i="200"/>
  <c r="H353" i="200"/>
  <c r="BO352" i="200"/>
  <c r="BN352" i="200"/>
  <c r="BL352" i="200"/>
  <c r="BG352" i="200"/>
  <c r="BF352" i="200"/>
  <c r="BD352" i="200"/>
  <c r="AY352" i="200"/>
  <c r="AX352" i="200"/>
  <c r="AV352" i="200"/>
  <c r="AQ352" i="200"/>
  <c r="AP352" i="200"/>
  <c r="AN352" i="200"/>
  <c r="AI352" i="200"/>
  <c r="AH352" i="200"/>
  <c r="AF352" i="200"/>
  <c r="AA352" i="200"/>
  <c r="Z352" i="200"/>
  <c r="X352" i="200"/>
  <c r="S352" i="200"/>
  <c r="R352" i="200"/>
  <c r="P352" i="200"/>
  <c r="K352" i="200"/>
  <c r="J352" i="200"/>
  <c r="H352" i="200"/>
  <c r="BO351" i="200"/>
  <c r="BN351" i="200"/>
  <c r="BL351" i="200"/>
  <c r="BG351" i="200"/>
  <c r="BF351" i="200"/>
  <c r="BD351" i="200"/>
  <c r="AY351" i="200"/>
  <c r="AX351" i="200"/>
  <c r="AV351" i="200"/>
  <c r="AQ351" i="200"/>
  <c r="AP351" i="200"/>
  <c r="AN351" i="200"/>
  <c r="AI351" i="200"/>
  <c r="AH351" i="200"/>
  <c r="AF351" i="200"/>
  <c r="AA351" i="200"/>
  <c r="Z351" i="200"/>
  <c r="X351" i="200"/>
  <c r="S351" i="200"/>
  <c r="R351" i="200"/>
  <c r="P351" i="200"/>
  <c r="K351" i="200"/>
  <c r="J351" i="200"/>
  <c r="H351" i="200"/>
  <c r="BO350" i="200"/>
  <c r="BN350" i="200"/>
  <c r="BL350" i="200"/>
  <c r="BG350" i="200"/>
  <c r="BF350" i="200"/>
  <c r="BD350" i="200"/>
  <c r="AY350" i="200"/>
  <c r="AX350" i="200"/>
  <c r="AV350" i="200"/>
  <c r="AQ350" i="200"/>
  <c r="AP350" i="200"/>
  <c r="AN350" i="200"/>
  <c r="AI350" i="200"/>
  <c r="AH350" i="200"/>
  <c r="AF350" i="200"/>
  <c r="AA350" i="200"/>
  <c r="Z350" i="200"/>
  <c r="X350" i="200"/>
  <c r="S350" i="200"/>
  <c r="R350" i="200"/>
  <c r="P350" i="200"/>
  <c r="K350" i="200"/>
  <c r="J350" i="200"/>
  <c r="H350" i="200"/>
  <c r="BO349" i="200"/>
  <c r="BN349" i="200"/>
  <c r="BL349" i="200"/>
  <c r="BG349" i="200"/>
  <c r="BF349" i="200"/>
  <c r="BD349" i="200"/>
  <c r="AY349" i="200"/>
  <c r="AX349" i="200"/>
  <c r="AV349" i="200"/>
  <c r="AQ349" i="200"/>
  <c r="AP349" i="200"/>
  <c r="AN349" i="200"/>
  <c r="AI349" i="200"/>
  <c r="AH349" i="200"/>
  <c r="AF349" i="200"/>
  <c r="AA349" i="200"/>
  <c r="Z349" i="200"/>
  <c r="X349" i="200"/>
  <c r="S349" i="200"/>
  <c r="R349" i="200"/>
  <c r="P349" i="200"/>
  <c r="K349" i="200"/>
  <c r="J349" i="200"/>
  <c r="H349" i="200"/>
  <c r="BO348" i="200"/>
  <c r="BN348" i="200"/>
  <c r="BL348" i="200"/>
  <c r="BG348" i="200"/>
  <c r="BF348" i="200"/>
  <c r="BD348" i="200"/>
  <c r="AY348" i="200"/>
  <c r="AX348" i="200"/>
  <c r="AV348" i="200"/>
  <c r="AQ348" i="200"/>
  <c r="AP348" i="200"/>
  <c r="AN348" i="200"/>
  <c r="AI348" i="200"/>
  <c r="AH348" i="200"/>
  <c r="AF348" i="200"/>
  <c r="AA348" i="200"/>
  <c r="Z348" i="200"/>
  <c r="X348" i="200"/>
  <c r="S348" i="200"/>
  <c r="R348" i="200"/>
  <c r="P348" i="200"/>
  <c r="K348" i="200"/>
  <c r="J348" i="200"/>
  <c r="H348" i="200"/>
  <c r="BO347" i="200"/>
  <c r="BN347" i="200"/>
  <c r="BL347" i="200"/>
  <c r="BG347" i="200"/>
  <c r="BF347" i="200"/>
  <c r="BD347" i="200"/>
  <c r="AY347" i="200"/>
  <c r="AX347" i="200"/>
  <c r="AV347" i="200"/>
  <c r="AQ347" i="200"/>
  <c r="AP347" i="200"/>
  <c r="AN347" i="200"/>
  <c r="AI347" i="200"/>
  <c r="AH347" i="200"/>
  <c r="AF347" i="200"/>
  <c r="AA347" i="200"/>
  <c r="Z347" i="200"/>
  <c r="X347" i="200"/>
  <c r="S347" i="200"/>
  <c r="R347" i="200"/>
  <c r="P347" i="200"/>
  <c r="K347" i="200"/>
  <c r="J347" i="200"/>
  <c r="H347" i="200"/>
  <c r="BO346" i="200"/>
  <c r="BN346" i="200"/>
  <c r="BL346" i="200"/>
  <c r="BG346" i="200"/>
  <c r="BF346" i="200"/>
  <c r="BD346" i="200"/>
  <c r="AY346" i="200"/>
  <c r="AX346" i="200"/>
  <c r="AV346" i="200"/>
  <c r="AQ346" i="200"/>
  <c r="AP346" i="200"/>
  <c r="AN346" i="200"/>
  <c r="AI346" i="200"/>
  <c r="AH346" i="200"/>
  <c r="AF346" i="200"/>
  <c r="AA346" i="200"/>
  <c r="Z346" i="200"/>
  <c r="X346" i="200"/>
  <c r="S346" i="200"/>
  <c r="R346" i="200"/>
  <c r="P346" i="200"/>
  <c r="K346" i="200"/>
  <c r="J346" i="200"/>
  <c r="H346" i="200"/>
  <c r="BN345" i="200"/>
  <c r="BK345" i="200"/>
  <c r="BO345" i="200"/>
  <c r="BF345" i="200"/>
  <c r="BC345" i="200"/>
  <c r="BG345" i="200"/>
  <c r="AX345" i="200"/>
  <c r="AU345" i="200"/>
  <c r="AY345" i="200"/>
  <c r="AP345" i="200"/>
  <c r="AM345" i="200"/>
  <c r="AQ345" i="200"/>
  <c r="AH345" i="200"/>
  <c r="AE345" i="200"/>
  <c r="AI345" i="200"/>
  <c r="Z345" i="200"/>
  <c r="W345" i="200"/>
  <c r="AA345" i="200"/>
  <c r="R345" i="200"/>
  <c r="O345" i="200"/>
  <c r="S345" i="200"/>
  <c r="J345" i="200"/>
  <c r="G345" i="200"/>
  <c r="K345" i="200"/>
  <c r="BO344" i="200"/>
  <c r="BN344" i="200"/>
  <c r="BL344" i="200"/>
  <c r="BG344" i="200"/>
  <c r="BF344" i="200"/>
  <c r="BD344" i="200"/>
  <c r="AY344" i="200"/>
  <c r="AX344" i="200"/>
  <c r="AV344" i="200"/>
  <c r="AQ344" i="200"/>
  <c r="AP344" i="200"/>
  <c r="AN344" i="200"/>
  <c r="AI344" i="200"/>
  <c r="AH344" i="200"/>
  <c r="AF344" i="200"/>
  <c r="AA344" i="200"/>
  <c r="Z344" i="200"/>
  <c r="X344" i="200"/>
  <c r="S344" i="200"/>
  <c r="R344" i="200"/>
  <c r="P344" i="200"/>
  <c r="K344" i="200"/>
  <c r="J344" i="200"/>
  <c r="H344" i="200"/>
  <c r="BO343" i="200"/>
  <c r="BN343" i="200"/>
  <c r="BL343" i="200"/>
  <c r="BG343" i="200"/>
  <c r="BF343" i="200"/>
  <c r="BD343" i="200"/>
  <c r="AY343" i="200"/>
  <c r="AX343" i="200"/>
  <c r="AV343" i="200"/>
  <c r="AQ343" i="200"/>
  <c r="AP343" i="200"/>
  <c r="AN343" i="200"/>
  <c r="AI343" i="200"/>
  <c r="AH343" i="200"/>
  <c r="AF343" i="200"/>
  <c r="AA343" i="200"/>
  <c r="Z343" i="200"/>
  <c r="X343" i="200"/>
  <c r="S343" i="200"/>
  <c r="R343" i="200"/>
  <c r="P343" i="200"/>
  <c r="K343" i="200"/>
  <c r="J343" i="200"/>
  <c r="H343" i="200"/>
  <c r="BO342" i="200"/>
  <c r="BN342" i="200"/>
  <c r="BL342" i="200"/>
  <c r="BG342" i="200"/>
  <c r="BF342" i="200"/>
  <c r="BD342" i="200"/>
  <c r="AY342" i="200"/>
  <c r="AX342" i="200"/>
  <c r="AV342" i="200"/>
  <c r="AQ342" i="200"/>
  <c r="AP342" i="200"/>
  <c r="AN342" i="200"/>
  <c r="AI342" i="200"/>
  <c r="AH342" i="200"/>
  <c r="AF342" i="200"/>
  <c r="AA342" i="200"/>
  <c r="Z342" i="200"/>
  <c r="X342" i="200"/>
  <c r="S342" i="200"/>
  <c r="R342" i="200"/>
  <c r="P342" i="200"/>
  <c r="K342" i="200"/>
  <c r="J342" i="200"/>
  <c r="H342" i="200"/>
  <c r="BO341" i="200"/>
  <c r="BN341" i="200"/>
  <c r="BL341" i="200"/>
  <c r="BG341" i="200"/>
  <c r="BF341" i="200"/>
  <c r="BD341" i="200"/>
  <c r="AY341" i="200"/>
  <c r="AX341" i="200"/>
  <c r="AV341" i="200"/>
  <c r="AQ341" i="200"/>
  <c r="AP341" i="200"/>
  <c r="AN341" i="200"/>
  <c r="AI341" i="200"/>
  <c r="AH341" i="200"/>
  <c r="AF341" i="200"/>
  <c r="AA341" i="200"/>
  <c r="Z341" i="200"/>
  <c r="X341" i="200"/>
  <c r="S341" i="200"/>
  <c r="R341" i="200"/>
  <c r="P341" i="200"/>
  <c r="K341" i="200"/>
  <c r="J341" i="200"/>
  <c r="H341" i="200"/>
  <c r="BO340" i="200"/>
  <c r="BN340" i="200"/>
  <c r="BL340" i="200"/>
  <c r="BG340" i="200"/>
  <c r="BF340" i="200"/>
  <c r="BD340" i="200"/>
  <c r="AY340" i="200"/>
  <c r="AX340" i="200"/>
  <c r="AV340" i="200"/>
  <c r="AQ340" i="200"/>
  <c r="AP340" i="200"/>
  <c r="AN340" i="200"/>
  <c r="AI340" i="200"/>
  <c r="AH340" i="200"/>
  <c r="AF340" i="200"/>
  <c r="AA340" i="200"/>
  <c r="Z340" i="200"/>
  <c r="X340" i="200"/>
  <c r="S340" i="200"/>
  <c r="R340" i="200"/>
  <c r="P340" i="200"/>
  <c r="K340" i="200"/>
  <c r="J340" i="200"/>
  <c r="H340" i="200"/>
  <c r="BO339" i="200"/>
  <c r="BN339" i="200"/>
  <c r="BL339" i="200"/>
  <c r="BG339" i="200"/>
  <c r="BF339" i="200"/>
  <c r="BD339" i="200"/>
  <c r="AY339" i="200"/>
  <c r="AX339" i="200"/>
  <c r="AV339" i="200"/>
  <c r="AQ339" i="200"/>
  <c r="AP339" i="200"/>
  <c r="AN339" i="200"/>
  <c r="AI339" i="200"/>
  <c r="AH339" i="200"/>
  <c r="AF339" i="200"/>
  <c r="AA339" i="200"/>
  <c r="Z339" i="200"/>
  <c r="X339" i="200"/>
  <c r="S339" i="200"/>
  <c r="R339" i="200"/>
  <c r="P339" i="200"/>
  <c r="K339" i="200"/>
  <c r="J339" i="200"/>
  <c r="H339" i="200"/>
  <c r="BO338" i="200"/>
  <c r="BN338" i="200"/>
  <c r="BL338" i="200"/>
  <c r="BG338" i="200"/>
  <c r="BF338" i="200"/>
  <c r="BD338" i="200"/>
  <c r="AY338" i="200"/>
  <c r="AX338" i="200"/>
  <c r="AV338" i="200"/>
  <c r="AQ338" i="200"/>
  <c r="AP338" i="200"/>
  <c r="AN338" i="200"/>
  <c r="AI338" i="200"/>
  <c r="AH338" i="200"/>
  <c r="AF338" i="200"/>
  <c r="AA338" i="200"/>
  <c r="Z338" i="200"/>
  <c r="X338" i="200"/>
  <c r="S338" i="200"/>
  <c r="R338" i="200"/>
  <c r="P338" i="200"/>
  <c r="K338" i="200"/>
  <c r="J338" i="200"/>
  <c r="H338" i="200"/>
  <c r="BO337" i="200"/>
  <c r="BN337" i="200"/>
  <c r="BL337" i="200"/>
  <c r="BG337" i="200"/>
  <c r="BF337" i="200"/>
  <c r="BD337" i="200"/>
  <c r="AY337" i="200"/>
  <c r="AX337" i="200"/>
  <c r="AV337" i="200"/>
  <c r="AQ337" i="200"/>
  <c r="AP337" i="200"/>
  <c r="AN337" i="200"/>
  <c r="AI337" i="200"/>
  <c r="AH337" i="200"/>
  <c r="AF337" i="200"/>
  <c r="AA337" i="200"/>
  <c r="Z337" i="200"/>
  <c r="X337" i="200"/>
  <c r="S337" i="200"/>
  <c r="R337" i="200"/>
  <c r="P337" i="200"/>
  <c r="K337" i="200"/>
  <c r="J337" i="200"/>
  <c r="H337" i="200"/>
  <c r="BO336" i="200"/>
  <c r="BN336" i="200"/>
  <c r="BL336" i="200"/>
  <c r="BG336" i="200"/>
  <c r="BF336" i="200"/>
  <c r="BD336" i="200"/>
  <c r="AY336" i="200"/>
  <c r="AX336" i="200"/>
  <c r="AV336" i="200"/>
  <c r="AQ336" i="200"/>
  <c r="AP336" i="200"/>
  <c r="AN336" i="200"/>
  <c r="AI336" i="200"/>
  <c r="AH336" i="200"/>
  <c r="AF336" i="200"/>
  <c r="AA336" i="200"/>
  <c r="Z336" i="200"/>
  <c r="X336" i="200"/>
  <c r="S336" i="200"/>
  <c r="R336" i="200"/>
  <c r="P336" i="200"/>
  <c r="K336" i="200"/>
  <c r="J336" i="200"/>
  <c r="H336" i="200"/>
  <c r="BO335" i="200"/>
  <c r="BN335" i="200"/>
  <c r="BL335" i="200"/>
  <c r="BG335" i="200"/>
  <c r="BF335" i="200"/>
  <c r="BD335" i="200"/>
  <c r="AY335" i="200"/>
  <c r="AX335" i="200"/>
  <c r="AV335" i="200"/>
  <c r="AQ335" i="200"/>
  <c r="AP335" i="200"/>
  <c r="AN335" i="200"/>
  <c r="AI335" i="200"/>
  <c r="AH335" i="200"/>
  <c r="AF335" i="200"/>
  <c r="AA335" i="200"/>
  <c r="Z335" i="200"/>
  <c r="X335" i="200"/>
  <c r="S335" i="200"/>
  <c r="R335" i="200"/>
  <c r="P335" i="200"/>
  <c r="K335" i="200"/>
  <c r="J335" i="200"/>
  <c r="H335" i="200"/>
  <c r="BO334" i="200"/>
  <c r="BN334" i="200"/>
  <c r="BL334" i="200"/>
  <c r="BG334" i="200"/>
  <c r="BF334" i="200"/>
  <c r="BD334" i="200"/>
  <c r="AY334" i="200"/>
  <c r="AX334" i="200"/>
  <c r="AV334" i="200"/>
  <c r="AQ334" i="200"/>
  <c r="AP334" i="200"/>
  <c r="AN334" i="200"/>
  <c r="AI334" i="200"/>
  <c r="AH334" i="200"/>
  <c r="AF334" i="200"/>
  <c r="AA334" i="200"/>
  <c r="Z334" i="200"/>
  <c r="X334" i="200"/>
  <c r="S334" i="200"/>
  <c r="R334" i="200"/>
  <c r="P334" i="200"/>
  <c r="K334" i="200"/>
  <c r="J334" i="200"/>
  <c r="H334" i="200"/>
  <c r="BO333" i="200"/>
  <c r="BN333" i="200"/>
  <c r="BL333" i="200"/>
  <c r="BG333" i="200"/>
  <c r="BF333" i="200"/>
  <c r="BD333" i="200"/>
  <c r="AY333" i="200"/>
  <c r="AX333" i="200"/>
  <c r="AV333" i="200"/>
  <c r="AQ333" i="200"/>
  <c r="AP333" i="200"/>
  <c r="AN333" i="200"/>
  <c r="AI333" i="200"/>
  <c r="AH333" i="200"/>
  <c r="AF333" i="200"/>
  <c r="AA333" i="200"/>
  <c r="Z333" i="200"/>
  <c r="X333" i="200"/>
  <c r="S333" i="200"/>
  <c r="R333" i="200"/>
  <c r="P333" i="200"/>
  <c r="K333" i="200"/>
  <c r="J333" i="200"/>
  <c r="H333" i="200"/>
  <c r="BO332" i="200"/>
  <c r="BN332" i="200"/>
  <c r="BL332" i="200"/>
  <c r="BG332" i="200"/>
  <c r="BF332" i="200"/>
  <c r="BD332" i="200"/>
  <c r="AY332" i="200"/>
  <c r="AX332" i="200"/>
  <c r="AV332" i="200"/>
  <c r="AQ332" i="200"/>
  <c r="AP332" i="200"/>
  <c r="AN332" i="200"/>
  <c r="AI332" i="200"/>
  <c r="AH332" i="200"/>
  <c r="AF332" i="200"/>
  <c r="AA332" i="200"/>
  <c r="Z332" i="200"/>
  <c r="X332" i="200"/>
  <c r="S332" i="200"/>
  <c r="R332" i="200"/>
  <c r="P332" i="200"/>
  <c r="K332" i="200"/>
  <c r="J332" i="200"/>
  <c r="H332" i="200"/>
  <c r="BO331" i="200"/>
  <c r="BN331" i="200"/>
  <c r="BL331" i="200"/>
  <c r="BG331" i="200"/>
  <c r="BF331" i="200"/>
  <c r="BD331" i="200"/>
  <c r="AY331" i="200"/>
  <c r="AX331" i="200"/>
  <c r="AV331" i="200"/>
  <c r="AQ331" i="200"/>
  <c r="AP331" i="200"/>
  <c r="AN331" i="200"/>
  <c r="AI331" i="200"/>
  <c r="AH331" i="200"/>
  <c r="AF331" i="200"/>
  <c r="AA331" i="200"/>
  <c r="Z331" i="200"/>
  <c r="X331" i="200"/>
  <c r="S331" i="200"/>
  <c r="R331" i="200"/>
  <c r="P331" i="200"/>
  <c r="K331" i="200"/>
  <c r="J331" i="200"/>
  <c r="H331" i="200"/>
  <c r="BO330" i="200"/>
  <c r="BN330" i="200"/>
  <c r="BL330" i="200"/>
  <c r="BG330" i="200"/>
  <c r="BF330" i="200"/>
  <c r="BD330" i="200"/>
  <c r="AY330" i="200"/>
  <c r="AX330" i="200"/>
  <c r="AV330" i="200"/>
  <c r="AQ330" i="200"/>
  <c r="AP330" i="200"/>
  <c r="AN330" i="200"/>
  <c r="AI330" i="200"/>
  <c r="AH330" i="200"/>
  <c r="AF330" i="200"/>
  <c r="AA330" i="200"/>
  <c r="Z330" i="200"/>
  <c r="X330" i="200"/>
  <c r="S330" i="200"/>
  <c r="R330" i="200"/>
  <c r="P330" i="200"/>
  <c r="K330" i="200"/>
  <c r="J330" i="200"/>
  <c r="H330" i="200"/>
  <c r="BO329" i="200"/>
  <c r="BN329" i="200"/>
  <c r="BL329" i="200"/>
  <c r="BG329" i="200"/>
  <c r="BF329" i="200"/>
  <c r="BD329" i="200"/>
  <c r="AY329" i="200"/>
  <c r="AX329" i="200"/>
  <c r="AV329" i="200"/>
  <c r="AQ329" i="200"/>
  <c r="AP329" i="200"/>
  <c r="AN329" i="200"/>
  <c r="AI329" i="200"/>
  <c r="AH329" i="200"/>
  <c r="AF329" i="200"/>
  <c r="AA329" i="200"/>
  <c r="Z329" i="200"/>
  <c r="X329" i="200"/>
  <c r="S329" i="200"/>
  <c r="R329" i="200"/>
  <c r="P329" i="200"/>
  <c r="K329" i="200"/>
  <c r="J329" i="200"/>
  <c r="H329" i="200"/>
  <c r="BN328" i="200"/>
  <c r="BK328" i="200"/>
  <c r="BO328" i="200"/>
  <c r="BF328" i="200"/>
  <c r="BC328" i="200"/>
  <c r="BG328" i="200"/>
  <c r="AX328" i="200"/>
  <c r="AU328" i="200"/>
  <c r="AY328" i="200"/>
  <c r="AP328" i="200"/>
  <c r="AM328" i="200"/>
  <c r="AQ328" i="200"/>
  <c r="AH328" i="200"/>
  <c r="AE328" i="200"/>
  <c r="AI328" i="200"/>
  <c r="Z328" i="200"/>
  <c r="W328" i="200"/>
  <c r="AA328" i="200"/>
  <c r="R328" i="200"/>
  <c r="O328" i="200"/>
  <c r="S328" i="200"/>
  <c r="J328" i="200"/>
  <c r="G328" i="200"/>
  <c r="K328" i="200"/>
  <c r="BO327" i="200"/>
  <c r="BN327" i="200"/>
  <c r="BL327" i="200"/>
  <c r="BG327" i="200"/>
  <c r="BF327" i="200"/>
  <c r="BD327" i="200"/>
  <c r="AY327" i="200"/>
  <c r="AX327" i="200"/>
  <c r="AV327" i="200"/>
  <c r="AQ327" i="200"/>
  <c r="AP327" i="200"/>
  <c r="AN327" i="200"/>
  <c r="AI327" i="200"/>
  <c r="AH327" i="200"/>
  <c r="AF327" i="200"/>
  <c r="AA327" i="200"/>
  <c r="Z327" i="200"/>
  <c r="X327" i="200"/>
  <c r="S327" i="200"/>
  <c r="R327" i="200"/>
  <c r="P327" i="200"/>
  <c r="K327" i="200"/>
  <c r="J327" i="200"/>
  <c r="H327" i="200"/>
  <c r="BO326" i="200"/>
  <c r="BN326" i="200"/>
  <c r="BL326" i="200"/>
  <c r="BG326" i="200"/>
  <c r="BF326" i="200"/>
  <c r="BD326" i="200"/>
  <c r="AY326" i="200"/>
  <c r="AX326" i="200"/>
  <c r="AV326" i="200"/>
  <c r="AQ326" i="200"/>
  <c r="AP326" i="200"/>
  <c r="AN326" i="200"/>
  <c r="AI326" i="200"/>
  <c r="AH326" i="200"/>
  <c r="AF326" i="200"/>
  <c r="AA326" i="200"/>
  <c r="Z326" i="200"/>
  <c r="X326" i="200"/>
  <c r="S326" i="200"/>
  <c r="R326" i="200"/>
  <c r="P326" i="200"/>
  <c r="K326" i="200"/>
  <c r="J326" i="200"/>
  <c r="H326" i="200"/>
  <c r="BO325" i="200"/>
  <c r="BN325" i="200"/>
  <c r="BL325" i="200"/>
  <c r="BG325" i="200"/>
  <c r="BF325" i="200"/>
  <c r="BD325" i="200"/>
  <c r="AY325" i="200"/>
  <c r="AX325" i="200"/>
  <c r="AV325" i="200"/>
  <c r="AQ325" i="200"/>
  <c r="AP325" i="200"/>
  <c r="AN325" i="200"/>
  <c r="AI325" i="200"/>
  <c r="AH325" i="200"/>
  <c r="AF325" i="200"/>
  <c r="AA325" i="200"/>
  <c r="Z325" i="200"/>
  <c r="X325" i="200"/>
  <c r="S325" i="200"/>
  <c r="R325" i="200"/>
  <c r="P325" i="200"/>
  <c r="K325" i="200"/>
  <c r="J325" i="200"/>
  <c r="H325" i="200"/>
  <c r="BO324" i="200"/>
  <c r="BN324" i="200"/>
  <c r="BL324" i="200"/>
  <c r="BG324" i="200"/>
  <c r="BF324" i="200"/>
  <c r="BD324" i="200"/>
  <c r="AY324" i="200"/>
  <c r="AX324" i="200"/>
  <c r="AV324" i="200"/>
  <c r="AQ324" i="200"/>
  <c r="AP324" i="200"/>
  <c r="AN324" i="200"/>
  <c r="AI324" i="200"/>
  <c r="AH324" i="200"/>
  <c r="AF324" i="200"/>
  <c r="AA324" i="200"/>
  <c r="Z324" i="200"/>
  <c r="X324" i="200"/>
  <c r="S324" i="200"/>
  <c r="R324" i="200"/>
  <c r="P324" i="200"/>
  <c r="K324" i="200"/>
  <c r="J324" i="200"/>
  <c r="H324" i="200"/>
  <c r="BO323" i="200"/>
  <c r="BN323" i="200"/>
  <c r="BL323" i="200"/>
  <c r="BG323" i="200"/>
  <c r="BF323" i="200"/>
  <c r="BD323" i="200"/>
  <c r="AY323" i="200"/>
  <c r="AX323" i="200"/>
  <c r="AV323" i="200"/>
  <c r="AQ323" i="200"/>
  <c r="AP323" i="200"/>
  <c r="AN323" i="200"/>
  <c r="AI323" i="200"/>
  <c r="AH323" i="200"/>
  <c r="AF323" i="200"/>
  <c r="AA323" i="200"/>
  <c r="Z323" i="200"/>
  <c r="X323" i="200"/>
  <c r="S323" i="200"/>
  <c r="R323" i="200"/>
  <c r="P323" i="200"/>
  <c r="K323" i="200"/>
  <c r="J323" i="200"/>
  <c r="H323" i="200"/>
  <c r="BO322" i="200"/>
  <c r="BN322" i="200"/>
  <c r="BL322" i="200"/>
  <c r="BG322" i="200"/>
  <c r="BF322" i="200"/>
  <c r="BD322" i="200"/>
  <c r="AY322" i="200"/>
  <c r="AX322" i="200"/>
  <c r="AV322" i="200"/>
  <c r="AQ322" i="200"/>
  <c r="AP322" i="200"/>
  <c r="AN322" i="200"/>
  <c r="AI322" i="200"/>
  <c r="AH322" i="200"/>
  <c r="AF322" i="200"/>
  <c r="AA322" i="200"/>
  <c r="Z322" i="200"/>
  <c r="X322" i="200"/>
  <c r="S322" i="200"/>
  <c r="R322" i="200"/>
  <c r="P322" i="200"/>
  <c r="K322" i="200"/>
  <c r="J322" i="200"/>
  <c r="H322" i="200"/>
  <c r="BO321" i="200"/>
  <c r="BN321" i="200"/>
  <c r="BL321" i="200"/>
  <c r="BG321" i="200"/>
  <c r="BF321" i="200"/>
  <c r="BD321" i="200"/>
  <c r="AY321" i="200"/>
  <c r="AX321" i="200"/>
  <c r="AV321" i="200"/>
  <c r="AQ321" i="200"/>
  <c r="AP321" i="200"/>
  <c r="AN321" i="200"/>
  <c r="AI321" i="200"/>
  <c r="AH321" i="200"/>
  <c r="AF321" i="200"/>
  <c r="AA321" i="200"/>
  <c r="Z321" i="200"/>
  <c r="X321" i="200"/>
  <c r="S321" i="200"/>
  <c r="R321" i="200"/>
  <c r="P321" i="200"/>
  <c r="K321" i="200"/>
  <c r="J321" i="200"/>
  <c r="H321" i="200"/>
  <c r="BO320" i="200"/>
  <c r="BN320" i="200"/>
  <c r="BL320" i="200"/>
  <c r="BG320" i="200"/>
  <c r="BF320" i="200"/>
  <c r="BD320" i="200"/>
  <c r="AY320" i="200"/>
  <c r="AX320" i="200"/>
  <c r="AV320" i="200"/>
  <c r="AQ320" i="200"/>
  <c r="AP320" i="200"/>
  <c r="AN320" i="200"/>
  <c r="AI320" i="200"/>
  <c r="AH320" i="200"/>
  <c r="AF320" i="200"/>
  <c r="AA320" i="200"/>
  <c r="Z320" i="200"/>
  <c r="X320" i="200"/>
  <c r="S320" i="200"/>
  <c r="R320" i="200"/>
  <c r="P320" i="200"/>
  <c r="K320" i="200"/>
  <c r="J320" i="200"/>
  <c r="H320" i="200"/>
  <c r="BO319" i="200"/>
  <c r="BN319" i="200"/>
  <c r="BL319" i="200"/>
  <c r="BG319" i="200"/>
  <c r="BF319" i="200"/>
  <c r="BD319" i="200"/>
  <c r="AY319" i="200"/>
  <c r="AX319" i="200"/>
  <c r="AV319" i="200"/>
  <c r="AQ319" i="200"/>
  <c r="AP319" i="200"/>
  <c r="AN319" i="200"/>
  <c r="AI319" i="200"/>
  <c r="AH319" i="200"/>
  <c r="AF319" i="200"/>
  <c r="AA319" i="200"/>
  <c r="Z319" i="200"/>
  <c r="X319" i="200"/>
  <c r="S319" i="200"/>
  <c r="R319" i="200"/>
  <c r="P319" i="200"/>
  <c r="K319" i="200"/>
  <c r="J319" i="200"/>
  <c r="H319" i="200"/>
  <c r="BO318" i="200"/>
  <c r="BN318" i="200"/>
  <c r="BL318" i="200"/>
  <c r="BG318" i="200"/>
  <c r="BF318" i="200"/>
  <c r="BD318" i="200"/>
  <c r="AY318" i="200"/>
  <c r="AX318" i="200"/>
  <c r="AV318" i="200"/>
  <c r="AQ318" i="200"/>
  <c r="AP318" i="200"/>
  <c r="AN318" i="200"/>
  <c r="AI318" i="200"/>
  <c r="AH318" i="200"/>
  <c r="AF318" i="200"/>
  <c r="AA318" i="200"/>
  <c r="Z318" i="200"/>
  <c r="X318" i="200"/>
  <c r="S318" i="200"/>
  <c r="R318" i="200"/>
  <c r="P318" i="200"/>
  <c r="K318" i="200"/>
  <c r="J318" i="200"/>
  <c r="H318" i="200"/>
  <c r="BO317" i="200"/>
  <c r="BN317" i="200"/>
  <c r="BL317" i="200"/>
  <c r="BG317" i="200"/>
  <c r="BF317" i="200"/>
  <c r="BD317" i="200"/>
  <c r="AY317" i="200"/>
  <c r="AX317" i="200"/>
  <c r="AV317" i="200"/>
  <c r="AQ317" i="200"/>
  <c r="AP317" i="200"/>
  <c r="AN317" i="200"/>
  <c r="AI317" i="200"/>
  <c r="AH317" i="200"/>
  <c r="AF317" i="200"/>
  <c r="AA317" i="200"/>
  <c r="Z317" i="200"/>
  <c r="X317" i="200"/>
  <c r="S317" i="200"/>
  <c r="R317" i="200"/>
  <c r="P317" i="200"/>
  <c r="K317" i="200"/>
  <c r="J317" i="200"/>
  <c r="H317" i="200"/>
  <c r="BO316" i="200"/>
  <c r="BN316" i="200"/>
  <c r="BL316" i="200"/>
  <c r="BG316" i="200"/>
  <c r="BF316" i="200"/>
  <c r="BD316" i="200"/>
  <c r="AY316" i="200"/>
  <c r="AX316" i="200"/>
  <c r="AV316" i="200"/>
  <c r="AQ316" i="200"/>
  <c r="AP316" i="200"/>
  <c r="AN316" i="200"/>
  <c r="AI316" i="200"/>
  <c r="AH316" i="200"/>
  <c r="AF316" i="200"/>
  <c r="AA316" i="200"/>
  <c r="Z316" i="200"/>
  <c r="X316" i="200"/>
  <c r="S316" i="200"/>
  <c r="R316" i="200"/>
  <c r="P316" i="200"/>
  <c r="K316" i="200"/>
  <c r="J316" i="200"/>
  <c r="H316" i="200"/>
  <c r="BO315" i="200"/>
  <c r="BN315" i="200"/>
  <c r="BL315" i="200"/>
  <c r="BG315" i="200"/>
  <c r="BF315" i="200"/>
  <c r="BD315" i="200"/>
  <c r="AY315" i="200"/>
  <c r="AX315" i="200"/>
  <c r="AV315" i="200"/>
  <c r="AQ315" i="200"/>
  <c r="AP315" i="200"/>
  <c r="AN315" i="200"/>
  <c r="AI315" i="200"/>
  <c r="AH315" i="200"/>
  <c r="AF315" i="200"/>
  <c r="AA315" i="200"/>
  <c r="Z315" i="200"/>
  <c r="X315" i="200"/>
  <c r="S315" i="200"/>
  <c r="R315" i="200"/>
  <c r="P315" i="200"/>
  <c r="K315" i="200"/>
  <c r="J315" i="200"/>
  <c r="H315" i="200"/>
  <c r="BO314" i="200"/>
  <c r="BN314" i="200"/>
  <c r="BL314" i="200"/>
  <c r="BG314" i="200"/>
  <c r="BF314" i="200"/>
  <c r="BD314" i="200"/>
  <c r="AY314" i="200"/>
  <c r="AX314" i="200"/>
  <c r="AV314" i="200"/>
  <c r="AQ314" i="200"/>
  <c r="AP314" i="200"/>
  <c r="AN314" i="200"/>
  <c r="AI314" i="200"/>
  <c r="AH314" i="200"/>
  <c r="AF314" i="200"/>
  <c r="AA314" i="200"/>
  <c r="Z314" i="200"/>
  <c r="X314" i="200"/>
  <c r="S314" i="200"/>
  <c r="R314" i="200"/>
  <c r="P314" i="200"/>
  <c r="K314" i="200"/>
  <c r="J314" i="200"/>
  <c r="H314" i="200"/>
  <c r="BO313" i="200"/>
  <c r="BN313" i="200"/>
  <c r="BL313" i="200"/>
  <c r="BG313" i="200"/>
  <c r="BF313" i="200"/>
  <c r="BD313" i="200"/>
  <c r="AY313" i="200"/>
  <c r="AX313" i="200"/>
  <c r="AV313" i="200"/>
  <c r="AQ313" i="200"/>
  <c r="AP313" i="200"/>
  <c r="AN313" i="200"/>
  <c r="AI313" i="200"/>
  <c r="AH313" i="200"/>
  <c r="AF313" i="200"/>
  <c r="AA313" i="200"/>
  <c r="Z313" i="200"/>
  <c r="X313" i="200"/>
  <c r="S313" i="200"/>
  <c r="R313" i="200"/>
  <c r="P313" i="200"/>
  <c r="K313" i="200"/>
  <c r="J313" i="200"/>
  <c r="H313" i="200"/>
  <c r="BO312" i="200"/>
  <c r="BN312" i="200"/>
  <c r="BL312" i="200"/>
  <c r="BG312" i="200"/>
  <c r="BF312" i="200"/>
  <c r="BD312" i="200"/>
  <c r="AY312" i="200"/>
  <c r="AX312" i="200"/>
  <c r="AV312" i="200"/>
  <c r="AQ312" i="200"/>
  <c r="AP312" i="200"/>
  <c r="AN312" i="200"/>
  <c r="AI312" i="200"/>
  <c r="AH312" i="200"/>
  <c r="AF312" i="200"/>
  <c r="AA312" i="200"/>
  <c r="Z312" i="200"/>
  <c r="X312" i="200"/>
  <c r="S312" i="200"/>
  <c r="R312" i="200"/>
  <c r="P312" i="200"/>
  <c r="K312" i="200"/>
  <c r="J312" i="200"/>
  <c r="H312" i="200"/>
  <c r="BN311" i="200"/>
  <c r="BK311" i="200"/>
  <c r="BO311" i="200"/>
  <c r="BF311" i="200"/>
  <c r="BC311" i="200"/>
  <c r="BG311" i="200"/>
  <c r="AX311" i="200"/>
  <c r="AU311" i="200"/>
  <c r="AY311" i="200"/>
  <c r="AP311" i="200"/>
  <c r="AM311" i="200"/>
  <c r="AQ311" i="200"/>
  <c r="AH311" i="200"/>
  <c r="AE311" i="200"/>
  <c r="AI311" i="200"/>
  <c r="Z311" i="200"/>
  <c r="W311" i="200"/>
  <c r="AA311" i="200"/>
  <c r="R311" i="200"/>
  <c r="O311" i="200"/>
  <c r="S311" i="200"/>
  <c r="J311" i="200"/>
  <c r="G311" i="200"/>
  <c r="K311" i="200"/>
  <c r="BO310" i="200"/>
  <c r="BN310" i="200"/>
  <c r="BL310" i="200"/>
  <c r="BG310" i="200"/>
  <c r="BF310" i="200"/>
  <c r="BD310" i="200"/>
  <c r="AY310" i="200"/>
  <c r="AX310" i="200"/>
  <c r="AV310" i="200"/>
  <c r="AQ310" i="200"/>
  <c r="AP310" i="200"/>
  <c r="AN310" i="200"/>
  <c r="AI310" i="200"/>
  <c r="AH310" i="200"/>
  <c r="AF310" i="200"/>
  <c r="AA310" i="200"/>
  <c r="Z310" i="200"/>
  <c r="X310" i="200"/>
  <c r="S310" i="200"/>
  <c r="R310" i="200"/>
  <c r="P310" i="200"/>
  <c r="K310" i="200"/>
  <c r="J310" i="200"/>
  <c r="H310" i="200"/>
  <c r="BO309" i="200"/>
  <c r="BN309" i="200"/>
  <c r="BL309" i="200"/>
  <c r="BG309" i="200"/>
  <c r="BF309" i="200"/>
  <c r="BD309" i="200"/>
  <c r="AY309" i="200"/>
  <c r="AX309" i="200"/>
  <c r="AV309" i="200"/>
  <c r="AQ309" i="200"/>
  <c r="AP309" i="200"/>
  <c r="AN309" i="200"/>
  <c r="AI309" i="200"/>
  <c r="AH309" i="200"/>
  <c r="AF309" i="200"/>
  <c r="AA309" i="200"/>
  <c r="Z309" i="200"/>
  <c r="X309" i="200"/>
  <c r="S309" i="200"/>
  <c r="R309" i="200"/>
  <c r="P309" i="200"/>
  <c r="K309" i="200"/>
  <c r="J309" i="200"/>
  <c r="H309" i="200"/>
  <c r="BO308" i="200"/>
  <c r="BN308" i="200"/>
  <c r="BL308" i="200"/>
  <c r="BG308" i="200"/>
  <c r="BF308" i="200"/>
  <c r="BD308" i="200"/>
  <c r="AY308" i="200"/>
  <c r="AX308" i="200"/>
  <c r="AV308" i="200"/>
  <c r="AQ308" i="200"/>
  <c r="AP308" i="200"/>
  <c r="AN308" i="200"/>
  <c r="AI308" i="200"/>
  <c r="AH308" i="200"/>
  <c r="AF308" i="200"/>
  <c r="AA308" i="200"/>
  <c r="Z308" i="200"/>
  <c r="X308" i="200"/>
  <c r="S308" i="200"/>
  <c r="R308" i="200"/>
  <c r="P308" i="200"/>
  <c r="K308" i="200"/>
  <c r="J308" i="200"/>
  <c r="H308" i="200"/>
  <c r="BO307" i="200"/>
  <c r="BN307" i="200"/>
  <c r="BL307" i="200"/>
  <c r="BG307" i="200"/>
  <c r="BF307" i="200"/>
  <c r="BD307" i="200"/>
  <c r="AY307" i="200"/>
  <c r="AX307" i="200"/>
  <c r="AV307" i="200"/>
  <c r="AQ307" i="200"/>
  <c r="AP307" i="200"/>
  <c r="AN307" i="200"/>
  <c r="AI307" i="200"/>
  <c r="AH307" i="200"/>
  <c r="AF307" i="200"/>
  <c r="AA307" i="200"/>
  <c r="Z307" i="200"/>
  <c r="X307" i="200"/>
  <c r="S307" i="200"/>
  <c r="R307" i="200"/>
  <c r="P307" i="200"/>
  <c r="K307" i="200"/>
  <c r="J307" i="200"/>
  <c r="H307" i="200"/>
  <c r="BO306" i="200"/>
  <c r="BN306" i="200"/>
  <c r="BL306" i="200"/>
  <c r="BG306" i="200"/>
  <c r="BF306" i="200"/>
  <c r="BD306" i="200"/>
  <c r="AY306" i="200"/>
  <c r="AX306" i="200"/>
  <c r="AV306" i="200"/>
  <c r="AQ306" i="200"/>
  <c r="AP306" i="200"/>
  <c r="AN306" i="200"/>
  <c r="AI306" i="200"/>
  <c r="AH306" i="200"/>
  <c r="AF306" i="200"/>
  <c r="AA306" i="200"/>
  <c r="Z306" i="200"/>
  <c r="X306" i="200"/>
  <c r="S306" i="200"/>
  <c r="R306" i="200"/>
  <c r="P306" i="200"/>
  <c r="K306" i="200"/>
  <c r="J306" i="200"/>
  <c r="H306" i="200"/>
  <c r="BO305" i="200"/>
  <c r="BN305" i="200"/>
  <c r="BL305" i="200"/>
  <c r="BG305" i="200"/>
  <c r="BF305" i="200"/>
  <c r="BD305" i="200"/>
  <c r="AY305" i="200"/>
  <c r="AX305" i="200"/>
  <c r="AV305" i="200"/>
  <c r="AQ305" i="200"/>
  <c r="AP305" i="200"/>
  <c r="AN305" i="200"/>
  <c r="AI305" i="200"/>
  <c r="AH305" i="200"/>
  <c r="AF305" i="200"/>
  <c r="AA305" i="200"/>
  <c r="Z305" i="200"/>
  <c r="X305" i="200"/>
  <c r="S305" i="200"/>
  <c r="R305" i="200"/>
  <c r="P305" i="200"/>
  <c r="K305" i="200"/>
  <c r="J305" i="200"/>
  <c r="H305" i="200"/>
  <c r="BO304" i="200"/>
  <c r="BN304" i="200"/>
  <c r="BL304" i="200"/>
  <c r="BG304" i="200"/>
  <c r="BF304" i="200"/>
  <c r="BD304" i="200"/>
  <c r="AY304" i="200"/>
  <c r="AX304" i="200"/>
  <c r="AV304" i="200"/>
  <c r="AQ304" i="200"/>
  <c r="AP304" i="200"/>
  <c r="AN304" i="200"/>
  <c r="AI304" i="200"/>
  <c r="AH304" i="200"/>
  <c r="AF304" i="200"/>
  <c r="AA304" i="200"/>
  <c r="Z304" i="200"/>
  <c r="X304" i="200"/>
  <c r="S304" i="200"/>
  <c r="R304" i="200"/>
  <c r="P304" i="200"/>
  <c r="K304" i="200"/>
  <c r="J304" i="200"/>
  <c r="H304" i="200"/>
  <c r="BO303" i="200"/>
  <c r="BN303" i="200"/>
  <c r="BL303" i="200"/>
  <c r="BG303" i="200"/>
  <c r="BF303" i="200"/>
  <c r="BD303" i="200"/>
  <c r="AY303" i="200"/>
  <c r="AX303" i="200"/>
  <c r="AV303" i="200"/>
  <c r="AQ303" i="200"/>
  <c r="AP303" i="200"/>
  <c r="AN303" i="200"/>
  <c r="AI303" i="200"/>
  <c r="AH303" i="200"/>
  <c r="AF303" i="200"/>
  <c r="AA303" i="200"/>
  <c r="Z303" i="200"/>
  <c r="X303" i="200"/>
  <c r="S303" i="200"/>
  <c r="R303" i="200"/>
  <c r="P303" i="200"/>
  <c r="K303" i="200"/>
  <c r="J303" i="200"/>
  <c r="H303" i="200"/>
  <c r="BO302" i="200"/>
  <c r="BN302" i="200"/>
  <c r="BL302" i="200"/>
  <c r="BG302" i="200"/>
  <c r="BF302" i="200"/>
  <c r="BD302" i="200"/>
  <c r="AY302" i="200"/>
  <c r="AX302" i="200"/>
  <c r="AV302" i="200"/>
  <c r="AQ302" i="200"/>
  <c r="AP302" i="200"/>
  <c r="AN302" i="200"/>
  <c r="AI302" i="200"/>
  <c r="AH302" i="200"/>
  <c r="AF302" i="200"/>
  <c r="AA302" i="200"/>
  <c r="Z302" i="200"/>
  <c r="X302" i="200"/>
  <c r="S302" i="200"/>
  <c r="R302" i="200"/>
  <c r="P302" i="200"/>
  <c r="K302" i="200"/>
  <c r="J302" i="200"/>
  <c r="H302" i="200"/>
  <c r="BO301" i="200"/>
  <c r="BN301" i="200"/>
  <c r="BL301" i="200"/>
  <c r="BG301" i="200"/>
  <c r="BF301" i="200"/>
  <c r="BD301" i="200"/>
  <c r="AY301" i="200"/>
  <c r="AX301" i="200"/>
  <c r="AV301" i="200"/>
  <c r="AQ301" i="200"/>
  <c r="AP301" i="200"/>
  <c r="AN301" i="200"/>
  <c r="AI301" i="200"/>
  <c r="AH301" i="200"/>
  <c r="AF301" i="200"/>
  <c r="AA301" i="200"/>
  <c r="Z301" i="200"/>
  <c r="X301" i="200"/>
  <c r="S301" i="200"/>
  <c r="R301" i="200"/>
  <c r="P301" i="200"/>
  <c r="K301" i="200"/>
  <c r="J301" i="200"/>
  <c r="H301" i="200"/>
  <c r="BO300" i="200"/>
  <c r="BN300" i="200"/>
  <c r="BL300" i="200"/>
  <c r="BG300" i="200"/>
  <c r="BF300" i="200"/>
  <c r="BD300" i="200"/>
  <c r="AY300" i="200"/>
  <c r="AX300" i="200"/>
  <c r="AV300" i="200"/>
  <c r="AQ300" i="200"/>
  <c r="AP300" i="200"/>
  <c r="AN300" i="200"/>
  <c r="AI300" i="200"/>
  <c r="AH300" i="200"/>
  <c r="AF300" i="200"/>
  <c r="AA300" i="200"/>
  <c r="Z300" i="200"/>
  <c r="X300" i="200"/>
  <c r="S300" i="200"/>
  <c r="R300" i="200"/>
  <c r="P300" i="200"/>
  <c r="K300" i="200"/>
  <c r="J300" i="200"/>
  <c r="H300" i="200"/>
  <c r="BO299" i="200"/>
  <c r="BN299" i="200"/>
  <c r="BL299" i="200"/>
  <c r="BG299" i="200"/>
  <c r="BF299" i="200"/>
  <c r="BD299" i="200"/>
  <c r="AY299" i="200"/>
  <c r="AX299" i="200"/>
  <c r="AV299" i="200"/>
  <c r="AQ299" i="200"/>
  <c r="AP299" i="200"/>
  <c r="AN299" i="200"/>
  <c r="AI299" i="200"/>
  <c r="AH299" i="200"/>
  <c r="AF299" i="200"/>
  <c r="AA299" i="200"/>
  <c r="Z299" i="200"/>
  <c r="X299" i="200"/>
  <c r="S299" i="200"/>
  <c r="R299" i="200"/>
  <c r="P299" i="200"/>
  <c r="K299" i="200"/>
  <c r="J299" i="200"/>
  <c r="H299" i="200"/>
  <c r="BO298" i="200"/>
  <c r="BN298" i="200"/>
  <c r="BL298" i="200"/>
  <c r="BG298" i="200"/>
  <c r="BF298" i="200"/>
  <c r="BD298" i="200"/>
  <c r="AY298" i="200"/>
  <c r="AX298" i="200"/>
  <c r="AV298" i="200"/>
  <c r="AQ298" i="200"/>
  <c r="AP298" i="200"/>
  <c r="AN298" i="200"/>
  <c r="AI298" i="200"/>
  <c r="AH298" i="200"/>
  <c r="AF298" i="200"/>
  <c r="AA298" i="200"/>
  <c r="Z298" i="200"/>
  <c r="X298" i="200"/>
  <c r="S298" i="200"/>
  <c r="R298" i="200"/>
  <c r="P298" i="200"/>
  <c r="K298" i="200"/>
  <c r="J298" i="200"/>
  <c r="H298" i="200"/>
  <c r="BO297" i="200"/>
  <c r="BN297" i="200"/>
  <c r="BL297" i="200"/>
  <c r="BG297" i="200"/>
  <c r="BF297" i="200"/>
  <c r="BD297" i="200"/>
  <c r="AY297" i="200"/>
  <c r="AX297" i="200"/>
  <c r="AV297" i="200"/>
  <c r="AQ297" i="200"/>
  <c r="AP297" i="200"/>
  <c r="AN297" i="200"/>
  <c r="AI297" i="200"/>
  <c r="AH297" i="200"/>
  <c r="AF297" i="200"/>
  <c r="AA297" i="200"/>
  <c r="Z297" i="200"/>
  <c r="X297" i="200"/>
  <c r="S297" i="200"/>
  <c r="R297" i="200"/>
  <c r="P297" i="200"/>
  <c r="K297" i="200"/>
  <c r="J297" i="200"/>
  <c r="H297" i="200"/>
  <c r="BO296" i="200"/>
  <c r="BN296" i="200"/>
  <c r="BL296" i="200"/>
  <c r="BG296" i="200"/>
  <c r="BF296" i="200"/>
  <c r="BD296" i="200"/>
  <c r="AY296" i="200"/>
  <c r="AX296" i="200"/>
  <c r="AV296" i="200"/>
  <c r="AQ296" i="200"/>
  <c r="AP296" i="200"/>
  <c r="AN296" i="200"/>
  <c r="AI296" i="200"/>
  <c r="AH296" i="200"/>
  <c r="AF296" i="200"/>
  <c r="AA296" i="200"/>
  <c r="Z296" i="200"/>
  <c r="X296" i="200"/>
  <c r="S296" i="200"/>
  <c r="R296" i="200"/>
  <c r="P296" i="200"/>
  <c r="K296" i="200"/>
  <c r="J296" i="200"/>
  <c r="H296" i="200"/>
  <c r="BO295" i="200"/>
  <c r="BN295" i="200"/>
  <c r="BL295" i="200"/>
  <c r="BG295" i="200"/>
  <c r="BF295" i="200"/>
  <c r="BD295" i="200"/>
  <c r="AY295" i="200"/>
  <c r="AX295" i="200"/>
  <c r="AV295" i="200"/>
  <c r="AQ295" i="200"/>
  <c r="AP295" i="200"/>
  <c r="AN295" i="200"/>
  <c r="AI295" i="200"/>
  <c r="AH295" i="200"/>
  <c r="AF295" i="200"/>
  <c r="AA295" i="200"/>
  <c r="Z295" i="200"/>
  <c r="X295" i="200"/>
  <c r="S295" i="200"/>
  <c r="R295" i="200"/>
  <c r="P295" i="200"/>
  <c r="K295" i="200"/>
  <c r="J295" i="200"/>
  <c r="H295" i="200"/>
  <c r="BN294" i="200"/>
  <c r="BK294" i="200"/>
  <c r="BO294" i="200"/>
  <c r="BF294" i="200"/>
  <c r="BC294" i="200"/>
  <c r="BG294" i="200"/>
  <c r="AX294" i="200"/>
  <c r="AU294" i="200"/>
  <c r="AY294" i="200"/>
  <c r="AP294" i="200"/>
  <c r="AM294" i="200"/>
  <c r="AQ294" i="200"/>
  <c r="AH294" i="200"/>
  <c r="AE294" i="200"/>
  <c r="AI294" i="200"/>
  <c r="Z294" i="200"/>
  <c r="W294" i="200"/>
  <c r="AA294" i="200"/>
  <c r="R294" i="200"/>
  <c r="O294" i="200"/>
  <c r="S294" i="200"/>
  <c r="J294" i="200"/>
  <c r="G294" i="200"/>
  <c r="K294" i="200"/>
  <c r="BO293" i="200"/>
  <c r="BN293" i="200"/>
  <c r="BL293" i="200"/>
  <c r="BG293" i="200"/>
  <c r="BF293" i="200"/>
  <c r="BD293" i="200"/>
  <c r="AY293" i="200"/>
  <c r="AX293" i="200"/>
  <c r="AV293" i="200"/>
  <c r="AQ293" i="200"/>
  <c r="AP293" i="200"/>
  <c r="AN293" i="200"/>
  <c r="AI293" i="200"/>
  <c r="AH293" i="200"/>
  <c r="AF293" i="200"/>
  <c r="AA293" i="200"/>
  <c r="Z293" i="200"/>
  <c r="X293" i="200"/>
  <c r="S293" i="200"/>
  <c r="R293" i="200"/>
  <c r="P293" i="200"/>
  <c r="K293" i="200"/>
  <c r="J293" i="200"/>
  <c r="H293" i="200"/>
  <c r="BO292" i="200"/>
  <c r="BN292" i="200"/>
  <c r="BL292" i="200"/>
  <c r="BG292" i="200"/>
  <c r="BF292" i="200"/>
  <c r="BD292" i="200"/>
  <c r="AY292" i="200"/>
  <c r="AX292" i="200"/>
  <c r="AV292" i="200"/>
  <c r="AQ292" i="200"/>
  <c r="AP292" i="200"/>
  <c r="AN292" i="200"/>
  <c r="AI292" i="200"/>
  <c r="AH292" i="200"/>
  <c r="AF292" i="200"/>
  <c r="AA292" i="200"/>
  <c r="Z292" i="200"/>
  <c r="X292" i="200"/>
  <c r="S292" i="200"/>
  <c r="R292" i="200"/>
  <c r="P292" i="200"/>
  <c r="K292" i="200"/>
  <c r="J292" i="200"/>
  <c r="H292" i="200"/>
  <c r="BO291" i="200"/>
  <c r="BN291" i="200"/>
  <c r="BL291" i="200"/>
  <c r="BG291" i="200"/>
  <c r="BF291" i="200"/>
  <c r="BD291" i="200"/>
  <c r="AY291" i="200"/>
  <c r="AX291" i="200"/>
  <c r="AV291" i="200"/>
  <c r="AQ291" i="200"/>
  <c r="AP291" i="200"/>
  <c r="AN291" i="200"/>
  <c r="AI291" i="200"/>
  <c r="AH291" i="200"/>
  <c r="AF291" i="200"/>
  <c r="AA291" i="200"/>
  <c r="Z291" i="200"/>
  <c r="X291" i="200"/>
  <c r="S291" i="200"/>
  <c r="R291" i="200"/>
  <c r="P291" i="200"/>
  <c r="K291" i="200"/>
  <c r="J291" i="200"/>
  <c r="H291" i="200"/>
  <c r="BO290" i="200"/>
  <c r="BN290" i="200"/>
  <c r="BL290" i="200"/>
  <c r="BG290" i="200"/>
  <c r="BF290" i="200"/>
  <c r="BD290" i="200"/>
  <c r="AY290" i="200"/>
  <c r="AX290" i="200"/>
  <c r="AV290" i="200"/>
  <c r="AQ290" i="200"/>
  <c r="AP290" i="200"/>
  <c r="AN290" i="200"/>
  <c r="AI290" i="200"/>
  <c r="AH290" i="200"/>
  <c r="AF290" i="200"/>
  <c r="AA290" i="200"/>
  <c r="Z290" i="200"/>
  <c r="X290" i="200"/>
  <c r="S290" i="200"/>
  <c r="R290" i="200"/>
  <c r="P290" i="200"/>
  <c r="K290" i="200"/>
  <c r="J290" i="200"/>
  <c r="H290" i="200"/>
  <c r="BO289" i="200"/>
  <c r="BN289" i="200"/>
  <c r="BL289" i="200"/>
  <c r="BG289" i="200"/>
  <c r="BF289" i="200"/>
  <c r="BD289" i="200"/>
  <c r="AY289" i="200"/>
  <c r="AX289" i="200"/>
  <c r="AV289" i="200"/>
  <c r="AQ289" i="200"/>
  <c r="AP289" i="200"/>
  <c r="AN289" i="200"/>
  <c r="AI289" i="200"/>
  <c r="AH289" i="200"/>
  <c r="AF289" i="200"/>
  <c r="AA289" i="200"/>
  <c r="Z289" i="200"/>
  <c r="X289" i="200"/>
  <c r="S289" i="200"/>
  <c r="R289" i="200"/>
  <c r="P289" i="200"/>
  <c r="K289" i="200"/>
  <c r="J289" i="200"/>
  <c r="H289" i="200"/>
  <c r="BO288" i="200"/>
  <c r="BN288" i="200"/>
  <c r="BL288" i="200"/>
  <c r="BG288" i="200"/>
  <c r="BF288" i="200"/>
  <c r="BD288" i="200"/>
  <c r="AY288" i="200"/>
  <c r="AX288" i="200"/>
  <c r="AV288" i="200"/>
  <c r="AQ288" i="200"/>
  <c r="AP288" i="200"/>
  <c r="AN288" i="200"/>
  <c r="AI288" i="200"/>
  <c r="AH288" i="200"/>
  <c r="AF288" i="200"/>
  <c r="AA288" i="200"/>
  <c r="Z288" i="200"/>
  <c r="X288" i="200"/>
  <c r="S288" i="200"/>
  <c r="R288" i="200"/>
  <c r="P288" i="200"/>
  <c r="K288" i="200"/>
  <c r="J288" i="200"/>
  <c r="H288" i="200"/>
  <c r="BO287" i="200"/>
  <c r="BN287" i="200"/>
  <c r="BL287" i="200"/>
  <c r="BG287" i="200"/>
  <c r="BF287" i="200"/>
  <c r="BD287" i="200"/>
  <c r="AY287" i="200"/>
  <c r="AX287" i="200"/>
  <c r="AV287" i="200"/>
  <c r="AQ287" i="200"/>
  <c r="AP287" i="200"/>
  <c r="AN287" i="200"/>
  <c r="AI287" i="200"/>
  <c r="AH287" i="200"/>
  <c r="AF287" i="200"/>
  <c r="AA287" i="200"/>
  <c r="Z287" i="200"/>
  <c r="X287" i="200"/>
  <c r="S287" i="200"/>
  <c r="R287" i="200"/>
  <c r="P287" i="200"/>
  <c r="K287" i="200"/>
  <c r="J287" i="200"/>
  <c r="H287" i="200"/>
  <c r="BO286" i="200"/>
  <c r="BN286" i="200"/>
  <c r="BL286" i="200"/>
  <c r="BG286" i="200"/>
  <c r="BF286" i="200"/>
  <c r="BD286" i="200"/>
  <c r="AY286" i="200"/>
  <c r="AX286" i="200"/>
  <c r="AV286" i="200"/>
  <c r="AQ286" i="200"/>
  <c r="AP286" i="200"/>
  <c r="AN286" i="200"/>
  <c r="AI286" i="200"/>
  <c r="AH286" i="200"/>
  <c r="AF286" i="200"/>
  <c r="AA286" i="200"/>
  <c r="Z286" i="200"/>
  <c r="X286" i="200"/>
  <c r="S286" i="200"/>
  <c r="R286" i="200"/>
  <c r="P286" i="200"/>
  <c r="K286" i="200"/>
  <c r="J286" i="200"/>
  <c r="H286" i="200"/>
  <c r="BO285" i="200"/>
  <c r="BN285" i="200"/>
  <c r="BL285" i="200"/>
  <c r="BG285" i="200"/>
  <c r="BF285" i="200"/>
  <c r="BD285" i="200"/>
  <c r="AY285" i="200"/>
  <c r="AX285" i="200"/>
  <c r="AV285" i="200"/>
  <c r="AQ285" i="200"/>
  <c r="AP285" i="200"/>
  <c r="AN285" i="200"/>
  <c r="AI285" i="200"/>
  <c r="AH285" i="200"/>
  <c r="AF285" i="200"/>
  <c r="AA285" i="200"/>
  <c r="Z285" i="200"/>
  <c r="X285" i="200"/>
  <c r="S285" i="200"/>
  <c r="R285" i="200"/>
  <c r="P285" i="200"/>
  <c r="K285" i="200"/>
  <c r="J285" i="200"/>
  <c r="H285" i="200"/>
  <c r="BO284" i="200"/>
  <c r="BN284" i="200"/>
  <c r="BL284" i="200"/>
  <c r="BG284" i="200"/>
  <c r="BF284" i="200"/>
  <c r="BD284" i="200"/>
  <c r="AY284" i="200"/>
  <c r="AX284" i="200"/>
  <c r="AV284" i="200"/>
  <c r="AQ284" i="200"/>
  <c r="AP284" i="200"/>
  <c r="AN284" i="200"/>
  <c r="AI284" i="200"/>
  <c r="AH284" i="200"/>
  <c r="AF284" i="200"/>
  <c r="AA284" i="200"/>
  <c r="Z284" i="200"/>
  <c r="X284" i="200"/>
  <c r="S284" i="200"/>
  <c r="R284" i="200"/>
  <c r="P284" i="200"/>
  <c r="K284" i="200"/>
  <c r="J284" i="200"/>
  <c r="H284" i="200"/>
  <c r="BO283" i="200"/>
  <c r="BN283" i="200"/>
  <c r="BL283" i="200"/>
  <c r="BG283" i="200"/>
  <c r="BF283" i="200"/>
  <c r="BD283" i="200"/>
  <c r="AY283" i="200"/>
  <c r="AX283" i="200"/>
  <c r="AV283" i="200"/>
  <c r="AQ283" i="200"/>
  <c r="AP283" i="200"/>
  <c r="AN283" i="200"/>
  <c r="AI283" i="200"/>
  <c r="AH283" i="200"/>
  <c r="AF283" i="200"/>
  <c r="AA283" i="200"/>
  <c r="Z283" i="200"/>
  <c r="X283" i="200"/>
  <c r="S283" i="200"/>
  <c r="R283" i="200"/>
  <c r="P283" i="200"/>
  <c r="K283" i="200"/>
  <c r="J283" i="200"/>
  <c r="H283" i="200"/>
  <c r="BO282" i="200"/>
  <c r="BN282" i="200"/>
  <c r="BL282" i="200"/>
  <c r="BG282" i="200"/>
  <c r="BF282" i="200"/>
  <c r="BD282" i="200"/>
  <c r="AY282" i="200"/>
  <c r="AX282" i="200"/>
  <c r="AV282" i="200"/>
  <c r="AQ282" i="200"/>
  <c r="AP282" i="200"/>
  <c r="AN282" i="200"/>
  <c r="AI282" i="200"/>
  <c r="AH282" i="200"/>
  <c r="AF282" i="200"/>
  <c r="AA282" i="200"/>
  <c r="Z282" i="200"/>
  <c r="X282" i="200"/>
  <c r="S282" i="200"/>
  <c r="R282" i="200"/>
  <c r="P282" i="200"/>
  <c r="K282" i="200"/>
  <c r="J282" i="200"/>
  <c r="H282" i="200"/>
  <c r="BO281" i="200"/>
  <c r="BN281" i="200"/>
  <c r="BL281" i="200"/>
  <c r="BG281" i="200"/>
  <c r="BF281" i="200"/>
  <c r="BD281" i="200"/>
  <c r="AY281" i="200"/>
  <c r="AX281" i="200"/>
  <c r="AV281" i="200"/>
  <c r="AQ281" i="200"/>
  <c r="AP281" i="200"/>
  <c r="AN281" i="200"/>
  <c r="AI281" i="200"/>
  <c r="AH281" i="200"/>
  <c r="AF281" i="200"/>
  <c r="AA281" i="200"/>
  <c r="Z281" i="200"/>
  <c r="X281" i="200"/>
  <c r="S281" i="200"/>
  <c r="R281" i="200"/>
  <c r="P281" i="200"/>
  <c r="K281" i="200"/>
  <c r="J281" i="200"/>
  <c r="H281" i="200"/>
  <c r="BO280" i="200"/>
  <c r="BN280" i="200"/>
  <c r="BL280" i="200"/>
  <c r="BG280" i="200"/>
  <c r="BF280" i="200"/>
  <c r="BD280" i="200"/>
  <c r="AY280" i="200"/>
  <c r="AX280" i="200"/>
  <c r="AV280" i="200"/>
  <c r="AQ280" i="200"/>
  <c r="AP280" i="200"/>
  <c r="AN280" i="200"/>
  <c r="AI280" i="200"/>
  <c r="AH280" i="200"/>
  <c r="AF280" i="200"/>
  <c r="AA280" i="200"/>
  <c r="Z280" i="200"/>
  <c r="X280" i="200"/>
  <c r="S280" i="200"/>
  <c r="R280" i="200"/>
  <c r="P280" i="200"/>
  <c r="K280" i="200"/>
  <c r="J280" i="200"/>
  <c r="H280" i="200"/>
  <c r="BO279" i="200"/>
  <c r="BN279" i="200"/>
  <c r="BL279" i="200"/>
  <c r="BG279" i="200"/>
  <c r="BF279" i="200"/>
  <c r="BD279" i="200"/>
  <c r="AY279" i="200"/>
  <c r="AX279" i="200"/>
  <c r="AV279" i="200"/>
  <c r="AQ279" i="200"/>
  <c r="AP279" i="200"/>
  <c r="AN279" i="200"/>
  <c r="AI279" i="200"/>
  <c r="AH279" i="200"/>
  <c r="AF279" i="200"/>
  <c r="AA279" i="200"/>
  <c r="Z279" i="200"/>
  <c r="X279" i="200"/>
  <c r="S279" i="200"/>
  <c r="R279" i="200"/>
  <c r="P279" i="200"/>
  <c r="K279" i="200"/>
  <c r="J279" i="200"/>
  <c r="H279" i="200"/>
  <c r="BO278" i="200"/>
  <c r="BN278" i="200"/>
  <c r="BL278" i="200"/>
  <c r="BG278" i="200"/>
  <c r="BF278" i="200"/>
  <c r="BD278" i="200"/>
  <c r="AY278" i="200"/>
  <c r="AX278" i="200"/>
  <c r="AV278" i="200"/>
  <c r="AQ278" i="200"/>
  <c r="AP278" i="200"/>
  <c r="AN278" i="200"/>
  <c r="AI278" i="200"/>
  <c r="AH278" i="200"/>
  <c r="AF278" i="200"/>
  <c r="AA278" i="200"/>
  <c r="Z278" i="200"/>
  <c r="X278" i="200"/>
  <c r="S278" i="200"/>
  <c r="R278" i="200"/>
  <c r="P278" i="200"/>
  <c r="K278" i="200"/>
  <c r="J278" i="200"/>
  <c r="H278" i="200"/>
  <c r="BN277" i="200"/>
  <c r="BK277" i="200"/>
  <c r="BO277" i="200"/>
  <c r="BF277" i="200"/>
  <c r="BC277" i="200"/>
  <c r="BG277" i="200"/>
  <c r="AX277" i="200"/>
  <c r="AU277" i="200"/>
  <c r="AY277" i="200"/>
  <c r="AP277" i="200"/>
  <c r="AM277" i="200"/>
  <c r="AQ277" i="200"/>
  <c r="AH277" i="200"/>
  <c r="AE277" i="200"/>
  <c r="AI277" i="200"/>
  <c r="Z277" i="200"/>
  <c r="W277" i="200"/>
  <c r="AA277" i="200"/>
  <c r="R277" i="200"/>
  <c r="O277" i="200"/>
  <c r="S277" i="200"/>
  <c r="J277" i="200"/>
  <c r="G277" i="200"/>
  <c r="K277" i="200"/>
  <c r="BO276" i="200"/>
  <c r="BN276" i="200"/>
  <c r="BL276" i="200"/>
  <c r="BG276" i="200"/>
  <c r="BF276" i="200"/>
  <c r="BD276" i="200"/>
  <c r="AY276" i="200"/>
  <c r="AX276" i="200"/>
  <c r="AV276" i="200"/>
  <c r="AQ276" i="200"/>
  <c r="AP276" i="200"/>
  <c r="AN276" i="200"/>
  <c r="AI276" i="200"/>
  <c r="AH276" i="200"/>
  <c r="AF276" i="200"/>
  <c r="AA276" i="200"/>
  <c r="Z276" i="200"/>
  <c r="X276" i="200"/>
  <c r="S276" i="200"/>
  <c r="R276" i="200"/>
  <c r="P276" i="200"/>
  <c r="K276" i="200"/>
  <c r="J276" i="200"/>
  <c r="H276" i="200"/>
  <c r="BO275" i="200"/>
  <c r="BN275" i="200"/>
  <c r="BL275" i="200"/>
  <c r="BG275" i="200"/>
  <c r="BF275" i="200"/>
  <c r="BD275" i="200"/>
  <c r="AY275" i="200"/>
  <c r="AX275" i="200"/>
  <c r="AV275" i="200"/>
  <c r="AQ275" i="200"/>
  <c r="AP275" i="200"/>
  <c r="AN275" i="200"/>
  <c r="AI275" i="200"/>
  <c r="AH275" i="200"/>
  <c r="AF275" i="200"/>
  <c r="AA275" i="200"/>
  <c r="Z275" i="200"/>
  <c r="X275" i="200"/>
  <c r="S275" i="200"/>
  <c r="R275" i="200"/>
  <c r="P275" i="200"/>
  <c r="K275" i="200"/>
  <c r="J275" i="200"/>
  <c r="H275" i="200"/>
  <c r="BO274" i="200"/>
  <c r="BN274" i="200"/>
  <c r="BL274" i="200"/>
  <c r="BG274" i="200"/>
  <c r="BF274" i="200"/>
  <c r="BD274" i="200"/>
  <c r="AY274" i="200"/>
  <c r="AX274" i="200"/>
  <c r="AV274" i="200"/>
  <c r="AQ274" i="200"/>
  <c r="AP274" i="200"/>
  <c r="AN274" i="200"/>
  <c r="AI274" i="200"/>
  <c r="AH274" i="200"/>
  <c r="AF274" i="200"/>
  <c r="AA274" i="200"/>
  <c r="Z274" i="200"/>
  <c r="X274" i="200"/>
  <c r="S274" i="200"/>
  <c r="R274" i="200"/>
  <c r="P274" i="200"/>
  <c r="K274" i="200"/>
  <c r="J274" i="200"/>
  <c r="H274" i="200"/>
  <c r="BO273" i="200"/>
  <c r="BN273" i="200"/>
  <c r="BL273" i="200"/>
  <c r="BG273" i="200"/>
  <c r="BF273" i="200"/>
  <c r="BD273" i="200"/>
  <c r="AY273" i="200"/>
  <c r="AX273" i="200"/>
  <c r="AV273" i="200"/>
  <c r="AQ273" i="200"/>
  <c r="AP273" i="200"/>
  <c r="AN273" i="200"/>
  <c r="AI273" i="200"/>
  <c r="AH273" i="200"/>
  <c r="AF273" i="200"/>
  <c r="AA273" i="200"/>
  <c r="Z273" i="200"/>
  <c r="X273" i="200"/>
  <c r="S273" i="200"/>
  <c r="R273" i="200"/>
  <c r="P273" i="200"/>
  <c r="K273" i="200"/>
  <c r="J273" i="200"/>
  <c r="H273" i="200"/>
  <c r="BO272" i="200"/>
  <c r="BN272" i="200"/>
  <c r="BL272" i="200"/>
  <c r="BG272" i="200"/>
  <c r="BF272" i="200"/>
  <c r="BD272" i="200"/>
  <c r="AY272" i="200"/>
  <c r="AX272" i="200"/>
  <c r="AV272" i="200"/>
  <c r="AQ272" i="200"/>
  <c r="AP272" i="200"/>
  <c r="AN272" i="200"/>
  <c r="AI272" i="200"/>
  <c r="AH272" i="200"/>
  <c r="AF272" i="200"/>
  <c r="AA272" i="200"/>
  <c r="Z272" i="200"/>
  <c r="X272" i="200"/>
  <c r="S272" i="200"/>
  <c r="R272" i="200"/>
  <c r="P272" i="200"/>
  <c r="K272" i="200"/>
  <c r="J272" i="200"/>
  <c r="H272" i="200"/>
  <c r="BO271" i="200"/>
  <c r="BN271" i="200"/>
  <c r="BL271" i="200"/>
  <c r="BG271" i="200"/>
  <c r="BF271" i="200"/>
  <c r="BD271" i="200"/>
  <c r="AY271" i="200"/>
  <c r="AX271" i="200"/>
  <c r="AV271" i="200"/>
  <c r="AQ271" i="200"/>
  <c r="AP271" i="200"/>
  <c r="AN271" i="200"/>
  <c r="AI271" i="200"/>
  <c r="AH271" i="200"/>
  <c r="AF271" i="200"/>
  <c r="AA271" i="200"/>
  <c r="Z271" i="200"/>
  <c r="X271" i="200"/>
  <c r="S271" i="200"/>
  <c r="R271" i="200"/>
  <c r="P271" i="200"/>
  <c r="K271" i="200"/>
  <c r="J271" i="200"/>
  <c r="H271" i="200"/>
  <c r="BO270" i="200"/>
  <c r="BN270" i="200"/>
  <c r="BL270" i="200"/>
  <c r="BG270" i="200"/>
  <c r="BF270" i="200"/>
  <c r="BD270" i="200"/>
  <c r="AY270" i="200"/>
  <c r="AX270" i="200"/>
  <c r="AV270" i="200"/>
  <c r="AQ270" i="200"/>
  <c r="AP270" i="200"/>
  <c r="AN270" i="200"/>
  <c r="AI270" i="200"/>
  <c r="AH270" i="200"/>
  <c r="AF270" i="200"/>
  <c r="AA270" i="200"/>
  <c r="Z270" i="200"/>
  <c r="X270" i="200"/>
  <c r="S270" i="200"/>
  <c r="R270" i="200"/>
  <c r="P270" i="200"/>
  <c r="K270" i="200"/>
  <c r="J270" i="200"/>
  <c r="H270" i="200"/>
  <c r="BO269" i="200"/>
  <c r="BN269" i="200"/>
  <c r="BL269" i="200"/>
  <c r="BG269" i="200"/>
  <c r="BF269" i="200"/>
  <c r="BD269" i="200"/>
  <c r="AY269" i="200"/>
  <c r="AX269" i="200"/>
  <c r="AV269" i="200"/>
  <c r="AQ269" i="200"/>
  <c r="AP269" i="200"/>
  <c r="AN269" i="200"/>
  <c r="AI269" i="200"/>
  <c r="AH269" i="200"/>
  <c r="AF269" i="200"/>
  <c r="AA269" i="200"/>
  <c r="Z269" i="200"/>
  <c r="X269" i="200"/>
  <c r="S269" i="200"/>
  <c r="R269" i="200"/>
  <c r="P269" i="200"/>
  <c r="K269" i="200"/>
  <c r="J269" i="200"/>
  <c r="H269" i="200"/>
  <c r="BO268" i="200"/>
  <c r="BN268" i="200"/>
  <c r="BL268" i="200"/>
  <c r="BG268" i="200"/>
  <c r="BF268" i="200"/>
  <c r="BD268" i="200"/>
  <c r="AY268" i="200"/>
  <c r="AX268" i="200"/>
  <c r="AV268" i="200"/>
  <c r="AQ268" i="200"/>
  <c r="AP268" i="200"/>
  <c r="AN268" i="200"/>
  <c r="AI268" i="200"/>
  <c r="AH268" i="200"/>
  <c r="AF268" i="200"/>
  <c r="AA268" i="200"/>
  <c r="Z268" i="200"/>
  <c r="X268" i="200"/>
  <c r="S268" i="200"/>
  <c r="R268" i="200"/>
  <c r="P268" i="200"/>
  <c r="K268" i="200"/>
  <c r="J268" i="200"/>
  <c r="H268" i="200"/>
  <c r="BO267" i="200"/>
  <c r="BN267" i="200"/>
  <c r="BL267" i="200"/>
  <c r="BG267" i="200"/>
  <c r="BF267" i="200"/>
  <c r="BD267" i="200"/>
  <c r="AY267" i="200"/>
  <c r="AX267" i="200"/>
  <c r="AV267" i="200"/>
  <c r="AQ267" i="200"/>
  <c r="AP267" i="200"/>
  <c r="AN267" i="200"/>
  <c r="AI267" i="200"/>
  <c r="AH267" i="200"/>
  <c r="AF267" i="200"/>
  <c r="AA267" i="200"/>
  <c r="Z267" i="200"/>
  <c r="X267" i="200"/>
  <c r="S267" i="200"/>
  <c r="R267" i="200"/>
  <c r="P267" i="200"/>
  <c r="K267" i="200"/>
  <c r="J267" i="200"/>
  <c r="H267" i="200"/>
  <c r="BO266" i="200"/>
  <c r="BN266" i="200"/>
  <c r="BL266" i="200"/>
  <c r="BG266" i="200"/>
  <c r="BF266" i="200"/>
  <c r="BD266" i="200"/>
  <c r="AY266" i="200"/>
  <c r="AX266" i="200"/>
  <c r="AV266" i="200"/>
  <c r="AQ266" i="200"/>
  <c r="AP266" i="200"/>
  <c r="AN266" i="200"/>
  <c r="AI266" i="200"/>
  <c r="AH266" i="200"/>
  <c r="AF266" i="200"/>
  <c r="AA266" i="200"/>
  <c r="Z266" i="200"/>
  <c r="X266" i="200"/>
  <c r="S266" i="200"/>
  <c r="R266" i="200"/>
  <c r="P266" i="200"/>
  <c r="K266" i="200"/>
  <c r="J266" i="200"/>
  <c r="H266" i="200"/>
  <c r="BO265" i="200"/>
  <c r="BN265" i="200"/>
  <c r="BL265" i="200"/>
  <c r="BG265" i="200"/>
  <c r="BF265" i="200"/>
  <c r="BD265" i="200"/>
  <c r="AY265" i="200"/>
  <c r="AX265" i="200"/>
  <c r="AV265" i="200"/>
  <c r="AQ265" i="200"/>
  <c r="AP265" i="200"/>
  <c r="AN265" i="200"/>
  <c r="AI265" i="200"/>
  <c r="AH265" i="200"/>
  <c r="AF265" i="200"/>
  <c r="AA265" i="200"/>
  <c r="Z265" i="200"/>
  <c r="X265" i="200"/>
  <c r="S265" i="200"/>
  <c r="R265" i="200"/>
  <c r="P265" i="200"/>
  <c r="K265" i="200"/>
  <c r="J265" i="200"/>
  <c r="H265" i="200"/>
  <c r="BO264" i="200"/>
  <c r="BN264" i="200"/>
  <c r="BL264" i="200"/>
  <c r="BG264" i="200"/>
  <c r="BF264" i="200"/>
  <c r="BD264" i="200"/>
  <c r="AY264" i="200"/>
  <c r="AX264" i="200"/>
  <c r="AV264" i="200"/>
  <c r="AQ264" i="200"/>
  <c r="AP264" i="200"/>
  <c r="AN264" i="200"/>
  <c r="AI264" i="200"/>
  <c r="AH264" i="200"/>
  <c r="AF264" i="200"/>
  <c r="AA264" i="200"/>
  <c r="Z264" i="200"/>
  <c r="X264" i="200"/>
  <c r="S264" i="200"/>
  <c r="R264" i="200"/>
  <c r="P264" i="200"/>
  <c r="K264" i="200"/>
  <c r="J264" i="200"/>
  <c r="H264" i="200"/>
  <c r="BO263" i="200"/>
  <c r="BN263" i="200"/>
  <c r="BL263" i="200"/>
  <c r="BG263" i="200"/>
  <c r="BF263" i="200"/>
  <c r="BD263" i="200"/>
  <c r="AY263" i="200"/>
  <c r="AX263" i="200"/>
  <c r="AV263" i="200"/>
  <c r="AQ263" i="200"/>
  <c r="AP263" i="200"/>
  <c r="AN263" i="200"/>
  <c r="AI263" i="200"/>
  <c r="AH263" i="200"/>
  <c r="AF263" i="200"/>
  <c r="AA263" i="200"/>
  <c r="Z263" i="200"/>
  <c r="X263" i="200"/>
  <c r="S263" i="200"/>
  <c r="R263" i="200"/>
  <c r="P263" i="200"/>
  <c r="K263" i="200"/>
  <c r="J263" i="200"/>
  <c r="H263" i="200"/>
  <c r="BO262" i="200"/>
  <c r="BN262" i="200"/>
  <c r="BL262" i="200"/>
  <c r="BG262" i="200"/>
  <c r="BF262" i="200"/>
  <c r="BD262" i="200"/>
  <c r="AY262" i="200"/>
  <c r="AX262" i="200"/>
  <c r="AV262" i="200"/>
  <c r="AQ262" i="200"/>
  <c r="AP262" i="200"/>
  <c r="AN262" i="200"/>
  <c r="AI262" i="200"/>
  <c r="AH262" i="200"/>
  <c r="AF262" i="200"/>
  <c r="AA262" i="200"/>
  <c r="Z262" i="200"/>
  <c r="X262" i="200"/>
  <c r="S262" i="200"/>
  <c r="R262" i="200"/>
  <c r="P262" i="200"/>
  <c r="K262" i="200"/>
  <c r="J262" i="200"/>
  <c r="H262" i="200"/>
  <c r="BO261" i="200"/>
  <c r="BN261" i="200"/>
  <c r="BL261" i="200"/>
  <c r="BG261" i="200"/>
  <c r="BF261" i="200"/>
  <c r="BD261" i="200"/>
  <c r="AY261" i="200"/>
  <c r="AX261" i="200"/>
  <c r="AV261" i="200"/>
  <c r="AQ261" i="200"/>
  <c r="AP261" i="200"/>
  <c r="AN261" i="200"/>
  <c r="AI261" i="200"/>
  <c r="AH261" i="200"/>
  <c r="AF261" i="200"/>
  <c r="AA261" i="200"/>
  <c r="Z261" i="200"/>
  <c r="X261" i="200"/>
  <c r="S261" i="200"/>
  <c r="R261" i="200"/>
  <c r="P261" i="200"/>
  <c r="K261" i="200"/>
  <c r="J261" i="200"/>
  <c r="H261" i="200"/>
  <c r="BN260" i="200"/>
  <c r="BK260" i="200"/>
  <c r="BO260" i="200"/>
  <c r="BF260" i="200"/>
  <c r="BC260" i="200"/>
  <c r="BG260" i="200"/>
  <c r="AX260" i="200"/>
  <c r="AU260" i="200"/>
  <c r="AY260" i="200"/>
  <c r="AP260" i="200"/>
  <c r="AM260" i="200"/>
  <c r="AQ260" i="200"/>
  <c r="AH260" i="200"/>
  <c r="AE260" i="200"/>
  <c r="AI260" i="200"/>
  <c r="Z260" i="200"/>
  <c r="W260" i="200"/>
  <c r="AA260" i="200"/>
  <c r="R260" i="200"/>
  <c r="O260" i="200"/>
  <c r="S260" i="200"/>
  <c r="J260" i="200"/>
  <c r="G260" i="200"/>
  <c r="K260" i="200"/>
  <c r="BO259" i="200"/>
  <c r="BN259" i="200"/>
  <c r="BL259" i="200"/>
  <c r="BG259" i="200"/>
  <c r="BF259" i="200"/>
  <c r="BD259" i="200"/>
  <c r="AY259" i="200"/>
  <c r="AX259" i="200"/>
  <c r="AV259" i="200"/>
  <c r="AQ259" i="200"/>
  <c r="AP259" i="200"/>
  <c r="AN259" i="200"/>
  <c r="AI259" i="200"/>
  <c r="AH259" i="200"/>
  <c r="AF259" i="200"/>
  <c r="AA259" i="200"/>
  <c r="Z259" i="200"/>
  <c r="X259" i="200"/>
  <c r="S259" i="200"/>
  <c r="R259" i="200"/>
  <c r="P259" i="200"/>
  <c r="K259" i="200"/>
  <c r="J259" i="200"/>
  <c r="H259" i="200"/>
  <c r="BO258" i="200"/>
  <c r="BN258" i="200"/>
  <c r="BL258" i="200"/>
  <c r="BG258" i="200"/>
  <c r="BF258" i="200"/>
  <c r="BD258" i="200"/>
  <c r="AY258" i="200"/>
  <c r="AX258" i="200"/>
  <c r="AV258" i="200"/>
  <c r="AQ258" i="200"/>
  <c r="AP258" i="200"/>
  <c r="AN258" i="200"/>
  <c r="AI258" i="200"/>
  <c r="AH258" i="200"/>
  <c r="AF258" i="200"/>
  <c r="AA258" i="200"/>
  <c r="Z258" i="200"/>
  <c r="X258" i="200"/>
  <c r="S258" i="200"/>
  <c r="R258" i="200"/>
  <c r="P258" i="200"/>
  <c r="K258" i="200"/>
  <c r="J258" i="200"/>
  <c r="H258" i="200"/>
  <c r="BO257" i="200"/>
  <c r="BN257" i="200"/>
  <c r="BL257" i="200"/>
  <c r="BG257" i="200"/>
  <c r="BF257" i="200"/>
  <c r="BD257" i="200"/>
  <c r="AY257" i="200"/>
  <c r="AX257" i="200"/>
  <c r="AV257" i="200"/>
  <c r="AQ257" i="200"/>
  <c r="AP257" i="200"/>
  <c r="AN257" i="200"/>
  <c r="AI257" i="200"/>
  <c r="AH257" i="200"/>
  <c r="AF257" i="200"/>
  <c r="AA257" i="200"/>
  <c r="Z257" i="200"/>
  <c r="X257" i="200"/>
  <c r="S257" i="200"/>
  <c r="R257" i="200"/>
  <c r="P257" i="200"/>
  <c r="K257" i="200"/>
  <c r="J257" i="200"/>
  <c r="H257" i="200"/>
  <c r="BO256" i="200"/>
  <c r="BN256" i="200"/>
  <c r="BL256" i="200"/>
  <c r="BG256" i="200"/>
  <c r="BF256" i="200"/>
  <c r="BD256" i="200"/>
  <c r="AY256" i="200"/>
  <c r="AX256" i="200"/>
  <c r="AV256" i="200"/>
  <c r="AQ256" i="200"/>
  <c r="AP256" i="200"/>
  <c r="AN256" i="200"/>
  <c r="AI256" i="200"/>
  <c r="AH256" i="200"/>
  <c r="AF256" i="200"/>
  <c r="AA256" i="200"/>
  <c r="Z256" i="200"/>
  <c r="X256" i="200"/>
  <c r="S256" i="200"/>
  <c r="R256" i="200"/>
  <c r="P256" i="200"/>
  <c r="K256" i="200"/>
  <c r="J256" i="200"/>
  <c r="H256" i="200"/>
  <c r="BO255" i="200"/>
  <c r="BN255" i="200"/>
  <c r="BL255" i="200"/>
  <c r="BG255" i="200"/>
  <c r="BF255" i="200"/>
  <c r="BD255" i="200"/>
  <c r="AY255" i="200"/>
  <c r="AX255" i="200"/>
  <c r="AV255" i="200"/>
  <c r="AQ255" i="200"/>
  <c r="AP255" i="200"/>
  <c r="AN255" i="200"/>
  <c r="AI255" i="200"/>
  <c r="AH255" i="200"/>
  <c r="AF255" i="200"/>
  <c r="AA255" i="200"/>
  <c r="Z255" i="200"/>
  <c r="X255" i="200"/>
  <c r="S255" i="200"/>
  <c r="R255" i="200"/>
  <c r="P255" i="200"/>
  <c r="K255" i="200"/>
  <c r="J255" i="200"/>
  <c r="H255" i="200"/>
  <c r="BO254" i="200"/>
  <c r="BN254" i="200"/>
  <c r="BL254" i="200"/>
  <c r="BG254" i="200"/>
  <c r="BF254" i="200"/>
  <c r="BD254" i="200"/>
  <c r="AY254" i="200"/>
  <c r="AX254" i="200"/>
  <c r="AV254" i="200"/>
  <c r="AQ254" i="200"/>
  <c r="AP254" i="200"/>
  <c r="AN254" i="200"/>
  <c r="AI254" i="200"/>
  <c r="AH254" i="200"/>
  <c r="AF254" i="200"/>
  <c r="AA254" i="200"/>
  <c r="Z254" i="200"/>
  <c r="X254" i="200"/>
  <c r="S254" i="200"/>
  <c r="R254" i="200"/>
  <c r="P254" i="200"/>
  <c r="K254" i="200"/>
  <c r="J254" i="200"/>
  <c r="H254" i="200"/>
  <c r="BO253" i="200"/>
  <c r="BN253" i="200"/>
  <c r="BL253" i="200"/>
  <c r="BG253" i="200"/>
  <c r="BF253" i="200"/>
  <c r="BD253" i="200"/>
  <c r="AY253" i="200"/>
  <c r="AX253" i="200"/>
  <c r="AV253" i="200"/>
  <c r="AQ253" i="200"/>
  <c r="AP253" i="200"/>
  <c r="AN253" i="200"/>
  <c r="AI253" i="200"/>
  <c r="AH253" i="200"/>
  <c r="AF253" i="200"/>
  <c r="AA253" i="200"/>
  <c r="Z253" i="200"/>
  <c r="X253" i="200"/>
  <c r="S253" i="200"/>
  <c r="R253" i="200"/>
  <c r="P253" i="200"/>
  <c r="K253" i="200"/>
  <c r="J253" i="200"/>
  <c r="H253" i="200"/>
  <c r="BO252" i="200"/>
  <c r="BN252" i="200"/>
  <c r="BL252" i="200"/>
  <c r="BG252" i="200"/>
  <c r="BF252" i="200"/>
  <c r="BD252" i="200"/>
  <c r="AY252" i="200"/>
  <c r="AX252" i="200"/>
  <c r="AV252" i="200"/>
  <c r="AQ252" i="200"/>
  <c r="AP252" i="200"/>
  <c r="AN252" i="200"/>
  <c r="AI252" i="200"/>
  <c r="AH252" i="200"/>
  <c r="AF252" i="200"/>
  <c r="AA252" i="200"/>
  <c r="Z252" i="200"/>
  <c r="X252" i="200"/>
  <c r="S252" i="200"/>
  <c r="R252" i="200"/>
  <c r="P252" i="200"/>
  <c r="K252" i="200"/>
  <c r="J252" i="200"/>
  <c r="H252" i="200"/>
  <c r="BO251" i="200"/>
  <c r="BN251" i="200"/>
  <c r="BL251" i="200"/>
  <c r="BG251" i="200"/>
  <c r="BF251" i="200"/>
  <c r="BD251" i="200"/>
  <c r="AY251" i="200"/>
  <c r="AX251" i="200"/>
  <c r="AV251" i="200"/>
  <c r="AQ251" i="200"/>
  <c r="AP251" i="200"/>
  <c r="AN251" i="200"/>
  <c r="AI251" i="200"/>
  <c r="AH251" i="200"/>
  <c r="AF251" i="200"/>
  <c r="AA251" i="200"/>
  <c r="Z251" i="200"/>
  <c r="X251" i="200"/>
  <c r="S251" i="200"/>
  <c r="R251" i="200"/>
  <c r="P251" i="200"/>
  <c r="K251" i="200"/>
  <c r="J251" i="200"/>
  <c r="H251" i="200"/>
  <c r="BO250" i="200"/>
  <c r="BN250" i="200"/>
  <c r="BL250" i="200"/>
  <c r="BG250" i="200"/>
  <c r="BF250" i="200"/>
  <c r="BD250" i="200"/>
  <c r="AY250" i="200"/>
  <c r="AX250" i="200"/>
  <c r="AV250" i="200"/>
  <c r="AQ250" i="200"/>
  <c r="AP250" i="200"/>
  <c r="AN250" i="200"/>
  <c r="AI250" i="200"/>
  <c r="AH250" i="200"/>
  <c r="AF250" i="200"/>
  <c r="AA250" i="200"/>
  <c r="Z250" i="200"/>
  <c r="X250" i="200"/>
  <c r="S250" i="200"/>
  <c r="R250" i="200"/>
  <c r="P250" i="200"/>
  <c r="K250" i="200"/>
  <c r="J250" i="200"/>
  <c r="H250" i="200"/>
  <c r="BO249" i="200"/>
  <c r="BN249" i="200"/>
  <c r="BL249" i="200"/>
  <c r="BG249" i="200"/>
  <c r="BF249" i="200"/>
  <c r="BD249" i="200"/>
  <c r="AY249" i="200"/>
  <c r="AX249" i="200"/>
  <c r="AV249" i="200"/>
  <c r="AQ249" i="200"/>
  <c r="AP249" i="200"/>
  <c r="AN249" i="200"/>
  <c r="AI249" i="200"/>
  <c r="AH249" i="200"/>
  <c r="AF249" i="200"/>
  <c r="AA249" i="200"/>
  <c r="Z249" i="200"/>
  <c r="X249" i="200"/>
  <c r="S249" i="200"/>
  <c r="R249" i="200"/>
  <c r="P249" i="200"/>
  <c r="K249" i="200"/>
  <c r="J249" i="200"/>
  <c r="H249" i="200"/>
  <c r="BO248" i="200"/>
  <c r="BN248" i="200"/>
  <c r="BL248" i="200"/>
  <c r="BG248" i="200"/>
  <c r="BF248" i="200"/>
  <c r="BD248" i="200"/>
  <c r="AY248" i="200"/>
  <c r="AX248" i="200"/>
  <c r="AV248" i="200"/>
  <c r="AQ248" i="200"/>
  <c r="AP248" i="200"/>
  <c r="AN248" i="200"/>
  <c r="AI248" i="200"/>
  <c r="AH248" i="200"/>
  <c r="AF248" i="200"/>
  <c r="AA248" i="200"/>
  <c r="Z248" i="200"/>
  <c r="X248" i="200"/>
  <c r="S248" i="200"/>
  <c r="R248" i="200"/>
  <c r="P248" i="200"/>
  <c r="K248" i="200"/>
  <c r="J248" i="200"/>
  <c r="H248" i="200"/>
  <c r="BO247" i="200"/>
  <c r="BN247" i="200"/>
  <c r="BL247" i="200"/>
  <c r="BG247" i="200"/>
  <c r="BF247" i="200"/>
  <c r="BD247" i="200"/>
  <c r="AY247" i="200"/>
  <c r="AX247" i="200"/>
  <c r="AV247" i="200"/>
  <c r="AQ247" i="200"/>
  <c r="AP247" i="200"/>
  <c r="AN247" i="200"/>
  <c r="AI247" i="200"/>
  <c r="AH247" i="200"/>
  <c r="AF247" i="200"/>
  <c r="AA247" i="200"/>
  <c r="Z247" i="200"/>
  <c r="X247" i="200"/>
  <c r="S247" i="200"/>
  <c r="R247" i="200"/>
  <c r="P247" i="200"/>
  <c r="K247" i="200"/>
  <c r="J247" i="200"/>
  <c r="H247" i="200"/>
  <c r="BO246" i="200"/>
  <c r="BN246" i="200"/>
  <c r="BL246" i="200"/>
  <c r="BG246" i="200"/>
  <c r="BF246" i="200"/>
  <c r="BD246" i="200"/>
  <c r="AY246" i="200"/>
  <c r="AX246" i="200"/>
  <c r="AV246" i="200"/>
  <c r="AQ246" i="200"/>
  <c r="AP246" i="200"/>
  <c r="AN246" i="200"/>
  <c r="AI246" i="200"/>
  <c r="AH246" i="200"/>
  <c r="AF246" i="200"/>
  <c r="AA246" i="200"/>
  <c r="Z246" i="200"/>
  <c r="X246" i="200"/>
  <c r="S246" i="200"/>
  <c r="R246" i="200"/>
  <c r="P246" i="200"/>
  <c r="K246" i="200"/>
  <c r="J246" i="200"/>
  <c r="H246" i="200"/>
  <c r="BO245" i="200"/>
  <c r="BN245" i="200"/>
  <c r="BL245" i="200"/>
  <c r="BG245" i="200"/>
  <c r="BF245" i="200"/>
  <c r="BD245" i="200"/>
  <c r="AY245" i="200"/>
  <c r="AX245" i="200"/>
  <c r="AV245" i="200"/>
  <c r="AQ245" i="200"/>
  <c r="AP245" i="200"/>
  <c r="AN245" i="200"/>
  <c r="AI245" i="200"/>
  <c r="AH245" i="200"/>
  <c r="AF245" i="200"/>
  <c r="AA245" i="200"/>
  <c r="Z245" i="200"/>
  <c r="X245" i="200"/>
  <c r="S245" i="200"/>
  <c r="R245" i="200"/>
  <c r="P245" i="200"/>
  <c r="K245" i="200"/>
  <c r="J245" i="200"/>
  <c r="H245" i="200"/>
  <c r="BO244" i="200"/>
  <c r="BN244" i="200"/>
  <c r="BL244" i="200"/>
  <c r="BG244" i="200"/>
  <c r="BF244" i="200"/>
  <c r="BD244" i="200"/>
  <c r="AY244" i="200"/>
  <c r="AX244" i="200"/>
  <c r="AV244" i="200"/>
  <c r="AQ244" i="200"/>
  <c r="AP244" i="200"/>
  <c r="AN244" i="200"/>
  <c r="AI244" i="200"/>
  <c r="AH244" i="200"/>
  <c r="AF244" i="200"/>
  <c r="AA244" i="200"/>
  <c r="Z244" i="200"/>
  <c r="X244" i="200"/>
  <c r="S244" i="200"/>
  <c r="R244" i="200"/>
  <c r="P244" i="200"/>
  <c r="K244" i="200"/>
  <c r="J244" i="200"/>
  <c r="H244" i="200"/>
  <c r="BN243" i="200"/>
  <c r="BK243" i="200"/>
  <c r="BO243" i="200"/>
  <c r="BF243" i="200"/>
  <c r="BC243" i="200"/>
  <c r="BG243" i="200"/>
  <c r="AX243" i="200"/>
  <c r="AU243" i="200"/>
  <c r="AY243" i="200"/>
  <c r="AP243" i="200"/>
  <c r="AM243" i="200"/>
  <c r="AQ243" i="200"/>
  <c r="AH243" i="200"/>
  <c r="AE243" i="200"/>
  <c r="AI243" i="200"/>
  <c r="Z243" i="200"/>
  <c r="W243" i="200"/>
  <c r="AA243" i="200"/>
  <c r="R243" i="200"/>
  <c r="O243" i="200"/>
  <c r="S243" i="200"/>
  <c r="J243" i="200"/>
  <c r="G243" i="200"/>
  <c r="K243" i="200"/>
  <c r="BO242" i="200"/>
  <c r="BN242" i="200"/>
  <c r="BL242" i="200"/>
  <c r="BG242" i="200"/>
  <c r="BF242" i="200"/>
  <c r="BD242" i="200"/>
  <c r="AY242" i="200"/>
  <c r="AX242" i="200"/>
  <c r="AV242" i="200"/>
  <c r="AQ242" i="200"/>
  <c r="AP242" i="200"/>
  <c r="AN242" i="200"/>
  <c r="AI242" i="200"/>
  <c r="AH242" i="200"/>
  <c r="AF242" i="200"/>
  <c r="AA242" i="200"/>
  <c r="Z242" i="200"/>
  <c r="X242" i="200"/>
  <c r="S242" i="200"/>
  <c r="R242" i="200"/>
  <c r="P242" i="200"/>
  <c r="K242" i="200"/>
  <c r="J242" i="200"/>
  <c r="H242" i="200"/>
  <c r="BO241" i="200"/>
  <c r="BN241" i="200"/>
  <c r="BL241" i="200"/>
  <c r="BG241" i="200"/>
  <c r="BF241" i="200"/>
  <c r="BD241" i="200"/>
  <c r="AY241" i="200"/>
  <c r="AX241" i="200"/>
  <c r="AV241" i="200"/>
  <c r="AQ241" i="200"/>
  <c r="AP241" i="200"/>
  <c r="AN241" i="200"/>
  <c r="AI241" i="200"/>
  <c r="AH241" i="200"/>
  <c r="AF241" i="200"/>
  <c r="AA241" i="200"/>
  <c r="Z241" i="200"/>
  <c r="X241" i="200"/>
  <c r="S241" i="200"/>
  <c r="R241" i="200"/>
  <c r="P241" i="200"/>
  <c r="K241" i="200"/>
  <c r="J241" i="200"/>
  <c r="H241" i="200"/>
  <c r="BO240" i="200"/>
  <c r="BN240" i="200"/>
  <c r="BL240" i="200"/>
  <c r="BG240" i="200"/>
  <c r="BF240" i="200"/>
  <c r="BD240" i="200"/>
  <c r="AY240" i="200"/>
  <c r="AX240" i="200"/>
  <c r="AV240" i="200"/>
  <c r="AQ240" i="200"/>
  <c r="AP240" i="200"/>
  <c r="AN240" i="200"/>
  <c r="AI240" i="200"/>
  <c r="AH240" i="200"/>
  <c r="AF240" i="200"/>
  <c r="AA240" i="200"/>
  <c r="Z240" i="200"/>
  <c r="X240" i="200"/>
  <c r="S240" i="200"/>
  <c r="R240" i="200"/>
  <c r="P240" i="200"/>
  <c r="K240" i="200"/>
  <c r="J240" i="200"/>
  <c r="H240" i="200"/>
  <c r="BO239" i="200"/>
  <c r="BN239" i="200"/>
  <c r="BL239" i="200"/>
  <c r="BG239" i="200"/>
  <c r="BF239" i="200"/>
  <c r="BD239" i="200"/>
  <c r="AY239" i="200"/>
  <c r="AX239" i="200"/>
  <c r="AV239" i="200"/>
  <c r="AQ239" i="200"/>
  <c r="AP239" i="200"/>
  <c r="AN239" i="200"/>
  <c r="AI239" i="200"/>
  <c r="AH239" i="200"/>
  <c r="AF239" i="200"/>
  <c r="AA239" i="200"/>
  <c r="Z239" i="200"/>
  <c r="X239" i="200"/>
  <c r="S239" i="200"/>
  <c r="R239" i="200"/>
  <c r="P239" i="200"/>
  <c r="K239" i="200"/>
  <c r="J239" i="200"/>
  <c r="H239" i="200"/>
  <c r="BO238" i="200"/>
  <c r="BN238" i="200"/>
  <c r="BL238" i="200"/>
  <c r="BG238" i="200"/>
  <c r="BF238" i="200"/>
  <c r="BD238" i="200"/>
  <c r="AY238" i="200"/>
  <c r="AX238" i="200"/>
  <c r="AV238" i="200"/>
  <c r="AQ238" i="200"/>
  <c r="AP238" i="200"/>
  <c r="AN238" i="200"/>
  <c r="AI238" i="200"/>
  <c r="AH238" i="200"/>
  <c r="AF238" i="200"/>
  <c r="AA238" i="200"/>
  <c r="Z238" i="200"/>
  <c r="X238" i="200"/>
  <c r="S238" i="200"/>
  <c r="R238" i="200"/>
  <c r="P238" i="200"/>
  <c r="K238" i="200"/>
  <c r="J238" i="200"/>
  <c r="H238" i="200"/>
  <c r="BO237" i="200"/>
  <c r="BN237" i="200"/>
  <c r="BL237" i="200"/>
  <c r="BG237" i="200"/>
  <c r="BF237" i="200"/>
  <c r="BD237" i="200"/>
  <c r="AY237" i="200"/>
  <c r="AX237" i="200"/>
  <c r="AV237" i="200"/>
  <c r="AQ237" i="200"/>
  <c r="AP237" i="200"/>
  <c r="AN237" i="200"/>
  <c r="AI237" i="200"/>
  <c r="AH237" i="200"/>
  <c r="AF237" i="200"/>
  <c r="AA237" i="200"/>
  <c r="Z237" i="200"/>
  <c r="X237" i="200"/>
  <c r="S237" i="200"/>
  <c r="R237" i="200"/>
  <c r="P237" i="200"/>
  <c r="K237" i="200"/>
  <c r="J237" i="200"/>
  <c r="H237" i="200"/>
  <c r="BO236" i="200"/>
  <c r="BN236" i="200"/>
  <c r="BL236" i="200"/>
  <c r="BG236" i="200"/>
  <c r="BF236" i="200"/>
  <c r="BD236" i="200"/>
  <c r="AY236" i="200"/>
  <c r="AX236" i="200"/>
  <c r="AV236" i="200"/>
  <c r="AQ236" i="200"/>
  <c r="AP236" i="200"/>
  <c r="AN236" i="200"/>
  <c r="AI236" i="200"/>
  <c r="AH236" i="200"/>
  <c r="AF236" i="200"/>
  <c r="AA236" i="200"/>
  <c r="Z236" i="200"/>
  <c r="X236" i="200"/>
  <c r="S236" i="200"/>
  <c r="R236" i="200"/>
  <c r="P236" i="200"/>
  <c r="K236" i="200"/>
  <c r="J236" i="200"/>
  <c r="H236" i="200"/>
  <c r="BO235" i="200"/>
  <c r="BN235" i="200"/>
  <c r="BL235" i="200"/>
  <c r="BG235" i="200"/>
  <c r="BF235" i="200"/>
  <c r="BD235" i="200"/>
  <c r="AY235" i="200"/>
  <c r="AX235" i="200"/>
  <c r="AV235" i="200"/>
  <c r="AQ235" i="200"/>
  <c r="AP235" i="200"/>
  <c r="AN235" i="200"/>
  <c r="AI235" i="200"/>
  <c r="AH235" i="200"/>
  <c r="AF235" i="200"/>
  <c r="AA235" i="200"/>
  <c r="Z235" i="200"/>
  <c r="X235" i="200"/>
  <c r="S235" i="200"/>
  <c r="R235" i="200"/>
  <c r="P235" i="200"/>
  <c r="K235" i="200"/>
  <c r="J235" i="200"/>
  <c r="H235" i="200"/>
  <c r="BO234" i="200"/>
  <c r="BN234" i="200"/>
  <c r="BL234" i="200"/>
  <c r="BG234" i="200"/>
  <c r="BF234" i="200"/>
  <c r="BD234" i="200"/>
  <c r="AY234" i="200"/>
  <c r="AX234" i="200"/>
  <c r="AV234" i="200"/>
  <c r="AQ234" i="200"/>
  <c r="AP234" i="200"/>
  <c r="AN234" i="200"/>
  <c r="AI234" i="200"/>
  <c r="AH234" i="200"/>
  <c r="AF234" i="200"/>
  <c r="AA234" i="200"/>
  <c r="Z234" i="200"/>
  <c r="X234" i="200"/>
  <c r="S234" i="200"/>
  <c r="R234" i="200"/>
  <c r="P234" i="200"/>
  <c r="K234" i="200"/>
  <c r="J234" i="200"/>
  <c r="H234" i="200"/>
  <c r="BO233" i="200"/>
  <c r="BN233" i="200"/>
  <c r="BL233" i="200"/>
  <c r="BG233" i="200"/>
  <c r="BF233" i="200"/>
  <c r="BD233" i="200"/>
  <c r="AY233" i="200"/>
  <c r="AX233" i="200"/>
  <c r="AV233" i="200"/>
  <c r="AQ233" i="200"/>
  <c r="AP233" i="200"/>
  <c r="AN233" i="200"/>
  <c r="AI233" i="200"/>
  <c r="AH233" i="200"/>
  <c r="AF233" i="200"/>
  <c r="AA233" i="200"/>
  <c r="Z233" i="200"/>
  <c r="X233" i="200"/>
  <c r="S233" i="200"/>
  <c r="R233" i="200"/>
  <c r="P233" i="200"/>
  <c r="K233" i="200"/>
  <c r="J233" i="200"/>
  <c r="H233" i="200"/>
  <c r="BO232" i="200"/>
  <c r="BN232" i="200"/>
  <c r="BL232" i="200"/>
  <c r="BG232" i="200"/>
  <c r="BF232" i="200"/>
  <c r="BD232" i="200"/>
  <c r="AY232" i="200"/>
  <c r="AX232" i="200"/>
  <c r="AV232" i="200"/>
  <c r="AQ232" i="200"/>
  <c r="AP232" i="200"/>
  <c r="AN232" i="200"/>
  <c r="AI232" i="200"/>
  <c r="AH232" i="200"/>
  <c r="AF232" i="200"/>
  <c r="AA232" i="200"/>
  <c r="Z232" i="200"/>
  <c r="X232" i="200"/>
  <c r="S232" i="200"/>
  <c r="R232" i="200"/>
  <c r="P232" i="200"/>
  <c r="K232" i="200"/>
  <c r="J232" i="200"/>
  <c r="H232" i="200"/>
  <c r="BO231" i="200"/>
  <c r="BN231" i="200"/>
  <c r="BL231" i="200"/>
  <c r="BG231" i="200"/>
  <c r="BF231" i="200"/>
  <c r="BD231" i="200"/>
  <c r="AY231" i="200"/>
  <c r="AX231" i="200"/>
  <c r="AV231" i="200"/>
  <c r="AQ231" i="200"/>
  <c r="AP231" i="200"/>
  <c r="AN231" i="200"/>
  <c r="AI231" i="200"/>
  <c r="AH231" i="200"/>
  <c r="AF231" i="200"/>
  <c r="AA231" i="200"/>
  <c r="Z231" i="200"/>
  <c r="X231" i="200"/>
  <c r="S231" i="200"/>
  <c r="R231" i="200"/>
  <c r="P231" i="200"/>
  <c r="K231" i="200"/>
  <c r="J231" i="200"/>
  <c r="H231" i="200"/>
  <c r="BO230" i="200"/>
  <c r="BN230" i="200"/>
  <c r="BL230" i="200"/>
  <c r="BG230" i="200"/>
  <c r="BF230" i="200"/>
  <c r="BD230" i="200"/>
  <c r="AY230" i="200"/>
  <c r="AX230" i="200"/>
  <c r="AV230" i="200"/>
  <c r="AQ230" i="200"/>
  <c r="AP230" i="200"/>
  <c r="AN230" i="200"/>
  <c r="AI230" i="200"/>
  <c r="AH230" i="200"/>
  <c r="AF230" i="200"/>
  <c r="AA230" i="200"/>
  <c r="Z230" i="200"/>
  <c r="X230" i="200"/>
  <c r="S230" i="200"/>
  <c r="R230" i="200"/>
  <c r="P230" i="200"/>
  <c r="K230" i="200"/>
  <c r="J230" i="200"/>
  <c r="H230" i="200"/>
  <c r="BO229" i="200"/>
  <c r="BN229" i="200"/>
  <c r="BL229" i="200"/>
  <c r="BG229" i="200"/>
  <c r="BF229" i="200"/>
  <c r="BD229" i="200"/>
  <c r="AY229" i="200"/>
  <c r="AX229" i="200"/>
  <c r="AV229" i="200"/>
  <c r="AQ229" i="200"/>
  <c r="AP229" i="200"/>
  <c r="AN229" i="200"/>
  <c r="AI229" i="200"/>
  <c r="AH229" i="200"/>
  <c r="AF229" i="200"/>
  <c r="AA229" i="200"/>
  <c r="Z229" i="200"/>
  <c r="X229" i="200"/>
  <c r="S229" i="200"/>
  <c r="R229" i="200"/>
  <c r="P229" i="200"/>
  <c r="K229" i="200"/>
  <c r="J229" i="200"/>
  <c r="H229" i="200"/>
  <c r="BO228" i="200"/>
  <c r="BN228" i="200"/>
  <c r="BL228" i="200"/>
  <c r="BG228" i="200"/>
  <c r="BF228" i="200"/>
  <c r="BD228" i="200"/>
  <c r="AY228" i="200"/>
  <c r="AX228" i="200"/>
  <c r="AV228" i="200"/>
  <c r="AQ228" i="200"/>
  <c r="AP228" i="200"/>
  <c r="AN228" i="200"/>
  <c r="AI228" i="200"/>
  <c r="AH228" i="200"/>
  <c r="AF228" i="200"/>
  <c r="AA228" i="200"/>
  <c r="Z228" i="200"/>
  <c r="X228" i="200"/>
  <c r="S228" i="200"/>
  <c r="R228" i="200"/>
  <c r="P228" i="200"/>
  <c r="K228" i="200"/>
  <c r="J228" i="200"/>
  <c r="H228" i="200"/>
  <c r="BO227" i="200"/>
  <c r="BN227" i="200"/>
  <c r="BL227" i="200"/>
  <c r="BG227" i="200"/>
  <c r="BF227" i="200"/>
  <c r="BD227" i="200"/>
  <c r="AY227" i="200"/>
  <c r="AX227" i="200"/>
  <c r="AV227" i="200"/>
  <c r="AQ227" i="200"/>
  <c r="AP227" i="200"/>
  <c r="AN227" i="200"/>
  <c r="AI227" i="200"/>
  <c r="AH227" i="200"/>
  <c r="AF227" i="200"/>
  <c r="AA227" i="200"/>
  <c r="Z227" i="200"/>
  <c r="X227" i="200"/>
  <c r="S227" i="200"/>
  <c r="R227" i="200"/>
  <c r="P227" i="200"/>
  <c r="K227" i="200"/>
  <c r="J227" i="200"/>
  <c r="H227" i="200"/>
  <c r="BN226" i="200"/>
  <c r="BK226" i="200"/>
  <c r="BO226" i="200"/>
  <c r="BF226" i="200"/>
  <c r="BC226" i="200"/>
  <c r="AX226" i="200"/>
  <c r="AU226" i="200"/>
  <c r="AY226" i="200"/>
  <c r="AP226" i="200"/>
  <c r="AM226" i="200"/>
  <c r="AQ226" i="200"/>
  <c r="AH226" i="200"/>
  <c r="AE226" i="200"/>
  <c r="AI226" i="200"/>
  <c r="Z226" i="200"/>
  <c r="W226" i="200"/>
  <c r="AA226" i="200"/>
  <c r="R226" i="200"/>
  <c r="O226" i="200"/>
  <c r="S226" i="200"/>
  <c r="J226" i="200"/>
  <c r="G226" i="200"/>
  <c r="K226" i="200"/>
  <c r="BO225" i="200"/>
  <c r="BN225" i="200"/>
  <c r="BL225" i="200"/>
  <c r="BG225" i="200"/>
  <c r="BF225" i="200"/>
  <c r="BD225" i="200"/>
  <c r="AY225" i="200"/>
  <c r="AX225" i="200"/>
  <c r="AV225" i="200"/>
  <c r="AQ225" i="200"/>
  <c r="AP225" i="200"/>
  <c r="AN225" i="200"/>
  <c r="AI225" i="200"/>
  <c r="AH225" i="200"/>
  <c r="AF225" i="200"/>
  <c r="AA225" i="200"/>
  <c r="Z225" i="200"/>
  <c r="X225" i="200"/>
  <c r="S225" i="200"/>
  <c r="R225" i="200"/>
  <c r="P225" i="200"/>
  <c r="K225" i="200"/>
  <c r="J225" i="200"/>
  <c r="H225" i="200"/>
  <c r="BO224" i="200"/>
  <c r="BN224" i="200"/>
  <c r="BL224" i="200"/>
  <c r="BG224" i="200"/>
  <c r="BF224" i="200"/>
  <c r="BD224" i="200"/>
  <c r="AY224" i="200"/>
  <c r="AX224" i="200"/>
  <c r="AV224" i="200"/>
  <c r="AQ224" i="200"/>
  <c r="AP224" i="200"/>
  <c r="AN224" i="200"/>
  <c r="AI224" i="200"/>
  <c r="AH224" i="200"/>
  <c r="AF224" i="200"/>
  <c r="AA224" i="200"/>
  <c r="Z224" i="200"/>
  <c r="X224" i="200"/>
  <c r="S224" i="200"/>
  <c r="R224" i="200"/>
  <c r="P224" i="200"/>
  <c r="K224" i="200"/>
  <c r="J224" i="200"/>
  <c r="H224" i="200"/>
  <c r="BO223" i="200"/>
  <c r="BN223" i="200"/>
  <c r="BL223" i="200"/>
  <c r="BG223" i="200"/>
  <c r="BF223" i="200"/>
  <c r="BD223" i="200"/>
  <c r="AY223" i="200"/>
  <c r="AX223" i="200"/>
  <c r="AV223" i="200"/>
  <c r="AQ223" i="200"/>
  <c r="AP223" i="200"/>
  <c r="AN223" i="200"/>
  <c r="AI223" i="200"/>
  <c r="AH223" i="200"/>
  <c r="AF223" i="200"/>
  <c r="AA223" i="200"/>
  <c r="Z223" i="200"/>
  <c r="X223" i="200"/>
  <c r="S223" i="200"/>
  <c r="R223" i="200"/>
  <c r="P223" i="200"/>
  <c r="K223" i="200"/>
  <c r="J223" i="200"/>
  <c r="H223" i="200"/>
  <c r="BO222" i="200"/>
  <c r="BN222" i="200"/>
  <c r="BL222" i="200"/>
  <c r="BG222" i="200"/>
  <c r="BF222" i="200"/>
  <c r="BD222" i="200"/>
  <c r="AY222" i="200"/>
  <c r="AX222" i="200"/>
  <c r="AV222" i="200"/>
  <c r="AQ222" i="200"/>
  <c r="AP222" i="200"/>
  <c r="AN222" i="200"/>
  <c r="AI222" i="200"/>
  <c r="AH222" i="200"/>
  <c r="AF222" i="200"/>
  <c r="AA222" i="200"/>
  <c r="Z222" i="200"/>
  <c r="X222" i="200"/>
  <c r="S222" i="200"/>
  <c r="R222" i="200"/>
  <c r="P222" i="200"/>
  <c r="K222" i="200"/>
  <c r="J222" i="200"/>
  <c r="H222" i="200"/>
  <c r="BO221" i="200"/>
  <c r="BN221" i="200"/>
  <c r="BL221" i="200"/>
  <c r="BG221" i="200"/>
  <c r="BF221" i="200"/>
  <c r="BD221" i="200"/>
  <c r="AY221" i="200"/>
  <c r="AX221" i="200"/>
  <c r="AV221" i="200"/>
  <c r="AQ221" i="200"/>
  <c r="AP221" i="200"/>
  <c r="AN221" i="200"/>
  <c r="AI221" i="200"/>
  <c r="AH221" i="200"/>
  <c r="AF221" i="200"/>
  <c r="AA221" i="200"/>
  <c r="Z221" i="200"/>
  <c r="X221" i="200"/>
  <c r="S221" i="200"/>
  <c r="R221" i="200"/>
  <c r="P221" i="200"/>
  <c r="K221" i="200"/>
  <c r="J221" i="200"/>
  <c r="H221" i="200"/>
  <c r="BO220" i="200"/>
  <c r="BN220" i="200"/>
  <c r="BL220" i="200"/>
  <c r="BG220" i="200"/>
  <c r="BF220" i="200"/>
  <c r="BD220" i="200"/>
  <c r="AY220" i="200"/>
  <c r="AX220" i="200"/>
  <c r="AV220" i="200"/>
  <c r="AQ220" i="200"/>
  <c r="AP220" i="200"/>
  <c r="AN220" i="200"/>
  <c r="AI220" i="200"/>
  <c r="AH220" i="200"/>
  <c r="AF220" i="200"/>
  <c r="AA220" i="200"/>
  <c r="Z220" i="200"/>
  <c r="X220" i="200"/>
  <c r="S220" i="200"/>
  <c r="R220" i="200"/>
  <c r="P220" i="200"/>
  <c r="K220" i="200"/>
  <c r="J220" i="200"/>
  <c r="H220" i="200"/>
  <c r="BO219" i="200"/>
  <c r="BN219" i="200"/>
  <c r="BL219" i="200"/>
  <c r="BG219" i="200"/>
  <c r="BF219" i="200"/>
  <c r="BD219" i="200"/>
  <c r="AY219" i="200"/>
  <c r="AX219" i="200"/>
  <c r="AV219" i="200"/>
  <c r="AQ219" i="200"/>
  <c r="AP219" i="200"/>
  <c r="AN219" i="200"/>
  <c r="AI219" i="200"/>
  <c r="AH219" i="200"/>
  <c r="AF219" i="200"/>
  <c r="AA219" i="200"/>
  <c r="Z219" i="200"/>
  <c r="X219" i="200"/>
  <c r="S219" i="200"/>
  <c r="R219" i="200"/>
  <c r="P219" i="200"/>
  <c r="K219" i="200"/>
  <c r="J219" i="200"/>
  <c r="H219" i="200"/>
  <c r="BO218" i="200"/>
  <c r="BN218" i="200"/>
  <c r="BL218" i="200"/>
  <c r="BG218" i="200"/>
  <c r="BF218" i="200"/>
  <c r="BD218" i="200"/>
  <c r="AY218" i="200"/>
  <c r="AX218" i="200"/>
  <c r="AV218" i="200"/>
  <c r="AQ218" i="200"/>
  <c r="AP218" i="200"/>
  <c r="AN218" i="200"/>
  <c r="AI218" i="200"/>
  <c r="AH218" i="200"/>
  <c r="AF218" i="200"/>
  <c r="AA218" i="200"/>
  <c r="Z218" i="200"/>
  <c r="X218" i="200"/>
  <c r="S218" i="200"/>
  <c r="R218" i="200"/>
  <c r="P218" i="200"/>
  <c r="K218" i="200"/>
  <c r="J218" i="200"/>
  <c r="H218" i="200"/>
  <c r="BO217" i="200"/>
  <c r="BN217" i="200"/>
  <c r="BL217" i="200"/>
  <c r="BG217" i="200"/>
  <c r="BF217" i="200"/>
  <c r="BD217" i="200"/>
  <c r="AY217" i="200"/>
  <c r="AX217" i="200"/>
  <c r="AV217" i="200"/>
  <c r="AQ217" i="200"/>
  <c r="AP217" i="200"/>
  <c r="AN217" i="200"/>
  <c r="AI217" i="200"/>
  <c r="AH217" i="200"/>
  <c r="AF217" i="200"/>
  <c r="AA217" i="200"/>
  <c r="Z217" i="200"/>
  <c r="X217" i="200"/>
  <c r="S217" i="200"/>
  <c r="R217" i="200"/>
  <c r="P217" i="200"/>
  <c r="K217" i="200"/>
  <c r="J217" i="200"/>
  <c r="H217" i="200"/>
  <c r="BO216" i="200"/>
  <c r="BN216" i="200"/>
  <c r="BL216" i="200"/>
  <c r="BG216" i="200"/>
  <c r="BF216" i="200"/>
  <c r="BD216" i="200"/>
  <c r="AY216" i="200"/>
  <c r="AX216" i="200"/>
  <c r="AV216" i="200"/>
  <c r="AQ216" i="200"/>
  <c r="AP216" i="200"/>
  <c r="AN216" i="200"/>
  <c r="AI216" i="200"/>
  <c r="AH216" i="200"/>
  <c r="AF216" i="200"/>
  <c r="AA216" i="200"/>
  <c r="Z216" i="200"/>
  <c r="X216" i="200"/>
  <c r="S216" i="200"/>
  <c r="R216" i="200"/>
  <c r="P216" i="200"/>
  <c r="K216" i="200"/>
  <c r="J216" i="200"/>
  <c r="H216" i="200"/>
  <c r="BO215" i="200"/>
  <c r="BN215" i="200"/>
  <c r="BL215" i="200"/>
  <c r="BG215" i="200"/>
  <c r="BF215" i="200"/>
  <c r="BD215" i="200"/>
  <c r="AY215" i="200"/>
  <c r="AX215" i="200"/>
  <c r="AV215" i="200"/>
  <c r="AQ215" i="200"/>
  <c r="AP215" i="200"/>
  <c r="AN215" i="200"/>
  <c r="AI215" i="200"/>
  <c r="AH215" i="200"/>
  <c r="AF215" i="200"/>
  <c r="AA215" i="200"/>
  <c r="Z215" i="200"/>
  <c r="X215" i="200"/>
  <c r="S215" i="200"/>
  <c r="R215" i="200"/>
  <c r="P215" i="200"/>
  <c r="K215" i="200"/>
  <c r="J215" i="200"/>
  <c r="H215" i="200"/>
  <c r="BO214" i="200"/>
  <c r="BN214" i="200"/>
  <c r="BL214" i="200"/>
  <c r="BG214" i="200"/>
  <c r="BF214" i="200"/>
  <c r="BD214" i="200"/>
  <c r="AY214" i="200"/>
  <c r="AX214" i="200"/>
  <c r="AV214" i="200"/>
  <c r="AQ214" i="200"/>
  <c r="AP214" i="200"/>
  <c r="AN214" i="200"/>
  <c r="AI214" i="200"/>
  <c r="AH214" i="200"/>
  <c r="AF214" i="200"/>
  <c r="AA214" i="200"/>
  <c r="Z214" i="200"/>
  <c r="X214" i="200"/>
  <c r="S214" i="200"/>
  <c r="R214" i="200"/>
  <c r="P214" i="200"/>
  <c r="K214" i="200"/>
  <c r="J214" i="200"/>
  <c r="H214" i="200"/>
  <c r="BO213" i="200"/>
  <c r="BN213" i="200"/>
  <c r="BL213" i="200"/>
  <c r="BG213" i="200"/>
  <c r="BF213" i="200"/>
  <c r="BD213" i="200"/>
  <c r="AY213" i="200"/>
  <c r="AX213" i="200"/>
  <c r="AV213" i="200"/>
  <c r="AQ213" i="200"/>
  <c r="AP213" i="200"/>
  <c r="AN213" i="200"/>
  <c r="AI213" i="200"/>
  <c r="AH213" i="200"/>
  <c r="AF213" i="200"/>
  <c r="AA213" i="200"/>
  <c r="Z213" i="200"/>
  <c r="X213" i="200"/>
  <c r="S213" i="200"/>
  <c r="R213" i="200"/>
  <c r="P213" i="200"/>
  <c r="K213" i="200"/>
  <c r="J213" i="200"/>
  <c r="H213" i="200"/>
  <c r="BO212" i="200"/>
  <c r="BN212" i="200"/>
  <c r="BL212" i="200"/>
  <c r="BG212" i="200"/>
  <c r="BF212" i="200"/>
  <c r="BD212" i="200"/>
  <c r="AY212" i="200"/>
  <c r="AX212" i="200"/>
  <c r="AV212" i="200"/>
  <c r="AQ212" i="200"/>
  <c r="AP212" i="200"/>
  <c r="AN212" i="200"/>
  <c r="AI212" i="200"/>
  <c r="AH212" i="200"/>
  <c r="AF212" i="200"/>
  <c r="AA212" i="200"/>
  <c r="Z212" i="200"/>
  <c r="X212" i="200"/>
  <c r="S212" i="200"/>
  <c r="R212" i="200"/>
  <c r="P212" i="200"/>
  <c r="K212" i="200"/>
  <c r="J212" i="200"/>
  <c r="H212" i="200"/>
  <c r="BO211" i="200"/>
  <c r="BN211" i="200"/>
  <c r="BL211" i="200"/>
  <c r="BG211" i="200"/>
  <c r="BF211" i="200"/>
  <c r="BD211" i="200"/>
  <c r="AY211" i="200"/>
  <c r="AX211" i="200"/>
  <c r="AV211" i="200"/>
  <c r="AQ211" i="200"/>
  <c r="AP211" i="200"/>
  <c r="AN211" i="200"/>
  <c r="AI211" i="200"/>
  <c r="AH211" i="200"/>
  <c r="AF211" i="200"/>
  <c r="AA211" i="200"/>
  <c r="Z211" i="200"/>
  <c r="X211" i="200"/>
  <c r="S211" i="200"/>
  <c r="R211" i="200"/>
  <c r="P211" i="200"/>
  <c r="K211" i="200"/>
  <c r="J211" i="200"/>
  <c r="H211" i="200"/>
  <c r="BO210" i="200"/>
  <c r="BN210" i="200"/>
  <c r="BL210" i="200"/>
  <c r="BG210" i="200"/>
  <c r="BF210" i="200"/>
  <c r="BD210" i="200"/>
  <c r="AY210" i="200"/>
  <c r="AX210" i="200"/>
  <c r="AV210" i="200"/>
  <c r="AQ210" i="200"/>
  <c r="AP210" i="200"/>
  <c r="AN210" i="200"/>
  <c r="AI210" i="200"/>
  <c r="AH210" i="200"/>
  <c r="AF210" i="200"/>
  <c r="AA210" i="200"/>
  <c r="Z210" i="200"/>
  <c r="X210" i="200"/>
  <c r="S210" i="200"/>
  <c r="R210" i="200"/>
  <c r="P210" i="200"/>
  <c r="K210" i="200"/>
  <c r="J210" i="200"/>
  <c r="H210" i="200"/>
  <c r="BN209" i="200"/>
  <c r="BK209" i="200"/>
  <c r="BO209" i="200"/>
  <c r="BF209" i="200"/>
  <c r="BC209" i="200"/>
  <c r="BG209" i="200"/>
  <c r="AX209" i="200"/>
  <c r="AU209" i="200"/>
  <c r="AY209" i="200"/>
  <c r="AP209" i="200"/>
  <c r="AM209" i="200"/>
  <c r="AQ209" i="200"/>
  <c r="AH209" i="200"/>
  <c r="AE209" i="200"/>
  <c r="AI209" i="200"/>
  <c r="Z209" i="200"/>
  <c r="W209" i="200"/>
  <c r="AA209" i="200"/>
  <c r="R209" i="200"/>
  <c r="O209" i="200"/>
  <c r="S209" i="200"/>
  <c r="J209" i="200"/>
  <c r="G209" i="200"/>
  <c r="K209" i="200"/>
  <c r="BO208" i="200"/>
  <c r="BN208" i="200"/>
  <c r="BL208" i="200"/>
  <c r="BG208" i="200"/>
  <c r="BF208" i="200"/>
  <c r="BD208" i="200"/>
  <c r="AY208" i="200"/>
  <c r="AX208" i="200"/>
  <c r="AV208" i="200"/>
  <c r="AQ208" i="200"/>
  <c r="AP208" i="200"/>
  <c r="AN208" i="200"/>
  <c r="AI208" i="200"/>
  <c r="AH208" i="200"/>
  <c r="AF208" i="200"/>
  <c r="AA208" i="200"/>
  <c r="Z208" i="200"/>
  <c r="X208" i="200"/>
  <c r="S208" i="200"/>
  <c r="R208" i="200"/>
  <c r="P208" i="200"/>
  <c r="K208" i="200"/>
  <c r="J208" i="200"/>
  <c r="H208" i="200"/>
  <c r="BO207" i="200"/>
  <c r="BN207" i="200"/>
  <c r="BL207" i="200"/>
  <c r="BG207" i="200"/>
  <c r="BF207" i="200"/>
  <c r="BD207" i="200"/>
  <c r="AY207" i="200"/>
  <c r="AX207" i="200"/>
  <c r="AV207" i="200"/>
  <c r="AQ207" i="200"/>
  <c r="AP207" i="200"/>
  <c r="AN207" i="200"/>
  <c r="AI207" i="200"/>
  <c r="AH207" i="200"/>
  <c r="AF207" i="200"/>
  <c r="AA207" i="200"/>
  <c r="Z207" i="200"/>
  <c r="X207" i="200"/>
  <c r="S207" i="200"/>
  <c r="R207" i="200"/>
  <c r="P207" i="200"/>
  <c r="K207" i="200"/>
  <c r="J207" i="200"/>
  <c r="H207" i="200"/>
  <c r="BO206" i="200"/>
  <c r="BN206" i="200"/>
  <c r="BL206" i="200"/>
  <c r="BG206" i="200"/>
  <c r="BF206" i="200"/>
  <c r="BD206" i="200"/>
  <c r="AY206" i="200"/>
  <c r="AX206" i="200"/>
  <c r="AV206" i="200"/>
  <c r="AQ206" i="200"/>
  <c r="AP206" i="200"/>
  <c r="AN206" i="200"/>
  <c r="AI206" i="200"/>
  <c r="AH206" i="200"/>
  <c r="AF206" i="200"/>
  <c r="AA206" i="200"/>
  <c r="Z206" i="200"/>
  <c r="X206" i="200"/>
  <c r="S206" i="200"/>
  <c r="R206" i="200"/>
  <c r="P206" i="200"/>
  <c r="K206" i="200"/>
  <c r="J206" i="200"/>
  <c r="H206" i="200"/>
  <c r="BO205" i="200"/>
  <c r="BN205" i="200"/>
  <c r="BL205" i="200"/>
  <c r="BG205" i="200"/>
  <c r="BF205" i="200"/>
  <c r="BD205" i="200"/>
  <c r="AY205" i="200"/>
  <c r="AX205" i="200"/>
  <c r="AV205" i="200"/>
  <c r="AQ205" i="200"/>
  <c r="AP205" i="200"/>
  <c r="AN205" i="200"/>
  <c r="AI205" i="200"/>
  <c r="AH205" i="200"/>
  <c r="AF205" i="200"/>
  <c r="AA205" i="200"/>
  <c r="Z205" i="200"/>
  <c r="X205" i="200"/>
  <c r="S205" i="200"/>
  <c r="R205" i="200"/>
  <c r="P205" i="200"/>
  <c r="K205" i="200"/>
  <c r="J205" i="200"/>
  <c r="H205" i="200"/>
  <c r="BO204" i="200"/>
  <c r="BN204" i="200"/>
  <c r="BL204" i="200"/>
  <c r="BG204" i="200"/>
  <c r="BF204" i="200"/>
  <c r="BD204" i="200"/>
  <c r="AY204" i="200"/>
  <c r="AX204" i="200"/>
  <c r="AV204" i="200"/>
  <c r="AQ204" i="200"/>
  <c r="AP204" i="200"/>
  <c r="AN204" i="200"/>
  <c r="AI204" i="200"/>
  <c r="AH204" i="200"/>
  <c r="AF204" i="200"/>
  <c r="AA204" i="200"/>
  <c r="Z204" i="200"/>
  <c r="X204" i="200"/>
  <c r="S204" i="200"/>
  <c r="R204" i="200"/>
  <c r="P204" i="200"/>
  <c r="K204" i="200"/>
  <c r="J204" i="200"/>
  <c r="H204" i="200"/>
  <c r="BO203" i="200"/>
  <c r="BN203" i="200"/>
  <c r="BL203" i="200"/>
  <c r="BG203" i="200"/>
  <c r="BF203" i="200"/>
  <c r="BD203" i="200"/>
  <c r="AY203" i="200"/>
  <c r="AX203" i="200"/>
  <c r="AV203" i="200"/>
  <c r="AQ203" i="200"/>
  <c r="AP203" i="200"/>
  <c r="AN203" i="200"/>
  <c r="AI203" i="200"/>
  <c r="AH203" i="200"/>
  <c r="AF203" i="200"/>
  <c r="AA203" i="200"/>
  <c r="Z203" i="200"/>
  <c r="X203" i="200"/>
  <c r="S203" i="200"/>
  <c r="R203" i="200"/>
  <c r="P203" i="200"/>
  <c r="K203" i="200"/>
  <c r="J203" i="200"/>
  <c r="H203" i="200"/>
  <c r="BO202" i="200"/>
  <c r="BN202" i="200"/>
  <c r="BL202" i="200"/>
  <c r="BG202" i="200"/>
  <c r="BF202" i="200"/>
  <c r="BD202" i="200"/>
  <c r="AY202" i="200"/>
  <c r="AX202" i="200"/>
  <c r="AV202" i="200"/>
  <c r="AQ202" i="200"/>
  <c r="AP202" i="200"/>
  <c r="AN202" i="200"/>
  <c r="AI202" i="200"/>
  <c r="AH202" i="200"/>
  <c r="AF202" i="200"/>
  <c r="AA202" i="200"/>
  <c r="Z202" i="200"/>
  <c r="X202" i="200"/>
  <c r="S202" i="200"/>
  <c r="R202" i="200"/>
  <c r="P202" i="200"/>
  <c r="K202" i="200"/>
  <c r="J202" i="200"/>
  <c r="H202" i="200"/>
  <c r="BO201" i="200"/>
  <c r="BN201" i="200"/>
  <c r="BL201" i="200"/>
  <c r="BG201" i="200"/>
  <c r="BF201" i="200"/>
  <c r="BD201" i="200"/>
  <c r="AY201" i="200"/>
  <c r="AX201" i="200"/>
  <c r="AV201" i="200"/>
  <c r="AQ201" i="200"/>
  <c r="AP201" i="200"/>
  <c r="AN201" i="200"/>
  <c r="AI201" i="200"/>
  <c r="AH201" i="200"/>
  <c r="AF201" i="200"/>
  <c r="AA201" i="200"/>
  <c r="Z201" i="200"/>
  <c r="X201" i="200"/>
  <c r="S201" i="200"/>
  <c r="R201" i="200"/>
  <c r="P201" i="200"/>
  <c r="K201" i="200"/>
  <c r="J201" i="200"/>
  <c r="H201" i="200"/>
  <c r="BO200" i="200"/>
  <c r="BN200" i="200"/>
  <c r="BL200" i="200"/>
  <c r="BG200" i="200"/>
  <c r="BF200" i="200"/>
  <c r="BD200" i="200"/>
  <c r="AY200" i="200"/>
  <c r="AX200" i="200"/>
  <c r="AV200" i="200"/>
  <c r="AQ200" i="200"/>
  <c r="AP200" i="200"/>
  <c r="AN200" i="200"/>
  <c r="AI200" i="200"/>
  <c r="AH200" i="200"/>
  <c r="AF200" i="200"/>
  <c r="AA200" i="200"/>
  <c r="Z200" i="200"/>
  <c r="X200" i="200"/>
  <c r="S200" i="200"/>
  <c r="R200" i="200"/>
  <c r="P200" i="200"/>
  <c r="K200" i="200"/>
  <c r="J200" i="200"/>
  <c r="H200" i="200"/>
  <c r="BO199" i="200"/>
  <c r="BN199" i="200"/>
  <c r="BL199" i="200"/>
  <c r="BG199" i="200"/>
  <c r="BF199" i="200"/>
  <c r="BD199" i="200"/>
  <c r="AY199" i="200"/>
  <c r="AX199" i="200"/>
  <c r="AV199" i="200"/>
  <c r="AQ199" i="200"/>
  <c r="AP199" i="200"/>
  <c r="AN199" i="200"/>
  <c r="AI199" i="200"/>
  <c r="AH199" i="200"/>
  <c r="AF199" i="200"/>
  <c r="AA199" i="200"/>
  <c r="Z199" i="200"/>
  <c r="X199" i="200"/>
  <c r="S199" i="200"/>
  <c r="R199" i="200"/>
  <c r="P199" i="200"/>
  <c r="K199" i="200"/>
  <c r="J199" i="200"/>
  <c r="H199" i="200"/>
  <c r="BO198" i="200"/>
  <c r="BN198" i="200"/>
  <c r="BL198" i="200"/>
  <c r="BG198" i="200"/>
  <c r="BF198" i="200"/>
  <c r="BD198" i="200"/>
  <c r="AY198" i="200"/>
  <c r="AX198" i="200"/>
  <c r="AV198" i="200"/>
  <c r="AQ198" i="200"/>
  <c r="AP198" i="200"/>
  <c r="AN198" i="200"/>
  <c r="AI198" i="200"/>
  <c r="AH198" i="200"/>
  <c r="AF198" i="200"/>
  <c r="AA198" i="200"/>
  <c r="Z198" i="200"/>
  <c r="X198" i="200"/>
  <c r="S198" i="200"/>
  <c r="R198" i="200"/>
  <c r="P198" i="200"/>
  <c r="K198" i="200"/>
  <c r="J198" i="200"/>
  <c r="H198" i="200"/>
  <c r="BO197" i="200"/>
  <c r="BN197" i="200"/>
  <c r="BL197" i="200"/>
  <c r="BG197" i="200"/>
  <c r="BF197" i="200"/>
  <c r="BD197" i="200"/>
  <c r="AY197" i="200"/>
  <c r="AX197" i="200"/>
  <c r="AV197" i="200"/>
  <c r="AQ197" i="200"/>
  <c r="AP197" i="200"/>
  <c r="AN197" i="200"/>
  <c r="AI197" i="200"/>
  <c r="AH197" i="200"/>
  <c r="AF197" i="200"/>
  <c r="AA197" i="200"/>
  <c r="Z197" i="200"/>
  <c r="X197" i="200"/>
  <c r="S197" i="200"/>
  <c r="R197" i="200"/>
  <c r="P197" i="200"/>
  <c r="K197" i="200"/>
  <c r="J197" i="200"/>
  <c r="H197" i="200"/>
  <c r="BO196" i="200"/>
  <c r="BN196" i="200"/>
  <c r="BL196" i="200"/>
  <c r="BG196" i="200"/>
  <c r="BF196" i="200"/>
  <c r="BD196" i="200"/>
  <c r="AY196" i="200"/>
  <c r="AX196" i="200"/>
  <c r="AV196" i="200"/>
  <c r="AQ196" i="200"/>
  <c r="AP196" i="200"/>
  <c r="AN196" i="200"/>
  <c r="AI196" i="200"/>
  <c r="AH196" i="200"/>
  <c r="AF196" i="200"/>
  <c r="AA196" i="200"/>
  <c r="Z196" i="200"/>
  <c r="X196" i="200"/>
  <c r="S196" i="200"/>
  <c r="R196" i="200"/>
  <c r="P196" i="200"/>
  <c r="K196" i="200"/>
  <c r="J196" i="200"/>
  <c r="H196" i="200"/>
  <c r="BO195" i="200"/>
  <c r="BN195" i="200"/>
  <c r="BL195" i="200"/>
  <c r="BG195" i="200"/>
  <c r="BF195" i="200"/>
  <c r="BD195" i="200"/>
  <c r="AY195" i="200"/>
  <c r="AX195" i="200"/>
  <c r="AV195" i="200"/>
  <c r="AQ195" i="200"/>
  <c r="AP195" i="200"/>
  <c r="AN195" i="200"/>
  <c r="AI195" i="200"/>
  <c r="AH195" i="200"/>
  <c r="AF195" i="200"/>
  <c r="AA195" i="200"/>
  <c r="Z195" i="200"/>
  <c r="X195" i="200"/>
  <c r="S195" i="200"/>
  <c r="R195" i="200"/>
  <c r="P195" i="200"/>
  <c r="K195" i="200"/>
  <c r="J195" i="200"/>
  <c r="H195" i="200"/>
  <c r="BO194" i="200"/>
  <c r="BN194" i="200"/>
  <c r="BL194" i="200"/>
  <c r="BG194" i="200"/>
  <c r="BF194" i="200"/>
  <c r="BD194" i="200"/>
  <c r="AY194" i="200"/>
  <c r="AX194" i="200"/>
  <c r="AV194" i="200"/>
  <c r="AQ194" i="200"/>
  <c r="AP194" i="200"/>
  <c r="AN194" i="200"/>
  <c r="AI194" i="200"/>
  <c r="AH194" i="200"/>
  <c r="AF194" i="200"/>
  <c r="AA194" i="200"/>
  <c r="Z194" i="200"/>
  <c r="X194" i="200"/>
  <c r="S194" i="200"/>
  <c r="R194" i="200"/>
  <c r="P194" i="200"/>
  <c r="K194" i="200"/>
  <c r="J194" i="200"/>
  <c r="H194" i="200"/>
  <c r="BO193" i="200"/>
  <c r="BN193" i="200"/>
  <c r="BL193" i="200"/>
  <c r="BG193" i="200"/>
  <c r="BF193" i="200"/>
  <c r="BD193" i="200"/>
  <c r="AY193" i="200"/>
  <c r="AX193" i="200"/>
  <c r="AV193" i="200"/>
  <c r="AQ193" i="200"/>
  <c r="AP193" i="200"/>
  <c r="AN193" i="200"/>
  <c r="AI193" i="200"/>
  <c r="AH193" i="200"/>
  <c r="AF193" i="200"/>
  <c r="AA193" i="200"/>
  <c r="Z193" i="200"/>
  <c r="X193" i="200"/>
  <c r="S193" i="200"/>
  <c r="R193" i="200"/>
  <c r="P193" i="200"/>
  <c r="K193" i="200"/>
  <c r="J193" i="200"/>
  <c r="H193" i="200"/>
  <c r="BN192" i="200"/>
  <c r="BK192" i="200"/>
  <c r="BO192" i="200"/>
  <c r="BF192" i="200"/>
  <c r="BC192" i="200"/>
  <c r="BG192" i="200"/>
  <c r="AX192" i="200"/>
  <c r="AU192" i="200"/>
  <c r="AY192" i="200"/>
  <c r="AP192" i="200"/>
  <c r="AM192" i="200"/>
  <c r="AQ192" i="200"/>
  <c r="AH192" i="200"/>
  <c r="AE192" i="200"/>
  <c r="AI192" i="200"/>
  <c r="Z192" i="200"/>
  <c r="W192" i="200"/>
  <c r="AA192" i="200"/>
  <c r="R192" i="200"/>
  <c r="O192" i="200"/>
  <c r="S192" i="200"/>
  <c r="J192" i="200"/>
  <c r="G192" i="200"/>
  <c r="K192" i="200"/>
  <c r="BO191" i="200"/>
  <c r="BN191" i="200"/>
  <c r="BL191" i="200"/>
  <c r="BG191" i="200"/>
  <c r="BF191" i="200"/>
  <c r="BD191" i="200"/>
  <c r="AY191" i="200"/>
  <c r="AX191" i="200"/>
  <c r="AV191" i="200"/>
  <c r="AQ191" i="200"/>
  <c r="AP191" i="200"/>
  <c r="AN191" i="200"/>
  <c r="AI191" i="200"/>
  <c r="AH191" i="200"/>
  <c r="AF191" i="200"/>
  <c r="AA191" i="200"/>
  <c r="Z191" i="200"/>
  <c r="X191" i="200"/>
  <c r="S191" i="200"/>
  <c r="R191" i="200"/>
  <c r="P191" i="200"/>
  <c r="K191" i="200"/>
  <c r="J191" i="200"/>
  <c r="H191" i="200"/>
  <c r="BO190" i="200"/>
  <c r="BN190" i="200"/>
  <c r="BL190" i="200"/>
  <c r="BG190" i="200"/>
  <c r="BF190" i="200"/>
  <c r="BD190" i="200"/>
  <c r="AY190" i="200"/>
  <c r="AX190" i="200"/>
  <c r="AV190" i="200"/>
  <c r="AQ190" i="200"/>
  <c r="AP190" i="200"/>
  <c r="AN190" i="200"/>
  <c r="AI190" i="200"/>
  <c r="AH190" i="200"/>
  <c r="AF190" i="200"/>
  <c r="AA190" i="200"/>
  <c r="Z190" i="200"/>
  <c r="X190" i="200"/>
  <c r="S190" i="200"/>
  <c r="R190" i="200"/>
  <c r="P190" i="200"/>
  <c r="K190" i="200"/>
  <c r="J190" i="200"/>
  <c r="H190" i="200"/>
  <c r="BO189" i="200"/>
  <c r="BN189" i="200"/>
  <c r="BL189" i="200"/>
  <c r="BG189" i="200"/>
  <c r="BF189" i="200"/>
  <c r="BD189" i="200"/>
  <c r="AY189" i="200"/>
  <c r="AX189" i="200"/>
  <c r="AV189" i="200"/>
  <c r="AQ189" i="200"/>
  <c r="AP189" i="200"/>
  <c r="AN189" i="200"/>
  <c r="AI189" i="200"/>
  <c r="AH189" i="200"/>
  <c r="AF189" i="200"/>
  <c r="AA189" i="200"/>
  <c r="Z189" i="200"/>
  <c r="X189" i="200"/>
  <c r="S189" i="200"/>
  <c r="R189" i="200"/>
  <c r="P189" i="200"/>
  <c r="K189" i="200"/>
  <c r="J189" i="200"/>
  <c r="H189" i="200"/>
  <c r="BO188" i="200"/>
  <c r="BN188" i="200"/>
  <c r="BL188" i="200"/>
  <c r="BG188" i="200"/>
  <c r="BF188" i="200"/>
  <c r="BD188" i="200"/>
  <c r="AY188" i="200"/>
  <c r="AX188" i="200"/>
  <c r="AV188" i="200"/>
  <c r="AQ188" i="200"/>
  <c r="AP188" i="200"/>
  <c r="AN188" i="200"/>
  <c r="AI188" i="200"/>
  <c r="AH188" i="200"/>
  <c r="AF188" i="200"/>
  <c r="AA188" i="200"/>
  <c r="Z188" i="200"/>
  <c r="X188" i="200"/>
  <c r="S188" i="200"/>
  <c r="R188" i="200"/>
  <c r="P188" i="200"/>
  <c r="K188" i="200"/>
  <c r="J188" i="200"/>
  <c r="H188" i="200"/>
  <c r="BO187" i="200"/>
  <c r="BN187" i="200"/>
  <c r="BL187" i="200"/>
  <c r="BG187" i="200"/>
  <c r="BF187" i="200"/>
  <c r="BD187" i="200"/>
  <c r="AY187" i="200"/>
  <c r="AX187" i="200"/>
  <c r="AV187" i="200"/>
  <c r="AQ187" i="200"/>
  <c r="AP187" i="200"/>
  <c r="AN187" i="200"/>
  <c r="AI187" i="200"/>
  <c r="AH187" i="200"/>
  <c r="AF187" i="200"/>
  <c r="AA187" i="200"/>
  <c r="Z187" i="200"/>
  <c r="X187" i="200"/>
  <c r="S187" i="200"/>
  <c r="R187" i="200"/>
  <c r="P187" i="200"/>
  <c r="K187" i="200"/>
  <c r="J187" i="200"/>
  <c r="H187" i="200"/>
  <c r="BO186" i="200"/>
  <c r="BN186" i="200"/>
  <c r="BL186" i="200"/>
  <c r="BG186" i="200"/>
  <c r="BF186" i="200"/>
  <c r="BD186" i="200"/>
  <c r="AY186" i="200"/>
  <c r="AX186" i="200"/>
  <c r="AV186" i="200"/>
  <c r="AQ186" i="200"/>
  <c r="AP186" i="200"/>
  <c r="AN186" i="200"/>
  <c r="AI186" i="200"/>
  <c r="AH186" i="200"/>
  <c r="AF186" i="200"/>
  <c r="AA186" i="200"/>
  <c r="Z186" i="200"/>
  <c r="X186" i="200"/>
  <c r="S186" i="200"/>
  <c r="R186" i="200"/>
  <c r="P186" i="200"/>
  <c r="K186" i="200"/>
  <c r="J186" i="200"/>
  <c r="H186" i="200"/>
  <c r="BO185" i="200"/>
  <c r="BN185" i="200"/>
  <c r="BL185" i="200"/>
  <c r="BG185" i="200"/>
  <c r="BF185" i="200"/>
  <c r="BD185" i="200"/>
  <c r="AY185" i="200"/>
  <c r="AX185" i="200"/>
  <c r="AV185" i="200"/>
  <c r="AQ185" i="200"/>
  <c r="AP185" i="200"/>
  <c r="AN185" i="200"/>
  <c r="AI185" i="200"/>
  <c r="AH185" i="200"/>
  <c r="AF185" i="200"/>
  <c r="AA185" i="200"/>
  <c r="Z185" i="200"/>
  <c r="X185" i="200"/>
  <c r="S185" i="200"/>
  <c r="R185" i="200"/>
  <c r="P185" i="200"/>
  <c r="K185" i="200"/>
  <c r="J185" i="200"/>
  <c r="H185" i="200"/>
  <c r="BO184" i="200"/>
  <c r="BN184" i="200"/>
  <c r="BL184" i="200"/>
  <c r="BG184" i="200"/>
  <c r="BF184" i="200"/>
  <c r="BD184" i="200"/>
  <c r="AY184" i="200"/>
  <c r="AX184" i="200"/>
  <c r="AV184" i="200"/>
  <c r="AQ184" i="200"/>
  <c r="AP184" i="200"/>
  <c r="AN184" i="200"/>
  <c r="AI184" i="200"/>
  <c r="AH184" i="200"/>
  <c r="AF184" i="200"/>
  <c r="AA184" i="200"/>
  <c r="Z184" i="200"/>
  <c r="X184" i="200"/>
  <c r="S184" i="200"/>
  <c r="R184" i="200"/>
  <c r="P184" i="200"/>
  <c r="K184" i="200"/>
  <c r="J184" i="200"/>
  <c r="H184" i="200"/>
  <c r="BO183" i="200"/>
  <c r="BN183" i="200"/>
  <c r="BL183" i="200"/>
  <c r="BG183" i="200"/>
  <c r="BF183" i="200"/>
  <c r="BD183" i="200"/>
  <c r="AY183" i="200"/>
  <c r="AX183" i="200"/>
  <c r="AV183" i="200"/>
  <c r="AQ183" i="200"/>
  <c r="AP183" i="200"/>
  <c r="AN183" i="200"/>
  <c r="AI183" i="200"/>
  <c r="AH183" i="200"/>
  <c r="AF183" i="200"/>
  <c r="AA183" i="200"/>
  <c r="Z183" i="200"/>
  <c r="X183" i="200"/>
  <c r="S183" i="200"/>
  <c r="R183" i="200"/>
  <c r="P183" i="200"/>
  <c r="K183" i="200"/>
  <c r="J183" i="200"/>
  <c r="H183" i="200"/>
  <c r="BO182" i="200"/>
  <c r="BN182" i="200"/>
  <c r="BL182" i="200"/>
  <c r="BG182" i="200"/>
  <c r="BF182" i="200"/>
  <c r="BD182" i="200"/>
  <c r="AY182" i="200"/>
  <c r="AX182" i="200"/>
  <c r="AV182" i="200"/>
  <c r="AQ182" i="200"/>
  <c r="AP182" i="200"/>
  <c r="AN182" i="200"/>
  <c r="AI182" i="200"/>
  <c r="AH182" i="200"/>
  <c r="AF182" i="200"/>
  <c r="AA182" i="200"/>
  <c r="Z182" i="200"/>
  <c r="X182" i="200"/>
  <c r="S182" i="200"/>
  <c r="R182" i="200"/>
  <c r="P182" i="200"/>
  <c r="K182" i="200"/>
  <c r="J182" i="200"/>
  <c r="H182" i="200"/>
  <c r="BO181" i="200"/>
  <c r="BN181" i="200"/>
  <c r="BL181" i="200"/>
  <c r="BG181" i="200"/>
  <c r="BF181" i="200"/>
  <c r="BD181" i="200"/>
  <c r="AY181" i="200"/>
  <c r="AX181" i="200"/>
  <c r="AV181" i="200"/>
  <c r="AQ181" i="200"/>
  <c r="AP181" i="200"/>
  <c r="AN181" i="200"/>
  <c r="AI181" i="200"/>
  <c r="AH181" i="200"/>
  <c r="AF181" i="200"/>
  <c r="AA181" i="200"/>
  <c r="Z181" i="200"/>
  <c r="X181" i="200"/>
  <c r="S181" i="200"/>
  <c r="R181" i="200"/>
  <c r="P181" i="200"/>
  <c r="K181" i="200"/>
  <c r="J181" i="200"/>
  <c r="H181" i="200"/>
  <c r="BO180" i="200"/>
  <c r="BN180" i="200"/>
  <c r="BL180" i="200"/>
  <c r="BG180" i="200"/>
  <c r="BF180" i="200"/>
  <c r="BD180" i="200"/>
  <c r="AY180" i="200"/>
  <c r="AX180" i="200"/>
  <c r="AV180" i="200"/>
  <c r="AQ180" i="200"/>
  <c r="AP180" i="200"/>
  <c r="AN180" i="200"/>
  <c r="AI180" i="200"/>
  <c r="AH180" i="200"/>
  <c r="AF180" i="200"/>
  <c r="AA180" i="200"/>
  <c r="Z180" i="200"/>
  <c r="X180" i="200"/>
  <c r="S180" i="200"/>
  <c r="R180" i="200"/>
  <c r="P180" i="200"/>
  <c r="K180" i="200"/>
  <c r="J180" i="200"/>
  <c r="H180" i="200"/>
  <c r="BO179" i="200"/>
  <c r="BN179" i="200"/>
  <c r="BL179" i="200"/>
  <c r="BG179" i="200"/>
  <c r="BF179" i="200"/>
  <c r="BD179" i="200"/>
  <c r="AY179" i="200"/>
  <c r="AX179" i="200"/>
  <c r="AV179" i="200"/>
  <c r="AQ179" i="200"/>
  <c r="AP179" i="200"/>
  <c r="AN179" i="200"/>
  <c r="AI179" i="200"/>
  <c r="AH179" i="200"/>
  <c r="AF179" i="200"/>
  <c r="AA179" i="200"/>
  <c r="Z179" i="200"/>
  <c r="X179" i="200"/>
  <c r="S179" i="200"/>
  <c r="R179" i="200"/>
  <c r="P179" i="200"/>
  <c r="K179" i="200"/>
  <c r="J179" i="200"/>
  <c r="H179" i="200"/>
  <c r="BO178" i="200"/>
  <c r="BN178" i="200"/>
  <c r="BL178" i="200"/>
  <c r="BG178" i="200"/>
  <c r="BF178" i="200"/>
  <c r="BD178" i="200"/>
  <c r="AY178" i="200"/>
  <c r="AX178" i="200"/>
  <c r="AV178" i="200"/>
  <c r="AQ178" i="200"/>
  <c r="AP178" i="200"/>
  <c r="AN178" i="200"/>
  <c r="AI178" i="200"/>
  <c r="AH178" i="200"/>
  <c r="AF178" i="200"/>
  <c r="AA178" i="200"/>
  <c r="Z178" i="200"/>
  <c r="X178" i="200"/>
  <c r="S178" i="200"/>
  <c r="R178" i="200"/>
  <c r="P178" i="200"/>
  <c r="K178" i="200"/>
  <c r="J178" i="200"/>
  <c r="H178" i="200"/>
  <c r="BO177" i="200"/>
  <c r="BN177" i="200"/>
  <c r="BL177" i="200"/>
  <c r="BG177" i="200"/>
  <c r="BF177" i="200"/>
  <c r="BD177" i="200"/>
  <c r="AY177" i="200"/>
  <c r="AX177" i="200"/>
  <c r="AV177" i="200"/>
  <c r="AQ177" i="200"/>
  <c r="AP177" i="200"/>
  <c r="AN177" i="200"/>
  <c r="AI177" i="200"/>
  <c r="AH177" i="200"/>
  <c r="AF177" i="200"/>
  <c r="AA177" i="200"/>
  <c r="Z177" i="200"/>
  <c r="X177" i="200"/>
  <c r="S177" i="200"/>
  <c r="R177" i="200"/>
  <c r="P177" i="200"/>
  <c r="K177" i="200"/>
  <c r="J177" i="200"/>
  <c r="H177" i="200"/>
  <c r="BO176" i="200"/>
  <c r="BN176" i="200"/>
  <c r="BL176" i="200"/>
  <c r="BG176" i="200"/>
  <c r="BF176" i="200"/>
  <c r="BD176" i="200"/>
  <c r="AY176" i="200"/>
  <c r="AX176" i="200"/>
  <c r="AV176" i="200"/>
  <c r="AQ176" i="200"/>
  <c r="AP176" i="200"/>
  <c r="AN176" i="200"/>
  <c r="AI176" i="200"/>
  <c r="AH176" i="200"/>
  <c r="AF176" i="200"/>
  <c r="AA176" i="200"/>
  <c r="Z176" i="200"/>
  <c r="X176" i="200"/>
  <c r="S176" i="200"/>
  <c r="R176" i="200"/>
  <c r="P176" i="200"/>
  <c r="K176" i="200"/>
  <c r="J176" i="200"/>
  <c r="H176" i="200"/>
  <c r="BN175" i="200"/>
  <c r="BK175" i="200"/>
  <c r="BO175" i="200"/>
  <c r="BF175" i="200"/>
  <c r="BC175" i="200"/>
  <c r="BG175" i="200"/>
  <c r="AX175" i="200"/>
  <c r="AU175" i="200"/>
  <c r="AY175" i="200"/>
  <c r="AP175" i="200"/>
  <c r="AM175" i="200"/>
  <c r="AQ175" i="200"/>
  <c r="AH175" i="200"/>
  <c r="AE175" i="200"/>
  <c r="AI175" i="200"/>
  <c r="Z175" i="200"/>
  <c r="W175" i="200"/>
  <c r="AA175" i="200"/>
  <c r="R175" i="200"/>
  <c r="O175" i="200"/>
  <c r="S175" i="200"/>
  <c r="J175" i="200"/>
  <c r="G175" i="200"/>
  <c r="K175" i="200"/>
  <c r="BO174" i="200"/>
  <c r="BN174" i="200"/>
  <c r="BL174" i="200"/>
  <c r="BG174" i="200"/>
  <c r="BF174" i="200"/>
  <c r="BD174" i="200"/>
  <c r="AY174" i="200"/>
  <c r="AX174" i="200"/>
  <c r="AV174" i="200"/>
  <c r="AQ174" i="200"/>
  <c r="AP174" i="200"/>
  <c r="AN174" i="200"/>
  <c r="AI174" i="200"/>
  <c r="AH174" i="200"/>
  <c r="AF174" i="200"/>
  <c r="AA174" i="200"/>
  <c r="Z174" i="200"/>
  <c r="X174" i="200"/>
  <c r="S174" i="200"/>
  <c r="R174" i="200"/>
  <c r="P174" i="200"/>
  <c r="K174" i="200"/>
  <c r="J174" i="200"/>
  <c r="H174" i="200"/>
  <c r="BO173" i="200"/>
  <c r="BN173" i="200"/>
  <c r="BL173" i="200"/>
  <c r="BG173" i="200"/>
  <c r="BF173" i="200"/>
  <c r="BD173" i="200"/>
  <c r="AY173" i="200"/>
  <c r="AX173" i="200"/>
  <c r="AV173" i="200"/>
  <c r="AQ173" i="200"/>
  <c r="AP173" i="200"/>
  <c r="AN173" i="200"/>
  <c r="AI173" i="200"/>
  <c r="AH173" i="200"/>
  <c r="AF173" i="200"/>
  <c r="AA173" i="200"/>
  <c r="Z173" i="200"/>
  <c r="X173" i="200"/>
  <c r="S173" i="200"/>
  <c r="R173" i="200"/>
  <c r="P173" i="200"/>
  <c r="K173" i="200"/>
  <c r="J173" i="200"/>
  <c r="H173" i="200"/>
  <c r="BO172" i="200"/>
  <c r="BN172" i="200"/>
  <c r="BL172" i="200"/>
  <c r="BG172" i="200"/>
  <c r="BF172" i="200"/>
  <c r="BD172" i="200"/>
  <c r="AY172" i="200"/>
  <c r="AX172" i="200"/>
  <c r="AV172" i="200"/>
  <c r="AQ172" i="200"/>
  <c r="AP172" i="200"/>
  <c r="AN172" i="200"/>
  <c r="AI172" i="200"/>
  <c r="AH172" i="200"/>
  <c r="AF172" i="200"/>
  <c r="AA172" i="200"/>
  <c r="Z172" i="200"/>
  <c r="X172" i="200"/>
  <c r="S172" i="200"/>
  <c r="R172" i="200"/>
  <c r="P172" i="200"/>
  <c r="K172" i="200"/>
  <c r="J172" i="200"/>
  <c r="H172" i="200"/>
  <c r="BO171" i="200"/>
  <c r="BN171" i="200"/>
  <c r="BL171" i="200"/>
  <c r="BG171" i="200"/>
  <c r="BF171" i="200"/>
  <c r="BD171" i="200"/>
  <c r="AY171" i="200"/>
  <c r="AX171" i="200"/>
  <c r="AV171" i="200"/>
  <c r="AQ171" i="200"/>
  <c r="AP171" i="200"/>
  <c r="AN171" i="200"/>
  <c r="AI171" i="200"/>
  <c r="AH171" i="200"/>
  <c r="AF171" i="200"/>
  <c r="AA171" i="200"/>
  <c r="Z171" i="200"/>
  <c r="X171" i="200"/>
  <c r="S171" i="200"/>
  <c r="R171" i="200"/>
  <c r="P171" i="200"/>
  <c r="K171" i="200"/>
  <c r="J171" i="200"/>
  <c r="H171" i="200"/>
  <c r="BO170" i="200"/>
  <c r="BN170" i="200"/>
  <c r="BL170" i="200"/>
  <c r="BG170" i="200"/>
  <c r="BF170" i="200"/>
  <c r="BD170" i="200"/>
  <c r="AY170" i="200"/>
  <c r="AX170" i="200"/>
  <c r="AV170" i="200"/>
  <c r="AQ170" i="200"/>
  <c r="AP170" i="200"/>
  <c r="AN170" i="200"/>
  <c r="AI170" i="200"/>
  <c r="AH170" i="200"/>
  <c r="AF170" i="200"/>
  <c r="AA170" i="200"/>
  <c r="Z170" i="200"/>
  <c r="X170" i="200"/>
  <c r="S170" i="200"/>
  <c r="R170" i="200"/>
  <c r="P170" i="200"/>
  <c r="K170" i="200"/>
  <c r="J170" i="200"/>
  <c r="H170" i="200"/>
  <c r="BO169" i="200"/>
  <c r="BN169" i="200"/>
  <c r="BL169" i="200"/>
  <c r="BG169" i="200"/>
  <c r="BF169" i="200"/>
  <c r="BD169" i="200"/>
  <c r="AY169" i="200"/>
  <c r="AX169" i="200"/>
  <c r="AV169" i="200"/>
  <c r="AQ169" i="200"/>
  <c r="AP169" i="200"/>
  <c r="AN169" i="200"/>
  <c r="AI169" i="200"/>
  <c r="AH169" i="200"/>
  <c r="AF169" i="200"/>
  <c r="AA169" i="200"/>
  <c r="Z169" i="200"/>
  <c r="X169" i="200"/>
  <c r="S169" i="200"/>
  <c r="R169" i="200"/>
  <c r="P169" i="200"/>
  <c r="K169" i="200"/>
  <c r="J169" i="200"/>
  <c r="H169" i="200"/>
  <c r="BO168" i="200"/>
  <c r="BN168" i="200"/>
  <c r="BL168" i="200"/>
  <c r="BG168" i="200"/>
  <c r="BF168" i="200"/>
  <c r="BD168" i="200"/>
  <c r="AY168" i="200"/>
  <c r="AX168" i="200"/>
  <c r="AV168" i="200"/>
  <c r="AQ168" i="200"/>
  <c r="AP168" i="200"/>
  <c r="AN168" i="200"/>
  <c r="AI168" i="200"/>
  <c r="AH168" i="200"/>
  <c r="AF168" i="200"/>
  <c r="AA168" i="200"/>
  <c r="Z168" i="200"/>
  <c r="X168" i="200"/>
  <c r="S168" i="200"/>
  <c r="R168" i="200"/>
  <c r="P168" i="200"/>
  <c r="K168" i="200"/>
  <c r="J168" i="200"/>
  <c r="H168" i="200"/>
  <c r="BO167" i="200"/>
  <c r="BN167" i="200"/>
  <c r="BL167" i="200"/>
  <c r="BG167" i="200"/>
  <c r="BF167" i="200"/>
  <c r="BD167" i="200"/>
  <c r="AY167" i="200"/>
  <c r="AX167" i="200"/>
  <c r="AV167" i="200"/>
  <c r="AQ167" i="200"/>
  <c r="AP167" i="200"/>
  <c r="AN167" i="200"/>
  <c r="AI167" i="200"/>
  <c r="AH167" i="200"/>
  <c r="AF167" i="200"/>
  <c r="AA167" i="200"/>
  <c r="Z167" i="200"/>
  <c r="X167" i="200"/>
  <c r="S167" i="200"/>
  <c r="R167" i="200"/>
  <c r="P167" i="200"/>
  <c r="K167" i="200"/>
  <c r="J167" i="200"/>
  <c r="H167" i="200"/>
  <c r="BO166" i="200"/>
  <c r="BN166" i="200"/>
  <c r="BL166" i="200"/>
  <c r="BG166" i="200"/>
  <c r="BF166" i="200"/>
  <c r="BD166" i="200"/>
  <c r="AY166" i="200"/>
  <c r="AX166" i="200"/>
  <c r="AV166" i="200"/>
  <c r="AQ166" i="200"/>
  <c r="AP166" i="200"/>
  <c r="AN166" i="200"/>
  <c r="AI166" i="200"/>
  <c r="AH166" i="200"/>
  <c r="AF166" i="200"/>
  <c r="AA166" i="200"/>
  <c r="Z166" i="200"/>
  <c r="X166" i="200"/>
  <c r="S166" i="200"/>
  <c r="R166" i="200"/>
  <c r="P166" i="200"/>
  <c r="K166" i="200"/>
  <c r="J166" i="200"/>
  <c r="H166" i="200"/>
  <c r="BO165" i="200"/>
  <c r="BN165" i="200"/>
  <c r="BL165" i="200"/>
  <c r="BG165" i="200"/>
  <c r="BF165" i="200"/>
  <c r="BD165" i="200"/>
  <c r="AY165" i="200"/>
  <c r="AX165" i="200"/>
  <c r="AV165" i="200"/>
  <c r="AQ165" i="200"/>
  <c r="AP165" i="200"/>
  <c r="AN165" i="200"/>
  <c r="AI165" i="200"/>
  <c r="AH165" i="200"/>
  <c r="AF165" i="200"/>
  <c r="AA165" i="200"/>
  <c r="Z165" i="200"/>
  <c r="X165" i="200"/>
  <c r="S165" i="200"/>
  <c r="R165" i="200"/>
  <c r="P165" i="200"/>
  <c r="K165" i="200"/>
  <c r="J165" i="200"/>
  <c r="H165" i="200"/>
  <c r="BO164" i="200"/>
  <c r="BN164" i="200"/>
  <c r="BL164" i="200"/>
  <c r="BG164" i="200"/>
  <c r="BF164" i="200"/>
  <c r="BD164" i="200"/>
  <c r="AY164" i="200"/>
  <c r="AX164" i="200"/>
  <c r="AV164" i="200"/>
  <c r="AQ164" i="200"/>
  <c r="AP164" i="200"/>
  <c r="AN164" i="200"/>
  <c r="AI164" i="200"/>
  <c r="AH164" i="200"/>
  <c r="AF164" i="200"/>
  <c r="AA164" i="200"/>
  <c r="Z164" i="200"/>
  <c r="X164" i="200"/>
  <c r="S164" i="200"/>
  <c r="R164" i="200"/>
  <c r="P164" i="200"/>
  <c r="K164" i="200"/>
  <c r="J164" i="200"/>
  <c r="H164" i="200"/>
  <c r="BO163" i="200"/>
  <c r="BN163" i="200"/>
  <c r="BL163" i="200"/>
  <c r="BG163" i="200"/>
  <c r="BF163" i="200"/>
  <c r="BD163" i="200"/>
  <c r="AY163" i="200"/>
  <c r="AX163" i="200"/>
  <c r="AV163" i="200"/>
  <c r="AQ163" i="200"/>
  <c r="AP163" i="200"/>
  <c r="AN163" i="200"/>
  <c r="AI163" i="200"/>
  <c r="AH163" i="200"/>
  <c r="AF163" i="200"/>
  <c r="AA163" i="200"/>
  <c r="Z163" i="200"/>
  <c r="X163" i="200"/>
  <c r="S163" i="200"/>
  <c r="R163" i="200"/>
  <c r="P163" i="200"/>
  <c r="K163" i="200"/>
  <c r="J163" i="200"/>
  <c r="H163" i="200"/>
  <c r="BO162" i="200"/>
  <c r="BN162" i="200"/>
  <c r="BL162" i="200"/>
  <c r="BG162" i="200"/>
  <c r="BF162" i="200"/>
  <c r="BD162" i="200"/>
  <c r="AY162" i="200"/>
  <c r="AX162" i="200"/>
  <c r="AV162" i="200"/>
  <c r="AQ162" i="200"/>
  <c r="AP162" i="200"/>
  <c r="AN162" i="200"/>
  <c r="AI162" i="200"/>
  <c r="AH162" i="200"/>
  <c r="AF162" i="200"/>
  <c r="AA162" i="200"/>
  <c r="Z162" i="200"/>
  <c r="X162" i="200"/>
  <c r="S162" i="200"/>
  <c r="R162" i="200"/>
  <c r="P162" i="200"/>
  <c r="K162" i="200"/>
  <c r="J162" i="200"/>
  <c r="H162" i="200"/>
  <c r="BO161" i="200"/>
  <c r="BN161" i="200"/>
  <c r="BL161" i="200"/>
  <c r="BG161" i="200"/>
  <c r="BF161" i="200"/>
  <c r="BD161" i="200"/>
  <c r="AY161" i="200"/>
  <c r="AX161" i="200"/>
  <c r="AV161" i="200"/>
  <c r="AQ161" i="200"/>
  <c r="AP161" i="200"/>
  <c r="AN161" i="200"/>
  <c r="AI161" i="200"/>
  <c r="AH161" i="200"/>
  <c r="AF161" i="200"/>
  <c r="AA161" i="200"/>
  <c r="Z161" i="200"/>
  <c r="X161" i="200"/>
  <c r="S161" i="200"/>
  <c r="R161" i="200"/>
  <c r="P161" i="200"/>
  <c r="K161" i="200"/>
  <c r="J161" i="200"/>
  <c r="H161" i="200"/>
  <c r="BO160" i="200"/>
  <c r="BN160" i="200"/>
  <c r="BL160" i="200"/>
  <c r="BG160" i="200"/>
  <c r="BF160" i="200"/>
  <c r="BD160" i="200"/>
  <c r="AY160" i="200"/>
  <c r="AX160" i="200"/>
  <c r="AV160" i="200"/>
  <c r="AQ160" i="200"/>
  <c r="AP160" i="200"/>
  <c r="AN160" i="200"/>
  <c r="AI160" i="200"/>
  <c r="AH160" i="200"/>
  <c r="AF160" i="200"/>
  <c r="AA160" i="200"/>
  <c r="Z160" i="200"/>
  <c r="X160" i="200"/>
  <c r="S160" i="200"/>
  <c r="R160" i="200"/>
  <c r="P160" i="200"/>
  <c r="K160" i="200"/>
  <c r="J160" i="200"/>
  <c r="H160" i="200"/>
  <c r="BO159" i="200"/>
  <c r="BN159" i="200"/>
  <c r="BL159" i="200"/>
  <c r="BG159" i="200"/>
  <c r="BF159" i="200"/>
  <c r="BD159" i="200"/>
  <c r="AY159" i="200"/>
  <c r="AX159" i="200"/>
  <c r="AV159" i="200"/>
  <c r="AQ159" i="200"/>
  <c r="AP159" i="200"/>
  <c r="AN159" i="200"/>
  <c r="AI159" i="200"/>
  <c r="AH159" i="200"/>
  <c r="AF159" i="200"/>
  <c r="AA159" i="200"/>
  <c r="Z159" i="200"/>
  <c r="X159" i="200"/>
  <c r="S159" i="200"/>
  <c r="R159" i="200"/>
  <c r="P159" i="200"/>
  <c r="K159" i="200"/>
  <c r="J159" i="200"/>
  <c r="H159" i="200"/>
  <c r="BN158" i="200"/>
  <c r="BK158" i="200"/>
  <c r="BF158" i="200"/>
  <c r="BC158" i="200"/>
  <c r="BG158" i="200"/>
  <c r="AX158" i="200"/>
  <c r="AU158" i="200"/>
  <c r="AY158" i="200"/>
  <c r="AP158" i="200"/>
  <c r="AM158" i="200"/>
  <c r="AQ158" i="200"/>
  <c r="AH158" i="200"/>
  <c r="AE158" i="200"/>
  <c r="AI158" i="200"/>
  <c r="Z158" i="200"/>
  <c r="W158" i="200"/>
  <c r="AA158" i="200"/>
  <c r="R158" i="200"/>
  <c r="O158" i="200"/>
  <c r="S158" i="200"/>
  <c r="J158" i="200"/>
  <c r="G158" i="200"/>
  <c r="K158" i="200"/>
  <c r="BO157" i="200"/>
  <c r="BN157" i="200"/>
  <c r="BL157" i="200"/>
  <c r="BG157" i="200"/>
  <c r="BF157" i="200"/>
  <c r="BD157" i="200"/>
  <c r="AY157" i="200"/>
  <c r="AX157" i="200"/>
  <c r="AV157" i="200"/>
  <c r="AQ157" i="200"/>
  <c r="AP157" i="200"/>
  <c r="AN157" i="200"/>
  <c r="AI157" i="200"/>
  <c r="AH157" i="200"/>
  <c r="AF157" i="200"/>
  <c r="AA157" i="200"/>
  <c r="Z157" i="200"/>
  <c r="X157" i="200"/>
  <c r="S157" i="200"/>
  <c r="R157" i="200"/>
  <c r="P157" i="200"/>
  <c r="K157" i="200"/>
  <c r="J157" i="200"/>
  <c r="H157" i="200"/>
  <c r="BO156" i="200"/>
  <c r="BN156" i="200"/>
  <c r="BL156" i="200"/>
  <c r="BG156" i="200"/>
  <c r="BF156" i="200"/>
  <c r="BD156" i="200"/>
  <c r="AY156" i="200"/>
  <c r="AX156" i="200"/>
  <c r="AV156" i="200"/>
  <c r="AQ156" i="200"/>
  <c r="AP156" i="200"/>
  <c r="AN156" i="200"/>
  <c r="AI156" i="200"/>
  <c r="AH156" i="200"/>
  <c r="AF156" i="200"/>
  <c r="AA156" i="200"/>
  <c r="Z156" i="200"/>
  <c r="X156" i="200"/>
  <c r="S156" i="200"/>
  <c r="R156" i="200"/>
  <c r="P156" i="200"/>
  <c r="K156" i="200"/>
  <c r="J156" i="200"/>
  <c r="H156" i="200"/>
  <c r="BO155" i="200"/>
  <c r="BN155" i="200"/>
  <c r="BL155" i="200"/>
  <c r="BG155" i="200"/>
  <c r="BF155" i="200"/>
  <c r="BD155" i="200"/>
  <c r="AY155" i="200"/>
  <c r="AX155" i="200"/>
  <c r="AV155" i="200"/>
  <c r="AQ155" i="200"/>
  <c r="AP155" i="200"/>
  <c r="AN155" i="200"/>
  <c r="AI155" i="200"/>
  <c r="AH155" i="200"/>
  <c r="AF155" i="200"/>
  <c r="AA155" i="200"/>
  <c r="Z155" i="200"/>
  <c r="X155" i="200"/>
  <c r="S155" i="200"/>
  <c r="R155" i="200"/>
  <c r="P155" i="200"/>
  <c r="K155" i="200"/>
  <c r="J155" i="200"/>
  <c r="H155" i="200"/>
  <c r="BO154" i="200"/>
  <c r="BN154" i="200"/>
  <c r="BL154" i="200"/>
  <c r="BG154" i="200"/>
  <c r="BF154" i="200"/>
  <c r="BD154" i="200"/>
  <c r="AY154" i="200"/>
  <c r="AX154" i="200"/>
  <c r="AV154" i="200"/>
  <c r="AQ154" i="200"/>
  <c r="AP154" i="200"/>
  <c r="AN154" i="200"/>
  <c r="AI154" i="200"/>
  <c r="AH154" i="200"/>
  <c r="AF154" i="200"/>
  <c r="AA154" i="200"/>
  <c r="Z154" i="200"/>
  <c r="X154" i="200"/>
  <c r="S154" i="200"/>
  <c r="R154" i="200"/>
  <c r="P154" i="200"/>
  <c r="K154" i="200"/>
  <c r="J154" i="200"/>
  <c r="H154" i="200"/>
  <c r="BO153" i="200"/>
  <c r="BN153" i="200"/>
  <c r="BL153" i="200"/>
  <c r="BG153" i="200"/>
  <c r="BF153" i="200"/>
  <c r="BD153" i="200"/>
  <c r="AY153" i="200"/>
  <c r="AX153" i="200"/>
  <c r="AV153" i="200"/>
  <c r="AQ153" i="200"/>
  <c r="AP153" i="200"/>
  <c r="AN153" i="200"/>
  <c r="AI153" i="200"/>
  <c r="AH153" i="200"/>
  <c r="AF153" i="200"/>
  <c r="AA153" i="200"/>
  <c r="Z153" i="200"/>
  <c r="X153" i="200"/>
  <c r="S153" i="200"/>
  <c r="R153" i="200"/>
  <c r="P153" i="200"/>
  <c r="K153" i="200"/>
  <c r="J153" i="200"/>
  <c r="H153" i="200"/>
  <c r="BO152" i="200"/>
  <c r="BN152" i="200"/>
  <c r="BL152" i="200"/>
  <c r="BG152" i="200"/>
  <c r="BF152" i="200"/>
  <c r="BD152" i="200"/>
  <c r="AY152" i="200"/>
  <c r="AX152" i="200"/>
  <c r="AV152" i="200"/>
  <c r="AQ152" i="200"/>
  <c r="AP152" i="200"/>
  <c r="AN152" i="200"/>
  <c r="AI152" i="200"/>
  <c r="AH152" i="200"/>
  <c r="AF152" i="200"/>
  <c r="AA152" i="200"/>
  <c r="Z152" i="200"/>
  <c r="X152" i="200"/>
  <c r="S152" i="200"/>
  <c r="R152" i="200"/>
  <c r="P152" i="200"/>
  <c r="K152" i="200"/>
  <c r="J152" i="200"/>
  <c r="H152" i="200"/>
  <c r="BO151" i="200"/>
  <c r="BN151" i="200"/>
  <c r="BL151" i="200"/>
  <c r="BG151" i="200"/>
  <c r="BF151" i="200"/>
  <c r="BD151" i="200"/>
  <c r="AY151" i="200"/>
  <c r="AX151" i="200"/>
  <c r="AV151" i="200"/>
  <c r="AQ151" i="200"/>
  <c r="AP151" i="200"/>
  <c r="AN151" i="200"/>
  <c r="AI151" i="200"/>
  <c r="AH151" i="200"/>
  <c r="AF151" i="200"/>
  <c r="AA151" i="200"/>
  <c r="Z151" i="200"/>
  <c r="X151" i="200"/>
  <c r="S151" i="200"/>
  <c r="R151" i="200"/>
  <c r="P151" i="200"/>
  <c r="K151" i="200"/>
  <c r="J151" i="200"/>
  <c r="H151" i="200"/>
  <c r="BO150" i="200"/>
  <c r="BN150" i="200"/>
  <c r="BL150" i="200"/>
  <c r="BG150" i="200"/>
  <c r="BF150" i="200"/>
  <c r="BD150" i="200"/>
  <c r="AY150" i="200"/>
  <c r="AX150" i="200"/>
  <c r="AV150" i="200"/>
  <c r="AQ150" i="200"/>
  <c r="AP150" i="200"/>
  <c r="AN150" i="200"/>
  <c r="AI150" i="200"/>
  <c r="AH150" i="200"/>
  <c r="AF150" i="200"/>
  <c r="AA150" i="200"/>
  <c r="Z150" i="200"/>
  <c r="X150" i="200"/>
  <c r="S150" i="200"/>
  <c r="R150" i="200"/>
  <c r="P150" i="200"/>
  <c r="K150" i="200"/>
  <c r="J150" i="200"/>
  <c r="H150" i="200"/>
  <c r="BO149" i="200"/>
  <c r="BN149" i="200"/>
  <c r="BL149" i="200"/>
  <c r="BG149" i="200"/>
  <c r="BF149" i="200"/>
  <c r="BD149" i="200"/>
  <c r="AY149" i="200"/>
  <c r="AX149" i="200"/>
  <c r="AV149" i="200"/>
  <c r="AQ149" i="200"/>
  <c r="AP149" i="200"/>
  <c r="AN149" i="200"/>
  <c r="AI149" i="200"/>
  <c r="AH149" i="200"/>
  <c r="AF149" i="200"/>
  <c r="AA149" i="200"/>
  <c r="Z149" i="200"/>
  <c r="X149" i="200"/>
  <c r="S149" i="200"/>
  <c r="R149" i="200"/>
  <c r="P149" i="200"/>
  <c r="K149" i="200"/>
  <c r="J149" i="200"/>
  <c r="H149" i="200"/>
  <c r="BO148" i="200"/>
  <c r="BN148" i="200"/>
  <c r="BL148" i="200"/>
  <c r="BG148" i="200"/>
  <c r="BF148" i="200"/>
  <c r="BD148" i="200"/>
  <c r="AY148" i="200"/>
  <c r="AX148" i="200"/>
  <c r="AV148" i="200"/>
  <c r="AQ148" i="200"/>
  <c r="AP148" i="200"/>
  <c r="AN148" i="200"/>
  <c r="AI148" i="200"/>
  <c r="AH148" i="200"/>
  <c r="AF148" i="200"/>
  <c r="AA148" i="200"/>
  <c r="Z148" i="200"/>
  <c r="X148" i="200"/>
  <c r="S148" i="200"/>
  <c r="R148" i="200"/>
  <c r="P148" i="200"/>
  <c r="K148" i="200"/>
  <c r="J148" i="200"/>
  <c r="H148" i="200"/>
  <c r="BO147" i="200"/>
  <c r="BN147" i="200"/>
  <c r="BL147" i="200"/>
  <c r="BG147" i="200"/>
  <c r="BF147" i="200"/>
  <c r="BD147" i="200"/>
  <c r="AY147" i="200"/>
  <c r="AX147" i="200"/>
  <c r="AV147" i="200"/>
  <c r="AQ147" i="200"/>
  <c r="AP147" i="200"/>
  <c r="AN147" i="200"/>
  <c r="AI147" i="200"/>
  <c r="AH147" i="200"/>
  <c r="AF147" i="200"/>
  <c r="AA147" i="200"/>
  <c r="Z147" i="200"/>
  <c r="X147" i="200"/>
  <c r="S147" i="200"/>
  <c r="R147" i="200"/>
  <c r="P147" i="200"/>
  <c r="K147" i="200"/>
  <c r="J147" i="200"/>
  <c r="H147" i="200"/>
  <c r="BO146" i="200"/>
  <c r="BN146" i="200"/>
  <c r="BL146" i="200"/>
  <c r="BG146" i="200"/>
  <c r="BF146" i="200"/>
  <c r="BD146" i="200"/>
  <c r="AY146" i="200"/>
  <c r="AX146" i="200"/>
  <c r="AV146" i="200"/>
  <c r="AQ146" i="200"/>
  <c r="AP146" i="200"/>
  <c r="AN146" i="200"/>
  <c r="AI146" i="200"/>
  <c r="AH146" i="200"/>
  <c r="AF146" i="200"/>
  <c r="AA146" i="200"/>
  <c r="Z146" i="200"/>
  <c r="X146" i="200"/>
  <c r="S146" i="200"/>
  <c r="R146" i="200"/>
  <c r="P146" i="200"/>
  <c r="K146" i="200"/>
  <c r="J146" i="200"/>
  <c r="H146" i="200"/>
  <c r="BO145" i="200"/>
  <c r="BN145" i="200"/>
  <c r="BL145" i="200"/>
  <c r="BG145" i="200"/>
  <c r="BF145" i="200"/>
  <c r="BD145" i="200"/>
  <c r="AY145" i="200"/>
  <c r="AX145" i="200"/>
  <c r="AV145" i="200"/>
  <c r="AQ145" i="200"/>
  <c r="AP145" i="200"/>
  <c r="AN145" i="200"/>
  <c r="AI145" i="200"/>
  <c r="AH145" i="200"/>
  <c r="AF145" i="200"/>
  <c r="AA145" i="200"/>
  <c r="Z145" i="200"/>
  <c r="X145" i="200"/>
  <c r="S145" i="200"/>
  <c r="R145" i="200"/>
  <c r="P145" i="200"/>
  <c r="K145" i="200"/>
  <c r="J145" i="200"/>
  <c r="H145" i="200"/>
  <c r="BO144" i="200"/>
  <c r="BN144" i="200"/>
  <c r="BL144" i="200"/>
  <c r="BG144" i="200"/>
  <c r="BF144" i="200"/>
  <c r="BD144" i="200"/>
  <c r="AY144" i="200"/>
  <c r="AX144" i="200"/>
  <c r="AV144" i="200"/>
  <c r="AQ144" i="200"/>
  <c r="AP144" i="200"/>
  <c r="AN144" i="200"/>
  <c r="AI144" i="200"/>
  <c r="AH144" i="200"/>
  <c r="AF144" i="200"/>
  <c r="AA144" i="200"/>
  <c r="Z144" i="200"/>
  <c r="X144" i="200"/>
  <c r="S144" i="200"/>
  <c r="R144" i="200"/>
  <c r="P144" i="200"/>
  <c r="K144" i="200"/>
  <c r="J144" i="200"/>
  <c r="H144" i="200"/>
  <c r="BO143" i="200"/>
  <c r="BN143" i="200"/>
  <c r="BL143" i="200"/>
  <c r="BG143" i="200"/>
  <c r="BF143" i="200"/>
  <c r="BD143" i="200"/>
  <c r="AY143" i="200"/>
  <c r="AX143" i="200"/>
  <c r="AV143" i="200"/>
  <c r="AQ143" i="200"/>
  <c r="AP143" i="200"/>
  <c r="AN143" i="200"/>
  <c r="AI143" i="200"/>
  <c r="AH143" i="200"/>
  <c r="AF143" i="200"/>
  <c r="AA143" i="200"/>
  <c r="Z143" i="200"/>
  <c r="X143" i="200"/>
  <c r="S143" i="200"/>
  <c r="R143" i="200"/>
  <c r="P143" i="200"/>
  <c r="K143" i="200"/>
  <c r="J143" i="200"/>
  <c r="H143" i="200"/>
  <c r="BO142" i="200"/>
  <c r="BN142" i="200"/>
  <c r="BL142" i="200"/>
  <c r="BG142" i="200"/>
  <c r="BF142" i="200"/>
  <c r="BD142" i="200"/>
  <c r="AY142" i="200"/>
  <c r="AX142" i="200"/>
  <c r="AV142" i="200"/>
  <c r="AQ142" i="200"/>
  <c r="AP142" i="200"/>
  <c r="AN142" i="200"/>
  <c r="AI142" i="200"/>
  <c r="AH142" i="200"/>
  <c r="AF142" i="200"/>
  <c r="AA142" i="200"/>
  <c r="Z142" i="200"/>
  <c r="X142" i="200"/>
  <c r="S142" i="200"/>
  <c r="R142" i="200"/>
  <c r="P142" i="200"/>
  <c r="K142" i="200"/>
  <c r="J142" i="200"/>
  <c r="H142" i="200"/>
  <c r="BN141" i="200"/>
  <c r="BK141" i="200"/>
  <c r="BF141" i="200"/>
  <c r="BC141" i="200"/>
  <c r="AX141" i="200"/>
  <c r="AU141" i="200"/>
  <c r="AP141" i="200"/>
  <c r="AM141" i="200"/>
  <c r="AH141" i="200"/>
  <c r="AE141" i="200"/>
  <c r="Z141" i="200"/>
  <c r="W141" i="200"/>
  <c r="R141" i="200"/>
  <c r="O141" i="200"/>
  <c r="J141" i="200"/>
  <c r="G141" i="200"/>
  <c r="BO140" i="200"/>
  <c r="BN140" i="200"/>
  <c r="BL140" i="200"/>
  <c r="BG140" i="200"/>
  <c r="BF140" i="200"/>
  <c r="BD140" i="200"/>
  <c r="AY140" i="200"/>
  <c r="AX140" i="200"/>
  <c r="AV140" i="200"/>
  <c r="AQ140" i="200"/>
  <c r="AP140" i="200"/>
  <c r="AN140" i="200"/>
  <c r="AI140" i="200"/>
  <c r="AH140" i="200"/>
  <c r="AF140" i="200"/>
  <c r="AA140" i="200"/>
  <c r="Z140" i="200"/>
  <c r="X140" i="200"/>
  <c r="S140" i="200"/>
  <c r="R140" i="200"/>
  <c r="P140" i="200"/>
  <c r="K140" i="200"/>
  <c r="J140" i="200"/>
  <c r="H140" i="200"/>
  <c r="BO139" i="200"/>
  <c r="BN139" i="200"/>
  <c r="BL139" i="200"/>
  <c r="BG139" i="200"/>
  <c r="BF139" i="200"/>
  <c r="BD139" i="200"/>
  <c r="AY139" i="200"/>
  <c r="AX139" i="200"/>
  <c r="AV139" i="200"/>
  <c r="AQ139" i="200"/>
  <c r="AP139" i="200"/>
  <c r="AN139" i="200"/>
  <c r="AI139" i="200"/>
  <c r="AH139" i="200"/>
  <c r="AF139" i="200"/>
  <c r="AA139" i="200"/>
  <c r="Z139" i="200"/>
  <c r="X139" i="200"/>
  <c r="S139" i="200"/>
  <c r="R139" i="200"/>
  <c r="P139" i="200"/>
  <c r="K139" i="200"/>
  <c r="J139" i="200"/>
  <c r="H139" i="200"/>
  <c r="BO138" i="200"/>
  <c r="BN138" i="200"/>
  <c r="BL138" i="200"/>
  <c r="BG138" i="200"/>
  <c r="BF138" i="200"/>
  <c r="BD138" i="200"/>
  <c r="AY138" i="200"/>
  <c r="AX138" i="200"/>
  <c r="AV138" i="200"/>
  <c r="AQ138" i="200"/>
  <c r="AP138" i="200"/>
  <c r="AN138" i="200"/>
  <c r="AI138" i="200"/>
  <c r="AH138" i="200"/>
  <c r="AF138" i="200"/>
  <c r="AA138" i="200"/>
  <c r="Z138" i="200"/>
  <c r="X138" i="200"/>
  <c r="S138" i="200"/>
  <c r="R138" i="200"/>
  <c r="P138" i="200"/>
  <c r="K138" i="200"/>
  <c r="J138" i="200"/>
  <c r="H138" i="200"/>
  <c r="BO137" i="200"/>
  <c r="BN137" i="200"/>
  <c r="BL137" i="200"/>
  <c r="BG137" i="200"/>
  <c r="BF137" i="200"/>
  <c r="BD137" i="200"/>
  <c r="AY137" i="200"/>
  <c r="AX137" i="200"/>
  <c r="AV137" i="200"/>
  <c r="AQ137" i="200"/>
  <c r="AP137" i="200"/>
  <c r="AN137" i="200"/>
  <c r="AI137" i="200"/>
  <c r="AH137" i="200"/>
  <c r="AF137" i="200"/>
  <c r="AA137" i="200"/>
  <c r="Z137" i="200"/>
  <c r="X137" i="200"/>
  <c r="S137" i="200"/>
  <c r="R137" i="200"/>
  <c r="P137" i="200"/>
  <c r="K137" i="200"/>
  <c r="J137" i="200"/>
  <c r="H137" i="200"/>
  <c r="BO136" i="200"/>
  <c r="BN136" i="200"/>
  <c r="BL136" i="200"/>
  <c r="BG136" i="200"/>
  <c r="BF136" i="200"/>
  <c r="BD136" i="200"/>
  <c r="AY136" i="200"/>
  <c r="AX136" i="200"/>
  <c r="AV136" i="200"/>
  <c r="AQ136" i="200"/>
  <c r="AP136" i="200"/>
  <c r="AN136" i="200"/>
  <c r="AI136" i="200"/>
  <c r="AH136" i="200"/>
  <c r="AF136" i="200"/>
  <c r="AA136" i="200"/>
  <c r="Z136" i="200"/>
  <c r="X136" i="200"/>
  <c r="S136" i="200"/>
  <c r="R136" i="200"/>
  <c r="P136" i="200"/>
  <c r="K136" i="200"/>
  <c r="J136" i="200"/>
  <c r="H136" i="200"/>
  <c r="BO135" i="200"/>
  <c r="BN135" i="200"/>
  <c r="BL135" i="200"/>
  <c r="BG135" i="200"/>
  <c r="BF135" i="200"/>
  <c r="BD135" i="200"/>
  <c r="AY135" i="200"/>
  <c r="AX135" i="200"/>
  <c r="AV135" i="200"/>
  <c r="AQ135" i="200"/>
  <c r="AP135" i="200"/>
  <c r="AN135" i="200"/>
  <c r="AI135" i="200"/>
  <c r="AH135" i="200"/>
  <c r="AF135" i="200"/>
  <c r="AA135" i="200"/>
  <c r="Z135" i="200"/>
  <c r="X135" i="200"/>
  <c r="S135" i="200"/>
  <c r="R135" i="200"/>
  <c r="P135" i="200"/>
  <c r="K135" i="200"/>
  <c r="J135" i="200"/>
  <c r="H135" i="200"/>
  <c r="BO134" i="200"/>
  <c r="BN134" i="200"/>
  <c r="BL134" i="200"/>
  <c r="BG134" i="200"/>
  <c r="BF134" i="200"/>
  <c r="BD134" i="200"/>
  <c r="AY134" i="200"/>
  <c r="AX134" i="200"/>
  <c r="AV134" i="200"/>
  <c r="AQ134" i="200"/>
  <c r="AP134" i="200"/>
  <c r="AN134" i="200"/>
  <c r="AI134" i="200"/>
  <c r="AH134" i="200"/>
  <c r="AF134" i="200"/>
  <c r="AA134" i="200"/>
  <c r="Z134" i="200"/>
  <c r="X134" i="200"/>
  <c r="S134" i="200"/>
  <c r="R134" i="200"/>
  <c r="P134" i="200"/>
  <c r="K134" i="200"/>
  <c r="J134" i="200"/>
  <c r="H134" i="200"/>
  <c r="BO133" i="200"/>
  <c r="BN133" i="200"/>
  <c r="BL133" i="200"/>
  <c r="BG133" i="200"/>
  <c r="BF133" i="200"/>
  <c r="BD133" i="200"/>
  <c r="AY133" i="200"/>
  <c r="AX133" i="200"/>
  <c r="AV133" i="200"/>
  <c r="AQ133" i="200"/>
  <c r="AP133" i="200"/>
  <c r="AN133" i="200"/>
  <c r="AI133" i="200"/>
  <c r="AH133" i="200"/>
  <c r="AF133" i="200"/>
  <c r="AA133" i="200"/>
  <c r="Z133" i="200"/>
  <c r="X133" i="200"/>
  <c r="S133" i="200"/>
  <c r="R133" i="200"/>
  <c r="P133" i="200"/>
  <c r="K133" i="200"/>
  <c r="J133" i="200"/>
  <c r="H133" i="200"/>
  <c r="BO132" i="200"/>
  <c r="BN132" i="200"/>
  <c r="BL132" i="200"/>
  <c r="BG132" i="200"/>
  <c r="BF132" i="200"/>
  <c r="BD132" i="200"/>
  <c r="AY132" i="200"/>
  <c r="AX132" i="200"/>
  <c r="AV132" i="200"/>
  <c r="AQ132" i="200"/>
  <c r="AP132" i="200"/>
  <c r="AN132" i="200"/>
  <c r="AI132" i="200"/>
  <c r="AH132" i="200"/>
  <c r="AF132" i="200"/>
  <c r="AA132" i="200"/>
  <c r="Z132" i="200"/>
  <c r="X132" i="200"/>
  <c r="S132" i="200"/>
  <c r="R132" i="200"/>
  <c r="P132" i="200"/>
  <c r="K132" i="200"/>
  <c r="J132" i="200"/>
  <c r="H132" i="200"/>
  <c r="BO131" i="200"/>
  <c r="BN131" i="200"/>
  <c r="BL131" i="200"/>
  <c r="BG131" i="200"/>
  <c r="BF131" i="200"/>
  <c r="BD131" i="200"/>
  <c r="AY131" i="200"/>
  <c r="AX131" i="200"/>
  <c r="AV131" i="200"/>
  <c r="AQ131" i="200"/>
  <c r="AP131" i="200"/>
  <c r="AN131" i="200"/>
  <c r="AI131" i="200"/>
  <c r="AH131" i="200"/>
  <c r="AF131" i="200"/>
  <c r="AA131" i="200"/>
  <c r="Z131" i="200"/>
  <c r="X131" i="200"/>
  <c r="S131" i="200"/>
  <c r="R131" i="200"/>
  <c r="P131" i="200"/>
  <c r="K131" i="200"/>
  <c r="J131" i="200"/>
  <c r="H131" i="200"/>
  <c r="BO130" i="200"/>
  <c r="BN130" i="200"/>
  <c r="BL130" i="200"/>
  <c r="BG130" i="200"/>
  <c r="BF130" i="200"/>
  <c r="BD130" i="200"/>
  <c r="AY130" i="200"/>
  <c r="AX130" i="200"/>
  <c r="AV130" i="200"/>
  <c r="AQ130" i="200"/>
  <c r="AP130" i="200"/>
  <c r="AN130" i="200"/>
  <c r="AI130" i="200"/>
  <c r="AH130" i="200"/>
  <c r="AF130" i="200"/>
  <c r="AA130" i="200"/>
  <c r="Z130" i="200"/>
  <c r="X130" i="200"/>
  <c r="S130" i="200"/>
  <c r="R130" i="200"/>
  <c r="P130" i="200"/>
  <c r="K130" i="200"/>
  <c r="J130" i="200"/>
  <c r="H130" i="200"/>
  <c r="BO129" i="200"/>
  <c r="BN129" i="200"/>
  <c r="BL129" i="200"/>
  <c r="BG129" i="200"/>
  <c r="BF129" i="200"/>
  <c r="BD129" i="200"/>
  <c r="AY129" i="200"/>
  <c r="AX129" i="200"/>
  <c r="AV129" i="200"/>
  <c r="AQ129" i="200"/>
  <c r="AP129" i="200"/>
  <c r="AN129" i="200"/>
  <c r="AI129" i="200"/>
  <c r="AH129" i="200"/>
  <c r="AF129" i="200"/>
  <c r="AA129" i="200"/>
  <c r="Z129" i="200"/>
  <c r="X129" i="200"/>
  <c r="S129" i="200"/>
  <c r="R129" i="200"/>
  <c r="P129" i="200"/>
  <c r="K129" i="200"/>
  <c r="J129" i="200"/>
  <c r="H129" i="200"/>
  <c r="BO128" i="200"/>
  <c r="BN128" i="200"/>
  <c r="BL128" i="200"/>
  <c r="BG128" i="200"/>
  <c r="BF128" i="200"/>
  <c r="BD128" i="200"/>
  <c r="AY128" i="200"/>
  <c r="AX128" i="200"/>
  <c r="AV128" i="200"/>
  <c r="AQ128" i="200"/>
  <c r="AP128" i="200"/>
  <c r="AN128" i="200"/>
  <c r="AI128" i="200"/>
  <c r="AH128" i="200"/>
  <c r="AF128" i="200"/>
  <c r="AA128" i="200"/>
  <c r="Z128" i="200"/>
  <c r="X128" i="200"/>
  <c r="S128" i="200"/>
  <c r="R128" i="200"/>
  <c r="P128" i="200"/>
  <c r="K128" i="200"/>
  <c r="J128" i="200"/>
  <c r="H128" i="200"/>
  <c r="BO127" i="200"/>
  <c r="BN127" i="200"/>
  <c r="BL127" i="200"/>
  <c r="BG127" i="200"/>
  <c r="BF127" i="200"/>
  <c r="BD127" i="200"/>
  <c r="AY127" i="200"/>
  <c r="AX127" i="200"/>
  <c r="AV127" i="200"/>
  <c r="AQ127" i="200"/>
  <c r="AP127" i="200"/>
  <c r="AN127" i="200"/>
  <c r="AI127" i="200"/>
  <c r="AH127" i="200"/>
  <c r="AF127" i="200"/>
  <c r="AA127" i="200"/>
  <c r="Z127" i="200"/>
  <c r="X127" i="200"/>
  <c r="S127" i="200"/>
  <c r="R127" i="200"/>
  <c r="P127" i="200"/>
  <c r="K127" i="200"/>
  <c r="J127" i="200"/>
  <c r="H127" i="200"/>
  <c r="BO126" i="200"/>
  <c r="BN126" i="200"/>
  <c r="BL126" i="200"/>
  <c r="BG126" i="200"/>
  <c r="BF126" i="200"/>
  <c r="BD126" i="200"/>
  <c r="AY126" i="200"/>
  <c r="AX126" i="200"/>
  <c r="AV126" i="200"/>
  <c r="AQ126" i="200"/>
  <c r="AP126" i="200"/>
  <c r="AN126" i="200"/>
  <c r="AI126" i="200"/>
  <c r="AH126" i="200"/>
  <c r="AF126" i="200"/>
  <c r="AA126" i="200"/>
  <c r="Z126" i="200"/>
  <c r="X126" i="200"/>
  <c r="S126" i="200"/>
  <c r="R126" i="200"/>
  <c r="P126" i="200"/>
  <c r="K126" i="200"/>
  <c r="J126" i="200"/>
  <c r="H126" i="200"/>
  <c r="BO125" i="200"/>
  <c r="BN125" i="200"/>
  <c r="BL125" i="200"/>
  <c r="BG125" i="200"/>
  <c r="BF125" i="200"/>
  <c r="BD125" i="200"/>
  <c r="AY125" i="200"/>
  <c r="AX125" i="200"/>
  <c r="AV125" i="200"/>
  <c r="AQ125" i="200"/>
  <c r="AP125" i="200"/>
  <c r="AN125" i="200"/>
  <c r="AI125" i="200"/>
  <c r="AH125" i="200"/>
  <c r="AF125" i="200"/>
  <c r="AA125" i="200"/>
  <c r="Z125" i="200"/>
  <c r="X125" i="200"/>
  <c r="S125" i="200"/>
  <c r="R125" i="200"/>
  <c r="P125" i="200"/>
  <c r="K125" i="200"/>
  <c r="J125" i="200"/>
  <c r="H125" i="200"/>
  <c r="BN124" i="200"/>
  <c r="BK124" i="200"/>
  <c r="BF124" i="200"/>
  <c r="BC124" i="200"/>
  <c r="AX124" i="200"/>
  <c r="AU124" i="200"/>
  <c r="AP124" i="200"/>
  <c r="AM124" i="200"/>
  <c r="AH124" i="200"/>
  <c r="AE124" i="200"/>
  <c r="Z124" i="200"/>
  <c r="W124" i="200"/>
  <c r="R124" i="200"/>
  <c r="O124" i="200"/>
  <c r="J124" i="200"/>
  <c r="G124" i="200"/>
  <c r="BO123" i="200"/>
  <c r="BN123" i="200"/>
  <c r="BL123" i="200"/>
  <c r="BG123" i="200"/>
  <c r="BF123" i="200"/>
  <c r="BD123" i="200"/>
  <c r="AY123" i="200"/>
  <c r="AX123" i="200"/>
  <c r="AV123" i="200"/>
  <c r="AQ123" i="200"/>
  <c r="AP123" i="200"/>
  <c r="AN123" i="200"/>
  <c r="AI123" i="200"/>
  <c r="AH123" i="200"/>
  <c r="AF123" i="200"/>
  <c r="AA123" i="200"/>
  <c r="Z123" i="200"/>
  <c r="X123" i="200"/>
  <c r="S123" i="200"/>
  <c r="R123" i="200"/>
  <c r="P123" i="200"/>
  <c r="K123" i="200"/>
  <c r="J123" i="200"/>
  <c r="H123" i="200"/>
  <c r="BO122" i="200"/>
  <c r="BN122" i="200"/>
  <c r="BL122" i="200"/>
  <c r="BG122" i="200"/>
  <c r="BF122" i="200"/>
  <c r="BD122" i="200"/>
  <c r="AY122" i="200"/>
  <c r="AX122" i="200"/>
  <c r="AV122" i="200"/>
  <c r="AQ122" i="200"/>
  <c r="AP122" i="200"/>
  <c r="AN122" i="200"/>
  <c r="AI122" i="200"/>
  <c r="AH122" i="200"/>
  <c r="AF122" i="200"/>
  <c r="AA122" i="200"/>
  <c r="Z122" i="200"/>
  <c r="X122" i="200"/>
  <c r="S122" i="200"/>
  <c r="R122" i="200"/>
  <c r="P122" i="200"/>
  <c r="K122" i="200"/>
  <c r="J122" i="200"/>
  <c r="H122" i="200"/>
  <c r="BO121" i="200"/>
  <c r="BN121" i="200"/>
  <c r="BL121" i="200"/>
  <c r="BG121" i="200"/>
  <c r="BF121" i="200"/>
  <c r="BD121" i="200"/>
  <c r="AY121" i="200"/>
  <c r="AX121" i="200"/>
  <c r="AV121" i="200"/>
  <c r="AQ121" i="200"/>
  <c r="AP121" i="200"/>
  <c r="AN121" i="200"/>
  <c r="AI121" i="200"/>
  <c r="AH121" i="200"/>
  <c r="AF121" i="200"/>
  <c r="AA121" i="200"/>
  <c r="Z121" i="200"/>
  <c r="X121" i="200"/>
  <c r="S121" i="200"/>
  <c r="R121" i="200"/>
  <c r="P121" i="200"/>
  <c r="K121" i="200"/>
  <c r="J121" i="200"/>
  <c r="H121" i="200"/>
  <c r="BO120" i="200"/>
  <c r="BN120" i="200"/>
  <c r="BL120" i="200"/>
  <c r="BG120" i="200"/>
  <c r="BF120" i="200"/>
  <c r="BD120" i="200"/>
  <c r="AY120" i="200"/>
  <c r="AX120" i="200"/>
  <c r="AV120" i="200"/>
  <c r="AQ120" i="200"/>
  <c r="AP120" i="200"/>
  <c r="AN120" i="200"/>
  <c r="AI120" i="200"/>
  <c r="AH120" i="200"/>
  <c r="AF120" i="200"/>
  <c r="AA120" i="200"/>
  <c r="Z120" i="200"/>
  <c r="X120" i="200"/>
  <c r="S120" i="200"/>
  <c r="R120" i="200"/>
  <c r="P120" i="200"/>
  <c r="K120" i="200"/>
  <c r="J120" i="200"/>
  <c r="H120" i="200"/>
  <c r="BO119" i="200"/>
  <c r="BN119" i="200"/>
  <c r="BL119" i="200"/>
  <c r="BG119" i="200"/>
  <c r="BF119" i="200"/>
  <c r="BD119" i="200"/>
  <c r="AY119" i="200"/>
  <c r="AX119" i="200"/>
  <c r="AV119" i="200"/>
  <c r="AQ119" i="200"/>
  <c r="AP119" i="200"/>
  <c r="AN119" i="200"/>
  <c r="AI119" i="200"/>
  <c r="AH119" i="200"/>
  <c r="AF119" i="200"/>
  <c r="AA119" i="200"/>
  <c r="Z119" i="200"/>
  <c r="X119" i="200"/>
  <c r="S119" i="200"/>
  <c r="R119" i="200"/>
  <c r="P119" i="200"/>
  <c r="K119" i="200"/>
  <c r="J119" i="200"/>
  <c r="H119" i="200"/>
  <c r="BO118" i="200"/>
  <c r="BN118" i="200"/>
  <c r="BL118" i="200"/>
  <c r="BG118" i="200"/>
  <c r="BF118" i="200"/>
  <c r="BD118" i="200"/>
  <c r="AY118" i="200"/>
  <c r="AX118" i="200"/>
  <c r="AV118" i="200"/>
  <c r="AQ118" i="200"/>
  <c r="AP118" i="200"/>
  <c r="AN118" i="200"/>
  <c r="AI118" i="200"/>
  <c r="AH118" i="200"/>
  <c r="AF118" i="200"/>
  <c r="AA118" i="200"/>
  <c r="Z118" i="200"/>
  <c r="X118" i="200"/>
  <c r="S118" i="200"/>
  <c r="R118" i="200"/>
  <c r="P118" i="200"/>
  <c r="K118" i="200"/>
  <c r="J118" i="200"/>
  <c r="H118" i="200"/>
  <c r="BO117" i="200"/>
  <c r="BN117" i="200"/>
  <c r="BL117" i="200"/>
  <c r="BG117" i="200"/>
  <c r="BF117" i="200"/>
  <c r="BD117" i="200"/>
  <c r="AY117" i="200"/>
  <c r="AX117" i="200"/>
  <c r="AV117" i="200"/>
  <c r="AQ117" i="200"/>
  <c r="AP117" i="200"/>
  <c r="AN117" i="200"/>
  <c r="AI117" i="200"/>
  <c r="AH117" i="200"/>
  <c r="AF117" i="200"/>
  <c r="AA117" i="200"/>
  <c r="Z117" i="200"/>
  <c r="X117" i="200"/>
  <c r="S117" i="200"/>
  <c r="R117" i="200"/>
  <c r="P117" i="200"/>
  <c r="K117" i="200"/>
  <c r="J117" i="200"/>
  <c r="H117" i="200"/>
  <c r="BO116" i="200"/>
  <c r="BN116" i="200"/>
  <c r="BL116" i="200"/>
  <c r="BG116" i="200"/>
  <c r="BF116" i="200"/>
  <c r="BD116" i="200"/>
  <c r="AY116" i="200"/>
  <c r="AX116" i="200"/>
  <c r="AV116" i="200"/>
  <c r="AQ116" i="200"/>
  <c r="AP116" i="200"/>
  <c r="AN116" i="200"/>
  <c r="AI116" i="200"/>
  <c r="AH116" i="200"/>
  <c r="AF116" i="200"/>
  <c r="AA116" i="200"/>
  <c r="Z116" i="200"/>
  <c r="X116" i="200"/>
  <c r="S116" i="200"/>
  <c r="R116" i="200"/>
  <c r="P116" i="200"/>
  <c r="K116" i="200"/>
  <c r="J116" i="200"/>
  <c r="H116" i="200"/>
  <c r="BO115" i="200"/>
  <c r="BN115" i="200"/>
  <c r="BL115" i="200"/>
  <c r="BG115" i="200"/>
  <c r="BF115" i="200"/>
  <c r="BD115" i="200"/>
  <c r="AY115" i="200"/>
  <c r="AX115" i="200"/>
  <c r="AV115" i="200"/>
  <c r="AQ115" i="200"/>
  <c r="AP115" i="200"/>
  <c r="AN115" i="200"/>
  <c r="AI115" i="200"/>
  <c r="AH115" i="200"/>
  <c r="AF115" i="200"/>
  <c r="AA115" i="200"/>
  <c r="Z115" i="200"/>
  <c r="X115" i="200"/>
  <c r="S115" i="200"/>
  <c r="R115" i="200"/>
  <c r="P115" i="200"/>
  <c r="K115" i="200"/>
  <c r="J115" i="200"/>
  <c r="H115" i="200"/>
  <c r="BO114" i="200"/>
  <c r="BN114" i="200"/>
  <c r="BL114" i="200"/>
  <c r="BG114" i="200"/>
  <c r="BF114" i="200"/>
  <c r="BD114" i="200"/>
  <c r="AY114" i="200"/>
  <c r="AX114" i="200"/>
  <c r="AV114" i="200"/>
  <c r="AQ114" i="200"/>
  <c r="AP114" i="200"/>
  <c r="AN114" i="200"/>
  <c r="AI114" i="200"/>
  <c r="AH114" i="200"/>
  <c r="AF114" i="200"/>
  <c r="AA114" i="200"/>
  <c r="Z114" i="200"/>
  <c r="X114" i="200"/>
  <c r="S114" i="200"/>
  <c r="R114" i="200"/>
  <c r="P114" i="200"/>
  <c r="K114" i="200"/>
  <c r="J114" i="200"/>
  <c r="H114" i="200"/>
  <c r="BO113" i="200"/>
  <c r="BN113" i="200"/>
  <c r="BL113" i="200"/>
  <c r="BG113" i="200"/>
  <c r="BF113" i="200"/>
  <c r="BD113" i="200"/>
  <c r="AY113" i="200"/>
  <c r="AX113" i="200"/>
  <c r="AV113" i="200"/>
  <c r="AQ113" i="200"/>
  <c r="AP113" i="200"/>
  <c r="AN113" i="200"/>
  <c r="AI113" i="200"/>
  <c r="AH113" i="200"/>
  <c r="AF113" i="200"/>
  <c r="AA113" i="200"/>
  <c r="Z113" i="200"/>
  <c r="X113" i="200"/>
  <c r="S113" i="200"/>
  <c r="R113" i="200"/>
  <c r="P113" i="200"/>
  <c r="K113" i="200"/>
  <c r="J113" i="200"/>
  <c r="H113" i="200"/>
  <c r="BO112" i="200"/>
  <c r="BN112" i="200"/>
  <c r="BL112" i="200"/>
  <c r="BG112" i="200"/>
  <c r="BF112" i="200"/>
  <c r="BD112" i="200"/>
  <c r="AY112" i="200"/>
  <c r="AX112" i="200"/>
  <c r="AV112" i="200"/>
  <c r="AQ112" i="200"/>
  <c r="AP112" i="200"/>
  <c r="AN112" i="200"/>
  <c r="AI112" i="200"/>
  <c r="AH112" i="200"/>
  <c r="AF112" i="200"/>
  <c r="AA112" i="200"/>
  <c r="Z112" i="200"/>
  <c r="X112" i="200"/>
  <c r="S112" i="200"/>
  <c r="R112" i="200"/>
  <c r="P112" i="200"/>
  <c r="K112" i="200"/>
  <c r="J112" i="200"/>
  <c r="H112" i="200"/>
  <c r="BO111" i="200"/>
  <c r="BN111" i="200"/>
  <c r="BL111" i="200"/>
  <c r="BG111" i="200"/>
  <c r="BF111" i="200"/>
  <c r="BD111" i="200"/>
  <c r="AY111" i="200"/>
  <c r="AX111" i="200"/>
  <c r="AV111" i="200"/>
  <c r="AQ111" i="200"/>
  <c r="AP111" i="200"/>
  <c r="AN111" i="200"/>
  <c r="AI111" i="200"/>
  <c r="AH111" i="200"/>
  <c r="AF111" i="200"/>
  <c r="AA111" i="200"/>
  <c r="Z111" i="200"/>
  <c r="X111" i="200"/>
  <c r="S111" i="200"/>
  <c r="R111" i="200"/>
  <c r="P111" i="200"/>
  <c r="K111" i="200"/>
  <c r="J111" i="200"/>
  <c r="H111" i="200"/>
  <c r="BO110" i="200"/>
  <c r="BN110" i="200"/>
  <c r="BL110" i="200"/>
  <c r="BG110" i="200"/>
  <c r="BF110" i="200"/>
  <c r="BD110" i="200"/>
  <c r="AY110" i="200"/>
  <c r="AX110" i="200"/>
  <c r="AV110" i="200"/>
  <c r="AQ110" i="200"/>
  <c r="AP110" i="200"/>
  <c r="AN110" i="200"/>
  <c r="AI110" i="200"/>
  <c r="AH110" i="200"/>
  <c r="AF110" i="200"/>
  <c r="AA110" i="200"/>
  <c r="Z110" i="200"/>
  <c r="X110" i="200"/>
  <c r="S110" i="200"/>
  <c r="R110" i="200"/>
  <c r="P110" i="200"/>
  <c r="K110" i="200"/>
  <c r="J110" i="200"/>
  <c r="H110" i="200"/>
  <c r="BO109" i="200"/>
  <c r="BN109" i="200"/>
  <c r="BL109" i="200"/>
  <c r="BG109" i="200"/>
  <c r="BF109" i="200"/>
  <c r="BD109" i="200"/>
  <c r="AY109" i="200"/>
  <c r="AX109" i="200"/>
  <c r="AV109" i="200"/>
  <c r="AQ109" i="200"/>
  <c r="AP109" i="200"/>
  <c r="AN109" i="200"/>
  <c r="AI109" i="200"/>
  <c r="AH109" i="200"/>
  <c r="AF109" i="200"/>
  <c r="AA109" i="200"/>
  <c r="Z109" i="200"/>
  <c r="X109" i="200"/>
  <c r="S109" i="200"/>
  <c r="R109" i="200"/>
  <c r="P109" i="200"/>
  <c r="K109" i="200"/>
  <c r="J109" i="200"/>
  <c r="H109" i="200"/>
  <c r="BO108" i="200"/>
  <c r="BN108" i="200"/>
  <c r="BL108" i="200"/>
  <c r="BG108" i="200"/>
  <c r="BF108" i="200"/>
  <c r="BD108" i="200"/>
  <c r="AY108" i="200"/>
  <c r="AX108" i="200"/>
  <c r="AV108" i="200"/>
  <c r="AQ108" i="200"/>
  <c r="AP108" i="200"/>
  <c r="AN108" i="200"/>
  <c r="AI108" i="200"/>
  <c r="AH108" i="200"/>
  <c r="AF108" i="200"/>
  <c r="AA108" i="200"/>
  <c r="Z108" i="200"/>
  <c r="X108" i="200"/>
  <c r="S108" i="200"/>
  <c r="R108" i="200"/>
  <c r="P108" i="200"/>
  <c r="K108" i="200"/>
  <c r="J108" i="200"/>
  <c r="H108" i="200"/>
  <c r="BN107" i="200"/>
  <c r="BK107" i="200"/>
  <c r="BF107" i="200"/>
  <c r="BC107" i="200"/>
  <c r="AX107" i="200"/>
  <c r="AU107" i="200"/>
  <c r="AP107" i="200"/>
  <c r="AM107" i="200"/>
  <c r="AH107" i="200"/>
  <c r="AE107" i="200"/>
  <c r="Z107" i="200"/>
  <c r="W107" i="200"/>
  <c r="R107" i="200"/>
  <c r="O107" i="200"/>
  <c r="J107" i="200"/>
  <c r="G107" i="200"/>
  <c r="BO106" i="200"/>
  <c r="BN106" i="200"/>
  <c r="BL106" i="200"/>
  <c r="BG106" i="200"/>
  <c r="BF106" i="200"/>
  <c r="BD106" i="200"/>
  <c r="AY106" i="200"/>
  <c r="AX106" i="200"/>
  <c r="AV106" i="200"/>
  <c r="AQ106" i="200"/>
  <c r="AP106" i="200"/>
  <c r="AN106" i="200"/>
  <c r="AI106" i="200"/>
  <c r="AH106" i="200"/>
  <c r="AF106" i="200"/>
  <c r="AA106" i="200"/>
  <c r="Z106" i="200"/>
  <c r="X106" i="200"/>
  <c r="S106" i="200"/>
  <c r="R106" i="200"/>
  <c r="P106" i="200"/>
  <c r="K106" i="200"/>
  <c r="J106" i="200"/>
  <c r="H106" i="200"/>
  <c r="BO105" i="200"/>
  <c r="BN105" i="200"/>
  <c r="BL105" i="200"/>
  <c r="BG105" i="200"/>
  <c r="BF105" i="200"/>
  <c r="BD105" i="200"/>
  <c r="AY105" i="200"/>
  <c r="AX105" i="200"/>
  <c r="AV105" i="200"/>
  <c r="AQ105" i="200"/>
  <c r="AP105" i="200"/>
  <c r="AN105" i="200"/>
  <c r="AI105" i="200"/>
  <c r="AH105" i="200"/>
  <c r="AF105" i="200"/>
  <c r="AA105" i="200"/>
  <c r="Z105" i="200"/>
  <c r="X105" i="200"/>
  <c r="S105" i="200"/>
  <c r="R105" i="200"/>
  <c r="P105" i="200"/>
  <c r="K105" i="200"/>
  <c r="J105" i="200"/>
  <c r="H105" i="200"/>
  <c r="BO104" i="200"/>
  <c r="BN104" i="200"/>
  <c r="BL104" i="200"/>
  <c r="BG104" i="200"/>
  <c r="BF104" i="200"/>
  <c r="BD104" i="200"/>
  <c r="AY104" i="200"/>
  <c r="AX104" i="200"/>
  <c r="AV104" i="200"/>
  <c r="AQ104" i="200"/>
  <c r="AP104" i="200"/>
  <c r="AN104" i="200"/>
  <c r="AI104" i="200"/>
  <c r="AH104" i="200"/>
  <c r="AF104" i="200"/>
  <c r="AA104" i="200"/>
  <c r="Z104" i="200"/>
  <c r="X104" i="200"/>
  <c r="S104" i="200"/>
  <c r="R104" i="200"/>
  <c r="P104" i="200"/>
  <c r="K104" i="200"/>
  <c r="J104" i="200"/>
  <c r="H104" i="200"/>
  <c r="BO103" i="200"/>
  <c r="BN103" i="200"/>
  <c r="BL103" i="200"/>
  <c r="BG103" i="200"/>
  <c r="BF103" i="200"/>
  <c r="BD103" i="200"/>
  <c r="AY103" i="200"/>
  <c r="AX103" i="200"/>
  <c r="AV103" i="200"/>
  <c r="AQ103" i="200"/>
  <c r="AP103" i="200"/>
  <c r="AN103" i="200"/>
  <c r="AI103" i="200"/>
  <c r="AH103" i="200"/>
  <c r="AF103" i="200"/>
  <c r="AA103" i="200"/>
  <c r="Z103" i="200"/>
  <c r="X103" i="200"/>
  <c r="S103" i="200"/>
  <c r="R103" i="200"/>
  <c r="P103" i="200"/>
  <c r="K103" i="200"/>
  <c r="J103" i="200"/>
  <c r="H103" i="200"/>
  <c r="BO102" i="200"/>
  <c r="BN102" i="200"/>
  <c r="BL102" i="200"/>
  <c r="BG102" i="200"/>
  <c r="BF102" i="200"/>
  <c r="BD102" i="200"/>
  <c r="AY102" i="200"/>
  <c r="AX102" i="200"/>
  <c r="AV102" i="200"/>
  <c r="AQ102" i="200"/>
  <c r="AP102" i="200"/>
  <c r="AN102" i="200"/>
  <c r="AI102" i="200"/>
  <c r="AH102" i="200"/>
  <c r="AF102" i="200"/>
  <c r="AA102" i="200"/>
  <c r="Z102" i="200"/>
  <c r="X102" i="200"/>
  <c r="S102" i="200"/>
  <c r="R102" i="200"/>
  <c r="P102" i="200"/>
  <c r="K102" i="200"/>
  <c r="J102" i="200"/>
  <c r="H102" i="200"/>
  <c r="BO101" i="200"/>
  <c r="BN101" i="200"/>
  <c r="BL101" i="200"/>
  <c r="BG101" i="200"/>
  <c r="BF101" i="200"/>
  <c r="BD101" i="200"/>
  <c r="AY101" i="200"/>
  <c r="AX101" i="200"/>
  <c r="AV101" i="200"/>
  <c r="AQ101" i="200"/>
  <c r="AP101" i="200"/>
  <c r="AN101" i="200"/>
  <c r="AI101" i="200"/>
  <c r="AH101" i="200"/>
  <c r="AF101" i="200"/>
  <c r="AA101" i="200"/>
  <c r="Z101" i="200"/>
  <c r="X101" i="200"/>
  <c r="S101" i="200"/>
  <c r="R101" i="200"/>
  <c r="P101" i="200"/>
  <c r="K101" i="200"/>
  <c r="J101" i="200"/>
  <c r="H101" i="200"/>
  <c r="BO100" i="200"/>
  <c r="BN100" i="200"/>
  <c r="BL100" i="200"/>
  <c r="BG100" i="200"/>
  <c r="BF100" i="200"/>
  <c r="BD100" i="200"/>
  <c r="AY100" i="200"/>
  <c r="AX100" i="200"/>
  <c r="AV100" i="200"/>
  <c r="AQ100" i="200"/>
  <c r="AP100" i="200"/>
  <c r="AN100" i="200"/>
  <c r="AI100" i="200"/>
  <c r="AH100" i="200"/>
  <c r="AF100" i="200"/>
  <c r="AA100" i="200"/>
  <c r="Z100" i="200"/>
  <c r="X100" i="200"/>
  <c r="S100" i="200"/>
  <c r="R100" i="200"/>
  <c r="P100" i="200"/>
  <c r="K100" i="200"/>
  <c r="J100" i="200"/>
  <c r="H100" i="200"/>
  <c r="BO99" i="200"/>
  <c r="BN99" i="200"/>
  <c r="BL99" i="200"/>
  <c r="BG99" i="200"/>
  <c r="BF99" i="200"/>
  <c r="BD99" i="200"/>
  <c r="AY99" i="200"/>
  <c r="AX99" i="200"/>
  <c r="AV99" i="200"/>
  <c r="AQ99" i="200"/>
  <c r="AP99" i="200"/>
  <c r="AN99" i="200"/>
  <c r="AI99" i="200"/>
  <c r="AH99" i="200"/>
  <c r="AF99" i="200"/>
  <c r="AA99" i="200"/>
  <c r="Z99" i="200"/>
  <c r="X99" i="200"/>
  <c r="S99" i="200"/>
  <c r="R99" i="200"/>
  <c r="P99" i="200"/>
  <c r="K99" i="200"/>
  <c r="J99" i="200"/>
  <c r="H99" i="200"/>
  <c r="BO98" i="200"/>
  <c r="BN98" i="200"/>
  <c r="BL98" i="200"/>
  <c r="BG98" i="200"/>
  <c r="BF98" i="200"/>
  <c r="BD98" i="200"/>
  <c r="AY98" i="200"/>
  <c r="AX98" i="200"/>
  <c r="AV98" i="200"/>
  <c r="AQ98" i="200"/>
  <c r="AP98" i="200"/>
  <c r="AN98" i="200"/>
  <c r="AI98" i="200"/>
  <c r="AH98" i="200"/>
  <c r="AF98" i="200"/>
  <c r="AA98" i="200"/>
  <c r="Z98" i="200"/>
  <c r="X98" i="200"/>
  <c r="S98" i="200"/>
  <c r="R98" i="200"/>
  <c r="P98" i="200"/>
  <c r="K98" i="200"/>
  <c r="J98" i="200"/>
  <c r="H98" i="200"/>
  <c r="BO97" i="200"/>
  <c r="BN97" i="200"/>
  <c r="BL97" i="200"/>
  <c r="BG97" i="200"/>
  <c r="BF97" i="200"/>
  <c r="BD97" i="200"/>
  <c r="AY97" i="200"/>
  <c r="AX97" i="200"/>
  <c r="AV97" i="200"/>
  <c r="AQ97" i="200"/>
  <c r="AP97" i="200"/>
  <c r="AN97" i="200"/>
  <c r="AI97" i="200"/>
  <c r="AH97" i="200"/>
  <c r="AF97" i="200"/>
  <c r="AA97" i="200"/>
  <c r="Z97" i="200"/>
  <c r="X97" i="200"/>
  <c r="S97" i="200"/>
  <c r="R97" i="200"/>
  <c r="P97" i="200"/>
  <c r="K97" i="200"/>
  <c r="J97" i="200"/>
  <c r="H97" i="200"/>
  <c r="BO96" i="200"/>
  <c r="BN96" i="200"/>
  <c r="BL96" i="200"/>
  <c r="BG96" i="200"/>
  <c r="BF96" i="200"/>
  <c r="BD96" i="200"/>
  <c r="AY96" i="200"/>
  <c r="AX96" i="200"/>
  <c r="AV96" i="200"/>
  <c r="AQ96" i="200"/>
  <c r="AP96" i="200"/>
  <c r="AN96" i="200"/>
  <c r="AI96" i="200"/>
  <c r="AH96" i="200"/>
  <c r="AF96" i="200"/>
  <c r="AA96" i="200"/>
  <c r="Z96" i="200"/>
  <c r="X96" i="200"/>
  <c r="S96" i="200"/>
  <c r="R96" i="200"/>
  <c r="P96" i="200"/>
  <c r="K96" i="200"/>
  <c r="J96" i="200"/>
  <c r="H96" i="200"/>
  <c r="BO95" i="200"/>
  <c r="BN95" i="200"/>
  <c r="BL95" i="200"/>
  <c r="BG95" i="200"/>
  <c r="BF95" i="200"/>
  <c r="BD95" i="200"/>
  <c r="AY95" i="200"/>
  <c r="AX95" i="200"/>
  <c r="AV95" i="200"/>
  <c r="AQ95" i="200"/>
  <c r="AP95" i="200"/>
  <c r="AN95" i="200"/>
  <c r="AI95" i="200"/>
  <c r="AH95" i="200"/>
  <c r="AF95" i="200"/>
  <c r="AA95" i="200"/>
  <c r="Z95" i="200"/>
  <c r="X95" i="200"/>
  <c r="S95" i="200"/>
  <c r="R95" i="200"/>
  <c r="P95" i="200"/>
  <c r="K95" i="200"/>
  <c r="J95" i="200"/>
  <c r="H95" i="200"/>
  <c r="BO94" i="200"/>
  <c r="BN94" i="200"/>
  <c r="BL94" i="200"/>
  <c r="BG94" i="200"/>
  <c r="BF94" i="200"/>
  <c r="BD94" i="200"/>
  <c r="AY94" i="200"/>
  <c r="AX94" i="200"/>
  <c r="AV94" i="200"/>
  <c r="AQ94" i="200"/>
  <c r="AP94" i="200"/>
  <c r="AN94" i="200"/>
  <c r="AI94" i="200"/>
  <c r="AH94" i="200"/>
  <c r="AF94" i="200"/>
  <c r="AA94" i="200"/>
  <c r="Z94" i="200"/>
  <c r="X94" i="200"/>
  <c r="S94" i="200"/>
  <c r="R94" i="200"/>
  <c r="P94" i="200"/>
  <c r="K94" i="200"/>
  <c r="J94" i="200"/>
  <c r="H94" i="200"/>
  <c r="BO93" i="200"/>
  <c r="BN93" i="200"/>
  <c r="BL93" i="200"/>
  <c r="BG93" i="200"/>
  <c r="BF93" i="200"/>
  <c r="BD93" i="200"/>
  <c r="AY93" i="200"/>
  <c r="AX93" i="200"/>
  <c r="AV93" i="200"/>
  <c r="AQ93" i="200"/>
  <c r="AP93" i="200"/>
  <c r="AN93" i="200"/>
  <c r="AI93" i="200"/>
  <c r="AH93" i="200"/>
  <c r="AF93" i="200"/>
  <c r="AA93" i="200"/>
  <c r="Z93" i="200"/>
  <c r="X93" i="200"/>
  <c r="S93" i="200"/>
  <c r="R93" i="200"/>
  <c r="P93" i="200"/>
  <c r="K93" i="200"/>
  <c r="J93" i="200"/>
  <c r="H93" i="200"/>
  <c r="BO92" i="200"/>
  <c r="BN92" i="200"/>
  <c r="BL92" i="200"/>
  <c r="BG92" i="200"/>
  <c r="BF92" i="200"/>
  <c r="BD92" i="200"/>
  <c r="AY92" i="200"/>
  <c r="AX92" i="200"/>
  <c r="AV92" i="200"/>
  <c r="AQ92" i="200"/>
  <c r="AP92" i="200"/>
  <c r="AN92" i="200"/>
  <c r="AI92" i="200"/>
  <c r="AH92" i="200"/>
  <c r="AF92" i="200"/>
  <c r="AA92" i="200"/>
  <c r="Z92" i="200"/>
  <c r="X92" i="200"/>
  <c r="S92" i="200"/>
  <c r="R92" i="200"/>
  <c r="P92" i="200"/>
  <c r="K92" i="200"/>
  <c r="J92" i="200"/>
  <c r="H92" i="200"/>
  <c r="BO91" i="200"/>
  <c r="BN91" i="200"/>
  <c r="BL91" i="200"/>
  <c r="BG91" i="200"/>
  <c r="BF91" i="200"/>
  <c r="BD91" i="200"/>
  <c r="AY91" i="200"/>
  <c r="AX91" i="200"/>
  <c r="AV91" i="200"/>
  <c r="AQ91" i="200"/>
  <c r="AP91" i="200"/>
  <c r="AN91" i="200"/>
  <c r="AI91" i="200"/>
  <c r="AH91" i="200"/>
  <c r="AF91" i="200"/>
  <c r="AA91" i="200"/>
  <c r="Z91" i="200"/>
  <c r="X91" i="200"/>
  <c r="S91" i="200"/>
  <c r="R91" i="200"/>
  <c r="P91" i="200"/>
  <c r="K91" i="200"/>
  <c r="J91" i="200"/>
  <c r="H91" i="200"/>
  <c r="BN90" i="200"/>
  <c r="BK90" i="200"/>
  <c r="BF90" i="200"/>
  <c r="BC90" i="200"/>
  <c r="AX90" i="200"/>
  <c r="AU90" i="200"/>
  <c r="AP90" i="200"/>
  <c r="AM90" i="200"/>
  <c r="AH90" i="200"/>
  <c r="AE90" i="200"/>
  <c r="Z90" i="200"/>
  <c r="W90" i="200"/>
  <c r="R90" i="200"/>
  <c r="O90" i="200"/>
  <c r="J90" i="200"/>
  <c r="G90" i="200"/>
  <c r="BO89" i="200"/>
  <c r="BN89" i="200"/>
  <c r="BL89" i="200"/>
  <c r="BG89" i="200"/>
  <c r="BF89" i="200"/>
  <c r="BD89" i="200"/>
  <c r="AY89" i="200"/>
  <c r="AX89" i="200"/>
  <c r="AV89" i="200"/>
  <c r="AQ89" i="200"/>
  <c r="AP89" i="200"/>
  <c r="AN89" i="200"/>
  <c r="AI89" i="200"/>
  <c r="AH89" i="200"/>
  <c r="AF89" i="200"/>
  <c r="AA89" i="200"/>
  <c r="Z89" i="200"/>
  <c r="X89" i="200"/>
  <c r="S89" i="200"/>
  <c r="R89" i="200"/>
  <c r="P89" i="200"/>
  <c r="K89" i="200"/>
  <c r="J89" i="200"/>
  <c r="H89" i="200"/>
  <c r="BO88" i="200"/>
  <c r="BN88" i="200"/>
  <c r="BL88" i="200"/>
  <c r="BG88" i="200"/>
  <c r="BF88" i="200"/>
  <c r="BD88" i="200"/>
  <c r="AY88" i="200"/>
  <c r="AX88" i="200"/>
  <c r="AV88" i="200"/>
  <c r="AQ88" i="200"/>
  <c r="AP88" i="200"/>
  <c r="AN88" i="200"/>
  <c r="AI88" i="200"/>
  <c r="AH88" i="200"/>
  <c r="AF88" i="200"/>
  <c r="AA88" i="200"/>
  <c r="Z88" i="200"/>
  <c r="X88" i="200"/>
  <c r="S88" i="200"/>
  <c r="R88" i="200"/>
  <c r="P88" i="200"/>
  <c r="K88" i="200"/>
  <c r="J88" i="200"/>
  <c r="H88" i="200"/>
  <c r="BO87" i="200"/>
  <c r="BN87" i="200"/>
  <c r="BL87" i="200"/>
  <c r="BG87" i="200"/>
  <c r="BF87" i="200"/>
  <c r="BD87" i="200"/>
  <c r="AY87" i="200"/>
  <c r="AX87" i="200"/>
  <c r="AV87" i="200"/>
  <c r="AQ87" i="200"/>
  <c r="AP87" i="200"/>
  <c r="AN87" i="200"/>
  <c r="AI87" i="200"/>
  <c r="AH87" i="200"/>
  <c r="AF87" i="200"/>
  <c r="AA87" i="200"/>
  <c r="Z87" i="200"/>
  <c r="X87" i="200"/>
  <c r="S87" i="200"/>
  <c r="R87" i="200"/>
  <c r="P87" i="200"/>
  <c r="K87" i="200"/>
  <c r="J87" i="200"/>
  <c r="H87" i="200"/>
  <c r="BO86" i="200"/>
  <c r="BN86" i="200"/>
  <c r="BL86" i="200"/>
  <c r="BG86" i="200"/>
  <c r="BF86" i="200"/>
  <c r="BD86" i="200"/>
  <c r="AY86" i="200"/>
  <c r="AX86" i="200"/>
  <c r="AV86" i="200"/>
  <c r="AQ86" i="200"/>
  <c r="AP86" i="200"/>
  <c r="AN86" i="200"/>
  <c r="AI86" i="200"/>
  <c r="AH86" i="200"/>
  <c r="AF86" i="200"/>
  <c r="AA86" i="200"/>
  <c r="Z86" i="200"/>
  <c r="X86" i="200"/>
  <c r="S86" i="200"/>
  <c r="R86" i="200"/>
  <c r="P86" i="200"/>
  <c r="K86" i="200"/>
  <c r="J86" i="200"/>
  <c r="H86" i="200"/>
  <c r="BO85" i="200"/>
  <c r="BN85" i="200"/>
  <c r="BL85" i="200"/>
  <c r="BG85" i="200"/>
  <c r="BF85" i="200"/>
  <c r="BD85" i="200"/>
  <c r="AY85" i="200"/>
  <c r="AX85" i="200"/>
  <c r="AV85" i="200"/>
  <c r="AQ85" i="200"/>
  <c r="AP85" i="200"/>
  <c r="AN85" i="200"/>
  <c r="AI85" i="200"/>
  <c r="AH85" i="200"/>
  <c r="AF85" i="200"/>
  <c r="AA85" i="200"/>
  <c r="Z85" i="200"/>
  <c r="X85" i="200"/>
  <c r="S85" i="200"/>
  <c r="R85" i="200"/>
  <c r="P85" i="200"/>
  <c r="K85" i="200"/>
  <c r="J85" i="200"/>
  <c r="H85" i="200"/>
  <c r="BO84" i="200"/>
  <c r="BN84" i="200"/>
  <c r="BL84" i="200"/>
  <c r="BG84" i="200"/>
  <c r="BF84" i="200"/>
  <c r="BD84" i="200"/>
  <c r="AY84" i="200"/>
  <c r="AX84" i="200"/>
  <c r="AV84" i="200"/>
  <c r="AQ84" i="200"/>
  <c r="AP84" i="200"/>
  <c r="AN84" i="200"/>
  <c r="AI84" i="200"/>
  <c r="AH84" i="200"/>
  <c r="AF84" i="200"/>
  <c r="AA84" i="200"/>
  <c r="Z84" i="200"/>
  <c r="X84" i="200"/>
  <c r="S84" i="200"/>
  <c r="R84" i="200"/>
  <c r="P84" i="200"/>
  <c r="K84" i="200"/>
  <c r="J84" i="200"/>
  <c r="H84" i="200"/>
  <c r="BO83" i="200"/>
  <c r="BN83" i="200"/>
  <c r="BL83" i="200"/>
  <c r="BG83" i="200"/>
  <c r="BF83" i="200"/>
  <c r="BD83" i="200"/>
  <c r="AY83" i="200"/>
  <c r="AX83" i="200"/>
  <c r="AV83" i="200"/>
  <c r="AQ83" i="200"/>
  <c r="AP83" i="200"/>
  <c r="AN83" i="200"/>
  <c r="AI83" i="200"/>
  <c r="AH83" i="200"/>
  <c r="AF83" i="200"/>
  <c r="AA83" i="200"/>
  <c r="Z83" i="200"/>
  <c r="X83" i="200"/>
  <c r="S83" i="200"/>
  <c r="R83" i="200"/>
  <c r="P83" i="200"/>
  <c r="K83" i="200"/>
  <c r="J83" i="200"/>
  <c r="H83" i="200"/>
  <c r="BO82" i="200"/>
  <c r="BN82" i="200"/>
  <c r="BL82" i="200"/>
  <c r="BG82" i="200"/>
  <c r="BF82" i="200"/>
  <c r="BD82" i="200"/>
  <c r="AY82" i="200"/>
  <c r="AX82" i="200"/>
  <c r="AV82" i="200"/>
  <c r="AQ82" i="200"/>
  <c r="AP82" i="200"/>
  <c r="AN82" i="200"/>
  <c r="AI82" i="200"/>
  <c r="AH82" i="200"/>
  <c r="AF82" i="200"/>
  <c r="AA82" i="200"/>
  <c r="Z82" i="200"/>
  <c r="X82" i="200"/>
  <c r="S82" i="200"/>
  <c r="R82" i="200"/>
  <c r="P82" i="200"/>
  <c r="K82" i="200"/>
  <c r="J82" i="200"/>
  <c r="H82" i="200"/>
  <c r="BO81" i="200"/>
  <c r="BN81" i="200"/>
  <c r="BL81" i="200"/>
  <c r="BG81" i="200"/>
  <c r="BF81" i="200"/>
  <c r="BD81" i="200"/>
  <c r="AY81" i="200"/>
  <c r="AX81" i="200"/>
  <c r="AV81" i="200"/>
  <c r="AQ81" i="200"/>
  <c r="AP81" i="200"/>
  <c r="AN81" i="200"/>
  <c r="AI81" i="200"/>
  <c r="AH81" i="200"/>
  <c r="AF81" i="200"/>
  <c r="AA81" i="200"/>
  <c r="Z81" i="200"/>
  <c r="X81" i="200"/>
  <c r="S81" i="200"/>
  <c r="R81" i="200"/>
  <c r="P81" i="200"/>
  <c r="K81" i="200"/>
  <c r="J81" i="200"/>
  <c r="H81" i="200"/>
  <c r="BO80" i="200"/>
  <c r="BN80" i="200"/>
  <c r="BL80" i="200"/>
  <c r="BG80" i="200"/>
  <c r="BF80" i="200"/>
  <c r="BD80" i="200"/>
  <c r="AY80" i="200"/>
  <c r="AX80" i="200"/>
  <c r="AV80" i="200"/>
  <c r="AQ80" i="200"/>
  <c r="AP80" i="200"/>
  <c r="AN80" i="200"/>
  <c r="AI80" i="200"/>
  <c r="AH80" i="200"/>
  <c r="AF80" i="200"/>
  <c r="AA80" i="200"/>
  <c r="Z80" i="200"/>
  <c r="X80" i="200"/>
  <c r="S80" i="200"/>
  <c r="R80" i="200"/>
  <c r="P80" i="200"/>
  <c r="K80" i="200"/>
  <c r="J80" i="200"/>
  <c r="H80" i="200"/>
  <c r="BO79" i="200"/>
  <c r="BN79" i="200"/>
  <c r="BL79" i="200"/>
  <c r="BG79" i="200"/>
  <c r="BF79" i="200"/>
  <c r="BD79" i="200"/>
  <c r="AY79" i="200"/>
  <c r="AX79" i="200"/>
  <c r="AV79" i="200"/>
  <c r="AQ79" i="200"/>
  <c r="AP79" i="200"/>
  <c r="AN79" i="200"/>
  <c r="AI79" i="200"/>
  <c r="AH79" i="200"/>
  <c r="AF79" i="200"/>
  <c r="AA79" i="200"/>
  <c r="Z79" i="200"/>
  <c r="X79" i="200"/>
  <c r="S79" i="200"/>
  <c r="R79" i="200"/>
  <c r="P79" i="200"/>
  <c r="K79" i="200"/>
  <c r="J79" i="200"/>
  <c r="H79" i="200"/>
  <c r="BO78" i="200"/>
  <c r="BN78" i="200"/>
  <c r="BL78" i="200"/>
  <c r="BG78" i="200"/>
  <c r="BF78" i="200"/>
  <c r="BD78" i="200"/>
  <c r="AY78" i="200"/>
  <c r="AX78" i="200"/>
  <c r="AV78" i="200"/>
  <c r="AQ78" i="200"/>
  <c r="AP78" i="200"/>
  <c r="AN78" i="200"/>
  <c r="AI78" i="200"/>
  <c r="AH78" i="200"/>
  <c r="AF78" i="200"/>
  <c r="AA78" i="200"/>
  <c r="Z78" i="200"/>
  <c r="X78" i="200"/>
  <c r="S78" i="200"/>
  <c r="R78" i="200"/>
  <c r="P78" i="200"/>
  <c r="K78" i="200"/>
  <c r="J78" i="200"/>
  <c r="H78" i="200"/>
  <c r="BO77" i="200"/>
  <c r="BN77" i="200"/>
  <c r="BL77" i="200"/>
  <c r="BG77" i="200"/>
  <c r="BF77" i="200"/>
  <c r="BD77" i="200"/>
  <c r="AY77" i="200"/>
  <c r="AX77" i="200"/>
  <c r="AV77" i="200"/>
  <c r="AQ77" i="200"/>
  <c r="AP77" i="200"/>
  <c r="AN77" i="200"/>
  <c r="AI77" i="200"/>
  <c r="AH77" i="200"/>
  <c r="AF77" i="200"/>
  <c r="AA77" i="200"/>
  <c r="Z77" i="200"/>
  <c r="X77" i="200"/>
  <c r="S77" i="200"/>
  <c r="R77" i="200"/>
  <c r="P77" i="200"/>
  <c r="K77" i="200"/>
  <c r="J77" i="200"/>
  <c r="H77" i="200"/>
  <c r="BO76" i="200"/>
  <c r="BN76" i="200"/>
  <c r="BL76" i="200"/>
  <c r="BG76" i="200"/>
  <c r="BF76" i="200"/>
  <c r="BD76" i="200"/>
  <c r="AY76" i="200"/>
  <c r="AX76" i="200"/>
  <c r="AV76" i="200"/>
  <c r="AQ76" i="200"/>
  <c r="AP76" i="200"/>
  <c r="AN76" i="200"/>
  <c r="AI76" i="200"/>
  <c r="AH76" i="200"/>
  <c r="AF76" i="200"/>
  <c r="AA76" i="200"/>
  <c r="Z76" i="200"/>
  <c r="X76" i="200"/>
  <c r="S76" i="200"/>
  <c r="R76" i="200"/>
  <c r="P76" i="200"/>
  <c r="K76" i="200"/>
  <c r="J76" i="200"/>
  <c r="H76" i="200"/>
  <c r="BO75" i="200"/>
  <c r="BN75" i="200"/>
  <c r="BL75" i="200"/>
  <c r="BG75" i="200"/>
  <c r="BF75" i="200"/>
  <c r="BD75" i="200"/>
  <c r="AY75" i="200"/>
  <c r="AX75" i="200"/>
  <c r="AV75" i="200"/>
  <c r="AQ75" i="200"/>
  <c r="AP75" i="200"/>
  <c r="AN75" i="200"/>
  <c r="AI75" i="200"/>
  <c r="AH75" i="200"/>
  <c r="AF75" i="200"/>
  <c r="AA75" i="200"/>
  <c r="Z75" i="200"/>
  <c r="X75" i="200"/>
  <c r="S75" i="200"/>
  <c r="R75" i="200"/>
  <c r="P75" i="200"/>
  <c r="K75" i="200"/>
  <c r="J75" i="200"/>
  <c r="H75" i="200"/>
  <c r="BO74" i="200"/>
  <c r="BN74" i="200"/>
  <c r="BL74" i="200"/>
  <c r="BG74" i="200"/>
  <c r="BF74" i="200"/>
  <c r="BD74" i="200"/>
  <c r="AY74" i="200"/>
  <c r="AX74" i="200"/>
  <c r="AV74" i="200"/>
  <c r="AQ74" i="200"/>
  <c r="AP74" i="200"/>
  <c r="AN74" i="200"/>
  <c r="AI74" i="200"/>
  <c r="AH74" i="200"/>
  <c r="AF74" i="200"/>
  <c r="AA74" i="200"/>
  <c r="Z74" i="200"/>
  <c r="X74" i="200"/>
  <c r="S74" i="200"/>
  <c r="R74" i="200"/>
  <c r="P74" i="200"/>
  <c r="K74" i="200"/>
  <c r="J74" i="200"/>
  <c r="H74" i="200"/>
  <c r="BN73" i="200"/>
  <c r="BK73" i="200"/>
  <c r="BO73" i="200"/>
  <c r="BF73" i="200"/>
  <c r="BC73" i="200"/>
  <c r="BD73" i="200"/>
  <c r="AX73" i="200"/>
  <c r="AU73" i="200"/>
  <c r="AV73" i="200"/>
  <c r="AP73" i="200"/>
  <c r="AM73" i="200"/>
  <c r="AN73" i="200"/>
  <c r="AH73" i="200"/>
  <c r="AE73" i="200"/>
  <c r="AF73" i="200"/>
  <c r="Z73" i="200"/>
  <c r="W73" i="200"/>
  <c r="X73" i="200"/>
  <c r="R73" i="200"/>
  <c r="O73" i="200"/>
  <c r="S73" i="200"/>
  <c r="J73" i="200"/>
  <c r="G73" i="200"/>
  <c r="H73" i="200"/>
  <c r="BO72" i="200"/>
  <c r="BN72" i="200"/>
  <c r="BL72" i="200"/>
  <c r="BG72" i="200"/>
  <c r="BF72" i="200"/>
  <c r="BD72" i="200"/>
  <c r="AY72" i="200"/>
  <c r="AX72" i="200"/>
  <c r="AV72" i="200"/>
  <c r="AQ72" i="200"/>
  <c r="AP72" i="200"/>
  <c r="AN72" i="200"/>
  <c r="AI72" i="200"/>
  <c r="AH72" i="200"/>
  <c r="AF72" i="200"/>
  <c r="AA72" i="200"/>
  <c r="Z72" i="200"/>
  <c r="X72" i="200"/>
  <c r="S72" i="200"/>
  <c r="R72" i="200"/>
  <c r="P72" i="200"/>
  <c r="K72" i="200"/>
  <c r="J72" i="200"/>
  <c r="H72" i="200"/>
  <c r="BO71" i="200"/>
  <c r="BN71" i="200"/>
  <c r="BL71" i="200"/>
  <c r="BG71" i="200"/>
  <c r="BF71" i="200"/>
  <c r="BD71" i="200"/>
  <c r="AY71" i="200"/>
  <c r="AX71" i="200"/>
  <c r="AV71" i="200"/>
  <c r="AQ71" i="200"/>
  <c r="AP71" i="200"/>
  <c r="AN71" i="200"/>
  <c r="AI71" i="200"/>
  <c r="AH71" i="200"/>
  <c r="AF71" i="200"/>
  <c r="AA71" i="200"/>
  <c r="Z71" i="200"/>
  <c r="X71" i="200"/>
  <c r="S71" i="200"/>
  <c r="R71" i="200"/>
  <c r="P71" i="200"/>
  <c r="K71" i="200"/>
  <c r="J71" i="200"/>
  <c r="H71" i="200"/>
  <c r="BO70" i="200"/>
  <c r="BN70" i="200"/>
  <c r="BL70" i="200"/>
  <c r="BG70" i="200"/>
  <c r="BF70" i="200"/>
  <c r="BD70" i="200"/>
  <c r="AY70" i="200"/>
  <c r="AX70" i="200"/>
  <c r="AV70" i="200"/>
  <c r="AQ70" i="200"/>
  <c r="AP70" i="200"/>
  <c r="AN70" i="200"/>
  <c r="AI70" i="200"/>
  <c r="AH70" i="200"/>
  <c r="AF70" i="200"/>
  <c r="AA70" i="200"/>
  <c r="Z70" i="200"/>
  <c r="X70" i="200"/>
  <c r="S70" i="200"/>
  <c r="R70" i="200"/>
  <c r="P70" i="200"/>
  <c r="K70" i="200"/>
  <c r="J70" i="200"/>
  <c r="H70" i="200"/>
  <c r="BO69" i="200"/>
  <c r="BN69" i="200"/>
  <c r="BL69" i="200"/>
  <c r="BG69" i="200"/>
  <c r="BF69" i="200"/>
  <c r="BD69" i="200"/>
  <c r="AY69" i="200"/>
  <c r="AX69" i="200"/>
  <c r="AV69" i="200"/>
  <c r="AQ69" i="200"/>
  <c r="AP69" i="200"/>
  <c r="AN69" i="200"/>
  <c r="AI69" i="200"/>
  <c r="AH69" i="200"/>
  <c r="AF69" i="200"/>
  <c r="AA69" i="200"/>
  <c r="Z69" i="200"/>
  <c r="X69" i="200"/>
  <c r="S69" i="200"/>
  <c r="R69" i="200"/>
  <c r="P69" i="200"/>
  <c r="K69" i="200"/>
  <c r="J69" i="200"/>
  <c r="H69" i="200"/>
  <c r="BO68" i="200"/>
  <c r="BN68" i="200"/>
  <c r="BL68" i="200"/>
  <c r="BG68" i="200"/>
  <c r="BF68" i="200"/>
  <c r="BD68" i="200"/>
  <c r="AY68" i="200"/>
  <c r="AX68" i="200"/>
  <c r="AV68" i="200"/>
  <c r="AQ68" i="200"/>
  <c r="AP68" i="200"/>
  <c r="AN68" i="200"/>
  <c r="AI68" i="200"/>
  <c r="AH68" i="200"/>
  <c r="AF68" i="200"/>
  <c r="AA68" i="200"/>
  <c r="Z68" i="200"/>
  <c r="X68" i="200"/>
  <c r="S68" i="200"/>
  <c r="R68" i="200"/>
  <c r="P68" i="200"/>
  <c r="K68" i="200"/>
  <c r="J68" i="200"/>
  <c r="H68" i="200"/>
  <c r="BO67" i="200"/>
  <c r="BN67" i="200"/>
  <c r="BL67" i="200"/>
  <c r="BG67" i="200"/>
  <c r="BF67" i="200"/>
  <c r="BD67" i="200"/>
  <c r="AY67" i="200"/>
  <c r="AX67" i="200"/>
  <c r="AV67" i="200"/>
  <c r="AQ67" i="200"/>
  <c r="AP67" i="200"/>
  <c r="AN67" i="200"/>
  <c r="AI67" i="200"/>
  <c r="AH67" i="200"/>
  <c r="AF67" i="200"/>
  <c r="AA67" i="200"/>
  <c r="Z67" i="200"/>
  <c r="X67" i="200"/>
  <c r="S67" i="200"/>
  <c r="R67" i="200"/>
  <c r="P67" i="200"/>
  <c r="K67" i="200"/>
  <c r="J67" i="200"/>
  <c r="H67" i="200"/>
  <c r="BO66" i="200"/>
  <c r="BN66" i="200"/>
  <c r="BL66" i="200"/>
  <c r="BG66" i="200"/>
  <c r="BF66" i="200"/>
  <c r="BD66" i="200"/>
  <c r="AY66" i="200"/>
  <c r="AX66" i="200"/>
  <c r="AV66" i="200"/>
  <c r="AQ66" i="200"/>
  <c r="AP66" i="200"/>
  <c r="AN66" i="200"/>
  <c r="AI66" i="200"/>
  <c r="AH66" i="200"/>
  <c r="AF66" i="200"/>
  <c r="AA66" i="200"/>
  <c r="Z66" i="200"/>
  <c r="X66" i="200"/>
  <c r="S66" i="200"/>
  <c r="R66" i="200"/>
  <c r="P66" i="200"/>
  <c r="K66" i="200"/>
  <c r="J66" i="200"/>
  <c r="H66" i="200"/>
  <c r="BO65" i="200"/>
  <c r="BN65" i="200"/>
  <c r="BL65" i="200"/>
  <c r="BG65" i="200"/>
  <c r="BF65" i="200"/>
  <c r="BD65" i="200"/>
  <c r="AY65" i="200"/>
  <c r="AX65" i="200"/>
  <c r="AV65" i="200"/>
  <c r="AQ65" i="200"/>
  <c r="AP65" i="200"/>
  <c r="AN65" i="200"/>
  <c r="AI65" i="200"/>
  <c r="AH65" i="200"/>
  <c r="AF65" i="200"/>
  <c r="AA65" i="200"/>
  <c r="Z65" i="200"/>
  <c r="X65" i="200"/>
  <c r="S65" i="200"/>
  <c r="R65" i="200"/>
  <c r="P65" i="200"/>
  <c r="K65" i="200"/>
  <c r="J65" i="200"/>
  <c r="H65" i="200"/>
  <c r="BO64" i="200"/>
  <c r="BN64" i="200"/>
  <c r="BL64" i="200"/>
  <c r="BG64" i="200"/>
  <c r="BF64" i="200"/>
  <c r="BD64" i="200"/>
  <c r="AY64" i="200"/>
  <c r="AX64" i="200"/>
  <c r="AV64" i="200"/>
  <c r="AQ64" i="200"/>
  <c r="AP64" i="200"/>
  <c r="AN64" i="200"/>
  <c r="AI64" i="200"/>
  <c r="AH64" i="200"/>
  <c r="AF64" i="200"/>
  <c r="AA64" i="200"/>
  <c r="Z64" i="200"/>
  <c r="X64" i="200"/>
  <c r="S64" i="200"/>
  <c r="R64" i="200"/>
  <c r="P64" i="200"/>
  <c r="K64" i="200"/>
  <c r="J64" i="200"/>
  <c r="H64" i="200"/>
  <c r="BO63" i="200"/>
  <c r="BN63" i="200"/>
  <c r="BL63" i="200"/>
  <c r="BG63" i="200"/>
  <c r="BF63" i="200"/>
  <c r="BD63" i="200"/>
  <c r="AY63" i="200"/>
  <c r="AX63" i="200"/>
  <c r="AV63" i="200"/>
  <c r="AQ63" i="200"/>
  <c r="AP63" i="200"/>
  <c r="AN63" i="200"/>
  <c r="AI63" i="200"/>
  <c r="AH63" i="200"/>
  <c r="AF63" i="200"/>
  <c r="AA63" i="200"/>
  <c r="Z63" i="200"/>
  <c r="X63" i="200"/>
  <c r="S63" i="200"/>
  <c r="R63" i="200"/>
  <c r="P63" i="200"/>
  <c r="K63" i="200"/>
  <c r="J63" i="200"/>
  <c r="H63" i="200"/>
  <c r="BO62" i="200"/>
  <c r="BN62" i="200"/>
  <c r="BL62" i="200"/>
  <c r="BG62" i="200"/>
  <c r="BF62" i="200"/>
  <c r="BD62" i="200"/>
  <c r="AY62" i="200"/>
  <c r="AX62" i="200"/>
  <c r="AV62" i="200"/>
  <c r="AQ62" i="200"/>
  <c r="AP62" i="200"/>
  <c r="AN62" i="200"/>
  <c r="AI62" i="200"/>
  <c r="AH62" i="200"/>
  <c r="AF62" i="200"/>
  <c r="AA62" i="200"/>
  <c r="Z62" i="200"/>
  <c r="X62" i="200"/>
  <c r="S62" i="200"/>
  <c r="R62" i="200"/>
  <c r="P62" i="200"/>
  <c r="K62" i="200"/>
  <c r="J62" i="200"/>
  <c r="H62" i="200"/>
  <c r="BO61" i="200"/>
  <c r="BN61" i="200"/>
  <c r="BL61" i="200"/>
  <c r="BG61" i="200"/>
  <c r="BF61" i="200"/>
  <c r="BD61" i="200"/>
  <c r="AY61" i="200"/>
  <c r="AX61" i="200"/>
  <c r="AV61" i="200"/>
  <c r="AQ61" i="200"/>
  <c r="AP61" i="200"/>
  <c r="AN61" i="200"/>
  <c r="AI61" i="200"/>
  <c r="AH61" i="200"/>
  <c r="AF61" i="200"/>
  <c r="AA61" i="200"/>
  <c r="Z61" i="200"/>
  <c r="X61" i="200"/>
  <c r="S61" i="200"/>
  <c r="R61" i="200"/>
  <c r="P61" i="200"/>
  <c r="K61" i="200"/>
  <c r="J61" i="200"/>
  <c r="H61" i="200"/>
  <c r="BO60" i="200"/>
  <c r="BN60" i="200"/>
  <c r="BL60" i="200"/>
  <c r="BG60" i="200"/>
  <c r="BF60" i="200"/>
  <c r="BD60" i="200"/>
  <c r="AY60" i="200"/>
  <c r="AX60" i="200"/>
  <c r="AV60" i="200"/>
  <c r="AQ60" i="200"/>
  <c r="AP60" i="200"/>
  <c r="AN60" i="200"/>
  <c r="AI60" i="200"/>
  <c r="AH60" i="200"/>
  <c r="AF60" i="200"/>
  <c r="AA60" i="200"/>
  <c r="Z60" i="200"/>
  <c r="X60" i="200"/>
  <c r="S60" i="200"/>
  <c r="R60" i="200"/>
  <c r="P60" i="200"/>
  <c r="K60" i="200"/>
  <c r="J60" i="200"/>
  <c r="H60" i="200"/>
  <c r="BO59" i="200"/>
  <c r="BN59" i="200"/>
  <c r="BL59" i="200"/>
  <c r="BG59" i="200"/>
  <c r="BF59" i="200"/>
  <c r="BD59" i="200"/>
  <c r="AY59" i="200"/>
  <c r="AX59" i="200"/>
  <c r="AV59" i="200"/>
  <c r="AQ59" i="200"/>
  <c r="AP59" i="200"/>
  <c r="AN59" i="200"/>
  <c r="AI59" i="200"/>
  <c r="AH59" i="200"/>
  <c r="AF59" i="200"/>
  <c r="AA59" i="200"/>
  <c r="Z59" i="200"/>
  <c r="X59" i="200"/>
  <c r="S59" i="200"/>
  <c r="R59" i="200"/>
  <c r="P59" i="200"/>
  <c r="K59" i="200"/>
  <c r="J59" i="200"/>
  <c r="H59" i="200"/>
  <c r="BO58" i="200"/>
  <c r="BN58" i="200"/>
  <c r="BL58" i="200"/>
  <c r="BG58" i="200"/>
  <c r="BF58" i="200"/>
  <c r="BD58" i="200"/>
  <c r="AY58" i="200"/>
  <c r="AX58" i="200"/>
  <c r="AV58" i="200"/>
  <c r="AQ58" i="200"/>
  <c r="AP58" i="200"/>
  <c r="AN58" i="200"/>
  <c r="AI58" i="200"/>
  <c r="AH58" i="200"/>
  <c r="AF58" i="200"/>
  <c r="AA58" i="200"/>
  <c r="Z58" i="200"/>
  <c r="X58" i="200"/>
  <c r="S58" i="200"/>
  <c r="R58" i="200"/>
  <c r="P58" i="200"/>
  <c r="K58" i="200"/>
  <c r="J58" i="200"/>
  <c r="H58" i="200"/>
  <c r="BO57" i="200"/>
  <c r="BN57" i="200"/>
  <c r="BL57" i="200"/>
  <c r="BG57" i="200"/>
  <c r="BF57" i="200"/>
  <c r="BD57" i="200"/>
  <c r="AY57" i="200"/>
  <c r="AX57" i="200"/>
  <c r="AV57" i="200"/>
  <c r="AQ57" i="200"/>
  <c r="AP57" i="200"/>
  <c r="AN57" i="200"/>
  <c r="AI57" i="200"/>
  <c r="AH57" i="200"/>
  <c r="AF57" i="200"/>
  <c r="AA57" i="200"/>
  <c r="Z57" i="200"/>
  <c r="X57" i="200"/>
  <c r="S57" i="200"/>
  <c r="R57" i="200"/>
  <c r="P57" i="200"/>
  <c r="K57" i="200"/>
  <c r="J57" i="200"/>
  <c r="H57" i="200"/>
  <c r="BN56" i="200"/>
  <c r="BK56" i="200"/>
  <c r="BO56" i="200"/>
  <c r="BF56" i="200"/>
  <c r="BC56" i="200"/>
  <c r="BD56" i="200"/>
  <c r="AX56" i="200"/>
  <c r="AU56" i="200"/>
  <c r="AY56" i="200"/>
  <c r="AP56" i="200"/>
  <c r="AM56" i="200"/>
  <c r="AQ56" i="200"/>
  <c r="AH56" i="200"/>
  <c r="AE56" i="200"/>
  <c r="AI56" i="200"/>
  <c r="Z56" i="200"/>
  <c r="W56" i="200"/>
  <c r="X56" i="200"/>
  <c r="R56" i="200"/>
  <c r="O56" i="200"/>
  <c r="S56" i="200"/>
  <c r="J56" i="200"/>
  <c r="G56" i="200"/>
  <c r="K56" i="200"/>
  <c r="BO55" i="200"/>
  <c r="BN55" i="200"/>
  <c r="BL55" i="200"/>
  <c r="BG55" i="200"/>
  <c r="BF55" i="200"/>
  <c r="BD55" i="200"/>
  <c r="AY55" i="200"/>
  <c r="AX55" i="200"/>
  <c r="AV55" i="200"/>
  <c r="AQ55" i="200"/>
  <c r="AP55" i="200"/>
  <c r="AN55" i="200"/>
  <c r="AI55" i="200"/>
  <c r="AH55" i="200"/>
  <c r="AF55" i="200"/>
  <c r="AA55" i="200"/>
  <c r="Z55" i="200"/>
  <c r="X55" i="200"/>
  <c r="S55" i="200"/>
  <c r="R55" i="200"/>
  <c r="P55" i="200"/>
  <c r="K55" i="200"/>
  <c r="J55" i="200"/>
  <c r="H55" i="200"/>
  <c r="BO54" i="200"/>
  <c r="BN54" i="200"/>
  <c r="BL54" i="200"/>
  <c r="BG54" i="200"/>
  <c r="BF54" i="200"/>
  <c r="BD54" i="200"/>
  <c r="AY54" i="200"/>
  <c r="AX54" i="200"/>
  <c r="AV54" i="200"/>
  <c r="AQ54" i="200"/>
  <c r="AP54" i="200"/>
  <c r="AN54" i="200"/>
  <c r="AI54" i="200"/>
  <c r="AH54" i="200"/>
  <c r="AF54" i="200"/>
  <c r="AA54" i="200"/>
  <c r="Z54" i="200"/>
  <c r="X54" i="200"/>
  <c r="S54" i="200"/>
  <c r="R54" i="200"/>
  <c r="P54" i="200"/>
  <c r="K54" i="200"/>
  <c r="J54" i="200"/>
  <c r="H54" i="200"/>
  <c r="BO53" i="200"/>
  <c r="BN53" i="200"/>
  <c r="BL53" i="200"/>
  <c r="BG53" i="200"/>
  <c r="BF53" i="200"/>
  <c r="BD53" i="200"/>
  <c r="AY53" i="200"/>
  <c r="AX53" i="200"/>
  <c r="AV53" i="200"/>
  <c r="AQ53" i="200"/>
  <c r="AP53" i="200"/>
  <c r="AN53" i="200"/>
  <c r="AI53" i="200"/>
  <c r="AH53" i="200"/>
  <c r="AF53" i="200"/>
  <c r="AA53" i="200"/>
  <c r="Z53" i="200"/>
  <c r="X53" i="200"/>
  <c r="S53" i="200"/>
  <c r="R53" i="200"/>
  <c r="P53" i="200"/>
  <c r="K53" i="200"/>
  <c r="J53" i="200"/>
  <c r="H53" i="200"/>
  <c r="BO52" i="200"/>
  <c r="BN52" i="200"/>
  <c r="BL52" i="200"/>
  <c r="BG52" i="200"/>
  <c r="BF52" i="200"/>
  <c r="BD52" i="200"/>
  <c r="AY52" i="200"/>
  <c r="AX52" i="200"/>
  <c r="AV52" i="200"/>
  <c r="AQ52" i="200"/>
  <c r="AP52" i="200"/>
  <c r="AN52" i="200"/>
  <c r="AI52" i="200"/>
  <c r="AH52" i="200"/>
  <c r="AF52" i="200"/>
  <c r="AA52" i="200"/>
  <c r="Z52" i="200"/>
  <c r="X52" i="200"/>
  <c r="S52" i="200"/>
  <c r="R52" i="200"/>
  <c r="P52" i="200"/>
  <c r="K52" i="200"/>
  <c r="J52" i="200"/>
  <c r="H52" i="200"/>
  <c r="BO51" i="200"/>
  <c r="BN51" i="200"/>
  <c r="BL51" i="200"/>
  <c r="BG51" i="200"/>
  <c r="BF51" i="200"/>
  <c r="BD51" i="200"/>
  <c r="AY51" i="200"/>
  <c r="AX51" i="200"/>
  <c r="AV51" i="200"/>
  <c r="AQ51" i="200"/>
  <c r="AP51" i="200"/>
  <c r="AN51" i="200"/>
  <c r="AI51" i="200"/>
  <c r="AH51" i="200"/>
  <c r="AF51" i="200"/>
  <c r="AA51" i="200"/>
  <c r="Z51" i="200"/>
  <c r="X51" i="200"/>
  <c r="S51" i="200"/>
  <c r="R51" i="200"/>
  <c r="P51" i="200"/>
  <c r="K51" i="200"/>
  <c r="J51" i="200"/>
  <c r="H51" i="200"/>
  <c r="BO50" i="200"/>
  <c r="BN50" i="200"/>
  <c r="BL50" i="200"/>
  <c r="BG50" i="200"/>
  <c r="BF50" i="200"/>
  <c r="BD50" i="200"/>
  <c r="AY50" i="200"/>
  <c r="AX50" i="200"/>
  <c r="AV50" i="200"/>
  <c r="AQ50" i="200"/>
  <c r="AP50" i="200"/>
  <c r="AN50" i="200"/>
  <c r="AI50" i="200"/>
  <c r="AH50" i="200"/>
  <c r="AF50" i="200"/>
  <c r="AA50" i="200"/>
  <c r="Z50" i="200"/>
  <c r="X50" i="200"/>
  <c r="S50" i="200"/>
  <c r="R50" i="200"/>
  <c r="P50" i="200"/>
  <c r="K50" i="200"/>
  <c r="J50" i="200"/>
  <c r="H50" i="200"/>
  <c r="BO49" i="200"/>
  <c r="BN49" i="200"/>
  <c r="BL49" i="200"/>
  <c r="BG49" i="200"/>
  <c r="BF49" i="200"/>
  <c r="BD49" i="200"/>
  <c r="AY49" i="200"/>
  <c r="AX49" i="200"/>
  <c r="AV49" i="200"/>
  <c r="AQ49" i="200"/>
  <c r="AP49" i="200"/>
  <c r="AN49" i="200"/>
  <c r="AI49" i="200"/>
  <c r="AH49" i="200"/>
  <c r="AF49" i="200"/>
  <c r="AA49" i="200"/>
  <c r="Z49" i="200"/>
  <c r="X49" i="200"/>
  <c r="S49" i="200"/>
  <c r="R49" i="200"/>
  <c r="P49" i="200"/>
  <c r="K49" i="200"/>
  <c r="J49" i="200"/>
  <c r="H49" i="200"/>
  <c r="BO48" i="200"/>
  <c r="BN48" i="200"/>
  <c r="BL48" i="200"/>
  <c r="BG48" i="200"/>
  <c r="BF48" i="200"/>
  <c r="BD48" i="200"/>
  <c r="AY48" i="200"/>
  <c r="AX48" i="200"/>
  <c r="AV48" i="200"/>
  <c r="AQ48" i="200"/>
  <c r="AP48" i="200"/>
  <c r="AN48" i="200"/>
  <c r="AI48" i="200"/>
  <c r="AH48" i="200"/>
  <c r="AF48" i="200"/>
  <c r="AA48" i="200"/>
  <c r="Z48" i="200"/>
  <c r="X48" i="200"/>
  <c r="S48" i="200"/>
  <c r="R48" i="200"/>
  <c r="P48" i="200"/>
  <c r="K48" i="200"/>
  <c r="J48" i="200"/>
  <c r="H48" i="200"/>
  <c r="BO47" i="200"/>
  <c r="BN47" i="200"/>
  <c r="BL47" i="200"/>
  <c r="BG47" i="200"/>
  <c r="BF47" i="200"/>
  <c r="BD47" i="200"/>
  <c r="AY47" i="200"/>
  <c r="AX47" i="200"/>
  <c r="AV47" i="200"/>
  <c r="AQ47" i="200"/>
  <c r="AP47" i="200"/>
  <c r="AN47" i="200"/>
  <c r="AI47" i="200"/>
  <c r="AH47" i="200"/>
  <c r="AF47" i="200"/>
  <c r="AA47" i="200"/>
  <c r="Z47" i="200"/>
  <c r="X47" i="200"/>
  <c r="S47" i="200"/>
  <c r="R47" i="200"/>
  <c r="P47" i="200"/>
  <c r="K47" i="200"/>
  <c r="J47" i="200"/>
  <c r="H47" i="200"/>
  <c r="BO46" i="200"/>
  <c r="BN46" i="200"/>
  <c r="BL46" i="200"/>
  <c r="BG46" i="200"/>
  <c r="BF46" i="200"/>
  <c r="BD46" i="200"/>
  <c r="AY46" i="200"/>
  <c r="AX46" i="200"/>
  <c r="AV46" i="200"/>
  <c r="AQ46" i="200"/>
  <c r="AP46" i="200"/>
  <c r="AN46" i="200"/>
  <c r="AI46" i="200"/>
  <c r="AH46" i="200"/>
  <c r="AF46" i="200"/>
  <c r="AA46" i="200"/>
  <c r="Z46" i="200"/>
  <c r="X46" i="200"/>
  <c r="S46" i="200"/>
  <c r="R46" i="200"/>
  <c r="P46" i="200"/>
  <c r="K46" i="200"/>
  <c r="J46" i="200"/>
  <c r="H46" i="200"/>
  <c r="BO45" i="200"/>
  <c r="BN45" i="200"/>
  <c r="BL45" i="200"/>
  <c r="BG45" i="200"/>
  <c r="BF45" i="200"/>
  <c r="BD45" i="200"/>
  <c r="AY45" i="200"/>
  <c r="AX45" i="200"/>
  <c r="AV45" i="200"/>
  <c r="AQ45" i="200"/>
  <c r="AP45" i="200"/>
  <c r="AN45" i="200"/>
  <c r="AI45" i="200"/>
  <c r="AH45" i="200"/>
  <c r="AF45" i="200"/>
  <c r="AA45" i="200"/>
  <c r="Z45" i="200"/>
  <c r="X45" i="200"/>
  <c r="S45" i="200"/>
  <c r="R45" i="200"/>
  <c r="P45" i="200"/>
  <c r="K45" i="200"/>
  <c r="J45" i="200"/>
  <c r="H45" i="200"/>
  <c r="BO44" i="200"/>
  <c r="BN44" i="200"/>
  <c r="BL44" i="200"/>
  <c r="BG44" i="200"/>
  <c r="BF44" i="200"/>
  <c r="BD44" i="200"/>
  <c r="AY44" i="200"/>
  <c r="AX44" i="200"/>
  <c r="AV44" i="200"/>
  <c r="AQ44" i="200"/>
  <c r="AP44" i="200"/>
  <c r="AN44" i="200"/>
  <c r="AI44" i="200"/>
  <c r="AH44" i="200"/>
  <c r="AF44" i="200"/>
  <c r="AA44" i="200"/>
  <c r="Z44" i="200"/>
  <c r="X44" i="200"/>
  <c r="S44" i="200"/>
  <c r="R44" i="200"/>
  <c r="P44" i="200"/>
  <c r="K44" i="200"/>
  <c r="J44" i="200"/>
  <c r="H44" i="200"/>
  <c r="BO43" i="200"/>
  <c r="BN43" i="200"/>
  <c r="BL43" i="200"/>
  <c r="BG43" i="200"/>
  <c r="BF43" i="200"/>
  <c r="BD43" i="200"/>
  <c r="AY43" i="200"/>
  <c r="AX43" i="200"/>
  <c r="AV43" i="200"/>
  <c r="AQ43" i="200"/>
  <c r="AP43" i="200"/>
  <c r="AN43" i="200"/>
  <c r="AI43" i="200"/>
  <c r="AH43" i="200"/>
  <c r="AF43" i="200"/>
  <c r="AA43" i="200"/>
  <c r="Z43" i="200"/>
  <c r="X43" i="200"/>
  <c r="S43" i="200"/>
  <c r="R43" i="200"/>
  <c r="P43" i="200"/>
  <c r="K43" i="200"/>
  <c r="J43" i="200"/>
  <c r="H43" i="200"/>
  <c r="BO42" i="200"/>
  <c r="BN42" i="200"/>
  <c r="BL42" i="200"/>
  <c r="BG42" i="200"/>
  <c r="BF42" i="200"/>
  <c r="BD42" i="200"/>
  <c r="AY42" i="200"/>
  <c r="AX42" i="200"/>
  <c r="AV42" i="200"/>
  <c r="AQ42" i="200"/>
  <c r="AP42" i="200"/>
  <c r="AN42" i="200"/>
  <c r="AI42" i="200"/>
  <c r="AH42" i="200"/>
  <c r="AF42" i="200"/>
  <c r="AA42" i="200"/>
  <c r="Z42" i="200"/>
  <c r="X42" i="200"/>
  <c r="S42" i="200"/>
  <c r="R42" i="200"/>
  <c r="P42" i="200"/>
  <c r="K42" i="200"/>
  <c r="J42" i="200"/>
  <c r="H42" i="200"/>
  <c r="BO41" i="200"/>
  <c r="BN41" i="200"/>
  <c r="BL41" i="200"/>
  <c r="BG41" i="200"/>
  <c r="BF41" i="200"/>
  <c r="BD41" i="200"/>
  <c r="AY41" i="200"/>
  <c r="AX41" i="200"/>
  <c r="AV41" i="200"/>
  <c r="AQ41" i="200"/>
  <c r="AP41" i="200"/>
  <c r="AN41" i="200"/>
  <c r="AI41" i="200"/>
  <c r="AH41" i="200"/>
  <c r="AF41" i="200"/>
  <c r="AA41" i="200"/>
  <c r="Z41" i="200"/>
  <c r="X41" i="200"/>
  <c r="S41" i="200"/>
  <c r="R41" i="200"/>
  <c r="P41" i="200"/>
  <c r="K41" i="200"/>
  <c r="J41" i="200"/>
  <c r="H41" i="200"/>
  <c r="BO40" i="200"/>
  <c r="BN40" i="200"/>
  <c r="BL40" i="200"/>
  <c r="BG40" i="200"/>
  <c r="BF40" i="200"/>
  <c r="BD40" i="200"/>
  <c r="AY40" i="200"/>
  <c r="AX40" i="200"/>
  <c r="AV40" i="200"/>
  <c r="AQ40" i="200"/>
  <c r="AP40" i="200"/>
  <c r="AN40" i="200"/>
  <c r="AI40" i="200"/>
  <c r="AH40" i="200"/>
  <c r="AF40" i="200"/>
  <c r="AA40" i="200"/>
  <c r="Z40" i="200"/>
  <c r="X40" i="200"/>
  <c r="S40" i="200"/>
  <c r="R40" i="200"/>
  <c r="P40" i="200"/>
  <c r="K40" i="200"/>
  <c r="J40" i="200"/>
  <c r="H40" i="200"/>
  <c r="BN39" i="200"/>
  <c r="BK39" i="200"/>
  <c r="BF39" i="200"/>
  <c r="BC39" i="200"/>
  <c r="AX39" i="200"/>
  <c r="AU39" i="200"/>
  <c r="AP39" i="200"/>
  <c r="AM39" i="200"/>
  <c r="AH39" i="200"/>
  <c r="AE39" i="200"/>
  <c r="Z39" i="200"/>
  <c r="W39" i="200"/>
  <c r="R39" i="200"/>
  <c r="O39" i="200"/>
  <c r="J39" i="200"/>
  <c r="G39" i="200"/>
  <c r="BO38" i="200"/>
  <c r="BN38" i="200"/>
  <c r="BL38" i="200"/>
  <c r="BG38" i="200"/>
  <c r="BF38" i="200"/>
  <c r="BD38" i="200"/>
  <c r="AY38" i="200"/>
  <c r="AX38" i="200"/>
  <c r="AV38" i="200"/>
  <c r="AQ38" i="200"/>
  <c r="AP38" i="200"/>
  <c r="AN38" i="200"/>
  <c r="AI38" i="200"/>
  <c r="AH38" i="200"/>
  <c r="AF38" i="200"/>
  <c r="AA38" i="200"/>
  <c r="Z38" i="200"/>
  <c r="X38" i="200"/>
  <c r="S38" i="200"/>
  <c r="R38" i="200"/>
  <c r="P38" i="200"/>
  <c r="K38" i="200"/>
  <c r="J38" i="200"/>
  <c r="H38" i="200"/>
  <c r="BO37" i="200"/>
  <c r="BN37" i="200"/>
  <c r="BL37" i="200"/>
  <c r="BG37" i="200"/>
  <c r="BF37" i="200"/>
  <c r="BD37" i="200"/>
  <c r="AY37" i="200"/>
  <c r="AX37" i="200"/>
  <c r="AV37" i="200"/>
  <c r="AQ37" i="200"/>
  <c r="AP37" i="200"/>
  <c r="AN37" i="200"/>
  <c r="AI37" i="200"/>
  <c r="AH37" i="200"/>
  <c r="AF37" i="200"/>
  <c r="AA37" i="200"/>
  <c r="Z37" i="200"/>
  <c r="X37" i="200"/>
  <c r="S37" i="200"/>
  <c r="R37" i="200"/>
  <c r="P37" i="200"/>
  <c r="K37" i="200"/>
  <c r="J37" i="200"/>
  <c r="H37" i="200"/>
  <c r="BO36" i="200"/>
  <c r="BN36" i="200"/>
  <c r="BL36" i="200"/>
  <c r="BG36" i="200"/>
  <c r="BF36" i="200"/>
  <c r="BD36" i="200"/>
  <c r="AY36" i="200"/>
  <c r="AX36" i="200"/>
  <c r="AV36" i="200"/>
  <c r="AQ36" i="200"/>
  <c r="AP36" i="200"/>
  <c r="AN36" i="200"/>
  <c r="AI36" i="200"/>
  <c r="AH36" i="200"/>
  <c r="AF36" i="200"/>
  <c r="AA36" i="200"/>
  <c r="Z36" i="200"/>
  <c r="X36" i="200"/>
  <c r="S36" i="200"/>
  <c r="R36" i="200"/>
  <c r="P36" i="200"/>
  <c r="K36" i="200"/>
  <c r="J36" i="200"/>
  <c r="H36" i="200"/>
  <c r="BO35" i="200"/>
  <c r="BN35" i="200"/>
  <c r="BL35" i="200"/>
  <c r="BG35" i="200"/>
  <c r="BF35" i="200"/>
  <c r="BD35" i="200"/>
  <c r="AY35" i="200"/>
  <c r="AX35" i="200"/>
  <c r="AV35" i="200"/>
  <c r="AQ35" i="200"/>
  <c r="AP35" i="200"/>
  <c r="AN35" i="200"/>
  <c r="AI35" i="200"/>
  <c r="AH35" i="200"/>
  <c r="AF35" i="200"/>
  <c r="AA35" i="200"/>
  <c r="Z35" i="200"/>
  <c r="X35" i="200"/>
  <c r="S35" i="200"/>
  <c r="R35" i="200"/>
  <c r="P35" i="200"/>
  <c r="K35" i="200"/>
  <c r="J35" i="200"/>
  <c r="H35" i="200"/>
  <c r="BO34" i="200"/>
  <c r="BN34" i="200"/>
  <c r="BL34" i="200"/>
  <c r="BG34" i="200"/>
  <c r="BF34" i="200"/>
  <c r="BD34" i="200"/>
  <c r="AY34" i="200"/>
  <c r="AX34" i="200"/>
  <c r="AV34" i="200"/>
  <c r="AQ34" i="200"/>
  <c r="AP34" i="200"/>
  <c r="AN34" i="200"/>
  <c r="AI34" i="200"/>
  <c r="AH34" i="200"/>
  <c r="AF34" i="200"/>
  <c r="AA34" i="200"/>
  <c r="Z34" i="200"/>
  <c r="X34" i="200"/>
  <c r="S34" i="200"/>
  <c r="R34" i="200"/>
  <c r="P34" i="200"/>
  <c r="K34" i="200"/>
  <c r="J34" i="200"/>
  <c r="H34" i="200"/>
  <c r="BO33" i="200"/>
  <c r="BN33" i="200"/>
  <c r="BL33" i="200"/>
  <c r="BG33" i="200"/>
  <c r="BF33" i="200"/>
  <c r="BD33" i="200"/>
  <c r="AY33" i="200"/>
  <c r="AX33" i="200"/>
  <c r="AV33" i="200"/>
  <c r="AQ33" i="200"/>
  <c r="AP33" i="200"/>
  <c r="AN33" i="200"/>
  <c r="AI33" i="200"/>
  <c r="AH33" i="200"/>
  <c r="AF33" i="200"/>
  <c r="AA33" i="200"/>
  <c r="Z33" i="200"/>
  <c r="X33" i="200"/>
  <c r="S33" i="200"/>
  <c r="R33" i="200"/>
  <c r="P33" i="200"/>
  <c r="K33" i="200"/>
  <c r="J33" i="200"/>
  <c r="H33" i="200"/>
  <c r="BO32" i="200"/>
  <c r="BN32" i="200"/>
  <c r="BL32" i="200"/>
  <c r="BG32" i="200"/>
  <c r="BF32" i="200"/>
  <c r="BD32" i="200"/>
  <c r="AY32" i="200"/>
  <c r="AX32" i="200"/>
  <c r="AV32" i="200"/>
  <c r="AQ32" i="200"/>
  <c r="AP32" i="200"/>
  <c r="AN32" i="200"/>
  <c r="AI32" i="200"/>
  <c r="AH32" i="200"/>
  <c r="AF32" i="200"/>
  <c r="AA32" i="200"/>
  <c r="Z32" i="200"/>
  <c r="X32" i="200"/>
  <c r="S32" i="200"/>
  <c r="R32" i="200"/>
  <c r="P32" i="200"/>
  <c r="K32" i="200"/>
  <c r="J32" i="200"/>
  <c r="H32" i="200"/>
  <c r="BO31" i="200"/>
  <c r="BN31" i="200"/>
  <c r="BL31" i="200"/>
  <c r="BG31" i="200"/>
  <c r="BF31" i="200"/>
  <c r="BD31" i="200"/>
  <c r="AY31" i="200"/>
  <c r="AX31" i="200"/>
  <c r="AV31" i="200"/>
  <c r="AQ31" i="200"/>
  <c r="AP31" i="200"/>
  <c r="AN31" i="200"/>
  <c r="AI31" i="200"/>
  <c r="AH31" i="200"/>
  <c r="AF31" i="200"/>
  <c r="AA31" i="200"/>
  <c r="Z31" i="200"/>
  <c r="X31" i="200"/>
  <c r="S31" i="200"/>
  <c r="R31" i="200"/>
  <c r="P31" i="200"/>
  <c r="K31" i="200"/>
  <c r="J31" i="200"/>
  <c r="H31" i="200"/>
  <c r="BO30" i="200"/>
  <c r="BN30" i="200"/>
  <c r="BL30" i="200"/>
  <c r="BG30" i="200"/>
  <c r="BF30" i="200"/>
  <c r="BD30" i="200"/>
  <c r="AY30" i="200"/>
  <c r="AX30" i="200"/>
  <c r="AV30" i="200"/>
  <c r="AQ30" i="200"/>
  <c r="AP30" i="200"/>
  <c r="AN30" i="200"/>
  <c r="AI30" i="200"/>
  <c r="AH30" i="200"/>
  <c r="AF30" i="200"/>
  <c r="AA30" i="200"/>
  <c r="Z30" i="200"/>
  <c r="X30" i="200"/>
  <c r="S30" i="200"/>
  <c r="R30" i="200"/>
  <c r="P30" i="200"/>
  <c r="K30" i="200"/>
  <c r="J30" i="200"/>
  <c r="H30" i="200"/>
  <c r="BO29" i="200"/>
  <c r="BN29" i="200"/>
  <c r="BL29" i="200"/>
  <c r="BG29" i="200"/>
  <c r="BF29" i="200"/>
  <c r="BD29" i="200"/>
  <c r="AY29" i="200"/>
  <c r="AX29" i="200"/>
  <c r="AV29" i="200"/>
  <c r="AQ29" i="200"/>
  <c r="AP29" i="200"/>
  <c r="AN29" i="200"/>
  <c r="AI29" i="200"/>
  <c r="AH29" i="200"/>
  <c r="AF29" i="200"/>
  <c r="AA29" i="200"/>
  <c r="Z29" i="200"/>
  <c r="X29" i="200"/>
  <c r="S29" i="200"/>
  <c r="R29" i="200"/>
  <c r="P29" i="200"/>
  <c r="K29" i="200"/>
  <c r="J29" i="200"/>
  <c r="H29" i="200"/>
  <c r="BO28" i="200"/>
  <c r="BN28" i="200"/>
  <c r="BL28" i="200"/>
  <c r="BG28" i="200"/>
  <c r="BF28" i="200"/>
  <c r="BD28" i="200"/>
  <c r="AY28" i="200"/>
  <c r="AX28" i="200"/>
  <c r="AV28" i="200"/>
  <c r="AQ28" i="200"/>
  <c r="AP28" i="200"/>
  <c r="AN28" i="200"/>
  <c r="AI28" i="200"/>
  <c r="AH28" i="200"/>
  <c r="AF28" i="200"/>
  <c r="AA28" i="200"/>
  <c r="Z28" i="200"/>
  <c r="X28" i="200"/>
  <c r="S28" i="200"/>
  <c r="R28" i="200"/>
  <c r="P28" i="200"/>
  <c r="K28" i="200"/>
  <c r="J28" i="200"/>
  <c r="H28" i="200"/>
  <c r="BO27" i="200"/>
  <c r="BN27" i="200"/>
  <c r="BL27" i="200"/>
  <c r="BG27" i="200"/>
  <c r="BF27" i="200"/>
  <c r="BD27" i="200"/>
  <c r="AY27" i="200"/>
  <c r="AX27" i="200"/>
  <c r="AV27" i="200"/>
  <c r="AQ27" i="200"/>
  <c r="AP27" i="200"/>
  <c r="AN27" i="200"/>
  <c r="AI27" i="200"/>
  <c r="AH27" i="200"/>
  <c r="AF27" i="200"/>
  <c r="AA27" i="200"/>
  <c r="Z27" i="200"/>
  <c r="X27" i="200"/>
  <c r="S27" i="200"/>
  <c r="R27" i="200"/>
  <c r="P27" i="200"/>
  <c r="K27" i="200"/>
  <c r="J27" i="200"/>
  <c r="H27" i="200"/>
  <c r="BO26" i="200"/>
  <c r="BN26" i="200"/>
  <c r="BL26" i="200"/>
  <c r="BG26" i="200"/>
  <c r="BF26" i="200"/>
  <c r="BD26" i="200"/>
  <c r="AY26" i="200"/>
  <c r="AX26" i="200"/>
  <c r="AV26" i="200"/>
  <c r="AQ26" i="200"/>
  <c r="AP26" i="200"/>
  <c r="AN26" i="200"/>
  <c r="AI26" i="200"/>
  <c r="AH26" i="200"/>
  <c r="AF26" i="200"/>
  <c r="AA26" i="200"/>
  <c r="Z26" i="200"/>
  <c r="X26" i="200"/>
  <c r="S26" i="200"/>
  <c r="R26" i="200"/>
  <c r="P26" i="200"/>
  <c r="K26" i="200"/>
  <c r="J26" i="200"/>
  <c r="H26" i="200"/>
  <c r="BO25" i="200"/>
  <c r="BN25" i="200"/>
  <c r="BL25" i="200"/>
  <c r="BG25" i="200"/>
  <c r="BF25" i="200"/>
  <c r="BD25" i="200"/>
  <c r="AY25" i="200"/>
  <c r="AX25" i="200"/>
  <c r="AV25" i="200"/>
  <c r="AQ25" i="200"/>
  <c r="AP25" i="200"/>
  <c r="AN25" i="200"/>
  <c r="AI25" i="200"/>
  <c r="AH25" i="200"/>
  <c r="AF25" i="200"/>
  <c r="AA25" i="200"/>
  <c r="Z25" i="200"/>
  <c r="X25" i="200"/>
  <c r="S25" i="200"/>
  <c r="R25" i="200"/>
  <c r="P25" i="200"/>
  <c r="K25" i="200"/>
  <c r="J25" i="200"/>
  <c r="H25" i="200"/>
  <c r="BO24" i="200"/>
  <c r="BN24" i="200"/>
  <c r="BL24" i="200"/>
  <c r="BG24" i="200"/>
  <c r="BF24" i="200"/>
  <c r="BD24" i="200"/>
  <c r="AY24" i="200"/>
  <c r="AX24" i="200"/>
  <c r="AV24" i="200"/>
  <c r="AQ24" i="200"/>
  <c r="AP24" i="200"/>
  <c r="AN24" i="200"/>
  <c r="AI24" i="200"/>
  <c r="AH24" i="200"/>
  <c r="AF24" i="200"/>
  <c r="AA24" i="200"/>
  <c r="Z24" i="200"/>
  <c r="X24" i="200"/>
  <c r="S24" i="200"/>
  <c r="R24" i="200"/>
  <c r="P24" i="200"/>
  <c r="K24" i="200"/>
  <c r="J24" i="200"/>
  <c r="H24" i="200"/>
  <c r="BO23" i="200"/>
  <c r="BN23" i="200"/>
  <c r="BL23" i="200"/>
  <c r="BG23" i="200"/>
  <c r="BF23" i="200"/>
  <c r="BD23" i="200"/>
  <c r="AY23" i="200"/>
  <c r="AX23" i="200"/>
  <c r="AV23" i="200"/>
  <c r="AQ23" i="200"/>
  <c r="AP23" i="200"/>
  <c r="AN23" i="200"/>
  <c r="AI23" i="200"/>
  <c r="AH23" i="200"/>
  <c r="AF23" i="200"/>
  <c r="AA23" i="200"/>
  <c r="Z23" i="200"/>
  <c r="X23" i="200"/>
  <c r="S23" i="200"/>
  <c r="R23" i="200"/>
  <c r="P23" i="200"/>
  <c r="K23" i="200"/>
  <c r="J23" i="200"/>
  <c r="H23" i="200"/>
  <c r="BN22" i="200"/>
  <c r="BK22" i="200"/>
  <c r="BF22" i="200"/>
  <c r="BC22" i="200"/>
  <c r="AX22" i="200"/>
  <c r="AU22" i="200"/>
  <c r="AP22" i="200"/>
  <c r="AM22" i="200"/>
  <c r="AH22" i="200"/>
  <c r="AE22" i="200"/>
  <c r="Z22" i="200"/>
  <c r="W22" i="200"/>
  <c r="R22" i="200"/>
  <c r="O22" i="200"/>
  <c r="J22" i="200"/>
  <c r="G22" i="200"/>
  <c r="BO21" i="200"/>
  <c r="BN21" i="200"/>
  <c r="BL21" i="200"/>
  <c r="BG21" i="200"/>
  <c r="BF21" i="200"/>
  <c r="BD21" i="200"/>
  <c r="AY21" i="200"/>
  <c r="AX21" i="200"/>
  <c r="AV21" i="200"/>
  <c r="AQ21" i="200"/>
  <c r="AP21" i="200"/>
  <c r="AN21" i="200"/>
  <c r="AI21" i="200"/>
  <c r="AH21" i="200"/>
  <c r="AF21" i="200"/>
  <c r="AA21" i="200"/>
  <c r="Z21" i="200"/>
  <c r="X21" i="200"/>
  <c r="S21" i="200"/>
  <c r="R21" i="200"/>
  <c r="P21" i="200"/>
  <c r="K21" i="200"/>
  <c r="J21" i="200"/>
  <c r="H21" i="200"/>
  <c r="BO20" i="200"/>
  <c r="BN20" i="200"/>
  <c r="BL20" i="200"/>
  <c r="BG20" i="200"/>
  <c r="BF20" i="200"/>
  <c r="BD20" i="200"/>
  <c r="AY20" i="200"/>
  <c r="AX20" i="200"/>
  <c r="AV20" i="200"/>
  <c r="AQ20" i="200"/>
  <c r="AP20" i="200"/>
  <c r="AN20" i="200"/>
  <c r="AI20" i="200"/>
  <c r="AH20" i="200"/>
  <c r="AF20" i="200"/>
  <c r="AA20" i="200"/>
  <c r="Z20" i="200"/>
  <c r="X20" i="200"/>
  <c r="S20" i="200"/>
  <c r="R20" i="200"/>
  <c r="P20" i="200"/>
  <c r="K20" i="200"/>
  <c r="J20" i="200"/>
  <c r="H20" i="200"/>
  <c r="BO19" i="200"/>
  <c r="BN19" i="200"/>
  <c r="BL19" i="200"/>
  <c r="BG19" i="200"/>
  <c r="BF19" i="200"/>
  <c r="BD19" i="200"/>
  <c r="AY19" i="200"/>
  <c r="AX19" i="200"/>
  <c r="AV19" i="200"/>
  <c r="AQ19" i="200"/>
  <c r="AP19" i="200"/>
  <c r="AN19" i="200"/>
  <c r="AI19" i="200"/>
  <c r="AH19" i="200"/>
  <c r="AF19" i="200"/>
  <c r="AA19" i="200"/>
  <c r="Z19" i="200"/>
  <c r="X19" i="200"/>
  <c r="S19" i="200"/>
  <c r="R19" i="200"/>
  <c r="P19" i="200"/>
  <c r="K19" i="200"/>
  <c r="J19" i="200"/>
  <c r="H19" i="200"/>
  <c r="BO18" i="200"/>
  <c r="BN18" i="200"/>
  <c r="BL18" i="200"/>
  <c r="BG18" i="200"/>
  <c r="BF18" i="200"/>
  <c r="BD18" i="200"/>
  <c r="AY18" i="200"/>
  <c r="AX18" i="200"/>
  <c r="AV18" i="200"/>
  <c r="AQ18" i="200"/>
  <c r="AP18" i="200"/>
  <c r="AN18" i="200"/>
  <c r="AI18" i="200"/>
  <c r="AH18" i="200"/>
  <c r="AF18" i="200"/>
  <c r="AA18" i="200"/>
  <c r="Z18" i="200"/>
  <c r="X18" i="200"/>
  <c r="S18" i="200"/>
  <c r="R18" i="200"/>
  <c r="P18" i="200"/>
  <c r="K18" i="200"/>
  <c r="J18" i="200"/>
  <c r="H18" i="200"/>
  <c r="BO17" i="200"/>
  <c r="BN17" i="200"/>
  <c r="BL17" i="200"/>
  <c r="BG17" i="200"/>
  <c r="BF17" i="200"/>
  <c r="BD17" i="200"/>
  <c r="AY17" i="200"/>
  <c r="AX17" i="200"/>
  <c r="AV17" i="200"/>
  <c r="AQ17" i="200"/>
  <c r="AP17" i="200"/>
  <c r="AN17" i="200"/>
  <c r="AI17" i="200"/>
  <c r="AH17" i="200"/>
  <c r="AF17" i="200"/>
  <c r="AA17" i="200"/>
  <c r="Z17" i="200"/>
  <c r="X17" i="200"/>
  <c r="S17" i="200"/>
  <c r="R17" i="200"/>
  <c r="P17" i="200"/>
  <c r="K17" i="200"/>
  <c r="J17" i="200"/>
  <c r="H17" i="200"/>
  <c r="BO16" i="200"/>
  <c r="BN16" i="200"/>
  <c r="BL16" i="200"/>
  <c r="BG16" i="200"/>
  <c r="BF16" i="200"/>
  <c r="BD16" i="200"/>
  <c r="AY16" i="200"/>
  <c r="AX16" i="200"/>
  <c r="AV16" i="200"/>
  <c r="AQ16" i="200"/>
  <c r="AP16" i="200"/>
  <c r="AN16" i="200"/>
  <c r="AI16" i="200"/>
  <c r="AH16" i="200"/>
  <c r="AF16" i="200"/>
  <c r="AA16" i="200"/>
  <c r="Z16" i="200"/>
  <c r="X16" i="200"/>
  <c r="S16" i="200"/>
  <c r="R16" i="200"/>
  <c r="P16" i="200"/>
  <c r="K16" i="200"/>
  <c r="J16" i="200"/>
  <c r="H16" i="200"/>
  <c r="BO15" i="200"/>
  <c r="BN15" i="200"/>
  <c r="BL15" i="200"/>
  <c r="BG15" i="200"/>
  <c r="BF15" i="200"/>
  <c r="BD15" i="200"/>
  <c r="AY15" i="200"/>
  <c r="AX15" i="200"/>
  <c r="AV15" i="200"/>
  <c r="AQ15" i="200"/>
  <c r="AP15" i="200"/>
  <c r="AN15" i="200"/>
  <c r="AI15" i="200"/>
  <c r="AH15" i="200"/>
  <c r="AF15" i="200"/>
  <c r="AA15" i="200"/>
  <c r="Z15" i="200"/>
  <c r="X15" i="200"/>
  <c r="S15" i="200"/>
  <c r="R15" i="200"/>
  <c r="P15" i="200"/>
  <c r="K15" i="200"/>
  <c r="J15" i="200"/>
  <c r="H15" i="200"/>
  <c r="BO14" i="200"/>
  <c r="BN14" i="200"/>
  <c r="BL14" i="200"/>
  <c r="BG14" i="200"/>
  <c r="BF14" i="200"/>
  <c r="BD14" i="200"/>
  <c r="AY14" i="200"/>
  <c r="AX14" i="200"/>
  <c r="AV14" i="200"/>
  <c r="AQ14" i="200"/>
  <c r="AP14" i="200"/>
  <c r="AN14" i="200"/>
  <c r="AI14" i="200"/>
  <c r="AH14" i="200"/>
  <c r="AF14" i="200"/>
  <c r="AA14" i="200"/>
  <c r="Z14" i="200"/>
  <c r="X14" i="200"/>
  <c r="S14" i="200"/>
  <c r="R14" i="200"/>
  <c r="P14" i="200"/>
  <c r="K14" i="200"/>
  <c r="J14" i="200"/>
  <c r="H14" i="200"/>
  <c r="BO13" i="200"/>
  <c r="BN13" i="200"/>
  <c r="BL13" i="200"/>
  <c r="BG13" i="200"/>
  <c r="BF13" i="200"/>
  <c r="BD13" i="200"/>
  <c r="AY13" i="200"/>
  <c r="AX13" i="200"/>
  <c r="AV13" i="200"/>
  <c r="AQ13" i="200"/>
  <c r="AP13" i="200"/>
  <c r="AN13" i="200"/>
  <c r="AI13" i="200"/>
  <c r="AH13" i="200"/>
  <c r="AF13" i="200"/>
  <c r="AA13" i="200"/>
  <c r="Z13" i="200"/>
  <c r="X13" i="200"/>
  <c r="S13" i="200"/>
  <c r="R13" i="200"/>
  <c r="P13" i="200"/>
  <c r="K13" i="200"/>
  <c r="J13" i="200"/>
  <c r="H13" i="200"/>
  <c r="BO12" i="200"/>
  <c r="BN12" i="200"/>
  <c r="BL12" i="200"/>
  <c r="BG12" i="200"/>
  <c r="BF12" i="200"/>
  <c r="BD12" i="200"/>
  <c r="AY12" i="200"/>
  <c r="AX12" i="200"/>
  <c r="AV12" i="200"/>
  <c r="AQ12" i="200"/>
  <c r="AP12" i="200"/>
  <c r="AN12" i="200"/>
  <c r="AI12" i="200"/>
  <c r="AH12" i="200"/>
  <c r="AF12" i="200"/>
  <c r="AA12" i="200"/>
  <c r="Z12" i="200"/>
  <c r="X12" i="200"/>
  <c r="S12" i="200"/>
  <c r="R12" i="200"/>
  <c r="P12" i="200"/>
  <c r="K12" i="200"/>
  <c r="J12" i="200"/>
  <c r="H12" i="200"/>
  <c r="BO11" i="200"/>
  <c r="BN11" i="200"/>
  <c r="BL11" i="200"/>
  <c r="BG11" i="200"/>
  <c r="BF11" i="200"/>
  <c r="BD11" i="200"/>
  <c r="AY11" i="200"/>
  <c r="AX11" i="200"/>
  <c r="AV11" i="200"/>
  <c r="AQ11" i="200"/>
  <c r="AP11" i="200"/>
  <c r="AN11" i="200"/>
  <c r="AI11" i="200"/>
  <c r="AH11" i="200"/>
  <c r="AF11" i="200"/>
  <c r="AA11" i="200"/>
  <c r="Z11" i="200"/>
  <c r="X11" i="200"/>
  <c r="S11" i="200"/>
  <c r="R11" i="200"/>
  <c r="P11" i="200"/>
  <c r="K11" i="200"/>
  <c r="J11" i="200"/>
  <c r="H11" i="200"/>
  <c r="BO10" i="200"/>
  <c r="BN10" i="200"/>
  <c r="BL10" i="200"/>
  <c r="BG10" i="200"/>
  <c r="BF10" i="200"/>
  <c r="BD10" i="200"/>
  <c r="AY10" i="200"/>
  <c r="AX10" i="200"/>
  <c r="AV10" i="200"/>
  <c r="AQ10" i="200"/>
  <c r="AP10" i="200"/>
  <c r="AN10" i="200"/>
  <c r="AI10" i="200"/>
  <c r="AH10" i="200"/>
  <c r="AF10" i="200"/>
  <c r="AA10" i="200"/>
  <c r="Z10" i="200"/>
  <c r="X10" i="200"/>
  <c r="S10" i="200"/>
  <c r="R10" i="200"/>
  <c r="P10" i="200"/>
  <c r="K10" i="200"/>
  <c r="J10" i="200"/>
  <c r="H10" i="200"/>
  <c r="BO9" i="200"/>
  <c r="BN9" i="200"/>
  <c r="BL9" i="200"/>
  <c r="BG9" i="200"/>
  <c r="BF9" i="200"/>
  <c r="BD9" i="200"/>
  <c r="AY9" i="200"/>
  <c r="AX9" i="200"/>
  <c r="AV9" i="200"/>
  <c r="AQ9" i="200"/>
  <c r="AP9" i="200"/>
  <c r="AN9" i="200"/>
  <c r="AI9" i="200"/>
  <c r="AH9" i="200"/>
  <c r="AF9" i="200"/>
  <c r="AA9" i="200"/>
  <c r="Z9" i="200"/>
  <c r="X9" i="200"/>
  <c r="S9" i="200"/>
  <c r="R9" i="200"/>
  <c r="P9" i="200"/>
  <c r="K9" i="200"/>
  <c r="J9" i="200"/>
  <c r="H9" i="200"/>
  <c r="BO8" i="200"/>
  <c r="BN8" i="200"/>
  <c r="BL8" i="200"/>
  <c r="BG8" i="200"/>
  <c r="BF8" i="200"/>
  <c r="BD8" i="200"/>
  <c r="AY8" i="200"/>
  <c r="AX8" i="200"/>
  <c r="AV8" i="200"/>
  <c r="AQ8" i="200"/>
  <c r="AP8" i="200"/>
  <c r="AN8" i="200"/>
  <c r="AI8" i="200"/>
  <c r="AH8" i="200"/>
  <c r="AF8" i="200"/>
  <c r="AA8" i="200"/>
  <c r="Z8" i="200"/>
  <c r="X8" i="200"/>
  <c r="S8" i="200"/>
  <c r="R8" i="200"/>
  <c r="P8" i="200"/>
  <c r="K8" i="200"/>
  <c r="J8" i="200"/>
  <c r="H8" i="200"/>
  <c r="BO7" i="200"/>
  <c r="BN7" i="200"/>
  <c r="BL7" i="200"/>
  <c r="BG7" i="200"/>
  <c r="BF7" i="200"/>
  <c r="BD7" i="200"/>
  <c r="AY7" i="200"/>
  <c r="AX7" i="200"/>
  <c r="AV7" i="200"/>
  <c r="AQ7" i="200"/>
  <c r="AP7" i="200"/>
  <c r="AN7" i="200"/>
  <c r="AI7" i="200"/>
  <c r="AH7" i="200"/>
  <c r="AF7" i="200"/>
  <c r="AA7" i="200"/>
  <c r="Z7" i="200"/>
  <c r="X7" i="200"/>
  <c r="S7" i="200"/>
  <c r="R7" i="200"/>
  <c r="P7" i="200"/>
  <c r="K7" i="200"/>
  <c r="J7" i="200"/>
  <c r="H7" i="200"/>
  <c r="BO6" i="200"/>
  <c r="BN6" i="200"/>
  <c r="BL6" i="200"/>
  <c r="BG6" i="200"/>
  <c r="BF6" i="200"/>
  <c r="BD6" i="200"/>
  <c r="AY6" i="200"/>
  <c r="AX6" i="200"/>
  <c r="AV6" i="200"/>
  <c r="AQ6" i="200"/>
  <c r="AP6" i="200"/>
  <c r="AN6" i="200"/>
  <c r="AI6" i="200"/>
  <c r="AH6" i="200"/>
  <c r="AF6" i="200"/>
  <c r="AA6" i="200"/>
  <c r="Z6" i="200"/>
  <c r="X6" i="200"/>
  <c r="S6" i="200"/>
  <c r="R6" i="200"/>
  <c r="P6" i="200"/>
  <c r="K6" i="200"/>
  <c r="J6" i="200"/>
  <c r="H6" i="200"/>
  <c r="CK141" i="198"/>
  <c r="CH141" i="198"/>
  <c r="CL141" i="198"/>
  <c r="CC141" i="198"/>
  <c r="BZ141" i="198"/>
  <c r="BU141" i="198"/>
  <c r="BR141" i="198"/>
  <c r="BV141" i="198"/>
  <c r="BM141" i="198"/>
  <c r="BJ141" i="198"/>
  <c r="BE141" i="198"/>
  <c r="BB141" i="198"/>
  <c r="BF141" i="198"/>
  <c r="AW141" i="198"/>
  <c r="AT141" i="198"/>
  <c r="AO141" i="198"/>
  <c r="AL141" i="198"/>
  <c r="AM141" i="198"/>
  <c r="AG141" i="198"/>
  <c r="AD141" i="198"/>
  <c r="Y141" i="198"/>
  <c r="V141" i="198"/>
  <c r="Z141" i="198"/>
  <c r="Q141" i="198"/>
  <c r="N141" i="198"/>
  <c r="I141" i="198"/>
  <c r="F141" i="198"/>
  <c r="J141" i="198"/>
  <c r="CL140" i="198"/>
  <c r="CK140" i="198"/>
  <c r="CI140" i="198"/>
  <c r="CD140" i="198"/>
  <c r="CC140" i="198"/>
  <c r="CA140" i="198"/>
  <c r="BV140" i="198"/>
  <c r="BU140" i="198"/>
  <c r="BS140" i="198"/>
  <c r="BN140" i="198"/>
  <c r="BM140" i="198"/>
  <c r="BK140" i="198"/>
  <c r="BF140" i="198"/>
  <c r="BE140" i="198"/>
  <c r="BC140" i="198"/>
  <c r="AX140" i="198"/>
  <c r="AW140" i="198"/>
  <c r="AU140" i="198"/>
  <c r="AP140" i="198"/>
  <c r="AO140" i="198"/>
  <c r="AM140" i="198"/>
  <c r="AH140" i="198"/>
  <c r="AG140" i="198"/>
  <c r="AE140" i="198"/>
  <c r="Z140" i="198"/>
  <c r="Y140" i="198"/>
  <c r="W140" i="198"/>
  <c r="R140" i="198"/>
  <c r="Q140" i="198"/>
  <c r="O140" i="198"/>
  <c r="J140" i="198"/>
  <c r="I140" i="198"/>
  <c r="G140" i="198"/>
  <c r="CL139" i="198"/>
  <c r="CK139" i="198"/>
  <c r="CI139" i="198"/>
  <c r="CD139" i="198"/>
  <c r="CC139" i="198"/>
  <c r="CA139" i="198"/>
  <c r="BV139" i="198"/>
  <c r="BU139" i="198"/>
  <c r="BS139" i="198"/>
  <c r="BN139" i="198"/>
  <c r="BM139" i="198"/>
  <c r="BK139" i="198"/>
  <c r="BF139" i="198"/>
  <c r="BE139" i="198"/>
  <c r="BC139" i="198"/>
  <c r="AX139" i="198"/>
  <c r="AW139" i="198"/>
  <c r="AU139" i="198"/>
  <c r="AP139" i="198"/>
  <c r="AO139" i="198"/>
  <c r="AM139" i="198"/>
  <c r="AH139" i="198"/>
  <c r="AG139" i="198"/>
  <c r="AE139" i="198"/>
  <c r="Z139" i="198"/>
  <c r="Y139" i="198"/>
  <c r="W139" i="198"/>
  <c r="R139" i="198"/>
  <c r="Q139" i="198"/>
  <c r="O139" i="198"/>
  <c r="J139" i="198"/>
  <c r="I139" i="198"/>
  <c r="G139" i="198"/>
  <c r="CL138" i="198"/>
  <c r="CK138" i="198"/>
  <c r="CI138" i="198"/>
  <c r="CD138" i="198"/>
  <c r="CC138" i="198"/>
  <c r="CA138" i="198"/>
  <c r="BV138" i="198"/>
  <c r="BU138" i="198"/>
  <c r="BS138" i="198"/>
  <c r="BN138" i="198"/>
  <c r="BM138" i="198"/>
  <c r="BK138" i="198"/>
  <c r="BF138" i="198"/>
  <c r="BE138" i="198"/>
  <c r="BC138" i="198"/>
  <c r="AX138" i="198"/>
  <c r="AW138" i="198"/>
  <c r="AU138" i="198"/>
  <c r="AP138" i="198"/>
  <c r="AO138" i="198"/>
  <c r="AM138" i="198"/>
  <c r="AH138" i="198"/>
  <c r="AG138" i="198"/>
  <c r="AE138" i="198"/>
  <c r="Z138" i="198"/>
  <c r="Y138" i="198"/>
  <c r="W138" i="198"/>
  <c r="R138" i="198"/>
  <c r="Q138" i="198"/>
  <c r="O138" i="198"/>
  <c r="J138" i="198"/>
  <c r="I138" i="198"/>
  <c r="G138" i="198"/>
  <c r="CL137" i="198"/>
  <c r="CK137" i="198"/>
  <c r="CI137" i="198"/>
  <c r="CD137" i="198"/>
  <c r="CC137" i="198"/>
  <c r="CA137" i="198"/>
  <c r="BV137" i="198"/>
  <c r="BU137" i="198"/>
  <c r="BS137" i="198"/>
  <c r="BN137" i="198"/>
  <c r="BM137" i="198"/>
  <c r="BK137" i="198"/>
  <c r="BF137" i="198"/>
  <c r="BE137" i="198"/>
  <c r="BC137" i="198"/>
  <c r="AX137" i="198"/>
  <c r="AW137" i="198"/>
  <c r="AU137" i="198"/>
  <c r="AP137" i="198"/>
  <c r="AO137" i="198"/>
  <c r="AM137" i="198"/>
  <c r="AH137" i="198"/>
  <c r="AG137" i="198"/>
  <c r="AE137" i="198"/>
  <c r="Z137" i="198"/>
  <c r="Y137" i="198"/>
  <c r="W137" i="198"/>
  <c r="R137" i="198"/>
  <c r="Q137" i="198"/>
  <c r="O137" i="198"/>
  <c r="J137" i="198"/>
  <c r="I137" i="198"/>
  <c r="G137" i="198"/>
  <c r="CL136" i="198"/>
  <c r="CK136" i="198"/>
  <c r="CI136" i="198"/>
  <c r="CD136" i="198"/>
  <c r="CC136" i="198"/>
  <c r="CA136" i="198"/>
  <c r="BV136" i="198"/>
  <c r="BU136" i="198"/>
  <c r="BS136" i="198"/>
  <c r="BN136" i="198"/>
  <c r="BM136" i="198"/>
  <c r="BK136" i="198"/>
  <c r="BF136" i="198"/>
  <c r="BE136" i="198"/>
  <c r="BC136" i="198"/>
  <c r="AX136" i="198"/>
  <c r="AW136" i="198"/>
  <c r="AU136" i="198"/>
  <c r="AP136" i="198"/>
  <c r="AO136" i="198"/>
  <c r="AM136" i="198"/>
  <c r="AH136" i="198"/>
  <c r="AG136" i="198"/>
  <c r="AE136" i="198"/>
  <c r="Z136" i="198"/>
  <c r="Y136" i="198"/>
  <c r="W136" i="198"/>
  <c r="R136" i="198"/>
  <c r="Q136" i="198"/>
  <c r="O136" i="198"/>
  <c r="J136" i="198"/>
  <c r="I136" i="198"/>
  <c r="G136" i="198"/>
  <c r="CL135" i="198"/>
  <c r="CK135" i="198"/>
  <c r="CI135" i="198"/>
  <c r="CD135" i="198"/>
  <c r="CC135" i="198"/>
  <c r="CA135" i="198"/>
  <c r="BV135" i="198"/>
  <c r="BU135" i="198"/>
  <c r="BS135" i="198"/>
  <c r="BN135" i="198"/>
  <c r="BM135" i="198"/>
  <c r="BK135" i="198"/>
  <c r="BF135" i="198"/>
  <c r="BE135" i="198"/>
  <c r="BC135" i="198"/>
  <c r="AX135" i="198"/>
  <c r="AW135" i="198"/>
  <c r="AU135" i="198"/>
  <c r="AP135" i="198"/>
  <c r="AO135" i="198"/>
  <c r="AM135" i="198"/>
  <c r="AH135" i="198"/>
  <c r="AG135" i="198"/>
  <c r="AE135" i="198"/>
  <c r="Z135" i="198"/>
  <c r="Y135" i="198"/>
  <c r="W135" i="198"/>
  <c r="R135" i="198"/>
  <c r="Q135" i="198"/>
  <c r="O135" i="198"/>
  <c r="J135" i="198"/>
  <c r="I135" i="198"/>
  <c r="G135" i="198"/>
  <c r="CL134" i="198"/>
  <c r="CK134" i="198"/>
  <c r="CI134" i="198"/>
  <c r="CD134" i="198"/>
  <c r="CC134" i="198"/>
  <c r="CA134" i="198"/>
  <c r="BV134" i="198"/>
  <c r="BU134" i="198"/>
  <c r="BS134" i="198"/>
  <c r="BN134" i="198"/>
  <c r="BM134" i="198"/>
  <c r="BK134" i="198"/>
  <c r="BF134" i="198"/>
  <c r="BE134" i="198"/>
  <c r="BC134" i="198"/>
  <c r="AX134" i="198"/>
  <c r="AW134" i="198"/>
  <c r="AU134" i="198"/>
  <c r="AP134" i="198"/>
  <c r="AO134" i="198"/>
  <c r="AM134" i="198"/>
  <c r="AH134" i="198"/>
  <c r="AG134" i="198"/>
  <c r="AE134" i="198"/>
  <c r="Z134" i="198"/>
  <c r="Y134" i="198"/>
  <c r="W134" i="198"/>
  <c r="R134" i="198"/>
  <c r="Q134" i="198"/>
  <c r="O134" i="198"/>
  <c r="J134" i="198"/>
  <c r="I134" i="198"/>
  <c r="G134" i="198"/>
  <c r="CL133" i="198"/>
  <c r="CK133" i="198"/>
  <c r="CI133" i="198"/>
  <c r="CD133" i="198"/>
  <c r="CC133" i="198"/>
  <c r="CA133" i="198"/>
  <c r="BV133" i="198"/>
  <c r="BU133" i="198"/>
  <c r="BS133" i="198"/>
  <c r="BN133" i="198"/>
  <c r="BM133" i="198"/>
  <c r="BK133" i="198"/>
  <c r="BF133" i="198"/>
  <c r="BE133" i="198"/>
  <c r="BC133" i="198"/>
  <c r="AX133" i="198"/>
  <c r="AW133" i="198"/>
  <c r="AU133" i="198"/>
  <c r="AP133" i="198"/>
  <c r="AO133" i="198"/>
  <c r="AM133" i="198"/>
  <c r="AH133" i="198"/>
  <c r="AG133" i="198"/>
  <c r="AE133" i="198"/>
  <c r="Z133" i="198"/>
  <c r="Y133" i="198"/>
  <c r="W133" i="198"/>
  <c r="R133" i="198"/>
  <c r="Q133" i="198"/>
  <c r="O133" i="198"/>
  <c r="J133" i="198"/>
  <c r="I133" i="198"/>
  <c r="G133" i="198"/>
  <c r="CL132" i="198"/>
  <c r="CK132" i="198"/>
  <c r="CI132" i="198"/>
  <c r="CD132" i="198"/>
  <c r="CC132" i="198"/>
  <c r="CA132" i="198"/>
  <c r="BV132" i="198"/>
  <c r="BU132" i="198"/>
  <c r="BS132" i="198"/>
  <c r="BN132" i="198"/>
  <c r="BM132" i="198"/>
  <c r="BK132" i="198"/>
  <c r="BF132" i="198"/>
  <c r="BE132" i="198"/>
  <c r="BC132" i="198"/>
  <c r="AX132" i="198"/>
  <c r="AW132" i="198"/>
  <c r="AU132" i="198"/>
  <c r="AP132" i="198"/>
  <c r="AO132" i="198"/>
  <c r="AM132" i="198"/>
  <c r="AH132" i="198"/>
  <c r="AG132" i="198"/>
  <c r="AE132" i="198"/>
  <c r="Z132" i="198"/>
  <c r="Y132" i="198"/>
  <c r="W132" i="198"/>
  <c r="R132" i="198"/>
  <c r="Q132" i="198"/>
  <c r="O132" i="198"/>
  <c r="J132" i="198"/>
  <c r="I132" i="198"/>
  <c r="G132" i="198"/>
  <c r="CL131" i="198"/>
  <c r="CK131" i="198"/>
  <c r="CI131" i="198"/>
  <c r="CD131" i="198"/>
  <c r="CC131" i="198"/>
  <c r="CA131" i="198"/>
  <c r="BV131" i="198"/>
  <c r="BU131" i="198"/>
  <c r="BS131" i="198"/>
  <c r="BN131" i="198"/>
  <c r="BM131" i="198"/>
  <c r="BK131" i="198"/>
  <c r="BF131" i="198"/>
  <c r="BE131" i="198"/>
  <c r="BC131" i="198"/>
  <c r="AX131" i="198"/>
  <c r="AW131" i="198"/>
  <c r="AU131" i="198"/>
  <c r="AP131" i="198"/>
  <c r="AO131" i="198"/>
  <c r="AM131" i="198"/>
  <c r="AH131" i="198"/>
  <c r="AG131" i="198"/>
  <c r="AE131" i="198"/>
  <c r="Z131" i="198"/>
  <c r="Y131" i="198"/>
  <c r="W131" i="198"/>
  <c r="R131" i="198"/>
  <c r="Q131" i="198"/>
  <c r="O131" i="198"/>
  <c r="J131" i="198"/>
  <c r="I131" i="198"/>
  <c r="G131" i="198"/>
  <c r="CL130" i="198"/>
  <c r="CK130" i="198"/>
  <c r="CI130" i="198"/>
  <c r="CD130" i="198"/>
  <c r="CC130" i="198"/>
  <c r="CA130" i="198"/>
  <c r="BV130" i="198"/>
  <c r="BU130" i="198"/>
  <c r="BS130" i="198"/>
  <c r="BN130" i="198"/>
  <c r="BM130" i="198"/>
  <c r="BK130" i="198"/>
  <c r="BF130" i="198"/>
  <c r="BE130" i="198"/>
  <c r="BC130" i="198"/>
  <c r="AX130" i="198"/>
  <c r="AW130" i="198"/>
  <c r="AU130" i="198"/>
  <c r="AP130" i="198"/>
  <c r="AO130" i="198"/>
  <c r="AM130" i="198"/>
  <c r="AH130" i="198"/>
  <c r="AG130" i="198"/>
  <c r="AE130" i="198"/>
  <c r="Z130" i="198"/>
  <c r="Y130" i="198"/>
  <c r="W130" i="198"/>
  <c r="R130" i="198"/>
  <c r="Q130" i="198"/>
  <c r="O130" i="198"/>
  <c r="J130" i="198"/>
  <c r="I130" i="198"/>
  <c r="G130" i="198"/>
  <c r="CL129" i="198"/>
  <c r="CK129" i="198"/>
  <c r="CI129" i="198"/>
  <c r="CD129" i="198"/>
  <c r="CC129" i="198"/>
  <c r="CA129" i="198"/>
  <c r="BV129" i="198"/>
  <c r="BU129" i="198"/>
  <c r="BS129" i="198"/>
  <c r="BN129" i="198"/>
  <c r="BM129" i="198"/>
  <c r="BK129" i="198"/>
  <c r="BF129" i="198"/>
  <c r="BE129" i="198"/>
  <c r="BC129" i="198"/>
  <c r="AX129" i="198"/>
  <c r="AW129" i="198"/>
  <c r="AU129" i="198"/>
  <c r="AP129" i="198"/>
  <c r="AO129" i="198"/>
  <c r="AM129" i="198"/>
  <c r="AH129" i="198"/>
  <c r="AG129" i="198"/>
  <c r="AE129" i="198"/>
  <c r="Z129" i="198"/>
  <c r="Y129" i="198"/>
  <c r="W129" i="198"/>
  <c r="R129" i="198"/>
  <c r="Q129" i="198"/>
  <c r="O129" i="198"/>
  <c r="J129" i="198"/>
  <c r="I129" i="198"/>
  <c r="G129" i="198"/>
  <c r="CL128" i="198"/>
  <c r="CK128" i="198"/>
  <c r="CI128" i="198"/>
  <c r="CD128" i="198"/>
  <c r="CC128" i="198"/>
  <c r="CA128" i="198"/>
  <c r="BV128" i="198"/>
  <c r="BU128" i="198"/>
  <c r="BS128" i="198"/>
  <c r="BN128" i="198"/>
  <c r="BM128" i="198"/>
  <c r="BK128" i="198"/>
  <c r="BF128" i="198"/>
  <c r="BE128" i="198"/>
  <c r="BC128" i="198"/>
  <c r="AX128" i="198"/>
  <c r="AW128" i="198"/>
  <c r="AU128" i="198"/>
  <c r="AP128" i="198"/>
  <c r="AO128" i="198"/>
  <c r="AM128" i="198"/>
  <c r="AH128" i="198"/>
  <c r="AG128" i="198"/>
  <c r="AE128" i="198"/>
  <c r="Z128" i="198"/>
  <c r="Y128" i="198"/>
  <c r="W128" i="198"/>
  <c r="R128" i="198"/>
  <c r="Q128" i="198"/>
  <c r="O128" i="198"/>
  <c r="J128" i="198"/>
  <c r="I128" i="198"/>
  <c r="G128" i="198"/>
  <c r="CL127" i="198"/>
  <c r="CK127" i="198"/>
  <c r="CI127" i="198"/>
  <c r="CD127" i="198"/>
  <c r="CC127" i="198"/>
  <c r="CA127" i="198"/>
  <c r="BV127" i="198"/>
  <c r="BU127" i="198"/>
  <c r="BS127" i="198"/>
  <c r="BN127" i="198"/>
  <c r="BM127" i="198"/>
  <c r="BK127" i="198"/>
  <c r="BF127" i="198"/>
  <c r="BE127" i="198"/>
  <c r="BC127" i="198"/>
  <c r="AX127" i="198"/>
  <c r="AW127" i="198"/>
  <c r="AU127" i="198"/>
  <c r="AP127" i="198"/>
  <c r="AO127" i="198"/>
  <c r="AM127" i="198"/>
  <c r="AH127" i="198"/>
  <c r="AG127" i="198"/>
  <c r="AE127" i="198"/>
  <c r="Z127" i="198"/>
  <c r="Y127" i="198"/>
  <c r="W127" i="198"/>
  <c r="R127" i="198"/>
  <c r="Q127" i="198"/>
  <c r="O127" i="198"/>
  <c r="J127" i="198"/>
  <c r="I127" i="198"/>
  <c r="G127" i="198"/>
  <c r="CL126" i="198"/>
  <c r="CK126" i="198"/>
  <c r="CI126" i="198"/>
  <c r="CD126" i="198"/>
  <c r="CC126" i="198"/>
  <c r="CA126" i="198"/>
  <c r="BV126" i="198"/>
  <c r="BU126" i="198"/>
  <c r="BS126" i="198"/>
  <c r="BN126" i="198"/>
  <c r="BM126" i="198"/>
  <c r="BK126" i="198"/>
  <c r="BF126" i="198"/>
  <c r="BE126" i="198"/>
  <c r="BC126" i="198"/>
  <c r="AX126" i="198"/>
  <c r="AW126" i="198"/>
  <c r="AU126" i="198"/>
  <c r="AP126" i="198"/>
  <c r="AO126" i="198"/>
  <c r="AM126" i="198"/>
  <c r="AH126" i="198"/>
  <c r="AG126" i="198"/>
  <c r="AE126" i="198"/>
  <c r="Z126" i="198"/>
  <c r="Y126" i="198"/>
  <c r="W126" i="198"/>
  <c r="R126" i="198"/>
  <c r="Q126" i="198"/>
  <c r="O126" i="198"/>
  <c r="J126" i="198"/>
  <c r="I126" i="198"/>
  <c r="G126" i="198"/>
  <c r="CL125" i="198"/>
  <c r="CK125" i="198"/>
  <c r="CI125" i="198"/>
  <c r="CD125" i="198"/>
  <c r="CC125" i="198"/>
  <c r="CA125" i="198"/>
  <c r="BV125" i="198"/>
  <c r="BU125" i="198"/>
  <c r="BS125" i="198"/>
  <c r="BN125" i="198"/>
  <c r="BM125" i="198"/>
  <c r="BK125" i="198"/>
  <c r="BF125" i="198"/>
  <c r="BE125" i="198"/>
  <c r="BC125" i="198"/>
  <c r="AX125" i="198"/>
  <c r="AW125" i="198"/>
  <c r="AU125" i="198"/>
  <c r="AP125" i="198"/>
  <c r="AO125" i="198"/>
  <c r="AM125" i="198"/>
  <c r="AH125" i="198"/>
  <c r="AG125" i="198"/>
  <c r="AE125" i="198"/>
  <c r="Z125" i="198"/>
  <c r="Y125" i="198"/>
  <c r="W125" i="198"/>
  <c r="R125" i="198"/>
  <c r="Q125" i="198"/>
  <c r="O125" i="198"/>
  <c r="J125" i="198"/>
  <c r="I125" i="198"/>
  <c r="G125" i="198"/>
  <c r="CK124" i="198"/>
  <c r="CH124" i="198"/>
  <c r="CI124" i="198"/>
  <c r="CC124" i="198"/>
  <c r="BZ124" i="198"/>
  <c r="CD124" i="198"/>
  <c r="BU124" i="198"/>
  <c r="BR124" i="198"/>
  <c r="BS124" i="198"/>
  <c r="BM124" i="198"/>
  <c r="BJ124" i="198"/>
  <c r="BN124" i="198"/>
  <c r="BE124" i="198"/>
  <c r="BB124" i="198"/>
  <c r="BC124" i="198"/>
  <c r="AW124" i="198"/>
  <c r="AT124" i="198"/>
  <c r="AO124" i="198"/>
  <c r="AL124" i="198"/>
  <c r="AM124" i="198"/>
  <c r="AG124" i="198"/>
  <c r="AD124" i="198"/>
  <c r="AH124" i="198"/>
  <c r="Y124" i="198"/>
  <c r="V124" i="198"/>
  <c r="W124" i="198"/>
  <c r="Q124" i="198"/>
  <c r="N124" i="198"/>
  <c r="O124" i="198"/>
  <c r="I124" i="198"/>
  <c r="F124" i="198"/>
  <c r="CL123" i="198"/>
  <c r="CK123" i="198"/>
  <c r="CI123" i="198"/>
  <c r="CD123" i="198"/>
  <c r="CC123" i="198"/>
  <c r="CA123" i="198"/>
  <c r="BV123" i="198"/>
  <c r="BU123" i="198"/>
  <c r="BS123" i="198"/>
  <c r="BN123" i="198"/>
  <c r="BM123" i="198"/>
  <c r="BK123" i="198"/>
  <c r="BF123" i="198"/>
  <c r="BE123" i="198"/>
  <c r="BC123" i="198"/>
  <c r="AX123" i="198"/>
  <c r="AW123" i="198"/>
  <c r="AU123" i="198"/>
  <c r="AP123" i="198"/>
  <c r="AO123" i="198"/>
  <c r="AM123" i="198"/>
  <c r="AH123" i="198"/>
  <c r="AG123" i="198"/>
  <c r="AE123" i="198"/>
  <c r="Z123" i="198"/>
  <c r="Y123" i="198"/>
  <c r="W123" i="198"/>
  <c r="R123" i="198"/>
  <c r="Q123" i="198"/>
  <c r="O123" i="198"/>
  <c r="J123" i="198"/>
  <c r="I123" i="198"/>
  <c r="G123" i="198"/>
  <c r="CL122" i="198"/>
  <c r="CK122" i="198"/>
  <c r="CI122" i="198"/>
  <c r="CD122" i="198"/>
  <c r="CC122" i="198"/>
  <c r="CA122" i="198"/>
  <c r="BV122" i="198"/>
  <c r="BU122" i="198"/>
  <c r="BS122" i="198"/>
  <c r="BN122" i="198"/>
  <c r="BM122" i="198"/>
  <c r="BK122" i="198"/>
  <c r="BF122" i="198"/>
  <c r="BE122" i="198"/>
  <c r="BC122" i="198"/>
  <c r="AX122" i="198"/>
  <c r="AW122" i="198"/>
  <c r="AU122" i="198"/>
  <c r="AP122" i="198"/>
  <c r="AO122" i="198"/>
  <c r="AM122" i="198"/>
  <c r="AH122" i="198"/>
  <c r="AG122" i="198"/>
  <c r="AE122" i="198"/>
  <c r="Z122" i="198"/>
  <c r="Y122" i="198"/>
  <c r="W122" i="198"/>
  <c r="R122" i="198"/>
  <c r="Q122" i="198"/>
  <c r="O122" i="198"/>
  <c r="J122" i="198"/>
  <c r="I122" i="198"/>
  <c r="G122" i="198"/>
  <c r="CL121" i="198"/>
  <c r="CK121" i="198"/>
  <c r="CI121" i="198"/>
  <c r="CD121" i="198"/>
  <c r="CC121" i="198"/>
  <c r="CA121" i="198"/>
  <c r="BV121" i="198"/>
  <c r="BU121" i="198"/>
  <c r="BS121" i="198"/>
  <c r="BN121" i="198"/>
  <c r="BM121" i="198"/>
  <c r="BK121" i="198"/>
  <c r="BF121" i="198"/>
  <c r="BE121" i="198"/>
  <c r="BC121" i="198"/>
  <c r="AX121" i="198"/>
  <c r="AW121" i="198"/>
  <c r="AU121" i="198"/>
  <c r="AP121" i="198"/>
  <c r="AO121" i="198"/>
  <c r="AM121" i="198"/>
  <c r="AH121" i="198"/>
  <c r="AG121" i="198"/>
  <c r="AE121" i="198"/>
  <c r="Z121" i="198"/>
  <c r="Y121" i="198"/>
  <c r="W121" i="198"/>
  <c r="R121" i="198"/>
  <c r="Q121" i="198"/>
  <c r="O121" i="198"/>
  <c r="J121" i="198"/>
  <c r="I121" i="198"/>
  <c r="G121" i="198"/>
  <c r="CL120" i="198"/>
  <c r="CK120" i="198"/>
  <c r="CI120" i="198"/>
  <c r="CD120" i="198"/>
  <c r="CC120" i="198"/>
  <c r="CA120" i="198"/>
  <c r="BV120" i="198"/>
  <c r="BU120" i="198"/>
  <c r="BS120" i="198"/>
  <c r="BN120" i="198"/>
  <c r="BM120" i="198"/>
  <c r="BK120" i="198"/>
  <c r="BF120" i="198"/>
  <c r="BE120" i="198"/>
  <c r="BC120" i="198"/>
  <c r="AX120" i="198"/>
  <c r="AW120" i="198"/>
  <c r="AU120" i="198"/>
  <c r="AP120" i="198"/>
  <c r="AO120" i="198"/>
  <c r="AM120" i="198"/>
  <c r="AH120" i="198"/>
  <c r="AG120" i="198"/>
  <c r="AE120" i="198"/>
  <c r="Z120" i="198"/>
  <c r="Y120" i="198"/>
  <c r="W120" i="198"/>
  <c r="R120" i="198"/>
  <c r="Q120" i="198"/>
  <c r="O120" i="198"/>
  <c r="J120" i="198"/>
  <c r="I120" i="198"/>
  <c r="G120" i="198"/>
  <c r="CL119" i="198"/>
  <c r="CK119" i="198"/>
  <c r="CI119" i="198"/>
  <c r="CD119" i="198"/>
  <c r="CC119" i="198"/>
  <c r="CA119" i="198"/>
  <c r="BV119" i="198"/>
  <c r="BU119" i="198"/>
  <c r="BS119" i="198"/>
  <c r="BN119" i="198"/>
  <c r="BM119" i="198"/>
  <c r="BK119" i="198"/>
  <c r="BF119" i="198"/>
  <c r="BE119" i="198"/>
  <c r="BC119" i="198"/>
  <c r="AX119" i="198"/>
  <c r="AW119" i="198"/>
  <c r="AU119" i="198"/>
  <c r="AP119" i="198"/>
  <c r="AO119" i="198"/>
  <c r="AM119" i="198"/>
  <c r="AH119" i="198"/>
  <c r="AG119" i="198"/>
  <c r="AE119" i="198"/>
  <c r="Z119" i="198"/>
  <c r="Y119" i="198"/>
  <c r="W119" i="198"/>
  <c r="R119" i="198"/>
  <c r="Q119" i="198"/>
  <c r="O119" i="198"/>
  <c r="J119" i="198"/>
  <c r="I119" i="198"/>
  <c r="G119" i="198"/>
  <c r="CL118" i="198"/>
  <c r="CK118" i="198"/>
  <c r="CI118" i="198"/>
  <c r="CD118" i="198"/>
  <c r="CC118" i="198"/>
  <c r="CA118" i="198"/>
  <c r="BV118" i="198"/>
  <c r="BU118" i="198"/>
  <c r="BS118" i="198"/>
  <c r="BN118" i="198"/>
  <c r="BM118" i="198"/>
  <c r="BK118" i="198"/>
  <c r="BF118" i="198"/>
  <c r="BE118" i="198"/>
  <c r="BC118" i="198"/>
  <c r="AX118" i="198"/>
  <c r="AW118" i="198"/>
  <c r="AU118" i="198"/>
  <c r="AP118" i="198"/>
  <c r="AO118" i="198"/>
  <c r="AM118" i="198"/>
  <c r="AH118" i="198"/>
  <c r="AG118" i="198"/>
  <c r="AE118" i="198"/>
  <c r="Z118" i="198"/>
  <c r="Y118" i="198"/>
  <c r="W118" i="198"/>
  <c r="R118" i="198"/>
  <c r="Q118" i="198"/>
  <c r="O118" i="198"/>
  <c r="J118" i="198"/>
  <c r="I118" i="198"/>
  <c r="G118" i="198"/>
  <c r="CL117" i="198"/>
  <c r="CK117" i="198"/>
  <c r="CI117" i="198"/>
  <c r="CD117" i="198"/>
  <c r="CC117" i="198"/>
  <c r="CA117" i="198"/>
  <c r="BV117" i="198"/>
  <c r="BU117" i="198"/>
  <c r="BS117" i="198"/>
  <c r="BN117" i="198"/>
  <c r="BM117" i="198"/>
  <c r="BK117" i="198"/>
  <c r="BF117" i="198"/>
  <c r="BE117" i="198"/>
  <c r="BC117" i="198"/>
  <c r="AX117" i="198"/>
  <c r="AW117" i="198"/>
  <c r="AU117" i="198"/>
  <c r="AP117" i="198"/>
  <c r="AO117" i="198"/>
  <c r="AM117" i="198"/>
  <c r="AH117" i="198"/>
  <c r="AG117" i="198"/>
  <c r="AE117" i="198"/>
  <c r="Z117" i="198"/>
  <c r="Y117" i="198"/>
  <c r="W117" i="198"/>
  <c r="R117" i="198"/>
  <c r="Q117" i="198"/>
  <c r="O117" i="198"/>
  <c r="J117" i="198"/>
  <c r="I117" i="198"/>
  <c r="G117" i="198"/>
  <c r="CL116" i="198"/>
  <c r="CK116" i="198"/>
  <c r="CI116" i="198"/>
  <c r="CD116" i="198"/>
  <c r="CC116" i="198"/>
  <c r="CA116" i="198"/>
  <c r="BV116" i="198"/>
  <c r="BU116" i="198"/>
  <c r="BS116" i="198"/>
  <c r="BN116" i="198"/>
  <c r="BM116" i="198"/>
  <c r="BK116" i="198"/>
  <c r="BF116" i="198"/>
  <c r="BE116" i="198"/>
  <c r="BC116" i="198"/>
  <c r="AX116" i="198"/>
  <c r="AW116" i="198"/>
  <c r="AU116" i="198"/>
  <c r="AP116" i="198"/>
  <c r="AO116" i="198"/>
  <c r="AM116" i="198"/>
  <c r="AH116" i="198"/>
  <c r="AG116" i="198"/>
  <c r="AE116" i="198"/>
  <c r="Z116" i="198"/>
  <c r="Y116" i="198"/>
  <c r="W116" i="198"/>
  <c r="R116" i="198"/>
  <c r="Q116" i="198"/>
  <c r="O116" i="198"/>
  <c r="J116" i="198"/>
  <c r="I116" i="198"/>
  <c r="G116" i="198"/>
  <c r="CL115" i="198"/>
  <c r="CK115" i="198"/>
  <c r="CI115" i="198"/>
  <c r="CD115" i="198"/>
  <c r="CC115" i="198"/>
  <c r="CA115" i="198"/>
  <c r="BV115" i="198"/>
  <c r="BU115" i="198"/>
  <c r="BS115" i="198"/>
  <c r="BN115" i="198"/>
  <c r="BM115" i="198"/>
  <c r="BK115" i="198"/>
  <c r="BF115" i="198"/>
  <c r="BE115" i="198"/>
  <c r="BC115" i="198"/>
  <c r="AX115" i="198"/>
  <c r="AW115" i="198"/>
  <c r="AU115" i="198"/>
  <c r="AP115" i="198"/>
  <c r="AO115" i="198"/>
  <c r="AM115" i="198"/>
  <c r="AH115" i="198"/>
  <c r="AG115" i="198"/>
  <c r="AE115" i="198"/>
  <c r="Z115" i="198"/>
  <c r="Y115" i="198"/>
  <c r="W115" i="198"/>
  <c r="R115" i="198"/>
  <c r="Q115" i="198"/>
  <c r="O115" i="198"/>
  <c r="J115" i="198"/>
  <c r="I115" i="198"/>
  <c r="G115" i="198"/>
  <c r="CL114" i="198"/>
  <c r="CK114" i="198"/>
  <c r="CI114" i="198"/>
  <c r="CD114" i="198"/>
  <c r="CC114" i="198"/>
  <c r="CA114" i="198"/>
  <c r="BV114" i="198"/>
  <c r="BU114" i="198"/>
  <c r="BS114" i="198"/>
  <c r="BN114" i="198"/>
  <c r="BM114" i="198"/>
  <c r="BK114" i="198"/>
  <c r="BF114" i="198"/>
  <c r="BE114" i="198"/>
  <c r="BC114" i="198"/>
  <c r="AX114" i="198"/>
  <c r="AW114" i="198"/>
  <c r="AU114" i="198"/>
  <c r="AP114" i="198"/>
  <c r="AO114" i="198"/>
  <c r="AM114" i="198"/>
  <c r="AH114" i="198"/>
  <c r="AG114" i="198"/>
  <c r="AE114" i="198"/>
  <c r="Z114" i="198"/>
  <c r="Y114" i="198"/>
  <c r="W114" i="198"/>
  <c r="R114" i="198"/>
  <c r="Q114" i="198"/>
  <c r="O114" i="198"/>
  <c r="J114" i="198"/>
  <c r="I114" i="198"/>
  <c r="G114" i="198"/>
  <c r="CL113" i="198"/>
  <c r="CK113" i="198"/>
  <c r="CI113" i="198"/>
  <c r="CD113" i="198"/>
  <c r="CC113" i="198"/>
  <c r="CA113" i="198"/>
  <c r="BV113" i="198"/>
  <c r="BU113" i="198"/>
  <c r="BS113" i="198"/>
  <c r="BN113" i="198"/>
  <c r="BM113" i="198"/>
  <c r="BK113" i="198"/>
  <c r="BF113" i="198"/>
  <c r="BE113" i="198"/>
  <c r="BC113" i="198"/>
  <c r="AX113" i="198"/>
  <c r="AW113" i="198"/>
  <c r="AU113" i="198"/>
  <c r="AP113" i="198"/>
  <c r="AO113" i="198"/>
  <c r="AM113" i="198"/>
  <c r="AH113" i="198"/>
  <c r="AG113" i="198"/>
  <c r="AE113" i="198"/>
  <c r="Z113" i="198"/>
  <c r="Y113" i="198"/>
  <c r="W113" i="198"/>
  <c r="R113" i="198"/>
  <c r="Q113" i="198"/>
  <c r="O113" i="198"/>
  <c r="J113" i="198"/>
  <c r="I113" i="198"/>
  <c r="G113" i="198"/>
  <c r="CL112" i="198"/>
  <c r="CK112" i="198"/>
  <c r="CI112" i="198"/>
  <c r="CD112" i="198"/>
  <c r="CC112" i="198"/>
  <c r="CA112" i="198"/>
  <c r="BV112" i="198"/>
  <c r="BU112" i="198"/>
  <c r="BS112" i="198"/>
  <c r="BN112" i="198"/>
  <c r="BM112" i="198"/>
  <c r="BK112" i="198"/>
  <c r="BF112" i="198"/>
  <c r="BE112" i="198"/>
  <c r="BC112" i="198"/>
  <c r="AX112" i="198"/>
  <c r="AW112" i="198"/>
  <c r="AU112" i="198"/>
  <c r="AP112" i="198"/>
  <c r="AO112" i="198"/>
  <c r="AM112" i="198"/>
  <c r="AH112" i="198"/>
  <c r="AG112" i="198"/>
  <c r="AE112" i="198"/>
  <c r="Z112" i="198"/>
  <c r="Y112" i="198"/>
  <c r="W112" i="198"/>
  <c r="R112" i="198"/>
  <c r="Q112" i="198"/>
  <c r="O112" i="198"/>
  <c r="J112" i="198"/>
  <c r="I112" i="198"/>
  <c r="G112" i="198"/>
  <c r="CL111" i="198"/>
  <c r="CK111" i="198"/>
  <c r="CI111" i="198"/>
  <c r="CD111" i="198"/>
  <c r="CC111" i="198"/>
  <c r="CA111" i="198"/>
  <c r="BV111" i="198"/>
  <c r="BU111" i="198"/>
  <c r="BS111" i="198"/>
  <c r="BN111" i="198"/>
  <c r="BM111" i="198"/>
  <c r="BK111" i="198"/>
  <c r="BF111" i="198"/>
  <c r="BE111" i="198"/>
  <c r="BC111" i="198"/>
  <c r="AX111" i="198"/>
  <c r="AW111" i="198"/>
  <c r="AU111" i="198"/>
  <c r="AP111" i="198"/>
  <c r="AO111" i="198"/>
  <c r="AM111" i="198"/>
  <c r="AH111" i="198"/>
  <c r="AG111" i="198"/>
  <c r="AE111" i="198"/>
  <c r="Z111" i="198"/>
  <c r="Y111" i="198"/>
  <c r="W111" i="198"/>
  <c r="R111" i="198"/>
  <c r="Q111" i="198"/>
  <c r="O111" i="198"/>
  <c r="J111" i="198"/>
  <c r="I111" i="198"/>
  <c r="G111" i="198"/>
  <c r="CL110" i="198"/>
  <c r="CK110" i="198"/>
  <c r="CI110" i="198"/>
  <c r="CD110" i="198"/>
  <c r="CC110" i="198"/>
  <c r="CA110" i="198"/>
  <c r="BV110" i="198"/>
  <c r="BU110" i="198"/>
  <c r="BS110" i="198"/>
  <c r="BN110" i="198"/>
  <c r="BM110" i="198"/>
  <c r="BK110" i="198"/>
  <c r="BF110" i="198"/>
  <c r="BE110" i="198"/>
  <c r="BC110" i="198"/>
  <c r="AX110" i="198"/>
  <c r="AW110" i="198"/>
  <c r="AU110" i="198"/>
  <c r="AP110" i="198"/>
  <c r="AO110" i="198"/>
  <c r="AM110" i="198"/>
  <c r="AH110" i="198"/>
  <c r="AG110" i="198"/>
  <c r="AE110" i="198"/>
  <c r="Z110" i="198"/>
  <c r="Y110" i="198"/>
  <c r="W110" i="198"/>
  <c r="R110" i="198"/>
  <c r="Q110" i="198"/>
  <c r="O110" i="198"/>
  <c r="J110" i="198"/>
  <c r="I110" i="198"/>
  <c r="G110" i="198"/>
  <c r="CL109" i="198"/>
  <c r="CK109" i="198"/>
  <c r="CI109" i="198"/>
  <c r="CD109" i="198"/>
  <c r="CC109" i="198"/>
  <c r="CA109" i="198"/>
  <c r="BV109" i="198"/>
  <c r="BU109" i="198"/>
  <c r="BS109" i="198"/>
  <c r="BN109" i="198"/>
  <c r="BM109" i="198"/>
  <c r="BK109" i="198"/>
  <c r="BF109" i="198"/>
  <c r="BE109" i="198"/>
  <c r="BC109" i="198"/>
  <c r="AX109" i="198"/>
  <c r="AW109" i="198"/>
  <c r="AU109" i="198"/>
  <c r="AP109" i="198"/>
  <c r="AO109" i="198"/>
  <c r="AM109" i="198"/>
  <c r="AH109" i="198"/>
  <c r="AG109" i="198"/>
  <c r="AE109" i="198"/>
  <c r="Z109" i="198"/>
  <c r="Y109" i="198"/>
  <c r="W109" i="198"/>
  <c r="R109" i="198"/>
  <c r="Q109" i="198"/>
  <c r="O109" i="198"/>
  <c r="J109" i="198"/>
  <c r="I109" i="198"/>
  <c r="G109" i="198"/>
  <c r="CL108" i="198"/>
  <c r="CK108" i="198"/>
  <c r="CI108" i="198"/>
  <c r="CD108" i="198"/>
  <c r="CC108" i="198"/>
  <c r="CA108" i="198"/>
  <c r="BV108" i="198"/>
  <c r="BU108" i="198"/>
  <c r="BS108" i="198"/>
  <c r="BN108" i="198"/>
  <c r="BM108" i="198"/>
  <c r="BK108" i="198"/>
  <c r="BF108" i="198"/>
  <c r="BE108" i="198"/>
  <c r="BC108" i="198"/>
  <c r="AX108" i="198"/>
  <c r="AW108" i="198"/>
  <c r="AU108" i="198"/>
  <c r="AP108" i="198"/>
  <c r="AO108" i="198"/>
  <c r="AM108" i="198"/>
  <c r="AH108" i="198"/>
  <c r="AG108" i="198"/>
  <c r="AE108" i="198"/>
  <c r="Z108" i="198"/>
  <c r="Y108" i="198"/>
  <c r="W108" i="198"/>
  <c r="R108" i="198"/>
  <c r="Q108" i="198"/>
  <c r="O108" i="198"/>
  <c r="J108" i="198"/>
  <c r="I108" i="198"/>
  <c r="G108" i="198"/>
  <c r="CK107" i="198"/>
  <c r="CH107" i="198"/>
  <c r="CL107" i="198"/>
  <c r="CC107" i="198"/>
  <c r="BZ107" i="198"/>
  <c r="CA107" i="198"/>
  <c r="BU107" i="198"/>
  <c r="BR107" i="198"/>
  <c r="BV107" i="198"/>
  <c r="BM107" i="198"/>
  <c r="BJ107" i="198"/>
  <c r="BK107" i="198"/>
  <c r="BE107" i="198"/>
  <c r="BB107" i="198"/>
  <c r="BF107" i="198"/>
  <c r="AW107" i="198"/>
  <c r="AT107" i="198"/>
  <c r="AX107" i="198"/>
  <c r="AO107" i="198"/>
  <c r="AL107" i="198"/>
  <c r="AP107" i="198"/>
  <c r="AG107" i="198"/>
  <c r="AD107" i="198"/>
  <c r="AH107" i="198"/>
  <c r="Y107" i="198"/>
  <c r="V107" i="198"/>
  <c r="Z107" i="198"/>
  <c r="Q107" i="198"/>
  <c r="N107" i="198"/>
  <c r="O107" i="198"/>
  <c r="I107" i="198"/>
  <c r="F107" i="198"/>
  <c r="G107" i="198"/>
  <c r="CL106" i="198"/>
  <c r="CK106" i="198"/>
  <c r="CI106" i="198"/>
  <c r="CD106" i="198"/>
  <c r="CC106" i="198"/>
  <c r="CA106" i="198"/>
  <c r="BV106" i="198"/>
  <c r="BU106" i="198"/>
  <c r="BS106" i="198"/>
  <c r="BN106" i="198"/>
  <c r="BM106" i="198"/>
  <c r="BK106" i="198"/>
  <c r="BF106" i="198"/>
  <c r="BE106" i="198"/>
  <c r="BC106" i="198"/>
  <c r="AX106" i="198"/>
  <c r="AW106" i="198"/>
  <c r="AU106" i="198"/>
  <c r="AP106" i="198"/>
  <c r="AO106" i="198"/>
  <c r="AM106" i="198"/>
  <c r="AH106" i="198"/>
  <c r="AG106" i="198"/>
  <c r="AE106" i="198"/>
  <c r="Z106" i="198"/>
  <c r="Y106" i="198"/>
  <c r="W106" i="198"/>
  <c r="R106" i="198"/>
  <c r="Q106" i="198"/>
  <c r="O106" i="198"/>
  <c r="J106" i="198"/>
  <c r="I106" i="198"/>
  <c r="G106" i="198"/>
  <c r="CL105" i="198"/>
  <c r="CK105" i="198"/>
  <c r="CI105" i="198"/>
  <c r="CD105" i="198"/>
  <c r="CC105" i="198"/>
  <c r="CA105" i="198"/>
  <c r="BV105" i="198"/>
  <c r="BU105" i="198"/>
  <c r="BS105" i="198"/>
  <c r="BN105" i="198"/>
  <c r="BM105" i="198"/>
  <c r="BK105" i="198"/>
  <c r="BF105" i="198"/>
  <c r="BE105" i="198"/>
  <c r="BC105" i="198"/>
  <c r="AX105" i="198"/>
  <c r="AW105" i="198"/>
  <c r="AU105" i="198"/>
  <c r="AP105" i="198"/>
  <c r="AO105" i="198"/>
  <c r="AM105" i="198"/>
  <c r="AH105" i="198"/>
  <c r="AG105" i="198"/>
  <c r="AE105" i="198"/>
  <c r="Z105" i="198"/>
  <c r="Y105" i="198"/>
  <c r="W105" i="198"/>
  <c r="R105" i="198"/>
  <c r="Q105" i="198"/>
  <c r="O105" i="198"/>
  <c r="J105" i="198"/>
  <c r="I105" i="198"/>
  <c r="G105" i="198"/>
  <c r="CL104" i="198"/>
  <c r="CK104" i="198"/>
  <c r="CI104" i="198"/>
  <c r="CD104" i="198"/>
  <c r="CC104" i="198"/>
  <c r="CA104" i="198"/>
  <c r="BV104" i="198"/>
  <c r="BU104" i="198"/>
  <c r="BS104" i="198"/>
  <c r="BN104" i="198"/>
  <c r="BM104" i="198"/>
  <c r="BK104" i="198"/>
  <c r="BF104" i="198"/>
  <c r="BE104" i="198"/>
  <c r="BC104" i="198"/>
  <c r="AX104" i="198"/>
  <c r="AW104" i="198"/>
  <c r="AU104" i="198"/>
  <c r="AP104" i="198"/>
  <c r="AO104" i="198"/>
  <c r="AM104" i="198"/>
  <c r="AH104" i="198"/>
  <c r="AG104" i="198"/>
  <c r="AE104" i="198"/>
  <c r="Z104" i="198"/>
  <c r="Y104" i="198"/>
  <c r="W104" i="198"/>
  <c r="R104" i="198"/>
  <c r="Q104" i="198"/>
  <c r="O104" i="198"/>
  <c r="J104" i="198"/>
  <c r="I104" i="198"/>
  <c r="G104" i="198"/>
  <c r="CL103" i="198"/>
  <c r="CK103" i="198"/>
  <c r="CI103" i="198"/>
  <c r="CD103" i="198"/>
  <c r="CC103" i="198"/>
  <c r="CA103" i="198"/>
  <c r="BV103" i="198"/>
  <c r="BU103" i="198"/>
  <c r="BS103" i="198"/>
  <c r="BN103" i="198"/>
  <c r="BM103" i="198"/>
  <c r="BK103" i="198"/>
  <c r="BF103" i="198"/>
  <c r="BE103" i="198"/>
  <c r="BC103" i="198"/>
  <c r="AX103" i="198"/>
  <c r="AW103" i="198"/>
  <c r="AU103" i="198"/>
  <c r="AP103" i="198"/>
  <c r="AO103" i="198"/>
  <c r="AM103" i="198"/>
  <c r="AH103" i="198"/>
  <c r="AG103" i="198"/>
  <c r="AE103" i="198"/>
  <c r="Z103" i="198"/>
  <c r="Y103" i="198"/>
  <c r="W103" i="198"/>
  <c r="R103" i="198"/>
  <c r="Q103" i="198"/>
  <c r="O103" i="198"/>
  <c r="J103" i="198"/>
  <c r="I103" i="198"/>
  <c r="G103" i="198"/>
  <c r="CL102" i="198"/>
  <c r="CK102" i="198"/>
  <c r="CI102" i="198"/>
  <c r="CD102" i="198"/>
  <c r="CC102" i="198"/>
  <c r="CA102" i="198"/>
  <c r="BV102" i="198"/>
  <c r="BU102" i="198"/>
  <c r="BS102" i="198"/>
  <c r="BN102" i="198"/>
  <c r="BM102" i="198"/>
  <c r="BK102" i="198"/>
  <c r="BF102" i="198"/>
  <c r="BE102" i="198"/>
  <c r="BC102" i="198"/>
  <c r="AX102" i="198"/>
  <c r="AW102" i="198"/>
  <c r="AU102" i="198"/>
  <c r="AP102" i="198"/>
  <c r="AO102" i="198"/>
  <c r="AM102" i="198"/>
  <c r="AH102" i="198"/>
  <c r="AG102" i="198"/>
  <c r="AE102" i="198"/>
  <c r="Z102" i="198"/>
  <c r="Y102" i="198"/>
  <c r="W102" i="198"/>
  <c r="R102" i="198"/>
  <c r="Q102" i="198"/>
  <c r="O102" i="198"/>
  <c r="J102" i="198"/>
  <c r="I102" i="198"/>
  <c r="G102" i="198"/>
  <c r="CL101" i="198"/>
  <c r="CK101" i="198"/>
  <c r="CI101" i="198"/>
  <c r="CD101" i="198"/>
  <c r="CC101" i="198"/>
  <c r="CA101" i="198"/>
  <c r="BV101" i="198"/>
  <c r="BU101" i="198"/>
  <c r="BS101" i="198"/>
  <c r="BN101" i="198"/>
  <c r="BM101" i="198"/>
  <c r="BK101" i="198"/>
  <c r="BF101" i="198"/>
  <c r="BE101" i="198"/>
  <c r="BC101" i="198"/>
  <c r="AX101" i="198"/>
  <c r="AW101" i="198"/>
  <c r="AU101" i="198"/>
  <c r="AP101" i="198"/>
  <c r="AO101" i="198"/>
  <c r="AM101" i="198"/>
  <c r="AH101" i="198"/>
  <c r="AG101" i="198"/>
  <c r="AE101" i="198"/>
  <c r="Z101" i="198"/>
  <c r="Y101" i="198"/>
  <c r="W101" i="198"/>
  <c r="R101" i="198"/>
  <c r="Q101" i="198"/>
  <c r="O101" i="198"/>
  <c r="J101" i="198"/>
  <c r="I101" i="198"/>
  <c r="G101" i="198"/>
  <c r="CL100" i="198"/>
  <c r="CK100" i="198"/>
  <c r="CI100" i="198"/>
  <c r="CD100" i="198"/>
  <c r="CC100" i="198"/>
  <c r="CA100" i="198"/>
  <c r="BV100" i="198"/>
  <c r="BU100" i="198"/>
  <c r="BS100" i="198"/>
  <c r="BN100" i="198"/>
  <c r="BM100" i="198"/>
  <c r="BK100" i="198"/>
  <c r="BF100" i="198"/>
  <c r="BE100" i="198"/>
  <c r="BC100" i="198"/>
  <c r="AX100" i="198"/>
  <c r="AW100" i="198"/>
  <c r="AU100" i="198"/>
  <c r="AP100" i="198"/>
  <c r="AO100" i="198"/>
  <c r="AM100" i="198"/>
  <c r="AH100" i="198"/>
  <c r="AG100" i="198"/>
  <c r="AE100" i="198"/>
  <c r="Z100" i="198"/>
  <c r="Y100" i="198"/>
  <c r="W100" i="198"/>
  <c r="R100" i="198"/>
  <c r="Q100" i="198"/>
  <c r="O100" i="198"/>
  <c r="J100" i="198"/>
  <c r="I100" i="198"/>
  <c r="G100" i="198"/>
  <c r="CL99" i="198"/>
  <c r="CK99" i="198"/>
  <c r="CI99" i="198"/>
  <c r="CD99" i="198"/>
  <c r="CC99" i="198"/>
  <c r="CA99" i="198"/>
  <c r="BV99" i="198"/>
  <c r="BU99" i="198"/>
  <c r="BS99" i="198"/>
  <c r="BN99" i="198"/>
  <c r="BM99" i="198"/>
  <c r="BK99" i="198"/>
  <c r="BF99" i="198"/>
  <c r="BE99" i="198"/>
  <c r="BC99" i="198"/>
  <c r="AX99" i="198"/>
  <c r="AW99" i="198"/>
  <c r="AU99" i="198"/>
  <c r="AP99" i="198"/>
  <c r="AO99" i="198"/>
  <c r="AM99" i="198"/>
  <c r="AH99" i="198"/>
  <c r="AG99" i="198"/>
  <c r="AE99" i="198"/>
  <c r="Z99" i="198"/>
  <c r="Y99" i="198"/>
  <c r="W99" i="198"/>
  <c r="R99" i="198"/>
  <c r="Q99" i="198"/>
  <c r="O99" i="198"/>
  <c r="J99" i="198"/>
  <c r="I99" i="198"/>
  <c r="G99" i="198"/>
  <c r="CL98" i="198"/>
  <c r="CK98" i="198"/>
  <c r="CI98" i="198"/>
  <c r="CD98" i="198"/>
  <c r="CC98" i="198"/>
  <c r="CA98" i="198"/>
  <c r="BV98" i="198"/>
  <c r="BU98" i="198"/>
  <c r="BS98" i="198"/>
  <c r="BN98" i="198"/>
  <c r="BM98" i="198"/>
  <c r="BK98" i="198"/>
  <c r="BF98" i="198"/>
  <c r="BE98" i="198"/>
  <c r="BC98" i="198"/>
  <c r="AX98" i="198"/>
  <c r="AW98" i="198"/>
  <c r="AU98" i="198"/>
  <c r="AP98" i="198"/>
  <c r="AO98" i="198"/>
  <c r="AM98" i="198"/>
  <c r="AH98" i="198"/>
  <c r="AG98" i="198"/>
  <c r="AE98" i="198"/>
  <c r="Z98" i="198"/>
  <c r="Y98" i="198"/>
  <c r="W98" i="198"/>
  <c r="R98" i="198"/>
  <c r="Q98" i="198"/>
  <c r="O98" i="198"/>
  <c r="J98" i="198"/>
  <c r="I98" i="198"/>
  <c r="G98" i="198"/>
  <c r="CL97" i="198"/>
  <c r="CK97" i="198"/>
  <c r="CI97" i="198"/>
  <c r="CD97" i="198"/>
  <c r="CC97" i="198"/>
  <c r="CA97" i="198"/>
  <c r="BV97" i="198"/>
  <c r="BU97" i="198"/>
  <c r="BS97" i="198"/>
  <c r="BN97" i="198"/>
  <c r="BM97" i="198"/>
  <c r="BK97" i="198"/>
  <c r="BF97" i="198"/>
  <c r="BE97" i="198"/>
  <c r="BC97" i="198"/>
  <c r="AX97" i="198"/>
  <c r="AW97" i="198"/>
  <c r="AU97" i="198"/>
  <c r="AP97" i="198"/>
  <c r="AO97" i="198"/>
  <c r="AM97" i="198"/>
  <c r="AH97" i="198"/>
  <c r="AG97" i="198"/>
  <c r="AE97" i="198"/>
  <c r="Z97" i="198"/>
  <c r="Y97" i="198"/>
  <c r="W97" i="198"/>
  <c r="R97" i="198"/>
  <c r="Q97" i="198"/>
  <c r="O97" i="198"/>
  <c r="J97" i="198"/>
  <c r="I97" i="198"/>
  <c r="G97" i="198"/>
  <c r="CL96" i="198"/>
  <c r="CK96" i="198"/>
  <c r="CI96" i="198"/>
  <c r="CD96" i="198"/>
  <c r="CC96" i="198"/>
  <c r="CA96" i="198"/>
  <c r="BV96" i="198"/>
  <c r="BU96" i="198"/>
  <c r="BS96" i="198"/>
  <c r="BN96" i="198"/>
  <c r="BM96" i="198"/>
  <c r="BK96" i="198"/>
  <c r="BF96" i="198"/>
  <c r="BE96" i="198"/>
  <c r="BC96" i="198"/>
  <c r="AX96" i="198"/>
  <c r="AW96" i="198"/>
  <c r="AU96" i="198"/>
  <c r="AP96" i="198"/>
  <c r="AO96" i="198"/>
  <c r="AM96" i="198"/>
  <c r="AH96" i="198"/>
  <c r="AG96" i="198"/>
  <c r="AE96" i="198"/>
  <c r="Z96" i="198"/>
  <c r="Y96" i="198"/>
  <c r="W96" i="198"/>
  <c r="R96" i="198"/>
  <c r="Q96" i="198"/>
  <c r="O96" i="198"/>
  <c r="J96" i="198"/>
  <c r="I96" i="198"/>
  <c r="G96" i="198"/>
  <c r="CL95" i="198"/>
  <c r="CK95" i="198"/>
  <c r="CI95" i="198"/>
  <c r="CD95" i="198"/>
  <c r="CC95" i="198"/>
  <c r="CA95" i="198"/>
  <c r="BV95" i="198"/>
  <c r="BU95" i="198"/>
  <c r="BS95" i="198"/>
  <c r="BN95" i="198"/>
  <c r="BM95" i="198"/>
  <c r="BK95" i="198"/>
  <c r="BF95" i="198"/>
  <c r="BE95" i="198"/>
  <c r="BC95" i="198"/>
  <c r="AX95" i="198"/>
  <c r="AW95" i="198"/>
  <c r="AU95" i="198"/>
  <c r="AP95" i="198"/>
  <c r="AO95" i="198"/>
  <c r="AM95" i="198"/>
  <c r="AH95" i="198"/>
  <c r="AG95" i="198"/>
  <c r="AE95" i="198"/>
  <c r="Z95" i="198"/>
  <c r="Y95" i="198"/>
  <c r="W95" i="198"/>
  <c r="R95" i="198"/>
  <c r="Q95" i="198"/>
  <c r="O95" i="198"/>
  <c r="J95" i="198"/>
  <c r="I95" i="198"/>
  <c r="G95" i="198"/>
  <c r="CL94" i="198"/>
  <c r="CK94" i="198"/>
  <c r="CI94" i="198"/>
  <c r="CD94" i="198"/>
  <c r="CC94" i="198"/>
  <c r="CA94" i="198"/>
  <c r="BV94" i="198"/>
  <c r="BU94" i="198"/>
  <c r="BS94" i="198"/>
  <c r="BN94" i="198"/>
  <c r="BM94" i="198"/>
  <c r="BK94" i="198"/>
  <c r="BF94" i="198"/>
  <c r="BE94" i="198"/>
  <c r="BC94" i="198"/>
  <c r="AX94" i="198"/>
  <c r="AW94" i="198"/>
  <c r="AU94" i="198"/>
  <c r="AP94" i="198"/>
  <c r="AO94" i="198"/>
  <c r="AM94" i="198"/>
  <c r="AH94" i="198"/>
  <c r="AG94" i="198"/>
  <c r="AE94" i="198"/>
  <c r="Z94" i="198"/>
  <c r="Y94" i="198"/>
  <c r="W94" i="198"/>
  <c r="R94" i="198"/>
  <c r="Q94" i="198"/>
  <c r="O94" i="198"/>
  <c r="J94" i="198"/>
  <c r="I94" i="198"/>
  <c r="G94" i="198"/>
  <c r="CL93" i="198"/>
  <c r="CK93" i="198"/>
  <c r="CI93" i="198"/>
  <c r="CD93" i="198"/>
  <c r="CC93" i="198"/>
  <c r="CA93" i="198"/>
  <c r="BV93" i="198"/>
  <c r="BU93" i="198"/>
  <c r="BS93" i="198"/>
  <c r="BN93" i="198"/>
  <c r="BM93" i="198"/>
  <c r="BK93" i="198"/>
  <c r="BF93" i="198"/>
  <c r="BE93" i="198"/>
  <c r="BC93" i="198"/>
  <c r="AX93" i="198"/>
  <c r="AW93" i="198"/>
  <c r="AU93" i="198"/>
  <c r="AP93" i="198"/>
  <c r="AO93" i="198"/>
  <c r="AM93" i="198"/>
  <c r="AH93" i="198"/>
  <c r="AG93" i="198"/>
  <c r="AE93" i="198"/>
  <c r="Z93" i="198"/>
  <c r="Y93" i="198"/>
  <c r="W93" i="198"/>
  <c r="R93" i="198"/>
  <c r="Q93" i="198"/>
  <c r="O93" i="198"/>
  <c r="J93" i="198"/>
  <c r="I93" i="198"/>
  <c r="G93" i="198"/>
  <c r="CL92" i="198"/>
  <c r="CK92" i="198"/>
  <c r="CI92" i="198"/>
  <c r="CD92" i="198"/>
  <c r="CC92" i="198"/>
  <c r="CA92" i="198"/>
  <c r="BV92" i="198"/>
  <c r="BU92" i="198"/>
  <c r="BS92" i="198"/>
  <c r="BN92" i="198"/>
  <c r="BM92" i="198"/>
  <c r="BK92" i="198"/>
  <c r="BF92" i="198"/>
  <c r="BE92" i="198"/>
  <c r="BC92" i="198"/>
  <c r="AX92" i="198"/>
  <c r="AW92" i="198"/>
  <c r="AU92" i="198"/>
  <c r="AP92" i="198"/>
  <c r="AO92" i="198"/>
  <c r="AM92" i="198"/>
  <c r="AH92" i="198"/>
  <c r="AG92" i="198"/>
  <c r="AE92" i="198"/>
  <c r="Z92" i="198"/>
  <c r="Y92" i="198"/>
  <c r="W92" i="198"/>
  <c r="R92" i="198"/>
  <c r="Q92" i="198"/>
  <c r="O92" i="198"/>
  <c r="J92" i="198"/>
  <c r="I92" i="198"/>
  <c r="G92" i="198"/>
  <c r="CL91" i="198"/>
  <c r="CK91" i="198"/>
  <c r="CI91" i="198"/>
  <c r="CD91" i="198"/>
  <c r="CC91" i="198"/>
  <c r="CA91" i="198"/>
  <c r="BV91" i="198"/>
  <c r="BU91" i="198"/>
  <c r="BS91" i="198"/>
  <c r="BN91" i="198"/>
  <c r="BM91" i="198"/>
  <c r="BK91" i="198"/>
  <c r="BF91" i="198"/>
  <c r="BE91" i="198"/>
  <c r="BC91" i="198"/>
  <c r="AX91" i="198"/>
  <c r="AW91" i="198"/>
  <c r="AU91" i="198"/>
  <c r="AP91" i="198"/>
  <c r="AO91" i="198"/>
  <c r="AM91" i="198"/>
  <c r="AH91" i="198"/>
  <c r="AG91" i="198"/>
  <c r="AE91" i="198"/>
  <c r="Z91" i="198"/>
  <c r="Y91" i="198"/>
  <c r="W91" i="198"/>
  <c r="R91" i="198"/>
  <c r="Q91" i="198"/>
  <c r="O91" i="198"/>
  <c r="J91" i="198"/>
  <c r="I91" i="198"/>
  <c r="G91" i="198"/>
  <c r="CK90" i="198"/>
  <c r="CH90" i="198"/>
  <c r="CL90" i="198"/>
  <c r="CC90" i="198"/>
  <c r="BZ90" i="198"/>
  <c r="CD90" i="198"/>
  <c r="BU90" i="198"/>
  <c r="BR90" i="198"/>
  <c r="BV90" i="198"/>
  <c r="BM90" i="198"/>
  <c r="BJ90" i="198"/>
  <c r="BN90" i="198"/>
  <c r="BE90" i="198"/>
  <c r="BB90" i="198"/>
  <c r="BF90" i="198"/>
  <c r="AW90" i="198"/>
  <c r="AT90" i="198"/>
  <c r="AX90" i="198"/>
  <c r="AO90" i="198"/>
  <c r="AL90" i="198"/>
  <c r="AM90" i="198"/>
  <c r="AG90" i="198"/>
  <c r="AD90" i="198"/>
  <c r="AH90" i="198"/>
  <c r="Y90" i="198"/>
  <c r="V90" i="198"/>
  <c r="Z90" i="198"/>
  <c r="Q90" i="198"/>
  <c r="N90" i="198"/>
  <c r="R90" i="198"/>
  <c r="I90" i="198"/>
  <c r="F90" i="198"/>
  <c r="J90" i="198"/>
  <c r="CL89" i="198"/>
  <c r="CK89" i="198"/>
  <c r="CI89" i="198"/>
  <c r="CD89" i="198"/>
  <c r="CC89" i="198"/>
  <c r="CA89" i="198"/>
  <c r="BV89" i="198"/>
  <c r="BU89" i="198"/>
  <c r="BS89" i="198"/>
  <c r="BN89" i="198"/>
  <c r="BM89" i="198"/>
  <c r="BK89" i="198"/>
  <c r="BF89" i="198"/>
  <c r="BE89" i="198"/>
  <c r="BC89" i="198"/>
  <c r="AX89" i="198"/>
  <c r="AW89" i="198"/>
  <c r="AU89" i="198"/>
  <c r="AP89" i="198"/>
  <c r="AO89" i="198"/>
  <c r="AM89" i="198"/>
  <c r="AH89" i="198"/>
  <c r="AG89" i="198"/>
  <c r="AE89" i="198"/>
  <c r="Z89" i="198"/>
  <c r="Y89" i="198"/>
  <c r="W89" i="198"/>
  <c r="R89" i="198"/>
  <c r="Q89" i="198"/>
  <c r="O89" i="198"/>
  <c r="J89" i="198"/>
  <c r="I89" i="198"/>
  <c r="G89" i="198"/>
  <c r="CL88" i="198"/>
  <c r="CK88" i="198"/>
  <c r="CI88" i="198"/>
  <c r="CD88" i="198"/>
  <c r="CC88" i="198"/>
  <c r="CA88" i="198"/>
  <c r="BV88" i="198"/>
  <c r="BU88" i="198"/>
  <c r="BS88" i="198"/>
  <c r="BN88" i="198"/>
  <c r="BM88" i="198"/>
  <c r="BK88" i="198"/>
  <c r="BF88" i="198"/>
  <c r="BE88" i="198"/>
  <c r="BC88" i="198"/>
  <c r="AX88" i="198"/>
  <c r="AW88" i="198"/>
  <c r="AU88" i="198"/>
  <c r="AP88" i="198"/>
  <c r="AO88" i="198"/>
  <c r="AM88" i="198"/>
  <c r="AH88" i="198"/>
  <c r="AG88" i="198"/>
  <c r="AE88" i="198"/>
  <c r="Z88" i="198"/>
  <c r="Y88" i="198"/>
  <c r="W88" i="198"/>
  <c r="R88" i="198"/>
  <c r="Q88" i="198"/>
  <c r="O88" i="198"/>
  <c r="J88" i="198"/>
  <c r="I88" i="198"/>
  <c r="G88" i="198"/>
  <c r="CL87" i="198"/>
  <c r="CK87" i="198"/>
  <c r="CI87" i="198"/>
  <c r="CD87" i="198"/>
  <c r="CC87" i="198"/>
  <c r="CA87" i="198"/>
  <c r="BV87" i="198"/>
  <c r="BU87" i="198"/>
  <c r="BS87" i="198"/>
  <c r="BN87" i="198"/>
  <c r="BM87" i="198"/>
  <c r="BK87" i="198"/>
  <c r="BF87" i="198"/>
  <c r="BE87" i="198"/>
  <c r="BC87" i="198"/>
  <c r="AX87" i="198"/>
  <c r="AW87" i="198"/>
  <c r="AU87" i="198"/>
  <c r="AP87" i="198"/>
  <c r="AO87" i="198"/>
  <c r="AM87" i="198"/>
  <c r="AH87" i="198"/>
  <c r="AG87" i="198"/>
  <c r="AE87" i="198"/>
  <c r="Z87" i="198"/>
  <c r="Y87" i="198"/>
  <c r="W87" i="198"/>
  <c r="R87" i="198"/>
  <c r="Q87" i="198"/>
  <c r="O87" i="198"/>
  <c r="J87" i="198"/>
  <c r="I87" i="198"/>
  <c r="G87" i="198"/>
  <c r="CL86" i="198"/>
  <c r="CK86" i="198"/>
  <c r="CI86" i="198"/>
  <c r="CD86" i="198"/>
  <c r="CC86" i="198"/>
  <c r="CA86" i="198"/>
  <c r="BV86" i="198"/>
  <c r="BU86" i="198"/>
  <c r="BS86" i="198"/>
  <c r="BN86" i="198"/>
  <c r="BM86" i="198"/>
  <c r="BK86" i="198"/>
  <c r="BF86" i="198"/>
  <c r="BE86" i="198"/>
  <c r="BC86" i="198"/>
  <c r="AX86" i="198"/>
  <c r="AW86" i="198"/>
  <c r="AU86" i="198"/>
  <c r="AP86" i="198"/>
  <c r="AO86" i="198"/>
  <c r="AM86" i="198"/>
  <c r="AH86" i="198"/>
  <c r="AG86" i="198"/>
  <c r="AE86" i="198"/>
  <c r="Z86" i="198"/>
  <c r="Y86" i="198"/>
  <c r="W86" i="198"/>
  <c r="R86" i="198"/>
  <c r="Q86" i="198"/>
  <c r="O86" i="198"/>
  <c r="J86" i="198"/>
  <c r="I86" i="198"/>
  <c r="G86" i="198"/>
  <c r="CL85" i="198"/>
  <c r="CK85" i="198"/>
  <c r="CI85" i="198"/>
  <c r="CD85" i="198"/>
  <c r="CC85" i="198"/>
  <c r="CA85" i="198"/>
  <c r="BV85" i="198"/>
  <c r="BU85" i="198"/>
  <c r="BS85" i="198"/>
  <c r="BN85" i="198"/>
  <c r="BM85" i="198"/>
  <c r="BK85" i="198"/>
  <c r="BF85" i="198"/>
  <c r="BE85" i="198"/>
  <c r="BC85" i="198"/>
  <c r="AX85" i="198"/>
  <c r="AW85" i="198"/>
  <c r="AU85" i="198"/>
  <c r="AP85" i="198"/>
  <c r="AO85" i="198"/>
  <c r="AM85" i="198"/>
  <c r="AH85" i="198"/>
  <c r="AG85" i="198"/>
  <c r="AE85" i="198"/>
  <c r="Z85" i="198"/>
  <c r="Y85" i="198"/>
  <c r="W85" i="198"/>
  <c r="R85" i="198"/>
  <c r="Q85" i="198"/>
  <c r="O85" i="198"/>
  <c r="J85" i="198"/>
  <c r="I85" i="198"/>
  <c r="G85" i="198"/>
  <c r="CL84" i="198"/>
  <c r="CK84" i="198"/>
  <c r="CI84" i="198"/>
  <c r="CD84" i="198"/>
  <c r="CC84" i="198"/>
  <c r="CA84" i="198"/>
  <c r="BV84" i="198"/>
  <c r="BU84" i="198"/>
  <c r="BS84" i="198"/>
  <c r="BN84" i="198"/>
  <c r="BM84" i="198"/>
  <c r="BK84" i="198"/>
  <c r="BF84" i="198"/>
  <c r="BE84" i="198"/>
  <c r="BC84" i="198"/>
  <c r="AX84" i="198"/>
  <c r="AW84" i="198"/>
  <c r="AU84" i="198"/>
  <c r="AP84" i="198"/>
  <c r="AO84" i="198"/>
  <c r="AM84" i="198"/>
  <c r="AH84" i="198"/>
  <c r="AG84" i="198"/>
  <c r="AE84" i="198"/>
  <c r="Z84" i="198"/>
  <c r="Y84" i="198"/>
  <c r="W84" i="198"/>
  <c r="R84" i="198"/>
  <c r="Q84" i="198"/>
  <c r="O84" i="198"/>
  <c r="J84" i="198"/>
  <c r="I84" i="198"/>
  <c r="G84" i="198"/>
  <c r="CL83" i="198"/>
  <c r="CK83" i="198"/>
  <c r="CI83" i="198"/>
  <c r="CD83" i="198"/>
  <c r="CC83" i="198"/>
  <c r="CA83" i="198"/>
  <c r="BV83" i="198"/>
  <c r="BU83" i="198"/>
  <c r="BS83" i="198"/>
  <c r="BN83" i="198"/>
  <c r="BM83" i="198"/>
  <c r="BK83" i="198"/>
  <c r="BF83" i="198"/>
  <c r="BE83" i="198"/>
  <c r="BC83" i="198"/>
  <c r="AX83" i="198"/>
  <c r="AW83" i="198"/>
  <c r="AU83" i="198"/>
  <c r="AP83" i="198"/>
  <c r="AO83" i="198"/>
  <c r="AM83" i="198"/>
  <c r="AH83" i="198"/>
  <c r="AG83" i="198"/>
  <c r="AE83" i="198"/>
  <c r="Z83" i="198"/>
  <c r="Y83" i="198"/>
  <c r="W83" i="198"/>
  <c r="R83" i="198"/>
  <c r="Q83" i="198"/>
  <c r="O83" i="198"/>
  <c r="J83" i="198"/>
  <c r="I83" i="198"/>
  <c r="G83" i="198"/>
  <c r="CL82" i="198"/>
  <c r="CK82" i="198"/>
  <c r="CI82" i="198"/>
  <c r="CD82" i="198"/>
  <c r="CC82" i="198"/>
  <c r="CA82" i="198"/>
  <c r="BV82" i="198"/>
  <c r="BU82" i="198"/>
  <c r="BS82" i="198"/>
  <c r="BN82" i="198"/>
  <c r="BM82" i="198"/>
  <c r="BK82" i="198"/>
  <c r="BF82" i="198"/>
  <c r="BE82" i="198"/>
  <c r="BC82" i="198"/>
  <c r="AX82" i="198"/>
  <c r="AW82" i="198"/>
  <c r="AU82" i="198"/>
  <c r="AP82" i="198"/>
  <c r="AO82" i="198"/>
  <c r="AM82" i="198"/>
  <c r="AH82" i="198"/>
  <c r="AG82" i="198"/>
  <c r="AE82" i="198"/>
  <c r="Z82" i="198"/>
  <c r="Y82" i="198"/>
  <c r="W82" i="198"/>
  <c r="R82" i="198"/>
  <c r="Q82" i="198"/>
  <c r="O82" i="198"/>
  <c r="J82" i="198"/>
  <c r="I82" i="198"/>
  <c r="G82" i="198"/>
  <c r="CL81" i="198"/>
  <c r="CK81" i="198"/>
  <c r="CI81" i="198"/>
  <c r="CD81" i="198"/>
  <c r="CC81" i="198"/>
  <c r="CA81" i="198"/>
  <c r="BV81" i="198"/>
  <c r="BU81" i="198"/>
  <c r="BS81" i="198"/>
  <c r="BN81" i="198"/>
  <c r="BM81" i="198"/>
  <c r="BK81" i="198"/>
  <c r="BF81" i="198"/>
  <c r="BE81" i="198"/>
  <c r="BC81" i="198"/>
  <c r="AX81" i="198"/>
  <c r="AW81" i="198"/>
  <c r="AU81" i="198"/>
  <c r="AP81" i="198"/>
  <c r="AO81" i="198"/>
  <c r="AM81" i="198"/>
  <c r="AH81" i="198"/>
  <c r="AG81" i="198"/>
  <c r="AE81" i="198"/>
  <c r="Z81" i="198"/>
  <c r="Y81" i="198"/>
  <c r="W81" i="198"/>
  <c r="R81" i="198"/>
  <c r="Q81" i="198"/>
  <c r="O81" i="198"/>
  <c r="J81" i="198"/>
  <c r="I81" i="198"/>
  <c r="G81" i="198"/>
  <c r="CL80" i="198"/>
  <c r="CK80" i="198"/>
  <c r="CI80" i="198"/>
  <c r="CD80" i="198"/>
  <c r="CC80" i="198"/>
  <c r="CA80" i="198"/>
  <c r="BV80" i="198"/>
  <c r="BU80" i="198"/>
  <c r="BS80" i="198"/>
  <c r="BN80" i="198"/>
  <c r="BM80" i="198"/>
  <c r="BK80" i="198"/>
  <c r="BF80" i="198"/>
  <c r="BE80" i="198"/>
  <c r="BC80" i="198"/>
  <c r="AX80" i="198"/>
  <c r="AW80" i="198"/>
  <c r="AU80" i="198"/>
  <c r="AP80" i="198"/>
  <c r="AO80" i="198"/>
  <c r="AM80" i="198"/>
  <c r="AH80" i="198"/>
  <c r="AG80" i="198"/>
  <c r="AE80" i="198"/>
  <c r="Z80" i="198"/>
  <c r="Y80" i="198"/>
  <c r="W80" i="198"/>
  <c r="R80" i="198"/>
  <c r="Q80" i="198"/>
  <c r="O80" i="198"/>
  <c r="J80" i="198"/>
  <c r="I80" i="198"/>
  <c r="G80" i="198"/>
  <c r="CL79" i="198"/>
  <c r="CK79" i="198"/>
  <c r="CI79" i="198"/>
  <c r="CD79" i="198"/>
  <c r="CC79" i="198"/>
  <c r="CA79" i="198"/>
  <c r="BV79" i="198"/>
  <c r="BU79" i="198"/>
  <c r="BS79" i="198"/>
  <c r="BN79" i="198"/>
  <c r="BM79" i="198"/>
  <c r="BK79" i="198"/>
  <c r="BF79" i="198"/>
  <c r="BE79" i="198"/>
  <c r="BC79" i="198"/>
  <c r="AX79" i="198"/>
  <c r="AW79" i="198"/>
  <c r="AU79" i="198"/>
  <c r="AP79" i="198"/>
  <c r="AO79" i="198"/>
  <c r="AM79" i="198"/>
  <c r="AH79" i="198"/>
  <c r="AG79" i="198"/>
  <c r="AE79" i="198"/>
  <c r="Z79" i="198"/>
  <c r="Y79" i="198"/>
  <c r="W79" i="198"/>
  <c r="R79" i="198"/>
  <c r="Q79" i="198"/>
  <c r="O79" i="198"/>
  <c r="J79" i="198"/>
  <c r="I79" i="198"/>
  <c r="G79" i="198"/>
  <c r="CL78" i="198"/>
  <c r="CK78" i="198"/>
  <c r="CI78" i="198"/>
  <c r="CD78" i="198"/>
  <c r="CC78" i="198"/>
  <c r="CA78" i="198"/>
  <c r="BV78" i="198"/>
  <c r="BU78" i="198"/>
  <c r="BS78" i="198"/>
  <c r="BN78" i="198"/>
  <c r="BM78" i="198"/>
  <c r="BK78" i="198"/>
  <c r="BF78" i="198"/>
  <c r="BE78" i="198"/>
  <c r="BC78" i="198"/>
  <c r="AX78" i="198"/>
  <c r="AW78" i="198"/>
  <c r="AU78" i="198"/>
  <c r="AP78" i="198"/>
  <c r="AO78" i="198"/>
  <c r="AM78" i="198"/>
  <c r="AH78" i="198"/>
  <c r="AG78" i="198"/>
  <c r="AE78" i="198"/>
  <c r="Z78" i="198"/>
  <c r="Y78" i="198"/>
  <c r="W78" i="198"/>
  <c r="R78" i="198"/>
  <c r="Q78" i="198"/>
  <c r="O78" i="198"/>
  <c r="J78" i="198"/>
  <c r="I78" i="198"/>
  <c r="G78" i="198"/>
  <c r="CL77" i="198"/>
  <c r="CK77" i="198"/>
  <c r="CI77" i="198"/>
  <c r="CD77" i="198"/>
  <c r="CC77" i="198"/>
  <c r="CA77" i="198"/>
  <c r="BV77" i="198"/>
  <c r="BU77" i="198"/>
  <c r="BS77" i="198"/>
  <c r="BN77" i="198"/>
  <c r="BM77" i="198"/>
  <c r="BK77" i="198"/>
  <c r="BF77" i="198"/>
  <c r="BE77" i="198"/>
  <c r="BC77" i="198"/>
  <c r="AX77" i="198"/>
  <c r="AW77" i="198"/>
  <c r="AU77" i="198"/>
  <c r="AP77" i="198"/>
  <c r="AO77" i="198"/>
  <c r="AM77" i="198"/>
  <c r="AH77" i="198"/>
  <c r="AG77" i="198"/>
  <c r="AE77" i="198"/>
  <c r="Z77" i="198"/>
  <c r="Y77" i="198"/>
  <c r="W77" i="198"/>
  <c r="R77" i="198"/>
  <c r="Q77" i="198"/>
  <c r="O77" i="198"/>
  <c r="J77" i="198"/>
  <c r="I77" i="198"/>
  <c r="G77" i="198"/>
  <c r="CL76" i="198"/>
  <c r="CK76" i="198"/>
  <c r="CI76" i="198"/>
  <c r="CD76" i="198"/>
  <c r="CC76" i="198"/>
  <c r="CA76" i="198"/>
  <c r="BV76" i="198"/>
  <c r="BU76" i="198"/>
  <c r="BS76" i="198"/>
  <c r="BN76" i="198"/>
  <c r="BM76" i="198"/>
  <c r="BK76" i="198"/>
  <c r="BF76" i="198"/>
  <c r="BE76" i="198"/>
  <c r="BC76" i="198"/>
  <c r="AX76" i="198"/>
  <c r="AW76" i="198"/>
  <c r="AU76" i="198"/>
  <c r="AP76" i="198"/>
  <c r="AO76" i="198"/>
  <c r="AM76" i="198"/>
  <c r="AH76" i="198"/>
  <c r="AG76" i="198"/>
  <c r="AE76" i="198"/>
  <c r="Z76" i="198"/>
  <c r="Y76" i="198"/>
  <c r="W76" i="198"/>
  <c r="R76" i="198"/>
  <c r="Q76" i="198"/>
  <c r="O76" i="198"/>
  <c r="J76" i="198"/>
  <c r="I76" i="198"/>
  <c r="G76" i="198"/>
  <c r="CL75" i="198"/>
  <c r="CK75" i="198"/>
  <c r="CI75" i="198"/>
  <c r="CD75" i="198"/>
  <c r="CC75" i="198"/>
  <c r="CA75" i="198"/>
  <c r="BV75" i="198"/>
  <c r="BU75" i="198"/>
  <c r="BS75" i="198"/>
  <c r="BN75" i="198"/>
  <c r="BM75" i="198"/>
  <c r="BK75" i="198"/>
  <c r="BF75" i="198"/>
  <c r="BE75" i="198"/>
  <c r="BC75" i="198"/>
  <c r="AX75" i="198"/>
  <c r="AW75" i="198"/>
  <c r="AU75" i="198"/>
  <c r="AP75" i="198"/>
  <c r="AO75" i="198"/>
  <c r="AM75" i="198"/>
  <c r="AH75" i="198"/>
  <c r="AG75" i="198"/>
  <c r="AE75" i="198"/>
  <c r="Z75" i="198"/>
  <c r="Y75" i="198"/>
  <c r="W75" i="198"/>
  <c r="R75" i="198"/>
  <c r="Q75" i="198"/>
  <c r="O75" i="198"/>
  <c r="J75" i="198"/>
  <c r="I75" i="198"/>
  <c r="G75" i="198"/>
  <c r="CL74" i="198"/>
  <c r="CK74" i="198"/>
  <c r="CI74" i="198"/>
  <c r="CD74" i="198"/>
  <c r="CC74" i="198"/>
  <c r="CA74" i="198"/>
  <c r="BV74" i="198"/>
  <c r="BU74" i="198"/>
  <c r="BS74" i="198"/>
  <c r="BN74" i="198"/>
  <c r="BM74" i="198"/>
  <c r="BK74" i="198"/>
  <c r="BF74" i="198"/>
  <c r="BE74" i="198"/>
  <c r="BC74" i="198"/>
  <c r="AX74" i="198"/>
  <c r="AW74" i="198"/>
  <c r="AU74" i="198"/>
  <c r="AP74" i="198"/>
  <c r="AO74" i="198"/>
  <c r="AM74" i="198"/>
  <c r="AH74" i="198"/>
  <c r="AG74" i="198"/>
  <c r="AE74" i="198"/>
  <c r="Z74" i="198"/>
  <c r="Y74" i="198"/>
  <c r="W74" i="198"/>
  <c r="R74" i="198"/>
  <c r="Q74" i="198"/>
  <c r="O74" i="198"/>
  <c r="J74" i="198"/>
  <c r="I74" i="198"/>
  <c r="G74" i="198"/>
  <c r="CK73" i="198"/>
  <c r="CH73" i="198"/>
  <c r="CL73" i="198"/>
  <c r="CC73" i="198"/>
  <c r="BZ73" i="198"/>
  <c r="CD73" i="198"/>
  <c r="BU73" i="198"/>
  <c r="BR73" i="198"/>
  <c r="BV73" i="198"/>
  <c r="BM73" i="198"/>
  <c r="BJ73" i="198"/>
  <c r="BN73" i="198"/>
  <c r="BE73" i="198"/>
  <c r="BB73" i="198"/>
  <c r="BC73" i="198"/>
  <c r="AW73" i="198"/>
  <c r="AT73" i="198"/>
  <c r="AX73" i="198"/>
  <c r="AO73" i="198"/>
  <c r="AL73" i="198"/>
  <c r="AP73" i="198"/>
  <c r="AG73" i="198"/>
  <c r="AD73" i="198"/>
  <c r="AH73" i="198"/>
  <c r="Y73" i="198"/>
  <c r="V73" i="198"/>
  <c r="Z73" i="198"/>
  <c r="Q73" i="198"/>
  <c r="N73" i="198"/>
  <c r="O73" i="198"/>
  <c r="I73" i="198"/>
  <c r="F73" i="198"/>
  <c r="J73" i="198"/>
  <c r="CL72" i="198"/>
  <c r="CK72" i="198"/>
  <c r="CI72" i="198"/>
  <c r="CD72" i="198"/>
  <c r="CC72" i="198"/>
  <c r="CA72" i="198"/>
  <c r="BV72" i="198"/>
  <c r="BU72" i="198"/>
  <c r="BS72" i="198"/>
  <c r="BN72" i="198"/>
  <c r="BM72" i="198"/>
  <c r="BK72" i="198"/>
  <c r="BF72" i="198"/>
  <c r="BE72" i="198"/>
  <c r="BC72" i="198"/>
  <c r="AX72" i="198"/>
  <c r="AW72" i="198"/>
  <c r="AU72" i="198"/>
  <c r="AP72" i="198"/>
  <c r="AO72" i="198"/>
  <c r="AM72" i="198"/>
  <c r="AH72" i="198"/>
  <c r="AG72" i="198"/>
  <c r="AE72" i="198"/>
  <c r="Z72" i="198"/>
  <c r="Y72" i="198"/>
  <c r="W72" i="198"/>
  <c r="R72" i="198"/>
  <c r="Q72" i="198"/>
  <c r="O72" i="198"/>
  <c r="J72" i="198"/>
  <c r="I72" i="198"/>
  <c r="G72" i="198"/>
  <c r="CL71" i="198"/>
  <c r="CK71" i="198"/>
  <c r="CI71" i="198"/>
  <c r="CD71" i="198"/>
  <c r="CC71" i="198"/>
  <c r="CA71" i="198"/>
  <c r="BV71" i="198"/>
  <c r="BU71" i="198"/>
  <c r="BS71" i="198"/>
  <c r="BN71" i="198"/>
  <c r="BM71" i="198"/>
  <c r="BK71" i="198"/>
  <c r="BF71" i="198"/>
  <c r="BE71" i="198"/>
  <c r="BC71" i="198"/>
  <c r="AX71" i="198"/>
  <c r="AW71" i="198"/>
  <c r="AU71" i="198"/>
  <c r="AP71" i="198"/>
  <c r="AO71" i="198"/>
  <c r="AM71" i="198"/>
  <c r="AH71" i="198"/>
  <c r="AG71" i="198"/>
  <c r="AE71" i="198"/>
  <c r="Z71" i="198"/>
  <c r="Y71" i="198"/>
  <c r="W71" i="198"/>
  <c r="R71" i="198"/>
  <c r="Q71" i="198"/>
  <c r="O71" i="198"/>
  <c r="J71" i="198"/>
  <c r="I71" i="198"/>
  <c r="G71" i="198"/>
  <c r="CL70" i="198"/>
  <c r="CK70" i="198"/>
  <c r="CI70" i="198"/>
  <c r="CD70" i="198"/>
  <c r="CC70" i="198"/>
  <c r="CA70" i="198"/>
  <c r="BV70" i="198"/>
  <c r="BU70" i="198"/>
  <c r="BS70" i="198"/>
  <c r="BN70" i="198"/>
  <c r="BM70" i="198"/>
  <c r="BK70" i="198"/>
  <c r="BF70" i="198"/>
  <c r="BE70" i="198"/>
  <c r="BC70" i="198"/>
  <c r="AX70" i="198"/>
  <c r="AW70" i="198"/>
  <c r="AU70" i="198"/>
  <c r="AP70" i="198"/>
  <c r="AO70" i="198"/>
  <c r="AM70" i="198"/>
  <c r="AH70" i="198"/>
  <c r="AG70" i="198"/>
  <c r="AE70" i="198"/>
  <c r="Z70" i="198"/>
  <c r="Y70" i="198"/>
  <c r="W70" i="198"/>
  <c r="R70" i="198"/>
  <c r="Q70" i="198"/>
  <c r="O70" i="198"/>
  <c r="J70" i="198"/>
  <c r="I70" i="198"/>
  <c r="G70" i="198"/>
  <c r="CL69" i="198"/>
  <c r="CK69" i="198"/>
  <c r="CI69" i="198"/>
  <c r="CD69" i="198"/>
  <c r="CC69" i="198"/>
  <c r="CA69" i="198"/>
  <c r="BV69" i="198"/>
  <c r="BU69" i="198"/>
  <c r="BS69" i="198"/>
  <c r="BN69" i="198"/>
  <c r="BM69" i="198"/>
  <c r="BK69" i="198"/>
  <c r="BF69" i="198"/>
  <c r="BE69" i="198"/>
  <c r="BC69" i="198"/>
  <c r="AX69" i="198"/>
  <c r="AW69" i="198"/>
  <c r="AU69" i="198"/>
  <c r="AP69" i="198"/>
  <c r="AO69" i="198"/>
  <c r="AM69" i="198"/>
  <c r="AH69" i="198"/>
  <c r="AG69" i="198"/>
  <c r="AE69" i="198"/>
  <c r="Z69" i="198"/>
  <c r="Y69" i="198"/>
  <c r="W69" i="198"/>
  <c r="R69" i="198"/>
  <c r="Q69" i="198"/>
  <c r="O69" i="198"/>
  <c r="J69" i="198"/>
  <c r="I69" i="198"/>
  <c r="G69" i="198"/>
  <c r="CL68" i="198"/>
  <c r="CK68" i="198"/>
  <c r="CI68" i="198"/>
  <c r="CD68" i="198"/>
  <c r="CC68" i="198"/>
  <c r="CA68" i="198"/>
  <c r="BV68" i="198"/>
  <c r="BU68" i="198"/>
  <c r="BS68" i="198"/>
  <c r="BN68" i="198"/>
  <c r="BM68" i="198"/>
  <c r="BK68" i="198"/>
  <c r="BF68" i="198"/>
  <c r="BE68" i="198"/>
  <c r="BC68" i="198"/>
  <c r="AX68" i="198"/>
  <c r="AW68" i="198"/>
  <c r="AU68" i="198"/>
  <c r="AP68" i="198"/>
  <c r="AO68" i="198"/>
  <c r="AM68" i="198"/>
  <c r="AH68" i="198"/>
  <c r="AG68" i="198"/>
  <c r="AE68" i="198"/>
  <c r="Z68" i="198"/>
  <c r="Y68" i="198"/>
  <c r="W68" i="198"/>
  <c r="R68" i="198"/>
  <c r="Q68" i="198"/>
  <c r="O68" i="198"/>
  <c r="J68" i="198"/>
  <c r="I68" i="198"/>
  <c r="G68" i="198"/>
  <c r="CL67" i="198"/>
  <c r="CK67" i="198"/>
  <c r="CI67" i="198"/>
  <c r="CD67" i="198"/>
  <c r="CC67" i="198"/>
  <c r="CA67" i="198"/>
  <c r="BV67" i="198"/>
  <c r="BU67" i="198"/>
  <c r="BS67" i="198"/>
  <c r="BN67" i="198"/>
  <c r="BM67" i="198"/>
  <c r="BK67" i="198"/>
  <c r="BF67" i="198"/>
  <c r="BE67" i="198"/>
  <c r="BC67" i="198"/>
  <c r="AX67" i="198"/>
  <c r="AW67" i="198"/>
  <c r="AU67" i="198"/>
  <c r="AP67" i="198"/>
  <c r="AO67" i="198"/>
  <c r="AM67" i="198"/>
  <c r="AH67" i="198"/>
  <c r="AG67" i="198"/>
  <c r="AE67" i="198"/>
  <c r="Z67" i="198"/>
  <c r="Y67" i="198"/>
  <c r="W67" i="198"/>
  <c r="R67" i="198"/>
  <c r="Q67" i="198"/>
  <c r="O67" i="198"/>
  <c r="J67" i="198"/>
  <c r="I67" i="198"/>
  <c r="G67" i="198"/>
  <c r="CL66" i="198"/>
  <c r="CK66" i="198"/>
  <c r="CI66" i="198"/>
  <c r="CD66" i="198"/>
  <c r="CC66" i="198"/>
  <c r="CA66" i="198"/>
  <c r="BV66" i="198"/>
  <c r="BU66" i="198"/>
  <c r="BS66" i="198"/>
  <c r="BN66" i="198"/>
  <c r="BM66" i="198"/>
  <c r="BK66" i="198"/>
  <c r="BF66" i="198"/>
  <c r="BE66" i="198"/>
  <c r="BC66" i="198"/>
  <c r="AX66" i="198"/>
  <c r="AW66" i="198"/>
  <c r="AU66" i="198"/>
  <c r="AP66" i="198"/>
  <c r="AO66" i="198"/>
  <c r="AM66" i="198"/>
  <c r="AH66" i="198"/>
  <c r="AG66" i="198"/>
  <c r="AE66" i="198"/>
  <c r="Z66" i="198"/>
  <c r="Y66" i="198"/>
  <c r="W66" i="198"/>
  <c r="R66" i="198"/>
  <c r="Q66" i="198"/>
  <c r="O66" i="198"/>
  <c r="J66" i="198"/>
  <c r="I66" i="198"/>
  <c r="G66" i="198"/>
  <c r="CL65" i="198"/>
  <c r="CK65" i="198"/>
  <c r="CI65" i="198"/>
  <c r="CD65" i="198"/>
  <c r="CC65" i="198"/>
  <c r="CA65" i="198"/>
  <c r="BV65" i="198"/>
  <c r="BU65" i="198"/>
  <c r="BS65" i="198"/>
  <c r="BN65" i="198"/>
  <c r="BM65" i="198"/>
  <c r="BK65" i="198"/>
  <c r="BF65" i="198"/>
  <c r="BE65" i="198"/>
  <c r="BC65" i="198"/>
  <c r="AX65" i="198"/>
  <c r="AW65" i="198"/>
  <c r="AU65" i="198"/>
  <c r="AP65" i="198"/>
  <c r="AO65" i="198"/>
  <c r="AM65" i="198"/>
  <c r="AH65" i="198"/>
  <c r="AG65" i="198"/>
  <c r="AE65" i="198"/>
  <c r="Z65" i="198"/>
  <c r="Y65" i="198"/>
  <c r="W65" i="198"/>
  <c r="R65" i="198"/>
  <c r="Q65" i="198"/>
  <c r="O65" i="198"/>
  <c r="J65" i="198"/>
  <c r="I65" i="198"/>
  <c r="G65" i="198"/>
  <c r="CL64" i="198"/>
  <c r="CK64" i="198"/>
  <c r="CI64" i="198"/>
  <c r="CD64" i="198"/>
  <c r="CC64" i="198"/>
  <c r="CA64" i="198"/>
  <c r="BV64" i="198"/>
  <c r="BU64" i="198"/>
  <c r="BS64" i="198"/>
  <c r="BN64" i="198"/>
  <c r="BM64" i="198"/>
  <c r="BK64" i="198"/>
  <c r="BF64" i="198"/>
  <c r="BE64" i="198"/>
  <c r="BC64" i="198"/>
  <c r="AX64" i="198"/>
  <c r="AW64" i="198"/>
  <c r="AU64" i="198"/>
  <c r="AP64" i="198"/>
  <c r="AO64" i="198"/>
  <c r="AM64" i="198"/>
  <c r="AH64" i="198"/>
  <c r="AG64" i="198"/>
  <c r="AE64" i="198"/>
  <c r="Z64" i="198"/>
  <c r="Y64" i="198"/>
  <c r="W64" i="198"/>
  <c r="R64" i="198"/>
  <c r="Q64" i="198"/>
  <c r="O64" i="198"/>
  <c r="J64" i="198"/>
  <c r="I64" i="198"/>
  <c r="G64" i="198"/>
  <c r="CL63" i="198"/>
  <c r="CK63" i="198"/>
  <c r="CI63" i="198"/>
  <c r="CD63" i="198"/>
  <c r="CC63" i="198"/>
  <c r="CA63" i="198"/>
  <c r="BV63" i="198"/>
  <c r="BU63" i="198"/>
  <c r="BS63" i="198"/>
  <c r="BN63" i="198"/>
  <c r="BM63" i="198"/>
  <c r="BK63" i="198"/>
  <c r="BF63" i="198"/>
  <c r="BE63" i="198"/>
  <c r="BC63" i="198"/>
  <c r="AX63" i="198"/>
  <c r="AW63" i="198"/>
  <c r="AU63" i="198"/>
  <c r="AP63" i="198"/>
  <c r="AO63" i="198"/>
  <c r="AM63" i="198"/>
  <c r="AH63" i="198"/>
  <c r="AG63" i="198"/>
  <c r="AE63" i="198"/>
  <c r="Z63" i="198"/>
  <c r="Y63" i="198"/>
  <c r="W63" i="198"/>
  <c r="R63" i="198"/>
  <c r="Q63" i="198"/>
  <c r="O63" i="198"/>
  <c r="J63" i="198"/>
  <c r="I63" i="198"/>
  <c r="G63" i="198"/>
  <c r="CL62" i="198"/>
  <c r="CK62" i="198"/>
  <c r="CI62" i="198"/>
  <c r="CD62" i="198"/>
  <c r="CC62" i="198"/>
  <c r="CA62" i="198"/>
  <c r="BV62" i="198"/>
  <c r="BU62" i="198"/>
  <c r="BS62" i="198"/>
  <c r="BN62" i="198"/>
  <c r="BM62" i="198"/>
  <c r="BK62" i="198"/>
  <c r="BF62" i="198"/>
  <c r="BE62" i="198"/>
  <c r="BC62" i="198"/>
  <c r="AX62" i="198"/>
  <c r="AW62" i="198"/>
  <c r="AU62" i="198"/>
  <c r="AP62" i="198"/>
  <c r="AO62" i="198"/>
  <c r="AM62" i="198"/>
  <c r="AH62" i="198"/>
  <c r="AG62" i="198"/>
  <c r="AE62" i="198"/>
  <c r="Z62" i="198"/>
  <c r="Y62" i="198"/>
  <c r="W62" i="198"/>
  <c r="R62" i="198"/>
  <c r="Q62" i="198"/>
  <c r="O62" i="198"/>
  <c r="J62" i="198"/>
  <c r="I62" i="198"/>
  <c r="G62" i="198"/>
  <c r="CL61" i="198"/>
  <c r="CK61" i="198"/>
  <c r="CI61" i="198"/>
  <c r="CD61" i="198"/>
  <c r="CC61" i="198"/>
  <c r="CA61" i="198"/>
  <c r="BV61" i="198"/>
  <c r="BU61" i="198"/>
  <c r="BS61" i="198"/>
  <c r="BN61" i="198"/>
  <c r="BM61" i="198"/>
  <c r="BK61" i="198"/>
  <c r="BF61" i="198"/>
  <c r="BE61" i="198"/>
  <c r="BC61" i="198"/>
  <c r="AX61" i="198"/>
  <c r="AW61" i="198"/>
  <c r="AU61" i="198"/>
  <c r="AP61" i="198"/>
  <c r="AO61" i="198"/>
  <c r="AM61" i="198"/>
  <c r="AH61" i="198"/>
  <c r="AG61" i="198"/>
  <c r="AE61" i="198"/>
  <c r="Z61" i="198"/>
  <c r="Y61" i="198"/>
  <c r="W61" i="198"/>
  <c r="R61" i="198"/>
  <c r="Q61" i="198"/>
  <c r="O61" i="198"/>
  <c r="J61" i="198"/>
  <c r="I61" i="198"/>
  <c r="G61" i="198"/>
  <c r="CL60" i="198"/>
  <c r="CK60" i="198"/>
  <c r="CI60" i="198"/>
  <c r="CD60" i="198"/>
  <c r="CC60" i="198"/>
  <c r="CA60" i="198"/>
  <c r="BV60" i="198"/>
  <c r="BU60" i="198"/>
  <c r="BS60" i="198"/>
  <c r="BN60" i="198"/>
  <c r="BM60" i="198"/>
  <c r="BK60" i="198"/>
  <c r="BF60" i="198"/>
  <c r="BE60" i="198"/>
  <c r="BC60" i="198"/>
  <c r="AX60" i="198"/>
  <c r="AW60" i="198"/>
  <c r="AU60" i="198"/>
  <c r="AP60" i="198"/>
  <c r="AO60" i="198"/>
  <c r="AM60" i="198"/>
  <c r="AH60" i="198"/>
  <c r="AG60" i="198"/>
  <c r="AE60" i="198"/>
  <c r="Z60" i="198"/>
  <c r="Y60" i="198"/>
  <c r="W60" i="198"/>
  <c r="R60" i="198"/>
  <c r="Q60" i="198"/>
  <c r="O60" i="198"/>
  <c r="J60" i="198"/>
  <c r="I60" i="198"/>
  <c r="G60" i="198"/>
  <c r="CL59" i="198"/>
  <c r="CK59" i="198"/>
  <c r="CI59" i="198"/>
  <c r="CD59" i="198"/>
  <c r="CC59" i="198"/>
  <c r="CA59" i="198"/>
  <c r="BV59" i="198"/>
  <c r="BU59" i="198"/>
  <c r="BS59" i="198"/>
  <c r="BN59" i="198"/>
  <c r="BM59" i="198"/>
  <c r="BK59" i="198"/>
  <c r="BF59" i="198"/>
  <c r="BE59" i="198"/>
  <c r="BC59" i="198"/>
  <c r="AX59" i="198"/>
  <c r="AW59" i="198"/>
  <c r="AU59" i="198"/>
  <c r="AP59" i="198"/>
  <c r="AO59" i="198"/>
  <c r="AM59" i="198"/>
  <c r="AH59" i="198"/>
  <c r="AG59" i="198"/>
  <c r="AE59" i="198"/>
  <c r="Z59" i="198"/>
  <c r="Y59" i="198"/>
  <c r="W59" i="198"/>
  <c r="R59" i="198"/>
  <c r="Q59" i="198"/>
  <c r="O59" i="198"/>
  <c r="J59" i="198"/>
  <c r="I59" i="198"/>
  <c r="G59" i="198"/>
  <c r="CL58" i="198"/>
  <c r="CK58" i="198"/>
  <c r="CI58" i="198"/>
  <c r="CD58" i="198"/>
  <c r="CC58" i="198"/>
  <c r="CA58" i="198"/>
  <c r="BV58" i="198"/>
  <c r="BU58" i="198"/>
  <c r="BS58" i="198"/>
  <c r="BN58" i="198"/>
  <c r="BM58" i="198"/>
  <c r="BK58" i="198"/>
  <c r="BF58" i="198"/>
  <c r="BE58" i="198"/>
  <c r="BC58" i="198"/>
  <c r="AX58" i="198"/>
  <c r="AW58" i="198"/>
  <c r="AU58" i="198"/>
  <c r="AP58" i="198"/>
  <c r="AO58" i="198"/>
  <c r="AM58" i="198"/>
  <c r="AH58" i="198"/>
  <c r="AG58" i="198"/>
  <c r="AE58" i="198"/>
  <c r="Z58" i="198"/>
  <c r="Y58" i="198"/>
  <c r="W58" i="198"/>
  <c r="R58" i="198"/>
  <c r="Q58" i="198"/>
  <c r="O58" i="198"/>
  <c r="J58" i="198"/>
  <c r="I58" i="198"/>
  <c r="G58" i="198"/>
  <c r="CL57" i="198"/>
  <c r="CK57" i="198"/>
  <c r="CI57" i="198"/>
  <c r="CD57" i="198"/>
  <c r="CC57" i="198"/>
  <c r="CA57" i="198"/>
  <c r="BV57" i="198"/>
  <c r="BU57" i="198"/>
  <c r="BS57" i="198"/>
  <c r="BN57" i="198"/>
  <c r="BM57" i="198"/>
  <c r="BK57" i="198"/>
  <c r="BF57" i="198"/>
  <c r="BE57" i="198"/>
  <c r="BC57" i="198"/>
  <c r="AX57" i="198"/>
  <c r="AW57" i="198"/>
  <c r="AU57" i="198"/>
  <c r="AP57" i="198"/>
  <c r="AO57" i="198"/>
  <c r="AM57" i="198"/>
  <c r="AH57" i="198"/>
  <c r="AG57" i="198"/>
  <c r="AE57" i="198"/>
  <c r="Z57" i="198"/>
  <c r="Y57" i="198"/>
  <c r="W57" i="198"/>
  <c r="R57" i="198"/>
  <c r="Q57" i="198"/>
  <c r="O57" i="198"/>
  <c r="J57" i="198"/>
  <c r="I57" i="198"/>
  <c r="G57" i="198"/>
  <c r="CK56" i="198"/>
  <c r="CH56" i="198"/>
  <c r="CL56" i="198"/>
  <c r="CC56" i="198"/>
  <c r="BZ56" i="198"/>
  <c r="CA56" i="198"/>
  <c r="BU56" i="198"/>
  <c r="BR56" i="198"/>
  <c r="BV56" i="198"/>
  <c r="BM56" i="198"/>
  <c r="BJ56" i="198"/>
  <c r="BK56" i="198"/>
  <c r="BE56" i="198"/>
  <c r="BB56" i="198"/>
  <c r="BF56" i="198"/>
  <c r="AW56" i="198"/>
  <c r="AT56" i="198"/>
  <c r="AU56" i="198"/>
  <c r="AO56" i="198"/>
  <c r="AL56" i="198"/>
  <c r="AP56" i="198"/>
  <c r="AG56" i="198"/>
  <c r="AD56" i="198"/>
  <c r="AE56" i="198"/>
  <c r="Y56" i="198"/>
  <c r="V56" i="198"/>
  <c r="Z56" i="198"/>
  <c r="Q56" i="198"/>
  <c r="N56" i="198"/>
  <c r="O56" i="198"/>
  <c r="I56" i="198"/>
  <c r="F56" i="198"/>
  <c r="G56" i="198"/>
  <c r="CL55" i="198"/>
  <c r="CK55" i="198"/>
  <c r="CI55" i="198"/>
  <c r="CD55" i="198"/>
  <c r="CC55" i="198"/>
  <c r="CA55" i="198"/>
  <c r="BV55" i="198"/>
  <c r="BU55" i="198"/>
  <c r="BS55" i="198"/>
  <c r="BN55" i="198"/>
  <c r="BM55" i="198"/>
  <c r="BK55" i="198"/>
  <c r="BF55" i="198"/>
  <c r="BE55" i="198"/>
  <c r="BC55" i="198"/>
  <c r="AX55" i="198"/>
  <c r="AW55" i="198"/>
  <c r="AU55" i="198"/>
  <c r="AP55" i="198"/>
  <c r="AO55" i="198"/>
  <c r="AM55" i="198"/>
  <c r="AH55" i="198"/>
  <c r="AG55" i="198"/>
  <c r="AE55" i="198"/>
  <c r="Z55" i="198"/>
  <c r="Y55" i="198"/>
  <c r="W55" i="198"/>
  <c r="R55" i="198"/>
  <c r="Q55" i="198"/>
  <c r="O55" i="198"/>
  <c r="J55" i="198"/>
  <c r="I55" i="198"/>
  <c r="G55" i="198"/>
  <c r="CL54" i="198"/>
  <c r="CK54" i="198"/>
  <c r="CI54" i="198"/>
  <c r="CD54" i="198"/>
  <c r="CC54" i="198"/>
  <c r="CA54" i="198"/>
  <c r="BV54" i="198"/>
  <c r="BU54" i="198"/>
  <c r="BS54" i="198"/>
  <c r="BN54" i="198"/>
  <c r="BM54" i="198"/>
  <c r="BK54" i="198"/>
  <c r="BF54" i="198"/>
  <c r="BE54" i="198"/>
  <c r="BC54" i="198"/>
  <c r="AX54" i="198"/>
  <c r="AW54" i="198"/>
  <c r="AU54" i="198"/>
  <c r="AP54" i="198"/>
  <c r="AO54" i="198"/>
  <c r="AM54" i="198"/>
  <c r="AH54" i="198"/>
  <c r="AG54" i="198"/>
  <c r="AE54" i="198"/>
  <c r="Z54" i="198"/>
  <c r="Y54" i="198"/>
  <c r="W54" i="198"/>
  <c r="R54" i="198"/>
  <c r="Q54" i="198"/>
  <c r="O54" i="198"/>
  <c r="J54" i="198"/>
  <c r="I54" i="198"/>
  <c r="G54" i="198"/>
  <c r="CL53" i="198"/>
  <c r="CK53" i="198"/>
  <c r="CI53" i="198"/>
  <c r="CD53" i="198"/>
  <c r="CC53" i="198"/>
  <c r="CA53" i="198"/>
  <c r="BV53" i="198"/>
  <c r="BU53" i="198"/>
  <c r="BS53" i="198"/>
  <c r="BN53" i="198"/>
  <c r="BM53" i="198"/>
  <c r="BK53" i="198"/>
  <c r="BF53" i="198"/>
  <c r="BE53" i="198"/>
  <c r="BC53" i="198"/>
  <c r="AX53" i="198"/>
  <c r="AW53" i="198"/>
  <c r="AU53" i="198"/>
  <c r="AP53" i="198"/>
  <c r="AO53" i="198"/>
  <c r="AM53" i="198"/>
  <c r="AH53" i="198"/>
  <c r="AG53" i="198"/>
  <c r="AE53" i="198"/>
  <c r="Z53" i="198"/>
  <c r="Y53" i="198"/>
  <c r="W53" i="198"/>
  <c r="R53" i="198"/>
  <c r="Q53" i="198"/>
  <c r="O53" i="198"/>
  <c r="J53" i="198"/>
  <c r="I53" i="198"/>
  <c r="G53" i="198"/>
  <c r="CL52" i="198"/>
  <c r="CK52" i="198"/>
  <c r="CI52" i="198"/>
  <c r="CD52" i="198"/>
  <c r="CC52" i="198"/>
  <c r="CA52" i="198"/>
  <c r="BV52" i="198"/>
  <c r="BU52" i="198"/>
  <c r="BS52" i="198"/>
  <c r="BN52" i="198"/>
  <c r="BM52" i="198"/>
  <c r="BK52" i="198"/>
  <c r="BF52" i="198"/>
  <c r="BE52" i="198"/>
  <c r="BC52" i="198"/>
  <c r="AX52" i="198"/>
  <c r="AW52" i="198"/>
  <c r="AU52" i="198"/>
  <c r="AP52" i="198"/>
  <c r="AO52" i="198"/>
  <c r="AM52" i="198"/>
  <c r="AH52" i="198"/>
  <c r="AG52" i="198"/>
  <c r="AE52" i="198"/>
  <c r="Z52" i="198"/>
  <c r="Y52" i="198"/>
  <c r="W52" i="198"/>
  <c r="R52" i="198"/>
  <c r="Q52" i="198"/>
  <c r="O52" i="198"/>
  <c r="J52" i="198"/>
  <c r="I52" i="198"/>
  <c r="G52" i="198"/>
  <c r="CL51" i="198"/>
  <c r="CK51" i="198"/>
  <c r="CI51" i="198"/>
  <c r="CD51" i="198"/>
  <c r="CC51" i="198"/>
  <c r="CA51" i="198"/>
  <c r="BV51" i="198"/>
  <c r="BU51" i="198"/>
  <c r="BS51" i="198"/>
  <c r="BN51" i="198"/>
  <c r="BM51" i="198"/>
  <c r="BK51" i="198"/>
  <c r="BF51" i="198"/>
  <c r="BE51" i="198"/>
  <c r="BC51" i="198"/>
  <c r="AX51" i="198"/>
  <c r="AW51" i="198"/>
  <c r="AU51" i="198"/>
  <c r="AP51" i="198"/>
  <c r="AO51" i="198"/>
  <c r="AM51" i="198"/>
  <c r="AH51" i="198"/>
  <c r="AG51" i="198"/>
  <c r="AE51" i="198"/>
  <c r="Z51" i="198"/>
  <c r="Y51" i="198"/>
  <c r="W51" i="198"/>
  <c r="R51" i="198"/>
  <c r="Q51" i="198"/>
  <c r="O51" i="198"/>
  <c r="J51" i="198"/>
  <c r="I51" i="198"/>
  <c r="G51" i="198"/>
  <c r="CL50" i="198"/>
  <c r="CK50" i="198"/>
  <c r="CI50" i="198"/>
  <c r="CD50" i="198"/>
  <c r="CC50" i="198"/>
  <c r="CA50" i="198"/>
  <c r="BV50" i="198"/>
  <c r="BU50" i="198"/>
  <c r="BS50" i="198"/>
  <c r="BN50" i="198"/>
  <c r="BM50" i="198"/>
  <c r="BK50" i="198"/>
  <c r="BF50" i="198"/>
  <c r="BE50" i="198"/>
  <c r="BC50" i="198"/>
  <c r="AX50" i="198"/>
  <c r="AW50" i="198"/>
  <c r="AU50" i="198"/>
  <c r="AP50" i="198"/>
  <c r="AO50" i="198"/>
  <c r="AM50" i="198"/>
  <c r="AH50" i="198"/>
  <c r="AG50" i="198"/>
  <c r="AE50" i="198"/>
  <c r="Z50" i="198"/>
  <c r="Y50" i="198"/>
  <c r="W50" i="198"/>
  <c r="R50" i="198"/>
  <c r="Q50" i="198"/>
  <c r="O50" i="198"/>
  <c r="J50" i="198"/>
  <c r="I50" i="198"/>
  <c r="G50" i="198"/>
  <c r="CL49" i="198"/>
  <c r="CK49" i="198"/>
  <c r="CI49" i="198"/>
  <c r="CD49" i="198"/>
  <c r="CC49" i="198"/>
  <c r="CA49" i="198"/>
  <c r="BV49" i="198"/>
  <c r="BU49" i="198"/>
  <c r="BS49" i="198"/>
  <c r="BN49" i="198"/>
  <c r="BM49" i="198"/>
  <c r="BK49" i="198"/>
  <c r="BF49" i="198"/>
  <c r="BE49" i="198"/>
  <c r="BC49" i="198"/>
  <c r="AX49" i="198"/>
  <c r="AW49" i="198"/>
  <c r="AU49" i="198"/>
  <c r="AP49" i="198"/>
  <c r="AO49" i="198"/>
  <c r="AM49" i="198"/>
  <c r="AH49" i="198"/>
  <c r="AG49" i="198"/>
  <c r="AE49" i="198"/>
  <c r="Z49" i="198"/>
  <c r="Y49" i="198"/>
  <c r="W49" i="198"/>
  <c r="R49" i="198"/>
  <c r="Q49" i="198"/>
  <c r="O49" i="198"/>
  <c r="J49" i="198"/>
  <c r="I49" i="198"/>
  <c r="G49" i="198"/>
  <c r="CL48" i="198"/>
  <c r="CK48" i="198"/>
  <c r="CI48" i="198"/>
  <c r="CD48" i="198"/>
  <c r="CC48" i="198"/>
  <c r="CA48" i="198"/>
  <c r="BV48" i="198"/>
  <c r="BU48" i="198"/>
  <c r="BS48" i="198"/>
  <c r="BN48" i="198"/>
  <c r="BM48" i="198"/>
  <c r="BK48" i="198"/>
  <c r="BF48" i="198"/>
  <c r="BE48" i="198"/>
  <c r="BC48" i="198"/>
  <c r="AX48" i="198"/>
  <c r="AW48" i="198"/>
  <c r="AU48" i="198"/>
  <c r="AP48" i="198"/>
  <c r="AO48" i="198"/>
  <c r="AM48" i="198"/>
  <c r="AH48" i="198"/>
  <c r="AG48" i="198"/>
  <c r="AE48" i="198"/>
  <c r="Z48" i="198"/>
  <c r="Y48" i="198"/>
  <c r="W48" i="198"/>
  <c r="R48" i="198"/>
  <c r="Q48" i="198"/>
  <c r="O48" i="198"/>
  <c r="J48" i="198"/>
  <c r="I48" i="198"/>
  <c r="G48" i="198"/>
  <c r="CL47" i="198"/>
  <c r="CK47" i="198"/>
  <c r="CI47" i="198"/>
  <c r="CD47" i="198"/>
  <c r="CC47" i="198"/>
  <c r="CA47" i="198"/>
  <c r="BV47" i="198"/>
  <c r="BU47" i="198"/>
  <c r="BS47" i="198"/>
  <c r="BN47" i="198"/>
  <c r="BM47" i="198"/>
  <c r="BK47" i="198"/>
  <c r="BF47" i="198"/>
  <c r="BE47" i="198"/>
  <c r="BC47" i="198"/>
  <c r="AX47" i="198"/>
  <c r="AW47" i="198"/>
  <c r="AU47" i="198"/>
  <c r="AP47" i="198"/>
  <c r="AO47" i="198"/>
  <c r="AM47" i="198"/>
  <c r="AH47" i="198"/>
  <c r="AG47" i="198"/>
  <c r="AE47" i="198"/>
  <c r="Z47" i="198"/>
  <c r="Y47" i="198"/>
  <c r="W47" i="198"/>
  <c r="R47" i="198"/>
  <c r="Q47" i="198"/>
  <c r="O47" i="198"/>
  <c r="J47" i="198"/>
  <c r="I47" i="198"/>
  <c r="G47" i="198"/>
  <c r="CL46" i="198"/>
  <c r="CK46" i="198"/>
  <c r="CI46" i="198"/>
  <c r="CD46" i="198"/>
  <c r="CC46" i="198"/>
  <c r="CA46" i="198"/>
  <c r="BV46" i="198"/>
  <c r="BU46" i="198"/>
  <c r="BS46" i="198"/>
  <c r="BN46" i="198"/>
  <c r="BM46" i="198"/>
  <c r="BK46" i="198"/>
  <c r="BF46" i="198"/>
  <c r="BE46" i="198"/>
  <c r="BC46" i="198"/>
  <c r="AX46" i="198"/>
  <c r="AW46" i="198"/>
  <c r="AU46" i="198"/>
  <c r="AP46" i="198"/>
  <c r="AO46" i="198"/>
  <c r="AM46" i="198"/>
  <c r="AH46" i="198"/>
  <c r="AG46" i="198"/>
  <c r="AE46" i="198"/>
  <c r="Z46" i="198"/>
  <c r="Y46" i="198"/>
  <c r="W46" i="198"/>
  <c r="R46" i="198"/>
  <c r="Q46" i="198"/>
  <c r="O46" i="198"/>
  <c r="J46" i="198"/>
  <c r="I46" i="198"/>
  <c r="G46" i="198"/>
  <c r="CL45" i="198"/>
  <c r="CK45" i="198"/>
  <c r="CI45" i="198"/>
  <c r="CD45" i="198"/>
  <c r="CC45" i="198"/>
  <c r="CA45" i="198"/>
  <c r="BV45" i="198"/>
  <c r="BU45" i="198"/>
  <c r="BS45" i="198"/>
  <c r="BN45" i="198"/>
  <c r="BM45" i="198"/>
  <c r="BK45" i="198"/>
  <c r="BF45" i="198"/>
  <c r="BE45" i="198"/>
  <c r="BC45" i="198"/>
  <c r="AX45" i="198"/>
  <c r="AW45" i="198"/>
  <c r="AU45" i="198"/>
  <c r="AP45" i="198"/>
  <c r="AO45" i="198"/>
  <c r="AM45" i="198"/>
  <c r="AH45" i="198"/>
  <c r="AG45" i="198"/>
  <c r="AE45" i="198"/>
  <c r="Z45" i="198"/>
  <c r="Y45" i="198"/>
  <c r="W45" i="198"/>
  <c r="R45" i="198"/>
  <c r="Q45" i="198"/>
  <c r="O45" i="198"/>
  <c r="J45" i="198"/>
  <c r="I45" i="198"/>
  <c r="G45" i="198"/>
  <c r="CL44" i="198"/>
  <c r="CK44" i="198"/>
  <c r="CI44" i="198"/>
  <c r="CD44" i="198"/>
  <c r="CC44" i="198"/>
  <c r="CA44" i="198"/>
  <c r="BV44" i="198"/>
  <c r="BU44" i="198"/>
  <c r="BS44" i="198"/>
  <c r="BN44" i="198"/>
  <c r="BM44" i="198"/>
  <c r="BK44" i="198"/>
  <c r="BF44" i="198"/>
  <c r="BE44" i="198"/>
  <c r="BC44" i="198"/>
  <c r="AX44" i="198"/>
  <c r="AW44" i="198"/>
  <c r="AU44" i="198"/>
  <c r="AP44" i="198"/>
  <c r="AO44" i="198"/>
  <c r="AM44" i="198"/>
  <c r="AH44" i="198"/>
  <c r="AG44" i="198"/>
  <c r="AE44" i="198"/>
  <c r="Z44" i="198"/>
  <c r="Y44" i="198"/>
  <c r="W44" i="198"/>
  <c r="R44" i="198"/>
  <c r="Q44" i="198"/>
  <c r="O44" i="198"/>
  <c r="J44" i="198"/>
  <c r="I44" i="198"/>
  <c r="G44" i="198"/>
  <c r="CL43" i="198"/>
  <c r="CK43" i="198"/>
  <c r="CI43" i="198"/>
  <c r="CD43" i="198"/>
  <c r="CC43" i="198"/>
  <c r="CA43" i="198"/>
  <c r="BV43" i="198"/>
  <c r="BU43" i="198"/>
  <c r="BS43" i="198"/>
  <c r="BN43" i="198"/>
  <c r="BM43" i="198"/>
  <c r="BK43" i="198"/>
  <c r="BF43" i="198"/>
  <c r="BE43" i="198"/>
  <c r="BC43" i="198"/>
  <c r="AX43" i="198"/>
  <c r="AW43" i="198"/>
  <c r="AU43" i="198"/>
  <c r="AP43" i="198"/>
  <c r="AO43" i="198"/>
  <c r="AM43" i="198"/>
  <c r="AH43" i="198"/>
  <c r="AG43" i="198"/>
  <c r="AE43" i="198"/>
  <c r="Z43" i="198"/>
  <c r="Y43" i="198"/>
  <c r="W43" i="198"/>
  <c r="R43" i="198"/>
  <c r="Q43" i="198"/>
  <c r="O43" i="198"/>
  <c r="J43" i="198"/>
  <c r="I43" i="198"/>
  <c r="G43" i="198"/>
  <c r="CL42" i="198"/>
  <c r="CK42" i="198"/>
  <c r="CI42" i="198"/>
  <c r="CD42" i="198"/>
  <c r="CC42" i="198"/>
  <c r="CA42" i="198"/>
  <c r="BV42" i="198"/>
  <c r="BU42" i="198"/>
  <c r="BS42" i="198"/>
  <c r="BN42" i="198"/>
  <c r="BM42" i="198"/>
  <c r="BK42" i="198"/>
  <c r="BF42" i="198"/>
  <c r="BE42" i="198"/>
  <c r="BC42" i="198"/>
  <c r="AX42" i="198"/>
  <c r="AW42" i="198"/>
  <c r="AU42" i="198"/>
  <c r="AP42" i="198"/>
  <c r="AO42" i="198"/>
  <c r="AM42" i="198"/>
  <c r="AH42" i="198"/>
  <c r="AG42" i="198"/>
  <c r="AE42" i="198"/>
  <c r="Z42" i="198"/>
  <c r="Y42" i="198"/>
  <c r="W42" i="198"/>
  <c r="R42" i="198"/>
  <c r="Q42" i="198"/>
  <c r="O42" i="198"/>
  <c r="J42" i="198"/>
  <c r="I42" i="198"/>
  <c r="G42" i="198"/>
  <c r="CL41" i="198"/>
  <c r="CK41" i="198"/>
  <c r="CI41" i="198"/>
  <c r="CD41" i="198"/>
  <c r="CC41" i="198"/>
  <c r="CA41" i="198"/>
  <c r="BV41" i="198"/>
  <c r="BU41" i="198"/>
  <c r="BS41" i="198"/>
  <c r="BN41" i="198"/>
  <c r="BM41" i="198"/>
  <c r="BK41" i="198"/>
  <c r="BF41" i="198"/>
  <c r="BE41" i="198"/>
  <c r="BC41" i="198"/>
  <c r="AX41" i="198"/>
  <c r="AW41" i="198"/>
  <c r="AU41" i="198"/>
  <c r="AP41" i="198"/>
  <c r="AO41" i="198"/>
  <c r="AM41" i="198"/>
  <c r="AH41" i="198"/>
  <c r="AG41" i="198"/>
  <c r="AE41" i="198"/>
  <c r="Z41" i="198"/>
  <c r="Y41" i="198"/>
  <c r="W41" i="198"/>
  <c r="R41" i="198"/>
  <c r="Q41" i="198"/>
  <c r="O41" i="198"/>
  <c r="J41" i="198"/>
  <c r="I41" i="198"/>
  <c r="G41" i="198"/>
  <c r="CL40" i="198"/>
  <c r="CK40" i="198"/>
  <c r="CI40" i="198"/>
  <c r="CD40" i="198"/>
  <c r="CC40" i="198"/>
  <c r="CA40" i="198"/>
  <c r="BV40" i="198"/>
  <c r="BU40" i="198"/>
  <c r="BS40" i="198"/>
  <c r="BN40" i="198"/>
  <c r="BM40" i="198"/>
  <c r="BK40" i="198"/>
  <c r="BF40" i="198"/>
  <c r="BE40" i="198"/>
  <c r="BC40" i="198"/>
  <c r="AX40" i="198"/>
  <c r="AW40" i="198"/>
  <c r="AU40" i="198"/>
  <c r="AP40" i="198"/>
  <c r="AO40" i="198"/>
  <c r="AM40" i="198"/>
  <c r="AH40" i="198"/>
  <c r="AG40" i="198"/>
  <c r="AE40" i="198"/>
  <c r="Z40" i="198"/>
  <c r="Y40" i="198"/>
  <c r="W40" i="198"/>
  <c r="R40" i="198"/>
  <c r="Q40" i="198"/>
  <c r="O40" i="198"/>
  <c r="J40" i="198"/>
  <c r="I40" i="198"/>
  <c r="G40" i="198"/>
  <c r="CK39" i="198"/>
  <c r="CH39" i="198"/>
  <c r="CI39" i="198"/>
  <c r="CC39" i="198"/>
  <c r="BZ39" i="198"/>
  <c r="BU39" i="198"/>
  <c r="BR39" i="198"/>
  <c r="BV39" i="198"/>
  <c r="BM39" i="198"/>
  <c r="BJ39" i="198"/>
  <c r="BE39" i="198"/>
  <c r="BB39" i="198"/>
  <c r="BC39" i="198"/>
  <c r="AW39" i="198"/>
  <c r="AT39" i="198"/>
  <c r="AO39" i="198"/>
  <c r="AL39" i="198"/>
  <c r="AP39" i="198"/>
  <c r="AG39" i="198"/>
  <c r="AD39" i="198"/>
  <c r="Y39" i="198"/>
  <c r="V39" i="198"/>
  <c r="W39" i="198"/>
  <c r="Q39" i="198"/>
  <c r="N39" i="198"/>
  <c r="I39" i="198"/>
  <c r="F39" i="198"/>
  <c r="J39" i="198"/>
  <c r="CL38" i="198"/>
  <c r="CK38" i="198"/>
  <c r="CI38" i="198"/>
  <c r="CD38" i="198"/>
  <c r="CC38" i="198"/>
  <c r="CA38" i="198"/>
  <c r="BV38" i="198"/>
  <c r="BU38" i="198"/>
  <c r="BS38" i="198"/>
  <c r="BN38" i="198"/>
  <c r="BM38" i="198"/>
  <c r="BK38" i="198"/>
  <c r="BF38" i="198"/>
  <c r="BE38" i="198"/>
  <c r="BC38" i="198"/>
  <c r="AX38" i="198"/>
  <c r="AW38" i="198"/>
  <c r="AU38" i="198"/>
  <c r="AP38" i="198"/>
  <c r="AO38" i="198"/>
  <c r="AM38" i="198"/>
  <c r="AH38" i="198"/>
  <c r="AG38" i="198"/>
  <c r="AE38" i="198"/>
  <c r="Z38" i="198"/>
  <c r="Y38" i="198"/>
  <c r="W38" i="198"/>
  <c r="R38" i="198"/>
  <c r="Q38" i="198"/>
  <c r="O38" i="198"/>
  <c r="J38" i="198"/>
  <c r="I38" i="198"/>
  <c r="G38" i="198"/>
  <c r="CL37" i="198"/>
  <c r="CK37" i="198"/>
  <c r="CI37" i="198"/>
  <c r="CD37" i="198"/>
  <c r="CC37" i="198"/>
  <c r="CA37" i="198"/>
  <c r="BV37" i="198"/>
  <c r="BU37" i="198"/>
  <c r="BS37" i="198"/>
  <c r="BN37" i="198"/>
  <c r="BM37" i="198"/>
  <c r="BK37" i="198"/>
  <c r="BF37" i="198"/>
  <c r="BE37" i="198"/>
  <c r="BC37" i="198"/>
  <c r="AX37" i="198"/>
  <c r="AW37" i="198"/>
  <c r="AU37" i="198"/>
  <c r="AP37" i="198"/>
  <c r="AO37" i="198"/>
  <c r="AM37" i="198"/>
  <c r="AH37" i="198"/>
  <c r="AG37" i="198"/>
  <c r="AE37" i="198"/>
  <c r="Z37" i="198"/>
  <c r="Y37" i="198"/>
  <c r="W37" i="198"/>
  <c r="R37" i="198"/>
  <c r="Q37" i="198"/>
  <c r="O37" i="198"/>
  <c r="J37" i="198"/>
  <c r="I37" i="198"/>
  <c r="G37" i="198"/>
  <c r="CL36" i="198"/>
  <c r="CK36" i="198"/>
  <c r="CI36" i="198"/>
  <c r="CD36" i="198"/>
  <c r="CC36" i="198"/>
  <c r="CA36" i="198"/>
  <c r="BV36" i="198"/>
  <c r="BU36" i="198"/>
  <c r="BS36" i="198"/>
  <c r="BN36" i="198"/>
  <c r="BM36" i="198"/>
  <c r="BK36" i="198"/>
  <c r="BF36" i="198"/>
  <c r="BE36" i="198"/>
  <c r="BC36" i="198"/>
  <c r="AX36" i="198"/>
  <c r="AW36" i="198"/>
  <c r="AU36" i="198"/>
  <c r="AP36" i="198"/>
  <c r="AO36" i="198"/>
  <c r="AM36" i="198"/>
  <c r="AH36" i="198"/>
  <c r="AG36" i="198"/>
  <c r="AE36" i="198"/>
  <c r="Z36" i="198"/>
  <c r="Y36" i="198"/>
  <c r="W36" i="198"/>
  <c r="R36" i="198"/>
  <c r="Q36" i="198"/>
  <c r="O36" i="198"/>
  <c r="J36" i="198"/>
  <c r="I36" i="198"/>
  <c r="G36" i="198"/>
  <c r="CL35" i="198"/>
  <c r="CK35" i="198"/>
  <c r="CI35" i="198"/>
  <c r="CD35" i="198"/>
  <c r="CC35" i="198"/>
  <c r="CA35" i="198"/>
  <c r="BV35" i="198"/>
  <c r="BU35" i="198"/>
  <c r="BS35" i="198"/>
  <c r="BN35" i="198"/>
  <c r="BM35" i="198"/>
  <c r="BK35" i="198"/>
  <c r="BF35" i="198"/>
  <c r="BE35" i="198"/>
  <c r="BC35" i="198"/>
  <c r="AX35" i="198"/>
  <c r="AW35" i="198"/>
  <c r="AU35" i="198"/>
  <c r="AP35" i="198"/>
  <c r="AO35" i="198"/>
  <c r="AM35" i="198"/>
  <c r="AH35" i="198"/>
  <c r="AG35" i="198"/>
  <c r="AE35" i="198"/>
  <c r="Z35" i="198"/>
  <c r="Y35" i="198"/>
  <c r="W35" i="198"/>
  <c r="R35" i="198"/>
  <c r="Q35" i="198"/>
  <c r="O35" i="198"/>
  <c r="J35" i="198"/>
  <c r="I35" i="198"/>
  <c r="G35" i="198"/>
  <c r="CL34" i="198"/>
  <c r="CK34" i="198"/>
  <c r="CI34" i="198"/>
  <c r="CD34" i="198"/>
  <c r="CC34" i="198"/>
  <c r="CA34" i="198"/>
  <c r="BV34" i="198"/>
  <c r="BU34" i="198"/>
  <c r="BS34" i="198"/>
  <c r="BN34" i="198"/>
  <c r="BM34" i="198"/>
  <c r="BK34" i="198"/>
  <c r="BF34" i="198"/>
  <c r="BE34" i="198"/>
  <c r="BC34" i="198"/>
  <c r="AX34" i="198"/>
  <c r="AW34" i="198"/>
  <c r="AU34" i="198"/>
  <c r="AP34" i="198"/>
  <c r="AO34" i="198"/>
  <c r="AM34" i="198"/>
  <c r="AH34" i="198"/>
  <c r="AG34" i="198"/>
  <c r="AE34" i="198"/>
  <c r="Z34" i="198"/>
  <c r="Y34" i="198"/>
  <c r="W34" i="198"/>
  <c r="R34" i="198"/>
  <c r="Q34" i="198"/>
  <c r="O34" i="198"/>
  <c r="J34" i="198"/>
  <c r="I34" i="198"/>
  <c r="G34" i="198"/>
  <c r="CL33" i="198"/>
  <c r="CK33" i="198"/>
  <c r="CI33" i="198"/>
  <c r="CD33" i="198"/>
  <c r="CC33" i="198"/>
  <c r="CA33" i="198"/>
  <c r="BV33" i="198"/>
  <c r="BU33" i="198"/>
  <c r="BS33" i="198"/>
  <c r="BN33" i="198"/>
  <c r="BM33" i="198"/>
  <c r="BK33" i="198"/>
  <c r="BF33" i="198"/>
  <c r="BE33" i="198"/>
  <c r="BC33" i="198"/>
  <c r="AX33" i="198"/>
  <c r="AW33" i="198"/>
  <c r="AU33" i="198"/>
  <c r="AP33" i="198"/>
  <c r="AO33" i="198"/>
  <c r="AM33" i="198"/>
  <c r="AH33" i="198"/>
  <c r="AG33" i="198"/>
  <c r="AE33" i="198"/>
  <c r="Z33" i="198"/>
  <c r="Y33" i="198"/>
  <c r="W33" i="198"/>
  <c r="R33" i="198"/>
  <c r="Q33" i="198"/>
  <c r="O33" i="198"/>
  <c r="J33" i="198"/>
  <c r="I33" i="198"/>
  <c r="G33" i="198"/>
  <c r="CL32" i="198"/>
  <c r="CK32" i="198"/>
  <c r="CI32" i="198"/>
  <c r="CD32" i="198"/>
  <c r="CC32" i="198"/>
  <c r="CA32" i="198"/>
  <c r="BV32" i="198"/>
  <c r="BU32" i="198"/>
  <c r="BS32" i="198"/>
  <c r="BN32" i="198"/>
  <c r="BM32" i="198"/>
  <c r="BK32" i="198"/>
  <c r="BF32" i="198"/>
  <c r="BE32" i="198"/>
  <c r="BC32" i="198"/>
  <c r="AX32" i="198"/>
  <c r="AW32" i="198"/>
  <c r="AU32" i="198"/>
  <c r="AP32" i="198"/>
  <c r="AO32" i="198"/>
  <c r="AM32" i="198"/>
  <c r="AH32" i="198"/>
  <c r="AG32" i="198"/>
  <c r="AE32" i="198"/>
  <c r="Z32" i="198"/>
  <c r="Y32" i="198"/>
  <c r="W32" i="198"/>
  <c r="R32" i="198"/>
  <c r="Q32" i="198"/>
  <c r="O32" i="198"/>
  <c r="J32" i="198"/>
  <c r="I32" i="198"/>
  <c r="G32" i="198"/>
  <c r="CL31" i="198"/>
  <c r="CK31" i="198"/>
  <c r="CI31" i="198"/>
  <c r="CD31" i="198"/>
  <c r="CC31" i="198"/>
  <c r="CA31" i="198"/>
  <c r="BV31" i="198"/>
  <c r="BU31" i="198"/>
  <c r="BS31" i="198"/>
  <c r="BN31" i="198"/>
  <c r="BM31" i="198"/>
  <c r="BK31" i="198"/>
  <c r="BF31" i="198"/>
  <c r="BE31" i="198"/>
  <c r="BC31" i="198"/>
  <c r="AX31" i="198"/>
  <c r="AW31" i="198"/>
  <c r="AU31" i="198"/>
  <c r="AP31" i="198"/>
  <c r="AO31" i="198"/>
  <c r="AM31" i="198"/>
  <c r="AH31" i="198"/>
  <c r="AG31" i="198"/>
  <c r="AE31" i="198"/>
  <c r="Z31" i="198"/>
  <c r="Y31" i="198"/>
  <c r="W31" i="198"/>
  <c r="R31" i="198"/>
  <c r="Q31" i="198"/>
  <c r="O31" i="198"/>
  <c r="J31" i="198"/>
  <c r="I31" i="198"/>
  <c r="G31" i="198"/>
  <c r="CL30" i="198"/>
  <c r="CK30" i="198"/>
  <c r="CI30" i="198"/>
  <c r="CD30" i="198"/>
  <c r="CC30" i="198"/>
  <c r="CA30" i="198"/>
  <c r="BV30" i="198"/>
  <c r="BU30" i="198"/>
  <c r="BS30" i="198"/>
  <c r="BN30" i="198"/>
  <c r="BM30" i="198"/>
  <c r="BK30" i="198"/>
  <c r="BF30" i="198"/>
  <c r="BE30" i="198"/>
  <c r="BC30" i="198"/>
  <c r="AX30" i="198"/>
  <c r="AW30" i="198"/>
  <c r="AU30" i="198"/>
  <c r="AP30" i="198"/>
  <c r="AO30" i="198"/>
  <c r="AM30" i="198"/>
  <c r="AH30" i="198"/>
  <c r="AG30" i="198"/>
  <c r="AE30" i="198"/>
  <c r="Z30" i="198"/>
  <c r="Y30" i="198"/>
  <c r="W30" i="198"/>
  <c r="R30" i="198"/>
  <c r="Q30" i="198"/>
  <c r="O30" i="198"/>
  <c r="J30" i="198"/>
  <c r="I30" i="198"/>
  <c r="G30" i="198"/>
  <c r="CL29" i="198"/>
  <c r="CK29" i="198"/>
  <c r="CI29" i="198"/>
  <c r="CD29" i="198"/>
  <c r="CC29" i="198"/>
  <c r="CA29" i="198"/>
  <c r="BV29" i="198"/>
  <c r="BU29" i="198"/>
  <c r="BS29" i="198"/>
  <c r="BN29" i="198"/>
  <c r="BM29" i="198"/>
  <c r="BK29" i="198"/>
  <c r="BF29" i="198"/>
  <c r="BE29" i="198"/>
  <c r="BC29" i="198"/>
  <c r="AX29" i="198"/>
  <c r="AW29" i="198"/>
  <c r="AU29" i="198"/>
  <c r="AP29" i="198"/>
  <c r="AO29" i="198"/>
  <c r="AM29" i="198"/>
  <c r="AH29" i="198"/>
  <c r="AG29" i="198"/>
  <c r="AE29" i="198"/>
  <c r="Z29" i="198"/>
  <c r="Y29" i="198"/>
  <c r="W29" i="198"/>
  <c r="R29" i="198"/>
  <c r="Q29" i="198"/>
  <c r="O29" i="198"/>
  <c r="J29" i="198"/>
  <c r="I29" i="198"/>
  <c r="G29" i="198"/>
  <c r="CL28" i="198"/>
  <c r="CK28" i="198"/>
  <c r="CI28" i="198"/>
  <c r="CD28" i="198"/>
  <c r="CC28" i="198"/>
  <c r="CA28" i="198"/>
  <c r="BV28" i="198"/>
  <c r="BU28" i="198"/>
  <c r="BS28" i="198"/>
  <c r="BN28" i="198"/>
  <c r="BM28" i="198"/>
  <c r="BK28" i="198"/>
  <c r="BF28" i="198"/>
  <c r="BE28" i="198"/>
  <c r="BC28" i="198"/>
  <c r="AX28" i="198"/>
  <c r="AW28" i="198"/>
  <c r="AU28" i="198"/>
  <c r="AP28" i="198"/>
  <c r="AO28" i="198"/>
  <c r="AM28" i="198"/>
  <c r="AH28" i="198"/>
  <c r="AG28" i="198"/>
  <c r="AE28" i="198"/>
  <c r="Z28" i="198"/>
  <c r="Y28" i="198"/>
  <c r="W28" i="198"/>
  <c r="R28" i="198"/>
  <c r="Q28" i="198"/>
  <c r="O28" i="198"/>
  <c r="J28" i="198"/>
  <c r="I28" i="198"/>
  <c r="G28" i="198"/>
  <c r="CL27" i="198"/>
  <c r="CK27" i="198"/>
  <c r="CI27" i="198"/>
  <c r="CD27" i="198"/>
  <c r="CC27" i="198"/>
  <c r="CA27" i="198"/>
  <c r="BV27" i="198"/>
  <c r="BU27" i="198"/>
  <c r="BS27" i="198"/>
  <c r="BN27" i="198"/>
  <c r="BM27" i="198"/>
  <c r="BK27" i="198"/>
  <c r="BF27" i="198"/>
  <c r="BE27" i="198"/>
  <c r="BC27" i="198"/>
  <c r="AX27" i="198"/>
  <c r="AW27" i="198"/>
  <c r="AU27" i="198"/>
  <c r="AP27" i="198"/>
  <c r="AO27" i="198"/>
  <c r="AM27" i="198"/>
  <c r="AH27" i="198"/>
  <c r="AG27" i="198"/>
  <c r="AE27" i="198"/>
  <c r="Z27" i="198"/>
  <c r="Y27" i="198"/>
  <c r="W27" i="198"/>
  <c r="R27" i="198"/>
  <c r="Q27" i="198"/>
  <c r="O27" i="198"/>
  <c r="J27" i="198"/>
  <c r="I27" i="198"/>
  <c r="G27" i="198"/>
  <c r="CL26" i="198"/>
  <c r="CK26" i="198"/>
  <c r="CI26" i="198"/>
  <c r="CD26" i="198"/>
  <c r="CC26" i="198"/>
  <c r="CA26" i="198"/>
  <c r="BV26" i="198"/>
  <c r="BU26" i="198"/>
  <c r="BS26" i="198"/>
  <c r="BN26" i="198"/>
  <c r="BM26" i="198"/>
  <c r="BK26" i="198"/>
  <c r="BF26" i="198"/>
  <c r="BE26" i="198"/>
  <c r="BC26" i="198"/>
  <c r="AX26" i="198"/>
  <c r="AW26" i="198"/>
  <c r="AU26" i="198"/>
  <c r="AP26" i="198"/>
  <c r="AO26" i="198"/>
  <c r="AM26" i="198"/>
  <c r="AH26" i="198"/>
  <c r="AG26" i="198"/>
  <c r="AE26" i="198"/>
  <c r="Z26" i="198"/>
  <c r="Y26" i="198"/>
  <c r="W26" i="198"/>
  <c r="R26" i="198"/>
  <c r="Q26" i="198"/>
  <c r="O26" i="198"/>
  <c r="J26" i="198"/>
  <c r="I26" i="198"/>
  <c r="G26" i="198"/>
  <c r="CL25" i="198"/>
  <c r="CK25" i="198"/>
  <c r="CI25" i="198"/>
  <c r="CD25" i="198"/>
  <c r="CC25" i="198"/>
  <c r="CA25" i="198"/>
  <c r="BV25" i="198"/>
  <c r="BU25" i="198"/>
  <c r="BS25" i="198"/>
  <c r="BN25" i="198"/>
  <c r="BM25" i="198"/>
  <c r="BK25" i="198"/>
  <c r="BF25" i="198"/>
  <c r="BE25" i="198"/>
  <c r="BC25" i="198"/>
  <c r="AX25" i="198"/>
  <c r="AW25" i="198"/>
  <c r="AU25" i="198"/>
  <c r="AP25" i="198"/>
  <c r="AO25" i="198"/>
  <c r="AM25" i="198"/>
  <c r="AH25" i="198"/>
  <c r="AG25" i="198"/>
  <c r="AE25" i="198"/>
  <c r="Z25" i="198"/>
  <c r="Y25" i="198"/>
  <c r="W25" i="198"/>
  <c r="R25" i="198"/>
  <c r="Q25" i="198"/>
  <c r="O25" i="198"/>
  <c r="J25" i="198"/>
  <c r="I25" i="198"/>
  <c r="G25" i="198"/>
  <c r="CL24" i="198"/>
  <c r="CK24" i="198"/>
  <c r="CI24" i="198"/>
  <c r="CD24" i="198"/>
  <c r="CC24" i="198"/>
  <c r="CA24" i="198"/>
  <c r="BV24" i="198"/>
  <c r="BU24" i="198"/>
  <c r="BS24" i="198"/>
  <c r="BN24" i="198"/>
  <c r="BM24" i="198"/>
  <c r="BK24" i="198"/>
  <c r="BF24" i="198"/>
  <c r="BE24" i="198"/>
  <c r="BC24" i="198"/>
  <c r="AX24" i="198"/>
  <c r="AW24" i="198"/>
  <c r="AU24" i="198"/>
  <c r="AP24" i="198"/>
  <c r="AO24" i="198"/>
  <c r="AM24" i="198"/>
  <c r="AH24" i="198"/>
  <c r="AG24" i="198"/>
  <c r="AE24" i="198"/>
  <c r="Z24" i="198"/>
  <c r="Y24" i="198"/>
  <c r="W24" i="198"/>
  <c r="R24" i="198"/>
  <c r="Q24" i="198"/>
  <c r="O24" i="198"/>
  <c r="J24" i="198"/>
  <c r="I24" i="198"/>
  <c r="G24" i="198"/>
  <c r="CL23" i="198"/>
  <c r="CK23" i="198"/>
  <c r="CI23" i="198"/>
  <c r="CD23" i="198"/>
  <c r="CC23" i="198"/>
  <c r="CA23" i="198"/>
  <c r="BV23" i="198"/>
  <c r="BU23" i="198"/>
  <c r="BS23" i="198"/>
  <c r="BN23" i="198"/>
  <c r="BM23" i="198"/>
  <c r="BK23" i="198"/>
  <c r="BF23" i="198"/>
  <c r="BE23" i="198"/>
  <c r="BC23" i="198"/>
  <c r="AX23" i="198"/>
  <c r="AW23" i="198"/>
  <c r="AU23" i="198"/>
  <c r="AP23" i="198"/>
  <c r="AO23" i="198"/>
  <c r="AM23" i="198"/>
  <c r="AH23" i="198"/>
  <c r="AG23" i="198"/>
  <c r="AE23" i="198"/>
  <c r="Z23" i="198"/>
  <c r="Y23" i="198"/>
  <c r="W23" i="198"/>
  <c r="R23" i="198"/>
  <c r="Q23" i="198"/>
  <c r="O23" i="198"/>
  <c r="J23" i="198"/>
  <c r="I23" i="198"/>
  <c r="G23" i="198"/>
  <c r="CK22" i="198"/>
  <c r="CH22" i="198"/>
  <c r="CC22" i="198"/>
  <c r="BZ22" i="198"/>
  <c r="CD22" i="198"/>
  <c r="BU22" i="198"/>
  <c r="BR22" i="198"/>
  <c r="BM22" i="198"/>
  <c r="BJ22" i="198"/>
  <c r="BN22" i="198"/>
  <c r="BE22" i="198"/>
  <c r="BB22" i="198"/>
  <c r="AW22" i="198"/>
  <c r="AT22" i="198"/>
  <c r="AX22" i="198"/>
  <c r="AO22" i="198"/>
  <c r="AL22" i="198"/>
  <c r="AG22" i="198"/>
  <c r="AD22" i="198"/>
  <c r="Y22" i="198"/>
  <c r="V22" i="198"/>
  <c r="Q22" i="198"/>
  <c r="N22" i="198"/>
  <c r="O22" i="198"/>
  <c r="I22" i="198"/>
  <c r="F22" i="198"/>
  <c r="CL21" i="198"/>
  <c r="CK21" i="198"/>
  <c r="CI21" i="198"/>
  <c r="CD21" i="198"/>
  <c r="CC21" i="198"/>
  <c r="CA21" i="198"/>
  <c r="BV21" i="198"/>
  <c r="BU21" i="198"/>
  <c r="BS21" i="198"/>
  <c r="BN21" i="198"/>
  <c r="BM21" i="198"/>
  <c r="BK21" i="198"/>
  <c r="BF21" i="198"/>
  <c r="BE21" i="198"/>
  <c r="BC21" i="198"/>
  <c r="AX21" i="198"/>
  <c r="AW21" i="198"/>
  <c r="AU21" i="198"/>
  <c r="AP21" i="198"/>
  <c r="AO21" i="198"/>
  <c r="AM21" i="198"/>
  <c r="AH21" i="198"/>
  <c r="AG21" i="198"/>
  <c r="AE21" i="198"/>
  <c r="Z21" i="198"/>
  <c r="Y21" i="198"/>
  <c r="W21" i="198"/>
  <c r="R21" i="198"/>
  <c r="Q21" i="198"/>
  <c r="O21" i="198"/>
  <c r="J21" i="198"/>
  <c r="I21" i="198"/>
  <c r="G21" i="198"/>
  <c r="CL20" i="198"/>
  <c r="CK20" i="198"/>
  <c r="CI20" i="198"/>
  <c r="CD20" i="198"/>
  <c r="CC20" i="198"/>
  <c r="CA20" i="198"/>
  <c r="BV20" i="198"/>
  <c r="BU20" i="198"/>
  <c r="BS20" i="198"/>
  <c r="BN20" i="198"/>
  <c r="BM20" i="198"/>
  <c r="BK20" i="198"/>
  <c r="BF20" i="198"/>
  <c r="BE20" i="198"/>
  <c r="BC20" i="198"/>
  <c r="AX20" i="198"/>
  <c r="AW20" i="198"/>
  <c r="AU20" i="198"/>
  <c r="AP20" i="198"/>
  <c r="AO20" i="198"/>
  <c r="AM20" i="198"/>
  <c r="AH20" i="198"/>
  <c r="AG20" i="198"/>
  <c r="AE20" i="198"/>
  <c r="Z20" i="198"/>
  <c r="Y20" i="198"/>
  <c r="W20" i="198"/>
  <c r="R20" i="198"/>
  <c r="Q20" i="198"/>
  <c r="O20" i="198"/>
  <c r="J20" i="198"/>
  <c r="I20" i="198"/>
  <c r="G20" i="198"/>
  <c r="CL19" i="198"/>
  <c r="CK19" i="198"/>
  <c r="CI19" i="198"/>
  <c r="CD19" i="198"/>
  <c r="CC19" i="198"/>
  <c r="CA19" i="198"/>
  <c r="BV19" i="198"/>
  <c r="BU19" i="198"/>
  <c r="BS19" i="198"/>
  <c r="BN19" i="198"/>
  <c r="BM19" i="198"/>
  <c r="BK19" i="198"/>
  <c r="BF19" i="198"/>
  <c r="BE19" i="198"/>
  <c r="BC19" i="198"/>
  <c r="AX19" i="198"/>
  <c r="AW19" i="198"/>
  <c r="AU19" i="198"/>
  <c r="AP19" i="198"/>
  <c r="AO19" i="198"/>
  <c r="AM19" i="198"/>
  <c r="AH19" i="198"/>
  <c r="AG19" i="198"/>
  <c r="AE19" i="198"/>
  <c r="Z19" i="198"/>
  <c r="Y19" i="198"/>
  <c r="W19" i="198"/>
  <c r="R19" i="198"/>
  <c r="Q19" i="198"/>
  <c r="O19" i="198"/>
  <c r="J19" i="198"/>
  <c r="I19" i="198"/>
  <c r="G19" i="198"/>
  <c r="CL18" i="198"/>
  <c r="CK18" i="198"/>
  <c r="CI18" i="198"/>
  <c r="CD18" i="198"/>
  <c r="CC18" i="198"/>
  <c r="CA18" i="198"/>
  <c r="BV18" i="198"/>
  <c r="BU18" i="198"/>
  <c r="BS18" i="198"/>
  <c r="BN18" i="198"/>
  <c r="BM18" i="198"/>
  <c r="BK18" i="198"/>
  <c r="BF18" i="198"/>
  <c r="BE18" i="198"/>
  <c r="BC18" i="198"/>
  <c r="AX18" i="198"/>
  <c r="AW18" i="198"/>
  <c r="AU18" i="198"/>
  <c r="AP18" i="198"/>
  <c r="AO18" i="198"/>
  <c r="AM18" i="198"/>
  <c r="AH18" i="198"/>
  <c r="AG18" i="198"/>
  <c r="AE18" i="198"/>
  <c r="Z18" i="198"/>
  <c r="Y18" i="198"/>
  <c r="W18" i="198"/>
  <c r="R18" i="198"/>
  <c r="Q18" i="198"/>
  <c r="O18" i="198"/>
  <c r="J18" i="198"/>
  <c r="I18" i="198"/>
  <c r="G18" i="198"/>
  <c r="CL17" i="198"/>
  <c r="CK17" i="198"/>
  <c r="CI17" i="198"/>
  <c r="CD17" i="198"/>
  <c r="CC17" i="198"/>
  <c r="CA17" i="198"/>
  <c r="BV17" i="198"/>
  <c r="BU17" i="198"/>
  <c r="BS17" i="198"/>
  <c r="BN17" i="198"/>
  <c r="BM17" i="198"/>
  <c r="BK17" i="198"/>
  <c r="BF17" i="198"/>
  <c r="BE17" i="198"/>
  <c r="BC17" i="198"/>
  <c r="AX17" i="198"/>
  <c r="AW17" i="198"/>
  <c r="AU17" i="198"/>
  <c r="AP17" i="198"/>
  <c r="AO17" i="198"/>
  <c r="AM17" i="198"/>
  <c r="AH17" i="198"/>
  <c r="AG17" i="198"/>
  <c r="AE17" i="198"/>
  <c r="Z17" i="198"/>
  <c r="Y17" i="198"/>
  <c r="W17" i="198"/>
  <c r="R17" i="198"/>
  <c r="Q17" i="198"/>
  <c r="O17" i="198"/>
  <c r="J17" i="198"/>
  <c r="I17" i="198"/>
  <c r="G17" i="198"/>
  <c r="CL16" i="198"/>
  <c r="CK16" i="198"/>
  <c r="CI16" i="198"/>
  <c r="CD16" i="198"/>
  <c r="CC16" i="198"/>
  <c r="CA16" i="198"/>
  <c r="BV16" i="198"/>
  <c r="BU16" i="198"/>
  <c r="BS16" i="198"/>
  <c r="BN16" i="198"/>
  <c r="BM16" i="198"/>
  <c r="BK16" i="198"/>
  <c r="BF16" i="198"/>
  <c r="BE16" i="198"/>
  <c r="BC16" i="198"/>
  <c r="AX16" i="198"/>
  <c r="AW16" i="198"/>
  <c r="AU16" i="198"/>
  <c r="AP16" i="198"/>
  <c r="AO16" i="198"/>
  <c r="AM16" i="198"/>
  <c r="AH16" i="198"/>
  <c r="AG16" i="198"/>
  <c r="AE16" i="198"/>
  <c r="Z16" i="198"/>
  <c r="Y16" i="198"/>
  <c r="W16" i="198"/>
  <c r="R16" i="198"/>
  <c r="Q16" i="198"/>
  <c r="O16" i="198"/>
  <c r="J16" i="198"/>
  <c r="I16" i="198"/>
  <c r="G16" i="198"/>
  <c r="CL15" i="198"/>
  <c r="CK15" i="198"/>
  <c r="CI15" i="198"/>
  <c r="CD15" i="198"/>
  <c r="CC15" i="198"/>
  <c r="CA15" i="198"/>
  <c r="BV15" i="198"/>
  <c r="BU15" i="198"/>
  <c r="BS15" i="198"/>
  <c r="BN15" i="198"/>
  <c r="BM15" i="198"/>
  <c r="BK15" i="198"/>
  <c r="BF15" i="198"/>
  <c r="BE15" i="198"/>
  <c r="BC15" i="198"/>
  <c r="AX15" i="198"/>
  <c r="AW15" i="198"/>
  <c r="AU15" i="198"/>
  <c r="AP15" i="198"/>
  <c r="AO15" i="198"/>
  <c r="AM15" i="198"/>
  <c r="AH15" i="198"/>
  <c r="AG15" i="198"/>
  <c r="AE15" i="198"/>
  <c r="Z15" i="198"/>
  <c r="Y15" i="198"/>
  <c r="W15" i="198"/>
  <c r="R15" i="198"/>
  <c r="Q15" i="198"/>
  <c r="O15" i="198"/>
  <c r="J15" i="198"/>
  <c r="I15" i="198"/>
  <c r="G15" i="198"/>
  <c r="CL14" i="198"/>
  <c r="CK14" i="198"/>
  <c r="CI14" i="198"/>
  <c r="CD14" i="198"/>
  <c r="CC14" i="198"/>
  <c r="CA14" i="198"/>
  <c r="BV14" i="198"/>
  <c r="BU14" i="198"/>
  <c r="BS14" i="198"/>
  <c r="BN14" i="198"/>
  <c r="BM14" i="198"/>
  <c r="BK14" i="198"/>
  <c r="BF14" i="198"/>
  <c r="BE14" i="198"/>
  <c r="BC14" i="198"/>
  <c r="AX14" i="198"/>
  <c r="AW14" i="198"/>
  <c r="AU14" i="198"/>
  <c r="AP14" i="198"/>
  <c r="AO14" i="198"/>
  <c r="AM14" i="198"/>
  <c r="AH14" i="198"/>
  <c r="AG14" i="198"/>
  <c r="AE14" i="198"/>
  <c r="Z14" i="198"/>
  <c r="Y14" i="198"/>
  <c r="W14" i="198"/>
  <c r="R14" i="198"/>
  <c r="Q14" i="198"/>
  <c r="O14" i="198"/>
  <c r="J14" i="198"/>
  <c r="I14" i="198"/>
  <c r="G14" i="198"/>
  <c r="CL13" i="198"/>
  <c r="CK13" i="198"/>
  <c r="CI13" i="198"/>
  <c r="CD13" i="198"/>
  <c r="CC13" i="198"/>
  <c r="CA13" i="198"/>
  <c r="BV13" i="198"/>
  <c r="BU13" i="198"/>
  <c r="BS13" i="198"/>
  <c r="BN13" i="198"/>
  <c r="BM13" i="198"/>
  <c r="BK13" i="198"/>
  <c r="BF13" i="198"/>
  <c r="BE13" i="198"/>
  <c r="BC13" i="198"/>
  <c r="AX13" i="198"/>
  <c r="AW13" i="198"/>
  <c r="AU13" i="198"/>
  <c r="AP13" i="198"/>
  <c r="AO13" i="198"/>
  <c r="AM13" i="198"/>
  <c r="AH13" i="198"/>
  <c r="AG13" i="198"/>
  <c r="AE13" i="198"/>
  <c r="Z13" i="198"/>
  <c r="Y13" i="198"/>
  <c r="W13" i="198"/>
  <c r="R13" i="198"/>
  <c r="Q13" i="198"/>
  <c r="O13" i="198"/>
  <c r="J13" i="198"/>
  <c r="I13" i="198"/>
  <c r="G13" i="198"/>
  <c r="CL12" i="198"/>
  <c r="CK12" i="198"/>
  <c r="CI12" i="198"/>
  <c r="CD12" i="198"/>
  <c r="CC12" i="198"/>
  <c r="CA12" i="198"/>
  <c r="BV12" i="198"/>
  <c r="BU12" i="198"/>
  <c r="BS12" i="198"/>
  <c r="BN12" i="198"/>
  <c r="BM12" i="198"/>
  <c r="BK12" i="198"/>
  <c r="BF12" i="198"/>
  <c r="BE12" i="198"/>
  <c r="BC12" i="198"/>
  <c r="AX12" i="198"/>
  <c r="AW12" i="198"/>
  <c r="AU12" i="198"/>
  <c r="AP12" i="198"/>
  <c r="AO12" i="198"/>
  <c r="AM12" i="198"/>
  <c r="AH12" i="198"/>
  <c r="AG12" i="198"/>
  <c r="AE12" i="198"/>
  <c r="Z12" i="198"/>
  <c r="Y12" i="198"/>
  <c r="W12" i="198"/>
  <c r="R12" i="198"/>
  <c r="Q12" i="198"/>
  <c r="O12" i="198"/>
  <c r="J12" i="198"/>
  <c r="I12" i="198"/>
  <c r="G12" i="198"/>
  <c r="CL11" i="198"/>
  <c r="CK11" i="198"/>
  <c r="CI11" i="198"/>
  <c r="CD11" i="198"/>
  <c r="CC11" i="198"/>
  <c r="CA11" i="198"/>
  <c r="BV11" i="198"/>
  <c r="BU11" i="198"/>
  <c r="BS11" i="198"/>
  <c r="BN11" i="198"/>
  <c r="BM11" i="198"/>
  <c r="BK11" i="198"/>
  <c r="BF11" i="198"/>
  <c r="BE11" i="198"/>
  <c r="BC11" i="198"/>
  <c r="AX11" i="198"/>
  <c r="AW11" i="198"/>
  <c r="AU11" i="198"/>
  <c r="AP11" i="198"/>
  <c r="AO11" i="198"/>
  <c r="AM11" i="198"/>
  <c r="AH11" i="198"/>
  <c r="AG11" i="198"/>
  <c r="AE11" i="198"/>
  <c r="Z11" i="198"/>
  <c r="Y11" i="198"/>
  <c r="W11" i="198"/>
  <c r="R11" i="198"/>
  <c r="Q11" i="198"/>
  <c r="O11" i="198"/>
  <c r="J11" i="198"/>
  <c r="I11" i="198"/>
  <c r="G11" i="198"/>
  <c r="CL10" i="198"/>
  <c r="CK10" i="198"/>
  <c r="CI10" i="198"/>
  <c r="CD10" i="198"/>
  <c r="CC10" i="198"/>
  <c r="CA10" i="198"/>
  <c r="BV10" i="198"/>
  <c r="BU10" i="198"/>
  <c r="BS10" i="198"/>
  <c r="BN10" i="198"/>
  <c r="BM10" i="198"/>
  <c r="BK10" i="198"/>
  <c r="BF10" i="198"/>
  <c r="BE10" i="198"/>
  <c r="BC10" i="198"/>
  <c r="AX10" i="198"/>
  <c r="AW10" i="198"/>
  <c r="AU10" i="198"/>
  <c r="AP10" i="198"/>
  <c r="AO10" i="198"/>
  <c r="AM10" i="198"/>
  <c r="AH10" i="198"/>
  <c r="AG10" i="198"/>
  <c r="AE10" i="198"/>
  <c r="Z10" i="198"/>
  <c r="Y10" i="198"/>
  <c r="W10" i="198"/>
  <c r="R10" i="198"/>
  <c r="Q10" i="198"/>
  <c r="O10" i="198"/>
  <c r="J10" i="198"/>
  <c r="I10" i="198"/>
  <c r="G10" i="198"/>
  <c r="CL9" i="198"/>
  <c r="CK9" i="198"/>
  <c r="CI9" i="198"/>
  <c r="CD9" i="198"/>
  <c r="CC9" i="198"/>
  <c r="CA9" i="198"/>
  <c r="BV9" i="198"/>
  <c r="BU9" i="198"/>
  <c r="BS9" i="198"/>
  <c r="BN9" i="198"/>
  <c r="BM9" i="198"/>
  <c r="BK9" i="198"/>
  <c r="BF9" i="198"/>
  <c r="BE9" i="198"/>
  <c r="BC9" i="198"/>
  <c r="AX9" i="198"/>
  <c r="AW9" i="198"/>
  <c r="AU9" i="198"/>
  <c r="AP9" i="198"/>
  <c r="AO9" i="198"/>
  <c r="AM9" i="198"/>
  <c r="AH9" i="198"/>
  <c r="AG9" i="198"/>
  <c r="AE9" i="198"/>
  <c r="Z9" i="198"/>
  <c r="Y9" i="198"/>
  <c r="W9" i="198"/>
  <c r="R9" i="198"/>
  <c r="Q9" i="198"/>
  <c r="O9" i="198"/>
  <c r="J9" i="198"/>
  <c r="I9" i="198"/>
  <c r="G9" i="198"/>
  <c r="CL8" i="198"/>
  <c r="CK8" i="198"/>
  <c r="CI8" i="198"/>
  <c r="CD8" i="198"/>
  <c r="CC8" i="198"/>
  <c r="CA8" i="198"/>
  <c r="BV8" i="198"/>
  <c r="BU8" i="198"/>
  <c r="BS8" i="198"/>
  <c r="BN8" i="198"/>
  <c r="BM8" i="198"/>
  <c r="BK8" i="198"/>
  <c r="BF8" i="198"/>
  <c r="BE8" i="198"/>
  <c r="BC8" i="198"/>
  <c r="AX8" i="198"/>
  <c r="AW8" i="198"/>
  <c r="AU8" i="198"/>
  <c r="AP8" i="198"/>
  <c r="AO8" i="198"/>
  <c r="AM8" i="198"/>
  <c r="AH8" i="198"/>
  <c r="AG8" i="198"/>
  <c r="AE8" i="198"/>
  <c r="Z8" i="198"/>
  <c r="Y8" i="198"/>
  <c r="W8" i="198"/>
  <c r="R8" i="198"/>
  <c r="Q8" i="198"/>
  <c r="O8" i="198"/>
  <c r="J8" i="198"/>
  <c r="I8" i="198"/>
  <c r="G8" i="198"/>
  <c r="CL7" i="198"/>
  <c r="CK7" i="198"/>
  <c r="CI7" i="198"/>
  <c r="CD7" i="198"/>
  <c r="CC7" i="198"/>
  <c r="CA7" i="198"/>
  <c r="BV7" i="198"/>
  <c r="BU7" i="198"/>
  <c r="BS7" i="198"/>
  <c r="BN7" i="198"/>
  <c r="BM7" i="198"/>
  <c r="BK7" i="198"/>
  <c r="BF7" i="198"/>
  <c r="BE7" i="198"/>
  <c r="BC7" i="198"/>
  <c r="AX7" i="198"/>
  <c r="AW7" i="198"/>
  <c r="AU7" i="198"/>
  <c r="AP7" i="198"/>
  <c r="AO7" i="198"/>
  <c r="AM7" i="198"/>
  <c r="AH7" i="198"/>
  <c r="AG7" i="198"/>
  <c r="AE7" i="198"/>
  <c r="Z7" i="198"/>
  <c r="Y7" i="198"/>
  <c r="W7" i="198"/>
  <c r="R7" i="198"/>
  <c r="Q7" i="198"/>
  <c r="O7" i="198"/>
  <c r="J7" i="198"/>
  <c r="I7" i="198"/>
  <c r="G7" i="198"/>
  <c r="CL6" i="198"/>
  <c r="CK6" i="198"/>
  <c r="CI6" i="198"/>
  <c r="CD6" i="198"/>
  <c r="CC6" i="198"/>
  <c r="CA6" i="198"/>
  <c r="BV6" i="198"/>
  <c r="BU6" i="198"/>
  <c r="BS6" i="198"/>
  <c r="BN6" i="198"/>
  <c r="BM6" i="198"/>
  <c r="BK6" i="198"/>
  <c r="BF6" i="198"/>
  <c r="BE6" i="198"/>
  <c r="BC6" i="198"/>
  <c r="AX6" i="198"/>
  <c r="AW6" i="198"/>
  <c r="AU6" i="198"/>
  <c r="AP6" i="198"/>
  <c r="AO6" i="198"/>
  <c r="AM6" i="198"/>
  <c r="AH6" i="198"/>
  <c r="AG6" i="198"/>
  <c r="AE6" i="198"/>
  <c r="Z6" i="198"/>
  <c r="Y6" i="198"/>
  <c r="W6" i="198"/>
  <c r="R6" i="198"/>
  <c r="Q6" i="198"/>
  <c r="O6" i="198"/>
  <c r="J6" i="198"/>
  <c r="I6" i="198"/>
  <c r="G6" i="198"/>
  <c r="BE141" i="197"/>
  <c r="BB141" i="197"/>
  <c r="BC141" i="197"/>
  <c r="AW141" i="197"/>
  <c r="AT141" i="197"/>
  <c r="AU141" i="197"/>
  <c r="AO141" i="197"/>
  <c r="AL141" i="197"/>
  <c r="AM141" i="197"/>
  <c r="AG141" i="197"/>
  <c r="AD141" i="197"/>
  <c r="AE141" i="197"/>
  <c r="Y141" i="197"/>
  <c r="V141" i="197"/>
  <c r="W141" i="197"/>
  <c r="Q141" i="197"/>
  <c r="N141" i="197"/>
  <c r="O141" i="197"/>
  <c r="I141" i="197"/>
  <c r="F141" i="197"/>
  <c r="BF140" i="197"/>
  <c r="BE140" i="197"/>
  <c r="BC140" i="197"/>
  <c r="AX140" i="197"/>
  <c r="AW140" i="197"/>
  <c r="AU140" i="197"/>
  <c r="AP140" i="197"/>
  <c r="AO140" i="197"/>
  <c r="AM140" i="197"/>
  <c r="AH140" i="197"/>
  <c r="AG140" i="197"/>
  <c r="AE140" i="197"/>
  <c r="Z140" i="197"/>
  <c r="Y140" i="197"/>
  <c r="W140" i="197"/>
  <c r="R140" i="197"/>
  <c r="Q140" i="197"/>
  <c r="O140" i="197"/>
  <c r="J140" i="197"/>
  <c r="I140" i="197"/>
  <c r="G140" i="197"/>
  <c r="BF139" i="197"/>
  <c r="BE139" i="197"/>
  <c r="BC139" i="197"/>
  <c r="AX139" i="197"/>
  <c r="AW139" i="197"/>
  <c r="AU139" i="197"/>
  <c r="AP139" i="197"/>
  <c r="AO139" i="197"/>
  <c r="AM139" i="197"/>
  <c r="AH139" i="197"/>
  <c r="AG139" i="197"/>
  <c r="AE139" i="197"/>
  <c r="Z139" i="197"/>
  <c r="Y139" i="197"/>
  <c r="W139" i="197"/>
  <c r="R139" i="197"/>
  <c r="Q139" i="197"/>
  <c r="O139" i="197"/>
  <c r="J139" i="197"/>
  <c r="I139" i="197"/>
  <c r="G139" i="197"/>
  <c r="BF138" i="197"/>
  <c r="BE138" i="197"/>
  <c r="BC138" i="197"/>
  <c r="AX138" i="197"/>
  <c r="AW138" i="197"/>
  <c r="AU138" i="197"/>
  <c r="AP138" i="197"/>
  <c r="AO138" i="197"/>
  <c r="AM138" i="197"/>
  <c r="AH138" i="197"/>
  <c r="AG138" i="197"/>
  <c r="AE138" i="197"/>
  <c r="Z138" i="197"/>
  <c r="Y138" i="197"/>
  <c r="W138" i="197"/>
  <c r="R138" i="197"/>
  <c r="Q138" i="197"/>
  <c r="O138" i="197"/>
  <c r="J138" i="197"/>
  <c r="I138" i="197"/>
  <c r="G138" i="197"/>
  <c r="BF137" i="197"/>
  <c r="BE137" i="197"/>
  <c r="BC137" i="197"/>
  <c r="AX137" i="197"/>
  <c r="AW137" i="197"/>
  <c r="AU137" i="197"/>
  <c r="AP137" i="197"/>
  <c r="AO137" i="197"/>
  <c r="AM137" i="197"/>
  <c r="AH137" i="197"/>
  <c r="AG137" i="197"/>
  <c r="AE137" i="197"/>
  <c r="Z137" i="197"/>
  <c r="Y137" i="197"/>
  <c r="W137" i="197"/>
  <c r="R137" i="197"/>
  <c r="Q137" i="197"/>
  <c r="O137" i="197"/>
  <c r="J137" i="197"/>
  <c r="I137" i="197"/>
  <c r="G137" i="197"/>
  <c r="BF136" i="197"/>
  <c r="BE136" i="197"/>
  <c r="BC136" i="197"/>
  <c r="AX136" i="197"/>
  <c r="AW136" i="197"/>
  <c r="AU136" i="197"/>
  <c r="AP136" i="197"/>
  <c r="AO136" i="197"/>
  <c r="AM136" i="197"/>
  <c r="AH136" i="197"/>
  <c r="AG136" i="197"/>
  <c r="AE136" i="197"/>
  <c r="Z136" i="197"/>
  <c r="Y136" i="197"/>
  <c r="W136" i="197"/>
  <c r="R136" i="197"/>
  <c r="Q136" i="197"/>
  <c r="O136" i="197"/>
  <c r="J136" i="197"/>
  <c r="I136" i="197"/>
  <c r="G136" i="197"/>
  <c r="BF135" i="197"/>
  <c r="BE135" i="197"/>
  <c r="BC135" i="197"/>
  <c r="AX135" i="197"/>
  <c r="AW135" i="197"/>
  <c r="AU135" i="197"/>
  <c r="AP135" i="197"/>
  <c r="AO135" i="197"/>
  <c r="AM135" i="197"/>
  <c r="AH135" i="197"/>
  <c r="AG135" i="197"/>
  <c r="AE135" i="197"/>
  <c r="Z135" i="197"/>
  <c r="Y135" i="197"/>
  <c r="W135" i="197"/>
  <c r="R135" i="197"/>
  <c r="Q135" i="197"/>
  <c r="O135" i="197"/>
  <c r="J135" i="197"/>
  <c r="I135" i="197"/>
  <c r="G135" i="197"/>
  <c r="BF134" i="197"/>
  <c r="BE134" i="197"/>
  <c r="BC134" i="197"/>
  <c r="AX134" i="197"/>
  <c r="AW134" i="197"/>
  <c r="AU134" i="197"/>
  <c r="AP134" i="197"/>
  <c r="AO134" i="197"/>
  <c r="AM134" i="197"/>
  <c r="AH134" i="197"/>
  <c r="AG134" i="197"/>
  <c r="AE134" i="197"/>
  <c r="Z134" i="197"/>
  <c r="Y134" i="197"/>
  <c r="W134" i="197"/>
  <c r="R134" i="197"/>
  <c r="Q134" i="197"/>
  <c r="O134" i="197"/>
  <c r="J134" i="197"/>
  <c r="I134" i="197"/>
  <c r="G134" i="197"/>
  <c r="BF133" i="197"/>
  <c r="BE133" i="197"/>
  <c r="BC133" i="197"/>
  <c r="AX133" i="197"/>
  <c r="AW133" i="197"/>
  <c r="AU133" i="197"/>
  <c r="AP133" i="197"/>
  <c r="AO133" i="197"/>
  <c r="AM133" i="197"/>
  <c r="AH133" i="197"/>
  <c r="AG133" i="197"/>
  <c r="AE133" i="197"/>
  <c r="Z133" i="197"/>
  <c r="Y133" i="197"/>
  <c r="W133" i="197"/>
  <c r="R133" i="197"/>
  <c r="Q133" i="197"/>
  <c r="O133" i="197"/>
  <c r="J133" i="197"/>
  <c r="I133" i="197"/>
  <c r="G133" i="197"/>
  <c r="BF132" i="197"/>
  <c r="BE132" i="197"/>
  <c r="BC132" i="197"/>
  <c r="AX132" i="197"/>
  <c r="AW132" i="197"/>
  <c r="AU132" i="197"/>
  <c r="AP132" i="197"/>
  <c r="AO132" i="197"/>
  <c r="AM132" i="197"/>
  <c r="AH132" i="197"/>
  <c r="AG132" i="197"/>
  <c r="AE132" i="197"/>
  <c r="Z132" i="197"/>
  <c r="Y132" i="197"/>
  <c r="W132" i="197"/>
  <c r="R132" i="197"/>
  <c r="Q132" i="197"/>
  <c r="O132" i="197"/>
  <c r="J132" i="197"/>
  <c r="I132" i="197"/>
  <c r="G132" i="197"/>
  <c r="BF131" i="197"/>
  <c r="BE131" i="197"/>
  <c r="BC131" i="197"/>
  <c r="AX131" i="197"/>
  <c r="AW131" i="197"/>
  <c r="AU131" i="197"/>
  <c r="AP131" i="197"/>
  <c r="AO131" i="197"/>
  <c r="AM131" i="197"/>
  <c r="AH131" i="197"/>
  <c r="AG131" i="197"/>
  <c r="AE131" i="197"/>
  <c r="Z131" i="197"/>
  <c r="Y131" i="197"/>
  <c r="W131" i="197"/>
  <c r="R131" i="197"/>
  <c r="Q131" i="197"/>
  <c r="O131" i="197"/>
  <c r="J131" i="197"/>
  <c r="I131" i="197"/>
  <c r="G131" i="197"/>
  <c r="BF130" i="197"/>
  <c r="BE130" i="197"/>
  <c r="BC130" i="197"/>
  <c r="AX130" i="197"/>
  <c r="AW130" i="197"/>
  <c r="AU130" i="197"/>
  <c r="AP130" i="197"/>
  <c r="AO130" i="197"/>
  <c r="AM130" i="197"/>
  <c r="AH130" i="197"/>
  <c r="AG130" i="197"/>
  <c r="AE130" i="197"/>
  <c r="Z130" i="197"/>
  <c r="Y130" i="197"/>
  <c r="W130" i="197"/>
  <c r="R130" i="197"/>
  <c r="Q130" i="197"/>
  <c r="O130" i="197"/>
  <c r="J130" i="197"/>
  <c r="I130" i="197"/>
  <c r="G130" i="197"/>
  <c r="BF129" i="197"/>
  <c r="BE129" i="197"/>
  <c r="BC129" i="197"/>
  <c r="AX129" i="197"/>
  <c r="AW129" i="197"/>
  <c r="AU129" i="197"/>
  <c r="AP129" i="197"/>
  <c r="AO129" i="197"/>
  <c r="AM129" i="197"/>
  <c r="AH129" i="197"/>
  <c r="AG129" i="197"/>
  <c r="AE129" i="197"/>
  <c r="Z129" i="197"/>
  <c r="Y129" i="197"/>
  <c r="W129" i="197"/>
  <c r="R129" i="197"/>
  <c r="Q129" i="197"/>
  <c r="O129" i="197"/>
  <c r="J129" i="197"/>
  <c r="I129" i="197"/>
  <c r="G129" i="197"/>
  <c r="BF128" i="197"/>
  <c r="BE128" i="197"/>
  <c r="BC128" i="197"/>
  <c r="AX128" i="197"/>
  <c r="AW128" i="197"/>
  <c r="AU128" i="197"/>
  <c r="AP128" i="197"/>
  <c r="AO128" i="197"/>
  <c r="AM128" i="197"/>
  <c r="AH128" i="197"/>
  <c r="AG128" i="197"/>
  <c r="AE128" i="197"/>
  <c r="Z128" i="197"/>
  <c r="Y128" i="197"/>
  <c r="W128" i="197"/>
  <c r="R128" i="197"/>
  <c r="Q128" i="197"/>
  <c r="O128" i="197"/>
  <c r="J128" i="197"/>
  <c r="I128" i="197"/>
  <c r="G128" i="197"/>
  <c r="BF127" i="197"/>
  <c r="BE127" i="197"/>
  <c r="BC127" i="197"/>
  <c r="AX127" i="197"/>
  <c r="AW127" i="197"/>
  <c r="AU127" i="197"/>
  <c r="AP127" i="197"/>
  <c r="AO127" i="197"/>
  <c r="AM127" i="197"/>
  <c r="AH127" i="197"/>
  <c r="AG127" i="197"/>
  <c r="AE127" i="197"/>
  <c r="Z127" i="197"/>
  <c r="Y127" i="197"/>
  <c r="W127" i="197"/>
  <c r="R127" i="197"/>
  <c r="Q127" i="197"/>
  <c r="O127" i="197"/>
  <c r="J127" i="197"/>
  <c r="I127" i="197"/>
  <c r="G127" i="197"/>
  <c r="BF126" i="197"/>
  <c r="BE126" i="197"/>
  <c r="BC126" i="197"/>
  <c r="AX126" i="197"/>
  <c r="AW126" i="197"/>
  <c r="AU126" i="197"/>
  <c r="AP126" i="197"/>
  <c r="AO126" i="197"/>
  <c r="AM126" i="197"/>
  <c r="AH126" i="197"/>
  <c r="AG126" i="197"/>
  <c r="AE126" i="197"/>
  <c r="Z126" i="197"/>
  <c r="Y126" i="197"/>
  <c r="W126" i="197"/>
  <c r="R126" i="197"/>
  <c r="Q126" i="197"/>
  <c r="O126" i="197"/>
  <c r="J126" i="197"/>
  <c r="I126" i="197"/>
  <c r="G126" i="197"/>
  <c r="BF125" i="197"/>
  <c r="BE125" i="197"/>
  <c r="BC125" i="197"/>
  <c r="AX125" i="197"/>
  <c r="AW125" i="197"/>
  <c r="AU125" i="197"/>
  <c r="AP125" i="197"/>
  <c r="AO125" i="197"/>
  <c r="AM125" i="197"/>
  <c r="AH125" i="197"/>
  <c r="AG125" i="197"/>
  <c r="AE125" i="197"/>
  <c r="Z125" i="197"/>
  <c r="Y125" i="197"/>
  <c r="W125" i="197"/>
  <c r="R125" i="197"/>
  <c r="Q125" i="197"/>
  <c r="O125" i="197"/>
  <c r="J125" i="197"/>
  <c r="I125" i="197"/>
  <c r="G125" i="197"/>
  <c r="BE124" i="197"/>
  <c r="BB124" i="197"/>
  <c r="BC124" i="197"/>
  <c r="AW124" i="197"/>
  <c r="AT124" i="197"/>
  <c r="AX124" i="197"/>
  <c r="AO124" i="197"/>
  <c r="AL124" i="197"/>
  <c r="AM124" i="197"/>
  <c r="AG124" i="197"/>
  <c r="AD124" i="197"/>
  <c r="AH124" i="197"/>
  <c r="Y124" i="197"/>
  <c r="V124" i="197"/>
  <c r="W124" i="197"/>
  <c r="Q124" i="197"/>
  <c r="N124" i="197"/>
  <c r="O124" i="197"/>
  <c r="I124" i="197"/>
  <c r="F124" i="197"/>
  <c r="BF123" i="197"/>
  <c r="BE123" i="197"/>
  <c r="BC123" i="197"/>
  <c r="AX123" i="197"/>
  <c r="AW123" i="197"/>
  <c r="AU123" i="197"/>
  <c r="AP123" i="197"/>
  <c r="AO123" i="197"/>
  <c r="AM123" i="197"/>
  <c r="AH123" i="197"/>
  <c r="AG123" i="197"/>
  <c r="AE123" i="197"/>
  <c r="Z123" i="197"/>
  <c r="Y123" i="197"/>
  <c r="W123" i="197"/>
  <c r="R123" i="197"/>
  <c r="Q123" i="197"/>
  <c r="O123" i="197"/>
  <c r="J123" i="197"/>
  <c r="I123" i="197"/>
  <c r="G123" i="197"/>
  <c r="BF122" i="197"/>
  <c r="BE122" i="197"/>
  <c r="BC122" i="197"/>
  <c r="AX122" i="197"/>
  <c r="AW122" i="197"/>
  <c r="AU122" i="197"/>
  <c r="AP122" i="197"/>
  <c r="AO122" i="197"/>
  <c r="AM122" i="197"/>
  <c r="AH122" i="197"/>
  <c r="AG122" i="197"/>
  <c r="AE122" i="197"/>
  <c r="Z122" i="197"/>
  <c r="Y122" i="197"/>
  <c r="W122" i="197"/>
  <c r="R122" i="197"/>
  <c r="Q122" i="197"/>
  <c r="O122" i="197"/>
  <c r="J122" i="197"/>
  <c r="I122" i="197"/>
  <c r="G122" i="197"/>
  <c r="BF121" i="197"/>
  <c r="BE121" i="197"/>
  <c r="BC121" i="197"/>
  <c r="AX121" i="197"/>
  <c r="AW121" i="197"/>
  <c r="AU121" i="197"/>
  <c r="AP121" i="197"/>
  <c r="AO121" i="197"/>
  <c r="AM121" i="197"/>
  <c r="AH121" i="197"/>
  <c r="AG121" i="197"/>
  <c r="AE121" i="197"/>
  <c r="Z121" i="197"/>
  <c r="Y121" i="197"/>
  <c r="W121" i="197"/>
  <c r="R121" i="197"/>
  <c r="Q121" i="197"/>
  <c r="O121" i="197"/>
  <c r="J121" i="197"/>
  <c r="I121" i="197"/>
  <c r="G121" i="197"/>
  <c r="BF120" i="197"/>
  <c r="BE120" i="197"/>
  <c r="BC120" i="197"/>
  <c r="AX120" i="197"/>
  <c r="AW120" i="197"/>
  <c r="AU120" i="197"/>
  <c r="AP120" i="197"/>
  <c r="AO120" i="197"/>
  <c r="AM120" i="197"/>
  <c r="AH120" i="197"/>
  <c r="AG120" i="197"/>
  <c r="AE120" i="197"/>
  <c r="Z120" i="197"/>
  <c r="Y120" i="197"/>
  <c r="W120" i="197"/>
  <c r="R120" i="197"/>
  <c r="Q120" i="197"/>
  <c r="O120" i="197"/>
  <c r="J120" i="197"/>
  <c r="I120" i="197"/>
  <c r="G120" i="197"/>
  <c r="BF119" i="197"/>
  <c r="BE119" i="197"/>
  <c r="BC119" i="197"/>
  <c r="AX119" i="197"/>
  <c r="AW119" i="197"/>
  <c r="AU119" i="197"/>
  <c r="AP119" i="197"/>
  <c r="AO119" i="197"/>
  <c r="AM119" i="197"/>
  <c r="AH119" i="197"/>
  <c r="AG119" i="197"/>
  <c r="AE119" i="197"/>
  <c r="Z119" i="197"/>
  <c r="Y119" i="197"/>
  <c r="W119" i="197"/>
  <c r="R119" i="197"/>
  <c r="Q119" i="197"/>
  <c r="O119" i="197"/>
  <c r="J119" i="197"/>
  <c r="I119" i="197"/>
  <c r="G119" i="197"/>
  <c r="BF118" i="197"/>
  <c r="BE118" i="197"/>
  <c r="BC118" i="197"/>
  <c r="AX118" i="197"/>
  <c r="AW118" i="197"/>
  <c r="AU118" i="197"/>
  <c r="AP118" i="197"/>
  <c r="AO118" i="197"/>
  <c r="AM118" i="197"/>
  <c r="AH118" i="197"/>
  <c r="AG118" i="197"/>
  <c r="AE118" i="197"/>
  <c r="Z118" i="197"/>
  <c r="Y118" i="197"/>
  <c r="W118" i="197"/>
  <c r="R118" i="197"/>
  <c r="Q118" i="197"/>
  <c r="O118" i="197"/>
  <c r="J118" i="197"/>
  <c r="I118" i="197"/>
  <c r="G118" i="197"/>
  <c r="BF117" i="197"/>
  <c r="BE117" i="197"/>
  <c r="BC117" i="197"/>
  <c r="AX117" i="197"/>
  <c r="AW117" i="197"/>
  <c r="AU117" i="197"/>
  <c r="AP117" i="197"/>
  <c r="AO117" i="197"/>
  <c r="AM117" i="197"/>
  <c r="AH117" i="197"/>
  <c r="AG117" i="197"/>
  <c r="AE117" i="197"/>
  <c r="Z117" i="197"/>
  <c r="Y117" i="197"/>
  <c r="W117" i="197"/>
  <c r="R117" i="197"/>
  <c r="Q117" i="197"/>
  <c r="O117" i="197"/>
  <c r="J117" i="197"/>
  <c r="I117" i="197"/>
  <c r="G117" i="197"/>
  <c r="BF116" i="197"/>
  <c r="BE116" i="197"/>
  <c r="BC116" i="197"/>
  <c r="AX116" i="197"/>
  <c r="AW116" i="197"/>
  <c r="AU116" i="197"/>
  <c r="AP116" i="197"/>
  <c r="AO116" i="197"/>
  <c r="AM116" i="197"/>
  <c r="AH116" i="197"/>
  <c r="AG116" i="197"/>
  <c r="AE116" i="197"/>
  <c r="Z116" i="197"/>
  <c r="Y116" i="197"/>
  <c r="W116" i="197"/>
  <c r="R116" i="197"/>
  <c r="Q116" i="197"/>
  <c r="O116" i="197"/>
  <c r="J116" i="197"/>
  <c r="I116" i="197"/>
  <c r="G116" i="197"/>
  <c r="BF115" i="197"/>
  <c r="BE115" i="197"/>
  <c r="BC115" i="197"/>
  <c r="AX115" i="197"/>
  <c r="AW115" i="197"/>
  <c r="AU115" i="197"/>
  <c r="AP115" i="197"/>
  <c r="AO115" i="197"/>
  <c r="AM115" i="197"/>
  <c r="AH115" i="197"/>
  <c r="AG115" i="197"/>
  <c r="AE115" i="197"/>
  <c r="Z115" i="197"/>
  <c r="Y115" i="197"/>
  <c r="W115" i="197"/>
  <c r="R115" i="197"/>
  <c r="Q115" i="197"/>
  <c r="O115" i="197"/>
  <c r="J115" i="197"/>
  <c r="I115" i="197"/>
  <c r="G115" i="197"/>
  <c r="BF114" i="197"/>
  <c r="BE114" i="197"/>
  <c r="BC114" i="197"/>
  <c r="AX114" i="197"/>
  <c r="AW114" i="197"/>
  <c r="AU114" i="197"/>
  <c r="AP114" i="197"/>
  <c r="AO114" i="197"/>
  <c r="AM114" i="197"/>
  <c r="AH114" i="197"/>
  <c r="AG114" i="197"/>
  <c r="AE114" i="197"/>
  <c r="Z114" i="197"/>
  <c r="Y114" i="197"/>
  <c r="W114" i="197"/>
  <c r="R114" i="197"/>
  <c r="Q114" i="197"/>
  <c r="O114" i="197"/>
  <c r="J114" i="197"/>
  <c r="I114" i="197"/>
  <c r="G114" i="197"/>
  <c r="BF113" i="197"/>
  <c r="BE113" i="197"/>
  <c r="BC113" i="197"/>
  <c r="AX113" i="197"/>
  <c r="AW113" i="197"/>
  <c r="AU113" i="197"/>
  <c r="AP113" i="197"/>
  <c r="AO113" i="197"/>
  <c r="AM113" i="197"/>
  <c r="AH113" i="197"/>
  <c r="AG113" i="197"/>
  <c r="AE113" i="197"/>
  <c r="Z113" i="197"/>
  <c r="Y113" i="197"/>
  <c r="W113" i="197"/>
  <c r="R113" i="197"/>
  <c r="Q113" i="197"/>
  <c r="O113" i="197"/>
  <c r="J113" i="197"/>
  <c r="I113" i="197"/>
  <c r="G113" i="197"/>
  <c r="BF112" i="197"/>
  <c r="BE112" i="197"/>
  <c r="BC112" i="197"/>
  <c r="AX112" i="197"/>
  <c r="AW112" i="197"/>
  <c r="AU112" i="197"/>
  <c r="AP112" i="197"/>
  <c r="AO112" i="197"/>
  <c r="AM112" i="197"/>
  <c r="AH112" i="197"/>
  <c r="AG112" i="197"/>
  <c r="AE112" i="197"/>
  <c r="Z112" i="197"/>
  <c r="Y112" i="197"/>
  <c r="W112" i="197"/>
  <c r="R112" i="197"/>
  <c r="Q112" i="197"/>
  <c r="O112" i="197"/>
  <c r="J112" i="197"/>
  <c r="I112" i="197"/>
  <c r="G112" i="197"/>
  <c r="BF111" i="197"/>
  <c r="BE111" i="197"/>
  <c r="BC111" i="197"/>
  <c r="AX111" i="197"/>
  <c r="AW111" i="197"/>
  <c r="AU111" i="197"/>
  <c r="AP111" i="197"/>
  <c r="AO111" i="197"/>
  <c r="AM111" i="197"/>
  <c r="AH111" i="197"/>
  <c r="AG111" i="197"/>
  <c r="AE111" i="197"/>
  <c r="Z111" i="197"/>
  <c r="Y111" i="197"/>
  <c r="W111" i="197"/>
  <c r="R111" i="197"/>
  <c r="Q111" i="197"/>
  <c r="O111" i="197"/>
  <c r="J111" i="197"/>
  <c r="I111" i="197"/>
  <c r="G111" i="197"/>
  <c r="BF110" i="197"/>
  <c r="BE110" i="197"/>
  <c r="BC110" i="197"/>
  <c r="AX110" i="197"/>
  <c r="AW110" i="197"/>
  <c r="AU110" i="197"/>
  <c r="AP110" i="197"/>
  <c r="AO110" i="197"/>
  <c r="AM110" i="197"/>
  <c r="AH110" i="197"/>
  <c r="AG110" i="197"/>
  <c r="AE110" i="197"/>
  <c r="Z110" i="197"/>
  <c r="Y110" i="197"/>
  <c r="W110" i="197"/>
  <c r="R110" i="197"/>
  <c r="Q110" i="197"/>
  <c r="O110" i="197"/>
  <c r="J110" i="197"/>
  <c r="I110" i="197"/>
  <c r="G110" i="197"/>
  <c r="BF109" i="197"/>
  <c r="BE109" i="197"/>
  <c r="BC109" i="197"/>
  <c r="AX109" i="197"/>
  <c r="AW109" i="197"/>
  <c r="AU109" i="197"/>
  <c r="AP109" i="197"/>
  <c r="AO109" i="197"/>
  <c r="AM109" i="197"/>
  <c r="AH109" i="197"/>
  <c r="AG109" i="197"/>
  <c r="AE109" i="197"/>
  <c r="Z109" i="197"/>
  <c r="Y109" i="197"/>
  <c r="W109" i="197"/>
  <c r="R109" i="197"/>
  <c r="Q109" i="197"/>
  <c r="O109" i="197"/>
  <c r="J109" i="197"/>
  <c r="I109" i="197"/>
  <c r="G109" i="197"/>
  <c r="BF108" i="197"/>
  <c r="BE108" i="197"/>
  <c r="BC108" i="197"/>
  <c r="AX108" i="197"/>
  <c r="AW108" i="197"/>
  <c r="AU108" i="197"/>
  <c r="AP108" i="197"/>
  <c r="AO108" i="197"/>
  <c r="AM108" i="197"/>
  <c r="AH108" i="197"/>
  <c r="AG108" i="197"/>
  <c r="AE108" i="197"/>
  <c r="Z108" i="197"/>
  <c r="Y108" i="197"/>
  <c r="W108" i="197"/>
  <c r="R108" i="197"/>
  <c r="Q108" i="197"/>
  <c r="O108" i="197"/>
  <c r="J108" i="197"/>
  <c r="I108" i="197"/>
  <c r="G108" i="197"/>
  <c r="BE107" i="197"/>
  <c r="BB107" i="197"/>
  <c r="BF107" i="197"/>
  <c r="AW107" i="197"/>
  <c r="AT107" i="197"/>
  <c r="AX107" i="197"/>
  <c r="AO107" i="197"/>
  <c r="AL107" i="197"/>
  <c r="AP107" i="197"/>
  <c r="AG107" i="197"/>
  <c r="AD107" i="197"/>
  <c r="AE107" i="197"/>
  <c r="Y107" i="197"/>
  <c r="V107" i="197"/>
  <c r="Z107" i="197"/>
  <c r="Q107" i="197"/>
  <c r="N107" i="197"/>
  <c r="R107" i="197"/>
  <c r="I107" i="197"/>
  <c r="F107" i="197"/>
  <c r="BF106" i="197"/>
  <c r="BE106" i="197"/>
  <c r="BC106" i="197"/>
  <c r="AX106" i="197"/>
  <c r="AW106" i="197"/>
  <c r="AU106" i="197"/>
  <c r="AP106" i="197"/>
  <c r="AO106" i="197"/>
  <c r="AM106" i="197"/>
  <c r="AH106" i="197"/>
  <c r="AG106" i="197"/>
  <c r="AE106" i="197"/>
  <c r="Z106" i="197"/>
  <c r="Y106" i="197"/>
  <c r="W106" i="197"/>
  <c r="R106" i="197"/>
  <c r="Q106" i="197"/>
  <c r="O106" i="197"/>
  <c r="J106" i="197"/>
  <c r="I106" i="197"/>
  <c r="G106" i="197"/>
  <c r="BF105" i="197"/>
  <c r="BE105" i="197"/>
  <c r="BC105" i="197"/>
  <c r="AX105" i="197"/>
  <c r="AW105" i="197"/>
  <c r="AU105" i="197"/>
  <c r="AP105" i="197"/>
  <c r="AO105" i="197"/>
  <c r="AM105" i="197"/>
  <c r="AH105" i="197"/>
  <c r="AG105" i="197"/>
  <c r="AE105" i="197"/>
  <c r="Z105" i="197"/>
  <c r="Y105" i="197"/>
  <c r="W105" i="197"/>
  <c r="R105" i="197"/>
  <c r="Q105" i="197"/>
  <c r="O105" i="197"/>
  <c r="J105" i="197"/>
  <c r="I105" i="197"/>
  <c r="G105" i="197"/>
  <c r="BF104" i="197"/>
  <c r="BE104" i="197"/>
  <c r="BC104" i="197"/>
  <c r="AX104" i="197"/>
  <c r="AW104" i="197"/>
  <c r="AU104" i="197"/>
  <c r="AP104" i="197"/>
  <c r="AO104" i="197"/>
  <c r="AM104" i="197"/>
  <c r="AH104" i="197"/>
  <c r="AG104" i="197"/>
  <c r="AE104" i="197"/>
  <c r="Z104" i="197"/>
  <c r="Y104" i="197"/>
  <c r="W104" i="197"/>
  <c r="R104" i="197"/>
  <c r="Q104" i="197"/>
  <c r="O104" i="197"/>
  <c r="J104" i="197"/>
  <c r="I104" i="197"/>
  <c r="G104" i="197"/>
  <c r="BF103" i="197"/>
  <c r="BE103" i="197"/>
  <c r="BC103" i="197"/>
  <c r="AX103" i="197"/>
  <c r="AW103" i="197"/>
  <c r="AU103" i="197"/>
  <c r="AP103" i="197"/>
  <c r="AO103" i="197"/>
  <c r="AM103" i="197"/>
  <c r="AH103" i="197"/>
  <c r="AG103" i="197"/>
  <c r="AE103" i="197"/>
  <c r="Z103" i="197"/>
  <c r="Y103" i="197"/>
  <c r="W103" i="197"/>
  <c r="R103" i="197"/>
  <c r="Q103" i="197"/>
  <c r="O103" i="197"/>
  <c r="J103" i="197"/>
  <c r="I103" i="197"/>
  <c r="G103" i="197"/>
  <c r="BF102" i="197"/>
  <c r="BE102" i="197"/>
  <c r="BC102" i="197"/>
  <c r="AX102" i="197"/>
  <c r="AW102" i="197"/>
  <c r="AU102" i="197"/>
  <c r="AP102" i="197"/>
  <c r="AO102" i="197"/>
  <c r="AM102" i="197"/>
  <c r="AH102" i="197"/>
  <c r="AG102" i="197"/>
  <c r="AE102" i="197"/>
  <c r="Z102" i="197"/>
  <c r="Y102" i="197"/>
  <c r="W102" i="197"/>
  <c r="R102" i="197"/>
  <c r="Q102" i="197"/>
  <c r="O102" i="197"/>
  <c r="J102" i="197"/>
  <c r="I102" i="197"/>
  <c r="G102" i="197"/>
  <c r="BF101" i="197"/>
  <c r="BE101" i="197"/>
  <c r="BC101" i="197"/>
  <c r="AX101" i="197"/>
  <c r="AW101" i="197"/>
  <c r="AU101" i="197"/>
  <c r="AP101" i="197"/>
  <c r="AO101" i="197"/>
  <c r="AM101" i="197"/>
  <c r="AH101" i="197"/>
  <c r="AG101" i="197"/>
  <c r="AE101" i="197"/>
  <c r="Z101" i="197"/>
  <c r="Y101" i="197"/>
  <c r="W101" i="197"/>
  <c r="R101" i="197"/>
  <c r="Q101" i="197"/>
  <c r="O101" i="197"/>
  <c r="J101" i="197"/>
  <c r="I101" i="197"/>
  <c r="G101" i="197"/>
  <c r="BF100" i="197"/>
  <c r="BE100" i="197"/>
  <c r="BC100" i="197"/>
  <c r="AX100" i="197"/>
  <c r="AW100" i="197"/>
  <c r="AU100" i="197"/>
  <c r="AP100" i="197"/>
  <c r="AO100" i="197"/>
  <c r="AM100" i="197"/>
  <c r="AH100" i="197"/>
  <c r="AG100" i="197"/>
  <c r="AE100" i="197"/>
  <c r="Z100" i="197"/>
  <c r="Y100" i="197"/>
  <c r="W100" i="197"/>
  <c r="R100" i="197"/>
  <c r="Q100" i="197"/>
  <c r="O100" i="197"/>
  <c r="J100" i="197"/>
  <c r="I100" i="197"/>
  <c r="G100" i="197"/>
  <c r="BF99" i="197"/>
  <c r="BE99" i="197"/>
  <c r="BC99" i="197"/>
  <c r="AX99" i="197"/>
  <c r="AW99" i="197"/>
  <c r="AU99" i="197"/>
  <c r="AP99" i="197"/>
  <c r="AO99" i="197"/>
  <c r="AM99" i="197"/>
  <c r="AH99" i="197"/>
  <c r="AG99" i="197"/>
  <c r="AE99" i="197"/>
  <c r="Z99" i="197"/>
  <c r="Y99" i="197"/>
  <c r="W99" i="197"/>
  <c r="R99" i="197"/>
  <c r="Q99" i="197"/>
  <c r="O99" i="197"/>
  <c r="J99" i="197"/>
  <c r="I99" i="197"/>
  <c r="G99" i="197"/>
  <c r="BF98" i="197"/>
  <c r="BE98" i="197"/>
  <c r="BC98" i="197"/>
  <c r="AX98" i="197"/>
  <c r="AW98" i="197"/>
  <c r="AU98" i="197"/>
  <c r="AP98" i="197"/>
  <c r="AO98" i="197"/>
  <c r="AM98" i="197"/>
  <c r="AH98" i="197"/>
  <c r="AG98" i="197"/>
  <c r="AE98" i="197"/>
  <c r="Z98" i="197"/>
  <c r="Y98" i="197"/>
  <c r="W98" i="197"/>
  <c r="R98" i="197"/>
  <c r="Q98" i="197"/>
  <c r="O98" i="197"/>
  <c r="J98" i="197"/>
  <c r="I98" i="197"/>
  <c r="G98" i="197"/>
  <c r="BF97" i="197"/>
  <c r="BE97" i="197"/>
  <c r="BC97" i="197"/>
  <c r="AX97" i="197"/>
  <c r="AW97" i="197"/>
  <c r="AU97" i="197"/>
  <c r="AP97" i="197"/>
  <c r="AO97" i="197"/>
  <c r="AM97" i="197"/>
  <c r="AH97" i="197"/>
  <c r="AG97" i="197"/>
  <c r="AE97" i="197"/>
  <c r="Z97" i="197"/>
  <c r="Y97" i="197"/>
  <c r="W97" i="197"/>
  <c r="R97" i="197"/>
  <c r="Q97" i="197"/>
  <c r="O97" i="197"/>
  <c r="J97" i="197"/>
  <c r="I97" i="197"/>
  <c r="G97" i="197"/>
  <c r="BF96" i="197"/>
  <c r="BE96" i="197"/>
  <c r="BC96" i="197"/>
  <c r="AX96" i="197"/>
  <c r="AW96" i="197"/>
  <c r="AU96" i="197"/>
  <c r="AP96" i="197"/>
  <c r="AO96" i="197"/>
  <c r="AM96" i="197"/>
  <c r="AH96" i="197"/>
  <c r="AG96" i="197"/>
  <c r="AE96" i="197"/>
  <c r="Z96" i="197"/>
  <c r="Y96" i="197"/>
  <c r="W96" i="197"/>
  <c r="R96" i="197"/>
  <c r="Q96" i="197"/>
  <c r="O96" i="197"/>
  <c r="J96" i="197"/>
  <c r="I96" i="197"/>
  <c r="G96" i="197"/>
  <c r="BF95" i="197"/>
  <c r="BE95" i="197"/>
  <c r="BC95" i="197"/>
  <c r="AX95" i="197"/>
  <c r="AW95" i="197"/>
  <c r="AU95" i="197"/>
  <c r="AP95" i="197"/>
  <c r="AO95" i="197"/>
  <c r="AM95" i="197"/>
  <c r="AH95" i="197"/>
  <c r="AG95" i="197"/>
  <c r="AE95" i="197"/>
  <c r="Z95" i="197"/>
  <c r="Y95" i="197"/>
  <c r="W95" i="197"/>
  <c r="R95" i="197"/>
  <c r="Q95" i="197"/>
  <c r="O95" i="197"/>
  <c r="J95" i="197"/>
  <c r="I95" i="197"/>
  <c r="G95" i="197"/>
  <c r="BF94" i="197"/>
  <c r="BE94" i="197"/>
  <c r="BC94" i="197"/>
  <c r="AX94" i="197"/>
  <c r="AW94" i="197"/>
  <c r="AU94" i="197"/>
  <c r="AP94" i="197"/>
  <c r="AO94" i="197"/>
  <c r="AM94" i="197"/>
  <c r="AH94" i="197"/>
  <c r="AG94" i="197"/>
  <c r="AE94" i="197"/>
  <c r="Z94" i="197"/>
  <c r="Y94" i="197"/>
  <c r="W94" i="197"/>
  <c r="R94" i="197"/>
  <c r="Q94" i="197"/>
  <c r="O94" i="197"/>
  <c r="J94" i="197"/>
  <c r="I94" i="197"/>
  <c r="G94" i="197"/>
  <c r="BF93" i="197"/>
  <c r="BE93" i="197"/>
  <c r="BC93" i="197"/>
  <c r="AX93" i="197"/>
  <c r="AW93" i="197"/>
  <c r="AU93" i="197"/>
  <c r="AP93" i="197"/>
  <c r="AO93" i="197"/>
  <c r="AM93" i="197"/>
  <c r="AH93" i="197"/>
  <c r="AG93" i="197"/>
  <c r="AE93" i="197"/>
  <c r="Z93" i="197"/>
  <c r="Y93" i="197"/>
  <c r="W93" i="197"/>
  <c r="R93" i="197"/>
  <c r="Q93" i="197"/>
  <c r="O93" i="197"/>
  <c r="J93" i="197"/>
  <c r="I93" i="197"/>
  <c r="G93" i="197"/>
  <c r="BF92" i="197"/>
  <c r="BE92" i="197"/>
  <c r="BC92" i="197"/>
  <c r="AX92" i="197"/>
  <c r="AW92" i="197"/>
  <c r="AU92" i="197"/>
  <c r="AP92" i="197"/>
  <c r="AO92" i="197"/>
  <c r="AM92" i="197"/>
  <c r="AH92" i="197"/>
  <c r="AG92" i="197"/>
  <c r="AE92" i="197"/>
  <c r="Z92" i="197"/>
  <c r="Y92" i="197"/>
  <c r="W92" i="197"/>
  <c r="R92" i="197"/>
  <c r="Q92" i="197"/>
  <c r="O92" i="197"/>
  <c r="J92" i="197"/>
  <c r="I92" i="197"/>
  <c r="G92" i="197"/>
  <c r="BF91" i="197"/>
  <c r="BE91" i="197"/>
  <c r="BC91" i="197"/>
  <c r="AX91" i="197"/>
  <c r="AW91" i="197"/>
  <c r="AU91" i="197"/>
  <c r="AP91" i="197"/>
  <c r="AO91" i="197"/>
  <c r="AM91" i="197"/>
  <c r="AH91" i="197"/>
  <c r="AG91" i="197"/>
  <c r="AE91" i="197"/>
  <c r="Z91" i="197"/>
  <c r="Y91" i="197"/>
  <c r="W91" i="197"/>
  <c r="R91" i="197"/>
  <c r="Q91" i="197"/>
  <c r="O91" i="197"/>
  <c r="J91" i="197"/>
  <c r="I91" i="197"/>
  <c r="G91" i="197"/>
  <c r="BE90" i="197"/>
  <c r="BB90" i="197"/>
  <c r="AW90" i="197"/>
  <c r="AT90" i="197"/>
  <c r="AX90" i="197"/>
  <c r="AO90" i="197"/>
  <c r="AL90" i="197"/>
  <c r="AM90" i="197"/>
  <c r="AG90" i="197"/>
  <c r="AD90" i="197"/>
  <c r="AH90" i="197"/>
  <c r="Y90" i="197"/>
  <c r="V90" i="197"/>
  <c r="Z90" i="197"/>
  <c r="Q90" i="197"/>
  <c r="N90" i="197"/>
  <c r="R90" i="197"/>
  <c r="I90" i="197"/>
  <c r="F90" i="197"/>
  <c r="BF89" i="197"/>
  <c r="BE89" i="197"/>
  <c r="BC89" i="197"/>
  <c r="AX89" i="197"/>
  <c r="AW89" i="197"/>
  <c r="AU89" i="197"/>
  <c r="AP89" i="197"/>
  <c r="AO89" i="197"/>
  <c r="AM89" i="197"/>
  <c r="AH89" i="197"/>
  <c r="AG89" i="197"/>
  <c r="AE89" i="197"/>
  <c r="Z89" i="197"/>
  <c r="Y89" i="197"/>
  <c r="W89" i="197"/>
  <c r="R89" i="197"/>
  <c r="Q89" i="197"/>
  <c r="O89" i="197"/>
  <c r="J89" i="197"/>
  <c r="I89" i="197"/>
  <c r="G89" i="197"/>
  <c r="BF88" i="197"/>
  <c r="BE88" i="197"/>
  <c r="BC88" i="197"/>
  <c r="AX88" i="197"/>
  <c r="AW88" i="197"/>
  <c r="AU88" i="197"/>
  <c r="AP88" i="197"/>
  <c r="AO88" i="197"/>
  <c r="AM88" i="197"/>
  <c r="AH88" i="197"/>
  <c r="AG88" i="197"/>
  <c r="AE88" i="197"/>
  <c r="Z88" i="197"/>
  <c r="Y88" i="197"/>
  <c r="W88" i="197"/>
  <c r="R88" i="197"/>
  <c r="Q88" i="197"/>
  <c r="O88" i="197"/>
  <c r="J88" i="197"/>
  <c r="I88" i="197"/>
  <c r="G88" i="197"/>
  <c r="BF87" i="197"/>
  <c r="BE87" i="197"/>
  <c r="BC87" i="197"/>
  <c r="AX87" i="197"/>
  <c r="AW87" i="197"/>
  <c r="AU87" i="197"/>
  <c r="AP87" i="197"/>
  <c r="AO87" i="197"/>
  <c r="AM87" i="197"/>
  <c r="AH87" i="197"/>
  <c r="AG87" i="197"/>
  <c r="AE87" i="197"/>
  <c r="Z87" i="197"/>
  <c r="Y87" i="197"/>
  <c r="W87" i="197"/>
  <c r="R87" i="197"/>
  <c r="Q87" i="197"/>
  <c r="O87" i="197"/>
  <c r="J87" i="197"/>
  <c r="I87" i="197"/>
  <c r="G87" i="197"/>
  <c r="BF86" i="197"/>
  <c r="BE86" i="197"/>
  <c r="BC86" i="197"/>
  <c r="AX86" i="197"/>
  <c r="AW86" i="197"/>
  <c r="AU86" i="197"/>
  <c r="AP86" i="197"/>
  <c r="AO86" i="197"/>
  <c r="AM86" i="197"/>
  <c r="AH86" i="197"/>
  <c r="AG86" i="197"/>
  <c r="AE86" i="197"/>
  <c r="Z86" i="197"/>
  <c r="Y86" i="197"/>
  <c r="W86" i="197"/>
  <c r="R86" i="197"/>
  <c r="Q86" i="197"/>
  <c r="O86" i="197"/>
  <c r="J86" i="197"/>
  <c r="I86" i="197"/>
  <c r="G86" i="197"/>
  <c r="BF85" i="197"/>
  <c r="BE85" i="197"/>
  <c r="BC85" i="197"/>
  <c r="AX85" i="197"/>
  <c r="AW85" i="197"/>
  <c r="AU85" i="197"/>
  <c r="AP85" i="197"/>
  <c r="AO85" i="197"/>
  <c r="AM85" i="197"/>
  <c r="AH85" i="197"/>
  <c r="AG85" i="197"/>
  <c r="AE85" i="197"/>
  <c r="Z85" i="197"/>
  <c r="Y85" i="197"/>
  <c r="W85" i="197"/>
  <c r="R85" i="197"/>
  <c r="Q85" i="197"/>
  <c r="O85" i="197"/>
  <c r="J85" i="197"/>
  <c r="I85" i="197"/>
  <c r="G85" i="197"/>
  <c r="BF84" i="197"/>
  <c r="BE84" i="197"/>
  <c r="BC84" i="197"/>
  <c r="AX84" i="197"/>
  <c r="AW84" i="197"/>
  <c r="AU84" i="197"/>
  <c r="AP84" i="197"/>
  <c r="AO84" i="197"/>
  <c r="AM84" i="197"/>
  <c r="AH84" i="197"/>
  <c r="AG84" i="197"/>
  <c r="AE84" i="197"/>
  <c r="Z84" i="197"/>
  <c r="Y84" i="197"/>
  <c r="W84" i="197"/>
  <c r="R84" i="197"/>
  <c r="Q84" i="197"/>
  <c r="O84" i="197"/>
  <c r="J84" i="197"/>
  <c r="I84" i="197"/>
  <c r="G84" i="197"/>
  <c r="BF83" i="197"/>
  <c r="BE83" i="197"/>
  <c r="BC83" i="197"/>
  <c r="AX83" i="197"/>
  <c r="AW83" i="197"/>
  <c r="AU83" i="197"/>
  <c r="AP83" i="197"/>
  <c r="AO83" i="197"/>
  <c r="AM83" i="197"/>
  <c r="AH83" i="197"/>
  <c r="AG83" i="197"/>
  <c r="AE83" i="197"/>
  <c r="Z83" i="197"/>
  <c r="Y83" i="197"/>
  <c r="W83" i="197"/>
  <c r="R83" i="197"/>
  <c r="Q83" i="197"/>
  <c r="O83" i="197"/>
  <c r="J83" i="197"/>
  <c r="I83" i="197"/>
  <c r="G83" i="197"/>
  <c r="BF82" i="197"/>
  <c r="BE82" i="197"/>
  <c r="BC82" i="197"/>
  <c r="AX82" i="197"/>
  <c r="AW82" i="197"/>
  <c r="AU82" i="197"/>
  <c r="AP82" i="197"/>
  <c r="AO82" i="197"/>
  <c r="AM82" i="197"/>
  <c r="AH82" i="197"/>
  <c r="AG82" i="197"/>
  <c r="AE82" i="197"/>
  <c r="Z82" i="197"/>
  <c r="Y82" i="197"/>
  <c r="W82" i="197"/>
  <c r="R82" i="197"/>
  <c r="Q82" i="197"/>
  <c r="O82" i="197"/>
  <c r="J82" i="197"/>
  <c r="I82" i="197"/>
  <c r="G82" i="197"/>
  <c r="BF81" i="197"/>
  <c r="BE81" i="197"/>
  <c r="BC81" i="197"/>
  <c r="AX81" i="197"/>
  <c r="AW81" i="197"/>
  <c r="AU81" i="197"/>
  <c r="AP81" i="197"/>
  <c r="AO81" i="197"/>
  <c r="AM81" i="197"/>
  <c r="AH81" i="197"/>
  <c r="AG81" i="197"/>
  <c r="AE81" i="197"/>
  <c r="Z81" i="197"/>
  <c r="Y81" i="197"/>
  <c r="W81" i="197"/>
  <c r="R81" i="197"/>
  <c r="Q81" i="197"/>
  <c r="O81" i="197"/>
  <c r="J81" i="197"/>
  <c r="I81" i="197"/>
  <c r="G81" i="197"/>
  <c r="BF80" i="197"/>
  <c r="BE80" i="197"/>
  <c r="BC80" i="197"/>
  <c r="AX80" i="197"/>
  <c r="AW80" i="197"/>
  <c r="AU80" i="197"/>
  <c r="AP80" i="197"/>
  <c r="AO80" i="197"/>
  <c r="AM80" i="197"/>
  <c r="AH80" i="197"/>
  <c r="AG80" i="197"/>
  <c r="AE80" i="197"/>
  <c r="Z80" i="197"/>
  <c r="Y80" i="197"/>
  <c r="W80" i="197"/>
  <c r="R80" i="197"/>
  <c r="Q80" i="197"/>
  <c r="O80" i="197"/>
  <c r="J80" i="197"/>
  <c r="I80" i="197"/>
  <c r="G80" i="197"/>
  <c r="BF79" i="197"/>
  <c r="BE79" i="197"/>
  <c r="BC79" i="197"/>
  <c r="AX79" i="197"/>
  <c r="AW79" i="197"/>
  <c r="AU79" i="197"/>
  <c r="AP79" i="197"/>
  <c r="AO79" i="197"/>
  <c r="AM79" i="197"/>
  <c r="AH79" i="197"/>
  <c r="AG79" i="197"/>
  <c r="AE79" i="197"/>
  <c r="Z79" i="197"/>
  <c r="Y79" i="197"/>
  <c r="W79" i="197"/>
  <c r="R79" i="197"/>
  <c r="Q79" i="197"/>
  <c r="O79" i="197"/>
  <c r="J79" i="197"/>
  <c r="I79" i="197"/>
  <c r="G79" i="197"/>
  <c r="BF78" i="197"/>
  <c r="BE78" i="197"/>
  <c r="BC78" i="197"/>
  <c r="AX78" i="197"/>
  <c r="AW78" i="197"/>
  <c r="AU78" i="197"/>
  <c r="AP78" i="197"/>
  <c r="AO78" i="197"/>
  <c r="AM78" i="197"/>
  <c r="AH78" i="197"/>
  <c r="AG78" i="197"/>
  <c r="AE78" i="197"/>
  <c r="Z78" i="197"/>
  <c r="Y78" i="197"/>
  <c r="W78" i="197"/>
  <c r="R78" i="197"/>
  <c r="Q78" i="197"/>
  <c r="O78" i="197"/>
  <c r="J78" i="197"/>
  <c r="I78" i="197"/>
  <c r="G78" i="197"/>
  <c r="BF77" i="197"/>
  <c r="BE77" i="197"/>
  <c r="BC77" i="197"/>
  <c r="AX77" i="197"/>
  <c r="AW77" i="197"/>
  <c r="AU77" i="197"/>
  <c r="AP77" i="197"/>
  <c r="AO77" i="197"/>
  <c r="AM77" i="197"/>
  <c r="AH77" i="197"/>
  <c r="AG77" i="197"/>
  <c r="AE77" i="197"/>
  <c r="Z77" i="197"/>
  <c r="Y77" i="197"/>
  <c r="W77" i="197"/>
  <c r="R77" i="197"/>
  <c r="Q77" i="197"/>
  <c r="O77" i="197"/>
  <c r="J77" i="197"/>
  <c r="I77" i="197"/>
  <c r="G77" i="197"/>
  <c r="BF76" i="197"/>
  <c r="BE76" i="197"/>
  <c r="BC76" i="197"/>
  <c r="AX76" i="197"/>
  <c r="AW76" i="197"/>
  <c r="AU76" i="197"/>
  <c r="AP76" i="197"/>
  <c r="AO76" i="197"/>
  <c r="AM76" i="197"/>
  <c r="AH76" i="197"/>
  <c r="AG76" i="197"/>
  <c r="AE76" i="197"/>
  <c r="Z76" i="197"/>
  <c r="Y76" i="197"/>
  <c r="W76" i="197"/>
  <c r="R76" i="197"/>
  <c r="Q76" i="197"/>
  <c r="O76" i="197"/>
  <c r="J76" i="197"/>
  <c r="I76" i="197"/>
  <c r="G76" i="197"/>
  <c r="BF75" i="197"/>
  <c r="BE75" i="197"/>
  <c r="BC75" i="197"/>
  <c r="AX75" i="197"/>
  <c r="AW75" i="197"/>
  <c r="AU75" i="197"/>
  <c r="AP75" i="197"/>
  <c r="AO75" i="197"/>
  <c r="AM75" i="197"/>
  <c r="AH75" i="197"/>
  <c r="AG75" i="197"/>
  <c r="AE75" i="197"/>
  <c r="Z75" i="197"/>
  <c r="Y75" i="197"/>
  <c r="W75" i="197"/>
  <c r="R75" i="197"/>
  <c r="Q75" i="197"/>
  <c r="O75" i="197"/>
  <c r="J75" i="197"/>
  <c r="I75" i="197"/>
  <c r="G75" i="197"/>
  <c r="BF74" i="197"/>
  <c r="BE74" i="197"/>
  <c r="BC74" i="197"/>
  <c r="AX74" i="197"/>
  <c r="AW74" i="197"/>
  <c r="AU74" i="197"/>
  <c r="AP74" i="197"/>
  <c r="AO74" i="197"/>
  <c r="AM74" i="197"/>
  <c r="AH74" i="197"/>
  <c r="AG74" i="197"/>
  <c r="AE74" i="197"/>
  <c r="Z74" i="197"/>
  <c r="Y74" i="197"/>
  <c r="W74" i="197"/>
  <c r="R74" i="197"/>
  <c r="Q74" i="197"/>
  <c r="O74" i="197"/>
  <c r="J74" i="197"/>
  <c r="I74" i="197"/>
  <c r="G74" i="197"/>
  <c r="BE73" i="197"/>
  <c r="BB73" i="197"/>
  <c r="BF73" i="197"/>
  <c r="AW73" i="197"/>
  <c r="AT73" i="197"/>
  <c r="AU73" i="197"/>
  <c r="AO73" i="197"/>
  <c r="AL73" i="197"/>
  <c r="AP73" i="197"/>
  <c r="AG73" i="197"/>
  <c r="AD73" i="197"/>
  <c r="AE73" i="197"/>
  <c r="Y73" i="197"/>
  <c r="V73" i="197"/>
  <c r="Z73" i="197"/>
  <c r="Q73" i="197"/>
  <c r="N73" i="197"/>
  <c r="O73" i="197"/>
  <c r="I73" i="197"/>
  <c r="F73" i="197"/>
  <c r="BF72" i="197"/>
  <c r="BE72" i="197"/>
  <c r="BC72" i="197"/>
  <c r="AX72" i="197"/>
  <c r="AW72" i="197"/>
  <c r="AU72" i="197"/>
  <c r="AP72" i="197"/>
  <c r="AO72" i="197"/>
  <c r="AM72" i="197"/>
  <c r="AH72" i="197"/>
  <c r="AG72" i="197"/>
  <c r="AE72" i="197"/>
  <c r="Z72" i="197"/>
  <c r="Y72" i="197"/>
  <c r="W72" i="197"/>
  <c r="R72" i="197"/>
  <c r="Q72" i="197"/>
  <c r="O72" i="197"/>
  <c r="J72" i="197"/>
  <c r="I72" i="197"/>
  <c r="G72" i="197"/>
  <c r="BF71" i="197"/>
  <c r="BE71" i="197"/>
  <c r="BC71" i="197"/>
  <c r="AX71" i="197"/>
  <c r="AW71" i="197"/>
  <c r="AU71" i="197"/>
  <c r="AP71" i="197"/>
  <c r="AO71" i="197"/>
  <c r="AM71" i="197"/>
  <c r="AH71" i="197"/>
  <c r="AG71" i="197"/>
  <c r="AE71" i="197"/>
  <c r="Z71" i="197"/>
  <c r="Y71" i="197"/>
  <c r="W71" i="197"/>
  <c r="R71" i="197"/>
  <c r="Q71" i="197"/>
  <c r="O71" i="197"/>
  <c r="J71" i="197"/>
  <c r="I71" i="197"/>
  <c r="G71" i="197"/>
  <c r="BF70" i="197"/>
  <c r="BE70" i="197"/>
  <c r="BC70" i="197"/>
  <c r="AX70" i="197"/>
  <c r="AW70" i="197"/>
  <c r="AU70" i="197"/>
  <c r="AP70" i="197"/>
  <c r="AO70" i="197"/>
  <c r="AM70" i="197"/>
  <c r="AH70" i="197"/>
  <c r="AG70" i="197"/>
  <c r="AE70" i="197"/>
  <c r="Z70" i="197"/>
  <c r="Y70" i="197"/>
  <c r="W70" i="197"/>
  <c r="R70" i="197"/>
  <c r="Q70" i="197"/>
  <c r="O70" i="197"/>
  <c r="J70" i="197"/>
  <c r="I70" i="197"/>
  <c r="G70" i="197"/>
  <c r="BF69" i="197"/>
  <c r="BE69" i="197"/>
  <c r="BC69" i="197"/>
  <c r="AX69" i="197"/>
  <c r="AW69" i="197"/>
  <c r="AU69" i="197"/>
  <c r="AP69" i="197"/>
  <c r="AO69" i="197"/>
  <c r="AM69" i="197"/>
  <c r="AH69" i="197"/>
  <c r="AG69" i="197"/>
  <c r="AE69" i="197"/>
  <c r="Z69" i="197"/>
  <c r="Y69" i="197"/>
  <c r="W69" i="197"/>
  <c r="R69" i="197"/>
  <c r="Q69" i="197"/>
  <c r="O69" i="197"/>
  <c r="J69" i="197"/>
  <c r="I69" i="197"/>
  <c r="G69" i="197"/>
  <c r="BF68" i="197"/>
  <c r="BE68" i="197"/>
  <c r="BC68" i="197"/>
  <c r="AX68" i="197"/>
  <c r="AW68" i="197"/>
  <c r="AU68" i="197"/>
  <c r="AP68" i="197"/>
  <c r="AO68" i="197"/>
  <c r="AM68" i="197"/>
  <c r="AH68" i="197"/>
  <c r="AG68" i="197"/>
  <c r="AE68" i="197"/>
  <c r="Z68" i="197"/>
  <c r="Y68" i="197"/>
  <c r="W68" i="197"/>
  <c r="R68" i="197"/>
  <c r="Q68" i="197"/>
  <c r="O68" i="197"/>
  <c r="J68" i="197"/>
  <c r="I68" i="197"/>
  <c r="G68" i="197"/>
  <c r="BF67" i="197"/>
  <c r="BE67" i="197"/>
  <c r="BC67" i="197"/>
  <c r="AX67" i="197"/>
  <c r="AW67" i="197"/>
  <c r="AU67" i="197"/>
  <c r="AP67" i="197"/>
  <c r="AO67" i="197"/>
  <c r="AM67" i="197"/>
  <c r="AH67" i="197"/>
  <c r="AG67" i="197"/>
  <c r="AE67" i="197"/>
  <c r="Z67" i="197"/>
  <c r="Y67" i="197"/>
  <c r="W67" i="197"/>
  <c r="R67" i="197"/>
  <c r="Q67" i="197"/>
  <c r="O67" i="197"/>
  <c r="J67" i="197"/>
  <c r="I67" i="197"/>
  <c r="G67" i="197"/>
  <c r="BF66" i="197"/>
  <c r="BE66" i="197"/>
  <c r="BC66" i="197"/>
  <c r="AX66" i="197"/>
  <c r="AW66" i="197"/>
  <c r="AU66" i="197"/>
  <c r="AP66" i="197"/>
  <c r="AO66" i="197"/>
  <c r="AM66" i="197"/>
  <c r="AH66" i="197"/>
  <c r="AG66" i="197"/>
  <c r="AE66" i="197"/>
  <c r="Z66" i="197"/>
  <c r="Y66" i="197"/>
  <c r="W66" i="197"/>
  <c r="R66" i="197"/>
  <c r="Q66" i="197"/>
  <c r="O66" i="197"/>
  <c r="J66" i="197"/>
  <c r="I66" i="197"/>
  <c r="G66" i="197"/>
  <c r="BF65" i="197"/>
  <c r="BE65" i="197"/>
  <c r="BC65" i="197"/>
  <c r="AX65" i="197"/>
  <c r="AW65" i="197"/>
  <c r="AU65" i="197"/>
  <c r="AP65" i="197"/>
  <c r="AO65" i="197"/>
  <c r="AM65" i="197"/>
  <c r="AH65" i="197"/>
  <c r="AG65" i="197"/>
  <c r="AE65" i="197"/>
  <c r="Z65" i="197"/>
  <c r="Y65" i="197"/>
  <c r="W65" i="197"/>
  <c r="R65" i="197"/>
  <c r="Q65" i="197"/>
  <c r="O65" i="197"/>
  <c r="J65" i="197"/>
  <c r="I65" i="197"/>
  <c r="G65" i="197"/>
  <c r="BF64" i="197"/>
  <c r="BE64" i="197"/>
  <c r="BC64" i="197"/>
  <c r="AX64" i="197"/>
  <c r="AW64" i="197"/>
  <c r="AU64" i="197"/>
  <c r="AP64" i="197"/>
  <c r="AO64" i="197"/>
  <c r="AM64" i="197"/>
  <c r="AH64" i="197"/>
  <c r="AG64" i="197"/>
  <c r="AE64" i="197"/>
  <c r="Z64" i="197"/>
  <c r="Y64" i="197"/>
  <c r="W64" i="197"/>
  <c r="R64" i="197"/>
  <c r="Q64" i="197"/>
  <c r="O64" i="197"/>
  <c r="J64" i="197"/>
  <c r="I64" i="197"/>
  <c r="G64" i="197"/>
  <c r="BF63" i="197"/>
  <c r="BE63" i="197"/>
  <c r="BC63" i="197"/>
  <c r="AX63" i="197"/>
  <c r="AW63" i="197"/>
  <c r="AU63" i="197"/>
  <c r="AP63" i="197"/>
  <c r="AO63" i="197"/>
  <c r="AM63" i="197"/>
  <c r="AH63" i="197"/>
  <c r="AG63" i="197"/>
  <c r="AE63" i="197"/>
  <c r="Z63" i="197"/>
  <c r="Y63" i="197"/>
  <c r="W63" i="197"/>
  <c r="R63" i="197"/>
  <c r="Q63" i="197"/>
  <c r="O63" i="197"/>
  <c r="J63" i="197"/>
  <c r="I63" i="197"/>
  <c r="G63" i="197"/>
  <c r="BF62" i="197"/>
  <c r="BE62" i="197"/>
  <c r="BC62" i="197"/>
  <c r="AX62" i="197"/>
  <c r="AW62" i="197"/>
  <c r="AU62" i="197"/>
  <c r="AP62" i="197"/>
  <c r="AO62" i="197"/>
  <c r="AM62" i="197"/>
  <c r="AH62" i="197"/>
  <c r="AG62" i="197"/>
  <c r="AE62" i="197"/>
  <c r="Z62" i="197"/>
  <c r="Y62" i="197"/>
  <c r="W62" i="197"/>
  <c r="R62" i="197"/>
  <c r="Q62" i="197"/>
  <c r="O62" i="197"/>
  <c r="J62" i="197"/>
  <c r="I62" i="197"/>
  <c r="G62" i="197"/>
  <c r="BF61" i="197"/>
  <c r="BE61" i="197"/>
  <c r="BC61" i="197"/>
  <c r="AX61" i="197"/>
  <c r="AW61" i="197"/>
  <c r="AU61" i="197"/>
  <c r="AP61" i="197"/>
  <c r="AO61" i="197"/>
  <c r="AM61" i="197"/>
  <c r="AH61" i="197"/>
  <c r="AG61" i="197"/>
  <c r="AE61" i="197"/>
  <c r="Z61" i="197"/>
  <c r="Y61" i="197"/>
  <c r="W61" i="197"/>
  <c r="R61" i="197"/>
  <c r="Q61" i="197"/>
  <c r="O61" i="197"/>
  <c r="J61" i="197"/>
  <c r="I61" i="197"/>
  <c r="G61" i="197"/>
  <c r="BF60" i="197"/>
  <c r="BE60" i="197"/>
  <c r="BC60" i="197"/>
  <c r="AX60" i="197"/>
  <c r="AW60" i="197"/>
  <c r="AU60" i="197"/>
  <c r="AP60" i="197"/>
  <c r="AO60" i="197"/>
  <c r="AM60" i="197"/>
  <c r="AH60" i="197"/>
  <c r="AG60" i="197"/>
  <c r="AE60" i="197"/>
  <c r="Z60" i="197"/>
  <c r="Y60" i="197"/>
  <c r="W60" i="197"/>
  <c r="R60" i="197"/>
  <c r="Q60" i="197"/>
  <c r="O60" i="197"/>
  <c r="J60" i="197"/>
  <c r="I60" i="197"/>
  <c r="G60" i="197"/>
  <c r="BF59" i="197"/>
  <c r="BE59" i="197"/>
  <c r="BC59" i="197"/>
  <c r="AX59" i="197"/>
  <c r="AW59" i="197"/>
  <c r="AU59" i="197"/>
  <c r="AP59" i="197"/>
  <c r="AO59" i="197"/>
  <c r="AM59" i="197"/>
  <c r="AH59" i="197"/>
  <c r="AG59" i="197"/>
  <c r="AE59" i="197"/>
  <c r="Z59" i="197"/>
  <c r="Y59" i="197"/>
  <c r="W59" i="197"/>
  <c r="R59" i="197"/>
  <c r="Q59" i="197"/>
  <c r="O59" i="197"/>
  <c r="J59" i="197"/>
  <c r="I59" i="197"/>
  <c r="G59" i="197"/>
  <c r="BF58" i="197"/>
  <c r="BE58" i="197"/>
  <c r="BC58" i="197"/>
  <c r="AX58" i="197"/>
  <c r="AW58" i="197"/>
  <c r="AU58" i="197"/>
  <c r="AP58" i="197"/>
  <c r="AO58" i="197"/>
  <c r="AM58" i="197"/>
  <c r="AH58" i="197"/>
  <c r="AG58" i="197"/>
  <c r="AE58" i="197"/>
  <c r="Z58" i="197"/>
  <c r="Y58" i="197"/>
  <c r="W58" i="197"/>
  <c r="R58" i="197"/>
  <c r="Q58" i="197"/>
  <c r="O58" i="197"/>
  <c r="J58" i="197"/>
  <c r="I58" i="197"/>
  <c r="G58" i="197"/>
  <c r="BF57" i="197"/>
  <c r="BE57" i="197"/>
  <c r="BC57" i="197"/>
  <c r="AX57" i="197"/>
  <c r="AW57" i="197"/>
  <c r="AU57" i="197"/>
  <c r="AP57" i="197"/>
  <c r="AO57" i="197"/>
  <c r="AM57" i="197"/>
  <c r="AH57" i="197"/>
  <c r="AG57" i="197"/>
  <c r="AE57" i="197"/>
  <c r="Z57" i="197"/>
  <c r="Y57" i="197"/>
  <c r="W57" i="197"/>
  <c r="R57" i="197"/>
  <c r="Q57" i="197"/>
  <c r="O57" i="197"/>
  <c r="J57" i="197"/>
  <c r="I57" i="197"/>
  <c r="G57" i="197"/>
  <c r="BE56" i="197"/>
  <c r="BB56" i="197"/>
  <c r="BF56" i="197"/>
  <c r="AW56" i="197"/>
  <c r="AT56" i="197"/>
  <c r="AU56" i="197"/>
  <c r="AO56" i="197"/>
  <c r="AL56" i="197"/>
  <c r="AG56" i="197"/>
  <c r="AD56" i="197"/>
  <c r="AE56" i="197"/>
  <c r="Y56" i="197"/>
  <c r="V56" i="197"/>
  <c r="W56" i="197"/>
  <c r="Q56" i="197"/>
  <c r="N56" i="197"/>
  <c r="R56" i="197"/>
  <c r="I56" i="197"/>
  <c r="F56" i="197"/>
  <c r="BF55" i="197"/>
  <c r="BE55" i="197"/>
  <c r="BC55" i="197"/>
  <c r="AX55" i="197"/>
  <c r="AW55" i="197"/>
  <c r="AU55" i="197"/>
  <c r="AP55" i="197"/>
  <c r="AO55" i="197"/>
  <c r="AM55" i="197"/>
  <c r="AH55" i="197"/>
  <c r="AG55" i="197"/>
  <c r="AE55" i="197"/>
  <c r="Z55" i="197"/>
  <c r="Y55" i="197"/>
  <c r="W55" i="197"/>
  <c r="R55" i="197"/>
  <c r="Q55" i="197"/>
  <c r="O55" i="197"/>
  <c r="J55" i="197"/>
  <c r="I55" i="197"/>
  <c r="G55" i="197"/>
  <c r="BF54" i="197"/>
  <c r="BE54" i="197"/>
  <c r="BC54" i="197"/>
  <c r="AX54" i="197"/>
  <c r="AW54" i="197"/>
  <c r="AU54" i="197"/>
  <c r="AP54" i="197"/>
  <c r="AO54" i="197"/>
  <c r="AM54" i="197"/>
  <c r="AH54" i="197"/>
  <c r="AG54" i="197"/>
  <c r="AE54" i="197"/>
  <c r="Z54" i="197"/>
  <c r="Y54" i="197"/>
  <c r="W54" i="197"/>
  <c r="R54" i="197"/>
  <c r="Q54" i="197"/>
  <c r="O54" i="197"/>
  <c r="J54" i="197"/>
  <c r="I54" i="197"/>
  <c r="G54" i="197"/>
  <c r="BF53" i="197"/>
  <c r="BE53" i="197"/>
  <c r="BC53" i="197"/>
  <c r="AX53" i="197"/>
  <c r="AW53" i="197"/>
  <c r="AU53" i="197"/>
  <c r="AP53" i="197"/>
  <c r="AO53" i="197"/>
  <c r="AM53" i="197"/>
  <c r="AH53" i="197"/>
  <c r="AG53" i="197"/>
  <c r="AE53" i="197"/>
  <c r="Z53" i="197"/>
  <c r="Y53" i="197"/>
  <c r="W53" i="197"/>
  <c r="R53" i="197"/>
  <c r="Q53" i="197"/>
  <c r="O53" i="197"/>
  <c r="J53" i="197"/>
  <c r="I53" i="197"/>
  <c r="G53" i="197"/>
  <c r="BF52" i="197"/>
  <c r="BE52" i="197"/>
  <c r="BC52" i="197"/>
  <c r="AX52" i="197"/>
  <c r="AW52" i="197"/>
  <c r="AU52" i="197"/>
  <c r="AP52" i="197"/>
  <c r="AO52" i="197"/>
  <c r="AM52" i="197"/>
  <c r="AH52" i="197"/>
  <c r="AG52" i="197"/>
  <c r="AE52" i="197"/>
  <c r="Z52" i="197"/>
  <c r="Y52" i="197"/>
  <c r="W52" i="197"/>
  <c r="R52" i="197"/>
  <c r="Q52" i="197"/>
  <c r="O52" i="197"/>
  <c r="J52" i="197"/>
  <c r="I52" i="197"/>
  <c r="G52" i="197"/>
  <c r="BF51" i="197"/>
  <c r="BE51" i="197"/>
  <c r="BC51" i="197"/>
  <c r="AX51" i="197"/>
  <c r="AW51" i="197"/>
  <c r="AU51" i="197"/>
  <c r="AP51" i="197"/>
  <c r="AO51" i="197"/>
  <c r="AM51" i="197"/>
  <c r="AH51" i="197"/>
  <c r="AG51" i="197"/>
  <c r="AE51" i="197"/>
  <c r="Z51" i="197"/>
  <c r="Y51" i="197"/>
  <c r="W51" i="197"/>
  <c r="R51" i="197"/>
  <c r="Q51" i="197"/>
  <c r="O51" i="197"/>
  <c r="J51" i="197"/>
  <c r="I51" i="197"/>
  <c r="G51" i="197"/>
  <c r="BF50" i="197"/>
  <c r="BE50" i="197"/>
  <c r="BC50" i="197"/>
  <c r="AX50" i="197"/>
  <c r="AW50" i="197"/>
  <c r="AU50" i="197"/>
  <c r="AP50" i="197"/>
  <c r="AO50" i="197"/>
  <c r="AM50" i="197"/>
  <c r="AH50" i="197"/>
  <c r="AG50" i="197"/>
  <c r="AE50" i="197"/>
  <c r="Z50" i="197"/>
  <c r="Y50" i="197"/>
  <c r="W50" i="197"/>
  <c r="R50" i="197"/>
  <c r="Q50" i="197"/>
  <c r="O50" i="197"/>
  <c r="J50" i="197"/>
  <c r="I50" i="197"/>
  <c r="G50" i="197"/>
  <c r="BF49" i="197"/>
  <c r="BE49" i="197"/>
  <c r="BC49" i="197"/>
  <c r="AX49" i="197"/>
  <c r="AW49" i="197"/>
  <c r="AU49" i="197"/>
  <c r="AP49" i="197"/>
  <c r="AO49" i="197"/>
  <c r="AM49" i="197"/>
  <c r="AH49" i="197"/>
  <c r="AG49" i="197"/>
  <c r="AE49" i="197"/>
  <c r="Z49" i="197"/>
  <c r="Y49" i="197"/>
  <c r="W49" i="197"/>
  <c r="R49" i="197"/>
  <c r="Q49" i="197"/>
  <c r="O49" i="197"/>
  <c r="J49" i="197"/>
  <c r="I49" i="197"/>
  <c r="G49" i="197"/>
  <c r="BF48" i="197"/>
  <c r="BE48" i="197"/>
  <c r="BC48" i="197"/>
  <c r="AX48" i="197"/>
  <c r="AW48" i="197"/>
  <c r="AU48" i="197"/>
  <c r="AP48" i="197"/>
  <c r="AO48" i="197"/>
  <c r="AM48" i="197"/>
  <c r="AH48" i="197"/>
  <c r="AG48" i="197"/>
  <c r="AE48" i="197"/>
  <c r="Z48" i="197"/>
  <c r="Y48" i="197"/>
  <c r="W48" i="197"/>
  <c r="R48" i="197"/>
  <c r="Q48" i="197"/>
  <c r="O48" i="197"/>
  <c r="J48" i="197"/>
  <c r="I48" i="197"/>
  <c r="G48" i="197"/>
  <c r="BF47" i="197"/>
  <c r="BE47" i="197"/>
  <c r="BC47" i="197"/>
  <c r="AX47" i="197"/>
  <c r="AW47" i="197"/>
  <c r="AU47" i="197"/>
  <c r="AP47" i="197"/>
  <c r="AO47" i="197"/>
  <c r="AM47" i="197"/>
  <c r="AH47" i="197"/>
  <c r="AG47" i="197"/>
  <c r="AE47" i="197"/>
  <c r="Z47" i="197"/>
  <c r="Y47" i="197"/>
  <c r="W47" i="197"/>
  <c r="R47" i="197"/>
  <c r="Q47" i="197"/>
  <c r="O47" i="197"/>
  <c r="J47" i="197"/>
  <c r="I47" i="197"/>
  <c r="G47" i="197"/>
  <c r="BF46" i="197"/>
  <c r="BE46" i="197"/>
  <c r="BC46" i="197"/>
  <c r="AX46" i="197"/>
  <c r="AW46" i="197"/>
  <c r="AU46" i="197"/>
  <c r="AP46" i="197"/>
  <c r="AO46" i="197"/>
  <c r="AM46" i="197"/>
  <c r="AH46" i="197"/>
  <c r="AG46" i="197"/>
  <c r="AE46" i="197"/>
  <c r="Z46" i="197"/>
  <c r="Y46" i="197"/>
  <c r="W46" i="197"/>
  <c r="R46" i="197"/>
  <c r="Q46" i="197"/>
  <c r="O46" i="197"/>
  <c r="J46" i="197"/>
  <c r="I46" i="197"/>
  <c r="G46" i="197"/>
  <c r="BF45" i="197"/>
  <c r="BE45" i="197"/>
  <c r="BC45" i="197"/>
  <c r="AX45" i="197"/>
  <c r="AW45" i="197"/>
  <c r="AU45" i="197"/>
  <c r="AP45" i="197"/>
  <c r="AO45" i="197"/>
  <c r="AM45" i="197"/>
  <c r="AH45" i="197"/>
  <c r="AG45" i="197"/>
  <c r="AE45" i="197"/>
  <c r="Z45" i="197"/>
  <c r="Y45" i="197"/>
  <c r="W45" i="197"/>
  <c r="R45" i="197"/>
  <c r="Q45" i="197"/>
  <c r="O45" i="197"/>
  <c r="J45" i="197"/>
  <c r="I45" i="197"/>
  <c r="G45" i="197"/>
  <c r="BF44" i="197"/>
  <c r="BE44" i="197"/>
  <c r="BC44" i="197"/>
  <c r="AX44" i="197"/>
  <c r="AW44" i="197"/>
  <c r="AU44" i="197"/>
  <c r="AP44" i="197"/>
  <c r="AO44" i="197"/>
  <c r="AM44" i="197"/>
  <c r="AH44" i="197"/>
  <c r="AG44" i="197"/>
  <c r="AE44" i="197"/>
  <c r="Z44" i="197"/>
  <c r="Y44" i="197"/>
  <c r="W44" i="197"/>
  <c r="R44" i="197"/>
  <c r="Q44" i="197"/>
  <c r="O44" i="197"/>
  <c r="J44" i="197"/>
  <c r="I44" i="197"/>
  <c r="G44" i="197"/>
  <c r="BF43" i="197"/>
  <c r="BE43" i="197"/>
  <c r="BC43" i="197"/>
  <c r="AX43" i="197"/>
  <c r="AW43" i="197"/>
  <c r="AU43" i="197"/>
  <c r="AP43" i="197"/>
  <c r="AO43" i="197"/>
  <c r="AM43" i="197"/>
  <c r="AH43" i="197"/>
  <c r="AG43" i="197"/>
  <c r="AE43" i="197"/>
  <c r="Z43" i="197"/>
  <c r="Y43" i="197"/>
  <c r="W43" i="197"/>
  <c r="R43" i="197"/>
  <c r="Q43" i="197"/>
  <c r="O43" i="197"/>
  <c r="J43" i="197"/>
  <c r="I43" i="197"/>
  <c r="G43" i="197"/>
  <c r="BF42" i="197"/>
  <c r="BE42" i="197"/>
  <c r="BC42" i="197"/>
  <c r="AX42" i="197"/>
  <c r="AW42" i="197"/>
  <c r="AU42" i="197"/>
  <c r="AP42" i="197"/>
  <c r="AO42" i="197"/>
  <c r="AM42" i="197"/>
  <c r="AH42" i="197"/>
  <c r="AG42" i="197"/>
  <c r="AE42" i="197"/>
  <c r="Z42" i="197"/>
  <c r="Y42" i="197"/>
  <c r="W42" i="197"/>
  <c r="R42" i="197"/>
  <c r="Q42" i="197"/>
  <c r="O42" i="197"/>
  <c r="J42" i="197"/>
  <c r="I42" i="197"/>
  <c r="G42" i="197"/>
  <c r="BF41" i="197"/>
  <c r="BE41" i="197"/>
  <c r="BC41" i="197"/>
  <c r="AX41" i="197"/>
  <c r="AW41" i="197"/>
  <c r="AU41" i="197"/>
  <c r="AP41" i="197"/>
  <c r="AO41" i="197"/>
  <c r="AM41" i="197"/>
  <c r="AH41" i="197"/>
  <c r="AG41" i="197"/>
  <c r="AE41" i="197"/>
  <c r="Z41" i="197"/>
  <c r="Y41" i="197"/>
  <c r="W41" i="197"/>
  <c r="R41" i="197"/>
  <c r="Q41" i="197"/>
  <c r="O41" i="197"/>
  <c r="J41" i="197"/>
  <c r="I41" i="197"/>
  <c r="G41" i="197"/>
  <c r="BF40" i="197"/>
  <c r="BE40" i="197"/>
  <c r="BC40" i="197"/>
  <c r="AX40" i="197"/>
  <c r="AW40" i="197"/>
  <c r="AU40" i="197"/>
  <c r="AP40" i="197"/>
  <c r="AO40" i="197"/>
  <c r="AM40" i="197"/>
  <c r="AH40" i="197"/>
  <c r="AG40" i="197"/>
  <c r="AE40" i="197"/>
  <c r="Z40" i="197"/>
  <c r="Y40" i="197"/>
  <c r="W40" i="197"/>
  <c r="R40" i="197"/>
  <c r="Q40" i="197"/>
  <c r="O40" i="197"/>
  <c r="J40" i="197"/>
  <c r="I40" i="197"/>
  <c r="G40" i="197"/>
  <c r="BE39" i="197"/>
  <c r="BB39" i="197"/>
  <c r="BF39" i="197"/>
  <c r="AW39" i="197"/>
  <c r="AT39" i="197"/>
  <c r="AX39" i="197"/>
  <c r="AO39" i="197"/>
  <c r="AL39" i="197"/>
  <c r="AP39" i="197"/>
  <c r="AG39" i="197"/>
  <c r="AD39" i="197"/>
  <c r="AH39" i="197"/>
  <c r="Y39" i="197"/>
  <c r="V39" i="197"/>
  <c r="W39" i="197"/>
  <c r="Q39" i="197"/>
  <c r="N39" i="197"/>
  <c r="R39" i="197"/>
  <c r="I39" i="197"/>
  <c r="F39" i="197"/>
  <c r="BF38" i="197"/>
  <c r="BE38" i="197"/>
  <c r="BC38" i="197"/>
  <c r="AX38" i="197"/>
  <c r="AW38" i="197"/>
  <c r="AU38" i="197"/>
  <c r="AP38" i="197"/>
  <c r="AO38" i="197"/>
  <c r="AM38" i="197"/>
  <c r="AH38" i="197"/>
  <c r="AG38" i="197"/>
  <c r="AE38" i="197"/>
  <c r="Z38" i="197"/>
  <c r="Y38" i="197"/>
  <c r="W38" i="197"/>
  <c r="R38" i="197"/>
  <c r="Q38" i="197"/>
  <c r="O38" i="197"/>
  <c r="J38" i="197"/>
  <c r="I38" i="197"/>
  <c r="G38" i="197"/>
  <c r="BF37" i="197"/>
  <c r="BE37" i="197"/>
  <c r="BC37" i="197"/>
  <c r="AX37" i="197"/>
  <c r="AW37" i="197"/>
  <c r="AU37" i="197"/>
  <c r="AP37" i="197"/>
  <c r="AO37" i="197"/>
  <c r="AM37" i="197"/>
  <c r="AH37" i="197"/>
  <c r="AG37" i="197"/>
  <c r="AE37" i="197"/>
  <c r="Z37" i="197"/>
  <c r="Y37" i="197"/>
  <c r="W37" i="197"/>
  <c r="R37" i="197"/>
  <c r="Q37" i="197"/>
  <c r="O37" i="197"/>
  <c r="J37" i="197"/>
  <c r="I37" i="197"/>
  <c r="G37" i="197"/>
  <c r="BF36" i="197"/>
  <c r="BE36" i="197"/>
  <c r="BC36" i="197"/>
  <c r="AX36" i="197"/>
  <c r="AW36" i="197"/>
  <c r="AU36" i="197"/>
  <c r="AP36" i="197"/>
  <c r="AO36" i="197"/>
  <c r="AM36" i="197"/>
  <c r="AH36" i="197"/>
  <c r="AG36" i="197"/>
  <c r="AE36" i="197"/>
  <c r="Z36" i="197"/>
  <c r="Y36" i="197"/>
  <c r="W36" i="197"/>
  <c r="R36" i="197"/>
  <c r="Q36" i="197"/>
  <c r="O36" i="197"/>
  <c r="J36" i="197"/>
  <c r="I36" i="197"/>
  <c r="G36" i="197"/>
  <c r="BF35" i="197"/>
  <c r="BE35" i="197"/>
  <c r="BC35" i="197"/>
  <c r="AX35" i="197"/>
  <c r="AW35" i="197"/>
  <c r="AU35" i="197"/>
  <c r="AP35" i="197"/>
  <c r="AO35" i="197"/>
  <c r="AM35" i="197"/>
  <c r="AH35" i="197"/>
  <c r="AG35" i="197"/>
  <c r="AE35" i="197"/>
  <c r="Z35" i="197"/>
  <c r="Y35" i="197"/>
  <c r="W35" i="197"/>
  <c r="R35" i="197"/>
  <c r="Q35" i="197"/>
  <c r="O35" i="197"/>
  <c r="J35" i="197"/>
  <c r="I35" i="197"/>
  <c r="G35" i="197"/>
  <c r="BF34" i="197"/>
  <c r="BE34" i="197"/>
  <c r="BC34" i="197"/>
  <c r="AX34" i="197"/>
  <c r="AW34" i="197"/>
  <c r="AU34" i="197"/>
  <c r="AP34" i="197"/>
  <c r="AO34" i="197"/>
  <c r="AM34" i="197"/>
  <c r="AH34" i="197"/>
  <c r="AG34" i="197"/>
  <c r="AE34" i="197"/>
  <c r="Z34" i="197"/>
  <c r="Y34" i="197"/>
  <c r="W34" i="197"/>
  <c r="R34" i="197"/>
  <c r="Q34" i="197"/>
  <c r="O34" i="197"/>
  <c r="J34" i="197"/>
  <c r="I34" i="197"/>
  <c r="G34" i="197"/>
  <c r="BF33" i="197"/>
  <c r="BE33" i="197"/>
  <c r="BC33" i="197"/>
  <c r="AX33" i="197"/>
  <c r="AW33" i="197"/>
  <c r="AU33" i="197"/>
  <c r="AP33" i="197"/>
  <c r="AO33" i="197"/>
  <c r="AM33" i="197"/>
  <c r="AH33" i="197"/>
  <c r="AG33" i="197"/>
  <c r="AE33" i="197"/>
  <c r="Z33" i="197"/>
  <c r="Y33" i="197"/>
  <c r="W33" i="197"/>
  <c r="R33" i="197"/>
  <c r="Q33" i="197"/>
  <c r="O33" i="197"/>
  <c r="J33" i="197"/>
  <c r="I33" i="197"/>
  <c r="G33" i="197"/>
  <c r="BF32" i="197"/>
  <c r="BE32" i="197"/>
  <c r="BC32" i="197"/>
  <c r="AX32" i="197"/>
  <c r="AW32" i="197"/>
  <c r="AU32" i="197"/>
  <c r="AP32" i="197"/>
  <c r="AO32" i="197"/>
  <c r="AM32" i="197"/>
  <c r="AH32" i="197"/>
  <c r="AG32" i="197"/>
  <c r="AE32" i="197"/>
  <c r="Z32" i="197"/>
  <c r="Y32" i="197"/>
  <c r="W32" i="197"/>
  <c r="R32" i="197"/>
  <c r="Q32" i="197"/>
  <c r="O32" i="197"/>
  <c r="J32" i="197"/>
  <c r="I32" i="197"/>
  <c r="G32" i="197"/>
  <c r="BF31" i="197"/>
  <c r="BE31" i="197"/>
  <c r="BC31" i="197"/>
  <c r="AX31" i="197"/>
  <c r="AW31" i="197"/>
  <c r="AU31" i="197"/>
  <c r="AP31" i="197"/>
  <c r="AO31" i="197"/>
  <c r="AM31" i="197"/>
  <c r="AH31" i="197"/>
  <c r="AG31" i="197"/>
  <c r="AE31" i="197"/>
  <c r="Z31" i="197"/>
  <c r="Y31" i="197"/>
  <c r="W31" i="197"/>
  <c r="R31" i="197"/>
  <c r="Q31" i="197"/>
  <c r="O31" i="197"/>
  <c r="J31" i="197"/>
  <c r="I31" i="197"/>
  <c r="G31" i="197"/>
  <c r="BF30" i="197"/>
  <c r="BE30" i="197"/>
  <c r="BC30" i="197"/>
  <c r="AX30" i="197"/>
  <c r="AW30" i="197"/>
  <c r="AU30" i="197"/>
  <c r="AP30" i="197"/>
  <c r="AO30" i="197"/>
  <c r="AM30" i="197"/>
  <c r="AH30" i="197"/>
  <c r="AG30" i="197"/>
  <c r="AE30" i="197"/>
  <c r="Z30" i="197"/>
  <c r="Y30" i="197"/>
  <c r="W30" i="197"/>
  <c r="R30" i="197"/>
  <c r="Q30" i="197"/>
  <c r="O30" i="197"/>
  <c r="J30" i="197"/>
  <c r="I30" i="197"/>
  <c r="G30" i="197"/>
  <c r="BF29" i="197"/>
  <c r="BE29" i="197"/>
  <c r="BC29" i="197"/>
  <c r="AX29" i="197"/>
  <c r="AW29" i="197"/>
  <c r="AU29" i="197"/>
  <c r="AP29" i="197"/>
  <c r="AO29" i="197"/>
  <c r="AM29" i="197"/>
  <c r="AH29" i="197"/>
  <c r="AG29" i="197"/>
  <c r="AE29" i="197"/>
  <c r="Z29" i="197"/>
  <c r="Y29" i="197"/>
  <c r="W29" i="197"/>
  <c r="R29" i="197"/>
  <c r="Q29" i="197"/>
  <c r="O29" i="197"/>
  <c r="J29" i="197"/>
  <c r="I29" i="197"/>
  <c r="G29" i="197"/>
  <c r="BF28" i="197"/>
  <c r="BE28" i="197"/>
  <c r="BC28" i="197"/>
  <c r="AX28" i="197"/>
  <c r="AW28" i="197"/>
  <c r="AU28" i="197"/>
  <c r="AP28" i="197"/>
  <c r="AO28" i="197"/>
  <c r="AM28" i="197"/>
  <c r="AH28" i="197"/>
  <c r="AG28" i="197"/>
  <c r="AE28" i="197"/>
  <c r="Z28" i="197"/>
  <c r="Y28" i="197"/>
  <c r="W28" i="197"/>
  <c r="R28" i="197"/>
  <c r="Q28" i="197"/>
  <c r="O28" i="197"/>
  <c r="J28" i="197"/>
  <c r="I28" i="197"/>
  <c r="G28" i="197"/>
  <c r="BF27" i="197"/>
  <c r="BE27" i="197"/>
  <c r="BC27" i="197"/>
  <c r="AX27" i="197"/>
  <c r="AW27" i="197"/>
  <c r="AU27" i="197"/>
  <c r="AP27" i="197"/>
  <c r="AO27" i="197"/>
  <c r="AM27" i="197"/>
  <c r="AH27" i="197"/>
  <c r="AG27" i="197"/>
  <c r="AE27" i="197"/>
  <c r="Z27" i="197"/>
  <c r="Y27" i="197"/>
  <c r="W27" i="197"/>
  <c r="R27" i="197"/>
  <c r="Q27" i="197"/>
  <c r="O27" i="197"/>
  <c r="J27" i="197"/>
  <c r="I27" i="197"/>
  <c r="G27" i="197"/>
  <c r="BF26" i="197"/>
  <c r="BE26" i="197"/>
  <c r="BC26" i="197"/>
  <c r="AX26" i="197"/>
  <c r="AW26" i="197"/>
  <c r="AU26" i="197"/>
  <c r="AP26" i="197"/>
  <c r="AO26" i="197"/>
  <c r="AM26" i="197"/>
  <c r="AH26" i="197"/>
  <c r="AG26" i="197"/>
  <c r="AE26" i="197"/>
  <c r="Z26" i="197"/>
  <c r="Y26" i="197"/>
  <c r="W26" i="197"/>
  <c r="R26" i="197"/>
  <c r="Q26" i="197"/>
  <c r="O26" i="197"/>
  <c r="J26" i="197"/>
  <c r="I26" i="197"/>
  <c r="G26" i="197"/>
  <c r="BF25" i="197"/>
  <c r="BE25" i="197"/>
  <c r="BC25" i="197"/>
  <c r="AX25" i="197"/>
  <c r="AW25" i="197"/>
  <c r="AU25" i="197"/>
  <c r="AP25" i="197"/>
  <c r="AO25" i="197"/>
  <c r="AM25" i="197"/>
  <c r="AH25" i="197"/>
  <c r="AG25" i="197"/>
  <c r="AE25" i="197"/>
  <c r="Z25" i="197"/>
  <c r="Y25" i="197"/>
  <c r="W25" i="197"/>
  <c r="R25" i="197"/>
  <c r="Q25" i="197"/>
  <c r="O25" i="197"/>
  <c r="J25" i="197"/>
  <c r="I25" i="197"/>
  <c r="G25" i="197"/>
  <c r="BF24" i="197"/>
  <c r="BE24" i="197"/>
  <c r="BC24" i="197"/>
  <c r="AX24" i="197"/>
  <c r="AW24" i="197"/>
  <c r="AU24" i="197"/>
  <c r="AP24" i="197"/>
  <c r="AO24" i="197"/>
  <c r="AM24" i="197"/>
  <c r="AH24" i="197"/>
  <c r="AG24" i="197"/>
  <c r="AE24" i="197"/>
  <c r="Z24" i="197"/>
  <c r="Y24" i="197"/>
  <c r="W24" i="197"/>
  <c r="R24" i="197"/>
  <c r="Q24" i="197"/>
  <c r="O24" i="197"/>
  <c r="J24" i="197"/>
  <c r="I24" i="197"/>
  <c r="G24" i="197"/>
  <c r="BF23" i="197"/>
  <c r="BE23" i="197"/>
  <c r="BC23" i="197"/>
  <c r="AX23" i="197"/>
  <c r="AW23" i="197"/>
  <c r="AU23" i="197"/>
  <c r="AP23" i="197"/>
  <c r="AO23" i="197"/>
  <c r="AM23" i="197"/>
  <c r="AH23" i="197"/>
  <c r="AG23" i="197"/>
  <c r="AE23" i="197"/>
  <c r="Z23" i="197"/>
  <c r="Y23" i="197"/>
  <c r="W23" i="197"/>
  <c r="R23" i="197"/>
  <c r="Q23" i="197"/>
  <c r="O23" i="197"/>
  <c r="J23" i="197"/>
  <c r="I23" i="197"/>
  <c r="G23" i="197"/>
  <c r="BE22" i="197"/>
  <c r="BB22" i="197"/>
  <c r="BC22" i="197"/>
  <c r="AW22" i="197"/>
  <c r="AT22" i="197"/>
  <c r="AU22" i="197"/>
  <c r="AO22" i="197"/>
  <c r="AL22" i="197"/>
  <c r="AM22" i="197"/>
  <c r="AG22" i="197"/>
  <c r="AD22" i="197"/>
  <c r="AE22" i="197"/>
  <c r="Y22" i="197"/>
  <c r="V22" i="197"/>
  <c r="W22" i="197"/>
  <c r="Q22" i="197"/>
  <c r="N22" i="197"/>
  <c r="O22" i="197"/>
  <c r="I22" i="197"/>
  <c r="F22" i="197"/>
  <c r="BF21" i="197"/>
  <c r="BE21" i="197"/>
  <c r="BC21" i="197"/>
  <c r="AX21" i="197"/>
  <c r="AW21" i="197"/>
  <c r="AU21" i="197"/>
  <c r="AP21" i="197"/>
  <c r="AO21" i="197"/>
  <c r="AM21" i="197"/>
  <c r="AH21" i="197"/>
  <c r="AG21" i="197"/>
  <c r="AE21" i="197"/>
  <c r="Z21" i="197"/>
  <c r="Y21" i="197"/>
  <c r="W21" i="197"/>
  <c r="R21" i="197"/>
  <c r="Q21" i="197"/>
  <c r="O21" i="197"/>
  <c r="J21" i="197"/>
  <c r="I21" i="197"/>
  <c r="G21" i="197"/>
  <c r="BF20" i="197"/>
  <c r="BE20" i="197"/>
  <c r="BC20" i="197"/>
  <c r="AX20" i="197"/>
  <c r="AW20" i="197"/>
  <c r="AU20" i="197"/>
  <c r="AP20" i="197"/>
  <c r="AO20" i="197"/>
  <c r="AM20" i="197"/>
  <c r="AH20" i="197"/>
  <c r="AG20" i="197"/>
  <c r="AE20" i="197"/>
  <c r="Z20" i="197"/>
  <c r="Y20" i="197"/>
  <c r="W20" i="197"/>
  <c r="R20" i="197"/>
  <c r="Q20" i="197"/>
  <c r="O20" i="197"/>
  <c r="J20" i="197"/>
  <c r="I20" i="197"/>
  <c r="G20" i="197"/>
  <c r="BF19" i="197"/>
  <c r="BE19" i="197"/>
  <c r="BC19" i="197"/>
  <c r="AX19" i="197"/>
  <c r="AW19" i="197"/>
  <c r="AU19" i="197"/>
  <c r="AP19" i="197"/>
  <c r="AO19" i="197"/>
  <c r="AM19" i="197"/>
  <c r="AH19" i="197"/>
  <c r="AG19" i="197"/>
  <c r="AE19" i="197"/>
  <c r="Z19" i="197"/>
  <c r="Y19" i="197"/>
  <c r="W19" i="197"/>
  <c r="R19" i="197"/>
  <c r="Q19" i="197"/>
  <c r="O19" i="197"/>
  <c r="J19" i="197"/>
  <c r="I19" i="197"/>
  <c r="G19" i="197"/>
  <c r="BF18" i="197"/>
  <c r="BE18" i="197"/>
  <c r="BC18" i="197"/>
  <c r="AX18" i="197"/>
  <c r="AW18" i="197"/>
  <c r="AU18" i="197"/>
  <c r="AP18" i="197"/>
  <c r="AO18" i="197"/>
  <c r="AM18" i="197"/>
  <c r="AH18" i="197"/>
  <c r="AG18" i="197"/>
  <c r="AE18" i="197"/>
  <c r="Z18" i="197"/>
  <c r="Y18" i="197"/>
  <c r="W18" i="197"/>
  <c r="R18" i="197"/>
  <c r="Q18" i="197"/>
  <c r="O18" i="197"/>
  <c r="J18" i="197"/>
  <c r="I18" i="197"/>
  <c r="G18" i="197"/>
  <c r="BF17" i="197"/>
  <c r="BE17" i="197"/>
  <c r="BC17" i="197"/>
  <c r="AX17" i="197"/>
  <c r="AW17" i="197"/>
  <c r="AU17" i="197"/>
  <c r="AP17" i="197"/>
  <c r="AO17" i="197"/>
  <c r="AM17" i="197"/>
  <c r="AH17" i="197"/>
  <c r="AG17" i="197"/>
  <c r="AE17" i="197"/>
  <c r="Z17" i="197"/>
  <c r="Y17" i="197"/>
  <c r="W17" i="197"/>
  <c r="R17" i="197"/>
  <c r="Q17" i="197"/>
  <c r="O17" i="197"/>
  <c r="J17" i="197"/>
  <c r="I17" i="197"/>
  <c r="G17" i="197"/>
  <c r="BF16" i="197"/>
  <c r="BE16" i="197"/>
  <c r="BC16" i="197"/>
  <c r="AX16" i="197"/>
  <c r="AW16" i="197"/>
  <c r="AU16" i="197"/>
  <c r="AP16" i="197"/>
  <c r="AO16" i="197"/>
  <c r="AM16" i="197"/>
  <c r="AH16" i="197"/>
  <c r="AG16" i="197"/>
  <c r="AE16" i="197"/>
  <c r="Z16" i="197"/>
  <c r="Y16" i="197"/>
  <c r="W16" i="197"/>
  <c r="R16" i="197"/>
  <c r="Q16" i="197"/>
  <c r="O16" i="197"/>
  <c r="J16" i="197"/>
  <c r="I16" i="197"/>
  <c r="G16" i="197"/>
  <c r="BF15" i="197"/>
  <c r="BE15" i="197"/>
  <c r="BC15" i="197"/>
  <c r="AX15" i="197"/>
  <c r="AW15" i="197"/>
  <c r="AU15" i="197"/>
  <c r="AP15" i="197"/>
  <c r="AO15" i="197"/>
  <c r="AM15" i="197"/>
  <c r="AH15" i="197"/>
  <c r="AG15" i="197"/>
  <c r="AE15" i="197"/>
  <c r="Z15" i="197"/>
  <c r="Y15" i="197"/>
  <c r="W15" i="197"/>
  <c r="R15" i="197"/>
  <c r="Q15" i="197"/>
  <c r="O15" i="197"/>
  <c r="J15" i="197"/>
  <c r="I15" i="197"/>
  <c r="G15" i="197"/>
  <c r="BF14" i="197"/>
  <c r="BE14" i="197"/>
  <c r="BC14" i="197"/>
  <c r="AX14" i="197"/>
  <c r="AW14" i="197"/>
  <c r="AU14" i="197"/>
  <c r="AP14" i="197"/>
  <c r="AO14" i="197"/>
  <c r="AM14" i="197"/>
  <c r="AH14" i="197"/>
  <c r="AG14" i="197"/>
  <c r="AE14" i="197"/>
  <c r="Z14" i="197"/>
  <c r="Y14" i="197"/>
  <c r="W14" i="197"/>
  <c r="R14" i="197"/>
  <c r="Q14" i="197"/>
  <c r="O14" i="197"/>
  <c r="J14" i="197"/>
  <c r="I14" i="197"/>
  <c r="G14" i="197"/>
  <c r="BF13" i="197"/>
  <c r="BE13" i="197"/>
  <c r="BC13" i="197"/>
  <c r="AX13" i="197"/>
  <c r="AW13" i="197"/>
  <c r="AU13" i="197"/>
  <c r="AP13" i="197"/>
  <c r="AO13" i="197"/>
  <c r="AM13" i="197"/>
  <c r="AH13" i="197"/>
  <c r="AG13" i="197"/>
  <c r="AE13" i="197"/>
  <c r="Z13" i="197"/>
  <c r="Y13" i="197"/>
  <c r="W13" i="197"/>
  <c r="R13" i="197"/>
  <c r="Q13" i="197"/>
  <c r="O13" i="197"/>
  <c r="J13" i="197"/>
  <c r="I13" i="197"/>
  <c r="G13" i="197"/>
  <c r="BF12" i="197"/>
  <c r="BE12" i="197"/>
  <c r="BC12" i="197"/>
  <c r="AX12" i="197"/>
  <c r="AW12" i="197"/>
  <c r="AU12" i="197"/>
  <c r="AP12" i="197"/>
  <c r="AO12" i="197"/>
  <c r="AM12" i="197"/>
  <c r="AH12" i="197"/>
  <c r="AG12" i="197"/>
  <c r="AE12" i="197"/>
  <c r="Z12" i="197"/>
  <c r="Y12" i="197"/>
  <c r="W12" i="197"/>
  <c r="R12" i="197"/>
  <c r="Q12" i="197"/>
  <c r="O12" i="197"/>
  <c r="J12" i="197"/>
  <c r="I12" i="197"/>
  <c r="G12" i="197"/>
  <c r="BF11" i="197"/>
  <c r="BE11" i="197"/>
  <c r="BC11" i="197"/>
  <c r="AX11" i="197"/>
  <c r="AW11" i="197"/>
  <c r="AU11" i="197"/>
  <c r="AP11" i="197"/>
  <c r="AO11" i="197"/>
  <c r="AM11" i="197"/>
  <c r="AH11" i="197"/>
  <c r="AG11" i="197"/>
  <c r="AE11" i="197"/>
  <c r="Z11" i="197"/>
  <c r="Y11" i="197"/>
  <c r="W11" i="197"/>
  <c r="R11" i="197"/>
  <c r="Q11" i="197"/>
  <c r="O11" i="197"/>
  <c r="J11" i="197"/>
  <c r="I11" i="197"/>
  <c r="G11" i="197"/>
  <c r="BF10" i="197"/>
  <c r="BE10" i="197"/>
  <c r="BC10" i="197"/>
  <c r="AX10" i="197"/>
  <c r="AW10" i="197"/>
  <c r="AU10" i="197"/>
  <c r="AP10" i="197"/>
  <c r="AO10" i="197"/>
  <c r="AM10" i="197"/>
  <c r="AH10" i="197"/>
  <c r="AG10" i="197"/>
  <c r="AE10" i="197"/>
  <c r="Z10" i="197"/>
  <c r="Y10" i="197"/>
  <c r="W10" i="197"/>
  <c r="R10" i="197"/>
  <c r="Q10" i="197"/>
  <c r="O10" i="197"/>
  <c r="J10" i="197"/>
  <c r="I10" i="197"/>
  <c r="G10" i="197"/>
  <c r="BF9" i="197"/>
  <c r="BE9" i="197"/>
  <c r="BC9" i="197"/>
  <c r="AX9" i="197"/>
  <c r="AW9" i="197"/>
  <c r="AU9" i="197"/>
  <c r="AP9" i="197"/>
  <c r="AO9" i="197"/>
  <c r="AM9" i="197"/>
  <c r="AH9" i="197"/>
  <c r="AG9" i="197"/>
  <c r="AE9" i="197"/>
  <c r="Z9" i="197"/>
  <c r="Y9" i="197"/>
  <c r="W9" i="197"/>
  <c r="R9" i="197"/>
  <c r="Q9" i="197"/>
  <c r="O9" i="197"/>
  <c r="J9" i="197"/>
  <c r="I9" i="197"/>
  <c r="G9" i="197"/>
  <c r="BF8" i="197"/>
  <c r="BE8" i="197"/>
  <c r="BC8" i="197"/>
  <c r="AX8" i="197"/>
  <c r="AW8" i="197"/>
  <c r="AU8" i="197"/>
  <c r="AP8" i="197"/>
  <c r="AO8" i="197"/>
  <c r="AM8" i="197"/>
  <c r="AH8" i="197"/>
  <c r="AG8" i="197"/>
  <c r="AE8" i="197"/>
  <c r="Z8" i="197"/>
  <c r="Y8" i="197"/>
  <c r="W8" i="197"/>
  <c r="R8" i="197"/>
  <c r="Q8" i="197"/>
  <c r="O8" i="197"/>
  <c r="J8" i="197"/>
  <c r="I8" i="197"/>
  <c r="G8" i="197"/>
  <c r="BF7" i="197"/>
  <c r="BE7" i="197"/>
  <c r="BC7" i="197"/>
  <c r="AX7" i="197"/>
  <c r="AW7" i="197"/>
  <c r="AU7" i="197"/>
  <c r="AP7" i="197"/>
  <c r="AO7" i="197"/>
  <c r="AM7" i="197"/>
  <c r="AH7" i="197"/>
  <c r="AG7" i="197"/>
  <c r="AE7" i="197"/>
  <c r="Z7" i="197"/>
  <c r="Y7" i="197"/>
  <c r="W7" i="197"/>
  <c r="R7" i="197"/>
  <c r="Q7" i="197"/>
  <c r="O7" i="197"/>
  <c r="J7" i="197"/>
  <c r="I7" i="197"/>
  <c r="G7" i="197"/>
  <c r="BF6" i="197"/>
  <c r="BE6" i="197"/>
  <c r="BC6" i="197"/>
  <c r="AX6" i="197"/>
  <c r="AW6" i="197"/>
  <c r="AU6" i="197"/>
  <c r="AP6" i="197"/>
  <c r="AO6" i="197"/>
  <c r="AM6" i="197"/>
  <c r="AH6" i="197"/>
  <c r="AG6" i="197"/>
  <c r="AE6" i="197"/>
  <c r="Z6" i="197"/>
  <c r="Y6" i="197"/>
  <c r="W6" i="197"/>
  <c r="R6" i="197"/>
  <c r="Q6" i="197"/>
  <c r="O6" i="197"/>
  <c r="J6" i="197"/>
  <c r="I6" i="197"/>
  <c r="G6" i="197"/>
  <c r="BK1280" i="200"/>
  <c r="BC1280" i="200"/>
  <c r="AU1280" i="200"/>
  <c r="AM1280" i="200"/>
  <c r="AE1280" i="200"/>
  <c r="W1280" i="200"/>
  <c r="O1280" i="200"/>
  <c r="G1280" i="200"/>
  <c r="BO1269" i="200"/>
  <c r="BL130" i="197"/>
  <c r="CR130" i="198"/>
  <c r="BN1269" i="200"/>
  <c r="BN1275" i="200"/>
  <c r="BL136" i="197"/>
  <c r="CR136" i="198"/>
  <c r="BO1275" i="200"/>
  <c r="BL125" i="197"/>
  <c r="BO1264" i="200"/>
  <c r="BN1264" i="200"/>
  <c r="CR125" i="198"/>
  <c r="BO1270" i="200"/>
  <c r="BN1270" i="200"/>
  <c r="BL131" i="197"/>
  <c r="CR131" i="198"/>
  <c r="CR137" i="198"/>
  <c r="BO1276" i="200"/>
  <c r="BN1276" i="200"/>
  <c r="BL137" i="197"/>
  <c r="BO1265" i="200"/>
  <c r="BN1265" i="200"/>
  <c r="BL126" i="197"/>
  <c r="CR126" i="198"/>
  <c r="BO1271" i="200"/>
  <c r="BN1271" i="200"/>
  <c r="CR132" i="198"/>
  <c r="BL132" i="197"/>
  <c r="BO1277" i="200"/>
  <c r="CR138" i="198"/>
  <c r="BN1277" i="200"/>
  <c r="BL138" i="197"/>
  <c r="BL127" i="197"/>
  <c r="CR127" i="198"/>
  <c r="BN1266" i="200"/>
  <c r="BO1266" i="200"/>
  <c r="BL133" i="197"/>
  <c r="CR133" i="198"/>
  <c r="BO1272" i="200"/>
  <c r="BN1272" i="200"/>
  <c r="BL139" i="197"/>
  <c r="CR139" i="198"/>
  <c r="BO1278" i="200"/>
  <c r="BN1278" i="200"/>
  <c r="BL128" i="197"/>
  <c r="CR128" i="198"/>
  <c r="BO1267" i="200"/>
  <c r="BN1267" i="200"/>
  <c r="BL134" i="197"/>
  <c r="CR134" i="198"/>
  <c r="BO1273" i="200"/>
  <c r="BN1273" i="200"/>
  <c r="BL140" i="197"/>
  <c r="CR140" i="198"/>
  <c r="BO1279" i="200"/>
  <c r="BN1279" i="200"/>
  <c r="BO1268" i="200"/>
  <c r="BN1268" i="200"/>
  <c r="BL129" i="197"/>
  <c r="CR129" i="198"/>
  <c r="BO1274" i="200"/>
  <c r="BN1274" i="200"/>
  <c r="BL135" i="197"/>
  <c r="CR135" i="198"/>
  <c r="BN1280" i="200"/>
  <c r="BL141" i="197"/>
  <c r="CR141" i="198"/>
  <c r="BO39" i="200"/>
  <c r="S464" i="200"/>
  <c r="P583" i="200"/>
  <c r="AV583" i="200"/>
  <c r="BL583" i="200"/>
  <c r="BD39" i="200"/>
  <c r="K464" i="200"/>
  <c r="K583" i="200"/>
  <c r="AA583" i="200"/>
  <c r="AQ583" i="200"/>
  <c r="BG583" i="200"/>
  <c r="BG22" i="200"/>
  <c r="BO22" i="200"/>
  <c r="BO158" i="200"/>
  <c r="BO464" i="200"/>
  <c r="BO447" i="200"/>
  <c r="BO940" i="200"/>
  <c r="BG464" i="200"/>
  <c r="AQ464" i="200"/>
  <c r="AY464" i="200"/>
  <c r="AN22" i="200"/>
  <c r="AY39" i="200"/>
  <c r="AY447" i="200"/>
  <c r="AY22" i="200"/>
  <c r="BG447" i="200"/>
  <c r="AQ39" i="200"/>
  <c r="BG226" i="200"/>
  <c r="AQ447" i="200"/>
  <c r="AA447" i="200"/>
  <c r="AI464" i="200"/>
  <c r="AI39" i="200"/>
  <c r="AI447" i="200"/>
  <c r="AI22" i="200"/>
  <c r="AA464" i="200"/>
  <c r="AF583" i="200"/>
  <c r="X39" i="200"/>
  <c r="AA22" i="200"/>
  <c r="K447" i="200"/>
  <c r="S447" i="200"/>
  <c r="S532" i="200"/>
  <c r="K532" i="200"/>
  <c r="S22" i="200"/>
  <c r="S39" i="200"/>
  <c r="S1212" i="200"/>
  <c r="K39" i="200"/>
  <c r="H22" i="200"/>
  <c r="G107" i="197"/>
  <c r="G22" i="197"/>
  <c r="J90" i="197"/>
  <c r="G141" i="197"/>
  <c r="G56" i="197"/>
  <c r="J124" i="197"/>
  <c r="J39" i="197"/>
  <c r="X1263" i="200"/>
  <c r="H1263" i="200"/>
  <c r="AN1246" i="200"/>
  <c r="BD1229" i="200"/>
  <c r="AQ1229" i="200"/>
  <c r="X1229" i="200"/>
  <c r="K1229" i="200"/>
  <c r="X1212" i="200"/>
  <c r="H1212" i="200"/>
  <c r="AN1195" i="200"/>
  <c r="H1195" i="200"/>
  <c r="BD1178" i="200"/>
  <c r="AN1178" i="200"/>
  <c r="K1178" i="200"/>
  <c r="BD1161" i="200"/>
  <c r="AN1161" i="200"/>
  <c r="K1161" i="200"/>
  <c r="BD1144" i="200"/>
  <c r="AN1144" i="200"/>
  <c r="K1144" i="200"/>
  <c r="X1127" i="200"/>
  <c r="H1127" i="200"/>
  <c r="AN1110" i="200"/>
  <c r="P1093" i="200"/>
  <c r="BL1076" i="200"/>
  <c r="AV1076" i="200"/>
  <c r="P1076" i="200"/>
  <c r="P1059" i="200"/>
  <c r="BL1042" i="200"/>
  <c r="AV1042" i="200"/>
  <c r="P1042" i="200"/>
  <c r="BL1008" i="200"/>
  <c r="AY804" i="200"/>
  <c r="AF804" i="200"/>
  <c r="S787" i="200"/>
  <c r="AI770" i="200"/>
  <c r="AI753" i="200"/>
  <c r="S753" i="200"/>
  <c r="AI736" i="200"/>
  <c r="S549" i="200"/>
  <c r="BL260" i="200"/>
  <c r="AV260" i="200"/>
  <c r="AF260" i="200"/>
  <c r="P260" i="200"/>
  <c r="AV226" i="200"/>
  <c r="AF226" i="200"/>
  <c r="P226" i="200"/>
  <c r="AV192" i="200"/>
  <c r="AF192" i="200"/>
  <c r="P192" i="200"/>
  <c r="AV158" i="200"/>
  <c r="AF158" i="200"/>
  <c r="P158" i="200"/>
  <c r="AQ73" i="200"/>
  <c r="CD107" i="198"/>
  <c r="BC107" i="198"/>
  <c r="AU107" i="198"/>
  <c r="R107" i="198"/>
  <c r="CA90" i="198"/>
  <c r="AP90" i="198"/>
  <c r="AE90" i="198"/>
  <c r="CI73" i="198"/>
  <c r="BF73" i="198"/>
  <c r="AM73" i="198"/>
  <c r="AE73" i="198"/>
  <c r="BN56" i="198"/>
  <c r="CL39" i="198"/>
  <c r="BF39" i="198"/>
  <c r="AM39" i="198"/>
  <c r="G39" i="198"/>
  <c r="CA22" i="198"/>
  <c r="BK22" i="198"/>
  <c r="Z124" i="197"/>
  <c r="O107" i="197"/>
  <c r="AP90" i="197"/>
  <c r="W90" i="197"/>
  <c r="BC73" i="197"/>
  <c r="O56" i="197"/>
  <c r="J56" i="197"/>
  <c r="BC39" i="197"/>
  <c r="AM39" i="197"/>
  <c r="X22" i="200"/>
  <c r="AN39" i="200"/>
  <c r="AN56" i="200"/>
  <c r="BL175" i="200"/>
  <c r="BL277" i="200"/>
  <c r="BL209" i="200"/>
  <c r="AA73" i="200"/>
  <c r="AY73" i="200"/>
  <c r="P175" i="200"/>
  <c r="P209" i="200"/>
  <c r="P243" i="200"/>
  <c r="P277" i="200"/>
  <c r="AY549" i="200"/>
  <c r="AY753" i="200"/>
  <c r="AY787" i="200"/>
  <c r="P1008" i="200"/>
  <c r="AF1025" i="200"/>
  <c r="AF1059" i="200"/>
  <c r="AF1093" i="200"/>
  <c r="BD1127" i="200"/>
  <c r="BD1212" i="200"/>
  <c r="BD1263" i="200"/>
  <c r="BD22" i="200"/>
  <c r="H39" i="200"/>
  <c r="H56" i="200"/>
  <c r="K22" i="200"/>
  <c r="AQ22" i="200"/>
  <c r="AA39" i="200"/>
  <c r="BG39" i="200"/>
  <c r="AA56" i="200"/>
  <c r="BG56" i="200"/>
  <c r="K73" i="200"/>
  <c r="BO532" i="200"/>
  <c r="BO736" i="200"/>
  <c r="BO770" i="200"/>
  <c r="P804" i="200"/>
  <c r="AV175" i="200"/>
  <c r="AV209" i="200"/>
  <c r="AV243" i="200"/>
  <c r="AV277" i="200"/>
  <c r="S736" i="200"/>
  <c r="S770" i="200"/>
  <c r="BL1025" i="200"/>
  <c r="BL1059" i="200"/>
  <c r="BL1093" i="200"/>
  <c r="X1110" i="200"/>
  <c r="X1195" i="200"/>
  <c r="X1246" i="200"/>
  <c r="P22" i="200"/>
  <c r="AF22" i="200"/>
  <c r="AV22" i="200"/>
  <c r="BL22" i="200"/>
  <c r="P39" i="200"/>
  <c r="AF39" i="200"/>
  <c r="AV39" i="200"/>
  <c r="BL39" i="200"/>
  <c r="P56" i="200"/>
  <c r="AF56" i="200"/>
  <c r="AV56" i="200"/>
  <c r="BL56" i="200"/>
  <c r="P73" i="200"/>
  <c r="BL158" i="200"/>
  <c r="BL192" i="200"/>
  <c r="BL226" i="200"/>
  <c r="AI549" i="200"/>
  <c r="AI787" i="200"/>
  <c r="BL804" i="200"/>
  <c r="P1025" i="200"/>
  <c r="AN1127" i="200"/>
  <c r="X1144" i="200"/>
  <c r="X1161" i="200"/>
  <c r="X1178" i="200"/>
  <c r="AN1212" i="200"/>
  <c r="AN1263" i="200"/>
  <c r="BL243" i="200"/>
  <c r="AY736" i="200"/>
  <c r="AY770" i="200"/>
  <c r="AF1042" i="200"/>
  <c r="AF1076" i="200"/>
  <c r="BD1110" i="200"/>
  <c r="BD1195" i="200"/>
  <c r="BD1246" i="200"/>
  <c r="AF175" i="200"/>
  <c r="AF209" i="200"/>
  <c r="AF243" i="200"/>
  <c r="AF277" i="200"/>
  <c r="BO549" i="200"/>
  <c r="BO753" i="200"/>
  <c r="BO787" i="200"/>
  <c r="AF1008" i="200"/>
  <c r="AV1025" i="200"/>
  <c r="AV1059" i="200"/>
  <c r="AV1093" i="200"/>
  <c r="H1110" i="200"/>
  <c r="H1246" i="200"/>
  <c r="AU73" i="198"/>
  <c r="O90" i="198"/>
  <c r="BS39" i="198"/>
  <c r="Z39" i="198"/>
  <c r="W90" i="198"/>
  <c r="BS90" i="198"/>
  <c r="W73" i="198"/>
  <c r="G90" i="198"/>
  <c r="G39" i="197"/>
  <c r="Z39" i="197"/>
  <c r="AH56" i="197"/>
  <c r="AE124" i="197"/>
  <c r="AH141" i="197"/>
  <c r="W107" i="197"/>
  <c r="AX56" i="198"/>
  <c r="BS56" i="198"/>
  <c r="G73" i="198"/>
  <c r="CA73" i="198"/>
  <c r="BK90" i="198"/>
  <c r="AE107" i="198"/>
  <c r="BN107" i="198"/>
  <c r="R124" i="198"/>
  <c r="BK124" i="198"/>
  <c r="W141" i="198"/>
  <c r="AP141" i="198"/>
  <c r="CI141" i="198"/>
  <c r="BK73" i="198"/>
  <c r="AU90" i="198"/>
  <c r="CI107" i="198"/>
  <c r="AP124" i="198"/>
  <c r="AH56" i="198"/>
  <c r="BC56" i="198"/>
  <c r="CI90" i="198"/>
  <c r="BS107" i="198"/>
  <c r="G141" i="198"/>
  <c r="BS141" i="198"/>
  <c r="Z124" i="198"/>
  <c r="AM56" i="198"/>
  <c r="CD56" i="198"/>
  <c r="BS73" i="198"/>
  <c r="BC90" i="198"/>
  <c r="AM107" i="198"/>
  <c r="BC141" i="198"/>
  <c r="R56" i="198"/>
  <c r="W107" i="198"/>
  <c r="AE124" i="198"/>
  <c r="CA124" i="198"/>
  <c r="AU22" i="198"/>
  <c r="BF124" i="198"/>
  <c r="O39" i="197"/>
  <c r="AE39" i="197"/>
  <c r="AU39" i="197"/>
  <c r="Z56" i="197"/>
  <c r="W73" i="197"/>
  <c r="G90" i="197"/>
  <c r="AU90" i="197"/>
  <c r="BC56" i="197"/>
  <c r="AH107" i="197"/>
  <c r="BC107" i="197"/>
  <c r="R124" i="197"/>
  <c r="Z141" i="197"/>
  <c r="AX73" i="197"/>
  <c r="AE90" i="197"/>
  <c r="BF124" i="197"/>
  <c r="O90" i="197"/>
  <c r="AP124" i="197"/>
  <c r="BF141" i="197"/>
  <c r="AM73" i="197"/>
  <c r="AU107" i="197"/>
  <c r="AU124" i="197"/>
  <c r="P1110" i="200"/>
  <c r="AF1110" i="200"/>
  <c r="AV1110" i="200"/>
  <c r="BL1110" i="200"/>
  <c r="P1127" i="200"/>
  <c r="AF1127" i="200"/>
  <c r="AV1127" i="200"/>
  <c r="BL1127" i="200"/>
  <c r="P1144" i="200"/>
  <c r="AF1144" i="200"/>
  <c r="AV1144" i="200"/>
  <c r="BL1144" i="200"/>
  <c r="P1161" i="200"/>
  <c r="AF1161" i="200"/>
  <c r="AV1161" i="200"/>
  <c r="BL1161" i="200"/>
  <c r="P1178" i="200"/>
  <c r="AF1178" i="200"/>
  <c r="AV1178" i="200"/>
  <c r="BL1178" i="200"/>
  <c r="P1195" i="200"/>
  <c r="AF1195" i="200"/>
  <c r="AV1195" i="200"/>
  <c r="BL1195" i="200"/>
  <c r="P1212" i="200"/>
  <c r="AF1212" i="200"/>
  <c r="AV1212" i="200"/>
  <c r="BL1212" i="200"/>
  <c r="P1229" i="200"/>
  <c r="AF1229" i="200"/>
  <c r="AV1229" i="200"/>
  <c r="BL1229" i="200"/>
  <c r="P1246" i="200"/>
  <c r="AF1246" i="200"/>
  <c r="AV1246" i="200"/>
  <c r="BL1246" i="200"/>
  <c r="P1263" i="200"/>
  <c r="AF1263" i="200"/>
  <c r="AV1263" i="200"/>
  <c r="BL1263" i="200"/>
  <c r="K974" i="200"/>
  <c r="H974" i="200"/>
  <c r="K991" i="200"/>
  <c r="H991" i="200"/>
  <c r="S566" i="200"/>
  <c r="AI566" i="200"/>
  <c r="AY566" i="200"/>
  <c r="BO566" i="200"/>
  <c r="S583" i="200"/>
  <c r="AI583" i="200"/>
  <c r="AY583" i="200"/>
  <c r="BO583" i="200"/>
  <c r="S600" i="200"/>
  <c r="AI600" i="200"/>
  <c r="AY600" i="200"/>
  <c r="BO600" i="200"/>
  <c r="S617" i="200"/>
  <c r="AI617" i="200"/>
  <c r="AY617" i="200"/>
  <c r="BO617" i="200"/>
  <c r="S634" i="200"/>
  <c r="AI634" i="200"/>
  <c r="AY634" i="200"/>
  <c r="BO634" i="200"/>
  <c r="S651" i="200"/>
  <c r="AI651" i="200"/>
  <c r="AY651" i="200"/>
  <c r="BO651" i="200"/>
  <c r="S668" i="200"/>
  <c r="AI668" i="200"/>
  <c r="AY668" i="200"/>
  <c r="BO668" i="200"/>
  <c r="S685" i="200"/>
  <c r="AI685" i="200"/>
  <c r="AY685" i="200"/>
  <c r="BO685" i="200"/>
  <c r="S702" i="200"/>
  <c r="AI702" i="200"/>
  <c r="AY702" i="200"/>
  <c r="BO702" i="200"/>
  <c r="S719" i="200"/>
  <c r="AI719" i="200"/>
  <c r="AY719" i="200"/>
  <c r="BO719" i="200"/>
  <c r="K821" i="200"/>
  <c r="H821" i="200"/>
  <c r="AQ821" i="200"/>
  <c r="AN821" i="200"/>
  <c r="K1042" i="200"/>
  <c r="H1042" i="200"/>
  <c r="K1076" i="200"/>
  <c r="H1076" i="200"/>
  <c r="AQ838" i="200"/>
  <c r="AN838" i="200"/>
  <c r="K872" i="200"/>
  <c r="H872" i="200"/>
  <c r="K957" i="200"/>
  <c r="H957" i="200"/>
  <c r="AA1025" i="200"/>
  <c r="X1025" i="200"/>
  <c r="H566" i="200"/>
  <c r="X566" i="200"/>
  <c r="AN566" i="200"/>
  <c r="BD566" i="200"/>
  <c r="H583" i="200"/>
  <c r="X583" i="200"/>
  <c r="AN583" i="200"/>
  <c r="BD583" i="200"/>
  <c r="H600" i="200"/>
  <c r="X600" i="200"/>
  <c r="AN600" i="200"/>
  <c r="BD600" i="200"/>
  <c r="H617" i="200"/>
  <c r="X617" i="200"/>
  <c r="AN617" i="200"/>
  <c r="BD617" i="200"/>
  <c r="H634" i="200"/>
  <c r="X634" i="200"/>
  <c r="AN634" i="200"/>
  <c r="BD634" i="200"/>
  <c r="H651" i="200"/>
  <c r="X651" i="200"/>
  <c r="AN651" i="200"/>
  <c r="BD651" i="200"/>
  <c r="H668" i="200"/>
  <c r="X668" i="200"/>
  <c r="AN668" i="200"/>
  <c r="BD668" i="200"/>
  <c r="H685" i="200"/>
  <c r="X685" i="200"/>
  <c r="AN685" i="200"/>
  <c r="BD685" i="200"/>
  <c r="H702" i="200"/>
  <c r="X702" i="200"/>
  <c r="AN702" i="200"/>
  <c r="BD702" i="200"/>
  <c r="H719" i="200"/>
  <c r="X719" i="200"/>
  <c r="AN719" i="200"/>
  <c r="BD719" i="200"/>
  <c r="H736" i="200"/>
  <c r="X736" i="200"/>
  <c r="AN736" i="200"/>
  <c r="BD736" i="200"/>
  <c r="H753" i="200"/>
  <c r="X753" i="200"/>
  <c r="AN753" i="200"/>
  <c r="BD753" i="200"/>
  <c r="H770" i="200"/>
  <c r="X770" i="200"/>
  <c r="AN770" i="200"/>
  <c r="BD770" i="200"/>
  <c r="H787" i="200"/>
  <c r="X787" i="200"/>
  <c r="AN787" i="200"/>
  <c r="BD787" i="200"/>
  <c r="H804" i="200"/>
  <c r="X804" i="200"/>
  <c r="AN804" i="200"/>
  <c r="BD804" i="200"/>
  <c r="S821" i="200"/>
  <c r="P821" i="200"/>
  <c r="AY821" i="200"/>
  <c r="AV821" i="200"/>
  <c r="AQ1042" i="200"/>
  <c r="AN1042" i="200"/>
  <c r="AQ1076" i="200"/>
  <c r="AN1076" i="200"/>
  <c r="AQ855" i="200"/>
  <c r="AN855" i="200"/>
  <c r="AQ889" i="200"/>
  <c r="AN889" i="200"/>
  <c r="K906" i="200"/>
  <c r="H906" i="200"/>
  <c r="AQ923" i="200"/>
  <c r="AN923" i="200"/>
  <c r="AA1093" i="200"/>
  <c r="X1093" i="200"/>
  <c r="AQ1008" i="200"/>
  <c r="AN1008" i="200"/>
  <c r="BG1025" i="200"/>
  <c r="BD1025" i="200"/>
  <c r="BG1059" i="200"/>
  <c r="BD1059" i="200"/>
  <c r="BG1093" i="200"/>
  <c r="BD1093" i="200"/>
  <c r="K923" i="200"/>
  <c r="H923" i="200"/>
  <c r="AQ940" i="200"/>
  <c r="AN940" i="200"/>
  <c r="AQ974" i="200"/>
  <c r="AN974" i="200"/>
  <c r="AQ991" i="200"/>
  <c r="AN991" i="200"/>
  <c r="AA1059" i="200"/>
  <c r="X1059" i="200"/>
  <c r="AA821" i="200"/>
  <c r="X821" i="200"/>
  <c r="BG821" i="200"/>
  <c r="BD821" i="200"/>
  <c r="K1025" i="200"/>
  <c r="H1025" i="200"/>
  <c r="K1059" i="200"/>
  <c r="H1059" i="200"/>
  <c r="K1093" i="200"/>
  <c r="H1093" i="200"/>
  <c r="AA838" i="200"/>
  <c r="X838" i="200"/>
  <c r="BG838" i="200"/>
  <c r="BD838" i="200"/>
  <c r="AA855" i="200"/>
  <c r="X855" i="200"/>
  <c r="BG855" i="200"/>
  <c r="BD855" i="200"/>
  <c r="AA872" i="200"/>
  <c r="X872" i="200"/>
  <c r="BG872" i="200"/>
  <c r="BD872" i="200"/>
  <c r="AA889" i="200"/>
  <c r="X889" i="200"/>
  <c r="BG889" i="200"/>
  <c r="BD889" i="200"/>
  <c r="AA906" i="200"/>
  <c r="X906" i="200"/>
  <c r="BG906" i="200"/>
  <c r="BD906" i="200"/>
  <c r="AA923" i="200"/>
  <c r="X923" i="200"/>
  <c r="BG923" i="200"/>
  <c r="BD923" i="200"/>
  <c r="AA940" i="200"/>
  <c r="X940" i="200"/>
  <c r="BG940" i="200"/>
  <c r="BD940" i="200"/>
  <c r="AA957" i="200"/>
  <c r="X957" i="200"/>
  <c r="BG957" i="200"/>
  <c r="BD957" i="200"/>
  <c r="AA974" i="200"/>
  <c r="X974" i="200"/>
  <c r="BG974" i="200"/>
  <c r="BD974" i="200"/>
  <c r="AA991" i="200"/>
  <c r="X991" i="200"/>
  <c r="BG991" i="200"/>
  <c r="BD991" i="200"/>
  <c r="AA1042" i="200"/>
  <c r="X1042" i="200"/>
  <c r="AA1076" i="200"/>
  <c r="X1076" i="200"/>
  <c r="K838" i="200"/>
  <c r="H838" i="200"/>
  <c r="K889" i="200"/>
  <c r="H889" i="200"/>
  <c r="K940" i="200"/>
  <c r="H940" i="200"/>
  <c r="AQ957" i="200"/>
  <c r="AN957" i="200"/>
  <c r="AI821" i="200"/>
  <c r="AF821" i="200"/>
  <c r="BO821" i="200"/>
  <c r="BL821" i="200"/>
  <c r="AA1008" i="200"/>
  <c r="X1008" i="200"/>
  <c r="AQ1025" i="200"/>
  <c r="AN1025" i="200"/>
  <c r="AQ1059" i="200"/>
  <c r="AN1059" i="200"/>
  <c r="AQ1093" i="200"/>
  <c r="AN1093" i="200"/>
  <c r="K855" i="200"/>
  <c r="H855" i="200"/>
  <c r="AQ872" i="200"/>
  <c r="AN872" i="200"/>
  <c r="AQ906" i="200"/>
  <c r="AN906" i="200"/>
  <c r="K1008" i="200"/>
  <c r="H1008" i="200"/>
  <c r="BG1008" i="200"/>
  <c r="BD1008" i="200"/>
  <c r="BG1042" i="200"/>
  <c r="BD1042" i="200"/>
  <c r="BG1076" i="200"/>
  <c r="BD1076" i="200"/>
  <c r="P838" i="200"/>
  <c r="AF838" i="200"/>
  <c r="AV838" i="200"/>
  <c r="BL838" i="200"/>
  <c r="P855" i="200"/>
  <c r="AF855" i="200"/>
  <c r="AV855" i="200"/>
  <c r="BL855" i="200"/>
  <c r="P872" i="200"/>
  <c r="AF872" i="200"/>
  <c r="AV872" i="200"/>
  <c r="BL872" i="200"/>
  <c r="P889" i="200"/>
  <c r="AF889" i="200"/>
  <c r="AV889" i="200"/>
  <c r="BL889" i="200"/>
  <c r="P906" i="200"/>
  <c r="AF906" i="200"/>
  <c r="AV906" i="200"/>
  <c r="BL906" i="200"/>
  <c r="P923" i="200"/>
  <c r="AF923" i="200"/>
  <c r="AV923" i="200"/>
  <c r="BL923" i="200"/>
  <c r="P940" i="200"/>
  <c r="AF940" i="200"/>
  <c r="AV940" i="200"/>
  <c r="BL940" i="200"/>
  <c r="P957" i="200"/>
  <c r="AF957" i="200"/>
  <c r="AV957" i="200"/>
  <c r="BL957" i="200"/>
  <c r="P974" i="200"/>
  <c r="AF974" i="200"/>
  <c r="AV974" i="200"/>
  <c r="BL974" i="200"/>
  <c r="P991" i="200"/>
  <c r="AF991" i="200"/>
  <c r="AV991" i="200"/>
  <c r="BL991" i="200"/>
  <c r="AV1008" i="200"/>
  <c r="H294" i="200"/>
  <c r="X294" i="200"/>
  <c r="AN294" i="200"/>
  <c r="BD294" i="200"/>
  <c r="H311" i="200"/>
  <c r="X311" i="200"/>
  <c r="AN311" i="200"/>
  <c r="BD311" i="200"/>
  <c r="H328" i="200"/>
  <c r="X328" i="200"/>
  <c r="AN328" i="200"/>
  <c r="BD328" i="200"/>
  <c r="H345" i="200"/>
  <c r="X345" i="200"/>
  <c r="AN345" i="200"/>
  <c r="BD345" i="200"/>
  <c r="H362" i="200"/>
  <c r="X362" i="200"/>
  <c r="AN362" i="200"/>
  <c r="BD362" i="200"/>
  <c r="H379" i="200"/>
  <c r="X379" i="200"/>
  <c r="AN379" i="200"/>
  <c r="BD379" i="200"/>
  <c r="H396" i="200"/>
  <c r="X396" i="200"/>
  <c r="AN396" i="200"/>
  <c r="BD396" i="200"/>
  <c r="H413" i="200"/>
  <c r="X413" i="200"/>
  <c r="AN413" i="200"/>
  <c r="BD413" i="200"/>
  <c r="H430" i="200"/>
  <c r="X430" i="200"/>
  <c r="AN430" i="200"/>
  <c r="BD430" i="200"/>
  <c r="H447" i="200"/>
  <c r="X447" i="200"/>
  <c r="AN447" i="200"/>
  <c r="BD447" i="200"/>
  <c r="H464" i="200"/>
  <c r="X464" i="200"/>
  <c r="AN464" i="200"/>
  <c r="BD464" i="200"/>
  <c r="H481" i="200"/>
  <c r="X481" i="200"/>
  <c r="AN481" i="200"/>
  <c r="BD481" i="200"/>
  <c r="H498" i="200"/>
  <c r="X498" i="200"/>
  <c r="AN498" i="200"/>
  <c r="BD498" i="200"/>
  <c r="H515" i="200"/>
  <c r="X515" i="200"/>
  <c r="AN515" i="200"/>
  <c r="BD515" i="200"/>
  <c r="H532" i="200"/>
  <c r="X532" i="200"/>
  <c r="AN532" i="200"/>
  <c r="BD532" i="200"/>
  <c r="H549" i="200"/>
  <c r="X549" i="200"/>
  <c r="AN549" i="200"/>
  <c r="BD549" i="200"/>
  <c r="P294" i="200"/>
  <c r="AF294" i="200"/>
  <c r="AV294" i="200"/>
  <c r="BL294" i="200"/>
  <c r="P311" i="200"/>
  <c r="AF311" i="200"/>
  <c r="AV311" i="200"/>
  <c r="BL311" i="200"/>
  <c r="P328" i="200"/>
  <c r="AF328" i="200"/>
  <c r="AV328" i="200"/>
  <c r="BL328" i="200"/>
  <c r="P345" i="200"/>
  <c r="AF345" i="200"/>
  <c r="AV345" i="200"/>
  <c r="BL345" i="200"/>
  <c r="P362" i="200"/>
  <c r="AF362" i="200"/>
  <c r="AV362" i="200"/>
  <c r="BL362" i="200"/>
  <c r="P379" i="200"/>
  <c r="AF379" i="200"/>
  <c r="AV379" i="200"/>
  <c r="BL379" i="200"/>
  <c r="P396" i="200"/>
  <c r="AF396" i="200"/>
  <c r="AV396" i="200"/>
  <c r="BL396" i="200"/>
  <c r="P413" i="200"/>
  <c r="AF413" i="200"/>
  <c r="AV413" i="200"/>
  <c r="BL413" i="200"/>
  <c r="P430" i="200"/>
  <c r="AF430" i="200"/>
  <c r="AV430" i="200"/>
  <c r="BL430" i="200"/>
  <c r="P447" i="200"/>
  <c r="AF447" i="200"/>
  <c r="AV447" i="200"/>
  <c r="BL447" i="200"/>
  <c r="P464" i="200"/>
  <c r="AF464" i="200"/>
  <c r="AV464" i="200"/>
  <c r="BL464" i="200"/>
  <c r="P481" i="200"/>
  <c r="AF481" i="200"/>
  <c r="AV481" i="200"/>
  <c r="BL481" i="200"/>
  <c r="P498" i="200"/>
  <c r="AF498" i="200"/>
  <c r="AV498" i="200"/>
  <c r="BL498" i="200"/>
  <c r="P515" i="200"/>
  <c r="AF515" i="200"/>
  <c r="AV515" i="200"/>
  <c r="BL515" i="200"/>
  <c r="P532" i="200"/>
  <c r="AF532" i="200"/>
  <c r="AV532" i="200"/>
  <c r="H158" i="200"/>
  <c r="X158" i="200"/>
  <c r="AN158" i="200"/>
  <c r="BD158" i="200"/>
  <c r="H175" i="200"/>
  <c r="X175" i="200"/>
  <c r="AN175" i="200"/>
  <c r="BD175" i="200"/>
  <c r="H192" i="200"/>
  <c r="X192" i="200"/>
  <c r="AN192" i="200"/>
  <c r="BD192" i="200"/>
  <c r="H209" i="200"/>
  <c r="X209" i="200"/>
  <c r="AN209" i="200"/>
  <c r="BD209" i="200"/>
  <c r="H226" i="200"/>
  <c r="X226" i="200"/>
  <c r="AN226" i="200"/>
  <c r="BD226" i="200"/>
  <c r="H243" i="200"/>
  <c r="X243" i="200"/>
  <c r="AN243" i="200"/>
  <c r="BD243" i="200"/>
  <c r="H260" i="200"/>
  <c r="X260" i="200"/>
  <c r="AN260" i="200"/>
  <c r="BD260" i="200"/>
  <c r="H277" i="200"/>
  <c r="X277" i="200"/>
  <c r="AN277" i="200"/>
  <c r="BD277" i="200"/>
  <c r="AQ90" i="200"/>
  <c r="AN90" i="200"/>
  <c r="AQ107" i="200"/>
  <c r="AN107" i="200"/>
  <c r="K124" i="200"/>
  <c r="H124" i="200"/>
  <c r="AQ124" i="200"/>
  <c r="AN124" i="200"/>
  <c r="K141" i="200"/>
  <c r="H141" i="200"/>
  <c r="AQ141" i="200"/>
  <c r="AN141" i="200"/>
  <c r="AI73" i="200"/>
  <c r="K90" i="200"/>
  <c r="H90" i="200"/>
  <c r="K107" i="200"/>
  <c r="H107" i="200"/>
  <c r="S90" i="200"/>
  <c r="P90" i="200"/>
  <c r="AY90" i="200"/>
  <c r="AV90" i="200"/>
  <c r="S107" i="200"/>
  <c r="P107" i="200"/>
  <c r="AY107" i="200"/>
  <c r="AV107" i="200"/>
  <c r="S124" i="200"/>
  <c r="P124" i="200"/>
  <c r="AY124" i="200"/>
  <c r="AV124" i="200"/>
  <c r="S141" i="200"/>
  <c r="P141" i="200"/>
  <c r="AY141" i="200"/>
  <c r="AV141" i="200"/>
  <c r="BG73" i="200"/>
  <c r="AA90" i="200"/>
  <c r="X90" i="200"/>
  <c r="AA124" i="200"/>
  <c r="X124" i="200"/>
  <c r="AA107" i="200"/>
  <c r="X107" i="200"/>
  <c r="AA141" i="200"/>
  <c r="X141" i="200"/>
  <c r="BG141" i="200"/>
  <c r="BD141" i="200"/>
  <c r="BL73" i="200"/>
  <c r="AI90" i="200"/>
  <c r="AF90" i="200"/>
  <c r="BO90" i="200"/>
  <c r="BL90" i="200"/>
  <c r="AI107" i="200"/>
  <c r="AF107" i="200"/>
  <c r="BO107" i="200"/>
  <c r="BL107" i="200"/>
  <c r="AI124" i="200"/>
  <c r="AF124" i="200"/>
  <c r="BO124" i="200"/>
  <c r="BL124" i="200"/>
  <c r="AI141" i="200"/>
  <c r="AF141" i="200"/>
  <c r="BO141" i="200"/>
  <c r="BL141" i="200"/>
  <c r="BG90" i="200"/>
  <c r="BD90" i="200"/>
  <c r="BG107" i="200"/>
  <c r="BD107" i="200"/>
  <c r="BG124" i="200"/>
  <c r="BD124" i="200"/>
  <c r="CD39" i="198"/>
  <c r="CA39" i="198"/>
  <c r="AX141" i="198"/>
  <c r="AU141" i="198"/>
  <c r="J22" i="198"/>
  <c r="G22" i="198"/>
  <c r="BV22" i="198"/>
  <c r="BS22" i="198"/>
  <c r="AE22" i="198"/>
  <c r="BN39" i="198"/>
  <c r="BK39" i="198"/>
  <c r="W56" i="198"/>
  <c r="CI56" i="198"/>
  <c r="AX124" i="198"/>
  <c r="AU124" i="198"/>
  <c r="AH141" i="198"/>
  <c r="AE141" i="198"/>
  <c r="BF22" i="198"/>
  <c r="BC22" i="198"/>
  <c r="J56" i="198"/>
  <c r="G124" i="198"/>
  <c r="J124" i="198"/>
  <c r="AH22" i="198"/>
  <c r="AX39" i="198"/>
  <c r="AU39" i="198"/>
  <c r="R141" i="198"/>
  <c r="O141" i="198"/>
  <c r="CD141" i="198"/>
  <c r="CA141" i="198"/>
  <c r="AP22" i="198"/>
  <c r="AM22" i="198"/>
  <c r="R39" i="198"/>
  <c r="O39" i="198"/>
  <c r="R22" i="198"/>
  <c r="AH39" i="198"/>
  <c r="AE39" i="198"/>
  <c r="BN141" i="198"/>
  <c r="BK141" i="198"/>
  <c r="Z22" i="198"/>
  <c r="W22" i="198"/>
  <c r="R73" i="198"/>
  <c r="CI22" i="198"/>
  <c r="CL22" i="198"/>
  <c r="J107" i="198"/>
  <c r="CL124" i="198"/>
  <c r="BV124" i="198"/>
  <c r="R22" i="197"/>
  <c r="BF90" i="197"/>
  <c r="BC90" i="197"/>
  <c r="AP56" i="197"/>
  <c r="AM56" i="197"/>
  <c r="J73" i="197"/>
  <c r="G73" i="197"/>
  <c r="AX22" i="197"/>
  <c r="AH22" i="197"/>
  <c r="R141" i="197"/>
  <c r="AP141" i="197"/>
  <c r="AH73" i="197"/>
  <c r="AM107" i="197"/>
  <c r="AX141" i="197"/>
  <c r="J22" i="197"/>
  <c r="Z22" i="197"/>
  <c r="AP22" i="197"/>
  <c r="BF22" i="197"/>
  <c r="AX56" i="197"/>
  <c r="R73" i="197"/>
  <c r="J107" i="197"/>
  <c r="J141" i="197"/>
  <c r="G124" i="197"/>
  <c r="CP141" i="198"/>
  <c r="BJ141" i="197"/>
  <c r="BL1280" i="200"/>
  <c r="BO1280" i="200"/>
  <c r="CT141" i="198"/>
  <c r="BG1280" i="200"/>
  <c r="BJ124" i="197"/>
  <c r="CP124" i="198"/>
  <c r="BD1280" i="200"/>
  <c r="CP107" i="198"/>
  <c r="AY1280" i="200"/>
  <c r="BJ107" i="197"/>
  <c r="AV1280" i="200"/>
  <c r="CP90" i="198"/>
  <c r="BJ90" i="197"/>
  <c r="AQ1280" i="200"/>
  <c r="AN1280" i="200"/>
  <c r="BJ73" i="197"/>
  <c r="AI1280" i="200"/>
  <c r="CP73" i="198"/>
  <c r="AF1280" i="200"/>
  <c r="CP56" i="198"/>
  <c r="BJ56" i="197"/>
  <c r="AA1280" i="200"/>
  <c r="X1280" i="200"/>
  <c r="BJ39" i="197"/>
  <c r="CP39" i="198"/>
  <c r="S1280" i="200"/>
  <c r="P1280" i="200"/>
  <c r="BJ22" i="197"/>
  <c r="CP22" i="198"/>
  <c r="K1280" i="200"/>
  <c r="H1280" i="200"/>
  <c r="BM141" i="197"/>
  <c r="CS141" i="198"/>
  <c r="BM128" i="197"/>
  <c r="CS128" i="198"/>
  <c r="BN127" i="197"/>
  <c r="CT127" i="198"/>
  <c r="BN137" i="197"/>
  <c r="CT137" i="198"/>
  <c r="CT128" i="198"/>
  <c r="BN128" i="197"/>
  <c r="BM127" i="197"/>
  <c r="CS127" i="198"/>
  <c r="BN138" i="197"/>
  <c r="CT138" i="198"/>
  <c r="BM125" i="197"/>
  <c r="CS125" i="198"/>
  <c r="BM136" i="197"/>
  <c r="CS136" i="198"/>
  <c r="BM129" i="197"/>
  <c r="CS129" i="198"/>
  <c r="BM134" i="197"/>
  <c r="CS134" i="198"/>
  <c r="BM133" i="197"/>
  <c r="CS133" i="198"/>
  <c r="CS126" i="198"/>
  <c r="BM126" i="197"/>
  <c r="BN125" i="197"/>
  <c r="CT125" i="198"/>
  <c r="BM130" i="197"/>
  <c r="CS130" i="198"/>
  <c r="BN129" i="197"/>
  <c r="CT129" i="198"/>
  <c r="CT134" i="198"/>
  <c r="BN134" i="197"/>
  <c r="BN133" i="197"/>
  <c r="CT133" i="198"/>
  <c r="BN126" i="197"/>
  <c r="CT126" i="198"/>
  <c r="BM135" i="197"/>
  <c r="CS135" i="198"/>
  <c r="BM140" i="197"/>
  <c r="CS140" i="198"/>
  <c r="BM139" i="197"/>
  <c r="CS139" i="198"/>
  <c r="BM132" i="197"/>
  <c r="CS132" i="198"/>
  <c r="BM131" i="197"/>
  <c r="CS131" i="198"/>
  <c r="BN136" i="197"/>
  <c r="CT136" i="198"/>
  <c r="BN135" i="197"/>
  <c r="CT135" i="198"/>
  <c r="BN140" i="197"/>
  <c r="CT140" i="198"/>
  <c r="BN139" i="197"/>
  <c r="CT139" i="198"/>
  <c r="BM138" i="197"/>
  <c r="CS138" i="198"/>
  <c r="BN132" i="197"/>
  <c r="CT132" i="198"/>
  <c r="BM137" i="197"/>
  <c r="CS137" i="198"/>
  <c r="BN131" i="197"/>
  <c r="CT131" i="198"/>
  <c r="BN130" i="197"/>
  <c r="CT130" i="198"/>
  <c r="BS11" i="197"/>
  <c r="BS7" i="197"/>
  <c r="BS12" i="197"/>
  <c r="BS9" i="197"/>
  <c r="BS8" i="197"/>
  <c r="BS6" i="197"/>
  <c r="BS10" i="197"/>
  <c r="BS13" i="197"/>
  <c r="BY10" i="197"/>
  <c r="BX10" i="197"/>
  <c r="BN141" i="197"/>
  <c r="BK141" i="197"/>
  <c r="CQ141" i="198"/>
  <c r="BK124" i="197"/>
  <c r="CQ124" i="198"/>
  <c r="BN124" i="197"/>
  <c r="CT124" i="198"/>
  <c r="BK107" i="197"/>
  <c r="CQ107" i="198"/>
  <c r="BN107" i="197"/>
  <c r="CT107" i="198"/>
  <c r="CQ90" i="198"/>
  <c r="BK90" i="197"/>
  <c r="BN90" i="197"/>
  <c r="CT90" i="198"/>
  <c r="BK73" i="197"/>
  <c r="CQ73" i="198"/>
  <c r="CT73" i="198"/>
  <c r="BN73" i="197"/>
  <c r="BT9" i="197"/>
  <c r="CQ56" i="198"/>
  <c r="BK56" i="197"/>
  <c r="BN56" i="197"/>
  <c r="CT56" i="198"/>
  <c r="CQ39" i="198"/>
  <c r="BK39" i="197"/>
  <c r="CT39" i="198"/>
  <c r="BN39" i="197"/>
  <c r="CQ22" i="198"/>
  <c r="BK22" i="197"/>
  <c r="BN22" i="197"/>
  <c r="CT22" i="198"/>
  <c r="BT11" i="197"/>
  <c r="BR13" i="197"/>
  <c r="BY7" i="197"/>
  <c r="BX7" i="197"/>
  <c r="BY6" i="197"/>
  <c r="BX6" i="197"/>
  <c r="BY8" i="197"/>
  <c r="BX8" i="197"/>
  <c r="BY11" i="197"/>
  <c r="BX11" i="197"/>
  <c r="BY12" i="197"/>
  <c r="BX12" i="197"/>
  <c r="BY13" i="197"/>
  <c r="BX13" i="197"/>
  <c r="BY9" i="197"/>
  <c r="BX9" i="197"/>
  <c r="BR7" i="197"/>
  <c r="BT7" i="197"/>
  <c r="BT13" i="197"/>
  <c r="BR11" i="197"/>
  <c r="BR6" i="197"/>
  <c r="BR8" i="197"/>
  <c r="BR12" i="197"/>
  <c r="BR10" i="197"/>
  <c r="BT12" i="197"/>
  <c r="BR9" i="197"/>
  <c r="BT8" i="197"/>
  <c r="BT6" i="197"/>
  <c r="BT10" i="197"/>
  <c r="K30" i="194"/>
  <c r="K29" i="194"/>
  <c r="K28" i="194"/>
  <c r="K27" i="194"/>
  <c r="K26" i="194"/>
  <c r="K25" i="194"/>
  <c r="K24" i="194"/>
  <c r="K23" i="194"/>
  <c r="K22" i="194"/>
  <c r="K21" i="194"/>
  <c r="K20" i="194"/>
  <c r="I30" i="194"/>
  <c r="I29" i="194"/>
  <c r="I28" i="194"/>
  <c r="I27" i="194"/>
  <c r="I26" i="194"/>
  <c r="I25" i="194"/>
  <c r="I24" i="194"/>
  <c r="I23" i="194"/>
  <c r="I22" i="194"/>
  <c r="I21" i="194"/>
  <c r="I20" i="194"/>
  <c r="G30" i="194"/>
  <c r="G29" i="194"/>
  <c r="G28" i="194"/>
  <c r="G27" i="194"/>
  <c r="G26" i="194"/>
  <c r="G25" i="194"/>
  <c r="G24" i="194"/>
  <c r="G23" i="194"/>
  <c r="G22" i="194"/>
  <c r="G21" i="194"/>
  <c r="G20" i="194"/>
  <c r="E30" i="194"/>
  <c r="E29" i="194"/>
  <c r="E28" i="194"/>
  <c r="E27" i="194"/>
  <c r="E26" i="194"/>
  <c r="E25" i="194"/>
  <c r="E24" i="194"/>
  <c r="E23" i="194"/>
  <c r="E22" i="194"/>
  <c r="E21" i="194"/>
  <c r="E20" i="194"/>
  <c r="K15" i="194"/>
  <c r="K14" i="194"/>
  <c r="K13" i="194"/>
  <c r="K12" i="194"/>
  <c r="K11" i="194"/>
  <c r="K10" i="194"/>
  <c r="K9" i="194"/>
  <c r="K8" i="194"/>
  <c r="K7" i="194"/>
  <c r="K6" i="194"/>
  <c r="K5" i="194"/>
  <c r="I15" i="194"/>
  <c r="I14" i="194"/>
  <c r="I13" i="194"/>
  <c r="I12" i="194"/>
  <c r="I11" i="194"/>
  <c r="I10" i="194"/>
  <c r="I9" i="194"/>
  <c r="I8" i="194"/>
  <c r="I7" i="194"/>
  <c r="I6" i="194"/>
  <c r="I5" i="194"/>
  <c r="G15" i="194"/>
  <c r="G14" i="194"/>
  <c r="G13" i="194"/>
  <c r="G12" i="194"/>
  <c r="G11" i="194"/>
  <c r="G10" i="194"/>
  <c r="G9" i="194"/>
  <c r="G8" i="194"/>
  <c r="G7" i="194"/>
  <c r="G6" i="194"/>
  <c r="G5" i="194"/>
  <c r="E15" i="194"/>
  <c r="E14" i="194"/>
  <c r="E13" i="194"/>
  <c r="E12" i="194"/>
  <c r="E11" i="194"/>
  <c r="E10" i="194"/>
  <c r="E9" i="194"/>
  <c r="E8" i="194"/>
  <c r="E7" i="194"/>
  <c r="E6" i="194"/>
  <c r="E5" i="194"/>
  <c r="K22" i="193"/>
  <c r="K21" i="193"/>
  <c r="K20" i="193"/>
  <c r="K19" i="193"/>
  <c r="K18" i="193"/>
  <c r="K17" i="193"/>
  <c r="K16" i="193"/>
  <c r="I22" i="193"/>
  <c r="I20" i="193"/>
  <c r="I19" i="193"/>
  <c r="I18" i="193"/>
  <c r="I17" i="193"/>
  <c r="I16" i="193"/>
  <c r="G22" i="193"/>
  <c r="G20" i="193"/>
  <c r="G19" i="193"/>
  <c r="G18" i="193"/>
  <c r="G17" i="193"/>
  <c r="G16" i="193"/>
  <c r="E22" i="193"/>
  <c r="E20" i="193"/>
  <c r="E19" i="193"/>
  <c r="E18" i="193"/>
  <c r="E17" i="193"/>
  <c r="E16" i="193"/>
  <c r="K10" i="193"/>
  <c r="K9" i="193"/>
  <c r="K8" i="193"/>
  <c r="K7" i="193"/>
  <c r="K6" i="193"/>
  <c r="K5" i="193"/>
  <c r="I10" i="193"/>
  <c r="I9" i="193"/>
  <c r="I8" i="193"/>
  <c r="I7" i="193"/>
  <c r="I6" i="193"/>
  <c r="I5" i="193"/>
  <c r="G11" i="193"/>
  <c r="G10" i="193"/>
  <c r="G9" i="193"/>
  <c r="G8" i="193"/>
  <c r="G7" i="193"/>
  <c r="G6" i="193"/>
  <c r="G5" i="193"/>
  <c r="E11" i="193"/>
  <c r="E10" i="193"/>
  <c r="E9" i="193"/>
  <c r="E8" i="193"/>
  <c r="E7" i="193"/>
  <c r="E6" i="193"/>
  <c r="E5" i="193"/>
  <c r="CA9" i="197"/>
  <c r="BZ9" i="197"/>
  <c r="CA13" i="197"/>
  <c r="BZ13" i="197"/>
  <c r="CA7" i="197"/>
  <c r="BZ7" i="197"/>
  <c r="CA12" i="197"/>
  <c r="BZ12" i="197"/>
  <c r="CA6" i="197"/>
  <c r="BZ6" i="197"/>
  <c r="CA8" i="197"/>
  <c r="BZ8" i="197"/>
  <c r="CA11" i="197"/>
  <c r="BZ11" i="197"/>
  <c r="CA10" i="197"/>
  <c r="BZ10" i="197"/>
  <c r="BW11" i="197"/>
  <c r="BV11" i="197"/>
  <c r="BW10" i="197"/>
  <c r="BV10" i="197"/>
  <c r="BW9" i="197"/>
  <c r="BV9" i="197"/>
  <c r="BW8" i="197"/>
  <c r="BV8" i="197"/>
  <c r="BW12" i="197"/>
  <c r="BV12" i="197"/>
  <c r="BW7" i="197"/>
  <c r="BV7" i="197"/>
  <c r="BW6" i="197"/>
  <c r="BV6" i="197"/>
  <c r="BW13" i="197"/>
  <c r="BV13" i="197"/>
</calcChain>
</file>

<file path=xl/sharedStrings.xml><?xml version="1.0" encoding="utf-8"?>
<sst xmlns="http://schemas.openxmlformats.org/spreadsheetml/2006/main" count="15360" uniqueCount="302">
  <si>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</si>
  <si>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</si>
  <si>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</si>
  <si>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</si>
  <si>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</si>
  <si>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</si>
  <si>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</si>
  <si>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</si>
  <si>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</si>
  <si>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</si>
  <si>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</si>
  <si>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</si>
  <si>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</si>
  <si>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</si>
  <si>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</si>
  <si>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</si>
  <si>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</si>
  <si>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</si>
  <si>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</si>
  <si>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</si>
  <si>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</si>
  <si>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</si>
  <si>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</si>
  <si>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</si>
  <si>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</si>
  <si>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</si>
  <si>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</si>
  <si>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</si>
  <si>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</si>
  <si>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</si>
  <si>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</si>
  <si>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</si>
  <si>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</si>
  <si>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</si>
  <si>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</si>
  <si>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</si>
  <si>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</si>
  <si>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</si>
  <si>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</si>
  <si>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</si>
  <si>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</si>
  <si>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</si>
  <si>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</si>
  <si>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</si>
  <si>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</si>
  <si>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</si>
  <si>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</si>
  <si>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</si>
  <si>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</si>
  <si>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</si>
  <si>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</si>
  <si>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</si>
  <si>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</si>
  <si>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</si>
  <si>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</si>
  <si>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</si>
  <si>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</si>
  <si>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</si>
  <si>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</si>
  <si>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</si>
  <si>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</si>
  <si>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</si>
  <si>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</si>
  <si>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該当者数(人)</t>
    <rPh sb="0" eb="3">
      <t>ガイトウシャ</t>
    </rPh>
    <rPh sb="3" eb="4">
      <t>スウ</t>
    </rPh>
    <phoneticPr fontId="3"/>
  </si>
  <si>
    <t>合計</t>
    <rPh sb="0" eb="2">
      <t>ゴウケイ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</si>
  <si>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</si>
  <si>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</si>
  <si>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</si>
  <si>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</si>
  <si>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</si>
  <si>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</si>
  <si>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</si>
  <si>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</si>
  <si>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</si>
  <si>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</si>
  <si>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</si>
  <si>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</si>
  <si>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</si>
  <si>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</si>
  <si>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</si>
  <si>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</si>
  <si>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</si>
  <si>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</si>
  <si>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</si>
  <si>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</si>
  <si>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</si>
  <si>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</si>
  <si>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</si>
  <si>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</si>
  <si>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</si>
  <si>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</si>
  <si>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</si>
  <si>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</si>
  <si>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</si>
  <si>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</si>
  <si>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</si>
  <si>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</si>
  <si>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</si>
  <si>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</si>
  <si>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</si>
  <si>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</si>
  <si>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</si>
  <si>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</si>
  <si>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</si>
  <si>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</si>
  <si>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</si>
  <si>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</si>
  <si>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</si>
  <si>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</si>
  <si>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</si>
  <si>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</si>
  <si>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</si>
  <si>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</si>
  <si>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医療費(円)</t>
    <rPh sb="0" eb="2">
      <t>イリョウ</t>
    </rPh>
    <rPh sb="2" eb="3">
      <t>ヒ</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</si>
  <si>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</si>
  <si>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</si>
  <si>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該当者数(人)※</t>
    <rPh sb="0" eb="3">
      <t>ガイトウシャ</t>
    </rPh>
    <phoneticPr fontId="3"/>
  </si>
  <si>
    <t>全年齢</t>
    <rPh sb="0" eb="3">
      <t>ゼンネンレイ</t>
    </rPh>
    <phoneticPr fontId="3"/>
  </si>
  <si>
    <t>【グラフ用】</t>
  </si>
  <si>
    <t>70歳～74歳</t>
    <phoneticPr fontId="3"/>
  </si>
  <si>
    <t>75歳～79歳</t>
    <phoneticPr fontId="3"/>
  </si>
  <si>
    <t>80歳～84歳</t>
    <phoneticPr fontId="3"/>
  </si>
  <si>
    <t>85歳～89歳</t>
    <phoneticPr fontId="3"/>
  </si>
  <si>
    <t>90歳～94歳</t>
    <phoneticPr fontId="3"/>
  </si>
  <si>
    <t>95歳～</t>
    <phoneticPr fontId="3"/>
  </si>
  <si>
    <t>65歳～69歳</t>
  </si>
  <si>
    <t>患者一人
当たりの
医療費(円)</t>
    <rPh sb="14" eb="15">
      <t>エン</t>
    </rPh>
    <phoneticPr fontId="47"/>
  </si>
  <si>
    <t>患者数(人)</t>
    <rPh sb="4" eb="5">
      <t>ニン</t>
    </rPh>
    <phoneticPr fontId="47"/>
  </si>
  <si>
    <t>総患者数(人)</t>
    <rPh sb="0" eb="1">
      <t>ソウ</t>
    </rPh>
    <rPh sb="1" eb="4">
      <t>カンジャスウ</t>
    </rPh>
    <rPh sb="5" eb="6">
      <t>ニン</t>
    </rPh>
    <phoneticPr fontId="3"/>
  </si>
  <si>
    <t>要支援1</t>
    <rPh sb="0" eb="1">
      <t>ヨウ</t>
    </rPh>
    <rPh sb="1" eb="3">
      <t>シエン</t>
    </rPh>
    <phoneticPr fontId="3"/>
  </si>
  <si>
    <t>要支援2</t>
    <rPh sb="0" eb="1">
      <t>ヨウ</t>
    </rPh>
    <rPh sb="1" eb="3">
      <t>シエン</t>
    </rPh>
    <phoneticPr fontId="3"/>
  </si>
  <si>
    <t>要介護1</t>
    <rPh sb="0" eb="1">
      <t>ヨウ</t>
    </rPh>
    <phoneticPr fontId="3"/>
  </si>
  <si>
    <t>非該当</t>
    <rPh sb="0" eb="3">
      <t>ヒガイトウ</t>
    </rPh>
    <phoneticPr fontId="3"/>
  </si>
  <si>
    <t>要介護2</t>
    <rPh sb="0" eb="1">
      <t>ヨウ</t>
    </rPh>
    <phoneticPr fontId="3"/>
  </si>
  <si>
    <t>要介護3</t>
    <rPh sb="0" eb="1">
      <t>ヨウ</t>
    </rPh>
    <phoneticPr fontId="3"/>
  </si>
  <si>
    <t>要介護4</t>
    <rPh sb="0" eb="1">
      <t>ヨウ</t>
    </rPh>
    <phoneticPr fontId="3"/>
  </si>
  <si>
    <t>要介護5</t>
    <rPh sb="0" eb="1">
      <t>ヨウ</t>
    </rPh>
    <phoneticPr fontId="3"/>
  </si>
  <si>
    <t>A</t>
    <phoneticPr fontId="3"/>
  </si>
  <si>
    <t>B</t>
    <phoneticPr fontId="3"/>
  </si>
  <si>
    <t>C</t>
    <phoneticPr fontId="3"/>
  </si>
  <si>
    <t>D</t>
    <phoneticPr fontId="3"/>
  </si>
  <si>
    <t>E</t>
    <phoneticPr fontId="3"/>
  </si>
  <si>
    <t>F</t>
    <phoneticPr fontId="3"/>
  </si>
  <si>
    <t>G</t>
    <phoneticPr fontId="3"/>
  </si>
  <si>
    <t>総医療費
(円)</t>
    <rPh sb="0" eb="1">
      <t>ソウ</t>
    </rPh>
    <rPh sb="1" eb="3">
      <t>イリョウ</t>
    </rPh>
    <rPh sb="3" eb="4">
      <t>ヒ</t>
    </rPh>
    <rPh sb="6" eb="7">
      <t>エン</t>
    </rPh>
    <phoneticPr fontId="3"/>
  </si>
  <si>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</si>
  <si>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</si>
  <si>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患者一人
当たりの
医療費</t>
    <phoneticPr fontId="47"/>
  </si>
  <si>
    <t>患者一人当たりの高齢者の疾病医療費</t>
    <rPh sb="0" eb="2">
      <t>カンジャ</t>
    </rPh>
    <rPh sb="2" eb="4">
      <t>ヒトリ</t>
    </rPh>
    <rPh sb="4" eb="5">
      <t>ア</t>
    </rPh>
    <rPh sb="8" eb="11">
      <t>コウレイシャ</t>
    </rPh>
    <rPh sb="12" eb="14">
      <t>シッペイ</t>
    </rPh>
    <rPh sb="14" eb="17">
      <t>イリョウヒ</t>
    </rPh>
    <phoneticPr fontId="3"/>
  </si>
  <si>
    <t>非該当</t>
  </si>
  <si>
    <t>要介護1</t>
    <phoneticPr fontId="3"/>
  </si>
  <si>
    <t>総医療費
(円)</t>
    <phoneticPr fontId="3"/>
  </si>
  <si>
    <t>【グラフラベル用】</t>
    <rPh sb="0" eb="9">
      <t>(グラフラベルヨウ)</t>
    </rPh>
    <phoneticPr fontId="3"/>
  </si>
  <si>
    <t>非該当</t>
    <rPh sb="0" eb="3">
      <t>ヒガイトウ</t>
    </rPh>
    <phoneticPr fontId="3"/>
  </si>
  <si>
    <t>A</t>
    <phoneticPr fontId="3"/>
  </si>
  <si>
    <t>B</t>
    <phoneticPr fontId="3"/>
  </si>
  <si>
    <t>C</t>
    <phoneticPr fontId="3"/>
  </si>
  <si>
    <t>D</t>
    <phoneticPr fontId="3"/>
  </si>
  <si>
    <t>E</t>
    <phoneticPr fontId="3"/>
  </si>
  <si>
    <t>F</t>
    <phoneticPr fontId="3"/>
  </si>
  <si>
    <t>G</t>
    <phoneticPr fontId="3"/>
  </si>
  <si>
    <t>A</t>
    <phoneticPr fontId="30"/>
  </si>
  <si>
    <t>B</t>
    <phoneticPr fontId="30"/>
  </si>
  <si>
    <t>C</t>
    <phoneticPr fontId="30"/>
  </si>
  <si>
    <t>D</t>
    <phoneticPr fontId="30"/>
  </si>
  <si>
    <t>E</t>
    <phoneticPr fontId="30"/>
  </si>
  <si>
    <t>F</t>
    <phoneticPr fontId="30"/>
  </si>
  <si>
    <t>G</t>
    <phoneticPr fontId="30"/>
  </si>
  <si>
    <t>非該当</t>
    <rPh sb="0" eb="3">
      <t>ヒガイトウ</t>
    </rPh>
    <phoneticPr fontId="30"/>
  </si>
  <si>
    <t>割合(%)
(健診受診者に占める
割合)</t>
    <rPh sb="7" eb="9">
      <t>ケンシン</t>
    </rPh>
    <rPh sb="9" eb="12">
      <t>ジュシンシャ</t>
    </rPh>
    <phoneticPr fontId="3"/>
  </si>
  <si>
    <t>医科健診受診者数(人)</t>
    <rPh sb="0" eb="2">
      <t>イカ</t>
    </rPh>
    <rPh sb="2" eb="4">
      <t>ケンシン</t>
    </rPh>
    <rPh sb="4" eb="6">
      <t>ジュシン</t>
    </rPh>
    <rPh sb="6" eb="7">
      <t>シャ</t>
    </rPh>
    <rPh sb="7" eb="8">
      <t>スウ</t>
    </rPh>
    <rPh sb="8" eb="9">
      <t>タイスウ</t>
    </rPh>
    <rPh sb="9" eb="10">
      <t>ニン</t>
    </rPh>
    <phoneticPr fontId="3"/>
  </si>
  <si>
    <t>項目</t>
  </si>
  <si>
    <t>該当項目</t>
  </si>
  <si>
    <t>主治医で対応</t>
  </si>
  <si>
    <t>市町村で対応</t>
  </si>
  <si>
    <t>参考</t>
  </si>
  <si>
    <t>問診</t>
  </si>
  <si>
    <t>1はい</t>
  </si>
  <si>
    <t>3項目</t>
  </si>
  <si>
    <t>○</t>
  </si>
  <si>
    <t>―</t>
  </si>
  <si>
    <t>9(運動習慣)</t>
  </si>
  <si>
    <t>2いいえ</t>
  </si>
  <si>
    <t>受診履歴</t>
  </si>
  <si>
    <t>当該年の受診なし</t>
  </si>
  <si>
    <t>当該年の受診あり</t>
  </si>
  <si>
    <t>回答結果</t>
    <phoneticPr fontId="3"/>
  </si>
  <si>
    <t>該当者数(人)</t>
    <rPh sb="0" eb="3">
      <t>ガイトウシャ</t>
    </rPh>
    <phoneticPr fontId="3"/>
  </si>
  <si>
    <t>－</t>
    <phoneticPr fontId="3"/>
  </si>
  <si>
    <t>該当数※</t>
    <phoneticPr fontId="3"/>
  </si>
  <si>
    <t>フレイル区分※</t>
    <phoneticPr fontId="3"/>
  </si>
  <si>
    <t>7(歩く速度)</t>
  </si>
  <si>
    <t>医科健診受診者数…上記健康診査データ期間の医科健診受診者。ただし、除外対象者は含まれない。</t>
    <rPh sb="0" eb="4">
      <t>イカケンシン</t>
    </rPh>
    <rPh sb="4" eb="7">
      <t>ジュシンシャ</t>
    </rPh>
    <rPh sb="9" eb="11">
      <t>ジョウキ</t>
    </rPh>
    <rPh sb="11" eb="15">
      <t>ケンコウシンサ</t>
    </rPh>
    <rPh sb="18" eb="20">
      <t>キカン</t>
    </rPh>
    <rPh sb="21" eb="23">
      <t>イカ</t>
    </rPh>
    <rPh sb="25" eb="27">
      <t>ジュシン</t>
    </rPh>
    <rPh sb="27" eb="28">
      <t>シャ</t>
    </rPh>
    <phoneticPr fontId="3"/>
  </si>
  <si>
    <t>総医療費…上記健康診査データ期間の医科健診受診者の全医療費。</t>
    <rPh sb="5" eb="7">
      <t>ジョウキ</t>
    </rPh>
    <rPh sb="7" eb="11">
      <t>ケンコウシンサ</t>
    </rPh>
    <rPh sb="14" eb="16">
      <t>キカン</t>
    </rPh>
    <rPh sb="17" eb="21">
      <t>イカケンシン</t>
    </rPh>
    <rPh sb="21" eb="23">
      <t>ジュシン</t>
    </rPh>
    <rPh sb="23" eb="24">
      <t>シャ</t>
    </rPh>
    <phoneticPr fontId="3"/>
  </si>
  <si>
    <t>市区町村</t>
    <rPh sb="0" eb="4">
      <t>シクチョウソン</t>
    </rPh>
    <phoneticPr fontId="3"/>
  </si>
  <si>
    <t>○</t>
    <phoneticPr fontId="3"/>
  </si>
  <si>
    <t>総患者数…上記健康診査データ期間の医科健診受診者のうち医療費がある者。</t>
  </si>
  <si>
    <t>広域連合全体</t>
  </si>
  <si>
    <t>株式会社データホライゾン　医療費分解技術を用いて疾病毎に点数をグルーピングし算出。</t>
  </si>
  <si>
    <t>1項目</t>
    <phoneticPr fontId="3"/>
  </si>
  <si>
    <t>2項目</t>
    <phoneticPr fontId="3"/>
  </si>
  <si>
    <t>8(1年間の転倒)</t>
    <phoneticPr fontId="3"/>
  </si>
  <si>
    <t>要支援1～2</t>
    <phoneticPr fontId="3"/>
  </si>
  <si>
    <t>要介護2～5</t>
    <phoneticPr fontId="3"/>
  </si>
  <si>
    <t>　　　         ･B～Gには、重複して該当する場合がある。</t>
    <phoneticPr fontId="3"/>
  </si>
  <si>
    <t>　　　         ･グレー着色の該当項目については、考慮しない。</t>
    <rPh sb="16" eb="18">
      <t>チャクショク</t>
    </rPh>
    <phoneticPr fontId="3"/>
  </si>
  <si>
    <t>　　　         ･2マス以上が結合されている部分については、いずれかの項目が該当条件であることを示す。</t>
    <rPh sb="16" eb="18">
      <t>イジョウ</t>
    </rPh>
    <rPh sb="39" eb="41">
      <t>コウモク</t>
    </rPh>
    <rPh sb="44" eb="46">
      <t>ジョウケン</t>
    </rPh>
    <rPh sb="52" eb="53">
      <t>シメ</t>
    </rPh>
    <phoneticPr fontId="3"/>
  </si>
  <si>
    <t>※該当数…該当項目7～9について｢回答･結果｣に記載の回答に該当した数を示す。</t>
    <phoneticPr fontId="3"/>
  </si>
  <si>
    <t>※フレイル区分…表を縦方向に見て、○が付いている項目全てに該当する場合をフレイル区分(A～G)とし、いずれにも該当しない場合を非該当とする。</t>
    <phoneticPr fontId="3"/>
  </si>
  <si>
    <t>A</t>
    <phoneticPr fontId="3"/>
  </si>
  <si>
    <t>B</t>
    <phoneticPr fontId="3"/>
  </si>
  <si>
    <t>C</t>
    <phoneticPr fontId="3"/>
  </si>
  <si>
    <t>D</t>
    <phoneticPr fontId="3"/>
  </si>
  <si>
    <t>E</t>
    <phoneticPr fontId="3"/>
  </si>
  <si>
    <t>F</t>
    <phoneticPr fontId="3"/>
  </si>
  <si>
    <t>G</t>
    <phoneticPr fontId="3"/>
  </si>
  <si>
    <t>割合(%)
(合計人数に
占める割合)</t>
    <rPh sb="0" eb="2">
      <t>ワリアイ</t>
    </rPh>
    <rPh sb="13" eb="14">
      <t>シ</t>
    </rPh>
    <rPh sb="16" eb="18">
      <t>ワリアイ</t>
    </rPh>
    <phoneticPr fontId="3"/>
  </si>
  <si>
    <t>性別</t>
    <rPh sb="0" eb="2">
      <t>セ</t>
    </rPh>
    <phoneticPr fontId="3"/>
  </si>
  <si>
    <t>男性</t>
    <rPh sb="0" eb="2">
      <t>ダ</t>
    </rPh>
    <phoneticPr fontId="3"/>
  </si>
  <si>
    <t>女性</t>
    <rPh sb="0" eb="2">
      <t>ジ</t>
    </rPh>
    <phoneticPr fontId="3"/>
  </si>
  <si>
    <t>年齢階層</t>
    <rPh sb="0" eb="2">
      <t>ネンレイ</t>
    </rPh>
    <rPh sb="2" eb="4">
      <t>カイソウ</t>
    </rPh>
    <phoneticPr fontId="3"/>
  </si>
  <si>
    <t>年齢</t>
    <rPh sb="0" eb="2">
      <t>ネンレイ</t>
    </rPh>
    <phoneticPr fontId="3"/>
  </si>
  <si>
    <t>男女計</t>
    <rPh sb="0" eb="3">
      <t>ダ</t>
    </rPh>
    <phoneticPr fontId="3"/>
  </si>
  <si>
    <t>　　　　　例) ｢7(歩く速度)：1 はい｣、｢8(1年間の転倒)：2 いいえ｣、｢9(運動習慣)：2 いいえ｣の場合、該当数は2項目となる。</t>
    <rPh sb="30" eb="32">
      <t>テントウ</t>
    </rPh>
    <phoneticPr fontId="3"/>
  </si>
  <si>
    <t>フレイル区分の定義</t>
    <rPh sb="4" eb="6">
      <t>クブン</t>
    </rPh>
    <rPh sb="7" eb="9">
      <t>テイギ</t>
    </rPh>
    <phoneticPr fontId="3"/>
  </si>
  <si>
    <t>1はい</t>
    <phoneticPr fontId="3"/>
  </si>
  <si>
    <t>筋骨格系･結合組織の疾患</t>
    <phoneticPr fontId="3"/>
  </si>
  <si>
    <t>市区町村別</t>
    <rPh sb="0" eb="5">
      <t>シクチョウソンベツ</t>
    </rPh>
    <phoneticPr fontId="3"/>
  </si>
  <si>
    <t>フレイル区分別</t>
    <rPh sb="4" eb="6">
      <t>クブン</t>
    </rPh>
    <rPh sb="6" eb="7">
      <t>ベツ</t>
    </rPh>
    <phoneticPr fontId="3"/>
  </si>
  <si>
    <t>広域連合全体(年齢別)</t>
    <rPh sb="0" eb="6">
      <t>コウイキレンゴウゼンタイ</t>
    </rPh>
    <phoneticPr fontId="3"/>
  </si>
  <si>
    <t>広域連合全体(年齢階層別)</t>
    <rPh sb="0" eb="6">
      <t>コウイキレンゴウゼンタイ</t>
    </rPh>
    <rPh sb="6" eb="13">
      <t>ネ</t>
    </rPh>
    <phoneticPr fontId="3"/>
  </si>
  <si>
    <t>高齢者の疾病</t>
    <phoneticPr fontId="3"/>
  </si>
  <si>
    <t>フレイル区分別 患者一人当たりの高齢者の疾病医療費</t>
    <rPh sb="4" eb="6">
      <t>クブン</t>
    </rPh>
    <rPh sb="6" eb="7">
      <t>ベツ</t>
    </rPh>
    <rPh sb="8" eb="10">
      <t>カンジャ</t>
    </rPh>
    <rPh sb="10" eb="12">
      <t>ヒトリ</t>
    </rPh>
    <rPh sb="12" eb="13">
      <t>ア</t>
    </rPh>
    <rPh sb="16" eb="19">
      <t>コウレイシャ</t>
    </rPh>
    <rPh sb="20" eb="22">
      <t>シッペイ</t>
    </rPh>
    <rPh sb="22" eb="25">
      <t>イリョウヒ</t>
    </rPh>
    <phoneticPr fontId="3"/>
  </si>
  <si>
    <t>フレイル区分別 高齢者の疾病患者割合(総患者数に占める割合)</t>
    <rPh sb="4" eb="6">
      <t>クブン</t>
    </rPh>
    <rPh sb="6" eb="7">
      <t>ベツ</t>
    </rPh>
    <rPh sb="8" eb="11">
      <t>コウレイシャ</t>
    </rPh>
    <rPh sb="12" eb="14">
      <t>シッペイ</t>
    </rPh>
    <rPh sb="14" eb="16">
      <t>カンジャ</t>
    </rPh>
    <rPh sb="16" eb="18">
      <t>ワリアイ</t>
    </rPh>
    <phoneticPr fontId="3"/>
  </si>
  <si>
    <t>フレイル区分別 高齢者の疾病医療費割合(総医療費に占める割合)</t>
    <rPh sb="4" eb="6">
      <t>クブン</t>
    </rPh>
    <rPh sb="6" eb="7">
      <t>ベツ</t>
    </rPh>
    <rPh sb="8" eb="11">
      <t>コウレイシャ</t>
    </rPh>
    <rPh sb="12" eb="14">
      <t>シッペイ</t>
    </rPh>
    <rPh sb="14" eb="17">
      <t>イリョウヒ</t>
    </rPh>
    <rPh sb="17" eb="19">
      <t>ワリアイ</t>
    </rPh>
    <phoneticPr fontId="3"/>
  </si>
  <si>
    <t>市区町村別</t>
    <rPh sb="0" eb="2">
      <t>シク</t>
    </rPh>
    <rPh sb="2" eb="4">
      <t>チョウソン</t>
    </rPh>
    <rPh sb="4" eb="5">
      <t>ベツ</t>
    </rPh>
    <phoneticPr fontId="3"/>
  </si>
  <si>
    <t>広域連合全体(年齢別)</t>
    <rPh sb="0" eb="2">
      <t>コウイキ</t>
    </rPh>
    <rPh sb="2" eb="4">
      <t>レンゴウ</t>
    </rPh>
    <rPh sb="4" eb="6">
      <t>ゼンタイ</t>
    </rPh>
    <phoneticPr fontId="3"/>
  </si>
  <si>
    <t>広域連合全体(男女別)</t>
    <rPh sb="0" eb="2">
      <t>コウイキ</t>
    </rPh>
    <rPh sb="2" eb="4">
      <t>レンゴウ</t>
    </rPh>
    <rPh sb="4" eb="6">
      <t>ゼンタイ</t>
    </rPh>
    <rPh sb="6" eb="11">
      <t>ダ</t>
    </rPh>
    <phoneticPr fontId="3"/>
  </si>
  <si>
    <t>広域連合全体(年齢階層別)</t>
    <rPh sb="0" eb="2">
      <t>コウイキ</t>
    </rPh>
    <rPh sb="2" eb="4">
      <t>レンゴウ</t>
    </rPh>
    <rPh sb="4" eb="6">
      <t>ゼンタイ</t>
    </rPh>
    <rPh sb="6" eb="13">
      <t>ネ</t>
    </rPh>
    <phoneticPr fontId="3"/>
  </si>
  <si>
    <t>該当割合(健診受診者に占める割合)</t>
    <rPh sb="0" eb="2">
      <t>ガイトウ</t>
    </rPh>
    <phoneticPr fontId="3"/>
  </si>
  <si>
    <t>年齢階層</t>
    <rPh sb="0" eb="4">
      <t>ネ</t>
    </rPh>
    <phoneticPr fontId="3"/>
  </si>
  <si>
    <t>医療費(円)</t>
    <rPh sb="0" eb="3">
      <t>イリョウヒ</t>
    </rPh>
    <rPh sb="4" eb="5">
      <t>エン</t>
    </rPh>
    <phoneticPr fontId="3"/>
  </si>
  <si>
    <t>患者数(人)</t>
    <rPh sb="0" eb="3">
      <t>カンジャスウ</t>
    </rPh>
    <rPh sb="4" eb="5">
      <t>ニン</t>
    </rPh>
    <phoneticPr fontId="3"/>
  </si>
  <si>
    <t>患者割合(%)
(該当者に
占める割合)</t>
    <rPh sb="0" eb="2">
      <t>カンジャ</t>
    </rPh>
    <rPh sb="9" eb="12">
      <t>ガイトウシャ</t>
    </rPh>
    <phoneticPr fontId="3"/>
  </si>
  <si>
    <t>65歳～69歳</t>
    <phoneticPr fontId="3"/>
  </si>
  <si>
    <t>全年齢</t>
    <rPh sb="0" eb="3">
      <t>ゼ</t>
    </rPh>
    <phoneticPr fontId="3"/>
  </si>
  <si>
    <t>医療費</t>
    <rPh sb="0" eb="3">
      <t>イリョウヒ</t>
    </rPh>
    <phoneticPr fontId="3"/>
  </si>
  <si>
    <t>男性</t>
    <phoneticPr fontId="3"/>
  </si>
  <si>
    <t>女性</t>
    <phoneticPr fontId="3"/>
  </si>
  <si>
    <t>利用者数(人)</t>
    <rPh sb="0" eb="3">
      <t>リヨウシャ</t>
    </rPh>
    <rPh sb="3" eb="4">
      <t>スウ</t>
    </rPh>
    <rPh sb="5" eb="6">
      <t>ニン</t>
    </rPh>
    <phoneticPr fontId="3"/>
  </si>
  <si>
    <t>※該当者数…医科健診受診者のうち、各フレイル区分に該当する者の人数。詳細は、フレイル区分の定義の表のとおり。</t>
    <rPh sb="1" eb="4">
      <t>ガイトウシャ</t>
    </rPh>
    <rPh sb="4" eb="5">
      <t>スウ</t>
    </rPh>
    <rPh sb="6" eb="10">
      <t>イカケンシン</t>
    </rPh>
    <rPh sb="10" eb="13">
      <t>ジュシンシャ</t>
    </rPh>
    <rPh sb="17" eb="18">
      <t>カク</t>
    </rPh>
    <rPh sb="22" eb="24">
      <t>クブン</t>
    </rPh>
    <rPh sb="25" eb="27">
      <t>ガイトウ</t>
    </rPh>
    <rPh sb="29" eb="30">
      <t>モノ</t>
    </rPh>
    <rPh sb="31" eb="33">
      <t>ニンズウ</t>
    </rPh>
    <phoneticPr fontId="3"/>
  </si>
  <si>
    <t>患者割合(該当者に占める割合)</t>
    <rPh sb="0" eb="4">
      <t>カンジャワリアイ</t>
    </rPh>
    <phoneticPr fontId="3"/>
  </si>
  <si>
    <t>居宅
サービス</t>
    <rPh sb="0" eb="2">
      <t>キョタク</t>
    </rPh>
    <phoneticPr fontId="50"/>
  </si>
  <si>
    <t>施設
サービス</t>
    <rPh sb="0" eb="2">
      <t>シセツ</t>
    </rPh>
    <phoneticPr fontId="3"/>
  </si>
  <si>
    <t>特定入所者介護サービス等</t>
    <rPh sb="0" eb="5">
      <t>トクテイニュウショシャ</t>
    </rPh>
    <rPh sb="5" eb="7">
      <t>カイゴ</t>
    </rPh>
    <rPh sb="11" eb="12">
      <t>トウ</t>
    </rPh>
    <phoneticPr fontId="3"/>
  </si>
  <si>
    <t>介護給付費(円)</t>
    <rPh sb="0" eb="2">
      <t>カイゴ</t>
    </rPh>
    <rPh sb="2" eb="4">
      <t>キュウフ</t>
    </rPh>
    <phoneticPr fontId="4"/>
  </si>
  <si>
    <t>利用者数(人)　</t>
    <rPh sb="0" eb="3">
      <t>リヨウシャ</t>
    </rPh>
    <phoneticPr fontId="4"/>
  </si>
  <si>
    <t>利用者割合(%)
(該当者数に
占める割合)</t>
    <rPh sb="0" eb="2">
      <t>リヨウ</t>
    </rPh>
    <rPh sb="2" eb="3">
      <t>シャ</t>
    </rPh>
    <rPh sb="3" eb="5">
      <t>ワリアイ</t>
    </rPh>
    <rPh sb="10" eb="13">
      <t>ガイトウシャ</t>
    </rPh>
    <rPh sb="13" eb="14">
      <t>スウ</t>
    </rPh>
    <rPh sb="16" eb="17">
      <t>シ</t>
    </rPh>
    <rPh sb="19" eb="21">
      <t>ワリアイ</t>
    </rPh>
    <phoneticPr fontId="3"/>
  </si>
  <si>
    <t>該当者
一人当たりの
介護給付費(円)</t>
    <rPh sb="0" eb="3">
      <t>ガイトウシャ</t>
    </rPh>
    <rPh sb="4" eb="7">
      <t>ヒトリア</t>
    </rPh>
    <rPh sb="11" eb="13">
      <t>カイゴ</t>
    </rPh>
    <rPh sb="13" eb="15">
      <t>キュウフ</t>
    </rPh>
    <rPh sb="15" eb="16">
      <t>ヒ</t>
    </rPh>
    <rPh sb="17" eb="18">
      <t>エン</t>
    </rPh>
    <phoneticPr fontId="3"/>
  </si>
  <si>
    <t>広域連合全体</t>
    <phoneticPr fontId="3"/>
  </si>
  <si>
    <t>大阪市</t>
    <phoneticPr fontId="3"/>
  </si>
  <si>
    <t>フレイル区分別 利用サービス別介護給付費の状況</t>
    <rPh sb="4" eb="6">
      <t>クブン</t>
    </rPh>
    <rPh sb="6" eb="7">
      <t>ベツ</t>
    </rPh>
    <rPh sb="8" eb="10">
      <t>リヨウ</t>
    </rPh>
    <rPh sb="14" eb="15">
      <t>ベツ</t>
    </rPh>
    <rPh sb="15" eb="20">
      <t>カイゴキュウフヒ</t>
    </rPh>
    <rPh sb="21" eb="23">
      <t>ジョウキョウ</t>
    </rPh>
    <phoneticPr fontId="3"/>
  </si>
  <si>
    <t>フレイル区分別 該当人数･割合</t>
    <rPh sb="4" eb="6">
      <t>クブン</t>
    </rPh>
    <rPh sb="6" eb="7">
      <t>ベツ</t>
    </rPh>
    <rPh sb="8" eb="10">
      <t>ガイトウ</t>
    </rPh>
    <rPh sb="10" eb="12">
      <t>ニンズウ</t>
    </rPh>
    <rPh sb="13" eb="15">
      <t>ワリアイ</t>
    </rPh>
    <phoneticPr fontId="3"/>
  </si>
  <si>
    <t>フレイル区分別 医療費の状況</t>
    <rPh sb="12" eb="14">
      <t>ジョウキョウ</t>
    </rPh>
    <phoneticPr fontId="3"/>
  </si>
  <si>
    <t>介護給付費(円)</t>
  </si>
  <si>
    <t>介護給付費(円)</t>
    <rPh sb="2" eb="4">
      <t>キュウフ</t>
    </rPh>
    <phoneticPr fontId="3"/>
  </si>
  <si>
    <t>大阪市</t>
    <rPh sb="0" eb="3">
      <t>オオサカシ</t>
    </rPh>
    <phoneticPr fontId="3"/>
  </si>
  <si>
    <t>都島区</t>
    <rPh sb="0" eb="1">
      <t>ト</t>
    </rPh>
    <rPh sb="1" eb="2">
      <t>シマ</t>
    </rPh>
    <rPh sb="2" eb="3">
      <t>ク</t>
    </rPh>
    <phoneticPr fontId="3"/>
  </si>
  <si>
    <t>該当者
一人当たりの
介護給付費
(円)</t>
    <rPh sb="0" eb="2">
      <t>ガイトウ</t>
    </rPh>
    <rPh sb="2" eb="3">
      <t>シャ</t>
    </rPh>
    <rPh sb="4" eb="7">
      <t>ヒトリア</t>
    </rPh>
    <rPh sb="18" eb="19">
      <t>エン</t>
    </rPh>
    <phoneticPr fontId="3"/>
  </si>
  <si>
    <t>利用者
一人当たりの
介護給付費
(円)</t>
    <rPh sb="0" eb="2">
      <t>リヨウ</t>
    </rPh>
    <rPh sb="2" eb="3">
      <t>シャ</t>
    </rPh>
    <rPh sb="4" eb="6">
      <t>ヒトリ</t>
    </rPh>
    <rPh sb="15" eb="16">
      <t>エン</t>
    </rPh>
    <phoneticPr fontId="3"/>
  </si>
  <si>
    <t>利用者
一人当たりの
介護給付費
(円)</t>
    <rPh sb="0" eb="2">
      <t>リヨウ</t>
    </rPh>
    <rPh sb="2" eb="3">
      <t>シャ</t>
    </rPh>
    <rPh sb="4" eb="6">
      <t>ヒトリ</t>
    </rPh>
    <rPh sb="6" eb="7">
      <t>ア</t>
    </rPh>
    <rPh sb="11" eb="13">
      <t>カイゴ</t>
    </rPh>
    <rPh sb="13" eb="15">
      <t>キュウフ</t>
    </rPh>
    <rPh sb="15" eb="16">
      <t>ヒ</t>
    </rPh>
    <rPh sb="18" eb="19">
      <t>エン</t>
    </rPh>
    <phoneticPr fontId="3"/>
  </si>
  <si>
    <t>該当者
一人当たりの
医療費(円)</t>
    <rPh sb="0" eb="3">
      <t>ガイトウシャ</t>
    </rPh>
    <rPh sb="4" eb="6">
      <t>ヒトリ</t>
    </rPh>
    <rPh sb="6" eb="7">
      <t>ア</t>
    </rPh>
    <rPh sb="11" eb="14">
      <t>イリョウヒ</t>
    </rPh>
    <rPh sb="15" eb="16">
      <t>エン</t>
    </rPh>
    <phoneticPr fontId="3"/>
  </si>
  <si>
    <t>患者
一人当たりの
医療費(円)</t>
    <rPh sb="0" eb="2">
      <t>カンジャ</t>
    </rPh>
    <rPh sb="3" eb="5">
      <t>ヒトリ</t>
    </rPh>
    <rPh sb="5" eb="6">
      <t>ア</t>
    </rPh>
    <rPh sb="10" eb="13">
      <t>イリョウヒ</t>
    </rPh>
    <rPh sb="14" eb="15">
      <t>エン</t>
    </rPh>
    <phoneticPr fontId="3"/>
  </si>
  <si>
    <t>居宅サービス</t>
    <rPh sb="0" eb="2">
      <t>キョタク</t>
    </rPh>
    <phoneticPr fontId="50"/>
  </si>
  <si>
    <t>施設サービス</t>
    <rPh sb="0" eb="2">
      <t>シセツ</t>
    </rPh>
    <phoneticPr fontId="3"/>
  </si>
  <si>
    <t>利用月数
(カ月)※</t>
    <rPh sb="0" eb="2">
      <t>リヨウ</t>
    </rPh>
    <rPh sb="2" eb="3">
      <t>ツキ</t>
    </rPh>
    <rPh sb="3" eb="4">
      <t>スウ</t>
    </rPh>
    <rPh sb="7" eb="8">
      <t>ゲツ</t>
    </rPh>
    <phoneticPr fontId="4"/>
  </si>
  <si>
    <t>利用一月
当たりの
介護給付費(円)</t>
    <rPh sb="0" eb="2">
      <t>リヨウ</t>
    </rPh>
    <rPh sb="3" eb="4">
      <t>ツキ</t>
    </rPh>
    <rPh sb="10" eb="12">
      <t>カイゴ</t>
    </rPh>
    <rPh sb="12" eb="14">
      <t>キュウフ</t>
    </rPh>
    <rPh sb="14" eb="15">
      <t>ヒ</t>
    </rPh>
    <phoneticPr fontId="4"/>
  </si>
  <si>
    <t>利用一月
当たりの
介護給付費(円)</t>
    <rPh sb="10" eb="12">
      <t>カイゴ</t>
    </rPh>
    <rPh sb="12" eb="14">
      <t>キュウフ</t>
    </rPh>
    <rPh sb="14" eb="15">
      <t>ヒ</t>
    </rPh>
    <phoneticPr fontId="4"/>
  </si>
  <si>
    <t>該当者
一人当たりの
利用月数
(カ月)</t>
    <rPh sb="0" eb="2">
      <t>ガイトウ</t>
    </rPh>
    <rPh sb="2" eb="3">
      <t>モノ</t>
    </rPh>
    <rPh sb="4" eb="6">
      <t>ヒトリ</t>
    </rPh>
    <rPh sb="6" eb="7">
      <t>ア</t>
    </rPh>
    <phoneticPr fontId="4"/>
  </si>
  <si>
    <t>利用月数
(カ月)</t>
    <phoneticPr fontId="3"/>
  </si>
  <si>
    <t>該当者数(人)</t>
    <phoneticPr fontId="3"/>
  </si>
  <si>
    <t>フレイル区分別 医療費の状況</t>
    <rPh sb="4" eb="6">
      <t>クブン</t>
    </rPh>
    <rPh sb="6" eb="7">
      <t>ベツ</t>
    </rPh>
    <rPh sb="8" eb="11">
      <t>イリョウヒ</t>
    </rPh>
    <rPh sb="12" eb="14">
      <t>ジョウキョウ</t>
    </rPh>
    <phoneticPr fontId="3"/>
  </si>
  <si>
    <t>利用者割合(%)
(該当者数に
占める割合)</t>
    <rPh sb="0" eb="2">
      <t>リヨウ</t>
    </rPh>
    <rPh sb="2" eb="3">
      <t>シャ</t>
    </rPh>
    <rPh sb="3" eb="4">
      <t>ワリ</t>
    </rPh>
    <rPh sb="4" eb="5">
      <t>ア</t>
    </rPh>
    <rPh sb="10" eb="13">
      <t>ガイトウシャ</t>
    </rPh>
    <rPh sb="13" eb="14">
      <t>スウ</t>
    </rPh>
    <rPh sb="16" eb="17">
      <t>シ</t>
    </rPh>
    <rPh sb="19" eb="21">
      <t>ワリアイ</t>
    </rPh>
    <phoneticPr fontId="3"/>
  </si>
  <si>
    <t>該当者
一人当たりの
介護給付費
(円)</t>
    <rPh sb="0" eb="3">
      <t>ガイトウシャ</t>
    </rPh>
    <rPh sb="4" eb="7">
      <t>ヒトリア</t>
    </rPh>
    <rPh sb="18" eb="19">
      <t>エン</t>
    </rPh>
    <phoneticPr fontId="3"/>
  </si>
  <si>
    <t>該当者
一人当たりの
利用月数
(カ月)</t>
    <rPh sb="0" eb="2">
      <t>ガイトウ</t>
    </rPh>
    <rPh sb="2" eb="3">
      <t>モノ</t>
    </rPh>
    <rPh sb="4" eb="6">
      <t>ヒトリ</t>
    </rPh>
    <rPh sb="6" eb="7">
      <t>ア</t>
    </rPh>
    <rPh sb="11" eb="13">
      <t>リヨウ</t>
    </rPh>
    <rPh sb="13" eb="15">
      <t>ゲッスウ</t>
    </rPh>
    <rPh sb="18" eb="19">
      <t>ゲツ</t>
    </rPh>
    <phoneticPr fontId="4"/>
  </si>
  <si>
    <t>要介護度</t>
    <rPh sb="0" eb="1">
      <t>ヨウ</t>
    </rPh>
    <phoneticPr fontId="3"/>
  </si>
  <si>
    <t>フレイル区分別 要介護度別人数･介護給付費</t>
    <rPh sb="4" eb="6">
      <t>クブン</t>
    </rPh>
    <rPh sb="6" eb="7">
      <t>ベツ</t>
    </rPh>
    <rPh sb="8" eb="9">
      <t>ヨウ</t>
    </rPh>
    <rPh sb="12" eb="13">
      <t>ベツ</t>
    </rPh>
    <rPh sb="13" eb="15">
      <t>ニンズウ</t>
    </rPh>
    <rPh sb="16" eb="18">
      <t>カイゴ</t>
    </rPh>
    <rPh sb="18" eb="20">
      <t>キュウフ</t>
    </rPh>
    <rPh sb="20" eb="21">
      <t>ヒ</t>
    </rPh>
    <phoneticPr fontId="3"/>
  </si>
  <si>
    <t>フレイル区分別 該当割合</t>
    <rPh sb="4" eb="6">
      <t>クブン</t>
    </rPh>
    <rPh sb="6" eb="7">
      <t>ベツ</t>
    </rPh>
    <rPh sb="8" eb="10">
      <t>ガイトウ</t>
    </rPh>
    <rPh sb="10" eb="12">
      <t>ワリアイ</t>
    </rPh>
    <phoneticPr fontId="3"/>
  </si>
  <si>
    <t>高齢者の疾病医療費割合(総医療費に占める割合)</t>
    <rPh sb="6" eb="9">
      <t>イリョウヒ</t>
    </rPh>
    <rPh sb="9" eb="11">
      <t>ワリアイ</t>
    </rPh>
    <rPh sb="12" eb="13">
      <t>ソウ</t>
    </rPh>
    <rPh sb="13" eb="16">
      <t>イリョウヒ</t>
    </rPh>
    <rPh sb="17" eb="18">
      <t>シ</t>
    </rPh>
    <rPh sb="20" eb="22">
      <t>ワリアイ</t>
    </rPh>
    <phoneticPr fontId="3"/>
  </si>
  <si>
    <t>高齢者の疾病患者割合(総患者数に占める割合)</t>
    <rPh sb="6" eb="8">
      <t>カンジャ</t>
    </rPh>
    <rPh sb="8" eb="10">
      <t>ワリアイ</t>
    </rPh>
    <rPh sb="11" eb="12">
      <t>ソウ</t>
    </rPh>
    <rPh sb="12" eb="15">
      <t>カンジャスウ</t>
    </rPh>
    <rPh sb="16" eb="17">
      <t>シ</t>
    </rPh>
    <rPh sb="19" eb="21">
      <t>ワリアイ</t>
    </rPh>
    <phoneticPr fontId="3"/>
  </si>
  <si>
    <t>フレイル区分別 要介護度別人数･介護給付費</t>
    <rPh sb="4" eb="6">
      <t>クブン</t>
    </rPh>
    <rPh sb="6" eb="7">
      <t>ベツ</t>
    </rPh>
    <rPh sb="8" eb="9">
      <t>ヨウ</t>
    </rPh>
    <rPh sb="9" eb="11">
      <t>カイゴ</t>
    </rPh>
    <rPh sb="11" eb="12">
      <t>ド</t>
    </rPh>
    <rPh sb="12" eb="13">
      <t>ベツ</t>
    </rPh>
    <rPh sb="13" eb="15">
      <t>ニンズウ</t>
    </rPh>
    <rPh sb="16" eb="18">
      <t>カイゴ</t>
    </rPh>
    <rPh sb="18" eb="20">
      <t>キュウフ</t>
    </rPh>
    <rPh sb="20" eb="21">
      <t>ヒ</t>
    </rPh>
    <phoneticPr fontId="3"/>
  </si>
  <si>
    <t>サービス種類区分</t>
    <rPh sb="4" eb="6">
      <t>シュルイ</t>
    </rPh>
    <rPh sb="6" eb="8">
      <t>クブン</t>
    </rPh>
    <phoneticPr fontId="3"/>
  </si>
  <si>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</si>
  <si>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利用サービス別介護給付費の状況</t>
    <phoneticPr fontId="3"/>
  </si>
  <si>
    <t>データ化範囲(分析対象)…入院(DPCを含む)、入院外、調剤の電子レセプト。対象診療年月は令和4年4月～令和5年3月診療分(12カ月分)。</t>
    <phoneticPr fontId="3"/>
  </si>
  <si>
    <t>データ化範囲(分析対象)…健康診査データは令和4年4月～令和5年3月健診分(12カ月分)。</t>
    <phoneticPr fontId="3"/>
  </si>
  <si>
    <t>資格確認条件…令和5年3月31日時点。ただし、除外対象者は含まれない。</t>
    <phoneticPr fontId="3"/>
  </si>
  <si>
    <t>年齢基準日…令和5年3月31日時点。</t>
    <phoneticPr fontId="3"/>
  </si>
  <si>
    <t>データ化範囲(分析対象)…健康診査データは令和4年4月～令和5年3月健診分(12カ月分)。</t>
    <phoneticPr fontId="3"/>
  </si>
  <si>
    <t>　　　　　　　　　　　　守口市はKDBシステムにデータが入力されていないため｢非該当｣とした。</t>
    <rPh sb="39" eb="42">
      <t>ヒガイトウ</t>
    </rPh>
    <phoneticPr fontId="4"/>
  </si>
  <si>
    <t>　　　　　　　　　　　　ただし、守口市に在籍の被保険者でそれ以外の市町村に在籍した履歴がある者は、｢非該当｣以外の要介護度に該当する場合がある。</t>
    <rPh sb="16" eb="19">
      <t>モリグチシ</t>
    </rPh>
    <rPh sb="46" eb="47">
      <t>モノ</t>
    </rPh>
    <rPh sb="50" eb="53">
      <t>ヒガイトウ</t>
    </rPh>
    <rPh sb="57" eb="58">
      <t>ヨウ</t>
    </rPh>
    <rPh sb="62" eb="64">
      <t>ガイトウ</t>
    </rPh>
    <phoneticPr fontId="4"/>
  </si>
  <si>
    <t>データ化範囲(分析対象)…要介護(支援)者突合状況データおよび大阪市提供の介護データ。対象利用年月は令和4年4月～令和5年3月利用分(12カ月分)。</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</si>
</sst>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
    <numFmt numFmtId="178" formatCode="0.0%"/>
    <numFmt numFmtId="179" formatCode="#,##0_ ;[Red]\-#,##0\ "/>
  </numFmts>
  <fonts count="52">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9"/>
      <color theme="1"/>
      <name val="ＭＳ 明朝"/>
      <family val="1"/>
      <charset val="128"/>
    </font>
    <font>
      <b/>
      <sz val="9"/>
      <name val="ＭＳ 明朝"/>
      <family val="1"/>
      <charset val="128"/>
    </font>
    <font>
      <b/>
      <sz val="9"/>
      <color theme="1"/>
      <name val="ＭＳ 明朝"/>
      <family val="1"/>
      <charset val="128"/>
    </font>
    <font>
      <sz val="6"/>
      <name val="ＭＳ Ｐゴシック"/>
      <family val="3"/>
      <charset val="128"/>
      <scheme val="minor"/>
    </font>
    <font>
      <b/>
      <sz val="9"/>
      <name val="ＭＳ Ｐ明朝"/>
      <family val="1"/>
      <charset val="128"/>
    </font>
    <font>
      <sz val="10"/>
      <color rgb="FF000000"/>
      <name val="ＭＳ 明朝"/>
      <family val="1"/>
      <charset val="128"/>
    </font>
    <font>
      <sz val="11"/>
      <color theme="1"/>
      <name val="ＭＳ Ｐ明朝"/>
      <family val="1"/>
      <charset val="128"/>
    </font>
    <font>
      <sz val="8"/>
      <name val="ＭＳ 明朝"/>
      <family val="1"/>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BE0C7"/>
        <bgColor indexed="64"/>
      </patternFill>
    </fill>
  </fills>
  <borders count="12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hair">
        <color indexed="64"/>
      </bottom>
      <diagonal/>
    </border>
    <border>
      <left/>
      <right/>
      <top style="thin">
        <color auto="1"/>
      </top>
      <bottom/>
      <diagonal/>
    </border>
    <border>
      <left style="hair">
        <color indexed="64"/>
      </left>
      <right style="hair">
        <color indexed="64"/>
      </right>
      <top/>
      <bottom/>
      <diagonal/>
    </border>
    <border>
      <left/>
      <right/>
      <top style="double">
        <color indexed="64"/>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style="thin">
        <color indexed="64"/>
      </bottom>
      <diagonal/>
    </border>
    <border>
      <left/>
      <right style="thin">
        <color indexed="64"/>
      </right>
      <top style="double">
        <color indexed="64"/>
      </top>
      <bottom style="hair">
        <color indexed="64"/>
      </bottom>
      <diagonal/>
    </border>
    <border>
      <left style="thin">
        <color indexed="64"/>
      </left>
      <right style="double">
        <color indexed="64"/>
      </right>
      <top/>
      <bottom/>
      <diagonal/>
    </border>
    <border>
      <left style="double">
        <color indexed="64"/>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thin">
        <color indexed="64"/>
      </top>
      <bottom/>
      <diagonal/>
    </border>
    <border>
      <left style="thin">
        <color indexed="64"/>
      </left>
      <right/>
      <top style="double">
        <color indexed="64"/>
      </top>
      <bottom style="hair">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thin">
        <color indexed="64"/>
      </right>
      <top/>
      <bottom/>
      <diagonal/>
    </border>
    <border>
      <left/>
      <right style="thin">
        <color indexed="64"/>
      </right>
      <top/>
      <bottom style="hair">
        <color indexed="64"/>
      </bottom>
      <diagonal/>
    </border>
    <border>
      <left style="thin">
        <color indexed="64"/>
      </left>
      <right style="hair">
        <color indexed="64"/>
      </right>
      <top/>
      <bottom/>
      <diagonal/>
    </border>
    <border>
      <left style="hair">
        <color indexed="64"/>
      </left>
      <right/>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auto="1"/>
      </left>
      <right style="hair">
        <color auto="1"/>
      </right>
      <top style="double">
        <color indexed="64"/>
      </top>
      <bottom style="thin">
        <color indexed="64"/>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hair">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top/>
      <bottom style="hair">
        <color indexed="64"/>
      </bottom>
      <diagonal/>
    </border>
    <border>
      <left style="thin">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double">
        <color indexed="64"/>
      </top>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double">
        <color indexed="64"/>
      </top>
      <bottom/>
      <diagonal/>
    </border>
    <border>
      <left style="thin">
        <color indexed="64"/>
      </left>
      <right style="hair">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s>
  <cellStyleXfs count="191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2" fillId="0" borderId="0"/>
    <xf numFmtId="0" fontId="12" fillId="0" borderId="0"/>
    <xf numFmtId="0" fontId="12" fillId="0" borderId="0"/>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39" fillId="41" borderId="0" applyBorder="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1"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43"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442">
    <xf numFmtId="0" fontId="0" fillId="0" borderId="0" xfId="0">
      <alignment vertical="center"/>
    </xf>
    <xf numFmtId="0" fontId="37" fillId="0" borderId="0" xfId="0" applyFont="1">
      <alignment vertical="center"/>
    </xf>
    <xf numFmtId="0" fontId="36" fillId="0" borderId="0" xfId="0" applyFont="1">
      <alignment vertical="center"/>
    </xf>
    <xf numFmtId="0" fontId="37" fillId="0" borderId="0" xfId="0" applyFont="1" applyAlignment="1">
      <alignment vertical="center"/>
    </xf>
    <xf numFmtId="0" fontId="37" fillId="0" borderId="0" xfId="0" applyFont="1" applyBorder="1">
      <alignment vertical="center"/>
    </xf>
    <xf numFmtId="0" fontId="36" fillId="0" borderId="0" xfId="1550" applyFont="1">
      <alignment vertical="center"/>
    </xf>
    <xf numFmtId="0" fontId="36" fillId="27" borderId="34" xfId="0" applyFont="1" applyFill="1" applyBorder="1" applyAlignment="1">
      <alignment horizontal="center" vertical="center" wrapText="1"/>
    </xf>
    <xf numFmtId="178" fontId="36" fillId="0" borderId="0" xfId="1386" applyNumberFormat="1" applyFont="1" applyFill="1" applyBorder="1">
      <alignment vertical="center"/>
    </xf>
    <xf numFmtId="0" fontId="37" fillId="0" borderId="0" xfId="0" applyFont="1" applyFill="1">
      <alignment vertical="center"/>
    </xf>
    <xf numFmtId="178" fontId="36" fillId="0" borderId="47" xfId="0" applyNumberFormat="1" applyFont="1" applyFill="1" applyBorder="1" applyAlignment="1">
      <alignment horizontal="right" vertical="center" shrinkToFit="1"/>
    </xf>
    <xf numFmtId="178" fontId="36" fillId="0" borderId="40" xfId="0" applyNumberFormat="1" applyFont="1" applyFill="1" applyBorder="1" applyAlignment="1">
      <alignment horizontal="right" vertical="center" shrinkToFit="1"/>
    </xf>
    <xf numFmtId="0" fontId="37" fillId="0" borderId="0" xfId="0" applyFont="1" applyAlignment="1">
      <alignment vertical="center" shrinkToFit="1"/>
    </xf>
    <xf numFmtId="0" fontId="37" fillId="0" borderId="0" xfId="1550" applyFont="1">
      <alignment vertical="center"/>
    </xf>
    <xf numFmtId="0" fontId="41" fillId="27" borderId="17" xfId="1550" applyFont="1" applyFill="1" applyBorder="1" applyAlignment="1">
      <alignment horizontal="center" vertical="center" wrapText="1"/>
    </xf>
    <xf numFmtId="0" fontId="38" fillId="0" borderId="0" xfId="1550" applyFont="1" applyAlignment="1">
      <alignment vertical="center"/>
    </xf>
    <xf numFmtId="0" fontId="36" fillId="0" borderId="26" xfId="0" applyFont="1" applyFill="1" applyBorder="1">
      <alignment vertical="center"/>
    </xf>
    <xf numFmtId="0" fontId="36" fillId="0" borderId="3" xfId="1386" applyFont="1" applyFill="1" applyBorder="1" applyAlignment="1">
      <alignment vertical="center" shrinkToFit="1"/>
    </xf>
    <xf numFmtId="0" fontId="44" fillId="0" borderId="0" xfId="0" applyFont="1" applyFill="1" applyBorder="1">
      <alignment vertical="center"/>
    </xf>
    <xf numFmtId="0" fontId="42" fillId="0" borderId="0" xfId="0" applyFont="1">
      <alignment vertical="center"/>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45" fillId="0" borderId="0" xfId="0" applyFont="1" applyFill="1" applyBorder="1">
      <alignment vertical="center"/>
    </xf>
    <xf numFmtId="0" fontId="46" fillId="0" borderId="0" xfId="0" applyFont="1" applyFill="1" applyBorder="1">
      <alignment vertical="center"/>
    </xf>
    <xf numFmtId="0" fontId="42" fillId="27" borderId="28" xfId="1550" applyFont="1" applyFill="1" applyBorder="1" applyAlignment="1">
      <alignment horizontal="center" vertical="center" wrapText="1"/>
    </xf>
    <xf numFmtId="178" fontId="36" fillId="0" borderId="37" xfId="0" applyNumberFormat="1" applyFont="1" applyFill="1" applyBorder="1" applyAlignment="1">
      <alignment horizontal="right" vertical="center" shrinkToFit="1"/>
    </xf>
    <xf numFmtId="0" fontId="37" fillId="0" borderId="0" xfId="0" applyFont="1" applyFill="1" applyBorder="1">
      <alignment vertical="center"/>
    </xf>
    <xf numFmtId="178" fontId="36" fillId="0" borderId="45" xfId="0" applyNumberFormat="1" applyFont="1" applyFill="1" applyBorder="1" applyAlignment="1">
      <alignment horizontal="right" vertical="center" shrinkToFit="1"/>
    </xf>
    <xf numFmtId="0" fontId="38" fillId="27" borderId="27" xfId="0" applyFont="1" applyFill="1" applyBorder="1" applyAlignment="1">
      <alignment horizontal="center" vertical="center" wrapText="1"/>
    </xf>
    <xf numFmtId="0" fontId="36" fillId="0" borderId="3" xfId="1386" applyFont="1" applyFill="1" applyBorder="1">
      <alignment vertical="center"/>
    </xf>
    <xf numFmtId="0" fontId="44" fillId="0" borderId="0" xfId="1550" applyFont="1">
      <alignment vertical="center"/>
    </xf>
    <xf numFmtId="0" fontId="36" fillId="0" borderId="36" xfId="1553" applyNumberFormat="1" applyFont="1" applyFill="1" applyBorder="1" applyAlignment="1">
      <alignment horizontal="left" vertical="center" shrinkToFit="1"/>
    </xf>
    <xf numFmtId="0" fontId="36" fillId="0" borderId="48" xfId="1553" applyNumberFormat="1" applyFont="1" applyFill="1" applyBorder="1" applyAlignment="1">
      <alignment horizontal="left" vertical="center" shrinkToFit="1"/>
    </xf>
    <xf numFmtId="0" fontId="36" fillId="0" borderId="38" xfId="1553" applyNumberFormat="1" applyFont="1" applyFill="1" applyBorder="1" applyAlignment="1">
      <alignment horizontal="left" vertical="center" shrinkToFit="1"/>
    </xf>
    <xf numFmtId="0" fontId="36" fillId="0" borderId="44" xfId="1553" applyNumberFormat="1" applyFont="1" applyFill="1" applyBorder="1" applyAlignment="1">
      <alignment horizontal="left" vertical="center" shrinkToFit="1"/>
    </xf>
    <xf numFmtId="0" fontId="36" fillId="0" borderId="3" xfId="1553" applyNumberFormat="1" applyFont="1" applyFill="1" applyBorder="1" applyAlignment="1">
      <alignment horizontal="center" vertical="center" shrinkToFit="1"/>
    </xf>
    <xf numFmtId="0" fontId="36" fillId="0" borderId="4" xfId="1553" applyNumberFormat="1" applyFont="1" applyFill="1" applyBorder="1" applyAlignment="1">
      <alignment horizontal="center" vertical="center" shrinkToFit="1"/>
    </xf>
    <xf numFmtId="179" fontId="36" fillId="0" borderId="28" xfId="0" applyNumberFormat="1" applyFont="1" applyFill="1" applyBorder="1" applyAlignment="1">
      <alignment horizontal="right" vertical="center"/>
    </xf>
    <xf numFmtId="0" fontId="37" fillId="0" borderId="0" xfId="0" applyFont="1" applyFill="1" applyAlignment="1">
      <alignment vertical="center"/>
    </xf>
    <xf numFmtId="178" fontId="36" fillId="0" borderId="31" xfId="1550" applyNumberFormat="1" applyFont="1" applyFill="1" applyBorder="1" applyAlignment="1">
      <alignment horizontal="right" vertical="center" shrinkToFit="1"/>
    </xf>
    <xf numFmtId="178" fontId="36" fillId="0" borderId="24" xfId="1550" applyNumberFormat="1" applyFont="1" applyFill="1" applyBorder="1" applyAlignment="1">
      <alignment horizontal="right" vertical="center" shrinkToFit="1"/>
    </xf>
    <xf numFmtId="178" fontId="36" fillId="0" borderId="20" xfId="155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178" fontId="36" fillId="0" borderId="53" xfId="0" applyNumberFormat="1" applyFont="1" applyFill="1" applyBorder="1" applyAlignment="1">
      <alignment horizontal="right" vertical="center" shrinkToFit="1"/>
    </xf>
    <xf numFmtId="178" fontId="36" fillId="0" borderId="54"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8" fontId="36" fillId="0" borderId="55" xfId="0" applyNumberFormat="1" applyFont="1" applyFill="1" applyBorder="1" applyAlignment="1">
      <alignment horizontal="right" vertical="center" shrinkToFit="1"/>
    </xf>
    <xf numFmtId="179" fontId="36" fillId="0" borderId="32" xfId="1550" applyNumberFormat="1" applyFont="1" applyFill="1" applyBorder="1" applyAlignment="1">
      <alignment horizontal="right" vertical="center" shrinkToFit="1"/>
    </xf>
    <xf numFmtId="179" fontId="36" fillId="0" borderId="49" xfId="1550" applyNumberFormat="1" applyFont="1" applyFill="1" applyBorder="1" applyAlignment="1">
      <alignment horizontal="right" vertical="center" shrinkToFit="1"/>
    </xf>
    <xf numFmtId="179" fontId="36" fillId="0" borderId="39" xfId="0" applyNumberFormat="1" applyFont="1" applyFill="1" applyBorder="1" applyAlignment="1">
      <alignment horizontal="right" vertical="center" shrinkToFit="1"/>
    </xf>
    <xf numFmtId="179" fontId="36" fillId="0" borderId="41" xfId="0" applyNumberFormat="1" applyFont="1" applyFill="1" applyBorder="1" applyAlignment="1">
      <alignment horizontal="right" vertical="center" shrinkToFit="1"/>
    </xf>
    <xf numFmtId="179" fontId="36" fillId="0" borderId="46"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53" xfId="0" applyNumberFormat="1" applyFont="1" applyFill="1" applyBorder="1" applyAlignment="1">
      <alignment horizontal="right" vertical="center" shrinkToFit="1"/>
    </xf>
    <xf numFmtId="179" fontId="36" fillId="0" borderId="54" xfId="0" applyNumberFormat="1" applyFont="1" applyFill="1" applyBorder="1" applyAlignment="1">
      <alignment horizontal="right" vertical="center" shrinkToFit="1"/>
    </xf>
    <xf numFmtId="179" fontId="36" fillId="0" borderId="63" xfId="0" applyNumberFormat="1" applyFont="1" applyFill="1" applyBorder="1" applyAlignment="1">
      <alignment horizontal="right" vertical="center" shrinkToFit="1"/>
    </xf>
    <xf numFmtId="179" fontId="36" fillId="0" borderId="64" xfId="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66" xfId="0" applyNumberFormat="1" applyFont="1" applyFill="1" applyBorder="1" applyAlignment="1">
      <alignment horizontal="right" vertical="center" shrinkToFit="1"/>
    </xf>
    <xf numFmtId="0" fontId="36" fillId="0" borderId="0" xfId="0" applyFont="1" applyAlignment="1">
      <alignment vertical="center"/>
    </xf>
    <xf numFmtId="0" fontId="36" fillId="0" borderId="0" xfId="0" applyFont="1" applyFill="1" applyAlignment="1">
      <alignment vertical="center"/>
    </xf>
    <xf numFmtId="0" fontId="36" fillId="0" borderId="0" xfId="0" applyFont="1" applyBorder="1">
      <alignment vertical="center"/>
    </xf>
    <xf numFmtId="179" fontId="36" fillId="0" borderId="31" xfId="0" applyNumberFormat="1" applyFont="1" applyFill="1" applyBorder="1" applyAlignment="1">
      <alignment horizontal="right" vertical="center" shrinkToFit="1"/>
    </xf>
    <xf numFmtId="0" fontId="46" fillId="0" borderId="0" xfId="0" applyFont="1" applyFill="1" applyBorder="1" applyAlignment="1">
      <alignment vertical="center"/>
    </xf>
    <xf numFmtId="178" fontId="36" fillId="0" borderId="28" xfId="1550" applyNumberFormat="1" applyFont="1" applyFill="1" applyBorder="1" applyAlignment="1">
      <alignment horizontal="right" vertical="center" shrinkToFit="1"/>
    </xf>
    <xf numFmtId="0" fontId="36" fillId="0" borderId="7" xfId="1550" applyNumberFormat="1" applyFont="1" applyBorder="1" applyAlignment="1">
      <alignment horizontal="center" vertical="center" shrinkToFit="1"/>
    </xf>
    <xf numFmtId="179" fontId="36" fillId="0" borderId="5" xfId="1550" applyNumberFormat="1" applyFont="1" applyFill="1" applyBorder="1" applyAlignment="1">
      <alignment horizontal="right" vertical="center" shrinkToFit="1"/>
    </xf>
    <xf numFmtId="0" fontId="37" fillId="0" borderId="23" xfId="0" applyFont="1" applyBorder="1">
      <alignment vertical="center"/>
    </xf>
    <xf numFmtId="0" fontId="38" fillId="27" borderId="4" xfId="0" applyFont="1" applyFill="1" applyBorder="1" applyAlignment="1">
      <alignment horizontal="center" vertical="center" wrapText="1"/>
    </xf>
    <xf numFmtId="0" fontId="36" fillId="27" borderId="4" xfId="0" applyFont="1" applyFill="1" applyBorder="1" applyAlignment="1">
      <alignment horizontal="center" vertical="center" wrapText="1" shrinkToFit="1"/>
    </xf>
    <xf numFmtId="0" fontId="36" fillId="27" borderId="27" xfId="1549" applyFont="1" applyFill="1" applyBorder="1" applyAlignment="1">
      <alignment horizontal="center" vertical="center" wrapText="1"/>
    </xf>
    <xf numFmtId="0" fontId="38" fillId="27" borderId="61" xfId="1549" applyFont="1" applyFill="1" applyBorder="1" applyAlignment="1">
      <alignment horizontal="center" vertical="center" wrapText="1"/>
    </xf>
    <xf numFmtId="0" fontId="37" fillId="0" borderId="3" xfId="0" applyFont="1" applyBorder="1">
      <alignment vertical="center"/>
    </xf>
    <xf numFmtId="0" fontId="36" fillId="0" borderId="3" xfId="1549" applyFont="1" applyFill="1" applyBorder="1" applyAlignment="1">
      <alignment horizontal="center" vertical="center" wrapText="1"/>
    </xf>
    <xf numFmtId="178" fontId="36" fillId="0" borderId="3" xfId="1916" applyNumberFormat="1" applyFont="1" applyFill="1" applyBorder="1" applyAlignment="1">
      <alignment horizontal="right" vertical="center"/>
    </xf>
    <xf numFmtId="179" fontId="36" fillId="0" borderId="3" xfId="1386" applyNumberFormat="1" applyFont="1" applyFill="1" applyBorder="1" applyAlignment="1">
      <alignment horizontal="right" vertical="center"/>
    </xf>
    <xf numFmtId="178" fontId="36" fillId="0" borderId="61" xfId="0" applyNumberFormat="1" applyFont="1" applyFill="1" applyBorder="1" applyAlignment="1">
      <alignment horizontal="right" vertical="center"/>
    </xf>
    <xf numFmtId="178" fontId="36" fillId="0" borderId="27" xfId="0" applyNumberFormat="1" applyFont="1" applyFill="1" applyBorder="1" applyAlignment="1">
      <alignment horizontal="right" vertical="center" shrinkToFit="1"/>
    </xf>
    <xf numFmtId="179" fontId="36" fillId="0" borderId="58"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179" fontId="36" fillId="0" borderId="62" xfId="0" applyNumberFormat="1" applyFont="1" applyFill="1" applyBorder="1" applyAlignment="1">
      <alignment horizontal="right" vertical="center" shrinkToFit="1"/>
    </xf>
    <xf numFmtId="0" fontId="36" fillId="0" borderId="43" xfId="1553" applyNumberFormat="1" applyFont="1" applyFill="1" applyBorder="1" applyAlignment="1">
      <alignment horizontal="left" vertical="center" shrinkToFit="1"/>
    </xf>
    <xf numFmtId="179" fontId="36" fillId="0" borderId="75" xfId="0" applyNumberFormat="1" applyFont="1" applyFill="1" applyBorder="1" applyAlignment="1">
      <alignment horizontal="right" vertical="center" shrinkToFit="1"/>
    </xf>
    <xf numFmtId="178" fontId="36" fillId="0" borderId="57" xfId="0" applyNumberFormat="1" applyFont="1" applyFill="1" applyBorder="1" applyAlignment="1">
      <alignment horizontal="right" vertical="center" shrinkToFit="1"/>
    </xf>
    <xf numFmtId="179" fontId="36" fillId="0" borderId="67" xfId="0" applyNumberFormat="1" applyFont="1" applyFill="1" applyBorder="1" applyAlignment="1">
      <alignment horizontal="right" vertical="center" shrinkToFit="1"/>
    </xf>
    <xf numFmtId="0" fontId="37" fillId="0" borderId="0" xfId="0" applyFont="1" applyFill="1" applyAlignment="1">
      <alignment vertical="center" shrinkToFit="1"/>
    </xf>
    <xf numFmtId="179" fontId="36" fillId="0" borderId="57" xfId="0" applyNumberFormat="1" applyFont="1" applyFill="1" applyBorder="1" applyAlignment="1">
      <alignment horizontal="right" vertical="center" shrinkToFit="1"/>
    </xf>
    <xf numFmtId="0" fontId="37" fillId="0" borderId="76" xfId="0" applyFont="1" applyBorder="1">
      <alignment vertical="center"/>
    </xf>
    <xf numFmtId="178" fontId="36" fillId="0" borderId="28" xfId="0" applyNumberFormat="1" applyFont="1" applyFill="1" applyBorder="1" applyAlignment="1">
      <alignment horizontal="right" vertical="center" shrinkToFit="1"/>
    </xf>
    <xf numFmtId="178" fontId="36" fillId="0" borderId="76" xfId="1550" applyNumberFormat="1" applyFont="1" applyFill="1" applyBorder="1" applyAlignment="1">
      <alignment horizontal="right" vertical="center" shrinkToFit="1"/>
    </xf>
    <xf numFmtId="0" fontId="36" fillId="0" borderId="19" xfId="1550" applyNumberFormat="1" applyFont="1" applyBorder="1" applyAlignment="1">
      <alignment horizontal="center" vertical="center" shrinkToFit="1"/>
    </xf>
    <xf numFmtId="0" fontId="36" fillId="27" borderId="26" xfId="0" applyFont="1" applyFill="1" applyBorder="1" applyAlignment="1">
      <alignment horizontal="center" vertical="center"/>
    </xf>
    <xf numFmtId="0" fontId="36" fillId="27" borderId="4" xfId="0" applyFont="1" applyFill="1" applyBorder="1" applyAlignment="1">
      <alignment horizontal="center" vertical="center"/>
    </xf>
    <xf numFmtId="0" fontId="36" fillId="0" borderId="4" xfId="1386" applyFont="1" applyFill="1" applyBorder="1" applyAlignment="1">
      <alignment vertical="center" shrinkToFit="1"/>
    </xf>
    <xf numFmtId="179" fontId="36" fillId="0" borderId="7" xfId="1550" applyNumberFormat="1" applyFont="1" applyFill="1" applyBorder="1" applyAlignment="1">
      <alignment horizontal="right" vertical="center" shrinkToFit="1"/>
    </xf>
    <xf numFmtId="0" fontId="38" fillId="27" borderId="28" xfId="1549" applyFont="1" applyFill="1" applyBorder="1" applyAlignment="1">
      <alignment horizontal="center" vertical="center" wrapText="1"/>
    </xf>
    <xf numFmtId="179" fontId="36" fillId="0" borderId="37" xfId="0" applyNumberFormat="1" applyFont="1" applyFill="1" applyBorder="1" applyAlignment="1">
      <alignment horizontal="right" vertical="center" shrinkToFit="1"/>
    </xf>
    <xf numFmtId="179" fontId="36" fillId="0" borderId="40" xfId="0" applyNumberFormat="1" applyFont="1" applyFill="1" applyBorder="1" applyAlignment="1">
      <alignment horizontal="right" vertical="center" shrinkToFit="1"/>
    </xf>
    <xf numFmtId="179" fontId="36" fillId="0" borderId="42" xfId="0" applyNumberFormat="1" applyFont="1" applyFill="1" applyBorder="1" applyAlignment="1">
      <alignment horizontal="right" vertical="center" shrinkToFit="1"/>
    </xf>
    <xf numFmtId="179" fontId="36" fillId="0" borderId="55" xfId="0" applyNumberFormat="1" applyFont="1" applyFill="1" applyBorder="1" applyAlignment="1">
      <alignment horizontal="right" vertical="center" shrinkToFit="1"/>
    </xf>
    <xf numFmtId="179" fontId="36" fillId="0" borderId="27" xfId="0" applyNumberFormat="1" applyFont="1" applyFill="1" applyBorder="1" applyAlignment="1">
      <alignment horizontal="right" vertical="center" shrinkToFit="1"/>
    </xf>
    <xf numFmtId="179" fontId="36" fillId="0" borderId="34" xfId="0" applyNumberFormat="1" applyFont="1" applyFill="1" applyBorder="1" applyAlignment="1">
      <alignment horizontal="right" vertical="center" shrinkToFit="1"/>
    </xf>
    <xf numFmtId="178" fontId="36" fillId="0" borderId="69" xfId="0" applyNumberFormat="1" applyFont="1" applyFill="1" applyBorder="1" applyAlignment="1">
      <alignment horizontal="right" vertical="center" shrinkToFit="1"/>
    </xf>
    <xf numFmtId="178" fontId="36" fillId="0" borderId="77" xfId="0" applyNumberFormat="1" applyFont="1" applyFill="1" applyBorder="1" applyAlignment="1">
      <alignment horizontal="right" vertical="center" shrinkToFit="1"/>
    </xf>
    <xf numFmtId="179" fontId="36" fillId="0" borderId="47" xfId="0" applyNumberFormat="1" applyFont="1" applyFill="1" applyBorder="1" applyAlignment="1">
      <alignment horizontal="right" vertical="center" shrinkToFit="1"/>
    </xf>
    <xf numFmtId="179" fontId="36" fillId="0" borderId="78" xfId="0" applyNumberFormat="1" applyFont="1" applyFill="1" applyBorder="1" applyAlignment="1">
      <alignment horizontal="right" vertical="center" shrinkToFit="1"/>
    </xf>
    <xf numFmtId="0" fontId="36" fillId="0" borderId="70" xfId="1550" applyNumberFormat="1" applyFont="1" applyBorder="1" applyAlignment="1">
      <alignment vertical="center" shrinkToFit="1"/>
    </xf>
    <xf numFmtId="178" fontId="36" fillId="0" borderId="60" xfId="0" applyNumberFormat="1" applyFont="1" applyFill="1" applyBorder="1" applyAlignment="1">
      <alignment horizontal="right" vertical="center" shrinkToFit="1"/>
    </xf>
    <xf numFmtId="179" fontId="36" fillId="0" borderId="80" xfId="0" applyNumberFormat="1" applyFont="1" applyFill="1" applyBorder="1" applyAlignment="1">
      <alignment horizontal="right" vertical="center" shrinkToFit="1"/>
    </xf>
    <xf numFmtId="0" fontId="36" fillId="0" borderId="23" xfId="1550" applyNumberFormat="1" applyFont="1" applyBorder="1" applyAlignment="1">
      <alignment vertical="center" shrinkToFit="1"/>
    </xf>
    <xf numFmtId="179" fontId="36" fillId="0" borderId="79" xfId="0" applyNumberFormat="1" applyFont="1" applyFill="1" applyBorder="1" applyAlignment="1">
      <alignment horizontal="right" vertical="center" shrinkToFit="1"/>
    </xf>
    <xf numFmtId="179" fontId="36" fillId="0" borderId="81" xfId="0" applyNumberFormat="1" applyFont="1" applyFill="1" applyBorder="1" applyAlignment="1">
      <alignment horizontal="right" vertical="center" shrinkToFit="1"/>
    </xf>
    <xf numFmtId="179" fontId="36" fillId="0" borderId="26" xfId="0" applyNumberFormat="1" applyFont="1" applyFill="1" applyBorder="1" applyAlignment="1">
      <alignment horizontal="right" vertical="center" shrinkToFit="1"/>
    </xf>
    <xf numFmtId="179" fontId="36" fillId="0" borderId="61" xfId="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179" fontId="36" fillId="0" borderId="18" xfId="0" applyNumberFormat="1" applyFont="1" applyFill="1" applyBorder="1" applyAlignment="1">
      <alignment horizontal="right" vertical="center" shrinkToFit="1"/>
    </xf>
    <xf numFmtId="179" fontId="36" fillId="0" borderId="84" xfId="0" applyNumberFormat="1" applyFont="1" applyFill="1" applyBorder="1" applyAlignment="1">
      <alignment horizontal="right" vertical="center" shrinkToFit="1"/>
    </xf>
    <xf numFmtId="0" fontId="46" fillId="0" borderId="0" xfId="1550" applyFont="1">
      <alignment vertical="center"/>
    </xf>
    <xf numFmtId="0" fontId="46" fillId="0" borderId="0" xfId="0" applyFont="1">
      <alignment vertical="center"/>
    </xf>
    <xf numFmtId="0" fontId="44" fillId="0" borderId="0" xfId="0" applyFont="1">
      <alignment vertical="center"/>
    </xf>
    <xf numFmtId="179" fontId="36" fillId="0" borderId="21" xfId="1550" applyNumberFormat="1" applyFont="1" applyFill="1" applyBorder="1" applyAlignment="1">
      <alignment horizontal="right" vertical="center" shrinkToFit="1"/>
    </xf>
    <xf numFmtId="0" fontId="38" fillId="0" borderId="3" xfId="0" applyFont="1" applyFill="1" applyBorder="1" applyAlignment="1">
      <alignment horizontal="center" vertical="center" wrapText="1"/>
    </xf>
    <xf numFmtId="0" fontId="48" fillId="0" borderId="0" xfId="0" applyFont="1">
      <alignment vertical="center"/>
    </xf>
    <xf numFmtId="0" fontId="45" fillId="0" borderId="0" xfId="0" applyFont="1">
      <alignment vertical="center"/>
    </xf>
    <xf numFmtId="0" fontId="36" fillId="0" borderId="3" xfId="1550" applyFont="1" applyBorder="1" applyAlignment="1">
      <alignment horizontal="center" vertical="center"/>
    </xf>
    <xf numFmtId="179" fontId="36" fillId="0" borderId="90" xfId="0" applyNumberFormat="1" applyFont="1" applyFill="1" applyBorder="1" applyAlignment="1">
      <alignment horizontal="right" vertical="center" shrinkToFit="1"/>
    </xf>
    <xf numFmtId="179" fontId="36" fillId="0" borderId="19" xfId="0" applyNumberFormat="1" applyFont="1" applyFill="1" applyBorder="1" applyAlignment="1">
      <alignment horizontal="right" vertical="center" shrinkToFit="1"/>
    </xf>
    <xf numFmtId="179" fontId="36" fillId="0" borderId="87" xfId="0" applyNumberFormat="1" applyFont="1" applyFill="1" applyBorder="1" applyAlignment="1">
      <alignment horizontal="right" vertical="center" shrinkToFit="1"/>
    </xf>
    <xf numFmtId="179" fontId="36" fillId="0" borderId="91" xfId="0" applyNumberFormat="1" applyFont="1" applyFill="1" applyBorder="1" applyAlignment="1">
      <alignment horizontal="right" vertical="center" shrinkToFit="1"/>
    </xf>
    <xf numFmtId="0" fontId="36" fillId="0" borderId="4" xfId="1386" applyFont="1" applyFill="1" applyBorder="1" applyAlignment="1">
      <alignment horizontal="center" vertical="center" shrinkToFit="1"/>
    </xf>
    <xf numFmtId="0" fontId="46" fillId="0" borderId="0" xfId="0" applyFont="1" applyFill="1" applyAlignment="1">
      <alignment vertical="center"/>
    </xf>
    <xf numFmtId="0" fontId="46" fillId="0" borderId="0" xfId="0" applyFont="1" applyAlignment="1">
      <alignment vertical="center"/>
    </xf>
    <xf numFmtId="0" fontId="44" fillId="0" borderId="0" xfId="0" applyFont="1" applyAlignment="1">
      <alignment vertical="center"/>
    </xf>
    <xf numFmtId="0" fontId="36" fillId="0" borderId="3" xfId="1386" applyFont="1" applyFill="1" applyBorder="1" applyAlignment="1">
      <alignment horizontal="center" vertical="center" shrinkToFit="1"/>
    </xf>
    <xf numFmtId="0" fontId="36" fillId="27" borderId="4" xfId="0" applyFont="1" applyFill="1" applyBorder="1" applyAlignment="1">
      <alignment horizontal="center" vertical="center" wrapText="1" shrinkToFit="1"/>
    </xf>
    <xf numFmtId="179" fontId="36" fillId="0" borderId="60" xfId="0" applyNumberFormat="1" applyFont="1" applyFill="1" applyBorder="1" applyAlignment="1">
      <alignment horizontal="right" vertical="center" shrinkToFit="1"/>
    </xf>
    <xf numFmtId="179" fontId="36" fillId="0" borderId="95" xfId="0" applyNumberFormat="1" applyFont="1" applyFill="1" applyBorder="1" applyAlignment="1">
      <alignment horizontal="right" vertical="center" shrinkToFit="1"/>
    </xf>
    <xf numFmtId="179" fontId="36" fillId="0" borderId="45" xfId="0" applyNumberFormat="1" applyFont="1" applyFill="1" applyBorder="1" applyAlignment="1">
      <alignment horizontal="right" vertical="center" shrinkToFit="1"/>
    </xf>
    <xf numFmtId="179" fontId="36" fillId="0" borderId="71" xfId="0" applyNumberFormat="1" applyFont="1" applyFill="1" applyBorder="1" applyAlignment="1">
      <alignment horizontal="right" vertical="center" shrinkToFit="1"/>
    </xf>
    <xf numFmtId="179" fontId="36" fillId="0" borderId="96" xfId="0" applyNumberFormat="1" applyFont="1" applyFill="1" applyBorder="1" applyAlignment="1">
      <alignment horizontal="right" vertical="center" shrinkToFit="1"/>
    </xf>
    <xf numFmtId="179" fontId="36" fillId="0" borderId="93" xfId="0" applyNumberFormat="1" applyFont="1" applyFill="1" applyBorder="1" applyAlignment="1">
      <alignment horizontal="right" vertical="center" shrinkToFit="1"/>
    </xf>
    <xf numFmtId="0" fontId="37" fillId="0" borderId="23" xfId="0" applyFont="1" applyFill="1" applyBorder="1">
      <alignment vertical="center"/>
    </xf>
    <xf numFmtId="179" fontId="36" fillId="0" borderId="83" xfId="0" applyNumberFormat="1" applyFont="1" applyFill="1" applyBorder="1" applyAlignment="1">
      <alignment horizontal="right" vertical="center" shrinkToFit="1"/>
    </xf>
    <xf numFmtId="179" fontId="36" fillId="0" borderId="24"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6" fillId="0" borderId="5" xfId="1550" applyNumberFormat="1" applyFont="1" applyBorder="1" applyAlignment="1">
      <alignment horizontal="center" vertical="center" shrinkToFit="1"/>
    </xf>
    <xf numFmtId="0" fontId="49" fillId="0" borderId="3"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77" xfId="0" applyFont="1" applyBorder="1" applyAlignment="1">
      <alignment horizontal="center" vertical="center" wrapText="1"/>
    </xf>
    <xf numFmtId="0" fontId="49" fillId="0" borderId="30" xfId="0" applyFont="1" applyBorder="1" applyAlignment="1">
      <alignment horizontal="center" vertical="center" wrapText="1"/>
    </xf>
    <xf numFmtId="0" fontId="49" fillId="0" borderId="76" xfId="0" applyFont="1" applyBorder="1" applyAlignment="1">
      <alignment horizontal="center" vertical="center" wrapText="1"/>
    </xf>
    <xf numFmtId="0" fontId="49" fillId="0" borderId="27" xfId="0" applyFont="1" applyBorder="1" applyAlignment="1">
      <alignment horizontal="center" vertical="center" wrapText="1"/>
    </xf>
    <xf numFmtId="0" fontId="36" fillId="43" borderId="3" xfId="0" applyFont="1" applyFill="1" applyBorder="1" applyAlignment="1">
      <alignment horizontal="center" vertical="center" wrapText="1"/>
    </xf>
    <xf numFmtId="0" fontId="49" fillId="43" borderId="3" xfId="0" applyFont="1" applyFill="1" applyBorder="1" applyAlignment="1">
      <alignment horizontal="center" vertical="center" wrapText="1"/>
    </xf>
    <xf numFmtId="0" fontId="36" fillId="44" borderId="19" xfId="0" applyFont="1" applyFill="1" applyBorder="1" applyAlignment="1">
      <alignment horizontal="center" vertical="center" wrapText="1"/>
    </xf>
    <xf numFmtId="0" fontId="36" fillId="44" borderId="27" xfId="0" applyFont="1" applyFill="1" applyBorder="1" applyAlignment="1">
      <alignment horizontal="center" vertical="center" wrapText="1"/>
    </xf>
    <xf numFmtId="0" fontId="49" fillId="44" borderId="30" xfId="0" applyFont="1" applyFill="1" applyBorder="1" applyAlignment="1">
      <alignment horizontal="center" vertical="center" wrapText="1"/>
    </xf>
    <xf numFmtId="0" fontId="49" fillId="44" borderId="27" xfId="0" applyFont="1" applyFill="1" applyBorder="1" applyAlignment="1">
      <alignment horizontal="center" vertical="center" wrapText="1"/>
    </xf>
    <xf numFmtId="0" fontId="49" fillId="44" borderId="17" xfId="0" applyFont="1" applyFill="1" applyBorder="1" applyAlignment="1">
      <alignment horizontal="center" vertical="center" wrapText="1"/>
    </xf>
    <xf numFmtId="0" fontId="49" fillId="0" borderId="28" xfId="0" applyFont="1" applyBorder="1" applyAlignment="1">
      <alignment horizontal="center" vertical="center" wrapText="1"/>
    </xf>
    <xf numFmtId="0" fontId="49" fillId="44" borderId="28"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44" borderId="68" xfId="0" applyFont="1" applyFill="1" applyBorder="1" applyAlignment="1">
      <alignment horizontal="center" vertical="center" wrapText="1"/>
    </xf>
    <xf numFmtId="0" fontId="49" fillId="0" borderId="3" xfId="0" applyFont="1" applyBorder="1" applyAlignment="1">
      <alignment horizontal="center" vertical="center" wrapText="1" shrinkToFit="1"/>
    </xf>
    <xf numFmtId="0" fontId="37" fillId="0" borderId="0" xfId="1550" applyFont="1" applyFill="1">
      <alignment vertical="center"/>
    </xf>
    <xf numFmtId="0" fontId="36" fillId="27" borderId="3" xfId="0" applyFont="1" applyFill="1" applyBorder="1" applyAlignment="1">
      <alignment horizontal="center" vertical="center" wrapTex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 xfId="1386" applyFont="1" applyFill="1" applyBorder="1" applyAlignment="1">
      <alignment vertical="center" shrinkToFit="1"/>
    </xf>
    <xf numFmtId="0" fontId="49" fillId="0" borderId="89" xfId="0" applyFont="1" applyBorder="1" applyAlignment="1">
      <alignment vertical="center"/>
    </xf>
    <xf numFmtId="0" fontId="49" fillId="0" borderId="86" xfId="0" applyFont="1" applyBorder="1" applyAlignment="1">
      <alignment vertical="center"/>
    </xf>
    <xf numFmtId="0" fontId="49" fillId="0" borderId="88" xfId="0" applyFont="1" applyBorder="1" applyAlignment="1">
      <alignment vertical="center"/>
    </xf>
    <xf numFmtId="0" fontId="49" fillId="0" borderId="85" xfId="0" applyFont="1" applyBorder="1" applyAlignment="1">
      <alignment vertical="center"/>
    </xf>
    <xf numFmtId="0" fontId="36" fillId="0" borderId="0" xfId="0" applyFont="1" applyBorder="1" applyAlignment="1">
      <alignment vertical="center"/>
    </xf>
    <xf numFmtId="0" fontId="49" fillId="0" borderId="70" xfId="0" applyFont="1" applyBorder="1" applyAlignment="1">
      <alignment vertical="center"/>
    </xf>
    <xf numFmtId="0" fontId="49" fillId="0" borderId="0" xfId="0" applyFont="1" applyBorder="1" applyAlignment="1">
      <alignment vertical="center"/>
    </xf>
    <xf numFmtId="0" fontId="41" fillId="27" borderId="27" xfId="1550" applyFont="1" applyFill="1" applyBorder="1" applyAlignment="1">
      <alignment horizontal="center" vertical="center" wrapText="1"/>
    </xf>
    <xf numFmtId="179" fontId="36" fillId="0" borderId="30" xfId="1550" applyNumberFormat="1" applyFont="1" applyFill="1" applyBorder="1" applyAlignment="1">
      <alignment horizontal="right" vertical="center" shrinkToFit="1"/>
    </xf>
    <xf numFmtId="0" fontId="36" fillId="0" borderId="72" xfId="1386" applyFont="1" applyFill="1" applyBorder="1" applyAlignment="1">
      <alignment horizontal="center" vertical="center" shrinkToFit="1"/>
    </xf>
    <xf numFmtId="179" fontId="36" fillId="0" borderId="100" xfId="1550" applyNumberFormat="1" applyFont="1" applyFill="1" applyBorder="1" applyAlignment="1">
      <alignment horizontal="right" vertical="center" shrinkToFit="1"/>
    </xf>
    <xf numFmtId="178" fontId="36" fillId="0" borderId="101" xfId="1550" applyNumberFormat="1" applyFont="1" applyFill="1" applyBorder="1" applyAlignment="1">
      <alignment horizontal="right" vertical="center" shrinkToFit="1"/>
    </xf>
    <xf numFmtId="0" fontId="36" fillId="0" borderId="7" xfId="1386" applyFont="1" applyFill="1" applyBorder="1" applyAlignment="1">
      <alignment horizontal="center" vertical="center" shrinkToFit="1"/>
    </xf>
    <xf numFmtId="179" fontId="36" fillId="0" borderId="102" xfId="1550" applyNumberFormat="1" applyFont="1" applyFill="1" applyBorder="1" applyAlignment="1">
      <alignment horizontal="right" vertical="center" shrinkToFit="1"/>
    </xf>
    <xf numFmtId="179" fontId="36" fillId="0" borderId="103" xfId="1550" applyNumberFormat="1" applyFont="1" applyFill="1" applyBorder="1" applyAlignment="1">
      <alignment horizontal="right" vertical="center" shrinkToFit="1"/>
    </xf>
    <xf numFmtId="179" fontId="36" fillId="0" borderId="27" xfId="1550" applyNumberFormat="1" applyFont="1" applyFill="1" applyBorder="1" applyAlignment="1">
      <alignment horizontal="right" vertical="center" shrinkToFit="1"/>
    </xf>
    <xf numFmtId="178" fontId="36" fillId="0" borderId="104" xfId="1550" applyNumberFormat="1" applyFont="1" applyFill="1" applyBorder="1" applyAlignment="1">
      <alignment horizontal="right" vertical="center" shrinkToFit="1"/>
    </xf>
    <xf numFmtId="0" fontId="36" fillId="0" borderId="105" xfId="1550" applyFont="1" applyBorder="1">
      <alignment vertical="center"/>
    </xf>
    <xf numFmtId="0" fontId="36" fillId="27" borderId="3" xfId="0" applyFont="1" applyFill="1" applyBorder="1" applyAlignment="1">
      <alignment horizontal="center" vertical="center" shrinkToFit="1"/>
    </xf>
    <xf numFmtId="0" fontId="42" fillId="27" borderId="61" xfId="0" applyFont="1" applyFill="1" applyBorder="1" applyAlignment="1">
      <alignment horizontal="center" vertical="center" wrapText="1"/>
    </xf>
    <xf numFmtId="0" fontId="41" fillId="27" borderId="27" xfId="0" applyFont="1" applyFill="1" applyBorder="1" applyAlignment="1">
      <alignment horizontal="center" vertical="center" wrapText="1"/>
    </xf>
    <xf numFmtId="178" fontId="36" fillId="0" borderId="63" xfId="0" applyNumberFormat="1" applyFont="1" applyFill="1" applyBorder="1" applyAlignment="1">
      <alignment horizontal="right" vertical="center" shrinkToFit="1"/>
    </xf>
    <xf numFmtId="178" fontId="36" fillId="0" borderId="106" xfId="0" applyNumberFormat="1" applyFont="1" applyFill="1" applyBorder="1" applyAlignment="1">
      <alignment horizontal="right" vertical="center" shrinkToFit="1"/>
    </xf>
    <xf numFmtId="179" fontId="36" fillId="0" borderId="59" xfId="0" applyNumberFormat="1" applyFont="1" applyFill="1" applyBorder="1" applyAlignment="1">
      <alignment horizontal="right" vertical="center" shrinkToFit="1"/>
    </xf>
    <xf numFmtId="178" fontId="36" fillId="0" borderId="64"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8" fontId="36" fillId="0" borderId="67" xfId="0" applyNumberFormat="1" applyFont="1" applyFill="1" applyBorder="1" applyAlignment="1">
      <alignment horizontal="right" vertical="center" shrinkToFit="1"/>
    </xf>
    <xf numFmtId="0" fontId="45" fillId="0" borderId="76" xfId="0" applyFont="1" applyFill="1" applyBorder="1">
      <alignment vertical="center"/>
    </xf>
    <xf numFmtId="177" fontId="36" fillId="0" borderId="76" xfId="1550" applyNumberFormat="1" applyFont="1" applyFill="1" applyBorder="1" applyAlignment="1">
      <alignment vertical="center" shrinkToFit="1"/>
    </xf>
    <xf numFmtId="178" fontId="36" fillId="0" borderId="76" xfId="1550" applyNumberFormat="1" applyFont="1" applyFill="1" applyBorder="1" applyAlignment="1">
      <alignment vertical="center" shrinkToFit="1"/>
    </xf>
    <xf numFmtId="0" fontId="41" fillId="27" borderId="3" xfId="0" applyFont="1" applyFill="1" applyBorder="1" applyAlignment="1">
      <alignment horizontal="center" vertical="center" wrapText="1"/>
    </xf>
    <xf numFmtId="178" fontId="36" fillId="0" borderId="36" xfId="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8" fontId="36" fillId="0" borderId="48" xfId="0" applyNumberFormat="1" applyFont="1" applyFill="1" applyBorder="1" applyAlignment="1">
      <alignment horizontal="right" vertical="center" shrinkToFit="1"/>
    </xf>
    <xf numFmtId="179" fontId="36" fillId="0" borderId="48" xfId="0"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179" fontId="36" fillId="0" borderId="38" xfId="0" applyNumberFormat="1" applyFont="1" applyFill="1" applyBorder="1" applyAlignment="1">
      <alignment horizontal="right" vertical="center" shrinkToFit="1"/>
    </xf>
    <xf numFmtId="178" fontId="36" fillId="0" borderId="3"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shrinkToFit="1"/>
    </xf>
    <xf numFmtId="0" fontId="51" fillId="27" borderId="3" xfId="0" applyFont="1" applyFill="1" applyBorder="1" applyAlignment="1">
      <alignment horizontal="center" vertical="center" wrapText="1"/>
    </xf>
    <xf numFmtId="0" fontId="51" fillId="27" borderId="18" xfId="0" applyFont="1" applyFill="1" applyBorder="1" applyAlignment="1">
      <alignment horizontal="center" vertical="center" wrapText="1"/>
    </xf>
    <xf numFmtId="0" fontId="51" fillId="27" borderId="27" xfId="0" applyFont="1" applyFill="1" applyBorder="1" applyAlignment="1">
      <alignment horizontal="center" vertical="center" wrapText="1"/>
    </xf>
    <xf numFmtId="179" fontId="36" fillId="0" borderId="30" xfId="0" applyNumberFormat="1" applyFont="1" applyFill="1" applyBorder="1" applyAlignment="1">
      <alignment horizontal="right" vertical="center" shrinkToFit="1"/>
    </xf>
    <xf numFmtId="178" fontId="36" fillId="0" borderId="62" xfId="0" applyNumberFormat="1" applyFont="1" applyFill="1" applyBorder="1" applyAlignment="1">
      <alignment horizontal="right" vertical="center" shrinkToFit="1"/>
    </xf>
    <xf numFmtId="0" fontId="36" fillId="27" borderId="21" xfId="0" applyFont="1" applyFill="1" applyBorder="1" applyAlignment="1">
      <alignment horizontal="center" vertical="center" wrapText="1" shrinkToFit="1"/>
    </xf>
    <xf numFmtId="0" fontId="36" fillId="27" borderId="27" xfId="0" applyFont="1" applyFill="1" applyBorder="1" applyAlignment="1">
      <alignment horizontal="center" vertical="center" wrapText="1"/>
    </xf>
    <xf numFmtId="178" fontId="36" fillId="0" borderId="31"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9" xfId="1550" applyNumberFormat="1" applyFont="1" applyBorder="1" applyAlignment="1">
      <alignment horizontal="center" vertical="center" shrinkToFit="1"/>
    </xf>
    <xf numFmtId="178" fontId="36" fillId="0" borderId="96" xfId="0" applyNumberFormat="1" applyFont="1" applyFill="1" applyBorder="1" applyAlignment="1">
      <alignment horizontal="right" vertical="center" shrinkToFit="1"/>
    </xf>
    <xf numFmtId="0" fontId="36" fillId="0" borderId="99" xfId="1550" applyNumberFormat="1" applyFont="1" applyBorder="1" applyAlignment="1">
      <alignment horizontal="center" vertical="center" shrinkToFit="1"/>
    </xf>
    <xf numFmtId="179" fontId="36" fillId="0" borderId="112" xfId="0" applyNumberFormat="1" applyFont="1" applyFill="1" applyBorder="1" applyAlignment="1">
      <alignment horizontal="right" vertical="center" shrinkToFit="1"/>
    </xf>
    <xf numFmtId="178" fontId="36" fillId="0" borderId="113" xfId="0" applyNumberFormat="1" applyFont="1" applyFill="1" applyBorder="1" applyAlignment="1">
      <alignment horizontal="right" vertical="center" shrinkToFit="1"/>
    </xf>
    <xf numFmtId="179" fontId="36" fillId="0" borderId="100" xfId="0" applyNumberFormat="1" applyFont="1" applyFill="1" applyBorder="1" applyAlignment="1">
      <alignment horizontal="right" vertical="center" shrinkToFit="1"/>
    </xf>
    <xf numFmtId="178" fontId="36" fillId="0" borderId="101" xfId="0" applyNumberFormat="1" applyFont="1" applyFill="1" applyBorder="1" applyAlignment="1">
      <alignment horizontal="right" vertical="center" shrinkToFit="1"/>
    </xf>
    <xf numFmtId="178" fontId="36" fillId="0" borderId="100" xfId="0" applyNumberFormat="1" applyFont="1" applyFill="1" applyBorder="1" applyAlignment="1">
      <alignment horizontal="right" vertical="center" shrinkToFit="1"/>
    </xf>
    <xf numFmtId="178" fontId="36" fillId="0" borderId="84" xfId="0" applyNumberFormat="1" applyFont="1" applyFill="1" applyBorder="1" applyAlignment="1">
      <alignment horizontal="right" vertical="center" shrinkToFit="1"/>
    </xf>
    <xf numFmtId="179" fontId="36" fillId="0" borderId="77" xfId="0" applyNumberFormat="1" applyFont="1" applyFill="1" applyBorder="1" applyAlignment="1">
      <alignment horizontal="right" vertical="center" shrinkToFit="1"/>
    </xf>
    <xf numFmtId="179" fontId="36" fillId="0" borderId="114" xfId="0" applyNumberFormat="1" applyFont="1" applyFill="1" applyBorder="1" applyAlignment="1">
      <alignment horizontal="right" vertical="center" shrinkToFit="1"/>
    </xf>
    <xf numFmtId="179" fontId="36" fillId="0" borderId="69" xfId="0" applyNumberFormat="1" applyFont="1" applyFill="1" applyBorder="1" applyAlignment="1">
      <alignment horizontal="right" vertical="center" shrinkToFit="1"/>
    </xf>
    <xf numFmtId="178" fontId="36" fillId="0" borderId="93" xfId="0"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shrinkToFit="1"/>
    </xf>
    <xf numFmtId="179" fontId="36" fillId="0" borderId="51" xfId="0" applyNumberFormat="1" applyFont="1" applyFill="1" applyBorder="1" applyAlignment="1">
      <alignment horizontal="right" vertical="center" shrinkToFit="1"/>
    </xf>
    <xf numFmtId="179" fontId="36" fillId="0" borderId="115" xfId="0" applyNumberFormat="1" applyFont="1" applyFill="1" applyBorder="1" applyAlignment="1">
      <alignment horizontal="right" vertical="center" shrinkToFit="1"/>
    </xf>
    <xf numFmtId="178" fontId="36" fillId="0" borderId="83" xfId="0" applyNumberFormat="1" applyFont="1" applyFill="1" applyBorder="1" applyAlignment="1">
      <alignment horizontal="right" vertical="center" shrinkToFit="1"/>
    </xf>
    <xf numFmtId="178" fontId="36" fillId="0" borderId="25" xfId="0" applyNumberFormat="1" applyFont="1" applyFill="1" applyBorder="1" applyAlignment="1">
      <alignment horizontal="right" vertical="center" shrinkToFit="1"/>
    </xf>
    <xf numFmtId="178" fontId="36" fillId="0" borderId="24" xfId="0" applyNumberFormat="1" applyFont="1" applyFill="1" applyBorder="1" applyAlignment="1">
      <alignment horizontal="right" vertical="center" shrinkToFit="1"/>
    </xf>
    <xf numFmtId="179" fontId="36" fillId="0" borderId="109" xfId="0" applyNumberFormat="1" applyFont="1" applyFill="1" applyBorder="1" applyAlignment="1">
      <alignment horizontal="right" vertical="center" shrinkToFit="1"/>
    </xf>
    <xf numFmtId="179" fontId="36" fillId="0" borderId="110" xfId="0" applyNumberFormat="1" applyFont="1" applyFill="1" applyBorder="1" applyAlignment="1">
      <alignment horizontal="right" vertical="center" shrinkToFit="1"/>
    </xf>
    <xf numFmtId="179" fontId="36" fillId="0" borderId="116" xfId="0" applyNumberFormat="1" applyFont="1" applyFill="1" applyBorder="1" applyAlignment="1">
      <alignment horizontal="right" vertical="center" shrinkToFit="1"/>
    </xf>
    <xf numFmtId="178" fontId="36" fillId="0" borderId="110" xfId="0" applyNumberFormat="1" applyFont="1" applyFill="1" applyBorder="1" applyAlignment="1">
      <alignment horizontal="right" vertical="center" shrinkToFit="1"/>
    </xf>
    <xf numFmtId="178" fontId="36" fillId="0" borderId="95" xfId="0" applyNumberFormat="1" applyFont="1" applyFill="1" applyBorder="1" applyAlignment="1">
      <alignment horizontal="right" vertical="center" shrinkToFit="1"/>
    </xf>
    <xf numFmtId="178" fontId="36" fillId="0" borderId="68" xfId="0" applyNumberFormat="1" applyFont="1" applyFill="1" applyBorder="1" applyAlignment="1">
      <alignment horizontal="right" vertical="center" shrinkToFit="1"/>
    </xf>
    <xf numFmtId="179" fontId="36" fillId="0" borderId="117" xfId="0" applyNumberFormat="1" applyFont="1" applyFill="1" applyBorder="1" applyAlignment="1">
      <alignment horizontal="right" vertical="center" shrinkToFit="1"/>
    </xf>
    <xf numFmtId="0" fontId="36" fillId="0" borderId="38" xfId="1550" applyNumberFormat="1" applyFont="1" applyBorder="1" applyAlignment="1">
      <alignment vertical="center" shrinkToFit="1"/>
    </xf>
    <xf numFmtId="0" fontId="51" fillId="27" borderId="17"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27" xfId="1550" applyFont="1" applyFill="1" applyBorder="1" applyAlignment="1">
      <alignment horizontal="center" vertical="center" wrapText="1"/>
    </xf>
    <xf numFmtId="0" fontId="51" fillId="27" borderId="18" xfId="1550" applyFont="1" applyFill="1" applyBorder="1" applyAlignment="1">
      <alignment horizontal="center" vertical="center" wrapText="1"/>
    </xf>
    <xf numFmtId="0" fontId="36" fillId="27" borderId="17" xfId="0" applyFont="1" applyFill="1" applyBorder="1" applyAlignment="1">
      <alignment horizontal="center" vertical="center" wrapText="1"/>
    </xf>
    <xf numFmtId="179" fontId="36" fillId="0" borderId="29" xfId="1550" applyNumberFormat="1" applyFont="1" applyFill="1" applyBorder="1" applyAlignment="1">
      <alignment horizontal="right" vertical="center" shrinkToFit="1"/>
    </xf>
    <xf numFmtId="179" fontId="36" fillId="0" borderId="99" xfId="1550" applyNumberFormat="1" applyFont="1" applyFill="1" applyBorder="1" applyAlignment="1">
      <alignment horizontal="right" vertical="center" shrinkToFit="1"/>
    </xf>
    <xf numFmtId="179" fontId="36" fillId="0" borderId="26" xfId="1550" applyNumberFormat="1" applyFont="1" applyFill="1" applyBorder="1" applyAlignment="1">
      <alignment horizontal="right" vertical="center" shrinkToFit="1"/>
    </xf>
    <xf numFmtId="0" fontId="37" fillId="0" borderId="58" xfId="0" applyFont="1" applyBorder="1">
      <alignment vertical="center"/>
    </xf>
    <xf numFmtId="0" fontId="46" fillId="0" borderId="0" xfId="1550" applyFont="1" applyFill="1">
      <alignment vertical="center"/>
    </xf>
    <xf numFmtId="179" fontId="36" fillId="0" borderId="21" xfId="0" applyNumberFormat="1" applyFont="1" applyFill="1" applyBorder="1" applyAlignment="1">
      <alignment horizontal="right" vertical="center" shrinkToFit="1"/>
    </xf>
    <xf numFmtId="179" fontId="36" fillId="0" borderId="107" xfId="0" applyNumberFormat="1" applyFont="1" applyFill="1" applyBorder="1" applyAlignment="1">
      <alignment horizontal="right" vertical="center" shrinkToFit="1"/>
    </xf>
    <xf numFmtId="179" fontId="36" fillId="0" borderId="70" xfId="0" applyNumberFormat="1" applyFont="1" applyFill="1" applyBorder="1" applyAlignment="1">
      <alignment horizontal="right" vertical="center" shrinkToFit="1"/>
    </xf>
    <xf numFmtId="179" fontId="36" fillId="0" borderId="23" xfId="0" applyNumberFormat="1" applyFont="1" applyFill="1" applyBorder="1" applyAlignment="1">
      <alignment horizontal="right" vertical="center" shrinkToFit="1"/>
    </xf>
    <xf numFmtId="179" fontId="36" fillId="0" borderId="111" xfId="0" applyNumberFormat="1" applyFont="1" applyFill="1" applyBorder="1" applyAlignment="1">
      <alignment horizontal="right" vertical="center" shrinkToFit="1"/>
    </xf>
    <xf numFmtId="179" fontId="36" fillId="0" borderId="118" xfId="0" applyNumberFormat="1" applyFont="1" applyFill="1" applyBorder="1" applyAlignment="1">
      <alignment horizontal="right" vertical="center" shrinkToFit="1"/>
    </xf>
    <xf numFmtId="179" fontId="36" fillId="0" borderId="22" xfId="0" applyNumberFormat="1" applyFont="1" applyFill="1" applyBorder="1" applyAlignment="1">
      <alignment horizontal="right" vertical="center" shrinkToFit="1"/>
    </xf>
    <xf numFmtId="178" fontId="36" fillId="0" borderId="91" xfId="0" applyNumberFormat="1" applyFont="1" applyFill="1" applyBorder="1" applyAlignment="1">
      <alignment horizontal="right" vertical="center" shrinkToFit="1"/>
    </xf>
    <xf numFmtId="0" fontId="42" fillId="27" borderId="3" xfId="0" applyFont="1" applyFill="1" applyBorder="1" applyAlignment="1">
      <alignment horizontal="center" vertical="center" wrapText="1"/>
    </xf>
    <xf numFmtId="178" fontId="36" fillId="0" borderId="4" xfId="0" applyNumberFormat="1" applyFont="1" applyFill="1" applyBorder="1" applyAlignment="1">
      <alignment horizontal="right" vertical="center" shrinkToFit="1"/>
    </xf>
    <xf numFmtId="179" fontId="36" fillId="0" borderId="4" xfId="0" applyNumberFormat="1" applyFont="1" applyFill="1" applyBorder="1" applyAlignment="1">
      <alignment horizontal="right" vertical="center" shrinkToFit="1"/>
    </xf>
    <xf numFmtId="178" fontId="36" fillId="0" borderId="35" xfId="0" applyNumberFormat="1" applyFont="1" applyFill="1" applyBorder="1" applyAlignment="1">
      <alignment horizontal="right" vertical="center" shrinkToFit="1"/>
    </xf>
    <xf numFmtId="179" fontId="36" fillId="0" borderId="35" xfId="0" applyNumberFormat="1" applyFont="1" applyFill="1" applyBorder="1" applyAlignment="1">
      <alignment horizontal="right" vertical="center" shrinkToFit="1"/>
    </xf>
    <xf numFmtId="178" fontId="36" fillId="0" borderId="119" xfId="0" applyNumberFormat="1" applyFont="1" applyFill="1" applyBorder="1" applyAlignment="1">
      <alignment horizontal="right" vertical="center" shrinkToFit="1"/>
    </xf>
    <xf numFmtId="179" fontId="36" fillId="0" borderId="119" xfId="0" applyNumberFormat="1" applyFont="1" applyFill="1" applyBorder="1" applyAlignment="1">
      <alignment horizontal="right" vertical="center" shrinkToFit="1"/>
    </xf>
    <xf numFmtId="178" fontId="36" fillId="0" borderId="33" xfId="0" applyNumberFormat="1" applyFont="1" applyFill="1" applyBorder="1" applyAlignment="1">
      <alignment horizontal="right" vertical="center" shrinkToFit="1"/>
    </xf>
    <xf numFmtId="179" fontId="36" fillId="0" borderId="33"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07"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70" xfId="0" applyFont="1" applyBorder="1" applyAlignment="1">
      <alignment vertical="center" shrinkToFit="1"/>
    </xf>
    <xf numFmtId="0" fontId="36" fillId="0" borderId="108" xfId="0" applyFont="1" applyBorder="1" applyAlignment="1">
      <alignment vertical="center" shrinkToFit="1"/>
    </xf>
    <xf numFmtId="0" fontId="36" fillId="0" borderId="107"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108" xfId="0" applyFont="1" applyBorder="1" applyAlignment="1">
      <alignment vertical="center" shrinkToFit="1"/>
    </xf>
    <xf numFmtId="0" fontId="36" fillId="0" borderId="70" xfId="0" applyFont="1" applyBorder="1" applyAlignment="1">
      <alignment vertical="center" shrinkToFit="1"/>
    </xf>
    <xf numFmtId="0" fontId="36" fillId="0" borderId="21" xfId="1550" applyNumberFormat="1" applyFont="1" applyBorder="1" applyAlignment="1">
      <alignment horizontal="center" vertical="center" shrinkToFit="1"/>
    </xf>
    <xf numFmtId="0" fontId="36" fillId="0" borderId="90" xfId="0" applyFont="1" applyBorder="1" applyAlignment="1">
      <alignment vertical="center" shrinkToFit="1"/>
    </xf>
    <xf numFmtId="178" fontId="36" fillId="0" borderId="120" xfId="0" applyNumberFormat="1" applyFont="1" applyFill="1" applyBorder="1" applyAlignment="1">
      <alignment horizontal="right" vertical="center" shrinkToFit="1"/>
    </xf>
    <xf numFmtId="179" fontId="36" fillId="0" borderId="97" xfId="0" applyNumberFormat="1" applyFont="1" applyFill="1" applyBorder="1" applyAlignment="1">
      <alignment horizontal="right" vertical="center" shrinkToFit="1"/>
    </xf>
    <xf numFmtId="0" fontId="36" fillId="0" borderId="43" xfId="1550" applyNumberFormat="1" applyFont="1" applyBorder="1" applyAlignment="1">
      <alignment vertical="center" shrinkToFit="1"/>
    </xf>
    <xf numFmtId="0" fontId="36" fillId="0" borderId="44" xfId="1550" applyNumberFormat="1" applyFont="1" applyBorder="1" applyAlignment="1">
      <alignment vertical="center" shrinkToFit="1"/>
    </xf>
    <xf numFmtId="179" fontId="36" fillId="0" borderId="121" xfId="0" applyNumberFormat="1" applyFont="1" applyFill="1" applyBorder="1" applyAlignment="1">
      <alignment horizontal="right" vertical="center" shrinkToFit="1"/>
    </xf>
    <xf numFmtId="0" fontId="36" fillId="0" borderId="3" xfId="1550" applyNumberFormat="1" applyFont="1" applyBorder="1" applyAlignment="1">
      <alignment horizontal="center" vertical="center" shrinkToFit="1"/>
    </xf>
    <xf numFmtId="0" fontId="36" fillId="27" borderId="4" xfId="0" applyFont="1" applyFill="1" applyBorder="1" applyAlignment="1">
      <alignment horizontal="center" vertical="center"/>
    </xf>
    <xf numFmtId="0" fontId="36" fillId="27" borderId="4" xfId="0" applyFont="1" applyFill="1" applyBorder="1" applyAlignment="1">
      <alignment horizontal="center" vertical="center" wrapText="1" shrinkToFit="1"/>
    </xf>
    <xf numFmtId="179" fontId="37" fillId="0" borderId="0" xfId="1550" applyNumberFormat="1" applyFont="1" applyFill="1">
      <alignment vertical="center"/>
    </xf>
    <xf numFmtId="179" fontId="36" fillId="0" borderId="3" xfId="1550" applyNumberFormat="1" applyFont="1" applyFill="1" applyBorder="1" applyAlignment="1">
      <alignment horizontal="right" vertical="center" shrinkToFit="1"/>
    </xf>
    <xf numFmtId="179" fontId="36" fillId="0" borderId="58" xfId="1550" applyNumberFormat="1" applyFont="1" applyFill="1" applyBorder="1" applyAlignment="1">
      <alignment horizontal="right" vertical="center" shrinkToFit="1"/>
    </xf>
    <xf numFmtId="179" fontId="36" fillId="0" borderId="4" xfId="1550" applyNumberFormat="1" applyFont="1" applyFill="1" applyBorder="1" applyAlignment="1">
      <alignment horizontal="right" vertical="center" shrinkToFit="1"/>
    </xf>
    <xf numFmtId="179" fontId="36" fillId="0" borderId="19" xfId="1550" applyNumberFormat="1" applyFont="1" applyFill="1" applyBorder="1" applyAlignment="1">
      <alignment horizontal="right" vertical="center" shrinkToFit="1"/>
    </xf>
    <xf numFmtId="179" fontId="36" fillId="0" borderId="34" xfId="1550" applyNumberFormat="1" applyFont="1" applyFill="1" applyBorder="1" applyAlignment="1">
      <alignment horizontal="right" vertical="center" shrinkToFit="1"/>
    </xf>
    <xf numFmtId="179" fontId="36" fillId="0" borderId="76" xfId="1550" applyNumberFormat="1" applyFont="1" applyFill="1" applyBorder="1" applyAlignment="1">
      <alignment horizontal="right" vertical="center" shrinkToFit="1"/>
    </xf>
    <xf numFmtId="179" fontId="36" fillId="0" borderId="61" xfId="1550" applyNumberFormat="1" applyFont="1" applyFill="1" applyBorder="1" applyAlignment="1">
      <alignment horizontal="right" vertical="center" shrinkToFit="1"/>
    </xf>
    <xf numFmtId="179" fontId="36" fillId="0" borderId="17" xfId="1550" applyNumberFormat="1" applyFont="1" applyFill="1" applyBorder="1" applyAlignment="1">
      <alignment horizontal="right" vertical="center" shrinkToFit="1"/>
    </xf>
    <xf numFmtId="179" fontId="36" fillId="0" borderId="82" xfId="0" applyNumberFormat="1" applyFont="1" applyFill="1" applyBorder="1" applyAlignment="1">
      <alignment horizontal="right" vertical="center" shrinkToFit="1"/>
    </xf>
    <xf numFmtId="0" fontId="49" fillId="0" borderId="22" xfId="0" applyFont="1" applyBorder="1" applyAlignment="1">
      <alignment vertical="center"/>
    </xf>
    <xf numFmtId="0" fontId="49" fillId="0" borderId="25" xfId="0" applyFont="1" applyBorder="1" applyAlignment="1">
      <alignment vertical="center"/>
    </xf>
    <xf numFmtId="0" fontId="49" fillId="0" borderId="122" xfId="0" applyFont="1" applyBorder="1" applyAlignment="1">
      <alignment horizontal="center" vertical="center" wrapText="1"/>
    </xf>
    <xf numFmtId="0" fontId="41" fillId="0" borderId="18" xfId="0" applyFont="1" applyBorder="1" applyAlignment="1">
      <alignment horizontal="center" vertical="center" wrapText="1"/>
    </xf>
    <xf numFmtId="0" fontId="49" fillId="0" borderId="3" xfId="0" applyFont="1" applyBorder="1" applyAlignment="1">
      <alignment vertical="center"/>
    </xf>
    <xf numFmtId="0" fontId="49" fillId="0" borderId="3" xfId="0" applyFont="1" applyBorder="1" applyAlignment="1">
      <alignment vertical="center" wrapText="1"/>
    </xf>
    <xf numFmtId="0" fontId="49" fillId="0" borderId="19" xfId="0" applyFont="1" applyBorder="1" applyAlignment="1">
      <alignment vertical="center"/>
    </xf>
    <xf numFmtId="0" fontId="49" fillId="0" borderId="18" xfId="0" applyFont="1" applyBorder="1" applyAlignment="1">
      <alignment vertical="center"/>
    </xf>
    <xf numFmtId="0" fontId="49" fillId="0" borderId="4" xfId="0" applyFont="1" applyBorder="1" applyAlignment="1">
      <alignment vertical="center"/>
    </xf>
    <xf numFmtId="0" fontId="49" fillId="0" borderId="35" xfId="0" applyFont="1" applyBorder="1" applyAlignment="1">
      <alignment vertical="center"/>
    </xf>
    <xf numFmtId="0" fontId="49" fillId="0" borderId="33" xfId="0" applyFont="1" applyBorder="1" applyAlignment="1">
      <alignment vertical="center"/>
    </xf>
    <xf numFmtId="0" fontId="49" fillId="0" borderId="3" xfId="0" applyFont="1" applyBorder="1" applyAlignment="1">
      <alignment horizontal="center" vertical="center" wrapText="1"/>
    </xf>
    <xf numFmtId="0" fontId="36" fillId="45" borderId="29" xfId="0" applyFont="1" applyFill="1" applyBorder="1" applyAlignment="1">
      <alignment horizontal="center" vertical="center" wrapText="1"/>
    </xf>
    <xf numFmtId="0" fontId="36" fillId="45" borderId="51" xfId="0" applyFont="1" applyFill="1" applyBorder="1" applyAlignment="1">
      <alignment horizontal="center" vertical="center" wrapText="1"/>
    </xf>
    <xf numFmtId="0" fontId="49" fillId="45" borderId="31" xfId="0" applyFont="1" applyFill="1" applyBorder="1" applyAlignment="1">
      <alignment horizontal="center" vertical="center" wrapText="1"/>
    </xf>
    <xf numFmtId="0" fontId="49" fillId="45" borderId="68" xfId="0" applyFont="1" applyFill="1" applyBorder="1" applyAlignment="1">
      <alignment horizontal="center" vertical="center" wrapText="1"/>
    </xf>
    <xf numFmtId="0" fontId="41" fillId="42" borderId="3" xfId="0" applyFont="1" applyFill="1" applyBorder="1" applyAlignment="1">
      <alignment horizontal="center" vertical="center" wrapText="1"/>
    </xf>
    <xf numFmtId="0" fontId="49" fillId="0" borderId="19" xfId="0" applyFont="1" applyBorder="1" applyAlignment="1">
      <alignment horizontal="center" vertical="center" wrapText="1"/>
    </xf>
    <xf numFmtId="0" fontId="49" fillId="0" borderId="4"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33" xfId="0" applyFont="1" applyBorder="1" applyAlignment="1">
      <alignment horizontal="center" vertical="center" wrapText="1"/>
    </xf>
    <xf numFmtId="0" fontId="49" fillId="44" borderId="21" xfId="0" applyFont="1" applyFill="1" applyBorder="1" applyAlignment="1">
      <alignment horizontal="center" vertical="center" wrapText="1"/>
    </xf>
    <xf numFmtId="0" fontId="49" fillId="44" borderId="22" xfId="0" applyFont="1" applyFill="1" applyBorder="1" applyAlignment="1">
      <alignment horizontal="center" vertical="center" wrapText="1"/>
    </xf>
    <xf numFmtId="0" fontId="49" fillId="44" borderId="31" xfId="0" applyFont="1" applyFill="1" applyBorder="1" applyAlignment="1">
      <alignment horizontal="center" vertical="center" wrapText="1"/>
    </xf>
    <xf numFmtId="0" fontId="49" fillId="44" borderId="68" xfId="0" applyFont="1" applyFill="1" applyBorder="1" applyAlignment="1">
      <alignment horizontal="center" vertical="center" wrapText="1"/>
    </xf>
    <xf numFmtId="0" fontId="49" fillId="45" borderId="4" xfId="0" applyFont="1" applyFill="1" applyBorder="1" applyAlignment="1">
      <alignment horizontal="center" vertical="center" wrapText="1"/>
    </xf>
    <xf numFmtId="0" fontId="49" fillId="45" borderId="33" xfId="0" applyFont="1" applyFill="1" applyBorder="1" applyAlignment="1">
      <alignment horizontal="center" vertical="center" wrapText="1"/>
    </xf>
    <xf numFmtId="0" fontId="49" fillId="45" borderId="77" xfId="0" applyFont="1" applyFill="1" applyBorder="1" applyAlignment="1">
      <alignment horizontal="center" vertical="center" wrapText="1"/>
    </xf>
    <xf numFmtId="0" fontId="49" fillId="45" borderId="69" xfId="0" applyFont="1" applyFill="1" applyBorder="1" applyAlignment="1">
      <alignment horizontal="center" vertical="center" wrapText="1"/>
    </xf>
    <xf numFmtId="0" fontId="49" fillId="45" borderId="98" xfId="0" applyFont="1" applyFill="1" applyBorder="1" applyAlignment="1">
      <alignment horizontal="center" vertical="center" wrapText="1"/>
    </xf>
    <xf numFmtId="0" fontId="49" fillId="45" borderId="73" xfId="0" applyFont="1" applyFill="1" applyBorder="1" applyAlignment="1">
      <alignment horizontal="center" vertical="center" wrapText="1"/>
    </xf>
    <xf numFmtId="0" fontId="49" fillId="44" borderId="30" xfId="0" applyFont="1" applyFill="1" applyBorder="1" applyAlignment="1">
      <alignment horizontal="center" vertical="center" wrapText="1"/>
    </xf>
    <xf numFmtId="0" fontId="49" fillId="44" borderId="77" xfId="0" applyFont="1" applyFill="1" applyBorder="1" applyAlignment="1">
      <alignment horizontal="center" vertical="center" wrapText="1"/>
    </xf>
    <xf numFmtId="0" fontId="49" fillId="44" borderId="69"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0" borderId="95" xfId="0" applyFont="1" applyBorder="1" applyAlignment="1">
      <alignment horizontal="center" vertical="center" wrapText="1"/>
    </xf>
    <xf numFmtId="0" fontId="49" fillId="0" borderId="68" xfId="0" applyFont="1" applyBorder="1" applyAlignment="1">
      <alignment horizontal="center" vertical="center" wrapText="1"/>
    </xf>
    <xf numFmtId="0" fontId="49" fillId="45" borderId="35" xfId="0" applyFont="1" applyFill="1" applyBorder="1" applyAlignment="1">
      <alignment horizontal="center" vertical="center" wrapText="1"/>
    </xf>
    <xf numFmtId="0" fontId="36" fillId="45" borderId="97" xfId="0" applyFont="1" applyFill="1" applyBorder="1" applyAlignment="1">
      <alignment horizontal="center" vertical="center" wrapText="1"/>
    </xf>
    <xf numFmtId="0" fontId="41" fillId="27" borderId="21" xfId="1550" applyFont="1" applyFill="1" applyBorder="1" applyAlignment="1">
      <alignment horizontal="center" vertical="center"/>
    </xf>
    <xf numFmtId="0" fontId="41" fillId="27" borderId="22" xfId="1550" applyFont="1" applyFill="1" applyBorder="1" applyAlignment="1">
      <alignment horizontal="center" vertical="center"/>
    </xf>
    <xf numFmtId="0" fontId="41" fillId="27" borderId="3" xfId="1550" applyFont="1" applyFill="1" applyBorder="1" applyAlignment="1">
      <alignment horizontal="center" vertical="center" wrapText="1"/>
    </xf>
    <xf numFmtId="0" fontId="36" fillId="27" borderId="19" xfId="1550" applyNumberFormat="1" applyFont="1" applyFill="1" applyBorder="1" applyAlignment="1">
      <alignment horizontal="center" vertical="center" shrinkToFit="1"/>
    </xf>
    <xf numFmtId="0" fontId="36" fillId="27" borderId="18" xfId="1550" applyNumberFormat="1" applyFont="1" applyFill="1" applyBorder="1" applyAlignment="1">
      <alignment horizontal="center" vertical="center" shrinkToFit="1"/>
    </xf>
    <xf numFmtId="0" fontId="41" fillId="27" borderId="4" xfId="1550" applyFont="1" applyFill="1" applyBorder="1" applyAlignment="1">
      <alignment horizontal="center" vertical="center" shrinkToFit="1"/>
    </xf>
    <xf numFmtId="0" fontId="41" fillId="27" borderId="33" xfId="1550" applyFont="1" applyFill="1" applyBorder="1" applyAlignment="1">
      <alignment horizontal="center" vertical="center" shrinkToFit="1"/>
    </xf>
    <xf numFmtId="0" fontId="36" fillId="27" borderId="4" xfId="1550" applyFont="1" applyFill="1" applyBorder="1" applyAlignment="1">
      <alignment horizontal="center" vertical="center"/>
    </xf>
    <xf numFmtId="0" fontId="36" fillId="27" borderId="33" xfId="1550" applyFont="1" applyFill="1" applyBorder="1" applyAlignment="1">
      <alignment horizontal="center" vertical="center"/>
    </xf>
    <xf numFmtId="0" fontId="36" fillId="0" borderId="5" xfId="1386" applyFont="1" applyFill="1" applyBorder="1" applyAlignment="1">
      <alignment horizontal="center" vertical="center"/>
    </xf>
    <xf numFmtId="0" fontId="36" fillId="0" borderId="6" xfId="1386" applyFont="1" applyFill="1" applyBorder="1" applyAlignment="1">
      <alignment horizontal="center" vertical="center"/>
    </xf>
    <xf numFmtId="0" fontId="36" fillId="27" borderId="19" xfId="1550" applyFont="1" applyFill="1" applyBorder="1" applyAlignment="1">
      <alignment horizontal="center" vertical="center"/>
    </xf>
    <xf numFmtId="0" fontId="36" fillId="27" borderId="17" xfId="1550" applyFont="1" applyFill="1" applyBorder="1" applyAlignment="1">
      <alignment horizontal="center" vertical="center"/>
    </xf>
    <xf numFmtId="0" fontId="36" fillId="27" borderId="18" xfId="1550" applyFont="1" applyFill="1" applyBorder="1" applyAlignment="1">
      <alignment horizontal="center" vertical="center"/>
    </xf>
    <xf numFmtId="0" fontId="36" fillId="27" borderId="3" xfId="0" applyFont="1" applyFill="1" applyBorder="1" applyAlignment="1">
      <alignment horizontal="center" vertical="center"/>
    </xf>
    <xf numFmtId="0" fontId="36" fillId="27" borderId="17" xfId="1550" applyNumberFormat="1" applyFont="1" applyFill="1" applyBorder="1" applyAlignment="1">
      <alignment horizontal="center" vertical="center" shrinkToFit="1"/>
    </xf>
    <xf numFmtId="179" fontId="36" fillId="0" borderId="4" xfId="1553" applyNumberFormat="1" applyFont="1" applyFill="1" applyBorder="1" applyAlignment="1">
      <alignment horizontal="right" vertical="center" shrinkToFit="1"/>
    </xf>
    <xf numFmtId="179" fontId="36" fillId="0" borderId="35" xfId="1553" applyNumberFormat="1" applyFont="1" applyFill="1" applyBorder="1" applyAlignment="1">
      <alignment horizontal="right" vertical="center" shrinkToFit="1"/>
    </xf>
    <xf numFmtId="179" fontId="36" fillId="0" borderId="33" xfId="1553" applyNumberFormat="1" applyFont="1" applyFill="1" applyBorder="1" applyAlignment="1">
      <alignment horizontal="right" vertical="center" shrinkToFit="1"/>
    </xf>
    <xf numFmtId="179" fontId="36" fillId="46" borderId="35" xfId="1553" applyNumberFormat="1" applyFont="1" applyFill="1" applyBorder="1" applyAlignment="1">
      <alignment horizontal="right" vertical="center" shrinkToFit="1"/>
    </xf>
    <xf numFmtId="179" fontId="36" fillId="46" borderId="33" xfId="1553" applyNumberFormat="1" applyFont="1" applyFill="1" applyBorder="1" applyAlignment="1">
      <alignment horizontal="right" vertical="center" shrinkToFit="1"/>
    </xf>
    <xf numFmtId="179" fontId="36" fillId="0" borderId="72" xfId="1553" applyNumberFormat="1" applyFont="1" applyFill="1" applyBorder="1" applyAlignment="1">
      <alignment horizontal="right" vertical="center" shrinkToFit="1"/>
    </xf>
    <xf numFmtId="179" fontId="36" fillId="46" borderId="74" xfId="1553" applyNumberFormat="1" applyFont="1" applyFill="1" applyBorder="1" applyAlignment="1">
      <alignment horizontal="right" vertical="center" shrinkToFit="1"/>
    </xf>
    <xf numFmtId="179" fontId="36" fillId="46" borderId="7" xfId="1553" applyNumberFormat="1" applyFont="1" applyFill="1" applyBorder="1" applyAlignment="1">
      <alignment horizontal="right" vertical="center" shrinkToFit="1"/>
    </xf>
    <xf numFmtId="0" fontId="36" fillId="0" borderId="4" xfId="0" applyFont="1" applyFill="1" applyBorder="1" applyAlignment="1">
      <alignment horizontal="center" vertical="center" shrinkToFit="1"/>
    </xf>
    <xf numFmtId="0" fontId="36" fillId="0" borderId="35" xfId="0" applyFont="1" applyFill="1" applyBorder="1" applyAlignment="1">
      <alignment horizontal="center" vertical="center" shrinkToFit="1"/>
    </xf>
    <xf numFmtId="0" fontId="36" fillId="0" borderId="33" xfId="0" applyFont="1" applyFill="1" applyBorder="1" applyAlignment="1">
      <alignment horizontal="center" vertical="center" shrinkToFit="1"/>
    </xf>
    <xf numFmtId="0" fontId="36" fillId="0" borderId="72" xfId="0" applyFont="1" applyFill="1" applyBorder="1" applyAlignment="1">
      <alignment horizontal="center" vertical="center" shrinkToFit="1"/>
    </xf>
    <xf numFmtId="0" fontId="36" fillId="0" borderId="74" xfId="0" applyFont="1" applyFill="1" applyBorder="1" applyAlignment="1">
      <alignment horizontal="center" vertical="center" shrinkToFit="1"/>
    </xf>
    <xf numFmtId="0" fontId="36" fillId="0" borderId="7" xfId="0" applyFont="1" applyFill="1" applyBorder="1" applyAlignment="1">
      <alignment horizontal="center" vertical="center" shrinkToFit="1"/>
    </xf>
    <xf numFmtId="0" fontId="36" fillId="0" borderId="3"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0" fontId="36" fillId="27" borderId="3" xfId="0" applyFont="1" applyFill="1" applyBorder="1" applyAlignment="1">
      <alignment horizontal="center" vertical="center" wrapText="1"/>
    </xf>
    <xf numFmtId="0" fontId="36" fillId="27" borderId="19"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18" xfId="0" applyFont="1" applyFill="1" applyBorder="1" applyAlignment="1">
      <alignment horizontal="center" vertical="center" wrapText="1"/>
    </xf>
    <xf numFmtId="0" fontId="36" fillId="27" borderId="19" xfId="0" applyFont="1" applyFill="1" applyBorder="1" applyAlignment="1">
      <alignment horizontal="center" vertical="center"/>
    </xf>
    <xf numFmtId="0" fontId="36" fillId="27" borderId="17" xfId="0" applyFont="1" applyFill="1" applyBorder="1" applyAlignment="1">
      <alignment horizontal="center" vertical="center"/>
    </xf>
    <xf numFmtId="0" fontId="36" fillId="27" borderId="18" xfId="0" applyFont="1" applyFill="1" applyBorder="1" applyAlignment="1">
      <alignment horizontal="center" vertical="center"/>
    </xf>
    <xf numFmtId="179" fontId="36" fillId="0" borderId="74" xfId="1553" applyNumberFormat="1" applyFont="1" applyFill="1" applyBorder="1" applyAlignment="1">
      <alignment horizontal="right" vertical="center" shrinkToFit="1"/>
    </xf>
    <xf numFmtId="179" fontId="36" fillId="0" borderId="7" xfId="1553" applyNumberFormat="1" applyFont="1" applyFill="1" applyBorder="1" applyAlignment="1">
      <alignment horizontal="right" vertical="center" shrinkToFit="1"/>
    </xf>
    <xf numFmtId="0" fontId="36" fillId="0" borderId="4" xfId="0" applyFont="1" applyFill="1" applyBorder="1" applyAlignment="1">
      <alignment vertical="center" shrinkToFit="1"/>
    </xf>
    <xf numFmtId="0" fontId="36" fillId="0" borderId="35" xfId="0" applyFont="1" applyFill="1" applyBorder="1" applyAlignment="1">
      <alignment vertical="center" shrinkToFit="1"/>
    </xf>
    <xf numFmtId="0" fontId="36" fillId="0" borderId="33" xfId="0" applyFont="1" applyFill="1" applyBorder="1" applyAlignment="1">
      <alignment vertical="center" shrinkToFit="1"/>
    </xf>
    <xf numFmtId="0" fontId="36" fillId="0" borderId="3" xfId="0" applyFont="1" applyFill="1" applyBorder="1" applyAlignment="1">
      <alignment horizontal="center" vertical="center" shrinkToFit="1"/>
    </xf>
    <xf numFmtId="0" fontId="36" fillId="0" borderId="3" xfId="0" applyFont="1" applyFill="1" applyBorder="1" applyAlignment="1">
      <alignment vertical="center" shrinkToFit="1"/>
    </xf>
    <xf numFmtId="0" fontId="36" fillId="27" borderId="4" xfId="0" applyFont="1" applyFill="1" applyBorder="1" applyAlignment="1">
      <alignment horizontal="center" vertical="center"/>
    </xf>
    <xf numFmtId="0" fontId="36" fillId="27" borderId="33" xfId="0" applyFont="1" applyFill="1" applyBorder="1" applyAlignment="1">
      <alignment horizontal="center" vertical="center"/>
    </xf>
    <xf numFmtId="0" fontId="36" fillId="0" borderId="56" xfId="0" applyFont="1" applyFill="1" applyBorder="1" applyAlignment="1">
      <alignment horizontal="center" vertical="center" shrinkToFit="1"/>
    </xf>
    <xf numFmtId="0" fontId="36" fillId="0" borderId="50" xfId="0" applyFont="1" applyFill="1" applyBorder="1" applyAlignment="1">
      <alignment horizontal="center" vertical="center"/>
    </xf>
    <xf numFmtId="0" fontId="36" fillId="0" borderId="92"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93"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5" xfId="0" applyFont="1" applyFill="1" applyBorder="1" applyAlignment="1">
      <alignment horizontal="center" vertical="center"/>
    </xf>
    <xf numFmtId="0" fontId="36" fillId="0" borderId="72" xfId="0" applyFont="1" applyFill="1" applyBorder="1" applyAlignment="1">
      <alignment vertical="center" shrinkToFit="1"/>
    </xf>
    <xf numFmtId="0" fontId="36" fillId="0" borderId="74" xfId="0" applyFont="1" applyFill="1" applyBorder="1" applyAlignment="1">
      <alignment vertical="center" shrinkToFit="1"/>
    </xf>
    <xf numFmtId="0" fontId="36" fillId="0" borderId="56" xfId="0" applyFont="1" applyFill="1" applyBorder="1" applyAlignment="1">
      <alignmen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5" xfId="1386" applyFont="1" applyFill="1" applyBorder="1" applyAlignment="1">
      <alignment horizontal="center" vertical="center" shrinkToFit="1"/>
    </xf>
    <xf numFmtId="0" fontId="36" fillId="0" borderId="33"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5" xfId="1386" applyFont="1" applyFill="1" applyBorder="1" applyAlignment="1">
      <alignment vertical="center" shrinkToFit="1"/>
    </xf>
    <xf numFmtId="0" fontId="36" fillId="0" borderId="33" xfId="1386" applyFont="1" applyFill="1" applyBorder="1" applyAlignment="1">
      <alignment vertical="center" shrinkToFit="1"/>
    </xf>
    <xf numFmtId="0" fontId="36" fillId="0" borderId="50" xfId="1386" applyFont="1" applyFill="1" applyBorder="1" applyAlignment="1">
      <alignment horizontal="center" vertical="center"/>
    </xf>
    <xf numFmtId="0" fontId="36" fillId="0" borderId="92" xfId="1386" applyFont="1" applyFill="1" applyBorder="1" applyAlignment="1">
      <alignment horizontal="center" vertical="center"/>
    </xf>
    <xf numFmtId="0" fontId="36" fillId="0" borderId="23" xfId="1386" applyFont="1" applyFill="1" applyBorder="1" applyAlignment="1">
      <alignment horizontal="center" vertical="center"/>
    </xf>
    <xf numFmtId="0" fontId="36" fillId="0" borderId="93" xfId="1386" applyFont="1" applyFill="1" applyBorder="1" applyAlignment="1">
      <alignment horizontal="center" vertical="center"/>
    </xf>
    <xf numFmtId="0" fontId="36" fillId="0" borderId="22" xfId="1386" applyFont="1" applyFill="1" applyBorder="1" applyAlignment="1">
      <alignment horizontal="center" vertical="center"/>
    </xf>
    <xf numFmtId="0" fontId="36" fillId="0" borderId="25" xfId="1386" applyFont="1" applyFill="1" applyBorder="1" applyAlignment="1">
      <alignment horizontal="center" vertical="center"/>
    </xf>
    <xf numFmtId="0" fontId="36" fillId="0" borderId="94" xfId="1386" applyFont="1" applyFill="1" applyBorder="1" applyAlignment="1">
      <alignment horizontal="center" vertical="center" shrinkToFit="1"/>
    </xf>
    <xf numFmtId="0" fontId="36" fillId="0" borderId="94" xfId="1386" applyFont="1" applyFill="1" applyBorder="1" applyAlignment="1">
      <alignment vertical="center" shrinkToFit="1"/>
    </xf>
    <xf numFmtId="0" fontId="36" fillId="27" borderId="4" xfId="0" applyFont="1" applyFill="1" applyBorder="1" applyAlignment="1">
      <alignment horizontal="center" vertical="center" wrapText="1" shrinkToFit="1"/>
    </xf>
    <xf numFmtId="0" fontId="36" fillId="27" borderId="33" xfId="0" applyFont="1" applyFill="1" applyBorder="1" applyAlignment="1">
      <alignment horizontal="center" vertical="center" shrinkToFit="1"/>
    </xf>
    <xf numFmtId="0" fontId="36" fillId="27" borderId="4" xfId="0" applyFont="1" applyFill="1" applyBorder="1" applyAlignment="1">
      <alignment horizontal="center" vertical="center" wrapText="1"/>
    </xf>
    <xf numFmtId="0" fontId="36" fillId="27" borderId="33" xfId="0" applyFont="1" applyFill="1" applyBorder="1" applyAlignment="1">
      <alignment horizontal="center" vertical="center" wrapText="1"/>
    </xf>
    <xf numFmtId="0" fontId="36" fillId="0" borderId="3" xfId="1386" applyFont="1" applyFill="1" applyBorder="1" applyAlignment="1">
      <alignment vertical="center" shrinkToFit="1"/>
    </xf>
    <xf numFmtId="179" fontId="36" fillId="0" borderId="4" xfId="1386" applyNumberFormat="1" applyFont="1" applyFill="1" applyBorder="1" applyAlignment="1">
      <alignment horizontal="right" vertical="center" shrinkToFit="1"/>
    </xf>
    <xf numFmtId="179" fontId="36" fillId="0" borderId="35" xfId="1386" applyNumberFormat="1" applyFont="1" applyFill="1" applyBorder="1" applyAlignment="1">
      <alignment horizontal="right" vertical="center" shrinkToFit="1"/>
    </xf>
    <xf numFmtId="179" fontId="36" fillId="0" borderId="33" xfId="1386" applyNumberFormat="1" applyFont="1" applyFill="1" applyBorder="1" applyAlignment="1">
      <alignment horizontal="right" vertical="center" shrinkToFit="1"/>
    </xf>
    <xf numFmtId="179" fontId="36" fillId="0" borderId="21" xfId="1386" applyNumberFormat="1" applyFont="1" applyFill="1" applyBorder="1" applyAlignment="1">
      <alignment horizontal="right" vertical="center" shrinkToFit="1"/>
    </xf>
    <xf numFmtId="179" fontId="36" fillId="0" borderId="23" xfId="1386" applyNumberFormat="1" applyFont="1" applyFill="1" applyBorder="1" applyAlignment="1">
      <alignment horizontal="right" vertical="center" shrinkToFit="1"/>
    </xf>
    <xf numFmtId="179" fontId="36" fillId="0" borderId="22" xfId="1386" applyNumberFormat="1" applyFont="1" applyFill="1" applyBorder="1" applyAlignment="1">
      <alignment horizontal="right" vertical="center" shrinkToFit="1"/>
    </xf>
    <xf numFmtId="179" fontId="36" fillId="0" borderId="29" xfId="1386" applyNumberFormat="1" applyFont="1" applyFill="1" applyBorder="1" applyAlignment="1">
      <alignment horizontal="right" vertical="center" shrinkToFit="1"/>
    </xf>
    <xf numFmtId="179" fontId="36" fillId="0" borderId="97" xfId="1386" applyNumberFormat="1" applyFont="1" applyFill="1" applyBorder="1" applyAlignment="1">
      <alignment horizontal="right" vertical="center" shrinkToFit="1"/>
    </xf>
    <xf numFmtId="179" fontId="36" fillId="0" borderId="51" xfId="1386" applyNumberFormat="1" applyFont="1" applyFill="1" applyBorder="1" applyAlignment="1">
      <alignment horizontal="right" vertical="center" shrinkToFit="1"/>
    </xf>
    <xf numFmtId="179" fontId="36" fillId="46" borderId="23" xfId="1386" applyNumberFormat="1" applyFont="1" applyFill="1" applyBorder="1" applyAlignment="1">
      <alignment horizontal="right" vertical="center" shrinkToFit="1"/>
    </xf>
    <xf numFmtId="179" fontId="36" fillId="46" borderId="22" xfId="1386" applyNumberFormat="1" applyFont="1" applyFill="1" applyBorder="1" applyAlignment="1">
      <alignment horizontal="right" vertical="center" shrinkToFit="1"/>
    </xf>
    <xf numFmtId="0" fontId="36" fillId="0" borderId="50" xfId="1386" applyFont="1" applyFill="1" applyBorder="1" applyAlignment="1">
      <alignment horizontal="center" vertical="center" shrinkToFit="1"/>
    </xf>
    <xf numFmtId="0" fontId="36" fillId="0" borderId="92" xfId="1386" applyFont="1" applyFill="1" applyBorder="1" applyAlignment="1">
      <alignment horizontal="center" vertical="center" shrinkToFit="1"/>
    </xf>
    <xf numFmtId="0" fontId="36" fillId="0" borderId="23" xfId="1386" applyFont="1" applyFill="1" applyBorder="1" applyAlignment="1">
      <alignment horizontal="center" vertical="center" shrinkToFit="1"/>
    </xf>
    <xf numFmtId="0" fontId="36" fillId="0" borderId="93" xfId="1386" applyFont="1" applyFill="1" applyBorder="1" applyAlignment="1">
      <alignment horizontal="center" vertical="center" shrinkToFit="1"/>
    </xf>
    <xf numFmtId="0" fontId="36" fillId="0" borderId="22" xfId="1386" applyFont="1" applyFill="1" applyBorder="1" applyAlignment="1">
      <alignment horizontal="center" vertical="center" shrinkToFit="1"/>
    </xf>
    <xf numFmtId="0" fontId="36" fillId="0" borderId="25" xfId="1386" applyFont="1" applyFill="1" applyBorder="1" applyAlignment="1">
      <alignment horizontal="center" vertical="center" shrinkToFit="1"/>
    </xf>
    <xf numFmtId="179" fontId="36" fillId="0" borderId="50" xfId="1386" applyNumberFormat="1" applyFont="1" applyFill="1" applyBorder="1" applyAlignment="1">
      <alignment horizontal="right" vertical="center" shrinkToFit="1"/>
    </xf>
    <xf numFmtId="0" fontId="36" fillId="27" borderId="21" xfId="0" applyFont="1" applyFill="1" applyBorder="1" applyAlignment="1">
      <alignment horizontal="center" vertical="center" wrapText="1"/>
    </xf>
    <xf numFmtId="0" fontId="36" fillId="27" borderId="22" xfId="0" applyFont="1" applyFill="1" applyBorder="1" applyAlignment="1">
      <alignment horizontal="center" vertical="center" wrapText="1"/>
    </xf>
  </cellXfs>
  <cellStyles count="1917">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3" xr:uid="{00000000-0005-0000-0000-000016000000}"/>
    <cellStyle name="20% - アクセント 1 4 3" xfId="1744"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5" xr:uid="{00000000-0005-0000-0000-000032000000}"/>
    <cellStyle name="20% - アクセント 2 4 3" xfId="1746"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7" xr:uid="{00000000-0005-0000-0000-00004E000000}"/>
    <cellStyle name="20% - アクセント 3 4 3" xfId="1748"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9" xr:uid="{00000000-0005-0000-0000-00006A000000}"/>
    <cellStyle name="20% - アクセント 4 4 3" xfId="1750"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1" xr:uid="{00000000-0005-0000-0000-000086000000}"/>
    <cellStyle name="20% - アクセント 5 4 3" xfId="1752"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3" xr:uid="{00000000-0005-0000-0000-0000A2000000}"/>
    <cellStyle name="20% - アクセント 6 4 3" xfId="1754"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5" xr:uid="{00000000-0005-0000-0000-0000BE000000}"/>
    <cellStyle name="40% - アクセント 1 4 3" xfId="1756"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7" xr:uid="{00000000-0005-0000-0000-0000DA000000}"/>
    <cellStyle name="40% - アクセント 2 4 3" xfId="1758"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9" xr:uid="{00000000-0005-0000-0000-0000F6000000}"/>
    <cellStyle name="40% - アクセント 3 4 3" xfId="1760"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1" xr:uid="{00000000-0005-0000-0000-000012010000}"/>
    <cellStyle name="40% - アクセント 4 4 3" xfId="1762"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3" xr:uid="{00000000-0005-0000-0000-00002E010000}"/>
    <cellStyle name="40% - アクセント 5 4 3" xfId="1764"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5" xr:uid="{00000000-0005-0000-0000-00004A010000}"/>
    <cellStyle name="40% - アクセント 6 4 3" xfId="1766"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7"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8" xr:uid="{00000000-0005-0000-0000-0000CA020000}"/>
    <cellStyle name="どちらでもない 2 3" xfId="1769"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6"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7" xr:uid="{00000000-0005-0000-0000-0000DE020000}"/>
    <cellStyle name="パーセント 2 2 3" xfId="1578"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79" xr:uid="{00000000-0005-0000-0000-0000E8020000}"/>
    <cellStyle name="パーセント 2 4 3" xfId="1580" xr:uid="{00000000-0005-0000-0000-0000E9020000}"/>
    <cellStyle name="パーセント 2 4 3 2" xfId="1581" xr:uid="{00000000-0005-0000-0000-0000EA020000}"/>
    <cellStyle name="パーセント 3" xfId="708" xr:uid="{00000000-0005-0000-0000-0000EB020000}"/>
    <cellStyle name="パーセント 3 2" xfId="1560" xr:uid="{00000000-0005-0000-0000-0000EC020000}"/>
    <cellStyle name="パーセント 3 3" xfId="1582" xr:uid="{00000000-0005-0000-0000-0000ED020000}"/>
    <cellStyle name="パーセント 3 3 2" xfId="1583" xr:uid="{00000000-0005-0000-0000-0000EE020000}"/>
    <cellStyle name="パーセント 3 3 2 2" xfId="1584" xr:uid="{00000000-0005-0000-0000-0000EF020000}"/>
    <cellStyle name="パーセント 3 3 3" xfId="1585" xr:uid="{00000000-0005-0000-0000-0000F0020000}"/>
    <cellStyle name="パーセント 3 3 3 2" xfId="1586" xr:uid="{00000000-0005-0000-0000-0000F1020000}"/>
    <cellStyle name="パーセント 3 3 4" xfId="1587" xr:uid="{00000000-0005-0000-0000-0000F2020000}"/>
    <cellStyle name="パーセント 3 4" xfId="1588" xr:uid="{00000000-0005-0000-0000-0000F3020000}"/>
    <cellStyle name="パーセント 3 4 2" xfId="1589" xr:uid="{00000000-0005-0000-0000-0000F4020000}"/>
    <cellStyle name="パーセント 3 5" xfId="1590" xr:uid="{00000000-0005-0000-0000-0000F5020000}"/>
    <cellStyle name="パーセント 3 5 2" xfId="1591" xr:uid="{00000000-0005-0000-0000-0000F6020000}"/>
    <cellStyle name="パーセント 4" xfId="709" xr:uid="{00000000-0005-0000-0000-0000F7020000}"/>
    <cellStyle name="パーセント 5" xfId="710" xr:uid="{00000000-0005-0000-0000-0000F8020000}"/>
    <cellStyle name="パーセント 5 2" xfId="1770" xr:uid="{00000000-0005-0000-0000-0000F9020000}"/>
    <cellStyle name="パーセント 6" xfId="1592" xr:uid="{00000000-0005-0000-0000-0000FA020000}"/>
    <cellStyle name="パーセント 7" xfId="1593"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1"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4" xr:uid="{00000000-0005-0000-0000-000010030000}"/>
    <cellStyle name="メモ 2 2 4 2" xfId="1595" xr:uid="{00000000-0005-0000-0000-000011030000}"/>
    <cellStyle name="メモ 2 2 5" xfId="1596" xr:uid="{00000000-0005-0000-0000-000012030000}"/>
    <cellStyle name="メモ 2 2 6" xfId="1597" xr:uid="{00000000-0005-0000-0000-000013030000}"/>
    <cellStyle name="メモ 2 2 6 2" xfId="1598" xr:uid="{00000000-0005-0000-0000-000014030000}"/>
    <cellStyle name="メモ 2 2 7" xfId="1772" xr:uid="{00000000-0005-0000-0000-000015030000}"/>
    <cellStyle name="メモ 2 3" xfId="1773" xr:uid="{00000000-0005-0000-0000-000016030000}"/>
    <cellStyle name="メモ 2 3 2" xfId="1774" xr:uid="{00000000-0005-0000-0000-000017030000}"/>
    <cellStyle name="メモ 2 3 2 2" xfId="1775" xr:uid="{00000000-0005-0000-0000-000018030000}"/>
    <cellStyle name="メモ 2 3 3" xfId="1776" xr:uid="{00000000-0005-0000-0000-000019030000}"/>
    <cellStyle name="メモ 2 3 4" xfId="1777" xr:uid="{00000000-0005-0000-0000-00001A030000}"/>
    <cellStyle name="メモ 2 4" xfId="1778" xr:uid="{00000000-0005-0000-0000-00001B030000}"/>
    <cellStyle name="メモ 2 4 2" xfId="1779" xr:uid="{00000000-0005-0000-0000-00001C030000}"/>
    <cellStyle name="メモ 2 4 2 2" xfId="1780" xr:uid="{00000000-0005-0000-0000-00001D030000}"/>
    <cellStyle name="メモ 2 4 3" xfId="1781" xr:uid="{00000000-0005-0000-0000-00001E030000}"/>
    <cellStyle name="メモ 2 4 4" xfId="1782" xr:uid="{00000000-0005-0000-0000-00001F030000}"/>
    <cellStyle name="メモ 2 5" xfId="1783" xr:uid="{00000000-0005-0000-0000-000020030000}"/>
    <cellStyle name="メモ 2 5 2" xfId="1784" xr:uid="{00000000-0005-0000-0000-000021030000}"/>
    <cellStyle name="メモ 2 5 2 2" xfId="1785" xr:uid="{00000000-0005-0000-0000-000022030000}"/>
    <cellStyle name="メモ 2 5 3" xfId="1786" xr:uid="{00000000-0005-0000-0000-000023030000}"/>
    <cellStyle name="メモ 2 5 4" xfId="1787" xr:uid="{00000000-0005-0000-0000-000024030000}"/>
    <cellStyle name="メモ 2 6" xfId="1788" xr:uid="{00000000-0005-0000-0000-000025030000}"/>
    <cellStyle name="メモ 2 6 2" xfId="1789" xr:uid="{00000000-0005-0000-0000-000026030000}"/>
    <cellStyle name="メモ 2 7" xfId="1790" xr:uid="{00000000-0005-0000-0000-000027030000}"/>
    <cellStyle name="メモ 2 8" xfId="1791" xr:uid="{00000000-0005-0000-0000-000028030000}"/>
    <cellStyle name="メモ 2 9" xfId="1792"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3" xr:uid="{00000000-0005-0000-0000-000035030000}"/>
    <cellStyle name="メモ 3 3" xfId="733" xr:uid="{00000000-0005-0000-0000-000036030000}"/>
    <cellStyle name="メモ 3 3 2" xfId="1397" xr:uid="{00000000-0005-0000-0000-000037030000}"/>
    <cellStyle name="メモ 3 3 2 2" xfId="1794" xr:uid="{00000000-0005-0000-0000-000038030000}"/>
    <cellStyle name="メモ 3 3 3" xfId="1795" xr:uid="{00000000-0005-0000-0000-000039030000}"/>
    <cellStyle name="メモ 3 3 4" xfId="1796" xr:uid="{00000000-0005-0000-0000-00003A030000}"/>
    <cellStyle name="メモ 3 4" xfId="1599" xr:uid="{00000000-0005-0000-0000-00003B030000}"/>
    <cellStyle name="メモ 3 4 2" xfId="1600" xr:uid="{00000000-0005-0000-0000-00003C030000}"/>
    <cellStyle name="メモ 3 4 2 2" xfId="1797" xr:uid="{00000000-0005-0000-0000-00003D030000}"/>
    <cellStyle name="メモ 3 4 3" xfId="1798" xr:uid="{00000000-0005-0000-0000-00003E030000}"/>
    <cellStyle name="メモ 3 4 4" xfId="1799" xr:uid="{00000000-0005-0000-0000-00003F030000}"/>
    <cellStyle name="メモ 3 5" xfId="1601" xr:uid="{00000000-0005-0000-0000-000040030000}"/>
    <cellStyle name="メモ 3 5 2" xfId="1800" xr:uid="{00000000-0005-0000-0000-000041030000}"/>
    <cellStyle name="メモ 3 6" xfId="1602" xr:uid="{00000000-0005-0000-0000-000042030000}"/>
    <cellStyle name="メモ 3 6 2" xfId="1603"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4" xr:uid="{00000000-0005-0000-0000-00004B030000}"/>
    <cellStyle name="メモ 4 4 2" xfId="1605" xr:uid="{00000000-0005-0000-0000-00004C030000}"/>
    <cellStyle name="メモ 4 5" xfId="1606" xr:uid="{00000000-0005-0000-0000-00004D030000}"/>
    <cellStyle name="メモ 4 6" xfId="1607" xr:uid="{00000000-0005-0000-0000-00004E030000}"/>
    <cellStyle name="メモ 4 6 2" xfId="1608" xr:uid="{00000000-0005-0000-0000-00004F030000}"/>
    <cellStyle name="メモ 4 7" xfId="1801" xr:uid="{00000000-0005-0000-0000-000050030000}"/>
    <cellStyle name="メモ 5" xfId="737" xr:uid="{00000000-0005-0000-0000-000051030000}"/>
    <cellStyle name="メモ 5 2" xfId="1802" xr:uid="{00000000-0005-0000-0000-000052030000}"/>
    <cellStyle name="メモ 5 3" xfId="1803"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4"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09" xr:uid="{00000000-0005-0000-0000-0000A0030000}"/>
    <cellStyle name="計算 2 2 4 2" xfId="1610" xr:uid="{00000000-0005-0000-0000-0000A1030000}"/>
    <cellStyle name="計算 2 2 5" xfId="1611" xr:uid="{00000000-0005-0000-0000-0000A2030000}"/>
    <cellStyle name="計算 2 2 6" xfId="1612" xr:uid="{00000000-0005-0000-0000-0000A3030000}"/>
    <cellStyle name="計算 2 2 6 2" xfId="1613" xr:uid="{00000000-0005-0000-0000-0000A4030000}"/>
    <cellStyle name="計算 2 3" xfId="1805" xr:uid="{00000000-0005-0000-0000-0000A5030000}"/>
    <cellStyle name="計算 2 3 2" xfId="1806" xr:uid="{00000000-0005-0000-0000-0000A6030000}"/>
    <cellStyle name="計算 2 3 2 2" xfId="1807" xr:uid="{00000000-0005-0000-0000-0000A7030000}"/>
    <cellStyle name="計算 2 3 3" xfId="1808" xr:uid="{00000000-0005-0000-0000-0000A8030000}"/>
    <cellStyle name="計算 2 4" xfId="1809" xr:uid="{00000000-0005-0000-0000-0000A9030000}"/>
    <cellStyle name="計算 2 4 2" xfId="1810" xr:uid="{00000000-0005-0000-0000-0000AA030000}"/>
    <cellStyle name="計算 2 4 2 2" xfId="1811" xr:uid="{00000000-0005-0000-0000-0000AB030000}"/>
    <cellStyle name="計算 2 4 3" xfId="1812" xr:uid="{00000000-0005-0000-0000-0000AC030000}"/>
    <cellStyle name="計算 2 5" xfId="1813" xr:uid="{00000000-0005-0000-0000-0000AD030000}"/>
    <cellStyle name="計算 2 5 2" xfId="1814" xr:uid="{00000000-0005-0000-0000-0000AE030000}"/>
    <cellStyle name="計算 2 6" xfId="1815"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6" xr:uid="{00000000-0005-0000-0000-0000BD030000}"/>
    <cellStyle name="計算 3 3 3" xfId="1817" xr:uid="{00000000-0005-0000-0000-0000BE030000}"/>
    <cellStyle name="計算 3 4" xfId="1614" xr:uid="{00000000-0005-0000-0000-0000BF030000}"/>
    <cellStyle name="計算 3 4 2" xfId="1615" xr:uid="{00000000-0005-0000-0000-0000C0030000}"/>
    <cellStyle name="計算 3 4 2 2" xfId="1818" xr:uid="{00000000-0005-0000-0000-0000C1030000}"/>
    <cellStyle name="計算 3 4 3" xfId="1819" xr:uid="{00000000-0005-0000-0000-0000C2030000}"/>
    <cellStyle name="計算 3 5" xfId="1616" xr:uid="{00000000-0005-0000-0000-0000C3030000}"/>
    <cellStyle name="計算 3 5 2" xfId="1820" xr:uid="{00000000-0005-0000-0000-0000C4030000}"/>
    <cellStyle name="計算 3 6" xfId="1617" xr:uid="{00000000-0005-0000-0000-0000C5030000}"/>
    <cellStyle name="計算 3 6 2" xfId="1618"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19" xr:uid="{00000000-0005-0000-0000-0000CE030000}"/>
    <cellStyle name="計算 4 4 2" xfId="1620" xr:uid="{00000000-0005-0000-0000-0000CF030000}"/>
    <cellStyle name="計算 4 5" xfId="1621" xr:uid="{00000000-0005-0000-0000-0000D0030000}"/>
    <cellStyle name="計算 4 6" xfId="1622" xr:uid="{00000000-0005-0000-0000-0000D1030000}"/>
    <cellStyle name="計算 4 6 2" xfId="1623"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2" xfId="851" xr:uid="{00000000-0005-0000-0000-0000F3030000}"/>
    <cellStyle name="桁区切り 2 2" xfId="852" xr:uid="{00000000-0005-0000-0000-0000F4030000}"/>
    <cellStyle name="桁区切り 2 2 2" xfId="853" xr:uid="{00000000-0005-0000-0000-0000F5030000}"/>
    <cellStyle name="桁区切り 2 2 2 2" xfId="1624" xr:uid="{00000000-0005-0000-0000-0000F6030000}"/>
    <cellStyle name="桁区切り 2 2 2 2 2" xfId="1625" xr:uid="{00000000-0005-0000-0000-0000F7030000}"/>
    <cellStyle name="桁区切り 2 2 2 3" xfId="1626" xr:uid="{00000000-0005-0000-0000-0000F8030000}"/>
    <cellStyle name="桁区切り 2 2 2 4" xfId="1821" xr:uid="{00000000-0005-0000-0000-0000F9030000}"/>
    <cellStyle name="桁区切り 2 2 3" xfId="1627" xr:uid="{00000000-0005-0000-0000-0000FA030000}"/>
    <cellStyle name="桁区切り 2 2 3 2" xfId="1628" xr:uid="{00000000-0005-0000-0000-0000FB030000}"/>
    <cellStyle name="桁区切り 2 2 3 2 2" xfId="1629" xr:uid="{00000000-0005-0000-0000-0000FC030000}"/>
    <cellStyle name="桁区切り 2 2 3 3" xfId="1630" xr:uid="{00000000-0005-0000-0000-0000FD030000}"/>
    <cellStyle name="桁区切り 2 2 3 3 2" xfId="1631" xr:uid="{00000000-0005-0000-0000-0000FE030000}"/>
    <cellStyle name="桁区切り 2 2 3 4" xfId="1632" xr:uid="{00000000-0005-0000-0000-0000FF030000}"/>
    <cellStyle name="桁区切り 2 2 4" xfId="1633" xr:uid="{00000000-0005-0000-0000-000000040000}"/>
    <cellStyle name="桁区切り 2 2 5" xfId="1822" xr:uid="{00000000-0005-0000-0000-000001040000}"/>
    <cellStyle name="桁区切り 2 3" xfId="854" xr:uid="{00000000-0005-0000-0000-000002040000}"/>
    <cellStyle name="桁区切り 2 3 2" xfId="1634" xr:uid="{00000000-0005-0000-0000-000003040000}"/>
    <cellStyle name="桁区切り 2 3 2 2" xfId="1635" xr:uid="{00000000-0005-0000-0000-000004040000}"/>
    <cellStyle name="桁区切り 2 3 3" xfId="1636" xr:uid="{00000000-0005-0000-0000-000005040000}"/>
    <cellStyle name="桁区切り 2 3 4" xfId="1823" xr:uid="{00000000-0005-0000-0000-000006040000}"/>
    <cellStyle name="桁区切り 2 4" xfId="1415" xr:uid="{00000000-0005-0000-0000-000007040000}"/>
    <cellStyle name="桁区切り 2 4 2" xfId="1824"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7" xr:uid="{00000000-0005-0000-0000-00001C040000}"/>
    <cellStyle name="桁区切り 3 3 2" xfId="1638" xr:uid="{00000000-0005-0000-0000-00001D040000}"/>
    <cellStyle name="桁区切り 3 3 2 2" xfId="1639" xr:uid="{00000000-0005-0000-0000-00001E040000}"/>
    <cellStyle name="桁区切り 3 3 3" xfId="1640" xr:uid="{00000000-0005-0000-0000-00001F040000}"/>
    <cellStyle name="桁区切り 3 4" xfId="1641" xr:uid="{00000000-0005-0000-0000-000020040000}"/>
    <cellStyle name="桁区切り 3 4 2" xfId="1642" xr:uid="{00000000-0005-0000-0000-000021040000}"/>
    <cellStyle name="桁区切り 3 5" xfId="1431" xr:uid="{00000000-0005-0000-0000-000022040000}"/>
    <cellStyle name="桁区切り 3 6" xfId="1825" xr:uid="{00000000-0005-0000-0000-000023040000}"/>
    <cellStyle name="桁区切り 4" xfId="857" xr:uid="{00000000-0005-0000-0000-000024040000}"/>
    <cellStyle name="桁区切り 4 2" xfId="1432" xr:uid="{00000000-0005-0000-0000-000025040000}"/>
    <cellStyle name="桁区切り 4 2 2" xfId="1643" xr:uid="{00000000-0005-0000-0000-000026040000}"/>
    <cellStyle name="桁区切り 4 2 2 2" xfId="1644" xr:uid="{00000000-0005-0000-0000-000027040000}"/>
    <cellStyle name="桁区切り 4 2 3" xfId="1645" xr:uid="{00000000-0005-0000-0000-000028040000}"/>
    <cellStyle name="桁区切り 4 2 4" xfId="1826" xr:uid="{00000000-0005-0000-0000-000029040000}"/>
    <cellStyle name="桁区切り 4 3" xfId="1646" xr:uid="{00000000-0005-0000-0000-00002A040000}"/>
    <cellStyle name="桁区切り 4 3 2" xfId="1647" xr:uid="{00000000-0005-0000-0000-00002B040000}"/>
    <cellStyle name="桁区切り 4 4" xfId="1648" xr:uid="{00000000-0005-0000-0000-00002C040000}"/>
    <cellStyle name="桁区切り 4 5" xfId="1827"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8" xr:uid="{00000000-0005-0000-0000-000033040000}"/>
    <cellStyle name="桁区切り 7" xfId="1435" xr:uid="{00000000-0005-0000-0000-000034040000}"/>
    <cellStyle name="桁区切り 7 2" xfId="1829" xr:uid="{00000000-0005-0000-0000-000035040000}"/>
    <cellStyle name="桁区切り 8" xfId="1436" xr:uid="{00000000-0005-0000-0000-000036040000}"/>
    <cellStyle name="桁区切り 8 2" xfId="1437" xr:uid="{00000000-0005-0000-0000-000037040000}"/>
    <cellStyle name="桁区切り 9" xfId="1649" xr:uid="{00000000-0005-0000-0000-000038040000}"/>
    <cellStyle name="桁区切り 9 2" xfId="1650" xr:uid="{00000000-0005-0000-0000-000039040000}"/>
    <cellStyle name="桁区切り 9 2 2" xfId="1651"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2" xr:uid="{00000000-0005-0000-0000-0000B5040000}"/>
    <cellStyle name="集計 2 2 4 2" xfId="1653" xr:uid="{00000000-0005-0000-0000-0000B6040000}"/>
    <cellStyle name="集計 2 2 5" xfId="1654" xr:uid="{00000000-0005-0000-0000-0000B7040000}"/>
    <cellStyle name="集計 2 2 5 2" xfId="1655" xr:uid="{00000000-0005-0000-0000-0000B8040000}"/>
    <cellStyle name="集計 2 2 6" xfId="1656" xr:uid="{00000000-0005-0000-0000-0000B9040000}"/>
    <cellStyle name="集計 2 3" xfId="1830" xr:uid="{00000000-0005-0000-0000-0000BA040000}"/>
    <cellStyle name="集計 2 3 2" xfId="1831" xr:uid="{00000000-0005-0000-0000-0000BB040000}"/>
    <cellStyle name="集計 2 3 2 2" xfId="1832" xr:uid="{00000000-0005-0000-0000-0000BC040000}"/>
    <cellStyle name="集計 2 3 3" xfId="1833" xr:uid="{00000000-0005-0000-0000-0000BD040000}"/>
    <cellStyle name="集計 2 4" xfId="1834" xr:uid="{00000000-0005-0000-0000-0000BE040000}"/>
    <cellStyle name="集計 2 4 2" xfId="1835" xr:uid="{00000000-0005-0000-0000-0000BF040000}"/>
    <cellStyle name="集計 2 4 2 2" xfId="1836" xr:uid="{00000000-0005-0000-0000-0000C0040000}"/>
    <cellStyle name="集計 2 4 3" xfId="1837" xr:uid="{00000000-0005-0000-0000-0000C1040000}"/>
    <cellStyle name="集計 2 5" xfId="1838" xr:uid="{00000000-0005-0000-0000-0000C2040000}"/>
    <cellStyle name="集計 2 5 2" xfId="1839" xr:uid="{00000000-0005-0000-0000-0000C3040000}"/>
    <cellStyle name="集計 2 6" xfId="1840"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1" xr:uid="{00000000-0005-0000-0000-0000D2040000}"/>
    <cellStyle name="集計 3 3 3" xfId="1842" xr:uid="{00000000-0005-0000-0000-0000D3040000}"/>
    <cellStyle name="集計 3 4" xfId="1657" xr:uid="{00000000-0005-0000-0000-0000D4040000}"/>
    <cellStyle name="集計 3 4 2" xfId="1658" xr:uid="{00000000-0005-0000-0000-0000D5040000}"/>
    <cellStyle name="集計 3 4 2 2" xfId="1843" xr:uid="{00000000-0005-0000-0000-0000D6040000}"/>
    <cellStyle name="集計 3 4 3" xfId="1844" xr:uid="{00000000-0005-0000-0000-0000D7040000}"/>
    <cellStyle name="集計 3 5" xfId="1659" xr:uid="{00000000-0005-0000-0000-0000D8040000}"/>
    <cellStyle name="集計 3 5 2" xfId="1660" xr:uid="{00000000-0005-0000-0000-0000D9040000}"/>
    <cellStyle name="集計 3 6" xfId="1661"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2" xr:uid="{00000000-0005-0000-0000-0000E2040000}"/>
    <cellStyle name="集計 4 4 2" xfId="1663" xr:uid="{00000000-0005-0000-0000-0000E3040000}"/>
    <cellStyle name="集計 4 5" xfId="1664" xr:uid="{00000000-0005-0000-0000-0000E4040000}"/>
    <cellStyle name="集計 4 5 2" xfId="1665" xr:uid="{00000000-0005-0000-0000-0000E5040000}"/>
    <cellStyle name="集計 4 6" xfId="1666"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7" xr:uid="{00000000-0005-0000-0000-0000FF040000}"/>
    <cellStyle name="出力 2 2 5" xfId="1668" xr:uid="{00000000-0005-0000-0000-000000050000}"/>
    <cellStyle name="出力 2 2 5 2" xfId="1669" xr:uid="{00000000-0005-0000-0000-000001050000}"/>
    <cellStyle name="出力 2 2 6" xfId="1670" xr:uid="{00000000-0005-0000-0000-000002050000}"/>
    <cellStyle name="出力 2 3" xfId="1845" xr:uid="{00000000-0005-0000-0000-000003050000}"/>
    <cellStyle name="出力 2 3 2" xfId="1846" xr:uid="{00000000-0005-0000-0000-000004050000}"/>
    <cellStyle name="出力 2 3 2 2" xfId="1847" xr:uid="{00000000-0005-0000-0000-000005050000}"/>
    <cellStyle name="出力 2 3 3" xfId="1848" xr:uid="{00000000-0005-0000-0000-000006050000}"/>
    <cellStyle name="出力 2 4" xfId="1849" xr:uid="{00000000-0005-0000-0000-000007050000}"/>
    <cellStyle name="出力 2 4 2" xfId="1850" xr:uid="{00000000-0005-0000-0000-000008050000}"/>
    <cellStyle name="出力 2 4 2 2" xfId="1851" xr:uid="{00000000-0005-0000-0000-000009050000}"/>
    <cellStyle name="出力 2 4 3" xfId="1852" xr:uid="{00000000-0005-0000-0000-00000A050000}"/>
    <cellStyle name="出力 2 5" xfId="1853" xr:uid="{00000000-0005-0000-0000-00000B050000}"/>
    <cellStyle name="出力 2 5 2" xfId="1854" xr:uid="{00000000-0005-0000-0000-00000C050000}"/>
    <cellStyle name="出力 2 6" xfId="1855"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6" xr:uid="{00000000-0005-0000-0000-00001B050000}"/>
    <cellStyle name="出力 3 3 3" xfId="1857" xr:uid="{00000000-0005-0000-0000-00001C050000}"/>
    <cellStyle name="出力 3 4" xfId="1567" xr:uid="{00000000-0005-0000-0000-00001D050000}"/>
    <cellStyle name="出力 3 4 2" xfId="1671" xr:uid="{00000000-0005-0000-0000-00001E050000}"/>
    <cellStyle name="出力 3 4 2 2" xfId="1858" xr:uid="{00000000-0005-0000-0000-00001F050000}"/>
    <cellStyle name="出力 3 4 3" xfId="1859" xr:uid="{00000000-0005-0000-0000-000020050000}"/>
    <cellStyle name="出力 3 5" xfId="1672" xr:uid="{00000000-0005-0000-0000-000021050000}"/>
    <cellStyle name="出力 3 5 2" xfId="1673" xr:uid="{00000000-0005-0000-0000-000022050000}"/>
    <cellStyle name="出力 3 6" xfId="1674"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5" xr:uid="{00000000-0005-0000-0000-00002C050000}"/>
    <cellStyle name="出力 4 5" xfId="1676" xr:uid="{00000000-0005-0000-0000-00002D050000}"/>
    <cellStyle name="出力 4 5 2" xfId="1677" xr:uid="{00000000-0005-0000-0000-00002E050000}"/>
    <cellStyle name="出力 4 6" xfId="1678"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79" xr:uid="{00000000-0005-0000-0000-000064050000}"/>
    <cellStyle name="入力 2 2 4 2" xfId="1680" xr:uid="{00000000-0005-0000-0000-000065050000}"/>
    <cellStyle name="入力 2 2 5" xfId="1681" xr:uid="{00000000-0005-0000-0000-000066050000}"/>
    <cellStyle name="入力 2 2 6" xfId="1682" xr:uid="{00000000-0005-0000-0000-000067050000}"/>
    <cellStyle name="入力 2 2 6 2" xfId="1683" xr:uid="{00000000-0005-0000-0000-000068050000}"/>
    <cellStyle name="入力 2 3" xfId="1860" xr:uid="{00000000-0005-0000-0000-000069050000}"/>
    <cellStyle name="入力 2 3 2" xfId="1861" xr:uid="{00000000-0005-0000-0000-00006A050000}"/>
    <cellStyle name="入力 2 3 2 2" xfId="1862" xr:uid="{00000000-0005-0000-0000-00006B050000}"/>
    <cellStyle name="入力 2 3 3" xfId="1863" xr:uid="{00000000-0005-0000-0000-00006C050000}"/>
    <cellStyle name="入力 2 4" xfId="1864" xr:uid="{00000000-0005-0000-0000-00006D050000}"/>
    <cellStyle name="入力 2 4 2" xfId="1865" xr:uid="{00000000-0005-0000-0000-00006E050000}"/>
    <cellStyle name="入力 2 4 2 2" xfId="1866" xr:uid="{00000000-0005-0000-0000-00006F050000}"/>
    <cellStyle name="入力 2 4 3" xfId="1867" xr:uid="{00000000-0005-0000-0000-000070050000}"/>
    <cellStyle name="入力 2 5" xfId="1868" xr:uid="{00000000-0005-0000-0000-000071050000}"/>
    <cellStyle name="入力 2 5 2" xfId="1869" xr:uid="{00000000-0005-0000-0000-000072050000}"/>
    <cellStyle name="入力 2 6" xfId="1870"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1" xr:uid="{00000000-0005-0000-0000-000081050000}"/>
    <cellStyle name="入力 3 3 3" xfId="1872" xr:uid="{00000000-0005-0000-0000-000082050000}"/>
    <cellStyle name="入力 3 4" xfId="1684" xr:uid="{00000000-0005-0000-0000-000083050000}"/>
    <cellStyle name="入力 3 4 2" xfId="1685" xr:uid="{00000000-0005-0000-0000-000084050000}"/>
    <cellStyle name="入力 3 4 2 2" xfId="1873" xr:uid="{00000000-0005-0000-0000-000085050000}"/>
    <cellStyle name="入力 3 4 3" xfId="1874" xr:uid="{00000000-0005-0000-0000-000086050000}"/>
    <cellStyle name="入力 3 5" xfId="1686" xr:uid="{00000000-0005-0000-0000-000087050000}"/>
    <cellStyle name="入力 3 5 2" xfId="1875" xr:uid="{00000000-0005-0000-0000-000088050000}"/>
    <cellStyle name="入力 3 6" xfId="1687" xr:uid="{00000000-0005-0000-0000-000089050000}"/>
    <cellStyle name="入力 3 6 2" xfId="1688"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89" xr:uid="{00000000-0005-0000-0000-000092050000}"/>
    <cellStyle name="入力 4 4 2" xfId="1690" xr:uid="{00000000-0005-0000-0000-000093050000}"/>
    <cellStyle name="入力 4 5" xfId="1691" xr:uid="{00000000-0005-0000-0000-000094050000}"/>
    <cellStyle name="入力 4 6" xfId="1692" xr:uid="{00000000-0005-0000-0000-000095050000}"/>
    <cellStyle name="入力 4 6 2" xfId="1693"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4"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6"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39" xr:uid="{00000000-0005-0000-0000-00003A060000}"/>
    <cellStyle name="標準 2 27" xfId="1877"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5" xr:uid="{00000000-0005-0000-0000-00004B060000}"/>
    <cellStyle name="標準 2 3 2 4" xfId="1878"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9" xr:uid="{00000000-0005-0000-0000-000059060000}"/>
    <cellStyle name="標準 2 3 4" xfId="1203" xr:uid="{00000000-0005-0000-0000-00005A060000}"/>
    <cellStyle name="標準 2 3 4 2" xfId="1696"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7"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1"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2"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8" xr:uid="{00000000-0005-0000-0000-0000E0060000}"/>
    <cellStyle name="標準 3 2 2 2 2" xfId="1699" xr:uid="{00000000-0005-0000-0000-0000E1060000}"/>
    <cellStyle name="標準 3 2 2 2 2 2" xfId="1700" xr:uid="{00000000-0005-0000-0000-0000E2060000}"/>
    <cellStyle name="標準 3 2 2 2 3" xfId="1701" xr:uid="{00000000-0005-0000-0000-0000E3060000}"/>
    <cellStyle name="標準 3 2 2 3" xfId="1702" xr:uid="{00000000-0005-0000-0000-0000E4060000}"/>
    <cellStyle name="標準 3 2 2 4" xfId="1703" xr:uid="{00000000-0005-0000-0000-0000E5060000}"/>
    <cellStyle name="標準 3 2 2 5" xfId="1704" xr:uid="{00000000-0005-0000-0000-0000E6060000}"/>
    <cellStyle name="標準 3 2 3" xfId="1570" xr:uid="{00000000-0005-0000-0000-0000E7060000}"/>
    <cellStyle name="標準 3 2 3 2" xfId="1705" xr:uid="{00000000-0005-0000-0000-0000E8060000}"/>
    <cellStyle name="標準 3 2 3 2 2" xfId="1571" xr:uid="{00000000-0005-0000-0000-0000E9060000}"/>
    <cellStyle name="標準 3 2 3 2 2 2" xfId="1572" xr:uid="{00000000-0005-0000-0000-0000EA060000}"/>
    <cellStyle name="標準 3 2 3 3" xfId="1706" xr:uid="{00000000-0005-0000-0000-0000EB060000}"/>
    <cellStyle name="標準 3 2 3 3 2" xfId="1707" xr:uid="{00000000-0005-0000-0000-0000EC060000}"/>
    <cellStyle name="標準 3 2 3 4" xfId="1708" xr:uid="{00000000-0005-0000-0000-0000ED060000}"/>
    <cellStyle name="標準 3 2 4" xfId="1709" xr:uid="{00000000-0005-0000-0000-0000EE060000}"/>
    <cellStyle name="標準 3 2 5" xfId="1710" xr:uid="{00000000-0005-0000-0000-0000EF060000}"/>
    <cellStyle name="標準 3 2 5 2" xfId="1711"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2" xr:uid="{00000000-0005-0000-0000-0000FD060000}"/>
    <cellStyle name="標準 3 3 2 3" xfId="1880" xr:uid="{00000000-0005-0000-0000-0000FE060000}"/>
    <cellStyle name="標準 3 3 3" xfId="1713" xr:uid="{00000000-0005-0000-0000-0000FF060000}"/>
    <cellStyle name="標準 3 3 3 2" xfId="1714" xr:uid="{00000000-0005-0000-0000-000000070000}"/>
    <cellStyle name="標準 3 3 4" xfId="1715" xr:uid="{00000000-0005-0000-0000-000001070000}"/>
    <cellStyle name="標準 3 3 5" xfId="1881" xr:uid="{00000000-0005-0000-0000-000002070000}"/>
    <cellStyle name="標準 3 4" xfId="1321" xr:uid="{00000000-0005-0000-0000-000003070000}"/>
    <cellStyle name="標準 3 4 2" xfId="1716" xr:uid="{00000000-0005-0000-0000-000004070000}"/>
    <cellStyle name="標準 3 4 3" xfId="1882" xr:uid="{00000000-0005-0000-0000-000005070000}"/>
    <cellStyle name="標準 3 5" xfId="1322" xr:uid="{00000000-0005-0000-0000-000006070000}"/>
    <cellStyle name="標準 3 5 2" xfId="1717" xr:uid="{00000000-0005-0000-0000-000007070000}"/>
    <cellStyle name="標準 3 6" xfId="1323" xr:uid="{00000000-0005-0000-0000-000008070000}"/>
    <cellStyle name="標準 3 6 2" xfId="1718"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3" xr:uid="{00000000-0005-0000-0000-000011070000}"/>
    <cellStyle name="標準 4 2 3" xfId="1719" xr:uid="{00000000-0005-0000-0000-000012070000}"/>
    <cellStyle name="標準 4 2 3 2" xfId="1720" xr:uid="{00000000-0005-0000-0000-000013070000}"/>
    <cellStyle name="標準 4 2 3 3" xfId="1884" xr:uid="{00000000-0005-0000-0000-000014070000}"/>
    <cellStyle name="標準 4 2 4" xfId="1721" xr:uid="{00000000-0005-0000-0000-000015070000}"/>
    <cellStyle name="標準 4 2 4 2" xfId="1885" xr:uid="{00000000-0005-0000-0000-000016070000}"/>
    <cellStyle name="標準 4 2 5" xfId="1886" xr:uid="{00000000-0005-0000-0000-000017070000}"/>
    <cellStyle name="標準 4 3" xfId="1330" xr:uid="{00000000-0005-0000-0000-000018070000}"/>
    <cellStyle name="標準 4 3 2" xfId="1722" xr:uid="{00000000-0005-0000-0000-000019070000}"/>
    <cellStyle name="標準 4 3 2 2" xfId="1723" xr:uid="{00000000-0005-0000-0000-00001A070000}"/>
    <cellStyle name="標準 4 3 3" xfId="1724" xr:uid="{00000000-0005-0000-0000-00001B070000}"/>
    <cellStyle name="標準 4 3 3 2" xfId="1725" xr:uid="{00000000-0005-0000-0000-00001C070000}"/>
    <cellStyle name="標準 4 3 4" xfId="1726" xr:uid="{00000000-0005-0000-0000-00001D070000}"/>
    <cellStyle name="標準 4 3 5" xfId="1727" xr:uid="{00000000-0005-0000-0000-00001E070000}"/>
    <cellStyle name="標準 4 3 5 2" xfId="1728" xr:uid="{00000000-0005-0000-0000-00001F070000}"/>
    <cellStyle name="標準 4 4" xfId="1331" xr:uid="{00000000-0005-0000-0000-000020070000}"/>
    <cellStyle name="標準 4 4 2" xfId="1729" xr:uid="{00000000-0005-0000-0000-000021070000}"/>
    <cellStyle name="標準 4 5" xfId="1332" xr:uid="{00000000-0005-0000-0000-000022070000}"/>
    <cellStyle name="標準 4 5 2" xfId="1730" xr:uid="{00000000-0005-0000-0000-000023070000}"/>
    <cellStyle name="標準 4 5 3" xfId="1887" xr:uid="{00000000-0005-0000-0000-000024070000}"/>
    <cellStyle name="標準 4 6" xfId="1888" xr:uid="{00000000-0005-0000-0000-000025070000}"/>
    <cellStyle name="標準 4 7" xfId="1889"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1" xr:uid="{00000000-0005-0000-0000-00002A070000}"/>
    <cellStyle name="標準 5 2 3" xfId="1732" xr:uid="{00000000-0005-0000-0000-00002B070000}"/>
    <cellStyle name="標準 5 2 4" xfId="1890" xr:uid="{00000000-0005-0000-0000-00002C070000}"/>
    <cellStyle name="標準 5 3" xfId="1553" xr:uid="{00000000-0005-0000-0000-00002D070000}"/>
    <cellStyle name="標準 5 3 2" xfId="1733" xr:uid="{00000000-0005-0000-0000-00002E070000}"/>
    <cellStyle name="標準 5 3 3" xfId="1891" xr:uid="{00000000-0005-0000-0000-00002F070000}"/>
    <cellStyle name="標準 5 4" xfId="1734" xr:uid="{00000000-0005-0000-0000-000030070000}"/>
    <cellStyle name="標準 5 5" xfId="1892"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3" xr:uid="{00000000-0005-0000-0000-000036070000}"/>
    <cellStyle name="標準 6 2 3" xfId="1735" xr:uid="{00000000-0005-0000-0000-000037070000}"/>
    <cellStyle name="標準 6 2 4" xfId="1894" xr:uid="{00000000-0005-0000-0000-000038070000}"/>
    <cellStyle name="標準 6 3" xfId="1339" xr:uid="{00000000-0005-0000-0000-000039070000}"/>
    <cellStyle name="標準 6 3 2" xfId="1736" xr:uid="{00000000-0005-0000-0000-00003A070000}"/>
    <cellStyle name="標準 6 3 3" xfId="1737" xr:uid="{00000000-0005-0000-0000-00003B070000}"/>
    <cellStyle name="標準 6 3 3 2" xfId="1738" xr:uid="{00000000-0005-0000-0000-00003C070000}"/>
    <cellStyle name="標準 6 4" xfId="1895" xr:uid="{00000000-0005-0000-0000-00003D070000}"/>
    <cellStyle name="標準 6 5" xfId="1896" xr:uid="{00000000-0005-0000-0000-00003E070000}"/>
    <cellStyle name="標準 7" xfId="1340" xr:uid="{00000000-0005-0000-0000-00003F070000}"/>
    <cellStyle name="標準 7 2" xfId="1341" xr:uid="{00000000-0005-0000-0000-000040070000}"/>
    <cellStyle name="標準 7 2 2" xfId="1897" xr:uid="{00000000-0005-0000-0000-000041070000}"/>
    <cellStyle name="標準 7 2 2 2" xfId="1898" xr:uid="{00000000-0005-0000-0000-000042070000}"/>
    <cellStyle name="標準 7 2 2 3" xfId="1899" xr:uid="{00000000-0005-0000-0000-000043070000}"/>
    <cellStyle name="標準 7 2 3" xfId="1900" xr:uid="{00000000-0005-0000-0000-000044070000}"/>
    <cellStyle name="標準 7 2 3 2" xfId="1901" xr:uid="{00000000-0005-0000-0000-000045070000}"/>
    <cellStyle name="標準 7 2 3 3" xfId="1902" xr:uid="{00000000-0005-0000-0000-000046070000}"/>
    <cellStyle name="標準 7 2 4" xfId="1903" xr:uid="{00000000-0005-0000-0000-000047070000}"/>
    <cellStyle name="標準 7 2 5" xfId="1904" xr:uid="{00000000-0005-0000-0000-000048070000}"/>
    <cellStyle name="標準 7 3" xfId="1342" xr:uid="{00000000-0005-0000-0000-000049070000}"/>
    <cellStyle name="標準 7 3 2" xfId="1905" xr:uid="{00000000-0005-0000-0000-00004A070000}"/>
    <cellStyle name="標準 7 3 3" xfId="1906" xr:uid="{00000000-0005-0000-0000-00004B070000}"/>
    <cellStyle name="標準 7 4" xfId="1907" xr:uid="{00000000-0005-0000-0000-00004C070000}"/>
    <cellStyle name="標準 7 4 2" xfId="1908" xr:uid="{00000000-0005-0000-0000-00004D070000}"/>
    <cellStyle name="標準 7 4 3" xfId="1909" xr:uid="{00000000-0005-0000-0000-00004E070000}"/>
    <cellStyle name="標準 7 5" xfId="1910" xr:uid="{00000000-0005-0000-0000-00004F070000}"/>
    <cellStyle name="標準 7 6" xfId="1911" xr:uid="{00000000-0005-0000-0000-000050070000}"/>
    <cellStyle name="標準 8" xfId="1343" xr:uid="{00000000-0005-0000-0000-000051070000}"/>
    <cellStyle name="標準 8 2" xfId="1344" xr:uid="{00000000-0005-0000-0000-000052070000}"/>
    <cellStyle name="標準 8 2 2" xfId="1912" xr:uid="{00000000-0005-0000-0000-000053070000}"/>
    <cellStyle name="標準 8 2 3" xfId="1913"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4" xr:uid="{00000000-0005-0000-0000-00006E070000}"/>
    <cellStyle name="良い 2 4" xfId="1915"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7F7F7F"/>
      <color rgb="FFA6A6A6"/>
      <color rgb="FFCBE0C7"/>
      <color rgb="FFFFC000"/>
      <color rgb="FFFFCCCC"/>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501568376068376"/>
          <c:w val="0.85707129234401969"/>
          <c:h val="0.72211239316239328"/>
        </c:manualLayout>
      </c:layout>
      <c:barChart>
        <c:barDir val="col"/>
        <c:grouping val="clustered"/>
        <c:varyColors val="0"/>
        <c:ser>
          <c:idx val="12"/>
          <c:order val="0"/>
          <c:tx>
            <c:strRef>
              <c:f>年齢階層別_フレイル区分別該当人数･割合!$O$34</c:f>
              <c:strCache>
                <c:ptCount val="1"/>
                <c:pt idx="0">
                  <c:v>該当割合(健診受診者に占める割合)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年齢階層別_フレイル区分別該当人数･割合!$N$34:$N$41</c:f>
              <c:strCache>
                <c:ptCount val="8"/>
                <c:pt idx="0">
                  <c:v>A</c:v>
                </c:pt>
                <c:pt idx="1">
                  <c:v>B</c:v>
                </c:pt>
                <c:pt idx="2">
                  <c:v>C</c:v>
                </c:pt>
                <c:pt idx="3">
                  <c:v>D</c:v>
                </c:pt>
                <c:pt idx="4">
                  <c:v>E</c:v>
                </c:pt>
                <c:pt idx="5">
                  <c:v>F</c:v>
                </c:pt>
                <c:pt idx="6">
                  <c:v>G</c:v>
                </c:pt>
                <c:pt idx="7">
                  <c:v>非該当</c:v>
                </c:pt>
              </c:strCache>
            </c:strRef>
          </c:cat>
          <c:val>
            <c:numRef>
              <c:f>(年齢階層別_フレイル区分別該当人数･割合!$E$12,年齢階層別_フレイル区分別該当人数･割合!$G$12,年齢階層別_フレイル区分別該当人数･割合!$I$12,年齢階層別_フレイル区分別該当人数･割合!$K$12,年齢階層別_フレイル区分別該当人数･割合!$E$23,年齢階層別_フレイル区分別該当人数･割合!$G$23,年齢階層別_フレイル区分別該当人数･割合!$I$23,年齢階層別_フレイル区分別該当人数･割合!$K$23)</c:f>
              <c:numCache>
                <c:formatCode>0.0%</c:formatCode>
                <c:ptCount val="8"/>
                <c:pt idx="0">
                  <c:v>5.5719717707763038E-2</c:v>
                </c:pt>
                <c:pt idx="1">
                  <c:v>0.61591306239078425</c:v>
                </c:pt>
                <c:pt idx="2">
                  <c:v>3.5766516420798429E-2</c:v>
                </c:pt>
                <c:pt idx="3">
                  <c:v>7.3194237158478143E-2</c:v>
                </c:pt>
                <c:pt idx="4">
                  <c:v>0.20111071945521497</c:v>
                </c:pt>
                <c:pt idx="5">
                  <c:v>0.30196794588148829</c:v>
                </c:pt>
                <c:pt idx="6">
                  <c:v>3.2519105724592573E-2</c:v>
                </c:pt>
                <c:pt idx="7">
                  <c:v>0.32836721990145273</c:v>
                </c:pt>
              </c:numCache>
            </c:numRef>
          </c:val>
          <c:extLst>
            <c:ext xmlns:c16="http://schemas.microsoft.com/office/drawing/2014/chart" uri="{C3380CC4-5D6E-409C-BE32-E72D297353CC}">
              <c16:uniqueId val="{00000003-DAF3-4D9B-A179-5066D940720D}"/>
            </c:ext>
          </c:extLst>
        </c:ser>
        <c:dLbls>
          <c:showLegendKey val="0"/>
          <c:showVal val="0"/>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4.289143130443538E-2"/>
              <c:y val="6.2370000000000002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spPr>
        <a:ln>
          <a:solidFill>
            <a:srgbClr val="7F7F7F"/>
          </a:solidFill>
        </a:ln>
      </c:spPr>
    </c:plotArea>
    <c:legend>
      <c:legendPos val="t"/>
      <c:layout>
        <c:manualLayout>
          <c:xMode val="edge"/>
          <c:yMode val="edge"/>
          <c:x val="0.22311017973115843"/>
          <c:y val="3.2564102564102561E-2"/>
          <c:w val="0.59214229975331034"/>
          <c:h val="8.629487179487178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81115509025416099"/>
        </c:manualLayout>
      </c:layout>
      <c:barChart>
        <c:barDir val="col"/>
        <c:grouping val="clustered"/>
        <c:varyColors val="0"/>
        <c:ser>
          <c:idx val="0"/>
          <c:order val="0"/>
          <c:tx>
            <c:strRef>
              <c:f>年齢階層別_フレイル区分別医療費の状況!$U$22</c:f>
              <c:strCache>
                <c:ptCount val="1"/>
                <c:pt idx="0">
                  <c:v>医療費</c:v>
                </c:pt>
              </c:strCache>
            </c:strRef>
          </c:tx>
          <c:spPr>
            <a:solidFill>
              <a:srgbClr val="FFC000"/>
            </a:solidFill>
            <a:ln>
              <a:noFill/>
            </a:ln>
          </c:spPr>
          <c:invertIfNegative val="0"/>
          <c:dLbls>
            <c:dLbl>
              <c:idx val="0"/>
              <c:layout>
                <c:manualLayout>
                  <c:x val="9.4876648528459308E-3"/>
                  <c:y val="9.189532796803254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03-4359-8C14-EA506AEC42D5}"/>
                </c:ext>
              </c:extLst>
            </c:dLbl>
            <c:dLbl>
              <c:idx val="1"/>
              <c:layout>
                <c:manualLayout>
                  <c:x val="-2.8989752158271883E-17"/>
                  <c:y val="7.48366832757712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38-480D-A91F-22457D59008C}"/>
                </c:ext>
              </c:extLst>
            </c:dLbl>
            <c:dLbl>
              <c:idx val="2"/>
              <c:layout>
                <c:manualLayout>
                  <c:x val="0"/>
                  <c:y val="1.00250606782585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A3-4B62-863D-89552C4A8D65}"/>
                </c:ext>
              </c:extLst>
            </c:dLbl>
            <c:dLbl>
              <c:idx val="3"/>
              <c:layout>
                <c:manualLayout>
                  <c:x val="0"/>
                  <c:y val="-5.0125303391292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A3-4B62-863D-89552C4A8D65}"/>
                </c:ext>
              </c:extLst>
            </c:dLbl>
            <c:dLbl>
              <c:idx val="7"/>
              <c:layout>
                <c:manualLayout>
                  <c:x val="-7.906387377371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3-4359-8C14-EA506AEC42D5}"/>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年齢階層別_フレイル区分別医療費の状況!$U$25:$U$32</c:f>
              <c:strCache>
                <c:ptCount val="8"/>
                <c:pt idx="0">
                  <c:v>A</c:v>
                </c:pt>
                <c:pt idx="1">
                  <c:v>B</c:v>
                </c:pt>
                <c:pt idx="2">
                  <c:v>C</c:v>
                </c:pt>
                <c:pt idx="3">
                  <c:v>D</c:v>
                </c:pt>
                <c:pt idx="4">
                  <c:v>E</c:v>
                </c:pt>
                <c:pt idx="5">
                  <c:v>F</c:v>
                </c:pt>
                <c:pt idx="6">
                  <c:v>G</c:v>
                </c:pt>
                <c:pt idx="7">
                  <c:v>非該当</c:v>
                </c:pt>
              </c:strCache>
            </c:strRef>
          </c:cat>
          <c:val>
            <c:numRef>
              <c:f>(年齢階層別_フレイル区分別医療費の状況!$D$12,年齢階層別_フレイル区分別医療費の状況!$J$12,年齢階層別_フレイル区分別医療費の状況!$P$12,年齢階層別_フレイル区分別医療費の状況!$V$12,年齢階層別_フレイル区分別医療費の状況!$AB$12,年齢階層別_フレイル区分別医療費の状況!$AH$12,年齢階層別_フレイル区分別医療費の状況!$AN$12,年齢階層別_フレイル区分別医療費の状況!$AT$12)</c:f>
              <c:numCache>
                <c:formatCode>General</c:formatCode>
                <c:ptCount val="8"/>
                <c:pt idx="0">
                  <c:v>11019371200</c:v>
                </c:pt>
                <c:pt idx="1">
                  <c:v>86144727640</c:v>
                </c:pt>
                <c:pt idx="2">
                  <c:v>2775306270</c:v>
                </c:pt>
                <c:pt idx="3">
                  <c:v>5021716920</c:v>
                </c:pt>
                <c:pt idx="4">
                  <c:v>34355689470</c:v>
                </c:pt>
                <c:pt idx="5">
                  <c:v>43322767940</c:v>
                </c:pt>
                <c:pt idx="6">
                  <c:v>10421083550</c:v>
                </c:pt>
                <c:pt idx="7">
                  <c:v>34731878210</c:v>
                </c:pt>
              </c:numCache>
            </c:numRef>
          </c:val>
          <c:extLst>
            <c:ext xmlns:c16="http://schemas.microsoft.com/office/drawing/2014/chart" uri="{C3380CC4-5D6E-409C-BE32-E72D297353CC}">
              <c16:uniqueId val="{00000003-995E-4895-83AF-88E7CECA733E}"/>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年齢階層別_フレイル区分別医療費の状況!$U$23</c:f>
              <c:strCache>
                <c:ptCount val="1"/>
                <c:pt idx="0">
                  <c:v>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dLbl>
              <c:idx val="0"/>
              <c:layout>
                <c:manualLayout>
                  <c:x val="-3.1661159380194016E-2"/>
                  <c:y val="2.882204944999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03-4359-8C14-EA506AEC42D5}"/>
                </c:ext>
              </c:extLst>
            </c:dLbl>
            <c:dLbl>
              <c:idx val="1"/>
              <c:layout>
                <c:manualLayout>
                  <c:x val="-3.1661159380194016E-2"/>
                  <c:y val="2.882204944999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03-4359-8C14-EA506AEC42D5}"/>
                </c:ext>
              </c:extLst>
            </c:dLbl>
            <c:dLbl>
              <c:idx val="4"/>
              <c:layout>
                <c:manualLayout>
                  <c:x val="-3.5614353068879827E-2"/>
                  <c:y val="3.132831461955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03-4359-8C14-EA506AEC42D5}"/>
                </c:ext>
              </c:extLst>
            </c:dLbl>
            <c:dLbl>
              <c:idx val="5"/>
              <c:layout>
                <c:manualLayout>
                  <c:x val="-3.5614353068879827E-2"/>
                  <c:y val="3.132831461955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03-4359-8C14-EA506AEC42D5}"/>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年齢階層別_フレイル区分別医療費の状況!$U$25:$U$32</c:f>
              <c:strCache>
                <c:ptCount val="8"/>
                <c:pt idx="0">
                  <c:v>A</c:v>
                </c:pt>
                <c:pt idx="1">
                  <c:v>B</c:v>
                </c:pt>
                <c:pt idx="2">
                  <c:v>C</c:v>
                </c:pt>
                <c:pt idx="3">
                  <c:v>D</c:v>
                </c:pt>
                <c:pt idx="4">
                  <c:v>E</c:v>
                </c:pt>
                <c:pt idx="5">
                  <c:v>F</c:v>
                </c:pt>
                <c:pt idx="6">
                  <c:v>G</c:v>
                </c:pt>
                <c:pt idx="7">
                  <c:v>非該当</c:v>
                </c:pt>
              </c:strCache>
            </c:strRef>
          </c:cat>
          <c:val>
            <c:numRef>
              <c:f>(年齢階層別_フレイル区分別医療費の状況!$H$12,年齢階層別_フレイル区分別医療費の状況!$N$12,年齢階層別_フレイル区分別医療費の状況!$T$12,年齢階層別_フレイル区分別医療費の状況!$Z$12,年齢階層別_フレイル区分別医療費の状況!$AF$12,年齢階層別_フレイル区分別医療費の状況!$AL$12,年齢階層別_フレイル区分別医療費の状況!$AR$12,年齢階層別_フレイル区分別医療費の状況!$AX$12)</c:f>
              <c:numCache>
                <c:formatCode>0.0%</c:formatCode>
                <c:ptCount val="8"/>
                <c:pt idx="0">
                  <c:v>0.99515445184736528</c:v>
                </c:pt>
                <c:pt idx="1">
                  <c:v>0.99052652087087822</c:v>
                </c:pt>
                <c:pt idx="2">
                  <c:v>0.9495701404906689</c:v>
                </c:pt>
                <c:pt idx="3">
                  <c:v>0.94548901070751579</c:v>
                </c:pt>
                <c:pt idx="4">
                  <c:v>1</c:v>
                </c:pt>
                <c:pt idx="5">
                  <c:v>1</c:v>
                </c:pt>
                <c:pt idx="6">
                  <c:v>0.99873154981549817</c:v>
                </c:pt>
                <c:pt idx="7">
                  <c:v>0.98384094464809801</c:v>
                </c:pt>
              </c:numCache>
            </c:numRef>
          </c:val>
          <c:smooth val="0"/>
          <c:extLst>
            <c:ext xmlns:c16="http://schemas.microsoft.com/office/drawing/2014/chart" uri="{C3380CC4-5D6E-409C-BE32-E72D297353CC}">
              <c16:uniqueId val="{00000006-995E-4895-83AF-88E7CECA733E}"/>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452971014492757"/>
          <c:y val="2.4190476190476189E-2"/>
        </c:manualLayout>
      </c:layout>
      <c:overlay val="0"/>
    </c:title>
    <c:autoTitleDeleted val="0"/>
    <c:plotArea>
      <c:layout>
        <c:manualLayout>
          <c:layoutTarget val="inner"/>
          <c:xMode val="edge"/>
          <c:yMode val="edge"/>
          <c:x val="0.12078309178743961"/>
          <c:y val="7.2786587301587297E-2"/>
          <c:w val="0.77739818893783652"/>
          <c:h val="0.92166103060674787"/>
        </c:manualLayout>
      </c:layout>
      <c:barChart>
        <c:barDir val="bar"/>
        <c:grouping val="clustered"/>
        <c:varyColors val="0"/>
        <c:ser>
          <c:idx val="0"/>
          <c:order val="0"/>
          <c:tx>
            <c:strRef>
              <c:f>年齢階層別_フレイル区分別高齢者の疾病!$BV$5</c:f>
              <c:strCache>
                <c:ptCount val="1"/>
                <c:pt idx="0">
                  <c:v>高齢者の疾病医療費割合(総医療費に占める割合)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strRef>
              <c:f>年齢階層別_フレイル区分別高齢者の疾病!$BV$6:$BV$13</c:f>
              <c:strCache>
                <c:ptCount val="8"/>
                <c:pt idx="0">
                  <c:v>G</c:v>
                </c:pt>
                <c:pt idx="1">
                  <c:v>A</c:v>
                </c:pt>
                <c:pt idx="2">
                  <c:v>E</c:v>
                </c:pt>
                <c:pt idx="3">
                  <c:v>B</c:v>
                </c:pt>
                <c:pt idx="4">
                  <c:v>F</c:v>
                </c:pt>
                <c:pt idx="5">
                  <c:v>非該当</c:v>
                </c:pt>
                <c:pt idx="6">
                  <c:v>C</c:v>
                </c:pt>
                <c:pt idx="7">
                  <c:v>D</c:v>
                </c:pt>
              </c:strCache>
            </c:strRef>
          </c:cat>
          <c:val>
            <c:numRef>
              <c:f>年齢階層別_フレイル区分別高齢者の疾病!$BW$6:$BW$13</c:f>
              <c:numCache>
                <c:formatCode>0.0%</c:formatCode>
                <c:ptCount val="8"/>
                <c:pt idx="0">
                  <c:v>0.26871610505416205</c:v>
                </c:pt>
                <c:pt idx="1">
                  <c:v>0.22925737341528163</c:v>
                </c:pt>
                <c:pt idx="2">
                  <c:v>0.21033468981345987</c:v>
                </c:pt>
                <c:pt idx="3">
                  <c:v>0.18558573794336974</c:v>
                </c:pt>
                <c:pt idx="4">
                  <c:v>0.18267161186377326</c:v>
                </c:pt>
                <c:pt idx="5">
                  <c:v>0.14309015268195599</c:v>
                </c:pt>
                <c:pt idx="6">
                  <c:v>9.6337777163599314E-2</c:v>
                </c:pt>
                <c:pt idx="7">
                  <c:v>7.8944462683890188E-2</c:v>
                </c:pt>
              </c:numCache>
            </c:numRef>
          </c:val>
          <c:extLst>
            <c:ext xmlns:c16="http://schemas.microsoft.com/office/drawing/2014/chart" uri="{C3380CC4-5D6E-409C-BE32-E72D297353CC}">
              <c16:uniqueId val="{00000016-F7DB-441B-8190-0B4E2E48E490}"/>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456413043478269"/>
          <c:y val="2.4190476190476189E-2"/>
        </c:manualLayout>
      </c:layout>
      <c:overlay val="0"/>
    </c:title>
    <c:autoTitleDeleted val="0"/>
    <c:plotArea>
      <c:layout>
        <c:manualLayout>
          <c:layoutTarget val="inner"/>
          <c:xMode val="edge"/>
          <c:yMode val="edge"/>
          <c:x val="0.12538454106280192"/>
          <c:y val="7.2786587301587297E-2"/>
          <c:w val="0.77739818893783652"/>
          <c:h val="0.92166103060674787"/>
        </c:manualLayout>
      </c:layout>
      <c:barChart>
        <c:barDir val="bar"/>
        <c:grouping val="clustered"/>
        <c:varyColors val="0"/>
        <c:ser>
          <c:idx val="0"/>
          <c:order val="0"/>
          <c:tx>
            <c:strRef>
              <c:f>年齢階層別_フレイル区分別高齢者の疾病!$BX$5</c:f>
              <c:strCache>
                <c:ptCount val="1"/>
                <c:pt idx="0">
                  <c:v>高齢者の疾病患者割合(総患者数に占める割合)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年齢階層別_フレイル区分別高齢者の疾病!$BX$6:$BX$13</c:f>
              <c:strCache>
                <c:ptCount val="8"/>
                <c:pt idx="0">
                  <c:v>G</c:v>
                </c:pt>
                <c:pt idx="1">
                  <c:v>E</c:v>
                </c:pt>
                <c:pt idx="2">
                  <c:v>A</c:v>
                </c:pt>
                <c:pt idx="3">
                  <c:v>F</c:v>
                </c:pt>
                <c:pt idx="4">
                  <c:v>B</c:v>
                </c:pt>
                <c:pt idx="5">
                  <c:v>非該当</c:v>
                </c:pt>
                <c:pt idx="6">
                  <c:v>C</c:v>
                </c:pt>
                <c:pt idx="7">
                  <c:v>D</c:v>
                </c:pt>
              </c:strCache>
            </c:strRef>
          </c:cat>
          <c:val>
            <c:numRef>
              <c:f>年齢階層別_フレイル区分別高齢者の疾病!$BY$6:$BY$13</c:f>
              <c:numCache>
                <c:formatCode>0.0%</c:formatCode>
                <c:ptCount val="8"/>
                <c:pt idx="0">
                  <c:v>0.92945387368664123</c:v>
                </c:pt>
                <c:pt idx="1">
                  <c:v>0.88219499916093302</c:v>
                </c:pt>
                <c:pt idx="2">
                  <c:v>0.86927706769459656</c:v>
                </c:pt>
                <c:pt idx="3">
                  <c:v>0.84545556148869327</c:v>
                </c:pt>
                <c:pt idx="4">
                  <c:v>0.77435276473336123</c:v>
                </c:pt>
                <c:pt idx="5">
                  <c:v>0.66489460488439034</c:v>
                </c:pt>
                <c:pt idx="6">
                  <c:v>0.39218284200066245</c:v>
                </c:pt>
                <c:pt idx="7">
                  <c:v>0.33822812246003792</c:v>
                </c:pt>
              </c:numCache>
            </c:numRef>
          </c:val>
          <c:extLst>
            <c:ext xmlns:c16="http://schemas.microsoft.com/office/drawing/2014/chart" uri="{C3380CC4-5D6E-409C-BE32-E72D297353CC}">
              <c16:uniqueId val="{00000016-2459-4938-BEC0-326BFF11166E}"/>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r>
              <a:rPr lang="ja-JP" altLang="en-US" sz="1000"/>
              <a:t>円</a:t>
            </a:r>
            <a:r>
              <a:rPr lang="en-US" altLang="ja-JP" sz="1000"/>
              <a:t>)</a:t>
            </a:r>
            <a:endParaRPr lang="ja-JP" altLang="en-US" sz="1000"/>
          </a:p>
        </c:rich>
      </c:tx>
      <c:layout>
        <c:manualLayout>
          <c:xMode val="edge"/>
          <c:yMode val="edge"/>
          <c:x val="0.92477512077294677"/>
          <c:y val="2.4190476190476189E-2"/>
        </c:manualLayout>
      </c:layout>
      <c:overlay val="0"/>
    </c:title>
    <c:autoTitleDeleted val="0"/>
    <c:plotArea>
      <c:layout>
        <c:manualLayout>
          <c:layoutTarget val="inner"/>
          <c:xMode val="edge"/>
          <c:yMode val="edge"/>
          <c:x val="0.11924927536231886"/>
          <c:y val="7.2786587301587297E-2"/>
          <c:w val="0.77739818893783652"/>
          <c:h val="0.92166103060674787"/>
        </c:manualLayout>
      </c:layout>
      <c:barChart>
        <c:barDir val="bar"/>
        <c:grouping val="clustered"/>
        <c:varyColors val="0"/>
        <c:ser>
          <c:idx val="0"/>
          <c:order val="0"/>
          <c:tx>
            <c:strRef>
              <c:f>年齢階層別_フレイル区分別高齢者の疾病!$BZ$5</c:f>
              <c:strCache>
                <c:ptCount val="1"/>
                <c:pt idx="0">
                  <c:v>患者一人当たりの高齢者の疾病医療費</c:v>
                </c:pt>
              </c:strCache>
            </c:strRef>
          </c:tx>
          <c:spPr>
            <a:solidFill>
              <a:srgbClr val="FFC000"/>
            </a:solidFill>
            <a:ln>
              <a:noFill/>
            </a:ln>
          </c:spPr>
          <c:invertIfNegative val="0"/>
          <c:dLbls>
            <c:numFmt formatCode="#,##0_);[Red]\(#,##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年齢階層別_フレイル区分別高齢者の疾病!$BZ$6:$BZ$13</c:f>
              <c:strCache>
                <c:ptCount val="8"/>
                <c:pt idx="0">
                  <c:v>G</c:v>
                </c:pt>
                <c:pt idx="1">
                  <c:v>A</c:v>
                </c:pt>
                <c:pt idx="2">
                  <c:v>E</c:v>
                </c:pt>
                <c:pt idx="3">
                  <c:v>B</c:v>
                </c:pt>
                <c:pt idx="4">
                  <c:v>F</c:v>
                </c:pt>
                <c:pt idx="5">
                  <c:v>非該当</c:v>
                </c:pt>
                <c:pt idx="6">
                  <c:v>C</c:v>
                </c:pt>
                <c:pt idx="7">
                  <c:v>D</c:v>
                </c:pt>
              </c:strCache>
            </c:strRef>
          </c:cat>
          <c:val>
            <c:numRef>
              <c:f>年齢階層別_フレイル区分別高齢者の疾病!$CA$6:$CA$13</c:f>
              <c:numCache>
                <c:formatCode>General</c:formatCode>
                <c:ptCount val="8"/>
                <c:pt idx="0">
                  <c:v>347864.96670807456</c:v>
                </c:pt>
                <c:pt idx="1">
                  <c:v>196535.87194647582</c:v>
                </c:pt>
                <c:pt idx="2">
                  <c:v>152731.66546192378</c:v>
                </c:pt>
                <c:pt idx="3">
                  <c:v>126901.93639517071</c:v>
                </c:pt>
                <c:pt idx="4">
                  <c:v>116239.82623894715</c:v>
                </c:pt>
                <c:pt idx="5">
                  <c:v>86760.059983939107</c:v>
                </c:pt>
                <c:pt idx="6">
                  <c:v>75272.195101351346</c:v>
                </c:pt>
                <c:pt idx="7">
                  <c:v>63511.173341877606</c:v>
                </c:pt>
              </c:numCache>
            </c:numRef>
          </c:val>
          <c:extLst>
            <c:ext xmlns:c16="http://schemas.microsoft.com/office/drawing/2014/chart" uri="{C3380CC4-5D6E-409C-BE32-E72D297353CC}">
              <c16:uniqueId val="{00000016-74BD-41C7-8C66-6656AF66DF3C}"/>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_);[Red]\(#,##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10</xdr:col>
      <xdr:colOff>582375</xdr:colOff>
      <xdr:row>59</xdr:row>
      <xdr:rowOff>42300</xdr:rowOff>
    </xdr:to>
    <xdr:graphicFrame macro="">
      <xdr:nvGraphicFramePr>
        <xdr:cNvPr id="2" name="グラフ1">
          <a:extLst>
            <a:ext uri="{FF2B5EF4-FFF2-40B4-BE49-F238E27FC236}">
              <a16:creationId xmlns:a16="http://schemas.microsoft.com/office/drawing/2014/main" id="{21F47B29-8E39-4096-96F1-27C3CBA50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10</xdr:col>
      <xdr:colOff>59056</xdr:colOff>
      <xdr:row>50</xdr:row>
      <xdr:rowOff>95251</xdr:rowOff>
    </xdr:to>
    <xdr:graphicFrame macro="">
      <xdr:nvGraphicFramePr>
        <xdr:cNvPr id="2" name="グラフ 1">
          <a:extLst>
            <a:ext uri="{FF2B5EF4-FFF2-40B4-BE49-F238E27FC236}">
              <a16:creationId xmlns:a16="http://schemas.microsoft.com/office/drawing/2014/main" id="{36258B73-BD45-48CC-9640-D33A27831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BEF68DC3-D8BB-435F-BD9D-E462B576A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E8BE612C-E4A0-48CC-83D2-7FD1C8880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12B4E809-5EA6-4AE4-92C6-CCF648A1F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7CA8-B989-4304-B628-9559FCC89117}">
  <sheetPr codeName="Sheet3"/>
  <dimension ref="B1:N21"/>
  <sheetViews>
    <sheetView showGridLines="0" tabSelected="1" zoomScaleNormal="100" zoomScaleSheetLayoutView="100" workbookViewId="0"/>
  </sheetViews>
  <sheetFormatPr defaultColWidth="9" defaultRowHeight="13.5"/>
  <cols>
    <col min="1" max="1" width="4.625" style="12" customWidth="1"/>
    <col min="2" max="2" width="9.625" style="12" customWidth="1"/>
    <col min="3" max="3" width="15.625" style="12" customWidth="1"/>
    <col min="4" max="5" width="9.625" style="12" customWidth="1"/>
    <col min="6" max="13" width="8.625" style="12" customWidth="1"/>
    <col min="14" max="16384" width="9" style="12"/>
  </cols>
  <sheetData>
    <row r="1" spans="2:14" s="1" customFormat="1" ht="16.5" customHeight="1">
      <c r="B1" s="12" t="s">
        <v>224</v>
      </c>
    </row>
    <row r="2" spans="2:14" ht="16.5" customHeight="1"/>
    <row r="3" spans="2:14" ht="27" customHeight="1">
      <c r="B3" s="315" t="s">
        <v>171</v>
      </c>
      <c r="C3" s="315" t="s">
        <v>172</v>
      </c>
      <c r="D3" s="306" t="s">
        <v>186</v>
      </c>
      <c r="E3" s="307" t="s">
        <v>189</v>
      </c>
      <c r="F3" s="320" t="s">
        <v>190</v>
      </c>
      <c r="G3" s="320"/>
      <c r="H3" s="320"/>
      <c r="I3" s="320"/>
      <c r="J3" s="320"/>
      <c r="K3" s="320"/>
      <c r="L3" s="320"/>
      <c r="M3" s="320"/>
    </row>
    <row r="4" spans="2:14" ht="27" customHeight="1">
      <c r="B4" s="315"/>
      <c r="C4" s="315"/>
      <c r="D4" s="306"/>
      <c r="E4" s="307"/>
      <c r="F4" s="165" t="s">
        <v>173</v>
      </c>
      <c r="G4" s="315" t="s">
        <v>174</v>
      </c>
      <c r="H4" s="315"/>
      <c r="I4" s="315"/>
      <c r="J4" s="315"/>
      <c r="K4" s="321"/>
      <c r="L4" s="161" t="s">
        <v>175</v>
      </c>
      <c r="M4" s="148" t="s">
        <v>188</v>
      </c>
    </row>
    <row r="5" spans="2:14" ht="27" customHeight="1">
      <c r="B5" s="315"/>
      <c r="C5" s="315"/>
      <c r="D5" s="306"/>
      <c r="E5" s="307"/>
      <c r="F5" s="154" t="s">
        <v>209</v>
      </c>
      <c r="G5" s="156" t="s">
        <v>210</v>
      </c>
      <c r="H5" s="157" t="s">
        <v>211</v>
      </c>
      <c r="I5" s="157" t="s">
        <v>212</v>
      </c>
      <c r="J5" s="157" t="s">
        <v>213</v>
      </c>
      <c r="K5" s="160" t="s">
        <v>214</v>
      </c>
      <c r="L5" s="162" t="s">
        <v>215</v>
      </c>
      <c r="M5" s="123" t="s">
        <v>132</v>
      </c>
    </row>
    <row r="6" spans="2:14" ht="36.75" customHeight="1">
      <c r="B6" s="308" t="s">
        <v>176</v>
      </c>
      <c r="C6" s="176" t="s">
        <v>191</v>
      </c>
      <c r="D6" s="172" t="s">
        <v>177</v>
      </c>
      <c r="E6" s="173" t="s">
        <v>178</v>
      </c>
      <c r="F6" s="155" t="s">
        <v>195</v>
      </c>
      <c r="G6" s="149" t="s">
        <v>180</v>
      </c>
      <c r="H6" s="150" t="s">
        <v>180</v>
      </c>
      <c r="I6" s="150" t="s">
        <v>180</v>
      </c>
      <c r="J6" s="150" t="s">
        <v>180</v>
      </c>
      <c r="K6" s="149" t="s">
        <v>180</v>
      </c>
      <c r="L6" s="163" t="s">
        <v>180</v>
      </c>
      <c r="M6" s="148" t="s">
        <v>180</v>
      </c>
    </row>
    <row r="7" spans="2:14" ht="36.75" customHeight="1">
      <c r="B7" s="308"/>
      <c r="C7" s="177" t="s">
        <v>201</v>
      </c>
      <c r="D7" s="174" t="s">
        <v>225</v>
      </c>
      <c r="E7" s="173" t="s">
        <v>200</v>
      </c>
      <c r="F7" s="148" t="s">
        <v>180</v>
      </c>
      <c r="G7" s="325" t="s">
        <v>179</v>
      </c>
      <c r="H7" s="158" t="s">
        <v>179</v>
      </c>
      <c r="I7" s="151" t="s">
        <v>180</v>
      </c>
      <c r="J7" s="158" t="s">
        <v>179</v>
      </c>
      <c r="K7" s="152" t="s">
        <v>180</v>
      </c>
      <c r="L7" s="327" t="s">
        <v>179</v>
      </c>
      <c r="M7" s="148" t="s">
        <v>180</v>
      </c>
    </row>
    <row r="8" spans="2:14" ht="36.75" customHeight="1">
      <c r="B8" s="308"/>
      <c r="C8" s="178" t="s">
        <v>181</v>
      </c>
      <c r="D8" s="175" t="s">
        <v>182</v>
      </c>
      <c r="E8" s="173" t="s">
        <v>199</v>
      </c>
      <c r="F8" s="148" t="s">
        <v>180</v>
      </c>
      <c r="G8" s="326"/>
      <c r="H8" s="153" t="s">
        <v>180</v>
      </c>
      <c r="I8" s="159" t="s">
        <v>179</v>
      </c>
      <c r="J8" s="153" t="s">
        <v>180</v>
      </c>
      <c r="K8" s="160" t="s">
        <v>179</v>
      </c>
      <c r="L8" s="328"/>
      <c r="M8" s="148" t="s">
        <v>180</v>
      </c>
    </row>
    <row r="9" spans="2:14" ht="36.75" customHeight="1">
      <c r="B9" s="308" t="s">
        <v>183</v>
      </c>
      <c r="C9" s="309" t="s">
        <v>226</v>
      </c>
      <c r="D9" s="310" t="s">
        <v>184</v>
      </c>
      <c r="E9" s="311"/>
      <c r="F9" s="329"/>
      <c r="G9" s="316"/>
      <c r="H9" s="158" t="s">
        <v>179</v>
      </c>
      <c r="I9" s="158" t="s">
        <v>179</v>
      </c>
      <c r="J9" s="151" t="s">
        <v>180</v>
      </c>
      <c r="K9" s="152" t="s">
        <v>180</v>
      </c>
      <c r="L9" s="318"/>
      <c r="M9" s="148" t="s">
        <v>180</v>
      </c>
    </row>
    <row r="10" spans="2:14" ht="36.75" customHeight="1">
      <c r="B10" s="308"/>
      <c r="C10" s="309"/>
      <c r="D10" s="310" t="s">
        <v>185</v>
      </c>
      <c r="E10" s="311"/>
      <c r="F10" s="330"/>
      <c r="G10" s="317"/>
      <c r="H10" s="153" t="s">
        <v>180</v>
      </c>
      <c r="I10" s="153" t="s">
        <v>180</v>
      </c>
      <c r="J10" s="159" t="s">
        <v>179</v>
      </c>
      <c r="K10" s="160" t="s">
        <v>179</v>
      </c>
      <c r="L10" s="319"/>
      <c r="M10" s="148" t="s">
        <v>180</v>
      </c>
    </row>
    <row r="11" spans="2:14" ht="36.75" customHeight="1">
      <c r="B11" s="312" t="s">
        <v>285</v>
      </c>
      <c r="C11" s="312" t="s">
        <v>285</v>
      </c>
      <c r="D11" s="310" t="s">
        <v>149</v>
      </c>
      <c r="E11" s="311"/>
      <c r="F11" s="341"/>
      <c r="G11" s="342"/>
      <c r="H11" s="335" t="s">
        <v>179</v>
      </c>
      <c r="I11" s="335" t="s">
        <v>179</v>
      </c>
      <c r="J11" s="331"/>
      <c r="K11" s="333"/>
      <c r="L11" s="338" t="s">
        <v>180</v>
      </c>
      <c r="M11" s="322" t="s">
        <v>180</v>
      </c>
    </row>
    <row r="12" spans="2:14" ht="36.75" customHeight="1">
      <c r="B12" s="313"/>
      <c r="C12" s="313"/>
      <c r="D12" s="310" t="s">
        <v>202</v>
      </c>
      <c r="E12" s="311"/>
      <c r="F12" s="341"/>
      <c r="G12" s="342"/>
      <c r="H12" s="336"/>
      <c r="I12" s="336"/>
      <c r="J12" s="331"/>
      <c r="K12" s="333"/>
      <c r="L12" s="339"/>
      <c r="M12" s="323"/>
    </row>
    <row r="13" spans="2:14" ht="36.75" customHeight="1">
      <c r="B13" s="313"/>
      <c r="C13" s="313"/>
      <c r="D13" s="310" t="s">
        <v>150</v>
      </c>
      <c r="E13" s="311"/>
      <c r="F13" s="341"/>
      <c r="G13" s="342"/>
      <c r="H13" s="337"/>
      <c r="I13" s="337"/>
      <c r="J13" s="331"/>
      <c r="K13" s="333"/>
      <c r="L13" s="340"/>
      <c r="M13" s="324"/>
    </row>
    <row r="14" spans="2:14" ht="36.75" customHeight="1">
      <c r="B14" s="314"/>
      <c r="C14" s="314"/>
      <c r="D14" s="304" t="s">
        <v>203</v>
      </c>
      <c r="E14" s="305"/>
      <c r="F14" s="330"/>
      <c r="G14" s="317"/>
      <c r="H14" s="153" t="s">
        <v>180</v>
      </c>
      <c r="I14" s="153" t="s">
        <v>180</v>
      </c>
      <c r="J14" s="332"/>
      <c r="K14" s="334"/>
      <c r="L14" s="164" t="s">
        <v>179</v>
      </c>
      <c r="M14" s="148" t="s">
        <v>180</v>
      </c>
    </row>
    <row r="15" spans="2:14">
      <c r="B15" s="122" t="s">
        <v>207</v>
      </c>
      <c r="C15" s="2"/>
      <c r="D15" s="2"/>
      <c r="E15" s="2"/>
      <c r="F15" s="2"/>
      <c r="G15" s="2"/>
      <c r="H15" s="2"/>
      <c r="I15" s="2"/>
      <c r="J15" s="2"/>
      <c r="K15" s="2"/>
      <c r="L15" s="5"/>
      <c r="M15" s="5"/>
      <c r="N15" s="121"/>
    </row>
    <row r="16" spans="2:14">
      <c r="B16" s="122" t="s">
        <v>223</v>
      </c>
      <c r="C16" s="5"/>
      <c r="D16" s="2"/>
      <c r="E16" s="2"/>
      <c r="F16" s="2"/>
      <c r="G16" s="2"/>
      <c r="H16" s="2"/>
      <c r="I16" s="2"/>
      <c r="J16" s="2"/>
      <c r="K16" s="2"/>
      <c r="L16" s="5"/>
      <c r="M16" s="5"/>
    </row>
    <row r="17" spans="2:13">
      <c r="B17" s="122" t="s">
        <v>208</v>
      </c>
      <c r="C17" s="2"/>
      <c r="D17" s="2"/>
      <c r="E17" s="2"/>
      <c r="F17" s="2"/>
      <c r="G17" s="2"/>
      <c r="H17" s="2"/>
      <c r="I17" s="2"/>
      <c r="J17" s="2"/>
      <c r="K17" s="2"/>
      <c r="L17" s="5"/>
      <c r="M17" s="5"/>
    </row>
    <row r="18" spans="2:13">
      <c r="B18" s="122" t="s">
        <v>205</v>
      </c>
      <c r="C18" s="5"/>
      <c r="D18" s="2"/>
      <c r="E18" s="2"/>
      <c r="F18" s="2"/>
      <c r="G18" s="2"/>
      <c r="H18" s="2"/>
      <c r="I18" s="2"/>
      <c r="J18" s="2"/>
      <c r="K18" s="2"/>
      <c r="L18" s="5"/>
      <c r="M18" s="5"/>
    </row>
    <row r="19" spans="2:13">
      <c r="B19" s="122" t="s">
        <v>206</v>
      </c>
      <c r="C19" s="5"/>
      <c r="D19" s="2"/>
      <c r="E19" s="2"/>
      <c r="F19" s="2"/>
      <c r="G19" s="2"/>
      <c r="H19" s="2"/>
      <c r="I19" s="2"/>
      <c r="J19" s="2"/>
      <c r="K19" s="2"/>
      <c r="L19" s="5"/>
      <c r="M19" s="5"/>
    </row>
    <row r="20" spans="2:13">
      <c r="B20" s="122" t="s">
        <v>204</v>
      </c>
      <c r="C20" s="5"/>
      <c r="D20" s="2"/>
      <c r="E20" s="2"/>
      <c r="F20" s="2"/>
      <c r="G20" s="2"/>
      <c r="H20" s="2"/>
      <c r="I20" s="2"/>
      <c r="J20" s="2"/>
      <c r="K20" s="2"/>
      <c r="L20" s="5"/>
      <c r="M20" s="5"/>
    </row>
    <row r="21" spans="2:13">
      <c r="B21" s="122"/>
    </row>
  </sheetData>
  <mergeCells count="30">
    <mergeCell ref="G9:G10"/>
    <mergeCell ref="L9:L10"/>
    <mergeCell ref="F3:M3"/>
    <mergeCell ref="G4:K4"/>
    <mergeCell ref="M11:M13"/>
    <mergeCell ref="G7:G8"/>
    <mergeCell ref="L7:L8"/>
    <mergeCell ref="F9:F10"/>
    <mergeCell ref="J11:J14"/>
    <mergeCell ref="K11:K14"/>
    <mergeCell ref="H11:H13"/>
    <mergeCell ref="I11:I13"/>
    <mergeCell ref="L11:L13"/>
    <mergeCell ref="F11:F14"/>
    <mergeCell ref="G11:G14"/>
    <mergeCell ref="D14:E14"/>
    <mergeCell ref="D3:D5"/>
    <mergeCell ref="E3:E5"/>
    <mergeCell ref="B9:B10"/>
    <mergeCell ref="C9:C10"/>
    <mergeCell ref="D9:E9"/>
    <mergeCell ref="D10:E10"/>
    <mergeCell ref="B6:B8"/>
    <mergeCell ref="B11:B14"/>
    <mergeCell ref="C11:C14"/>
    <mergeCell ref="B3:B5"/>
    <mergeCell ref="C3:C5"/>
    <mergeCell ref="D11:E11"/>
    <mergeCell ref="D12:E12"/>
    <mergeCell ref="D13:E1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E6DD-BE73-4984-A16C-3C3C4A2F1D3D}">
  <sheetPr codeName="Sheet34"/>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234</v>
      </c>
      <c r="C1" s="3"/>
      <c r="D1" s="3"/>
      <c r="E1" s="3"/>
      <c r="F1" s="3"/>
      <c r="G1" s="3"/>
      <c r="H1" s="3"/>
      <c r="I1" s="3"/>
      <c r="J1" s="3"/>
      <c r="K1" s="3"/>
      <c r="L1" s="3"/>
    </row>
    <row r="2" spans="2:12" ht="16.5" customHeight="1">
      <c r="B2" s="1" t="s">
        <v>94</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46A26-0127-4783-922A-6160103BDB43}">
  <sheetPr codeName="Sheet35"/>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233</v>
      </c>
      <c r="C1" s="3"/>
      <c r="D1" s="3"/>
      <c r="E1" s="3"/>
      <c r="F1" s="3"/>
      <c r="G1" s="3"/>
      <c r="H1" s="3"/>
      <c r="I1" s="3"/>
      <c r="J1" s="3"/>
      <c r="K1" s="3"/>
      <c r="L1" s="3"/>
    </row>
    <row r="2" spans="2:12" ht="16.5" customHeight="1">
      <c r="B2" s="1" t="s">
        <v>94</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04FD8-C7EF-4FAD-9EB0-20A61F080CCD}">
  <sheetPr codeName="Sheet36"/>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232</v>
      </c>
      <c r="C1" s="3"/>
      <c r="D1" s="3"/>
      <c r="E1" s="3"/>
      <c r="F1" s="3"/>
      <c r="G1" s="3"/>
      <c r="H1" s="3"/>
      <c r="I1" s="3"/>
      <c r="J1" s="3"/>
      <c r="K1" s="3"/>
      <c r="L1" s="3"/>
    </row>
    <row r="2" spans="2:12" ht="16.5" customHeight="1">
      <c r="B2" s="1" t="s">
        <v>94</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F93F3-32B3-49D3-A932-E1B7A50438AD}">
  <sheetPr codeName="Sheet37"/>
  <dimension ref="B1:CU148"/>
  <sheetViews>
    <sheetView showGridLines="0" zoomScaleNormal="100" zoomScaleSheetLayoutView="100" workbookViewId="0"/>
  </sheetViews>
  <sheetFormatPr defaultColWidth="9" defaultRowHeight="13.5"/>
  <cols>
    <col min="1" max="1" width="4.625" style="1" customWidth="1"/>
    <col min="2" max="2" width="24.625" style="1" customWidth="1"/>
    <col min="3" max="3" width="9.375" style="11"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1"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1"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1"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1"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1"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1"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1"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7" width="9.375" style="11" customWidth="1"/>
    <col min="68" max="68" width="7.75" style="3" customWidth="1"/>
    <col min="69" max="69" width="15.75" style="1" customWidth="1"/>
    <col min="70" max="70" width="11.625" style="1" customWidth="1"/>
    <col min="71" max="71" width="8.625" style="1" customWidth="1"/>
    <col min="72" max="72" width="7.625" style="1" customWidth="1"/>
    <col min="73" max="74" width="8.625" style="1" customWidth="1"/>
    <col min="75" max="75" width="9.375" style="11" customWidth="1"/>
    <col min="76" max="76" width="7.75" style="3" customWidth="1"/>
    <col min="77" max="77" width="15.75" style="1" customWidth="1"/>
    <col min="78" max="78" width="11.625" style="1" customWidth="1"/>
    <col min="79" max="79" width="8.625" style="1" customWidth="1"/>
    <col min="80" max="80" width="7.625" style="1" customWidth="1"/>
    <col min="81" max="82" width="8.625" style="1" customWidth="1"/>
    <col min="83" max="83" width="9.375" style="11" customWidth="1"/>
    <col min="84" max="84" width="7.75" style="3" customWidth="1"/>
    <col min="85" max="85" width="15.75" style="1" customWidth="1"/>
    <col min="86" max="86" width="11.625" style="1" customWidth="1"/>
    <col min="87" max="87" width="8.625" style="1" customWidth="1"/>
    <col min="88" max="88" width="7.625" style="1" customWidth="1"/>
    <col min="89" max="90" width="8.625" style="1" customWidth="1"/>
    <col min="91" max="91" width="9.375" style="11" customWidth="1"/>
    <col min="92" max="92" width="7.75" style="3" customWidth="1"/>
    <col min="93" max="93" width="15.75" style="1" customWidth="1"/>
    <col min="94" max="94" width="11.625" style="1" customWidth="1"/>
    <col min="95" max="95" width="8.625" style="1" customWidth="1"/>
    <col min="96" max="96" width="7.625" style="1" customWidth="1"/>
    <col min="97" max="98" width="8.625" style="1" customWidth="1"/>
    <col min="99" max="100" width="9" style="1" customWidth="1"/>
    <col min="101" max="16384" width="9" style="1"/>
  </cols>
  <sheetData>
    <row r="1" spans="2:99" ht="16.5" customHeight="1">
      <c r="B1" s="1" t="s">
        <v>228</v>
      </c>
    </row>
    <row r="2" spans="2:99" ht="16.5" customHeight="1">
      <c r="B2" s="1" t="s">
        <v>231</v>
      </c>
    </row>
    <row r="3" spans="2:99" ht="16.5" customHeight="1">
      <c r="B3" s="1" t="s">
        <v>229</v>
      </c>
      <c r="C3" s="58"/>
    </row>
    <row r="4" spans="2:99" ht="16.5" customHeight="1">
      <c r="B4" s="376"/>
      <c r="C4" s="377" t="s">
        <v>65</v>
      </c>
      <c r="D4" s="378"/>
      <c r="E4" s="378"/>
      <c r="F4" s="378"/>
      <c r="G4" s="378"/>
      <c r="H4" s="378"/>
      <c r="I4" s="378"/>
      <c r="J4" s="379"/>
      <c r="K4" s="377" t="s">
        <v>66</v>
      </c>
      <c r="L4" s="378"/>
      <c r="M4" s="378"/>
      <c r="N4" s="378"/>
      <c r="O4" s="378"/>
      <c r="P4" s="378"/>
      <c r="Q4" s="378"/>
      <c r="R4" s="379"/>
      <c r="S4" s="376" t="s">
        <v>67</v>
      </c>
      <c r="T4" s="376"/>
      <c r="U4" s="376"/>
      <c r="V4" s="376"/>
      <c r="W4" s="376"/>
      <c r="X4" s="376"/>
      <c r="Y4" s="376"/>
      <c r="Z4" s="376"/>
      <c r="AA4" s="376" t="s">
        <v>68</v>
      </c>
      <c r="AB4" s="376"/>
      <c r="AC4" s="376"/>
      <c r="AD4" s="376"/>
      <c r="AE4" s="376"/>
      <c r="AF4" s="376"/>
      <c r="AG4" s="376"/>
      <c r="AH4" s="376"/>
      <c r="AI4" s="377" t="s">
        <v>69</v>
      </c>
      <c r="AJ4" s="378"/>
      <c r="AK4" s="378"/>
      <c r="AL4" s="378"/>
      <c r="AM4" s="378"/>
      <c r="AN4" s="378"/>
      <c r="AO4" s="378"/>
      <c r="AP4" s="379"/>
      <c r="AQ4" s="376" t="s">
        <v>70</v>
      </c>
      <c r="AR4" s="376"/>
      <c r="AS4" s="376"/>
      <c r="AT4" s="376"/>
      <c r="AU4" s="376"/>
      <c r="AV4" s="376"/>
      <c r="AW4" s="376"/>
      <c r="AX4" s="376"/>
      <c r="AY4" s="376" t="s">
        <v>71</v>
      </c>
      <c r="AZ4" s="376"/>
      <c r="BA4" s="376"/>
      <c r="BB4" s="376"/>
      <c r="BC4" s="376"/>
      <c r="BD4" s="376"/>
      <c r="BE4" s="376"/>
      <c r="BF4" s="376"/>
      <c r="BG4" s="377" t="s">
        <v>72</v>
      </c>
      <c r="BH4" s="378"/>
      <c r="BI4" s="378"/>
      <c r="BJ4" s="378"/>
      <c r="BK4" s="378"/>
      <c r="BL4" s="378"/>
      <c r="BM4" s="378"/>
      <c r="BN4" s="379"/>
      <c r="BO4" s="376" t="s">
        <v>73</v>
      </c>
      <c r="BP4" s="376"/>
      <c r="BQ4" s="376"/>
      <c r="BR4" s="376"/>
      <c r="BS4" s="376"/>
      <c r="BT4" s="376"/>
      <c r="BU4" s="376"/>
      <c r="BV4" s="376"/>
      <c r="BW4" s="376" t="s">
        <v>74</v>
      </c>
      <c r="BX4" s="376"/>
      <c r="BY4" s="376"/>
      <c r="BZ4" s="376"/>
      <c r="CA4" s="376"/>
      <c r="CB4" s="376"/>
      <c r="CC4" s="376"/>
      <c r="CD4" s="376"/>
      <c r="CE4" s="377" t="s">
        <v>75</v>
      </c>
      <c r="CF4" s="378"/>
      <c r="CG4" s="378"/>
      <c r="CH4" s="378"/>
      <c r="CI4" s="378"/>
      <c r="CJ4" s="378"/>
      <c r="CK4" s="378"/>
      <c r="CL4" s="379"/>
      <c r="CM4" s="357" t="s">
        <v>117</v>
      </c>
      <c r="CN4" s="357"/>
      <c r="CO4" s="357"/>
      <c r="CP4" s="357"/>
      <c r="CQ4" s="357"/>
      <c r="CR4" s="357"/>
      <c r="CS4" s="357"/>
      <c r="CT4" s="357"/>
      <c r="CU4" s="66"/>
    </row>
    <row r="5" spans="2:99" ht="48" customHeight="1">
      <c r="B5" s="357"/>
      <c r="C5" s="293" t="s">
        <v>144</v>
      </c>
      <c r="D5" s="67" t="s">
        <v>128</v>
      </c>
      <c r="E5" s="292" t="s">
        <v>111</v>
      </c>
      <c r="F5" s="90" t="s">
        <v>113</v>
      </c>
      <c r="G5" s="27" t="s">
        <v>115</v>
      </c>
      <c r="H5" s="69" t="s">
        <v>127</v>
      </c>
      <c r="I5" s="27" t="s">
        <v>114</v>
      </c>
      <c r="J5" s="70" t="s">
        <v>126</v>
      </c>
      <c r="K5" s="293" t="s">
        <v>144</v>
      </c>
      <c r="L5" s="67" t="s">
        <v>128</v>
      </c>
      <c r="M5" s="292" t="s">
        <v>111</v>
      </c>
      <c r="N5" s="90" t="s">
        <v>113</v>
      </c>
      <c r="O5" s="27" t="s">
        <v>115</v>
      </c>
      <c r="P5" s="69" t="s">
        <v>127</v>
      </c>
      <c r="Q5" s="27" t="s">
        <v>114</v>
      </c>
      <c r="R5" s="70" t="s">
        <v>126</v>
      </c>
      <c r="S5" s="293" t="s">
        <v>144</v>
      </c>
      <c r="T5" s="67" t="s">
        <v>128</v>
      </c>
      <c r="U5" s="292" t="s">
        <v>111</v>
      </c>
      <c r="V5" s="90" t="s">
        <v>113</v>
      </c>
      <c r="W5" s="27" t="s">
        <v>115</v>
      </c>
      <c r="X5" s="69" t="s">
        <v>127</v>
      </c>
      <c r="Y5" s="27" t="s">
        <v>114</v>
      </c>
      <c r="Z5" s="94" t="s">
        <v>126</v>
      </c>
      <c r="AA5" s="293" t="s">
        <v>144</v>
      </c>
      <c r="AB5" s="67" t="s">
        <v>128</v>
      </c>
      <c r="AC5" s="292" t="s">
        <v>111</v>
      </c>
      <c r="AD5" s="90" t="s">
        <v>113</v>
      </c>
      <c r="AE5" s="27" t="s">
        <v>115</v>
      </c>
      <c r="AF5" s="69" t="s">
        <v>127</v>
      </c>
      <c r="AG5" s="27" t="s">
        <v>114</v>
      </c>
      <c r="AH5" s="70" t="s">
        <v>126</v>
      </c>
      <c r="AI5" s="293" t="s">
        <v>144</v>
      </c>
      <c r="AJ5" s="67" t="s">
        <v>128</v>
      </c>
      <c r="AK5" s="292" t="s">
        <v>111</v>
      </c>
      <c r="AL5" s="90" t="s">
        <v>113</v>
      </c>
      <c r="AM5" s="27" t="s">
        <v>115</v>
      </c>
      <c r="AN5" s="69" t="s">
        <v>127</v>
      </c>
      <c r="AO5" s="27" t="s">
        <v>114</v>
      </c>
      <c r="AP5" s="70" t="s">
        <v>126</v>
      </c>
      <c r="AQ5" s="293" t="s">
        <v>144</v>
      </c>
      <c r="AR5" s="67" t="s">
        <v>128</v>
      </c>
      <c r="AS5" s="292" t="s">
        <v>111</v>
      </c>
      <c r="AT5" s="90" t="s">
        <v>113</v>
      </c>
      <c r="AU5" s="27" t="s">
        <v>115</v>
      </c>
      <c r="AV5" s="69" t="s">
        <v>127</v>
      </c>
      <c r="AW5" s="27" t="s">
        <v>114</v>
      </c>
      <c r="AX5" s="94" t="s">
        <v>126</v>
      </c>
      <c r="AY5" s="293" t="s">
        <v>144</v>
      </c>
      <c r="AZ5" s="67" t="s">
        <v>128</v>
      </c>
      <c r="BA5" s="292" t="s">
        <v>111</v>
      </c>
      <c r="BB5" s="90" t="s">
        <v>113</v>
      </c>
      <c r="BC5" s="27" t="s">
        <v>115</v>
      </c>
      <c r="BD5" s="69" t="s">
        <v>127</v>
      </c>
      <c r="BE5" s="27" t="s">
        <v>114</v>
      </c>
      <c r="BF5" s="70" t="s">
        <v>126</v>
      </c>
      <c r="BG5" s="293" t="s">
        <v>144</v>
      </c>
      <c r="BH5" s="67" t="s">
        <v>128</v>
      </c>
      <c r="BI5" s="292" t="s">
        <v>111</v>
      </c>
      <c r="BJ5" s="90" t="s">
        <v>113</v>
      </c>
      <c r="BK5" s="27" t="s">
        <v>115</v>
      </c>
      <c r="BL5" s="69" t="s">
        <v>127</v>
      </c>
      <c r="BM5" s="27" t="s">
        <v>114</v>
      </c>
      <c r="BN5" s="70" t="s">
        <v>126</v>
      </c>
      <c r="BO5" s="293" t="s">
        <v>144</v>
      </c>
      <c r="BP5" s="67" t="s">
        <v>128</v>
      </c>
      <c r="BQ5" s="292" t="s">
        <v>111</v>
      </c>
      <c r="BR5" s="90" t="s">
        <v>113</v>
      </c>
      <c r="BS5" s="27" t="s">
        <v>115</v>
      </c>
      <c r="BT5" s="69" t="s">
        <v>127</v>
      </c>
      <c r="BU5" s="27" t="s">
        <v>114</v>
      </c>
      <c r="BV5" s="94" t="s">
        <v>126</v>
      </c>
      <c r="BW5" s="293" t="s">
        <v>144</v>
      </c>
      <c r="BX5" s="67" t="s">
        <v>128</v>
      </c>
      <c r="BY5" s="292" t="s">
        <v>111</v>
      </c>
      <c r="BZ5" s="90" t="s">
        <v>113</v>
      </c>
      <c r="CA5" s="27" t="s">
        <v>115</v>
      </c>
      <c r="CB5" s="69" t="s">
        <v>127</v>
      </c>
      <c r="CC5" s="27" t="s">
        <v>114</v>
      </c>
      <c r="CD5" s="70" t="s">
        <v>126</v>
      </c>
      <c r="CE5" s="293" t="s">
        <v>144</v>
      </c>
      <c r="CF5" s="67" t="s">
        <v>128</v>
      </c>
      <c r="CG5" s="292" t="s">
        <v>111</v>
      </c>
      <c r="CH5" s="90" t="s">
        <v>113</v>
      </c>
      <c r="CI5" s="27" t="s">
        <v>115</v>
      </c>
      <c r="CJ5" s="69" t="s">
        <v>127</v>
      </c>
      <c r="CK5" s="27" t="s">
        <v>114</v>
      </c>
      <c r="CL5" s="70" t="s">
        <v>126</v>
      </c>
      <c r="CM5" s="293" t="s">
        <v>144</v>
      </c>
      <c r="CN5" s="67" t="s">
        <v>128</v>
      </c>
      <c r="CO5" s="292" t="s">
        <v>111</v>
      </c>
      <c r="CP5" s="90" t="s">
        <v>113</v>
      </c>
      <c r="CQ5" s="27" t="s">
        <v>115</v>
      </c>
      <c r="CR5" s="69" t="s">
        <v>127</v>
      </c>
      <c r="CS5" s="27" t="s">
        <v>114</v>
      </c>
      <c r="CT5" s="94" t="s">
        <v>126</v>
      </c>
      <c r="CU5" s="66"/>
    </row>
    <row r="6" spans="2:99" s="8" customFormat="1" ht="13.15" customHeight="1">
      <c r="B6" s="367" t="s">
        <v>137</v>
      </c>
      <c r="C6" s="359">
        <v>29630940</v>
      </c>
      <c r="D6" s="359">
        <v>19</v>
      </c>
      <c r="E6" s="30" t="s">
        <v>96</v>
      </c>
      <c r="F6" s="51">
        <v>178706</v>
      </c>
      <c r="G6" s="41">
        <f>IFERROR(F6/C6,"-")</f>
        <v>6.0310607763371668E-3</v>
      </c>
      <c r="H6" s="51">
        <v>5</v>
      </c>
      <c r="I6" s="41">
        <f>IFERROR(H6/D6,"-")</f>
        <v>0.26315789473684209</v>
      </c>
      <c r="J6" s="54">
        <f t="shared" ref="J6:J69" si="0">IFERROR(F6/H6,"-")</f>
        <v>35741.199999999997</v>
      </c>
      <c r="K6" s="359">
        <v>289158000</v>
      </c>
      <c r="L6" s="359">
        <v>771</v>
      </c>
      <c r="M6" s="30" t="s">
        <v>96</v>
      </c>
      <c r="N6" s="51">
        <v>8774571</v>
      </c>
      <c r="O6" s="41">
        <f>IFERROR(N6/K6,"-")</f>
        <v>3.0345247235075635E-2</v>
      </c>
      <c r="P6" s="51">
        <v>105</v>
      </c>
      <c r="Q6" s="41">
        <f>IFERROR(P6/L6,"-")</f>
        <v>0.13618677042801555</v>
      </c>
      <c r="R6" s="54">
        <f t="shared" ref="R6:R69" si="1">IFERROR(N6/P6,"-")</f>
        <v>83567.342857142852</v>
      </c>
      <c r="S6" s="359">
        <v>604628430</v>
      </c>
      <c r="T6" s="359">
        <v>908</v>
      </c>
      <c r="U6" s="30" t="s">
        <v>96</v>
      </c>
      <c r="V6" s="51">
        <v>11720647</v>
      </c>
      <c r="W6" s="41">
        <f>IFERROR(V6/S6,"-")</f>
        <v>1.9384875765765763E-2</v>
      </c>
      <c r="X6" s="51">
        <v>169</v>
      </c>
      <c r="Y6" s="41">
        <f>IFERROR(X6/T6,"-")</f>
        <v>0.18612334801762115</v>
      </c>
      <c r="Z6" s="95">
        <f t="shared" ref="Z6:Z69" si="2">IFERROR(V6/X6,"-")</f>
        <v>69352.940828402367</v>
      </c>
      <c r="AA6" s="359">
        <v>488996700</v>
      </c>
      <c r="AB6" s="359">
        <v>700</v>
      </c>
      <c r="AC6" s="30" t="s">
        <v>96</v>
      </c>
      <c r="AD6" s="51">
        <v>17977032</v>
      </c>
      <c r="AE6" s="41">
        <f>IFERROR(AD6/AA6,"-")</f>
        <v>3.6763094720271117E-2</v>
      </c>
      <c r="AF6" s="51">
        <v>142</v>
      </c>
      <c r="AG6" s="41">
        <f>IFERROR(AF6/AB6,"-")</f>
        <v>0.20285714285714285</v>
      </c>
      <c r="AH6" s="54">
        <f t="shared" ref="AH6:AH69" si="3">IFERROR(AD6/AF6,"-")</f>
        <v>126598.81690140846</v>
      </c>
      <c r="AI6" s="359">
        <v>644024060</v>
      </c>
      <c r="AJ6" s="359">
        <v>901</v>
      </c>
      <c r="AK6" s="30" t="s">
        <v>96</v>
      </c>
      <c r="AL6" s="51">
        <v>6171801</v>
      </c>
      <c r="AM6" s="41">
        <f>IFERROR(AL6/AI6,"-")</f>
        <v>9.5831838953345932E-3</v>
      </c>
      <c r="AN6" s="51">
        <v>170</v>
      </c>
      <c r="AO6" s="41">
        <f>IFERROR(AN6/AJ6,"-")</f>
        <v>0.18867924528301888</v>
      </c>
      <c r="AP6" s="54">
        <f t="shared" ref="AP6:AP69" si="4">IFERROR(AL6/AN6,"-")</f>
        <v>36304.711764705884</v>
      </c>
      <c r="AQ6" s="359">
        <v>723701020</v>
      </c>
      <c r="AR6" s="359">
        <v>943</v>
      </c>
      <c r="AS6" s="30" t="s">
        <v>96</v>
      </c>
      <c r="AT6" s="51">
        <v>15564431</v>
      </c>
      <c r="AU6" s="41">
        <f>IFERROR(AT6/AQ6,"-")</f>
        <v>2.1506714195317841E-2</v>
      </c>
      <c r="AV6" s="51">
        <v>186</v>
      </c>
      <c r="AW6" s="41">
        <f>IFERROR(AV6/AR6,"-")</f>
        <v>0.19724284199363734</v>
      </c>
      <c r="AX6" s="95">
        <f t="shared" ref="AX6:AX69" si="5">IFERROR(AT6/AV6,"-")</f>
        <v>83679.736559139783</v>
      </c>
      <c r="AY6" s="359">
        <v>736800100</v>
      </c>
      <c r="AZ6" s="359">
        <v>989</v>
      </c>
      <c r="BA6" s="30" t="s">
        <v>96</v>
      </c>
      <c r="BB6" s="51">
        <v>8884159</v>
      </c>
      <c r="BC6" s="41">
        <f>IFERROR(BB6/AY6,"-")</f>
        <v>1.2057760307035788E-2</v>
      </c>
      <c r="BD6" s="51">
        <v>206</v>
      </c>
      <c r="BE6" s="41">
        <f>IFERROR(BD6/AZ6,"-")</f>
        <v>0.2082912032355915</v>
      </c>
      <c r="BF6" s="54">
        <f t="shared" ref="BF6:BF69" si="6">IFERROR(BB6/BD6,"-")</f>
        <v>43126.985436893206</v>
      </c>
      <c r="BG6" s="359">
        <v>796948920</v>
      </c>
      <c r="BH6" s="359">
        <v>1046</v>
      </c>
      <c r="BI6" s="30" t="s">
        <v>96</v>
      </c>
      <c r="BJ6" s="51">
        <v>27653779</v>
      </c>
      <c r="BK6" s="41">
        <f>IFERROR(BJ6/BG6,"-")</f>
        <v>3.4699562677116116E-2</v>
      </c>
      <c r="BL6" s="51">
        <v>245</v>
      </c>
      <c r="BM6" s="41">
        <f>IFERROR(BL6/BH6,"-")</f>
        <v>0.23422562141491396</v>
      </c>
      <c r="BN6" s="54">
        <f t="shared" ref="BN6:BN69" si="7">IFERROR(BJ6/BL6,"-")</f>
        <v>112872.56734693877</v>
      </c>
      <c r="BO6" s="359">
        <v>638086260</v>
      </c>
      <c r="BP6" s="359">
        <v>932</v>
      </c>
      <c r="BQ6" s="30" t="s">
        <v>96</v>
      </c>
      <c r="BR6" s="51">
        <v>12085021</v>
      </c>
      <c r="BS6" s="41">
        <f>IFERROR(BR6/BO6,"-")</f>
        <v>1.8939478496214603E-2</v>
      </c>
      <c r="BT6" s="51">
        <v>211</v>
      </c>
      <c r="BU6" s="41">
        <f>IFERROR(BT6/BP6,"-")</f>
        <v>0.22639484978540772</v>
      </c>
      <c r="BV6" s="95">
        <f t="shared" ref="BV6:BV69" si="8">IFERROR(BR6/BT6,"-")</f>
        <v>57274.981042654028</v>
      </c>
      <c r="BW6" s="359">
        <v>692521750</v>
      </c>
      <c r="BX6" s="359">
        <v>902</v>
      </c>
      <c r="BY6" s="30" t="s">
        <v>96</v>
      </c>
      <c r="BZ6" s="51">
        <v>14766184</v>
      </c>
      <c r="CA6" s="41">
        <f>IFERROR(BZ6/BW6,"-")</f>
        <v>2.1322339695468047E-2</v>
      </c>
      <c r="CB6" s="51">
        <v>222</v>
      </c>
      <c r="CC6" s="41">
        <f>IFERROR(CB6/BX6,"-")</f>
        <v>0.24611973392461198</v>
      </c>
      <c r="CD6" s="54">
        <f t="shared" ref="CD6:CD69" si="9">IFERROR(BZ6/CB6,"-")</f>
        <v>66514.342342342337</v>
      </c>
      <c r="CE6" s="359">
        <v>589305710</v>
      </c>
      <c r="CF6" s="359">
        <v>798</v>
      </c>
      <c r="CG6" s="30" t="s">
        <v>96</v>
      </c>
      <c r="CH6" s="51">
        <v>11449399</v>
      </c>
      <c r="CI6" s="41">
        <f>IFERROR(CH6/CE6,"-")</f>
        <v>1.9428623897094089E-2</v>
      </c>
      <c r="CJ6" s="51">
        <v>205</v>
      </c>
      <c r="CK6" s="41">
        <f>IFERROR(CJ6/CF6,"-")</f>
        <v>0.25689223057644112</v>
      </c>
      <c r="CL6" s="54">
        <f t="shared" ref="CL6:CL69" si="10">IFERROR(CH6/CJ6,"-")</f>
        <v>55850.726829268293</v>
      </c>
      <c r="CM6" s="359">
        <f>市区町村別_フレイル区分別高齢者の疾病!D1264</f>
        <v>11019371200</v>
      </c>
      <c r="CN6" s="359">
        <f>市区町村別_フレイル区分別高齢者の疾病!E1264</f>
        <v>14787</v>
      </c>
      <c r="CO6" s="30" t="s">
        <v>96</v>
      </c>
      <c r="CP6" s="51">
        <f>市区町村別_フレイル区分別高齢者の疾病!G1264</f>
        <v>236313910</v>
      </c>
      <c r="CQ6" s="41">
        <f>市区町村別_フレイル区分別高齢者の疾病!H1264</f>
        <v>2.1445317133885099E-2</v>
      </c>
      <c r="CR6" s="51">
        <f>市区町村別_フレイル区分別高齢者の疾病!I1264</f>
        <v>3277</v>
      </c>
      <c r="CS6" s="41">
        <f>市区町村別_フレイル区分別高齢者の疾病!J1264</f>
        <v>0.22161357949550281</v>
      </c>
      <c r="CT6" s="95">
        <f>市区町村別_フレイル区分別高齢者の疾病!K1264</f>
        <v>72112.880683552023</v>
      </c>
      <c r="CU6" s="140"/>
    </row>
    <row r="7" spans="2:99" s="8" customFormat="1" ht="13.15" customHeight="1">
      <c r="B7" s="368"/>
      <c r="C7" s="360"/>
      <c r="D7" s="360"/>
      <c r="E7" s="31" t="s">
        <v>97</v>
      </c>
      <c r="F7" s="52">
        <v>1329754</v>
      </c>
      <c r="G7" s="42">
        <f>IFERROR(F7/C6,"-")</f>
        <v>4.4877212805263689E-2</v>
      </c>
      <c r="H7" s="52">
        <v>5</v>
      </c>
      <c r="I7" s="42">
        <f>IFERROR(H7/D6,"-")</f>
        <v>0.26315789473684209</v>
      </c>
      <c r="J7" s="55">
        <f t="shared" si="0"/>
        <v>265950.8</v>
      </c>
      <c r="K7" s="360"/>
      <c r="L7" s="360"/>
      <c r="M7" s="31" t="s">
        <v>97</v>
      </c>
      <c r="N7" s="52">
        <v>3390142</v>
      </c>
      <c r="O7" s="42">
        <f>IFERROR(N7/K6,"-")</f>
        <v>1.1724185393452715E-2</v>
      </c>
      <c r="P7" s="52">
        <v>130</v>
      </c>
      <c r="Q7" s="42">
        <f>IFERROR(P7/L6,"-")</f>
        <v>0.16861219195849547</v>
      </c>
      <c r="R7" s="55">
        <f t="shared" si="1"/>
        <v>26078.015384615384</v>
      </c>
      <c r="S7" s="360"/>
      <c r="T7" s="360"/>
      <c r="U7" s="31" t="s">
        <v>97</v>
      </c>
      <c r="V7" s="52">
        <v>7304144</v>
      </c>
      <c r="W7" s="42">
        <f>IFERROR(V7/S6,"-")</f>
        <v>1.2080384642184291E-2</v>
      </c>
      <c r="X7" s="52">
        <v>190</v>
      </c>
      <c r="Y7" s="42">
        <f>IFERROR(X7/T6,"-")</f>
        <v>0.20925110132158589</v>
      </c>
      <c r="Z7" s="96">
        <f t="shared" si="2"/>
        <v>38442.863157894739</v>
      </c>
      <c r="AA7" s="360"/>
      <c r="AB7" s="360"/>
      <c r="AC7" s="31" t="s">
        <v>97</v>
      </c>
      <c r="AD7" s="52">
        <v>9861250</v>
      </c>
      <c r="AE7" s="42">
        <f>IFERROR(AD7/AA6,"-")</f>
        <v>2.0166291510760707E-2</v>
      </c>
      <c r="AF7" s="52">
        <v>153</v>
      </c>
      <c r="AG7" s="42">
        <f>IFERROR(AF7/AB6,"-")</f>
        <v>0.21857142857142858</v>
      </c>
      <c r="AH7" s="55">
        <f t="shared" si="3"/>
        <v>64452.614379084967</v>
      </c>
      <c r="AI7" s="360"/>
      <c r="AJ7" s="360"/>
      <c r="AK7" s="31" t="s">
        <v>97</v>
      </c>
      <c r="AL7" s="52">
        <v>7318738</v>
      </c>
      <c r="AM7" s="42">
        <f>IFERROR(AL7/AI6,"-")</f>
        <v>1.1364075435318364E-2</v>
      </c>
      <c r="AN7" s="52">
        <v>216</v>
      </c>
      <c r="AO7" s="42">
        <f>IFERROR(AN7/AJ6,"-")</f>
        <v>0.23973362930077691</v>
      </c>
      <c r="AP7" s="55">
        <f t="shared" si="4"/>
        <v>33883.046296296299</v>
      </c>
      <c r="AQ7" s="360"/>
      <c r="AR7" s="360"/>
      <c r="AS7" s="31" t="s">
        <v>97</v>
      </c>
      <c r="AT7" s="52">
        <v>13860691</v>
      </c>
      <c r="AU7" s="42">
        <f>IFERROR(AT7/AQ6,"-")</f>
        <v>1.9152509968826628E-2</v>
      </c>
      <c r="AV7" s="52">
        <v>217</v>
      </c>
      <c r="AW7" s="42">
        <f>IFERROR(AV7/AR6,"-")</f>
        <v>0.23011664899257689</v>
      </c>
      <c r="AX7" s="96">
        <f t="shared" si="5"/>
        <v>63874.152073732716</v>
      </c>
      <c r="AY7" s="360"/>
      <c r="AZ7" s="360"/>
      <c r="BA7" s="31" t="s">
        <v>97</v>
      </c>
      <c r="BB7" s="52">
        <v>11923745</v>
      </c>
      <c r="BC7" s="42">
        <f>IFERROR(BB7/AY6,"-")</f>
        <v>1.6183147912167763E-2</v>
      </c>
      <c r="BD7" s="52">
        <v>240</v>
      </c>
      <c r="BE7" s="42">
        <f>IFERROR(BD7/AZ6,"-")</f>
        <v>0.24266936299292213</v>
      </c>
      <c r="BF7" s="55">
        <f t="shared" si="6"/>
        <v>49682.270833333336</v>
      </c>
      <c r="BG7" s="360"/>
      <c r="BH7" s="360"/>
      <c r="BI7" s="31" t="s">
        <v>97</v>
      </c>
      <c r="BJ7" s="52">
        <v>16057983</v>
      </c>
      <c r="BK7" s="42">
        <f>IFERROR(BJ7/BG6,"-")</f>
        <v>2.0149325254120429E-2</v>
      </c>
      <c r="BL7" s="52">
        <v>249</v>
      </c>
      <c r="BM7" s="42">
        <f>IFERROR(BL7/BH6,"-")</f>
        <v>0.23804971319311663</v>
      </c>
      <c r="BN7" s="55">
        <f t="shared" si="7"/>
        <v>64489.891566265062</v>
      </c>
      <c r="BO7" s="360"/>
      <c r="BP7" s="360"/>
      <c r="BQ7" s="31" t="s">
        <v>97</v>
      </c>
      <c r="BR7" s="52">
        <v>10321049</v>
      </c>
      <c r="BS7" s="42">
        <f>IFERROR(BR7/BO6,"-")</f>
        <v>1.6175005868328839E-2</v>
      </c>
      <c r="BT7" s="52">
        <v>233</v>
      </c>
      <c r="BU7" s="42">
        <f>IFERROR(BT7/BP6,"-")</f>
        <v>0.25</v>
      </c>
      <c r="BV7" s="96">
        <f t="shared" si="8"/>
        <v>44296.347639484979</v>
      </c>
      <c r="BW7" s="360"/>
      <c r="BX7" s="360"/>
      <c r="BY7" s="31" t="s">
        <v>97</v>
      </c>
      <c r="BZ7" s="52">
        <v>16941214</v>
      </c>
      <c r="CA7" s="42">
        <f>IFERROR(BZ7/BW6,"-")</f>
        <v>2.4463078596448414E-2</v>
      </c>
      <c r="CB7" s="52">
        <v>236</v>
      </c>
      <c r="CC7" s="42">
        <f>IFERROR(CB7/BX6,"-")</f>
        <v>0.2616407982261641</v>
      </c>
      <c r="CD7" s="55">
        <f t="shared" si="9"/>
        <v>71784.805084745763</v>
      </c>
      <c r="CE7" s="360"/>
      <c r="CF7" s="360"/>
      <c r="CG7" s="31" t="s">
        <v>97</v>
      </c>
      <c r="CH7" s="52">
        <v>10884433</v>
      </c>
      <c r="CI7" s="42">
        <f>IFERROR(CH7/CE6,"-")</f>
        <v>1.8469926245920813E-2</v>
      </c>
      <c r="CJ7" s="52">
        <v>225</v>
      </c>
      <c r="CK7" s="42">
        <f>IFERROR(CJ7/CF6,"-")</f>
        <v>0.28195488721804512</v>
      </c>
      <c r="CL7" s="55">
        <f t="shared" si="10"/>
        <v>48375.257777777777</v>
      </c>
      <c r="CM7" s="360"/>
      <c r="CN7" s="360"/>
      <c r="CO7" s="31" t="s">
        <v>97</v>
      </c>
      <c r="CP7" s="52">
        <f>市区町村別_フレイル区分別高齢者の疾病!G1265</f>
        <v>176572975</v>
      </c>
      <c r="CQ7" s="42">
        <f>市区町村別_フレイル区分別高齢者の疾病!H1265</f>
        <v>1.6023870309405677E-2</v>
      </c>
      <c r="CR7" s="52">
        <f>市区町村別_フレイル区分別高齢者の疾病!I1265</f>
        <v>3904</v>
      </c>
      <c r="CS7" s="42">
        <f>市区町村別_フレイル区分別高齢者の疾病!J1265</f>
        <v>0.26401568945695542</v>
      </c>
      <c r="CT7" s="96">
        <f>市区町村別_フレイル区分別高齢者の疾病!K1265</f>
        <v>45228.733350409835</v>
      </c>
      <c r="CU7" s="140"/>
    </row>
    <row r="8" spans="2:99" s="8" customFormat="1" ht="13.15" customHeight="1">
      <c r="B8" s="368"/>
      <c r="C8" s="360"/>
      <c r="D8" s="360"/>
      <c r="E8" s="32" t="s">
        <v>98</v>
      </c>
      <c r="F8" s="52">
        <v>133361</v>
      </c>
      <c r="G8" s="42">
        <f>IFERROR(F8/C6,"-")</f>
        <v>4.5007347050076713E-3</v>
      </c>
      <c r="H8" s="52">
        <v>8</v>
      </c>
      <c r="I8" s="42">
        <f>IFERROR(H8/D6,"-")</f>
        <v>0.42105263157894735</v>
      </c>
      <c r="J8" s="55">
        <f t="shared" si="0"/>
        <v>16670.125</v>
      </c>
      <c r="K8" s="360"/>
      <c r="L8" s="360"/>
      <c r="M8" s="32" t="s">
        <v>98</v>
      </c>
      <c r="N8" s="52">
        <v>5835350</v>
      </c>
      <c r="O8" s="42">
        <f>IFERROR(N8/K6,"-")</f>
        <v>2.018048955934126E-2</v>
      </c>
      <c r="P8" s="52">
        <v>201</v>
      </c>
      <c r="Q8" s="42">
        <f>IFERROR(P8/L6,"-")</f>
        <v>0.26070038910505838</v>
      </c>
      <c r="R8" s="55">
        <f t="shared" si="1"/>
        <v>29031.592039800995</v>
      </c>
      <c r="S8" s="360"/>
      <c r="T8" s="360"/>
      <c r="U8" s="32" t="s">
        <v>98</v>
      </c>
      <c r="V8" s="52">
        <v>19860291</v>
      </c>
      <c r="W8" s="42">
        <f>IFERROR(V8/S6,"-")</f>
        <v>3.2847100821904784E-2</v>
      </c>
      <c r="X8" s="52">
        <v>286</v>
      </c>
      <c r="Y8" s="42">
        <f>IFERROR(X8/T6,"-")</f>
        <v>0.31497797356828194</v>
      </c>
      <c r="Z8" s="96">
        <f t="shared" si="2"/>
        <v>69441.576923076922</v>
      </c>
      <c r="AA8" s="360"/>
      <c r="AB8" s="360"/>
      <c r="AC8" s="32" t="s">
        <v>98</v>
      </c>
      <c r="AD8" s="52">
        <v>13384760</v>
      </c>
      <c r="AE8" s="42">
        <f>IFERROR(AD8/AA6,"-")</f>
        <v>2.7371882059735782E-2</v>
      </c>
      <c r="AF8" s="52">
        <v>229</v>
      </c>
      <c r="AG8" s="42">
        <f>IFERROR(AF8/AB6,"-")</f>
        <v>0.32714285714285712</v>
      </c>
      <c r="AH8" s="55">
        <f t="shared" si="3"/>
        <v>58448.733624454151</v>
      </c>
      <c r="AI8" s="360"/>
      <c r="AJ8" s="360"/>
      <c r="AK8" s="32" t="s">
        <v>98</v>
      </c>
      <c r="AL8" s="52">
        <v>18792099</v>
      </c>
      <c r="AM8" s="42">
        <f>IFERROR(AL8/AI6,"-")</f>
        <v>2.9179187808604543E-2</v>
      </c>
      <c r="AN8" s="52">
        <v>306</v>
      </c>
      <c r="AO8" s="42">
        <f>IFERROR(AN8/AJ6,"-")</f>
        <v>0.33962264150943394</v>
      </c>
      <c r="AP8" s="55">
        <f t="shared" si="4"/>
        <v>61412.088235294119</v>
      </c>
      <c r="AQ8" s="360"/>
      <c r="AR8" s="360"/>
      <c r="AS8" s="32" t="s">
        <v>98</v>
      </c>
      <c r="AT8" s="52">
        <v>19435023</v>
      </c>
      <c r="AU8" s="42">
        <f>IFERROR(AT8/AQ6,"-")</f>
        <v>2.6855044366249477E-2</v>
      </c>
      <c r="AV8" s="52">
        <v>339</v>
      </c>
      <c r="AW8" s="42">
        <f>IFERROR(AV8/AR6,"-")</f>
        <v>0.35949098621421</v>
      </c>
      <c r="AX8" s="96">
        <f t="shared" si="5"/>
        <v>57330.451327433628</v>
      </c>
      <c r="AY8" s="360"/>
      <c r="AZ8" s="360"/>
      <c r="BA8" s="32" t="s">
        <v>98</v>
      </c>
      <c r="BB8" s="52">
        <v>15628583</v>
      </c>
      <c r="BC8" s="42">
        <f>IFERROR(BB8/AY6,"-")</f>
        <v>2.1211428988676846E-2</v>
      </c>
      <c r="BD8" s="52">
        <v>373</v>
      </c>
      <c r="BE8" s="42">
        <f>IFERROR(BD8/AZ6,"-")</f>
        <v>0.37714863498483314</v>
      </c>
      <c r="BF8" s="55">
        <f t="shared" si="6"/>
        <v>41899.686327077747</v>
      </c>
      <c r="BG8" s="360"/>
      <c r="BH8" s="360"/>
      <c r="BI8" s="32" t="s">
        <v>98</v>
      </c>
      <c r="BJ8" s="52">
        <v>19046286</v>
      </c>
      <c r="BK8" s="42">
        <f>IFERROR(BJ8/BG6,"-")</f>
        <v>2.3899004719148124E-2</v>
      </c>
      <c r="BL8" s="52">
        <v>398</v>
      </c>
      <c r="BM8" s="42">
        <f>IFERROR(BL8/BH6,"-")</f>
        <v>0.38049713193116635</v>
      </c>
      <c r="BN8" s="55">
        <f t="shared" si="7"/>
        <v>47854.989949748742</v>
      </c>
      <c r="BO8" s="360"/>
      <c r="BP8" s="360"/>
      <c r="BQ8" s="32" t="s">
        <v>98</v>
      </c>
      <c r="BR8" s="52">
        <v>14370434</v>
      </c>
      <c r="BS8" s="42">
        <f>IFERROR(BR8/BO6,"-")</f>
        <v>2.2521146278874582E-2</v>
      </c>
      <c r="BT8" s="52">
        <v>350</v>
      </c>
      <c r="BU8" s="42">
        <f>IFERROR(BT8/BP6,"-")</f>
        <v>0.37553648068669526</v>
      </c>
      <c r="BV8" s="96">
        <f t="shared" si="8"/>
        <v>41058.38285714286</v>
      </c>
      <c r="BW8" s="360"/>
      <c r="BX8" s="360"/>
      <c r="BY8" s="32" t="s">
        <v>98</v>
      </c>
      <c r="BZ8" s="52">
        <v>16043288</v>
      </c>
      <c r="CA8" s="42">
        <f>IFERROR(BZ8/BW6,"-")</f>
        <v>2.3166475276769287E-2</v>
      </c>
      <c r="CB8" s="52">
        <v>361</v>
      </c>
      <c r="CC8" s="42">
        <f>IFERROR(CB8/BX6,"-")</f>
        <v>0.40022172949002216</v>
      </c>
      <c r="CD8" s="55">
        <f t="shared" si="9"/>
        <v>44441.240997229914</v>
      </c>
      <c r="CE8" s="360"/>
      <c r="CF8" s="360"/>
      <c r="CG8" s="32" t="s">
        <v>98</v>
      </c>
      <c r="CH8" s="52">
        <v>15989304</v>
      </c>
      <c r="CI8" s="42">
        <f>IFERROR(CH8/CE6,"-")</f>
        <v>2.7132443702267878E-2</v>
      </c>
      <c r="CJ8" s="52">
        <v>289</v>
      </c>
      <c r="CK8" s="42">
        <f>IFERROR(CJ8/CF6,"-")</f>
        <v>0.36215538847117795</v>
      </c>
      <c r="CL8" s="55">
        <f t="shared" si="10"/>
        <v>55326.311418685123</v>
      </c>
      <c r="CM8" s="360"/>
      <c r="CN8" s="360"/>
      <c r="CO8" s="32" t="s">
        <v>98</v>
      </c>
      <c r="CP8" s="52">
        <f>市区町村別_フレイル区分別高齢者の疾病!G1266</f>
        <v>253161537</v>
      </c>
      <c r="CQ8" s="42">
        <f>市区町村別_フレイル区分別高齢者の疾病!H1266</f>
        <v>2.2974227150093646E-2</v>
      </c>
      <c r="CR8" s="52">
        <f>市区町村別_フレイル区分別高齢者の疾病!I1266</f>
        <v>5379</v>
      </c>
      <c r="CS8" s="42">
        <f>市区町村別_フレイル区分別高齢者の疾病!J1266</f>
        <v>0.36376546966930412</v>
      </c>
      <c r="CT8" s="96">
        <f>市区町村別_フレイル区分別高齢者の疾病!K1266</f>
        <v>47064.795872838818</v>
      </c>
      <c r="CU8" s="140"/>
    </row>
    <row r="9" spans="2:99" s="8" customFormat="1" ht="13.15" customHeight="1">
      <c r="B9" s="368"/>
      <c r="C9" s="360"/>
      <c r="D9" s="360"/>
      <c r="E9" s="32" t="s">
        <v>99</v>
      </c>
      <c r="F9" s="52">
        <v>770</v>
      </c>
      <c r="G9" s="42">
        <f>IFERROR(F9/C6,"-")</f>
        <v>2.5986350753637921E-5</v>
      </c>
      <c r="H9" s="52">
        <v>1</v>
      </c>
      <c r="I9" s="42">
        <f>IFERROR(H9/D6,"-")</f>
        <v>5.2631578947368418E-2</v>
      </c>
      <c r="J9" s="55">
        <f t="shared" si="0"/>
        <v>770</v>
      </c>
      <c r="K9" s="360"/>
      <c r="L9" s="360"/>
      <c r="M9" s="32" t="s">
        <v>99</v>
      </c>
      <c r="N9" s="52">
        <v>329451</v>
      </c>
      <c r="O9" s="42">
        <f>IFERROR(N9/K6,"-")</f>
        <v>1.1393459631066753E-3</v>
      </c>
      <c r="P9" s="52">
        <v>38</v>
      </c>
      <c r="Q9" s="42">
        <f>IFERROR(P9/L6,"-")</f>
        <v>4.9286640726329441E-2</v>
      </c>
      <c r="R9" s="55">
        <f t="shared" si="1"/>
        <v>8669.7631578947367</v>
      </c>
      <c r="S9" s="360"/>
      <c r="T9" s="360"/>
      <c r="U9" s="32" t="s">
        <v>99</v>
      </c>
      <c r="V9" s="52">
        <v>4783750</v>
      </c>
      <c r="W9" s="42">
        <f>IFERROR(V9/S6,"-")</f>
        <v>7.91188399791257E-3</v>
      </c>
      <c r="X9" s="52">
        <v>47</v>
      </c>
      <c r="Y9" s="42">
        <f>IFERROR(X9/T6,"-")</f>
        <v>5.1762114537444934E-2</v>
      </c>
      <c r="Z9" s="96">
        <f t="shared" si="2"/>
        <v>101781.91489361702</v>
      </c>
      <c r="AA9" s="360"/>
      <c r="AB9" s="360"/>
      <c r="AC9" s="32" t="s">
        <v>99</v>
      </c>
      <c r="AD9" s="52">
        <v>4948930</v>
      </c>
      <c r="AE9" s="42">
        <f>IFERROR(AD9/AA6,"-")</f>
        <v>1.0120579545833336E-2</v>
      </c>
      <c r="AF9" s="52">
        <v>51</v>
      </c>
      <c r="AG9" s="42">
        <f>IFERROR(AF9/AB6,"-")</f>
        <v>7.2857142857142856E-2</v>
      </c>
      <c r="AH9" s="55">
        <f t="shared" si="3"/>
        <v>97037.843137254895</v>
      </c>
      <c r="AI9" s="360"/>
      <c r="AJ9" s="360"/>
      <c r="AK9" s="32" t="s">
        <v>99</v>
      </c>
      <c r="AL9" s="52">
        <v>3234897</v>
      </c>
      <c r="AM9" s="42">
        <f>IFERROR(AL9/AI6,"-")</f>
        <v>5.022944329129567E-3</v>
      </c>
      <c r="AN9" s="52">
        <v>64</v>
      </c>
      <c r="AO9" s="42">
        <f>IFERROR(AN9/AJ6,"-")</f>
        <v>7.1032186459489458E-2</v>
      </c>
      <c r="AP9" s="55">
        <f t="shared" si="4"/>
        <v>50545.265625</v>
      </c>
      <c r="AQ9" s="360"/>
      <c r="AR9" s="360"/>
      <c r="AS9" s="32" t="s">
        <v>99</v>
      </c>
      <c r="AT9" s="52">
        <v>1213511</v>
      </c>
      <c r="AU9" s="42">
        <f>IFERROR(AT9/AQ6,"-")</f>
        <v>1.6768126152426868E-3</v>
      </c>
      <c r="AV9" s="52">
        <v>55</v>
      </c>
      <c r="AW9" s="42">
        <f>IFERROR(AV9/AR6,"-")</f>
        <v>5.8324496288441142E-2</v>
      </c>
      <c r="AX9" s="96">
        <f t="shared" si="5"/>
        <v>22063.836363636365</v>
      </c>
      <c r="AY9" s="360"/>
      <c r="AZ9" s="360"/>
      <c r="BA9" s="32" t="s">
        <v>99</v>
      </c>
      <c r="BB9" s="52">
        <v>1381626</v>
      </c>
      <c r="BC9" s="42">
        <f>IFERROR(BB9/AY6,"-")</f>
        <v>1.8751707552699844E-3</v>
      </c>
      <c r="BD9" s="52">
        <v>72</v>
      </c>
      <c r="BE9" s="42">
        <f>IFERROR(BD9/AZ6,"-")</f>
        <v>7.2800808897876643E-2</v>
      </c>
      <c r="BF9" s="55">
        <f t="shared" si="6"/>
        <v>19189.25</v>
      </c>
      <c r="BG9" s="360"/>
      <c r="BH9" s="360"/>
      <c r="BI9" s="32" t="s">
        <v>99</v>
      </c>
      <c r="BJ9" s="52">
        <v>1076560</v>
      </c>
      <c r="BK9" s="42">
        <f>IFERROR(BJ9/BG6,"-")</f>
        <v>1.35085194669691E-3</v>
      </c>
      <c r="BL9" s="52">
        <v>61</v>
      </c>
      <c r="BM9" s="42">
        <f>IFERROR(BL9/BH6,"-")</f>
        <v>5.8317399617590825E-2</v>
      </c>
      <c r="BN9" s="55">
        <f t="shared" si="7"/>
        <v>17648.524590163935</v>
      </c>
      <c r="BO9" s="360"/>
      <c r="BP9" s="360"/>
      <c r="BQ9" s="32" t="s">
        <v>99</v>
      </c>
      <c r="BR9" s="52">
        <v>4867358</v>
      </c>
      <c r="BS9" s="42">
        <f>IFERROR(BR9/BO6,"-")</f>
        <v>7.6280564323701313E-3</v>
      </c>
      <c r="BT9" s="52">
        <v>61</v>
      </c>
      <c r="BU9" s="42">
        <f>IFERROR(BT9/BP6,"-")</f>
        <v>6.5450643776824038E-2</v>
      </c>
      <c r="BV9" s="96">
        <f t="shared" si="8"/>
        <v>79792.75409836066</v>
      </c>
      <c r="BW9" s="360"/>
      <c r="BX9" s="360"/>
      <c r="BY9" s="32" t="s">
        <v>99</v>
      </c>
      <c r="BZ9" s="52">
        <v>540220</v>
      </c>
      <c r="CA9" s="42">
        <f>IFERROR(BZ9/BW6,"-")</f>
        <v>7.8007658243224847E-4</v>
      </c>
      <c r="CB9" s="52">
        <v>52</v>
      </c>
      <c r="CC9" s="42">
        <f>IFERROR(CB9/BX6,"-")</f>
        <v>5.7649667405764965E-2</v>
      </c>
      <c r="CD9" s="55">
        <f t="shared" si="9"/>
        <v>10388.846153846154</v>
      </c>
      <c r="CE9" s="360"/>
      <c r="CF9" s="360"/>
      <c r="CG9" s="32" t="s">
        <v>99</v>
      </c>
      <c r="CH9" s="52">
        <v>2747530</v>
      </c>
      <c r="CI9" s="42">
        <f>IFERROR(CH9/CE6,"-")</f>
        <v>4.6623169492113013E-3</v>
      </c>
      <c r="CJ9" s="52">
        <v>55</v>
      </c>
      <c r="CK9" s="42">
        <f>IFERROR(CJ9/CF6,"-")</f>
        <v>6.8922305764411024E-2</v>
      </c>
      <c r="CL9" s="55">
        <f t="shared" si="10"/>
        <v>49955.090909090912</v>
      </c>
      <c r="CM9" s="360"/>
      <c r="CN9" s="360"/>
      <c r="CO9" s="32" t="s">
        <v>99</v>
      </c>
      <c r="CP9" s="52">
        <f>市区町村別_フレイル区分別高齢者の疾病!G1267</f>
        <v>34881166</v>
      </c>
      <c r="CQ9" s="42">
        <f>市区町村別_フレイル区分別高齢者の疾病!H1267</f>
        <v>3.1654406922964895E-3</v>
      </c>
      <c r="CR9" s="52">
        <f>市区町村別_フレイル区分別高齢者の疾病!I1267</f>
        <v>872</v>
      </c>
      <c r="CS9" s="42">
        <f>市区町村別_フレイル区分別高齢者の疾病!J1267</f>
        <v>5.8970717522147831E-2</v>
      </c>
      <c r="CT9" s="96">
        <f>市区町村別_フレイル区分別高齢者の疾病!K1267</f>
        <v>40001.337155963301</v>
      </c>
      <c r="CU9" s="140"/>
    </row>
    <row r="10" spans="2:99" s="8" customFormat="1" ht="13.15" customHeight="1">
      <c r="B10" s="368"/>
      <c r="C10" s="360"/>
      <c r="D10" s="360"/>
      <c r="E10" s="32" t="s">
        <v>100</v>
      </c>
      <c r="F10" s="52">
        <v>299479</v>
      </c>
      <c r="G10" s="42">
        <f>IFERROR(F10/C6,"-")</f>
        <v>1.0106969269284066E-2</v>
      </c>
      <c r="H10" s="52">
        <v>12</v>
      </c>
      <c r="I10" s="42">
        <f>IFERROR(H10/D6,"-")</f>
        <v>0.63157894736842102</v>
      </c>
      <c r="J10" s="55">
        <f t="shared" si="0"/>
        <v>24956.583333333332</v>
      </c>
      <c r="K10" s="360"/>
      <c r="L10" s="360"/>
      <c r="M10" s="32" t="s">
        <v>100</v>
      </c>
      <c r="N10" s="52">
        <v>5895096</v>
      </c>
      <c r="O10" s="42">
        <f>IFERROR(N10/K6,"-")</f>
        <v>2.0387110161226733E-2</v>
      </c>
      <c r="P10" s="52">
        <v>223</v>
      </c>
      <c r="Q10" s="42">
        <f>IFERROR(P10/L6,"-")</f>
        <v>0.2892347600518807</v>
      </c>
      <c r="R10" s="55">
        <f t="shared" si="1"/>
        <v>26435.40807174888</v>
      </c>
      <c r="S10" s="360"/>
      <c r="T10" s="360"/>
      <c r="U10" s="32" t="s">
        <v>100</v>
      </c>
      <c r="V10" s="52">
        <v>20148698</v>
      </c>
      <c r="W10" s="42">
        <f>IFERROR(V10/S6,"-")</f>
        <v>3.3324099563098612E-2</v>
      </c>
      <c r="X10" s="52">
        <v>319</v>
      </c>
      <c r="Y10" s="42">
        <f>IFERROR(X10/T6,"-")</f>
        <v>0.35132158590308371</v>
      </c>
      <c r="Z10" s="96">
        <f t="shared" si="2"/>
        <v>63162.062695924767</v>
      </c>
      <c r="AA10" s="360"/>
      <c r="AB10" s="360"/>
      <c r="AC10" s="32" t="s">
        <v>100</v>
      </c>
      <c r="AD10" s="52">
        <v>18545162</v>
      </c>
      <c r="AE10" s="42">
        <f>IFERROR(AD10/AA6,"-")</f>
        <v>3.7924922601727168E-2</v>
      </c>
      <c r="AF10" s="52">
        <v>280</v>
      </c>
      <c r="AG10" s="42">
        <f>IFERROR(AF10/AB6,"-")</f>
        <v>0.4</v>
      </c>
      <c r="AH10" s="55">
        <f t="shared" si="3"/>
        <v>66232.721428571429</v>
      </c>
      <c r="AI10" s="360"/>
      <c r="AJ10" s="360"/>
      <c r="AK10" s="32" t="s">
        <v>100</v>
      </c>
      <c r="AL10" s="52">
        <v>28919853</v>
      </c>
      <c r="AM10" s="42">
        <f>IFERROR(AL10/AI6,"-")</f>
        <v>4.4904926378061094E-2</v>
      </c>
      <c r="AN10" s="52">
        <v>360</v>
      </c>
      <c r="AO10" s="42">
        <f>IFERROR(AN10/AJ6,"-")</f>
        <v>0.3995560488346282</v>
      </c>
      <c r="AP10" s="55">
        <f t="shared" si="4"/>
        <v>80332.925000000003</v>
      </c>
      <c r="AQ10" s="360"/>
      <c r="AR10" s="360"/>
      <c r="AS10" s="32" t="s">
        <v>100</v>
      </c>
      <c r="AT10" s="52">
        <v>21559800</v>
      </c>
      <c r="AU10" s="42">
        <f>IFERROR(AT10/AQ6,"-")</f>
        <v>2.9791031661113316E-2</v>
      </c>
      <c r="AV10" s="52">
        <v>391</v>
      </c>
      <c r="AW10" s="42">
        <f>IFERROR(AV10/AR6,"-")</f>
        <v>0.41463414634146339</v>
      </c>
      <c r="AX10" s="96">
        <f t="shared" si="5"/>
        <v>55140.153452685423</v>
      </c>
      <c r="AY10" s="360"/>
      <c r="AZ10" s="360"/>
      <c r="BA10" s="32" t="s">
        <v>100</v>
      </c>
      <c r="BB10" s="52">
        <v>27546895</v>
      </c>
      <c r="BC10" s="42">
        <f>IFERROR(BB10/AY6,"-")</f>
        <v>3.7387203123343767E-2</v>
      </c>
      <c r="BD10" s="52">
        <v>428</v>
      </c>
      <c r="BE10" s="42">
        <f>IFERROR(BD10/AZ6,"-")</f>
        <v>0.4327603640040445</v>
      </c>
      <c r="BF10" s="55">
        <f t="shared" si="6"/>
        <v>64361.904205607476</v>
      </c>
      <c r="BG10" s="360"/>
      <c r="BH10" s="360"/>
      <c r="BI10" s="32" t="s">
        <v>100</v>
      </c>
      <c r="BJ10" s="52">
        <v>34511976</v>
      </c>
      <c r="BK10" s="42">
        <f>IFERROR(BJ10/BG6,"-")</f>
        <v>4.3305129267255923E-2</v>
      </c>
      <c r="BL10" s="52">
        <v>450</v>
      </c>
      <c r="BM10" s="42">
        <f>IFERROR(BL10/BH6,"-")</f>
        <v>0.43021032504780116</v>
      </c>
      <c r="BN10" s="55">
        <f t="shared" si="7"/>
        <v>76693.279999999999</v>
      </c>
      <c r="BO10" s="360"/>
      <c r="BP10" s="360"/>
      <c r="BQ10" s="32" t="s">
        <v>100</v>
      </c>
      <c r="BR10" s="52">
        <v>23843615</v>
      </c>
      <c r="BS10" s="42">
        <f>IFERROR(BR10/BO6,"-")</f>
        <v>3.7367385093043687E-2</v>
      </c>
      <c r="BT10" s="52">
        <v>416</v>
      </c>
      <c r="BU10" s="42">
        <f>IFERROR(BT10/BP6,"-")</f>
        <v>0.44635193133047213</v>
      </c>
      <c r="BV10" s="96">
        <f t="shared" si="8"/>
        <v>57316.382211538461</v>
      </c>
      <c r="BW10" s="360"/>
      <c r="BX10" s="360"/>
      <c r="BY10" s="32" t="s">
        <v>100</v>
      </c>
      <c r="BZ10" s="52">
        <v>23105484</v>
      </c>
      <c r="CA10" s="42">
        <f>IFERROR(BZ10/BW6,"-")</f>
        <v>3.3364271952469361E-2</v>
      </c>
      <c r="CB10" s="52">
        <v>393</v>
      </c>
      <c r="CC10" s="42">
        <f>IFERROR(CB10/BX6,"-")</f>
        <v>0.43569844789356982</v>
      </c>
      <c r="CD10" s="55">
        <f t="shared" si="9"/>
        <v>58792.580152671755</v>
      </c>
      <c r="CE10" s="360"/>
      <c r="CF10" s="360"/>
      <c r="CG10" s="32" t="s">
        <v>100</v>
      </c>
      <c r="CH10" s="52">
        <v>20074231</v>
      </c>
      <c r="CI10" s="42">
        <f>IFERROR(CH10/CE6,"-")</f>
        <v>3.4064205826208609E-2</v>
      </c>
      <c r="CJ10" s="52">
        <v>332</v>
      </c>
      <c r="CK10" s="42">
        <f>IFERROR(CJ10/CF6,"-")</f>
        <v>0.41604010025062654</v>
      </c>
      <c r="CL10" s="55">
        <f t="shared" si="10"/>
        <v>60464.551204819276</v>
      </c>
      <c r="CM10" s="360"/>
      <c r="CN10" s="360"/>
      <c r="CO10" s="32" t="s">
        <v>100</v>
      </c>
      <c r="CP10" s="52">
        <f>市区町村別_フレイル区分別高齢者の疾病!G1268</f>
        <v>335046221</v>
      </c>
      <c r="CQ10" s="42">
        <f>市区町村別_フレイル区分別高齢者の疾病!H1268</f>
        <v>3.0405203247894943E-2</v>
      </c>
      <c r="CR10" s="52">
        <f>市区町村別_フレイル区分別高齢者の疾病!I1268</f>
        <v>6085</v>
      </c>
      <c r="CS10" s="42">
        <f>市区町村別_フレイル区分別高齢者の疾病!J1268</f>
        <v>0.41151011023196049</v>
      </c>
      <c r="CT10" s="96">
        <f>市区町村別_フレイル区分別高齢者の疾病!K1268</f>
        <v>55061.005916187343</v>
      </c>
      <c r="CU10" s="140"/>
    </row>
    <row r="11" spans="2:99" s="8" customFormat="1" ht="13.15" customHeight="1">
      <c r="B11" s="368"/>
      <c r="C11" s="360"/>
      <c r="D11" s="360"/>
      <c r="E11" s="32" t="s">
        <v>101</v>
      </c>
      <c r="F11" s="52">
        <v>392978</v>
      </c>
      <c r="G11" s="42">
        <f>IFERROR(F11/C6,"-")</f>
        <v>1.3262420969432627E-2</v>
      </c>
      <c r="H11" s="52">
        <v>11</v>
      </c>
      <c r="I11" s="42">
        <f>IFERROR(H11/D6,"-")</f>
        <v>0.57894736842105265</v>
      </c>
      <c r="J11" s="55">
        <f t="shared" si="0"/>
        <v>35725.272727272728</v>
      </c>
      <c r="K11" s="360"/>
      <c r="L11" s="360"/>
      <c r="M11" s="32" t="s">
        <v>101</v>
      </c>
      <c r="N11" s="52">
        <v>7705942</v>
      </c>
      <c r="O11" s="42">
        <f>IFERROR(N11/K6,"-")</f>
        <v>2.6649589497783219E-2</v>
      </c>
      <c r="P11" s="52">
        <v>212</v>
      </c>
      <c r="Q11" s="42">
        <f>IFERROR(P11/L6,"-")</f>
        <v>0.27496757457846954</v>
      </c>
      <c r="R11" s="55">
        <f t="shared" si="1"/>
        <v>36348.783018867922</v>
      </c>
      <c r="S11" s="360"/>
      <c r="T11" s="360"/>
      <c r="U11" s="32" t="s">
        <v>101</v>
      </c>
      <c r="V11" s="52">
        <v>16421507</v>
      </c>
      <c r="W11" s="42">
        <f>IFERROR(V11/S6,"-")</f>
        <v>2.7159667301784006E-2</v>
      </c>
      <c r="X11" s="52">
        <v>298</v>
      </c>
      <c r="Y11" s="42">
        <f>IFERROR(X11/T6,"-")</f>
        <v>0.32819383259911894</v>
      </c>
      <c r="Z11" s="96">
        <f t="shared" si="2"/>
        <v>55105.728187919463</v>
      </c>
      <c r="AA11" s="360"/>
      <c r="AB11" s="360"/>
      <c r="AC11" s="32" t="s">
        <v>101</v>
      </c>
      <c r="AD11" s="52">
        <v>15232361</v>
      </c>
      <c r="AE11" s="42">
        <f>IFERROR(AD11/AA6,"-")</f>
        <v>3.1150232711181895E-2</v>
      </c>
      <c r="AF11" s="52">
        <v>273</v>
      </c>
      <c r="AG11" s="42">
        <f>IFERROR(AF11/AB6,"-")</f>
        <v>0.39</v>
      </c>
      <c r="AH11" s="55">
        <f t="shared" si="3"/>
        <v>55796.194139194136</v>
      </c>
      <c r="AI11" s="360"/>
      <c r="AJ11" s="360"/>
      <c r="AK11" s="32" t="s">
        <v>101</v>
      </c>
      <c r="AL11" s="52">
        <v>21930420</v>
      </c>
      <c r="AM11" s="42">
        <f>IFERROR(AL11/AI6,"-")</f>
        <v>3.4052175007250503E-2</v>
      </c>
      <c r="AN11" s="52">
        <v>358</v>
      </c>
      <c r="AO11" s="42">
        <f>IFERROR(AN11/AJ6,"-")</f>
        <v>0.39733629300776913</v>
      </c>
      <c r="AP11" s="55">
        <f t="shared" si="4"/>
        <v>61258.156424581008</v>
      </c>
      <c r="AQ11" s="360"/>
      <c r="AR11" s="360"/>
      <c r="AS11" s="32" t="s">
        <v>101</v>
      </c>
      <c r="AT11" s="52">
        <v>24805847</v>
      </c>
      <c r="AU11" s="42">
        <f>IFERROR(AT11/AQ6,"-")</f>
        <v>3.4276374240843267E-2</v>
      </c>
      <c r="AV11" s="52">
        <v>417</v>
      </c>
      <c r="AW11" s="42">
        <f>IFERROR(AV11/AR6,"-")</f>
        <v>0.44220572640509015</v>
      </c>
      <c r="AX11" s="96">
        <f t="shared" si="5"/>
        <v>59486.443645083935</v>
      </c>
      <c r="AY11" s="360"/>
      <c r="AZ11" s="360"/>
      <c r="BA11" s="32" t="s">
        <v>101</v>
      </c>
      <c r="BB11" s="52">
        <v>27151679</v>
      </c>
      <c r="BC11" s="42">
        <f>IFERROR(BB11/AY6,"-")</f>
        <v>3.6850807973560266E-2</v>
      </c>
      <c r="BD11" s="52">
        <v>447</v>
      </c>
      <c r="BE11" s="42">
        <f>IFERROR(BD11/AZ6,"-")</f>
        <v>0.45197168857431747</v>
      </c>
      <c r="BF11" s="55">
        <f t="shared" si="6"/>
        <v>60742.011185682328</v>
      </c>
      <c r="BG11" s="360"/>
      <c r="BH11" s="360"/>
      <c r="BI11" s="32" t="s">
        <v>101</v>
      </c>
      <c r="BJ11" s="52">
        <v>32374623</v>
      </c>
      <c r="BK11" s="42">
        <f>IFERROR(BJ11/BG6,"-")</f>
        <v>4.0623209577848478E-2</v>
      </c>
      <c r="BL11" s="52">
        <v>473</v>
      </c>
      <c r="BM11" s="42">
        <f>IFERROR(BL11/BH6,"-")</f>
        <v>0.45219885277246652</v>
      </c>
      <c r="BN11" s="55">
        <f t="shared" si="7"/>
        <v>68445.291754756865</v>
      </c>
      <c r="BO11" s="360"/>
      <c r="BP11" s="360"/>
      <c r="BQ11" s="32" t="s">
        <v>101</v>
      </c>
      <c r="BR11" s="52">
        <v>28098228</v>
      </c>
      <c r="BS11" s="42">
        <f>IFERROR(BR11/BO6,"-")</f>
        <v>4.4035155999127766E-2</v>
      </c>
      <c r="BT11" s="52">
        <v>428</v>
      </c>
      <c r="BU11" s="42">
        <f>IFERROR(BT11/BP6,"-")</f>
        <v>0.45922746781115881</v>
      </c>
      <c r="BV11" s="96">
        <f t="shared" si="8"/>
        <v>65650.065420560742</v>
      </c>
      <c r="BW11" s="360"/>
      <c r="BX11" s="360"/>
      <c r="BY11" s="32" t="s">
        <v>101</v>
      </c>
      <c r="BZ11" s="52">
        <v>28055883</v>
      </c>
      <c r="CA11" s="42">
        <f>IFERROR(BZ11/BW6,"-")</f>
        <v>4.051263805071826E-2</v>
      </c>
      <c r="CB11" s="52">
        <v>409</v>
      </c>
      <c r="CC11" s="42">
        <f>IFERROR(CB11/BX6,"-")</f>
        <v>0.45343680709534367</v>
      </c>
      <c r="CD11" s="55">
        <f t="shared" si="9"/>
        <v>68596.290953545235</v>
      </c>
      <c r="CE11" s="360"/>
      <c r="CF11" s="360"/>
      <c r="CG11" s="32" t="s">
        <v>101</v>
      </c>
      <c r="CH11" s="52">
        <v>23007217</v>
      </c>
      <c r="CI11" s="42">
        <f>IFERROR(CH11/CE6,"-")</f>
        <v>3.9041225309016603E-2</v>
      </c>
      <c r="CJ11" s="52">
        <v>396</v>
      </c>
      <c r="CK11" s="42">
        <f>IFERROR(CJ11/CF6,"-")</f>
        <v>0.49624060150375937</v>
      </c>
      <c r="CL11" s="55">
        <f t="shared" si="10"/>
        <v>58099.032828282827</v>
      </c>
      <c r="CM11" s="360"/>
      <c r="CN11" s="360"/>
      <c r="CO11" s="32" t="s">
        <v>101</v>
      </c>
      <c r="CP11" s="52">
        <f>市区町村別_フレイル区分別高齢者の疾病!G1269</f>
        <v>443718334</v>
      </c>
      <c r="CQ11" s="42">
        <f>市区町村別_フレイル区分別高齢者の疾病!H1269</f>
        <v>4.0267119234534909E-2</v>
      </c>
      <c r="CR11" s="52">
        <f>市区町村別_フレイル区分別高齢者の疾病!I1269</f>
        <v>6641</v>
      </c>
      <c r="CS11" s="42">
        <f>市区町村別_フレイル区分別高齢者の疾病!J1269</f>
        <v>0.44911070534929332</v>
      </c>
      <c r="CT11" s="96">
        <f>市区町村別_フレイル区分別高齢者の疾病!K1269</f>
        <v>66814.987803041717</v>
      </c>
      <c r="CU11" s="140"/>
    </row>
    <row r="12" spans="2:99" s="8" customFormat="1" ht="13.15" customHeight="1">
      <c r="B12" s="368"/>
      <c r="C12" s="360"/>
      <c r="D12" s="360"/>
      <c r="E12" s="32" t="s">
        <v>102</v>
      </c>
      <c r="F12" s="52">
        <v>36468</v>
      </c>
      <c r="G12" s="42">
        <f>IFERROR(F12/C6,"-")</f>
        <v>1.2307405704982696E-3</v>
      </c>
      <c r="H12" s="52">
        <v>4</v>
      </c>
      <c r="I12" s="42">
        <f>IFERROR(H12/D6,"-")</f>
        <v>0.21052631578947367</v>
      </c>
      <c r="J12" s="55">
        <f t="shared" si="0"/>
        <v>9117</v>
      </c>
      <c r="K12" s="360"/>
      <c r="L12" s="360"/>
      <c r="M12" s="32" t="s">
        <v>102</v>
      </c>
      <c r="N12" s="52">
        <v>7008438</v>
      </c>
      <c r="O12" s="42">
        <f>IFERROR(N12/K6,"-")</f>
        <v>2.4237399622351795E-2</v>
      </c>
      <c r="P12" s="52">
        <v>81</v>
      </c>
      <c r="Q12" s="42">
        <f>IFERROR(P12/L6,"-")</f>
        <v>0.10505836575875487</v>
      </c>
      <c r="R12" s="55">
        <f t="shared" si="1"/>
        <v>86523.925925925927</v>
      </c>
      <c r="S12" s="360"/>
      <c r="T12" s="360"/>
      <c r="U12" s="32" t="s">
        <v>102</v>
      </c>
      <c r="V12" s="52">
        <v>11112197</v>
      </c>
      <c r="W12" s="42">
        <f>IFERROR(V12/S6,"-")</f>
        <v>1.837855523928969E-2</v>
      </c>
      <c r="X12" s="52">
        <v>127</v>
      </c>
      <c r="Y12" s="42">
        <f>IFERROR(X12/T6,"-")</f>
        <v>0.13986784140969163</v>
      </c>
      <c r="Z12" s="96">
        <f t="shared" si="2"/>
        <v>87497.614173228343</v>
      </c>
      <c r="AA12" s="360"/>
      <c r="AB12" s="360"/>
      <c r="AC12" s="32" t="s">
        <v>102</v>
      </c>
      <c r="AD12" s="52">
        <v>12619263</v>
      </c>
      <c r="AE12" s="42">
        <f>IFERROR(AD12/AA6,"-")</f>
        <v>2.5806437957556768E-2</v>
      </c>
      <c r="AF12" s="52">
        <v>100</v>
      </c>
      <c r="AG12" s="42">
        <f>IFERROR(AF12/AB6,"-")</f>
        <v>0.14285714285714285</v>
      </c>
      <c r="AH12" s="55">
        <f t="shared" si="3"/>
        <v>126192.63</v>
      </c>
      <c r="AI12" s="360"/>
      <c r="AJ12" s="360"/>
      <c r="AK12" s="32" t="s">
        <v>102</v>
      </c>
      <c r="AL12" s="52">
        <v>20487927</v>
      </c>
      <c r="AM12" s="42">
        <f>IFERROR(AL12/AI6,"-")</f>
        <v>3.1812362724460946E-2</v>
      </c>
      <c r="AN12" s="52">
        <v>140</v>
      </c>
      <c r="AO12" s="42">
        <f>IFERROR(AN12/AJ6,"-")</f>
        <v>0.15538290788013318</v>
      </c>
      <c r="AP12" s="55">
        <f t="shared" si="4"/>
        <v>146342.33571428573</v>
      </c>
      <c r="AQ12" s="360"/>
      <c r="AR12" s="360"/>
      <c r="AS12" s="32" t="s">
        <v>102</v>
      </c>
      <c r="AT12" s="52">
        <v>31467772</v>
      </c>
      <c r="AU12" s="42">
        <f>IFERROR(AT12/AQ6,"-")</f>
        <v>4.3481729513107498E-2</v>
      </c>
      <c r="AV12" s="52">
        <v>164</v>
      </c>
      <c r="AW12" s="42">
        <f>IFERROR(AV12/AR6,"-")</f>
        <v>0.17391304347826086</v>
      </c>
      <c r="AX12" s="96">
        <f t="shared" si="5"/>
        <v>191876.65853658537</v>
      </c>
      <c r="AY12" s="360"/>
      <c r="AZ12" s="360"/>
      <c r="BA12" s="32" t="s">
        <v>102</v>
      </c>
      <c r="BB12" s="52">
        <v>24568611</v>
      </c>
      <c r="BC12" s="42">
        <f>IFERROR(BB12/AY6,"-")</f>
        <v>3.3345015832652578E-2</v>
      </c>
      <c r="BD12" s="52">
        <v>184</v>
      </c>
      <c r="BE12" s="42">
        <f>IFERROR(BD12/AZ6,"-")</f>
        <v>0.18604651162790697</v>
      </c>
      <c r="BF12" s="55">
        <f t="shared" si="6"/>
        <v>133525.0597826087</v>
      </c>
      <c r="BG12" s="360"/>
      <c r="BH12" s="360"/>
      <c r="BI12" s="32" t="s">
        <v>102</v>
      </c>
      <c r="BJ12" s="52">
        <v>39130630</v>
      </c>
      <c r="BK12" s="42">
        <f>IFERROR(BJ12/BG6,"-")</f>
        <v>4.9100549631210993E-2</v>
      </c>
      <c r="BL12" s="52">
        <v>189</v>
      </c>
      <c r="BM12" s="42">
        <f>IFERROR(BL12/BH6,"-")</f>
        <v>0.18068833652007649</v>
      </c>
      <c r="BN12" s="55">
        <f t="shared" si="7"/>
        <v>207040.37037037036</v>
      </c>
      <c r="BO12" s="360"/>
      <c r="BP12" s="360"/>
      <c r="BQ12" s="32" t="s">
        <v>102</v>
      </c>
      <c r="BR12" s="52">
        <v>24534674</v>
      </c>
      <c r="BS12" s="42">
        <f>IFERROR(BR12/BO6,"-")</f>
        <v>3.8450403241718445E-2</v>
      </c>
      <c r="BT12" s="52">
        <v>191</v>
      </c>
      <c r="BU12" s="42">
        <f>IFERROR(BT12/BP6,"-")</f>
        <v>0.20493562231759657</v>
      </c>
      <c r="BV12" s="96">
        <f t="shared" si="8"/>
        <v>128453.79057591622</v>
      </c>
      <c r="BW12" s="360"/>
      <c r="BX12" s="360"/>
      <c r="BY12" s="32" t="s">
        <v>102</v>
      </c>
      <c r="BZ12" s="52">
        <v>44194838</v>
      </c>
      <c r="CA12" s="42">
        <f>IFERROR(BZ12/BW6,"-")</f>
        <v>6.3817256281120407E-2</v>
      </c>
      <c r="CB12" s="52">
        <v>198</v>
      </c>
      <c r="CC12" s="42">
        <f>IFERROR(CB12/BX6,"-")</f>
        <v>0.21951219512195122</v>
      </c>
      <c r="CD12" s="55">
        <f t="shared" si="9"/>
        <v>223206.25252525252</v>
      </c>
      <c r="CE12" s="360"/>
      <c r="CF12" s="360"/>
      <c r="CG12" s="32" t="s">
        <v>102</v>
      </c>
      <c r="CH12" s="52">
        <v>25524743</v>
      </c>
      <c r="CI12" s="42">
        <f>IFERROR(CH12/CE6,"-")</f>
        <v>4.3313245683636765E-2</v>
      </c>
      <c r="CJ12" s="52">
        <v>175</v>
      </c>
      <c r="CK12" s="42">
        <f>IFERROR(CJ12/CF6,"-")</f>
        <v>0.21929824561403508</v>
      </c>
      <c r="CL12" s="55">
        <f t="shared" si="10"/>
        <v>145855.67428571428</v>
      </c>
      <c r="CM12" s="360"/>
      <c r="CN12" s="360"/>
      <c r="CO12" s="32" t="s">
        <v>102</v>
      </c>
      <c r="CP12" s="52">
        <f>市区町村別_フレイル区分別高齢者の疾病!G1270</f>
        <v>620139918</v>
      </c>
      <c r="CQ12" s="42">
        <f>市区町村別_フレイル区分別高齢者の疾病!H1270</f>
        <v>5.6277250919725803E-2</v>
      </c>
      <c r="CR12" s="52">
        <f>市区町村別_フレイル区分別高齢者の疾病!I1270</f>
        <v>3048</v>
      </c>
      <c r="CS12" s="42">
        <f>市区町村別_フレイル区分別高齢者の疾病!J1270</f>
        <v>0.20612700344897544</v>
      </c>
      <c r="CT12" s="96">
        <f>市区町村別_フレイル区分別高齢者の疾病!K1270</f>
        <v>203457.97834645669</v>
      </c>
      <c r="CU12" s="140"/>
    </row>
    <row r="13" spans="2:99" s="8" customFormat="1" ht="13.15" customHeight="1">
      <c r="B13" s="368"/>
      <c r="C13" s="360"/>
      <c r="D13" s="360"/>
      <c r="E13" s="32" t="s">
        <v>112</v>
      </c>
      <c r="F13" s="52">
        <v>0</v>
      </c>
      <c r="G13" s="42">
        <f>IFERROR(F13/C6,"-")</f>
        <v>0</v>
      </c>
      <c r="H13" s="52">
        <v>0</v>
      </c>
      <c r="I13" s="42">
        <f>IFERROR(H13/D6,"-")</f>
        <v>0</v>
      </c>
      <c r="J13" s="55" t="str">
        <f t="shared" si="0"/>
        <v>-</v>
      </c>
      <c r="K13" s="360"/>
      <c r="L13" s="360"/>
      <c r="M13" s="32" t="s">
        <v>112</v>
      </c>
      <c r="N13" s="52">
        <v>0</v>
      </c>
      <c r="O13" s="42">
        <f>IFERROR(N13/K6,"-")</f>
        <v>0</v>
      </c>
      <c r="P13" s="52">
        <v>0</v>
      </c>
      <c r="Q13" s="42">
        <f>IFERROR(P13/L6,"-")</f>
        <v>0</v>
      </c>
      <c r="R13" s="55" t="str">
        <f t="shared" si="1"/>
        <v>-</v>
      </c>
      <c r="S13" s="360"/>
      <c r="T13" s="360"/>
      <c r="U13" s="32" t="s">
        <v>112</v>
      </c>
      <c r="V13" s="52">
        <v>0</v>
      </c>
      <c r="W13" s="42">
        <f>IFERROR(V13/S6,"-")</f>
        <v>0</v>
      </c>
      <c r="X13" s="52">
        <v>0</v>
      </c>
      <c r="Y13" s="42">
        <f>IFERROR(X13/T6,"-")</f>
        <v>0</v>
      </c>
      <c r="Z13" s="96" t="str">
        <f t="shared" si="2"/>
        <v>-</v>
      </c>
      <c r="AA13" s="360"/>
      <c r="AB13" s="360"/>
      <c r="AC13" s="32" t="s">
        <v>112</v>
      </c>
      <c r="AD13" s="52">
        <v>0</v>
      </c>
      <c r="AE13" s="42">
        <f>IFERROR(AD13/AA6,"-")</f>
        <v>0</v>
      </c>
      <c r="AF13" s="52">
        <v>0</v>
      </c>
      <c r="AG13" s="42">
        <f>IFERROR(AF13/AB6,"-")</f>
        <v>0</v>
      </c>
      <c r="AH13" s="55" t="str">
        <f t="shared" si="3"/>
        <v>-</v>
      </c>
      <c r="AI13" s="360"/>
      <c r="AJ13" s="360"/>
      <c r="AK13" s="32" t="s">
        <v>112</v>
      </c>
      <c r="AL13" s="52">
        <v>10452</v>
      </c>
      <c r="AM13" s="42">
        <f>IFERROR(AL13/AI6,"-")</f>
        <v>1.6229207337378047E-5</v>
      </c>
      <c r="AN13" s="52">
        <v>2</v>
      </c>
      <c r="AO13" s="42">
        <f>IFERROR(AN13/AJ6,"-")</f>
        <v>2.2197558268590455E-3</v>
      </c>
      <c r="AP13" s="55">
        <f t="shared" si="4"/>
        <v>5226</v>
      </c>
      <c r="AQ13" s="360"/>
      <c r="AR13" s="360"/>
      <c r="AS13" s="32" t="s">
        <v>112</v>
      </c>
      <c r="AT13" s="52">
        <v>0</v>
      </c>
      <c r="AU13" s="42">
        <f>IFERROR(AT13/AQ6,"-")</f>
        <v>0</v>
      </c>
      <c r="AV13" s="52">
        <v>0</v>
      </c>
      <c r="AW13" s="42">
        <f>IFERROR(AV13/AR6,"-")</f>
        <v>0</v>
      </c>
      <c r="AX13" s="96" t="str">
        <f t="shared" si="5"/>
        <v>-</v>
      </c>
      <c r="AY13" s="360"/>
      <c r="AZ13" s="360"/>
      <c r="BA13" s="32" t="s">
        <v>112</v>
      </c>
      <c r="BB13" s="52">
        <v>3912</v>
      </c>
      <c r="BC13" s="42">
        <f>IFERROR(BB13/AY6,"-")</f>
        <v>5.3094455334628758E-6</v>
      </c>
      <c r="BD13" s="52">
        <v>1</v>
      </c>
      <c r="BE13" s="42">
        <f>IFERROR(BD13/AZ6,"-")</f>
        <v>1.0111223458038423E-3</v>
      </c>
      <c r="BF13" s="55">
        <f t="shared" si="6"/>
        <v>3912</v>
      </c>
      <c r="BG13" s="360"/>
      <c r="BH13" s="360"/>
      <c r="BI13" s="32" t="s">
        <v>112</v>
      </c>
      <c r="BJ13" s="52">
        <v>3260</v>
      </c>
      <c r="BK13" s="42">
        <f>IFERROR(BJ13/BG6,"-")</f>
        <v>4.0906009383888746E-6</v>
      </c>
      <c r="BL13" s="52">
        <v>2</v>
      </c>
      <c r="BM13" s="42">
        <f>IFERROR(BL13/BH6,"-")</f>
        <v>1.9120458891013384E-3</v>
      </c>
      <c r="BN13" s="55">
        <f t="shared" si="7"/>
        <v>1630</v>
      </c>
      <c r="BO13" s="360"/>
      <c r="BP13" s="360"/>
      <c r="BQ13" s="32" t="s">
        <v>112</v>
      </c>
      <c r="BR13" s="52">
        <v>2880</v>
      </c>
      <c r="BS13" s="42">
        <f>IFERROR(BR13/BO6,"-")</f>
        <v>4.5134963413880752E-6</v>
      </c>
      <c r="BT13" s="52">
        <v>1</v>
      </c>
      <c r="BU13" s="42">
        <f>IFERROR(BT13/BP6,"-")</f>
        <v>1.0729613733905579E-3</v>
      </c>
      <c r="BV13" s="96">
        <f t="shared" si="8"/>
        <v>2880</v>
      </c>
      <c r="BW13" s="360"/>
      <c r="BX13" s="360"/>
      <c r="BY13" s="32" t="s">
        <v>112</v>
      </c>
      <c r="BZ13" s="52">
        <v>4315</v>
      </c>
      <c r="CA13" s="42">
        <f>IFERROR(BZ13/BW6,"-")</f>
        <v>6.230851233192315E-6</v>
      </c>
      <c r="CB13" s="52">
        <v>2</v>
      </c>
      <c r="CC13" s="42">
        <f>IFERROR(CB13/BX6,"-")</f>
        <v>2.2172949002217295E-3</v>
      </c>
      <c r="CD13" s="55">
        <f t="shared" si="9"/>
        <v>2157.5</v>
      </c>
      <c r="CE13" s="360"/>
      <c r="CF13" s="360"/>
      <c r="CG13" s="32" t="s">
        <v>112</v>
      </c>
      <c r="CH13" s="52">
        <v>794</v>
      </c>
      <c r="CI13" s="42">
        <f>IFERROR(CH13/CE6,"-")</f>
        <v>1.3473482210107892E-6</v>
      </c>
      <c r="CJ13" s="52">
        <v>1</v>
      </c>
      <c r="CK13" s="42">
        <f>IFERROR(CJ13/CF6,"-")</f>
        <v>1.2531328320802004E-3</v>
      </c>
      <c r="CL13" s="55">
        <f t="shared" si="10"/>
        <v>794</v>
      </c>
      <c r="CM13" s="360"/>
      <c r="CN13" s="360"/>
      <c r="CO13" s="32" t="s">
        <v>112</v>
      </c>
      <c r="CP13" s="52">
        <f>市区町村別_フレイル区分別高齢者の疾病!G1271</f>
        <v>107614</v>
      </c>
      <c r="CQ13" s="42">
        <f>市区町村別_フレイル区分別高齢者の疾病!H1271</f>
        <v>9.7658929939668435E-6</v>
      </c>
      <c r="CR13" s="52">
        <f>市区町村別_フレイル区分別高齢者の疾病!I1271</f>
        <v>18</v>
      </c>
      <c r="CS13" s="42">
        <f>市区町村別_フレイル区分別高齢者の疾病!J1271</f>
        <v>1.2172854534388314E-3</v>
      </c>
      <c r="CT13" s="96">
        <f>市区町村別_フレイル区分別高齢者の疾病!K1271</f>
        <v>5978.5555555555557</v>
      </c>
      <c r="CU13" s="140"/>
    </row>
    <row r="14" spans="2:99" s="8" customFormat="1" ht="13.15" customHeight="1">
      <c r="B14" s="368"/>
      <c r="C14" s="360"/>
      <c r="D14" s="360"/>
      <c r="E14" s="32" t="s">
        <v>103</v>
      </c>
      <c r="F14" s="52">
        <v>0</v>
      </c>
      <c r="G14" s="42">
        <f>IFERROR(F14/C6,"-")</f>
        <v>0</v>
      </c>
      <c r="H14" s="52">
        <v>0</v>
      </c>
      <c r="I14" s="42">
        <f>IFERROR(H14/D6,"-")</f>
        <v>0</v>
      </c>
      <c r="J14" s="55" t="str">
        <f t="shared" si="0"/>
        <v>-</v>
      </c>
      <c r="K14" s="360"/>
      <c r="L14" s="360"/>
      <c r="M14" s="32" t="s">
        <v>103</v>
      </c>
      <c r="N14" s="52">
        <v>77787</v>
      </c>
      <c r="O14" s="42">
        <f>IFERROR(N14/K6,"-")</f>
        <v>2.6901209719253831E-4</v>
      </c>
      <c r="P14" s="52">
        <v>6</v>
      </c>
      <c r="Q14" s="42">
        <f>IFERROR(P14/L6,"-")</f>
        <v>7.7821011673151752E-3</v>
      </c>
      <c r="R14" s="55">
        <f t="shared" si="1"/>
        <v>12964.5</v>
      </c>
      <c r="S14" s="360"/>
      <c r="T14" s="360"/>
      <c r="U14" s="32" t="s">
        <v>103</v>
      </c>
      <c r="V14" s="52">
        <v>299437</v>
      </c>
      <c r="W14" s="42">
        <f>IFERROR(V14/S6,"-")</f>
        <v>4.9524135012969867E-4</v>
      </c>
      <c r="X14" s="52">
        <v>11</v>
      </c>
      <c r="Y14" s="42">
        <f>IFERROR(X14/T6,"-")</f>
        <v>1.2114537444933921E-2</v>
      </c>
      <c r="Z14" s="96">
        <f t="shared" si="2"/>
        <v>27221.545454545456</v>
      </c>
      <c r="AA14" s="360"/>
      <c r="AB14" s="360"/>
      <c r="AC14" s="32" t="s">
        <v>103</v>
      </c>
      <c r="AD14" s="52">
        <v>570204</v>
      </c>
      <c r="AE14" s="42">
        <f>IFERROR(AD14/AA6,"-")</f>
        <v>1.1660692188720293E-3</v>
      </c>
      <c r="AF14" s="52">
        <v>17</v>
      </c>
      <c r="AG14" s="42">
        <f>IFERROR(AF14/AB6,"-")</f>
        <v>2.4285714285714285E-2</v>
      </c>
      <c r="AH14" s="55">
        <f t="shared" si="3"/>
        <v>33541.411764705881</v>
      </c>
      <c r="AI14" s="360"/>
      <c r="AJ14" s="360"/>
      <c r="AK14" s="32" t="s">
        <v>103</v>
      </c>
      <c r="AL14" s="52">
        <v>205409</v>
      </c>
      <c r="AM14" s="42">
        <f>IFERROR(AL14/AI6,"-")</f>
        <v>3.1894615862643395E-4</v>
      </c>
      <c r="AN14" s="52">
        <v>17</v>
      </c>
      <c r="AO14" s="42">
        <f>IFERROR(AN14/AJ6,"-")</f>
        <v>1.8867924528301886E-2</v>
      </c>
      <c r="AP14" s="55">
        <f t="shared" si="4"/>
        <v>12082.882352941177</v>
      </c>
      <c r="AQ14" s="360"/>
      <c r="AR14" s="360"/>
      <c r="AS14" s="32" t="s">
        <v>103</v>
      </c>
      <c r="AT14" s="52">
        <v>457767</v>
      </c>
      <c r="AU14" s="42">
        <f>IFERROR(AT14/AQ6,"-")</f>
        <v>6.3253607131851213E-4</v>
      </c>
      <c r="AV14" s="52">
        <v>17</v>
      </c>
      <c r="AW14" s="42">
        <f>IFERROR(AV14/AR6,"-")</f>
        <v>1.8027571580063628E-2</v>
      </c>
      <c r="AX14" s="96">
        <f t="shared" si="5"/>
        <v>26927.470588235294</v>
      </c>
      <c r="AY14" s="360"/>
      <c r="AZ14" s="360"/>
      <c r="BA14" s="32" t="s">
        <v>103</v>
      </c>
      <c r="BB14" s="52">
        <v>363542</v>
      </c>
      <c r="BC14" s="42">
        <f>IFERROR(BB14/AY6,"-")</f>
        <v>4.9340655626946847E-4</v>
      </c>
      <c r="BD14" s="52">
        <v>17</v>
      </c>
      <c r="BE14" s="42">
        <f>IFERROR(BD14/AZ6,"-")</f>
        <v>1.7189079878665317E-2</v>
      </c>
      <c r="BF14" s="55">
        <f t="shared" si="6"/>
        <v>21384.823529411766</v>
      </c>
      <c r="BG14" s="360"/>
      <c r="BH14" s="360"/>
      <c r="BI14" s="32" t="s">
        <v>103</v>
      </c>
      <c r="BJ14" s="52">
        <v>236588</v>
      </c>
      <c r="BK14" s="42">
        <f>IFERROR(BJ14/BG6,"-")</f>
        <v>2.9686720699740704E-4</v>
      </c>
      <c r="BL14" s="52">
        <v>14</v>
      </c>
      <c r="BM14" s="42">
        <f>IFERROR(BL14/BH6,"-")</f>
        <v>1.338432122370937E-2</v>
      </c>
      <c r="BN14" s="55">
        <f t="shared" si="7"/>
        <v>16899.142857142859</v>
      </c>
      <c r="BO14" s="360"/>
      <c r="BP14" s="360"/>
      <c r="BQ14" s="32" t="s">
        <v>103</v>
      </c>
      <c r="BR14" s="52">
        <v>163087</v>
      </c>
      <c r="BS14" s="42">
        <f>IFERROR(BR14/BO6,"-")</f>
        <v>2.5558770063470731E-4</v>
      </c>
      <c r="BT14" s="52">
        <v>11</v>
      </c>
      <c r="BU14" s="42">
        <f>IFERROR(BT14/BP6,"-")</f>
        <v>1.1802575107296138E-2</v>
      </c>
      <c r="BV14" s="96">
        <f t="shared" si="8"/>
        <v>14826.09090909091</v>
      </c>
      <c r="BW14" s="360"/>
      <c r="BX14" s="360"/>
      <c r="BY14" s="32" t="s">
        <v>103</v>
      </c>
      <c r="BZ14" s="52">
        <v>354227</v>
      </c>
      <c r="CA14" s="42">
        <f>IFERROR(BZ14/BW6,"-")</f>
        <v>5.115030683151829E-4</v>
      </c>
      <c r="CB14" s="52">
        <v>10</v>
      </c>
      <c r="CC14" s="42">
        <f>IFERROR(CB14/BX6,"-")</f>
        <v>1.1086474501108648E-2</v>
      </c>
      <c r="CD14" s="55">
        <f t="shared" si="9"/>
        <v>35422.699999999997</v>
      </c>
      <c r="CE14" s="360"/>
      <c r="CF14" s="360"/>
      <c r="CG14" s="32" t="s">
        <v>103</v>
      </c>
      <c r="CH14" s="52">
        <v>100997</v>
      </c>
      <c r="CI14" s="42">
        <f>IFERROR(CH14/CE6,"-")</f>
        <v>1.7138303309499581E-4</v>
      </c>
      <c r="CJ14" s="52">
        <v>5</v>
      </c>
      <c r="CK14" s="42">
        <f>IFERROR(CJ14/CF6,"-")</f>
        <v>6.2656641604010022E-3</v>
      </c>
      <c r="CL14" s="55">
        <f t="shared" si="10"/>
        <v>20199.400000000001</v>
      </c>
      <c r="CM14" s="360"/>
      <c r="CN14" s="360"/>
      <c r="CO14" s="32" t="s">
        <v>103</v>
      </c>
      <c r="CP14" s="52">
        <f>市区町村別_フレイル区分別高齢者の疾病!G1272</f>
        <v>5036198</v>
      </c>
      <c r="CQ14" s="42">
        <f>市区町村別_フレイル区分別高齢者の疾病!H1272</f>
        <v>4.5703134131646277E-4</v>
      </c>
      <c r="CR14" s="52">
        <f>市区町村別_フレイル区分別高齢者の疾病!I1272</f>
        <v>215</v>
      </c>
      <c r="CS14" s="42">
        <f>市区町村別_フレイル区分別高齢者の疾病!J1272</f>
        <v>1.4539798471630486E-2</v>
      </c>
      <c r="CT14" s="96">
        <f>市区町村別_フレイル区分別高齢者の疾病!K1272</f>
        <v>23424.176744186047</v>
      </c>
      <c r="CU14" s="140"/>
    </row>
    <row r="15" spans="2:99" s="8" customFormat="1" ht="13.15" customHeight="1">
      <c r="B15" s="368"/>
      <c r="C15" s="360"/>
      <c r="D15" s="360"/>
      <c r="E15" s="32" t="s">
        <v>104</v>
      </c>
      <c r="F15" s="52">
        <v>0</v>
      </c>
      <c r="G15" s="42">
        <f>IFERROR(F15/C6,"-")</f>
        <v>0</v>
      </c>
      <c r="H15" s="52">
        <v>0</v>
      </c>
      <c r="I15" s="42">
        <f>IFERROR(H15/D6,"-")</f>
        <v>0</v>
      </c>
      <c r="J15" s="55" t="str">
        <f t="shared" si="0"/>
        <v>-</v>
      </c>
      <c r="K15" s="360"/>
      <c r="L15" s="360"/>
      <c r="M15" s="32" t="s">
        <v>104</v>
      </c>
      <c r="N15" s="52">
        <v>67956</v>
      </c>
      <c r="O15" s="42">
        <f>IFERROR(N15/K6,"-")</f>
        <v>2.350133836864275E-4</v>
      </c>
      <c r="P15" s="52">
        <v>9</v>
      </c>
      <c r="Q15" s="42">
        <f>IFERROR(P15/L6,"-")</f>
        <v>1.1673151750972763E-2</v>
      </c>
      <c r="R15" s="55">
        <f t="shared" si="1"/>
        <v>7550.666666666667</v>
      </c>
      <c r="S15" s="360"/>
      <c r="T15" s="360"/>
      <c r="U15" s="32" t="s">
        <v>104</v>
      </c>
      <c r="V15" s="52">
        <v>281542</v>
      </c>
      <c r="W15" s="42">
        <f>IFERROR(V15/S6,"-")</f>
        <v>4.6564466047354074E-4</v>
      </c>
      <c r="X15" s="52">
        <v>27</v>
      </c>
      <c r="Y15" s="42">
        <f>IFERROR(X15/T6,"-")</f>
        <v>2.9735682819383259E-2</v>
      </c>
      <c r="Z15" s="96">
        <f t="shared" si="2"/>
        <v>10427.481481481482</v>
      </c>
      <c r="AA15" s="360"/>
      <c r="AB15" s="360"/>
      <c r="AC15" s="32" t="s">
        <v>104</v>
      </c>
      <c r="AD15" s="52">
        <v>405918</v>
      </c>
      <c r="AE15" s="42">
        <f>IFERROR(AD15/AA6,"-")</f>
        <v>8.3010376143642683E-4</v>
      </c>
      <c r="AF15" s="52">
        <v>28</v>
      </c>
      <c r="AG15" s="42">
        <f>IFERROR(AF15/AB6,"-")</f>
        <v>0.04</v>
      </c>
      <c r="AH15" s="55">
        <f t="shared" si="3"/>
        <v>14497.071428571429</v>
      </c>
      <c r="AI15" s="360"/>
      <c r="AJ15" s="360"/>
      <c r="AK15" s="32" t="s">
        <v>104</v>
      </c>
      <c r="AL15" s="52">
        <v>394239</v>
      </c>
      <c r="AM15" s="42">
        <f>IFERROR(AL15/AI6,"-")</f>
        <v>6.1214949019140687E-4</v>
      </c>
      <c r="AN15" s="52">
        <v>41</v>
      </c>
      <c r="AO15" s="42">
        <f>IFERROR(AN15/AJ6,"-")</f>
        <v>4.5504994450610431E-2</v>
      </c>
      <c r="AP15" s="55">
        <f t="shared" si="4"/>
        <v>9615.585365853658</v>
      </c>
      <c r="AQ15" s="360"/>
      <c r="AR15" s="360"/>
      <c r="AS15" s="32" t="s">
        <v>104</v>
      </c>
      <c r="AT15" s="52">
        <v>320058</v>
      </c>
      <c r="AU15" s="42">
        <f>IFERROR(AT15/AQ6,"-")</f>
        <v>4.4225169117489982E-4</v>
      </c>
      <c r="AV15" s="52">
        <v>30</v>
      </c>
      <c r="AW15" s="42">
        <f>IFERROR(AV15/AR6,"-")</f>
        <v>3.1813361611876985E-2</v>
      </c>
      <c r="AX15" s="96">
        <f t="shared" si="5"/>
        <v>10668.6</v>
      </c>
      <c r="AY15" s="360"/>
      <c r="AZ15" s="360"/>
      <c r="BA15" s="32" t="s">
        <v>104</v>
      </c>
      <c r="BB15" s="52">
        <v>1940394</v>
      </c>
      <c r="BC15" s="42">
        <f>IFERROR(BB15/AY6,"-")</f>
        <v>2.6335419878471787E-3</v>
      </c>
      <c r="BD15" s="52">
        <v>47</v>
      </c>
      <c r="BE15" s="42">
        <f>IFERROR(BD15/AZ6,"-")</f>
        <v>4.7522750252780584E-2</v>
      </c>
      <c r="BF15" s="55">
        <f t="shared" si="6"/>
        <v>41284.978723404252</v>
      </c>
      <c r="BG15" s="360"/>
      <c r="BH15" s="360"/>
      <c r="BI15" s="32" t="s">
        <v>104</v>
      </c>
      <c r="BJ15" s="52">
        <v>1493576</v>
      </c>
      <c r="BK15" s="42">
        <f>IFERROR(BJ15/BG6,"-")</f>
        <v>1.8741176034218104E-3</v>
      </c>
      <c r="BL15" s="52">
        <v>41</v>
      </c>
      <c r="BM15" s="42">
        <f>IFERROR(BL15/BH6,"-")</f>
        <v>3.9196940726577437E-2</v>
      </c>
      <c r="BN15" s="55">
        <f t="shared" si="7"/>
        <v>36428.682926829271</v>
      </c>
      <c r="BO15" s="360"/>
      <c r="BP15" s="360"/>
      <c r="BQ15" s="32" t="s">
        <v>104</v>
      </c>
      <c r="BR15" s="52">
        <v>601634</v>
      </c>
      <c r="BS15" s="42">
        <f>IFERROR(BR15/BO6,"-")</f>
        <v>9.4287252008842814E-4</v>
      </c>
      <c r="BT15" s="52">
        <v>44</v>
      </c>
      <c r="BU15" s="42">
        <f>IFERROR(BT15/BP6,"-")</f>
        <v>4.7210300429184553E-2</v>
      </c>
      <c r="BV15" s="96">
        <f t="shared" si="8"/>
        <v>13673.5</v>
      </c>
      <c r="BW15" s="360"/>
      <c r="BX15" s="360"/>
      <c r="BY15" s="32" t="s">
        <v>104</v>
      </c>
      <c r="BZ15" s="52">
        <v>525233</v>
      </c>
      <c r="CA15" s="42">
        <f>IFERROR(BZ15/BW6,"-")</f>
        <v>7.5843538488141343E-4</v>
      </c>
      <c r="CB15" s="52">
        <v>41</v>
      </c>
      <c r="CC15" s="42">
        <f>IFERROR(CB15/BX6,"-")</f>
        <v>4.5454545454545456E-2</v>
      </c>
      <c r="CD15" s="55">
        <f t="shared" si="9"/>
        <v>12810.560975609756</v>
      </c>
      <c r="CE15" s="360"/>
      <c r="CF15" s="360"/>
      <c r="CG15" s="32" t="s">
        <v>104</v>
      </c>
      <c r="CH15" s="52">
        <v>270138</v>
      </c>
      <c r="CI15" s="42">
        <f>IFERROR(CH15/CE6,"-")</f>
        <v>4.5840044550051959E-4</v>
      </c>
      <c r="CJ15" s="52">
        <v>30</v>
      </c>
      <c r="CK15" s="42">
        <f>IFERROR(CJ15/CF6,"-")</f>
        <v>3.7593984962406013E-2</v>
      </c>
      <c r="CL15" s="55">
        <f t="shared" si="10"/>
        <v>9004.6</v>
      </c>
      <c r="CM15" s="360"/>
      <c r="CN15" s="360"/>
      <c r="CO15" s="32" t="s">
        <v>104</v>
      </c>
      <c r="CP15" s="52">
        <f>市区町村別_フレイル区分別高齢者の疾病!G1273</f>
        <v>13493029</v>
      </c>
      <c r="CQ15" s="42">
        <f>市区町村別_フレイル区分別高齢者の疾病!H1273</f>
        <v>1.2244826637657874E-3</v>
      </c>
      <c r="CR15" s="52">
        <f>市区町村別_フレイル区分別高齢者の疾病!I1273</f>
        <v>713</v>
      </c>
      <c r="CS15" s="42">
        <f>市区町村別_フレイル区分別高齢者の疾病!J1273</f>
        <v>4.8218029350104823E-2</v>
      </c>
      <c r="CT15" s="96">
        <f>市区町村別_フレイル区分別高齢者の疾病!K1273</f>
        <v>18924.304347826088</v>
      </c>
      <c r="CU15" s="140"/>
    </row>
    <row r="16" spans="2:99" s="8" customFormat="1" ht="13.15" customHeight="1">
      <c r="B16" s="368"/>
      <c r="C16" s="360"/>
      <c r="D16" s="360"/>
      <c r="E16" s="32" t="s">
        <v>105</v>
      </c>
      <c r="F16" s="52">
        <v>1967</v>
      </c>
      <c r="G16" s="42">
        <f>IFERROR(F16/C6,"-")</f>
        <v>6.6383314197929601E-5</v>
      </c>
      <c r="H16" s="52">
        <v>1</v>
      </c>
      <c r="I16" s="42">
        <f>IFERROR(H16/D6,"-")</f>
        <v>5.2631578947368418E-2</v>
      </c>
      <c r="J16" s="55">
        <f t="shared" si="0"/>
        <v>1967</v>
      </c>
      <c r="K16" s="360"/>
      <c r="L16" s="360"/>
      <c r="M16" s="32" t="s">
        <v>105</v>
      </c>
      <c r="N16" s="52">
        <v>24634</v>
      </c>
      <c r="O16" s="42">
        <f>IFERROR(N16/K6,"-")</f>
        <v>8.5192178670484651E-5</v>
      </c>
      <c r="P16" s="52">
        <v>2</v>
      </c>
      <c r="Q16" s="42">
        <f>IFERROR(P16/L6,"-")</f>
        <v>2.5940337224383916E-3</v>
      </c>
      <c r="R16" s="55">
        <f t="shared" si="1"/>
        <v>12317</v>
      </c>
      <c r="S16" s="360"/>
      <c r="T16" s="360"/>
      <c r="U16" s="32" t="s">
        <v>105</v>
      </c>
      <c r="V16" s="52">
        <v>206098</v>
      </c>
      <c r="W16" s="42">
        <f>IFERROR(V16/S6,"-")</f>
        <v>3.4086720004218129E-4</v>
      </c>
      <c r="X16" s="52">
        <v>8</v>
      </c>
      <c r="Y16" s="42">
        <f>IFERROR(X16/T6,"-")</f>
        <v>8.8105726872246704E-3</v>
      </c>
      <c r="Z16" s="96">
        <f t="shared" si="2"/>
        <v>25762.25</v>
      </c>
      <c r="AA16" s="360"/>
      <c r="AB16" s="360"/>
      <c r="AC16" s="32" t="s">
        <v>105</v>
      </c>
      <c r="AD16" s="52">
        <v>61510</v>
      </c>
      <c r="AE16" s="42">
        <f>IFERROR(AD16/AA6,"-")</f>
        <v>1.2578816994061515E-4</v>
      </c>
      <c r="AF16" s="52">
        <v>4</v>
      </c>
      <c r="AG16" s="42">
        <f>IFERROR(AF16/AB6,"-")</f>
        <v>5.7142857142857143E-3</v>
      </c>
      <c r="AH16" s="55">
        <f t="shared" si="3"/>
        <v>15377.5</v>
      </c>
      <c r="AI16" s="360"/>
      <c r="AJ16" s="360"/>
      <c r="AK16" s="32" t="s">
        <v>105</v>
      </c>
      <c r="AL16" s="52">
        <v>70037</v>
      </c>
      <c r="AM16" s="42">
        <f>IFERROR(AL16/AI6,"-")</f>
        <v>1.0874904269880849E-4</v>
      </c>
      <c r="AN16" s="52">
        <v>4</v>
      </c>
      <c r="AO16" s="42">
        <f>IFERROR(AN16/AJ6,"-")</f>
        <v>4.4395116537180911E-3</v>
      </c>
      <c r="AP16" s="55">
        <f t="shared" si="4"/>
        <v>17509.25</v>
      </c>
      <c r="AQ16" s="360"/>
      <c r="AR16" s="360"/>
      <c r="AS16" s="32" t="s">
        <v>105</v>
      </c>
      <c r="AT16" s="52">
        <v>86386</v>
      </c>
      <c r="AU16" s="42">
        <f>IFERROR(AT16/AQ6,"-")</f>
        <v>1.1936697284190646E-4</v>
      </c>
      <c r="AV16" s="52">
        <v>9</v>
      </c>
      <c r="AW16" s="42">
        <f>IFERROR(AV16/AR6,"-")</f>
        <v>9.5440084835630972E-3</v>
      </c>
      <c r="AX16" s="96">
        <f t="shared" si="5"/>
        <v>9598.4444444444453</v>
      </c>
      <c r="AY16" s="360"/>
      <c r="AZ16" s="360"/>
      <c r="BA16" s="32" t="s">
        <v>105</v>
      </c>
      <c r="BB16" s="52">
        <v>40010</v>
      </c>
      <c r="BC16" s="42">
        <f>IFERROR(BB16/AY6,"-")</f>
        <v>5.4302381337896125E-5</v>
      </c>
      <c r="BD16" s="52">
        <v>7</v>
      </c>
      <c r="BE16" s="42">
        <f>IFERROR(BD16/AZ6,"-")</f>
        <v>7.0778564206268957E-3</v>
      </c>
      <c r="BF16" s="55">
        <f t="shared" si="6"/>
        <v>5715.7142857142853</v>
      </c>
      <c r="BG16" s="360"/>
      <c r="BH16" s="360"/>
      <c r="BI16" s="32" t="s">
        <v>105</v>
      </c>
      <c r="BJ16" s="52">
        <v>832867</v>
      </c>
      <c r="BK16" s="42">
        <f>IFERROR(BJ16/BG6,"-")</f>
        <v>1.0450694882678303E-3</v>
      </c>
      <c r="BL16" s="52">
        <v>11</v>
      </c>
      <c r="BM16" s="42">
        <f>IFERROR(BL16/BH6,"-")</f>
        <v>1.0516252390057362E-2</v>
      </c>
      <c r="BN16" s="55">
        <f t="shared" si="7"/>
        <v>75715.181818181823</v>
      </c>
      <c r="BO16" s="360"/>
      <c r="BP16" s="360"/>
      <c r="BQ16" s="32" t="s">
        <v>105</v>
      </c>
      <c r="BR16" s="52">
        <v>138197</v>
      </c>
      <c r="BS16" s="42">
        <f>IFERROR(BR16/BO6,"-")</f>
        <v>2.1658043537875271E-4</v>
      </c>
      <c r="BT16" s="52">
        <v>7</v>
      </c>
      <c r="BU16" s="42">
        <f>IFERROR(BT16/BP6,"-")</f>
        <v>7.5107296137339056E-3</v>
      </c>
      <c r="BV16" s="96">
        <f t="shared" si="8"/>
        <v>19742.428571428572</v>
      </c>
      <c r="BW16" s="360"/>
      <c r="BX16" s="360"/>
      <c r="BY16" s="32" t="s">
        <v>105</v>
      </c>
      <c r="BZ16" s="52">
        <v>202965</v>
      </c>
      <c r="CA16" s="42">
        <f>IFERROR(BZ16/BW6,"-")</f>
        <v>2.9308104763496595E-4</v>
      </c>
      <c r="CB16" s="52">
        <v>11</v>
      </c>
      <c r="CC16" s="42">
        <f>IFERROR(CB16/BX6,"-")</f>
        <v>1.2195121951219513E-2</v>
      </c>
      <c r="CD16" s="55">
        <f t="shared" si="9"/>
        <v>18451.363636363636</v>
      </c>
      <c r="CE16" s="360"/>
      <c r="CF16" s="360"/>
      <c r="CG16" s="32" t="s">
        <v>105</v>
      </c>
      <c r="CH16" s="52">
        <v>157443</v>
      </c>
      <c r="CI16" s="42">
        <f>IFERROR(CH16/CE6,"-")</f>
        <v>2.6716693445919605E-4</v>
      </c>
      <c r="CJ16" s="52">
        <v>6</v>
      </c>
      <c r="CK16" s="42">
        <f>IFERROR(CJ16/CF6,"-")</f>
        <v>7.5187969924812026E-3</v>
      </c>
      <c r="CL16" s="55">
        <f t="shared" si="10"/>
        <v>26240.5</v>
      </c>
      <c r="CM16" s="360"/>
      <c r="CN16" s="360"/>
      <c r="CO16" s="32" t="s">
        <v>105</v>
      </c>
      <c r="CP16" s="52">
        <f>市区町村別_フレイル区分別高齢者の疾病!G1274</f>
        <v>8284980</v>
      </c>
      <c r="CQ16" s="42">
        <f>市区町村別_フレイル区分別高齢者の疾病!H1274</f>
        <v>7.5185596797029577E-4</v>
      </c>
      <c r="CR16" s="52">
        <f>市区町村別_フレイル区分別高齢者の疾病!I1274</f>
        <v>151</v>
      </c>
      <c r="CS16" s="42">
        <f>市区町村別_フレイル区分別高齢者の疾病!J1274</f>
        <v>1.0211672414959086E-2</v>
      </c>
      <c r="CT16" s="96">
        <f>市区町村別_フレイル区分別高齢者の疾病!K1274</f>
        <v>54867.417218543043</v>
      </c>
      <c r="CU16" s="140"/>
    </row>
    <row r="17" spans="2:99" s="8" customFormat="1" ht="13.15" customHeight="1">
      <c r="B17" s="368"/>
      <c r="C17" s="360"/>
      <c r="D17" s="360"/>
      <c r="E17" s="32" t="s">
        <v>106</v>
      </c>
      <c r="F17" s="52">
        <v>287617</v>
      </c>
      <c r="G17" s="42">
        <f>IFERROR(F17/C6,"-")</f>
        <v>9.7066444736481523E-3</v>
      </c>
      <c r="H17" s="52">
        <v>1</v>
      </c>
      <c r="I17" s="42">
        <f>IFERROR(H17/D6,"-")</f>
        <v>5.2631578947368418E-2</v>
      </c>
      <c r="J17" s="55">
        <f t="shared" si="0"/>
        <v>287617</v>
      </c>
      <c r="K17" s="360"/>
      <c r="L17" s="360"/>
      <c r="M17" s="32" t="s">
        <v>106</v>
      </c>
      <c r="N17" s="52">
        <v>0</v>
      </c>
      <c r="O17" s="42">
        <f>IFERROR(N17/K6,"-")</f>
        <v>0</v>
      </c>
      <c r="P17" s="52">
        <v>0</v>
      </c>
      <c r="Q17" s="42">
        <f>IFERROR(P17/L6,"-")</f>
        <v>0</v>
      </c>
      <c r="R17" s="55" t="str">
        <f t="shared" si="1"/>
        <v>-</v>
      </c>
      <c r="S17" s="360"/>
      <c r="T17" s="360"/>
      <c r="U17" s="32" t="s">
        <v>106</v>
      </c>
      <c r="V17" s="52">
        <v>2398537</v>
      </c>
      <c r="W17" s="42">
        <f>IFERROR(V17/S6,"-")</f>
        <v>3.9669603362845508E-3</v>
      </c>
      <c r="X17" s="52">
        <v>5</v>
      </c>
      <c r="Y17" s="42">
        <f>IFERROR(X17/T6,"-")</f>
        <v>5.5066079295154188E-3</v>
      </c>
      <c r="Z17" s="96">
        <f t="shared" si="2"/>
        <v>479707.4</v>
      </c>
      <c r="AA17" s="360"/>
      <c r="AB17" s="360"/>
      <c r="AC17" s="32" t="s">
        <v>106</v>
      </c>
      <c r="AD17" s="52">
        <v>1787503</v>
      </c>
      <c r="AE17" s="42">
        <f>IFERROR(AD17/AA6,"-")</f>
        <v>3.6554500265543713E-3</v>
      </c>
      <c r="AF17" s="52">
        <v>3</v>
      </c>
      <c r="AG17" s="42">
        <f>IFERROR(AF17/AB6,"-")</f>
        <v>4.2857142857142859E-3</v>
      </c>
      <c r="AH17" s="55">
        <f t="shared" si="3"/>
        <v>595834.33333333337</v>
      </c>
      <c r="AI17" s="360"/>
      <c r="AJ17" s="360"/>
      <c r="AK17" s="32" t="s">
        <v>106</v>
      </c>
      <c r="AL17" s="52">
        <v>2384982</v>
      </c>
      <c r="AM17" s="42">
        <f>IFERROR(AL17/AI6,"-")</f>
        <v>3.7032498444235142E-3</v>
      </c>
      <c r="AN17" s="52">
        <v>4</v>
      </c>
      <c r="AO17" s="42">
        <f>IFERROR(AN17/AJ6,"-")</f>
        <v>4.4395116537180911E-3</v>
      </c>
      <c r="AP17" s="55">
        <f t="shared" si="4"/>
        <v>596245.5</v>
      </c>
      <c r="AQ17" s="360"/>
      <c r="AR17" s="360"/>
      <c r="AS17" s="32" t="s">
        <v>106</v>
      </c>
      <c r="AT17" s="52">
        <v>3037074</v>
      </c>
      <c r="AU17" s="42">
        <f>IFERROR(AT17/AQ6,"-")</f>
        <v>4.1965865959398534E-3</v>
      </c>
      <c r="AV17" s="52">
        <v>11</v>
      </c>
      <c r="AW17" s="42">
        <f>IFERROR(AV17/AR6,"-")</f>
        <v>1.166489925768823E-2</v>
      </c>
      <c r="AX17" s="96">
        <f t="shared" si="5"/>
        <v>276097.63636363635</v>
      </c>
      <c r="AY17" s="360"/>
      <c r="AZ17" s="360"/>
      <c r="BA17" s="32" t="s">
        <v>106</v>
      </c>
      <c r="BB17" s="52">
        <v>1853388</v>
      </c>
      <c r="BC17" s="42">
        <f>IFERROR(BB17/AY6,"-")</f>
        <v>2.5154556846558518E-3</v>
      </c>
      <c r="BD17" s="52">
        <v>6</v>
      </c>
      <c r="BE17" s="42">
        <f>IFERROR(BD17/AZ6,"-")</f>
        <v>6.0667340748230538E-3</v>
      </c>
      <c r="BF17" s="55">
        <f t="shared" si="6"/>
        <v>308898</v>
      </c>
      <c r="BG17" s="360"/>
      <c r="BH17" s="360"/>
      <c r="BI17" s="32" t="s">
        <v>106</v>
      </c>
      <c r="BJ17" s="52">
        <v>5416106</v>
      </c>
      <c r="BK17" s="42">
        <f>IFERROR(BJ17/BG6,"-")</f>
        <v>6.7960516214765681E-3</v>
      </c>
      <c r="BL17" s="52">
        <v>12</v>
      </c>
      <c r="BM17" s="42">
        <f>IFERROR(BL17/BH6,"-")</f>
        <v>1.1472275334608031E-2</v>
      </c>
      <c r="BN17" s="55">
        <f t="shared" si="7"/>
        <v>451342.16666666669</v>
      </c>
      <c r="BO17" s="360"/>
      <c r="BP17" s="360"/>
      <c r="BQ17" s="32" t="s">
        <v>106</v>
      </c>
      <c r="BR17" s="52">
        <v>893259</v>
      </c>
      <c r="BS17" s="42">
        <f>IFERROR(BR17/BO6,"-")</f>
        <v>1.399903204309712E-3</v>
      </c>
      <c r="BT17" s="52">
        <v>7</v>
      </c>
      <c r="BU17" s="42">
        <f>IFERROR(BT17/BP6,"-")</f>
        <v>7.5107296137339056E-3</v>
      </c>
      <c r="BV17" s="96">
        <f t="shared" si="8"/>
        <v>127608.42857142857</v>
      </c>
      <c r="BW17" s="360"/>
      <c r="BX17" s="360"/>
      <c r="BY17" s="32" t="s">
        <v>106</v>
      </c>
      <c r="BZ17" s="52">
        <v>3354217</v>
      </c>
      <c r="CA17" s="42">
        <f>IFERROR(BZ17/BW6,"-")</f>
        <v>4.8434825332200754E-3</v>
      </c>
      <c r="CB17" s="52">
        <v>13</v>
      </c>
      <c r="CC17" s="42">
        <f>IFERROR(CB17/BX6,"-")</f>
        <v>1.4412416851441241E-2</v>
      </c>
      <c r="CD17" s="55">
        <f t="shared" si="9"/>
        <v>258016.69230769231</v>
      </c>
      <c r="CE17" s="360"/>
      <c r="CF17" s="360"/>
      <c r="CG17" s="32" t="s">
        <v>106</v>
      </c>
      <c r="CH17" s="52">
        <v>1619422</v>
      </c>
      <c r="CI17" s="42">
        <f>IFERROR(CH17/CE6,"-")</f>
        <v>2.7480168145664159E-3</v>
      </c>
      <c r="CJ17" s="52">
        <v>8</v>
      </c>
      <c r="CK17" s="42">
        <f>IFERROR(CJ17/CF6,"-")</f>
        <v>1.0025062656641603E-2</v>
      </c>
      <c r="CL17" s="55">
        <f t="shared" si="10"/>
        <v>202427.75</v>
      </c>
      <c r="CM17" s="360"/>
      <c r="CN17" s="360"/>
      <c r="CO17" s="32" t="s">
        <v>106</v>
      </c>
      <c r="CP17" s="52">
        <f>市区町村別_フレイル区分別高齢者の疾病!G1275</f>
        <v>67885587</v>
      </c>
      <c r="CQ17" s="42">
        <f>市区町村別_フレイル区分別高齢者の疾病!H1275</f>
        <v>6.1605681275171131E-3</v>
      </c>
      <c r="CR17" s="52">
        <f>市区町村別_フレイル区分別高齢者の疾病!I1275</f>
        <v>176</v>
      </c>
      <c r="CS17" s="42">
        <f>市区町村別_フレイル区分別高齢者の疾病!J1275</f>
        <v>1.1902346655846352E-2</v>
      </c>
      <c r="CT17" s="96">
        <f>市区町村別_フレイル区分別高齢者の疾病!K1275</f>
        <v>385713.5625</v>
      </c>
      <c r="CU17" s="140"/>
    </row>
    <row r="18" spans="2:99" s="8" customFormat="1" ht="13.15" customHeight="1">
      <c r="B18" s="368"/>
      <c r="C18" s="360"/>
      <c r="D18" s="360"/>
      <c r="E18" s="32" t="s">
        <v>107</v>
      </c>
      <c r="F18" s="52">
        <v>410072</v>
      </c>
      <c r="G18" s="42">
        <f>IFERROR(F18/C6,"-")</f>
        <v>1.3839317956163388E-2</v>
      </c>
      <c r="H18" s="52">
        <v>4</v>
      </c>
      <c r="I18" s="42">
        <f>IFERROR(H18/D6,"-")</f>
        <v>0.21052631578947367</v>
      </c>
      <c r="J18" s="55">
        <f t="shared" si="0"/>
        <v>102518</v>
      </c>
      <c r="K18" s="360"/>
      <c r="L18" s="360"/>
      <c r="M18" s="32" t="s">
        <v>107</v>
      </c>
      <c r="N18" s="52">
        <v>1839818</v>
      </c>
      <c r="O18" s="42">
        <f>IFERROR(N18/K6,"-")</f>
        <v>6.3626736939666204E-3</v>
      </c>
      <c r="P18" s="52">
        <v>67</v>
      </c>
      <c r="Q18" s="42">
        <f>IFERROR(P18/L6,"-")</f>
        <v>8.6900129701686118E-2</v>
      </c>
      <c r="R18" s="55">
        <f t="shared" si="1"/>
        <v>27459.970149253732</v>
      </c>
      <c r="S18" s="360"/>
      <c r="T18" s="360"/>
      <c r="U18" s="32" t="s">
        <v>107</v>
      </c>
      <c r="V18" s="52">
        <v>5465786</v>
      </c>
      <c r="W18" s="42">
        <f>IFERROR(V18/S6,"-")</f>
        <v>9.0399090231334314E-3</v>
      </c>
      <c r="X18" s="52">
        <v>84</v>
      </c>
      <c r="Y18" s="42">
        <f>IFERROR(X18/T6,"-")</f>
        <v>9.2511013215859028E-2</v>
      </c>
      <c r="Z18" s="96">
        <f t="shared" si="2"/>
        <v>65068.880952380954</v>
      </c>
      <c r="AA18" s="360"/>
      <c r="AB18" s="360"/>
      <c r="AC18" s="32" t="s">
        <v>107</v>
      </c>
      <c r="AD18" s="52">
        <v>3238501</v>
      </c>
      <c r="AE18" s="42">
        <f>IFERROR(AD18/AA6,"-")</f>
        <v>6.6227461248715997E-3</v>
      </c>
      <c r="AF18" s="52">
        <v>76</v>
      </c>
      <c r="AG18" s="42">
        <f>IFERROR(AF18/AB6,"-")</f>
        <v>0.10857142857142857</v>
      </c>
      <c r="AH18" s="55">
        <f t="shared" si="3"/>
        <v>42611.855263157893</v>
      </c>
      <c r="AI18" s="360"/>
      <c r="AJ18" s="360"/>
      <c r="AK18" s="32" t="s">
        <v>107</v>
      </c>
      <c r="AL18" s="52">
        <v>4130496</v>
      </c>
      <c r="AM18" s="42">
        <f>IFERROR(AL18/AI6,"-")</f>
        <v>6.4135740518762602E-3</v>
      </c>
      <c r="AN18" s="52">
        <v>98</v>
      </c>
      <c r="AO18" s="42">
        <f>IFERROR(AN18/AJ6,"-")</f>
        <v>0.10876803551609324</v>
      </c>
      <c r="AP18" s="55">
        <f t="shared" si="4"/>
        <v>42147.918367346938</v>
      </c>
      <c r="AQ18" s="360"/>
      <c r="AR18" s="360"/>
      <c r="AS18" s="32" t="s">
        <v>107</v>
      </c>
      <c r="AT18" s="52">
        <v>3989672</v>
      </c>
      <c r="AU18" s="42">
        <f>IFERROR(AT18/AQ6,"-")</f>
        <v>5.512873258075552E-3</v>
      </c>
      <c r="AV18" s="52">
        <v>112</v>
      </c>
      <c r="AW18" s="42">
        <f>IFERROR(AV18/AR6,"-")</f>
        <v>0.11876988335100742</v>
      </c>
      <c r="AX18" s="96">
        <f t="shared" si="5"/>
        <v>35622.071428571428</v>
      </c>
      <c r="AY18" s="360"/>
      <c r="AZ18" s="360"/>
      <c r="BA18" s="32" t="s">
        <v>107</v>
      </c>
      <c r="BB18" s="52">
        <v>5902360</v>
      </c>
      <c r="BC18" s="42">
        <f>IFERROR(BB18/AY6,"-")</f>
        <v>8.0108023872418038E-3</v>
      </c>
      <c r="BD18" s="52">
        <v>132</v>
      </c>
      <c r="BE18" s="42">
        <f>IFERROR(BD18/AZ6,"-")</f>
        <v>0.13346814964610718</v>
      </c>
      <c r="BF18" s="55">
        <f t="shared" si="6"/>
        <v>44714.848484848488</v>
      </c>
      <c r="BG18" s="360"/>
      <c r="BH18" s="360"/>
      <c r="BI18" s="32" t="s">
        <v>107</v>
      </c>
      <c r="BJ18" s="52">
        <v>5194503</v>
      </c>
      <c r="BK18" s="42">
        <f>IFERROR(BJ18/BG6,"-")</f>
        <v>6.517987376154547E-3</v>
      </c>
      <c r="BL18" s="52">
        <v>142</v>
      </c>
      <c r="BM18" s="42">
        <f>IFERROR(BL18/BH6,"-")</f>
        <v>0.13575525812619502</v>
      </c>
      <c r="BN18" s="55">
        <f t="shared" si="7"/>
        <v>36581.007042253521</v>
      </c>
      <c r="BO18" s="360"/>
      <c r="BP18" s="360"/>
      <c r="BQ18" s="32" t="s">
        <v>107</v>
      </c>
      <c r="BR18" s="52">
        <v>7193022</v>
      </c>
      <c r="BS18" s="42">
        <f>IFERROR(BR18/BO6,"-")</f>
        <v>1.1272805027959699E-2</v>
      </c>
      <c r="BT18" s="52">
        <v>123</v>
      </c>
      <c r="BU18" s="42">
        <f>IFERROR(BT18/BP6,"-")</f>
        <v>0.13197424892703863</v>
      </c>
      <c r="BV18" s="96">
        <f t="shared" si="8"/>
        <v>58479.853658536587</v>
      </c>
      <c r="BW18" s="360"/>
      <c r="BX18" s="360"/>
      <c r="BY18" s="32" t="s">
        <v>107</v>
      </c>
      <c r="BZ18" s="52">
        <v>3844240</v>
      </c>
      <c r="CA18" s="42">
        <f>IFERROR(BZ18/BW6,"-")</f>
        <v>5.5510747496378271E-3</v>
      </c>
      <c r="CB18" s="52">
        <v>121</v>
      </c>
      <c r="CC18" s="42">
        <f>IFERROR(CB18/BX6,"-")</f>
        <v>0.13414634146341464</v>
      </c>
      <c r="CD18" s="55">
        <f t="shared" si="9"/>
        <v>31770.578512396693</v>
      </c>
      <c r="CE18" s="360"/>
      <c r="CF18" s="360"/>
      <c r="CG18" s="32" t="s">
        <v>107</v>
      </c>
      <c r="CH18" s="52">
        <v>6413443</v>
      </c>
      <c r="CI18" s="42">
        <f>IFERROR(CH18/CE6,"-")</f>
        <v>1.0883049139299873E-2</v>
      </c>
      <c r="CJ18" s="52">
        <v>106</v>
      </c>
      <c r="CK18" s="42">
        <f>IFERROR(CJ18/CF6,"-")</f>
        <v>0.13283208020050125</v>
      </c>
      <c r="CL18" s="55">
        <f t="shared" si="10"/>
        <v>60504.17924528302</v>
      </c>
      <c r="CM18" s="360"/>
      <c r="CN18" s="360"/>
      <c r="CO18" s="32" t="s">
        <v>107</v>
      </c>
      <c r="CP18" s="52">
        <f>市区町村別_フレイル区分別高齢者の疾病!G1276</f>
        <v>87524405</v>
      </c>
      <c r="CQ18" s="42">
        <f>市区町村別_フレイル区分別高齢者の疾病!H1276</f>
        <v>7.9427767166968654E-3</v>
      </c>
      <c r="CR18" s="52">
        <f>市区町村別_フレイル区分別高齢者の疾病!I1276</f>
        <v>1879</v>
      </c>
      <c r="CS18" s="42">
        <f>市区町村別_フレイル区分別高齢者の疾病!J1276</f>
        <v>0.1270710759450869</v>
      </c>
      <c r="CT18" s="96">
        <f>市区町村別_フレイル区分別高齢者の疾病!K1276</f>
        <v>46580.311335816921</v>
      </c>
      <c r="CU18" s="140"/>
    </row>
    <row r="19" spans="2:99" s="8" customFormat="1" ht="13.15" customHeight="1">
      <c r="B19" s="368"/>
      <c r="C19" s="360"/>
      <c r="D19" s="360"/>
      <c r="E19" s="32" t="s">
        <v>108</v>
      </c>
      <c r="F19" s="52">
        <v>1330833</v>
      </c>
      <c r="G19" s="42">
        <f>IFERROR(F19/C6,"-")</f>
        <v>4.491362744482625E-2</v>
      </c>
      <c r="H19" s="52">
        <v>4</v>
      </c>
      <c r="I19" s="42">
        <f>IFERROR(H19/D6,"-")</f>
        <v>0.21052631578947367</v>
      </c>
      <c r="J19" s="55">
        <f t="shared" si="0"/>
        <v>332708.25</v>
      </c>
      <c r="K19" s="360"/>
      <c r="L19" s="360"/>
      <c r="M19" s="32" t="s">
        <v>108</v>
      </c>
      <c r="N19" s="52">
        <v>1031428</v>
      </c>
      <c r="O19" s="42">
        <f>IFERROR(N19/K6,"-")</f>
        <v>3.5670048900601054E-3</v>
      </c>
      <c r="P19" s="52">
        <v>39</v>
      </c>
      <c r="Q19" s="42">
        <f>IFERROR(P19/L6,"-")</f>
        <v>5.0583657587548639E-2</v>
      </c>
      <c r="R19" s="55">
        <f t="shared" si="1"/>
        <v>26446.871794871793</v>
      </c>
      <c r="S19" s="360"/>
      <c r="T19" s="360"/>
      <c r="U19" s="32" t="s">
        <v>108</v>
      </c>
      <c r="V19" s="52">
        <v>5053824</v>
      </c>
      <c r="W19" s="42">
        <f>IFERROR(V19/S6,"-")</f>
        <v>8.3585616375994754E-3</v>
      </c>
      <c r="X19" s="52">
        <v>69</v>
      </c>
      <c r="Y19" s="42">
        <f>IFERROR(X19/T6,"-")</f>
        <v>7.5991189427312769E-2</v>
      </c>
      <c r="Z19" s="96">
        <f t="shared" si="2"/>
        <v>73243.826086956527</v>
      </c>
      <c r="AA19" s="360"/>
      <c r="AB19" s="360"/>
      <c r="AC19" s="32" t="s">
        <v>108</v>
      </c>
      <c r="AD19" s="52">
        <v>2127699</v>
      </c>
      <c r="AE19" s="42">
        <f>IFERROR(AD19/AA6,"-")</f>
        <v>4.3511520629893824E-3</v>
      </c>
      <c r="AF19" s="52">
        <v>58</v>
      </c>
      <c r="AG19" s="42">
        <f>IFERROR(AF19/AB6,"-")</f>
        <v>8.2857142857142851E-2</v>
      </c>
      <c r="AH19" s="55">
        <f t="shared" si="3"/>
        <v>36684.465517241377</v>
      </c>
      <c r="AI19" s="360"/>
      <c r="AJ19" s="360"/>
      <c r="AK19" s="32" t="s">
        <v>108</v>
      </c>
      <c r="AL19" s="52">
        <v>6581979</v>
      </c>
      <c r="AM19" s="42">
        <f>IFERROR(AL19/AI6,"-")</f>
        <v>1.0220082460894396E-2</v>
      </c>
      <c r="AN19" s="52">
        <v>95</v>
      </c>
      <c r="AO19" s="42">
        <f>IFERROR(AN19/AJ6,"-")</f>
        <v>0.10543840177580466</v>
      </c>
      <c r="AP19" s="55">
        <f t="shared" si="4"/>
        <v>69283.989473684211</v>
      </c>
      <c r="AQ19" s="360"/>
      <c r="AR19" s="360"/>
      <c r="AS19" s="32" t="s">
        <v>108</v>
      </c>
      <c r="AT19" s="52">
        <v>4541719</v>
      </c>
      <c r="AU19" s="42">
        <f>IFERROR(AT19/AQ6,"-")</f>
        <v>6.2756841216003809E-3</v>
      </c>
      <c r="AV19" s="52">
        <v>106</v>
      </c>
      <c r="AW19" s="42">
        <f>IFERROR(AV19/AR6,"-")</f>
        <v>0.11240721102863202</v>
      </c>
      <c r="AX19" s="96">
        <f t="shared" si="5"/>
        <v>42846.405660377357</v>
      </c>
      <c r="AY19" s="360"/>
      <c r="AZ19" s="360"/>
      <c r="BA19" s="32" t="s">
        <v>108</v>
      </c>
      <c r="BB19" s="52">
        <v>11827962</v>
      </c>
      <c r="BC19" s="42">
        <f>IFERROR(BB19/AY6,"-")</f>
        <v>1.6053149287031856E-2</v>
      </c>
      <c r="BD19" s="52">
        <v>127</v>
      </c>
      <c r="BE19" s="42">
        <f>IFERROR(BD19/AZ6,"-")</f>
        <v>0.12841253791708795</v>
      </c>
      <c r="BF19" s="55">
        <f t="shared" si="6"/>
        <v>93133.559055118109</v>
      </c>
      <c r="BG19" s="360"/>
      <c r="BH19" s="360"/>
      <c r="BI19" s="32" t="s">
        <v>108</v>
      </c>
      <c r="BJ19" s="52">
        <v>12617903</v>
      </c>
      <c r="BK19" s="42">
        <f>IFERROR(BJ19/BG6,"-")</f>
        <v>1.5832762531380305E-2</v>
      </c>
      <c r="BL19" s="52">
        <v>137</v>
      </c>
      <c r="BM19" s="42">
        <f>IFERROR(BL19/BH6,"-")</f>
        <v>0.13097514340344169</v>
      </c>
      <c r="BN19" s="55">
        <f t="shared" si="7"/>
        <v>92101.481751824816</v>
      </c>
      <c r="BO19" s="360"/>
      <c r="BP19" s="360"/>
      <c r="BQ19" s="32" t="s">
        <v>108</v>
      </c>
      <c r="BR19" s="52">
        <v>8128597</v>
      </c>
      <c r="BS19" s="42">
        <f>IFERROR(BR19/BO6,"-")</f>
        <v>1.2739025284763223E-2</v>
      </c>
      <c r="BT19" s="52">
        <v>129</v>
      </c>
      <c r="BU19" s="42">
        <f>IFERROR(BT19/BP6,"-")</f>
        <v>0.13841201716738197</v>
      </c>
      <c r="BV19" s="96">
        <f t="shared" si="8"/>
        <v>63012.379844961237</v>
      </c>
      <c r="BW19" s="360"/>
      <c r="BX19" s="360"/>
      <c r="BY19" s="32" t="s">
        <v>108</v>
      </c>
      <c r="BZ19" s="52">
        <v>7641536</v>
      </c>
      <c r="CA19" s="42">
        <f>IFERROR(BZ19/BW6,"-")</f>
        <v>1.103436245865202E-2</v>
      </c>
      <c r="CB19" s="52">
        <v>161</v>
      </c>
      <c r="CC19" s="42">
        <f>IFERROR(CB19/BX6,"-")</f>
        <v>0.17849223946784923</v>
      </c>
      <c r="CD19" s="55">
        <f t="shared" si="9"/>
        <v>47462.956521739128</v>
      </c>
      <c r="CE19" s="360"/>
      <c r="CF19" s="360"/>
      <c r="CG19" s="32" t="s">
        <v>108</v>
      </c>
      <c r="CH19" s="52">
        <v>10191183</v>
      </c>
      <c r="CI19" s="42">
        <f>IFERROR(CH19/CE6,"-")</f>
        <v>1.7293541920712086E-2</v>
      </c>
      <c r="CJ19" s="52">
        <v>137</v>
      </c>
      <c r="CK19" s="42">
        <f>IFERROR(CJ19/CF6,"-")</f>
        <v>0.17167919799498746</v>
      </c>
      <c r="CL19" s="55">
        <f t="shared" si="10"/>
        <v>74388.197080291968</v>
      </c>
      <c r="CM19" s="360"/>
      <c r="CN19" s="360"/>
      <c r="CO19" s="32" t="s">
        <v>108</v>
      </c>
      <c r="CP19" s="52">
        <f>市区町村別_フレイル区分別高齢者の疾病!G1277</f>
        <v>163733577</v>
      </c>
      <c r="CQ19" s="42">
        <f>市区町村別_フレイル区分別高齢者の疾病!H1277</f>
        <v>1.4858704188130081E-2</v>
      </c>
      <c r="CR19" s="52">
        <f>市区町村別_フレイル区分別高齢者の疾病!I1277</f>
        <v>2336</v>
      </c>
      <c r="CS19" s="42">
        <f>市区町村別_フレイル区分別高齢者の疾病!J1277</f>
        <v>0.15797660106850611</v>
      </c>
      <c r="CT19" s="96">
        <f>市区町村別_フレイル区分別高齢者の疾病!K1277</f>
        <v>70091.428510273967</v>
      </c>
      <c r="CU19" s="140"/>
    </row>
    <row r="20" spans="2:99" s="8" customFormat="1" ht="13.15" customHeight="1">
      <c r="B20" s="368"/>
      <c r="C20" s="360"/>
      <c r="D20" s="360"/>
      <c r="E20" s="32" t="s">
        <v>109</v>
      </c>
      <c r="F20" s="52">
        <v>595304</v>
      </c>
      <c r="G20" s="42">
        <f>IFERROR(F20/C6,"-")</f>
        <v>2.0090621492264503E-2</v>
      </c>
      <c r="H20" s="52">
        <v>4</v>
      </c>
      <c r="I20" s="42">
        <f>IFERROR(H20/D6,"-")</f>
        <v>0.21052631578947367</v>
      </c>
      <c r="J20" s="55">
        <f t="shared" si="0"/>
        <v>148826</v>
      </c>
      <c r="K20" s="360"/>
      <c r="L20" s="360"/>
      <c r="M20" s="32" t="s">
        <v>109</v>
      </c>
      <c r="N20" s="52">
        <v>2122618</v>
      </c>
      <c r="O20" s="42">
        <f>IFERROR(N20/K6,"-")</f>
        <v>7.3406857150761871E-3</v>
      </c>
      <c r="P20" s="52">
        <v>59</v>
      </c>
      <c r="Q20" s="42">
        <f>IFERROR(P20/L6,"-")</f>
        <v>7.6523994811932561E-2</v>
      </c>
      <c r="R20" s="55">
        <f t="shared" si="1"/>
        <v>35976.576271186437</v>
      </c>
      <c r="S20" s="360"/>
      <c r="T20" s="360"/>
      <c r="U20" s="32" t="s">
        <v>109</v>
      </c>
      <c r="V20" s="52">
        <v>4234726</v>
      </c>
      <c r="W20" s="42">
        <f>IFERROR(V20/S6,"-")</f>
        <v>7.0038486281566352E-3</v>
      </c>
      <c r="X20" s="52">
        <v>77</v>
      </c>
      <c r="Y20" s="42">
        <f>IFERROR(X20/T6,"-")</f>
        <v>8.4801762114537452E-2</v>
      </c>
      <c r="Z20" s="96">
        <f t="shared" si="2"/>
        <v>54996.441558441562</v>
      </c>
      <c r="AA20" s="360"/>
      <c r="AB20" s="360"/>
      <c r="AC20" s="32" t="s">
        <v>109</v>
      </c>
      <c r="AD20" s="52">
        <v>2052895</v>
      </c>
      <c r="AE20" s="42">
        <f>IFERROR(AD20/AA6,"-")</f>
        <v>4.1981776155135611E-3</v>
      </c>
      <c r="AF20" s="52">
        <v>54</v>
      </c>
      <c r="AG20" s="42">
        <f>IFERROR(AF20/AB6,"-")</f>
        <v>7.7142857142857138E-2</v>
      </c>
      <c r="AH20" s="55">
        <f t="shared" si="3"/>
        <v>38016.574074074073</v>
      </c>
      <c r="AI20" s="360"/>
      <c r="AJ20" s="360"/>
      <c r="AK20" s="32" t="s">
        <v>109</v>
      </c>
      <c r="AL20" s="52">
        <v>4173423</v>
      </c>
      <c r="AM20" s="42">
        <f>IFERROR(AL20/AI6,"-")</f>
        <v>6.4802283939516172E-3</v>
      </c>
      <c r="AN20" s="52">
        <v>72</v>
      </c>
      <c r="AO20" s="42">
        <f>IFERROR(AN20/AJ6,"-")</f>
        <v>7.9911209766925645E-2</v>
      </c>
      <c r="AP20" s="55">
        <f t="shared" si="4"/>
        <v>57964.208333333336</v>
      </c>
      <c r="AQ20" s="360"/>
      <c r="AR20" s="360"/>
      <c r="AS20" s="32" t="s">
        <v>109</v>
      </c>
      <c r="AT20" s="52">
        <v>6265816</v>
      </c>
      <c r="AU20" s="42">
        <f>IFERROR(AT20/AQ6,"-")</f>
        <v>8.6580173674482321E-3</v>
      </c>
      <c r="AV20" s="52">
        <v>85</v>
      </c>
      <c r="AW20" s="42">
        <f>IFERROR(AV20/AR6,"-")</f>
        <v>9.0137857900318127E-2</v>
      </c>
      <c r="AX20" s="96">
        <f t="shared" si="5"/>
        <v>73715.482352941181</v>
      </c>
      <c r="AY20" s="360"/>
      <c r="AZ20" s="360"/>
      <c r="BA20" s="32" t="s">
        <v>109</v>
      </c>
      <c r="BB20" s="52">
        <v>3935352</v>
      </c>
      <c r="BC20" s="42">
        <f>IFERROR(BB20/AY6,"-")</f>
        <v>5.3411393402362463E-3</v>
      </c>
      <c r="BD20" s="52">
        <v>79</v>
      </c>
      <c r="BE20" s="42">
        <f>IFERROR(BD20/AZ6,"-")</f>
        <v>7.9878665318503544E-2</v>
      </c>
      <c r="BF20" s="55">
        <f t="shared" si="6"/>
        <v>49814.582278481015</v>
      </c>
      <c r="BG20" s="360"/>
      <c r="BH20" s="360"/>
      <c r="BI20" s="32" t="s">
        <v>109</v>
      </c>
      <c r="BJ20" s="52">
        <v>3940920</v>
      </c>
      <c r="BK20" s="42">
        <f>IFERROR(BJ20/BG6,"-")</f>
        <v>4.9450095245753018E-3</v>
      </c>
      <c r="BL20" s="52">
        <v>97</v>
      </c>
      <c r="BM20" s="42">
        <f>IFERROR(BL20/BH6,"-")</f>
        <v>9.2734225621414909E-2</v>
      </c>
      <c r="BN20" s="55">
        <f t="shared" si="7"/>
        <v>40628.041237113401</v>
      </c>
      <c r="BO20" s="360"/>
      <c r="BP20" s="360"/>
      <c r="BQ20" s="32" t="s">
        <v>109</v>
      </c>
      <c r="BR20" s="52">
        <v>2892198</v>
      </c>
      <c r="BS20" s="42">
        <f>IFERROR(BR20/BO6,"-")</f>
        <v>4.5326128790173295E-3</v>
      </c>
      <c r="BT20" s="52">
        <v>71</v>
      </c>
      <c r="BU20" s="42">
        <f>IFERROR(BT20/BP6,"-")</f>
        <v>7.6180257510729613E-2</v>
      </c>
      <c r="BV20" s="96">
        <f t="shared" si="8"/>
        <v>40735.183098591551</v>
      </c>
      <c r="BW20" s="360"/>
      <c r="BX20" s="360"/>
      <c r="BY20" s="32" t="s">
        <v>109</v>
      </c>
      <c r="BZ20" s="52">
        <v>4074853</v>
      </c>
      <c r="CA20" s="42">
        <f>IFERROR(BZ20/BW6,"-")</f>
        <v>5.8840794531002097E-3</v>
      </c>
      <c r="CB20" s="52">
        <v>71</v>
      </c>
      <c r="CC20" s="42">
        <f>IFERROR(CB20/BX6,"-")</f>
        <v>7.8713968957871402E-2</v>
      </c>
      <c r="CD20" s="55">
        <f t="shared" si="9"/>
        <v>57392.295774647886</v>
      </c>
      <c r="CE20" s="360"/>
      <c r="CF20" s="360"/>
      <c r="CG20" s="32" t="s">
        <v>109</v>
      </c>
      <c r="CH20" s="52">
        <v>1656824</v>
      </c>
      <c r="CI20" s="42">
        <f>IFERROR(CH20/CE6,"-")</f>
        <v>2.8114847215717628E-3</v>
      </c>
      <c r="CJ20" s="52">
        <v>59</v>
      </c>
      <c r="CK20" s="42">
        <f>IFERROR(CJ20/CF6,"-")</f>
        <v>7.3934837092731825E-2</v>
      </c>
      <c r="CL20" s="55">
        <f t="shared" si="10"/>
        <v>28081.762711864405</v>
      </c>
      <c r="CM20" s="360"/>
      <c r="CN20" s="360"/>
      <c r="CO20" s="32" t="s">
        <v>109</v>
      </c>
      <c r="CP20" s="52">
        <f>市区町村別_フレイル区分別高齢者の疾病!G1278</f>
        <v>55441489</v>
      </c>
      <c r="CQ20" s="42">
        <f>市区町村別_フレイル区分別高齢者の疾病!H1278</f>
        <v>5.0312751965375302E-3</v>
      </c>
      <c r="CR20" s="52">
        <f>市区町村別_フレイル区分別高齢者の疾病!I1278</f>
        <v>1208</v>
      </c>
      <c r="CS20" s="42">
        <f>市区町村別_フレイル区分別高齢者の疾病!J1278</f>
        <v>8.1693379319672688E-2</v>
      </c>
      <c r="CT20" s="96">
        <f>市区町村別_フレイル区分別高齢者の疾病!K1278</f>
        <v>45895.272350993378</v>
      </c>
      <c r="CU20" s="140"/>
    </row>
    <row r="21" spans="2:99" s="8" customFormat="1" ht="13.15" customHeight="1">
      <c r="B21" s="368"/>
      <c r="C21" s="360"/>
      <c r="D21" s="360"/>
      <c r="E21" s="33" t="s">
        <v>110</v>
      </c>
      <c r="F21" s="53">
        <v>79292</v>
      </c>
      <c r="G21" s="43">
        <f>IFERROR(F21/C6,"-")</f>
        <v>2.6759866544902051E-3</v>
      </c>
      <c r="H21" s="53">
        <v>2</v>
      </c>
      <c r="I21" s="43">
        <f>IFERROR(H21/D6,"-")</f>
        <v>0.10526315789473684</v>
      </c>
      <c r="J21" s="56">
        <f t="shared" si="0"/>
        <v>39646</v>
      </c>
      <c r="K21" s="360"/>
      <c r="L21" s="360"/>
      <c r="M21" s="33" t="s">
        <v>110</v>
      </c>
      <c r="N21" s="53">
        <v>463158</v>
      </c>
      <c r="O21" s="43">
        <f>IFERROR(N21/K6,"-")</f>
        <v>1.601747141701077E-3</v>
      </c>
      <c r="P21" s="53">
        <v>44</v>
      </c>
      <c r="Q21" s="43">
        <f>IFERROR(P21/L6,"-")</f>
        <v>5.7068741893644616E-2</v>
      </c>
      <c r="R21" s="56">
        <f t="shared" si="1"/>
        <v>10526.318181818182</v>
      </c>
      <c r="S21" s="360"/>
      <c r="T21" s="360"/>
      <c r="U21" s="33" t="s">
        <v>110</v>
      </c>
      <c r="V21" s="53">
        <v>570439</v>
      </c>
      <c r="W21" s="43">
        <f>IFERROR(V21/S6,"-")</f>
        <v>9.4345381675155432E-4</v>
      </c>
      <c r="X21" s="53">
        <v>67</v>
      </c>
      <c r="Y21" s="43">
        <f>IFERROR(X21/T6,"-")</f>
        <v>7.3788546255506612E-2</v>
      </c>
      <c r="Z21" s="97">
        <f t="shared" si="2"/>
        <v>8514.0149253731342</v>
      </c>
      <c r="AA21" s="360"/>
      <c r="AB21" s="360"/>
      <c r="AC21" s="33" t="s">
        <v>110</v>
      </c>
      <c r="AD21" s="53">
        <v>632633</v>
      </c>
      <c r="AE21" s="43">
        <f>IFERROR(AD21/AA6,"-")</f>
        <v>1.2937367470987023E-3</v>
      </c>
      <c r="AF21" s="53">
        <v>58</v>
      </c>
      <c r="AG21" s="43">
        <f>IFERROR(AF21/AB6,"-")</f>
        <v>8.2857142857142851E-2</v>
      </c>
      <c r="AH21" s="56">
        <f t="shared" si="3"/>
        <v>10907.465517241379</v>
      </c>
      <c r="AI21" s="360"/>
      <c r="AJ21" s="360"/>
      <c r="AK21" s="33" t="s">
        <v>110</v>
      </c>
      <c r="AL21" s="53">
        <v>1441052</v>
      </c>
      <c r="AM21" s="43">
        <f>IFERROR(AL21/AI6,"-")</f>
        <v>2.2375747887431411E-3</v>
      </c>
      <c r="AN21" s="53">
        <v>64</v>
      </c>
      <c r="AO21" s="43">
        <f>IFERROR(AN21/AJ6,"-")</f>
        <v>7.1032186459489458E-2</v>
      </c>
      <c r="AP21" s="56">
        <f t="shared" si="4"/>
        <v>22516.4375</v>
      </c>
      <c r="AQ21" s="360"/>
      <c r="AR21" s="360"/>
      <c r="AS21" s="33" t="s">
        <v>110</v>
      </c>
      <c r="AT21" s="53">
        <v>3307311</v>
      </c>
      <c r="AU21" s="43">
        <f>IFERROR(AT21/AQ6,"-")</f>
        <v>4.5699963225145105E-3</v>
      </c>
      <c r="AV21" s="53">
        <v>101</v>
      </c>
      <c r="AW21" s="45">
        <f>IFERROR(AV21/AR6,"-")</f>
        <v>0.1071049840933192</v>
      </c>
      <c r="AX21" s="97">
        <f t="shared" si="5"/>
        <v>32745.653465346535</v>
      </c>
      <c r="AY21" s="360"/>
      <c r="AZ21" s="360"/>
      <c r="BA21" s="33" t="s">
        <v>110</v>
      </c>
      <c r="BB21" s="53">
        <v>939161</v>
      </c>
      <c r="BC21" s="43">
        <f>IFERROR(BB21/AY6,"-")</f>
        <v>1.2746483069152677E-3</v>
      </c>
      <c r="BD21" s="53">
        <v>107</v>
      </c>
      <c r="BE21" s="43">
        <f>IFERROR(BD21/AZ6,"-")</f>
        <v>0.10819009100101112</v>
      </c>
      <c r="BF21" s="56">
        <f t="shared" si="6"/>
        <v>8777.2056074766351</v>
      </c>
      <c r="BG21" s="360"/>
      <c r="BH21" s="360"/>
      <c r="BI21" s="33" t="s">
        <v>110</v>
      </c>
      <c r="BJ21" s="53">
        <v>1116920</v>
      </c>
      <c r="BK21" s="43">
        <f>IFERROR(BJ21/BG6,"-")</f>
        <v>1.4014950920568409E-3</v>
      </c>
      <c r="BL21" s="53">
        <v>110</v>
      </c>
      <c r="BM21" s="43">
        <f>IFERROR(BL21/BH6,"-")</f>
        <v>0.10516252390057361</v>
      </c>
      <c r="BN21" s="56">
        <f t="shared" si="7"/>
        <v>10153.818181818182</v>
      </c>
      <c r="BO21" s="360"/>
      <c r="BP21" s="360"/>
      <c r="BQ21" s="33" t="s">
        <v>110</v>
      </c>
      <c r="BR21" s="53">
        <v>1254336</v>
      </c>
      <c r="BS21" s="43">
        <f>IFERROR(BR21/BO6,"-")</f>
        <v>1.9657781065525529E-3</v>
      </c>
      <c r="BT21" s="53">
        <v>94</v>
      </c>
      <c r="BU21" s="43">
        <f>IFERROR(BT21/BP6,"-")</f>
        <v>0.10085836909871244</v>
      </c>
      <c r="BV21" s="97">
        <f t="shared" si="8"/>
        <v>13344</v>
      </c>
      <c r="BW21" s="360"/>
      <c r="BX21" s="360"/>
      <c r="BY21" s="33" t="s">
        <v>110</v>
      </c>
      <c r="BZ21" s="53">
        <v>1019760</v>
      </c>
      <c r="CA21" s="43">
        <f>IFERROR(BZ21/BW6,"-")</f>
        <v>1.4725313681483651E-3</v>
      </c>
      <c r="CB21" s="53">
        <v>103</v>
      </c>
      <c r="CC21" s="43">
        <f>IFERROR(CB21/BX6,"-")</f>
        <v>0.11419068736141907</v>
      </c>
      <c r="CD21" s="56">
        <f t="shared" si="9"/>
        <v>9900.5825242718438</v>
      </c>
      <c r="CE21" s="360"/>
      <c r="CF21" s="360"/>
      <c r="CG21" s="33" t="s">
        <v>110</v>
      </c>
      <c r="CH21" s="53">
        <v>1194893</v>
      </c>
      <c r="CI21" s="43">
        <f>IFERROR(CH21/CE6,"-")</f>
        <v>2.0276284103882178E-3</v>
      </c>
      <c r="CJ21" s="53">
        <v>96</v>
      </c>
      <c r="CK21" s="43">
        <f>IFERROR(CJ21/CF6,"-")</f>
        <v>0.12030075187969924</v>
      </c>
      <c r="CL21" s="56">
        <f t="shared" si="10"/>
        <v>12446.802083333334</v>
      </c>
      <c r="CM21" s="360"/>
      <c r="CN21" s="360"/>
      <c r="CO21" s="33" t="s">
        <v>110</v>
      </c>
      <c r="CP21" s="53">
        <f>市区町村別_フレイル区分別高齢者の疾病!G1279</f>
        <v>24931158</v>
      </c>
      <c r="CQ21" s="43">
        <f>市区町村別_フレイル区分別高齢者の疾病!H1279</f>
        <v>2.2624846325169624E-3</v>
      </c>
      <c r="CR21" s="53">
        <f>市区町村別_フレイル区分別高齢者の疾病!I1279</f>
        <v>1666</v>
      </c>
      <c r="CS21" s="43">
        <f>市区町村別_フレイル区分別高齢者の疾病!J1279</f>
        <v>0.11266653141272739</v>
      </c>
      <c r="CT21" s="97">
        <f>市区町村別_フレイル区分別高齢者の疾病!K1279</f>
        <v>14964.680672268907</v>
      </c>
      <c r="CU21" s="140"/>
    </row>
    <row r="22" spans="2:99" s="8" customFormat="1" ht="13.15" customHeight="1">
      <c r="B22" s="369"/>
      <c r="C22" s="361"/>
      <c r="D22" s="361"/>
      <c r="E22" s="34" t="s">
        <v>64</v>
      </c>
      <c r="F22" s="49">
        <f>SUM(F6:F21)</f>
        <v>5076601</v>
      </c>
      <c r="G22" s="43">
        <f>IFERROR(F22/C6,"-")</f>
        <v>0.17132770678216755</v>
      </c>
      <c r="H22" s="53">
        <v>16</v>
      </c>
      <c r="I22" s="43">
        <f>IFERROR(H22/D6,"-")</f>
        <v>0.84210526315789469</v>
      </c>
      <c r="J22" s="56">
        <f t="shared" si="0"/>
        <v>317287.5625</v>
      </c>
      <c r="K22" s="361"/>
      <c r="L22" s="361"/>
      <c r="M22" s="34" t="s">
        <v>64</v>
      </c>
      <c r="N22" s="49">
        <f>SUM(N6:N21)</f>
        <v>44566389</v>
      </c>
      <c r="O22" s="43">
        <f>IFERROR(N22/K6,"-")</f>
        <v>0.15412469653269148</v>
      </c>
      <c r="P22" s="53">
        <v>546</v>
      </c>
      <c r="Q22" s="43">
        <f>IFERROR(P22/L6,"-")</f>
        <v>0.70817120622568097</v>
      </c>
      <c r="R22" s="56">
        <f t="shared" si="1"/>
        <v>81623.423076923078</v>
      </c>
      <c r="S22" s="361"/>
      <c r="T22" s="361"/>
      <c r="U22" s="34" t="s">
        <v>64</v>
      </c>
      <c r="V22" s="49">
        <f>SUM(V6:V21)</f>
        <v>109861623</v>
      </c>
      <c r="W22" s="43">
        <f>IFERROR(V22/S6,"-")</f>
        <v>0.18170105398451078</v>
      </c>
      <c r="X22" s="53">
        <v>712</v>
      </c>
      <c r="Y22" s="43">
        <f>IFERROR(X22/T6,"-")</f>
        <v>0.78414096916299558</v>
      </c>
      <c r="Z22" s="97">
        <f t="shared" si="2"/>
        <v>154300.0323033708</v>
      </c>
      <c r="AA22" s="361"/>
      <c r="AB22" s="361"/>
      <c r="AC22" s="34" t="s">
        <v>64</v>
      </c>
      <c r="AD22" s="49">
        <f>SUM(AD6:AD21)</f>
        <v>103445621</v>
      </c>
      <c r="AE22" s="43">
        <f>IFERROR(AD22/AA6,"-")</f>
        <v>0.21154666483434345</v>
      </c>
      <c r="AF22" s="53">
        <v>578</v>
      </c>
      <c r="AG22" s="43">
        <f>IFERROR(AF22/AB6,"-")</f>
        <v>0.82571428571428573</v>
      </c>
      <c r="AH22" s="56">
        <f t="shared" si="3"/>
        <v>178971.66262975777</v>
      </c>
      <c r="AI22" s="361"/>
      <c r="AJ22" s="361"/>
      <c r="AK22" s="34" t="s">
        <v>64</v>
      </c>
      <c r="AL22" s="49">
        <f>SUM(AL6:AL21)</f>
        <v>126247804</v>
      </c>
      <c r="AM22" s="43">
        <f>IFERROR(AL22/AI6,"-")</f>
        <v>0.19602963901690257</v>
      </c>
      <c r="AN22" s="53">
        <v>769</v>
      </c>
      <c r="AO22" s="43">
        <f>IFERROR(AN22/AJ6,"-")</f>
        <v>0.85349611542730297</v>
      </c>
      <c r="AP22" s="56">
        <f t="shared" si="4"/>
        <v>164171.39661898569</v>
      </c>
      <c r="AQ22" s="361"/>
      <c r="AR22" s="361"/>
      <c r="AS22" s="34" t="s">
        <v>64</v>
      </c>
      <c r="AT22" s="49">
        <f>SUM(AT6:AT21)</f>
        <v>149912878</v>
      </c>
      <c r="AU22" s="43">
        <f>IFERROR(AT22/AQ6,"-")</f>
        <v>0.20714752896161456</v>
      </c>
      <c r="AV22" s="53">
        <v>794</v>
      </c>
      <c r="AW22" s="76">
        <f>IFERROR(AV22/AR6,"-")</f>
        <v>0.84199363732767762</v>
      </c>
      <c r="AX22" s="136">
        <f t="shared" si="5"/>
        <v>188807.15113350126</v>
      </c>
      <c r="AY22" s="361"/>
      <c r="AZ22" s="361"/>
      <c r="BA22" s="34" t="s">
        <v>64</v>
      </c>
      <c r="BB22" s="49">
        <f>SUM(BB6:BB21)</f>
        <v>143891379</v>
      </c>
      <c r="BC22" s="43">
        <f>IFERROR(BB22/AY6,"-")</f>
        <v>0.19529229026977601</v>
      </c>
      <c r="BD22" s="53">
        <v>844</v>
      </c>
      <c r="BE22" s="43">
        <f>IFERROR(BD22/AZ6,"-")</f>
        <v>0.85338725985844288</v>
      </c>
      <c r="BF22" s="56">
        <f t="shared" si="6"/>
        <v>170487.41587677726</v>
      </c>
      <c r="BG22" s="361"/>
      <c r="BH22" s="361"/>
      <c r="BI22" s="34" t="s">
        <v>64</v>
      </c>
      <c r="BJ22" s="49">
        <f>SUM(BJ6:BJ21)</f>
        <v>200704480</v>
      </c>
      <c r="BK22" s="43">
        <f>IFERROR(BJ22/BG6,"-")</f>
        <v>0.25184108411866596</v>
      </c>
      <c r="BL22" s="53">
        <v>898</v>
      </c>
      <c r="BM22" s="43">
        <f>IFERROR(BL22/BH6,"-")</f>
        <v>0.85850860420650099</v>
      </c>
      <c r="BN22" s="56">
        <f t="shared" si="7"/>
        <v>223501.64810690423</v>
      </c>
      <c r="BO22" s="361"/>
      <c r="BP22" s="361"/>
      <c r="BQ22" s="34" t="s">
        <v>64</v>
      </c>
      <c r="BR22" s="49">
        <f>SUM(BR6:BR21)</f>
        <v>139387589</v>
      </c>
      <c r="BS22" s="43">
        <f>IFERROR(BR22/BO6,"-")</f>
        <v>0.21844631006472384</v>
      </c>
      <c r="BT22" s="53">
        <v>824</v>
      </c>
      <c r="BU22" s="43">
        <f>IFERROR(BT22/BP6,"-")</f>
        <v>0.88412017167381973</v>
      </c>
      <c r="BV22" s="97">
        <f t="shared" si="8"/>
        <v>169159.6953883495</v>
      </c>
      <c r="BW22" s="361"/>
      <c r="BX22" s="361"/>
      <c r="BY22" s="34" t="s">
        <v>64</v>
      </c>
      <c r="BZ22" s="49">
        <f>SUM(BZ6:BZ21)</f>
        <v>164668457</v>
      </c>
      <c r="CA22" s="43">
        <f>IFERROR(BZ22/BW6,"-")</f>
        <v>0.23778091735024928</v>
      </c>
      <c r="CB22" s="53">
        <v>819</v>
      </c>
      <c r="CC22" s="43">
        <f>IFERROR(CB22/BX6,"-")</f>
        <v>0.9079822616407982</v>
      </c>
      <c r="CD22" s="56">
        <f t="shared" si="9"/>
        <v>201060.38705738707</v>
      </c>
      <c r="CE22" s="361"/>
      <c r="CF22" s="361"/>
      <c r="CG22" s="34" t="s">
        <v>64</v>
      </c>
      <c r="CH22" s="49">
        <f>SUM(CH6:CH21)</f>
        <v>131281994</v>
      </c>
      <c r="CI22" s="43">
        <f>IFERROR(CH22/CE6,"-")</f>
        <v>0.22277400638117015</v>
      </c>
      <c r="CJ22" s="53">
        <v>704</v>
      </c>
      <c r="CK22" s="43">
        <f>IFERROR(CJ22/CF6,"-")</f>
        <v>0.8822055137844611</v>
      </c>
      <c r="CL22" s="56">
        <f t="shared" si="10"/>
        <v>186480.10511363635</v>
      </c>
      <c r="CM22" s="361"/>
      <c r="CN22" s="361"/>
      <c r="CO22" s="34" t="s">
        <v>64</v>
      </c>
      <c r="CP22" s="49">
        <f>市区町村別_フレイル区分別高齢者の疾病!G1280</f>
        <v>2526272098</v>
      </c>
      <c r="CQ22" s="43">
        <f>市区町村別_フレイル区分別高齢者の疾病!H1280</f>
        <v>0.22925737341528163</v>
      </c>
      <c r="CR22" s="49">
        <f>市区町村別_フレイル区分別高齢者の疾病!I1280</f>
        <v>12854</v>
      </c>
      <c r="CS22" s="43">
        <f>市区町村別_フレイル区分別高齢者の疾病!J1280</f>
        <v>0.86927706769459656</v>
      </c>
      <c r="CT22" s="97">
        <f>市区町村別_フレイル区分別高齢者の疾病!K1280</f>
        <v>196535.87194647582</v>
      </c>
      <c r="CU22" s="140"/>
    </row>
    <row r="23" spans="2:99" s="8" customFormat="1" ht="13.15" customHeight="1">
      <c r="B23" s="367" t="s">
        <v>138</v>
      </c>
      <c r="C23" s="359">
        <v>111308000</v>
      </c>
      <c r="D23" s="359">
        <v>113</v>
      </c>
      <c r="E23" s="30" t="s">
        <v>96</v>
      </c>
      <c r="F23" s="51">
        <v>3442488</v>
      </c>
      <c r="G23" s="41">
        <f>IFERROR(F23/C23,"-")</f>
        <v>3.0927588313508465E-2</v>
      </c>
      <c r="H23" s="51">
        <v>24</v>
      </c>
      <c r="I23" s="41">
        <f>IFERROR(H23/D23,"-")</f>
        <v>0.21238938053097345</v>
      </c>
      <c r="J23" s="54">
        <f t="shared" si="0"/>
        <v>143437</v>
      </c>
      <c r="K23" s="359">
        <v>3468468650</v>
      </c>
      <c r="L23" s="359">
        <v>12107</v>
      </c>
      <c r="M23" s="30" t="s">
        <v>96</v>
      </c>
      <c r="N23" s="51">
        <v>52741540</v>
      </c>
      <c r="O23" s="41">
        <f>IFERROR(N23/K23,"-")</f>
        <v>1.5206001645711863E-2</v>
      </c>
      <c r="P23" s="51">
        <v>1212</v>
      </c>
      <c r="Q23" s="41">
        <f>IFERROR(P23/L23,"-")</f>
        <v>0.10010737589824069</v>
      </c>
      <c r="R23" s="54">
        <f t="shared" si="1"/>
        <v>43516.122112211218</v>
      </c>
      <c r="S23" s="359">
        <v>6990462770</v>
      </c>
      <c r="T23" s="359">
        <v>14819</v>
      </c>
      <c r="U23" s="30" t="s">
        <v>96</v>
      </c>
      <c r="V23" s="51">
        <v>135520728</v>
      </c>
      <c r="W23" s="41">
        <f>IFERROR(V23/S23,"-")</f>
        <v>1.9386517382167533E-2</v>
      </c>
      <c r="X23" s="51">
        <v>1876</v>
      </c>
      <c r="Y23" s="41">
        <f>IFERROR(X23/T23,"-")</f>
        <v>0.12659423712801135</v>
      </c>
      <c r="Z23" s="95">
        <f t="shared" si="2"/>
        <v>72239.19402985074</v>
      </c>
      <c r="AA23" s="359">
        <v>5471535230</v>
      </c>
      <c r="AB23" s="359">
        <v>11161</v>
      </c>
      <c r="AC23" s="30" t="s">
        <v>96</v>
      </c>
      <c r="AD23" s="51">
        <v>76040623</v>
      </c>
      <c r="AE23" s="41">
        <f>IFERROR(AD23/AA23,"-")</f>
        <v>1.3897493080749113E-2</v>
      </c>
      <c r="AF23" s="51">
        <v>1561</v>
      </c>
      <c r="AG23" s="41">
        <f>IFERROR(AF23/AB23,"-")</f>
        <v>0.13986201953229999</v>
      </c>
      <c r="AH23" s="54">
        <f t="shared" si="3"/>
        <v>48712.762972453558</v>
      </c>
      <c r="AI23" s="359">
        <v>6800061440</v>
      </c>
      <c r="AJ23" s="359">
        <v>13787</v>
      </c>
      <c r="AK23" s="30" t="s">
        <v>96</v>
      </c>
      <c r="AL23" s="51">
        <v>78121276</v>
      </c>
      <c r="AM23" s="41">
        <f>IFERROR(AL23/AI23,"-")</f>
        <v>1.1488319140834116E-2</v>
      </c>
      <c r="AN23" s="51">
        <v>1981</v>
      </c>
      <c r="AO23" s="41">
        <f>IFERROR(AN23/AJ23,"-")</f>
        <v>0.14368608109088271</v>
      </c>
      <c r="AP23" s="54">
        <f t="shared" si="4"/>
        <v>39435.273094396769</v>
      </c>
      <c r="AQ23" s="359">
        <v>7721503320</v>
      </c>
      <c r="AR23" s="359">
        <v>14717</v>
      </c>
      <c r="AS23" s="30" t="s">
        <v>96</v>
      </c>
      <c r="AT23" s="51">
        <v>127978124</v>
      </c>
      <c r="AU23" s="41">
        <f>IFERROR(AT23/AQ23,"-")</f>
        <v>1.657424968898414E-2</v>
      </c>
      <c r="AV23" s="51">
        <v>2246</v>
      </c>
      <c r="AW23" s="41">
        <f>IFERROR(AV23/AR23,"-")</f>
        <v>0.15261262485560917</v>
      </c>
      <c r="AX23" s="95">
        <f t="shared" si="5"/>
        <v>56980.464826357973</v>
      </c>
      <c r="AY23" s="359">
        <v>7497470680</v>
      </c>
      <c r="AZ23" s="359">
        <v>13752</v>
      </c>
      <c r="BA23" s="30" t="s">
        <v>96</v>
      </c>
      <c r="BB23" s="51">
        <v>126152886</v>
      </c>
      <c r="BC23" s="41">
        <f>IFERROR(BB23/AY23,"-")</f>
        <v>1.6826059265096054E-2</v>
      </c>
      <c r="BD23" s="51">
        <v>2231</v>
      </c>
      <c r="BE23" s="41">
        <f>IFERROR(BD23/AZ23,"-")</f>
        <v>0.16223094822571263</v>
      </c>
      <c r="BF23" s="54">
        <f t="shared" si="6"/>
        <v>56545.444195428056</v>
      </c>
      <c r="BG23" s="359">
        <v>7552321860</v>
      </c>
      <c r="BH23" s="359">
        <v>13880</v>
      </c>
      <c r="BI23" s="30" t="s">
        <v>96</v>
      </c>
      <c r="BJ23" s="51">
        <v>123936136</v>
      </c>
      <c r="BK23" s="41">
        <f>IFERROR(BJ23/BG23,"-")</f>
        <v>1.6410335562684824E-2</v>
      </c>
      <c r="BL23" s="51">
        <v>2348</v>
      </c>
      <c r="BM23" s="41">
        <f>IFERROR(BL23/BH23,"-")</f>
        <v>0.16916426512968299</v>
      </c>
      <c r="BN23" s="54">
        <f t="shared" si="7"/>
        <v>52783.703577512773</v>
      </c>
      <c r="BO23" s="359">
        <v>6525949070</v>
      </c>
      <c r="BP23" s="359">
        <v>11798</v>
      </c>
      <c r="BQ23" s="30" t="s">
        <v>96</v>
      </c>
      <c r="BR23" s="51">
        <v>102057708</v>
      </c>
      <c r="BS23" s="41">
        <f>IFERROR(BR23/BO23,"-")</f>
        <v>1.5638753368328078E-2</v>
      </c>
      <c r="BT23" s="51">
        <v>2080</v>
      </c>
      <c r="BU23" s="41">
        <f>IFERROR(BT23/BP23,"-")</f>
        <v>0.17630106797762332</v>
      </c>
      <c r="BV23" s="95">
        <f t="shared" si="8"/>
        <v>49066.205769230772</v>
      </c>
      <c r="BW23" s="359">
        <v>5287108540</v>
      </c>
      <c r="BX23" s="359">
        <v>9505</v>
      </c>
      <c r="BY23" s="30" t="s">
        <v>96</v>
      </c>
      <c r="BZ23" s="51">
        <v>90453167</v>
      </c>
      <c r="CA23" s="41">
        <f>IFERROR(BZ23/BW23,"-")</f>
        <v>1.710824854751327E-2</v>
      </c>
      <c r="CB23" s="51">
        <v>1699</v>
      </c>
      <c r="CC23" s="41">
        <f>IFERROR(CB23/BX23,"-")</f>
        <v>0.1787480273540242</v>
      </c>
      <c r="CD23" s="54">
        <f t="shared" si="9"/>
        <v>53239.062389640967</v>
      </c>
      <c r="CE23" s="359">
        <v>4728171980</v>
      </c>
      <c r="CF23" s="359">
        <v>7905</v>
      </c>
      <c r="CG23" s="30" t="s">
        <v>96</v>
      </c>
      <c r="CH23" s="51">
        <v>95995747</v>
      </c>
      <c r="CI23" s="41">
        <f>IFERROR(CH23/CE23,"-")</f>
        <v>2.0302930478429848E-2</v>
      </c>
      <c r="CJ23" s="51">
        <v>1518</v>
      </c>
      <c r="CK23" s="41">
        <f>IFERROR(CJ23/CF23,"-")</f>
        <v>0.19203036053130929</v>
      </c>
      <c r="CL23" s="54">
        <f t="shared" si="10"/>
        <v>63238.305006587616</v>
      </c>
      <c r="CM23" s="359">
        <f>市区町村別_フレイル区分別高齢者の疾病!L1264</f>
        <v>86144727640</v>
      </c>
      <c r="CN23" s="359">
        <f>市区町村別_フレイル区分別高齢者の疾病!M1264</f>
        <v>162692</v>
      </c>
      <c r="CO23" s="30" t="s">
        <v>96</v>
      </c>
      <c r="CP23" s="51">
        <f>市区町村別_フレイル区分別高齢者の疾病!O1264</f>
        <v>1561796456</v>
      </c>
      <c r="CQ23" s="41">
        <f>市区町村別_フレイル区分別高齢者の疾病!P1264</f>
        <v>1.8129913446668134E-2</v>
      </c>
      <c r="CR23" s="51">
        <f>市区町村別_フレイル区分別高齢者の疾病!Q1264</f>
        <v>26781</v>
      </c>
      <c r="CS23" s="41">
        <f>市区町村別_フレイル区分別高齢者の疾病!R1264</f>
        <v>0.16461165884001672</v>
      </c>
      <c r="CT23" s="95">
        <f>市区町村別_フレイル区分別高齢者の疾病!S1264</f>
        <v>58317.331541017884</v>
      </c>
      <c r="CU23" s="140"/>
    </row>
    <row r="24" spans="2:99" s="8" customFormat="1" ht="13.15" customHeight="1">
      <c r="B24" s="368"/>
      <c r="C24" s="360"/>
      <c r="D24" s="360"/>
      <c r="E24" s="31" t="s">
        <v>97</v>
      </c>
      <c r="F24" s="52">
        <v>1456593</v>
      </c>
      <c r="G24" s="42">
        <f>IFERROR(F24/C23,"-")</f>
        <v>1.3086148345132425E-2</v>
      </c>
      <c r="H24" s="52">
        <v>32</v>
      </c>
      <c r="I24" s="42">
        <f>IFERROR(H24/D23,"-")</f>
        <v>0.2831858407079646</v>
      </c>
      <c r="J24" s="55">
        <f t="shared" si="0"/>
        <v>45518.53125</v>
      </c>
      <c r="K24" s="360"/>
      <c r="L24" s="360"/>
      <c r="M24" s="31" t="s">
        <v>97</v>
      </c>
      <c r="N24" s="52">
        <v>74795962</v>
      </c>
      <c r="O24" s="42">
        <f>IFERROR(N24/K23,"-")</f>
        <v>2.1564548954478801E-2</v>
      </c>
      <c r="P24" s="52">
        <v>1838</v>
      </c>
      <c r="Q24" s="42">
        <f>IFERROR(P24/L23,"-")</f>
        <v>0.15181300074337159</v>
      </c>
      <c r="R24" s="55">
        <f t="shared" si="1"/>
        <v>40694.212187159959</v>
      </c>
      <c r="S24" s="360"/>
      <c r="T24" s="360"/>
      <c r="U24" s="31" t="s">
        <v>97</v>
      </c>
      <c r="V24" s="52">
        <v>162885040</v>
      </c>
      <c r="W24" s="42">
        <f>IFERROR(V24/S23,"-")</f>
        <v>2.3301038194356909E-2</v>
      </c>
      <c r="X24" s="52">
        <v>2594</v>
      </c>
      <c r="Y24" s="42">
        <f>IFERROR(X24/T23,"-")</f>
        <v>0.1750455496322289</v>
      </c>
      <c r="Z24" s="96">
        <f t="shared" si="2"/>
        <v>62792.999228989975</v>
      </c>
      <c r="AA24" s="360"/>
      <c r="AB24" s="360"/>
      <c r="AC24" s="31" t="s">
        <v>97</v>
      </c>
      <c r="AD24" s="52">
        <v>141512557</v>
      </c>
      <c r="AE24" s="42">
        <f>IFERROR(AD24/AA23,"-")</f>
        <v>2.5863409637590873E-2</v>
      </c>
      <c r="AF24" s="52">
        <v>2148</v>
      </c>
      <c r="AG24" s="42">
        <f>IFERROR(AF24/AB23,"-")</f>
        <v>0.19245587312964788</v>
      </c>
      <c r="AH24" s="55">
        <f t="shared" si="3"/>
        <v>65881.078677839847</v>
      </c>
      <c r="AI24" s="360"/>
      <c r="AJ24" s="360"/>
      <c r="AK24" s="31" t="s">
        <v>97</v>
      </c>
      <c r="AL24" s="52">
        <v>158592579</v>
      </c>
      <c r="AM24" s="42">
        <f>IFERROR(AL24/AI23,"-")</f>
        <v>2.3322227365051573E-2</v>
      </c>
      <c r="AN24" s="52">
        <v>2740</v>
      </c>
      <c r="AO24" s="42">
        <f>IFERROR(AN24/AJ23,"-")</f>
        <v>0.19873794153913107</v>
      </c>
      <c r="AP24" s="55">
        <f t="shared" si="4"/>
        <v>57880.503284671533</v>
      </c>
      <c r="AQ24" s="360"/>
      <c r="AR24" s="360"/>
      <c r="AS24" s="31" t="s">
        <v>97</v>
      </c>
      <c r="AT24" s="52">
        <v>148984840</v>
      </c>
      <c r="AU24" s="42">
        <f>IFERROR(AT24/AQ23,"-")</f>
        <v>1.929479711730539E-2</v>
      </c>
      <c r="AV24" s="52">
        <v>3027</v>
      </c>
      <c r="AW24" s="42">
        <f>IFERROR(AV24/AR23,"-")</f>
        <v>0.20568050553781342</v>
      </c>
      <c r="AX24" s="96">
        <f t="shared" si="5"/>
        <v>49218.645523620748</v>
      </c>
      <c r="AY24" s="360"/>
      <c r="AZ24" s="360"/>
      <c r="BA24" s="31" t="s">
        <v>97</v>
      </c>
      <c r="BB24" s="52">
        <v>163862685</v>
      </c>
      <c r="BC24" s="42">
        <f>IFERROR(BB24/AY23,"-")</f>
        <v>2.1855728684223412E-2</v>
      </c>
      <c r="BD24" s="52">
        <v>2961</v>
      </c>
      <c r="BE24" s="42">
        <f>IFERROR(BD24/AZ23,"-")</f>
        <v>0.21531413612565445</v>
      </c>
      <c r="BF24" s="55">
        <f t="shared" si="6"/>
        <v>55340.319148936171</v>
      </c>
      <c r="BG24" s="360"/>
      <c r="BH24" s="360"/>
      <c r="BI24" s="31" t="s">
        <v>97</v>
      </c>
      <c r="BJ24" s="52">
        <v>191803770</v>
      </c>
      <c r="BK24" s="42">
        <f>IFERROR(BJ24/BG23,"-")</f>
        <v>2.5396662583445563E-2</v>
      </c>
      <c r="BL24" s="52">
        <v>3076</v>
      </c>
      <c r="BM24" s="42">
        <f>IFERROR(BL24/BH23,"-")</f>
        <v>0.22161383285302594</v>
      </c>
      <c r="BN24" s="55">
        <f t="shared" si="7"/>
        <v>62354.931729518852</v>
      </c>
      <c r="BO24" s="360"/>
      <c r="BP24" s="360"/>
      <c r="BQ24" s="31" t="s">
        <v>97</v>
      </c>
      <c r="BR24" s="52">
        <v>170192790</v>
      </c>
      <c r="BS24" s="42">
        <f>IFERROR(BR24/BO23,"-")</f>
        <v>2.6079392924223357E-2</v>
      </c>
      <c r="BT24" s="52">
        <v>2721</v>
      </c>
      <c r="BU24" s="42">
        <f>IFERROR(BT24/BP23,"-")</f>
        <v>0.23063231056111205</v>
      </c>
      <c r="BV24" s="96">
        <f t="shared" si="8"/>
        <v>62547.883131201765</v>
      </c>
      <c r="BW24" s="360"/>
      <c r="BX24" s="360"/>
      <c r="BY24" s="31" t="s">
        <v>97</v>
      </c>
      <c r="BZ24" s="52">
        <v>102114975</v>
      </c>
      <c r="CA24" s="42">
        <f>IFERROR(BZ24/BW23,"-")</f>
        <v>1.9313954731105254E-2</v>
      </c>
      <c r="CB24" s="52">
        <v>2244</v>
      </c>
      <c r="CC24" s="42">
        <f>IFERROR(CB24/BX23,"-")</f>
        <v>0.23608627038400842</v>
      </c>
      <c r="CD24" s="55">
        <f t="shared" si="9"/>
        <v>45505.782085561499</v>
      </c>
      <c r="CE24" s="360"/>
      <c r="CF24" s="360"/>
      <c r="CG24" s="31" t="s">
        <v>97</v>
      </c>
      <c r="CH24" s="52">
        <v>131005145</v>
      </c>
      <c r="CI24" s="42">
        <f>IFERROR(CH24/CE23,"-")</f>
        <v>2.770735615247227E-2</v>
      </c>
      <c r="CJ24" s="52">
        <v>1957</v>
      </c>
      <c r="CK24" s="42">
        <f>IFERROR(CJ24/CF23,"-")</f>
        <v>0.24756483238456672</v>
      </c>
      <c r="CL24" s="55">
        <f t="shared" si="10"/>
        <v>66941.82166581502</v>
      </c>
      <c r="CM24" s="360"/>
      <c r="CN24" s="360"/>
      <c r="CO24" s="31" t="s">
        <v>97</v>
      </c>
      <c r="CP24" s="52">
        <f>市区町村別_フレイル区分別高齢者の疾病!O1265</f>
        <v>1933640444</v>
      </c>
      <c r="CQ24" s="42">
        <f>市区町村別_フレイル区分別高齢者の疾病!P1265</f>
        <v>2.2446416594184497E-2</v>
      </c>
      <c r="CR24" s="52">
        <f>市区町村別_フレイル区分別高齢者の疾病!Q1265</f>
        <v>35903</v>
      </c>
      <c r="CS24" s="42">
        <f>市区町村別_フレイル区分別高齢者の疾病!R1265</f>
        <v>0.22068079561379786</v>
      </c>
      <c r="CT24" s="96">
        <f>市区町村別_フレイル区分別高齢者の疾病!S1265</f>
        <v>53857.350193577142</v>
      </c>
      <c r="CU24" s="140"/>
    </row>
    <row r="25" spans="2:99" s="8" customFormat="1" ht="13.15" customHeight="1">
      <c r="B25" s="368"/>
      <c r="C25" s="360"/>
      <c r="D25" s="360"/>
      <c r="E25" s="32" t="s">
        <v>98</v>
      </c>
      <c r="F25" s="52">
        <v>1564921</v>
      </c>
      <c r="G25" s="42">
        <f>IFERROR(F25/C23,"-")</f>
        <v>1.4059375786107019E-2</v>
      </c>
      <c r="H25" s="52">
        <v>24</v>
      </c>
      <c r="I25" s="42">
        <f>IFERROR(H25/D23,"-")</f>
        <v>0.21238938053097345</v>
      </c>
      <c r="J25" s="55">
        <f t="shared" si="0"/>
        <v>65205.041666666664</v>
      </c>
      <c r="K25" s="360"/>
      <c r="L25" s="360"/>
      <c r="M25" s="32" t="s">
        <v>98</v>
      </c>
      <c r="N25" s="52">
        <v>104993665</v>
      </c>
      <c r="O25" s="42">
        <f>IFERROR(N25/K23,"-")</f>
        <v>3.0270899233873716E-2</v>
      </c>
      <c r="P25" s="52">
        <v>2452</v>
      </c>
      <c r="Q25" s="42">
        <f>IFERROR(P25/L23,"-")</f>
        <v>0.20252746345089617</v>
      </c>
      <c r="R25" s="55">
        <f t="shared" si="1"/>
        <v>42819.602365415987</v>
      </c>
      <c r="S25" s="360"/>
      <c r="T25" s="360"/>
      <c r="U25" s="32" t="s">
        <v>98</v>
      </c>
      <c r="V25" s="52">
        <v>177233276</v>
      </c>
      <c r="W25" s="42">
        <f>IFERROR(V25/S23,"-")</f>
        <v>2.5353582707085928E-2</v>
      </c>
      <c r="X25" s="52">
        <v>3586</v>
      </c>
      <c r="Y25" s="42">
        <f>IFERROR(X25/T23,"-")</f>
        <v>0.24198663877454618</v>
      </c>
      <c r="Z25" s="96">
        <f t="shared" si="2"/>
        <v>49423.668711656443</v>
      </c>
      <c r="AA25" s="360"/>
      <c r="AB25" s="360"/>
      <c r="AC25" s="32" t="s">
        <v>98</v>
      </c>
      <c r="AD25" s="52">
        <v>130121274</v>
      </c>
      <c r="AE25" s="42">
        <f>IFERROR(AD25/AA23,"-")</f>
        <v>2.3781492493469697E-2</v>
      </c>
      <c r="AF25" s="52">
        <v>2951</v>
      </c>
      <c r="AG25" s="42">
        <f>IFERROR(AF25/AB23,"-")</f>
        <v>0.26440283128751901</v>
      </c>
      <c r="AH25" s="55">
        <f t="shared" si="3"/>
        <v>44093.95933581837</v>
      </c>
      <c r="AI25" s="360"/>
      <c r="AJ25" s="360"/>
      <c r="AK25" s="32" t="s">
        <v>98</v>
      </c>
      <c r="AL25" s="52">
        <v>167432850</v>
      </c>
      <c r="AM25" s="42">
        <f>IFERROR(AL25/AI23,"-")</f>
        <v>2.4622255471856442E-2</v>
      </c>
      <c r="AN25" s="52">
        <v>3622</v>
      </c>
      <c r="AO25" s="42">
        <f>IFERROR(AN25/AJ23,"-")</f>
        <v>0.26271124972800464</v>
      </c>
      <c r="AP25" s="55">
        <f t="shared" si="4"/>
        <v>46226.628934290449</v>
      </c>
      <c r="AQ25" s="360"/>
      <c r="AR25" s="360"/>
      <c r="AS25" s="32" t="s">
        <v>98</v>
      </c>
      <c r="AT25" s="52">
        <v>209237502</v>
      </c>
      <c r="AU25" s="42">
        <f>IFERROR(AT25/AQ23,"-")</f>
        <v>2.7098026553720369E-2</v>
      </c>
      <c r="AV25" s="52">
        <v>4311</v>
      </c>
      <c r="AW25" s="42">
        <f>IFERROR(AV25/AR23,"-")</f>
        <v>0.29292654753006725</v>
      </c>
      <c r="AX25" s="96">
        <f t="shared" si="5"/>
        <v>48535.723034098817</v>
      </c>
      <c r="AY25" s="360"/>
      <c r="AZ25" s="360"/>
      <c r="BA25" s="32" t="s">
        <v>98</v>
      </c>
      <c r="BB25" s="52">
        <v>193607931</v>
      </c>
      <c r="BC25" s="42">
        <f>IFERROR(BB25/AY23,"-")</f>
        <v>2.5823099450920428E-2</v>
      </c>
      <c r="BD25" s="52">
        <v>4092</v>
      </c>
      <c r="BE25" s="42">
        <f>IFERROR(BD25/AZ23,"-")</f>
        <v>0.2975567190226876</v>
      </c>
      <c r="BF25" s="55">
        <f t="shared" si="6"/>
        <v>47313.766129032258</v>
      </c>
      <c r="BG25" s="360"/>
      <c r="BH25" s="360"/>
      <c r="BI25" s="32" t="s">
        <v>98</v>
      </c>
      <c r="BJ25" s="52">
        <v>193703563</v>
      </c>
      <c r="BK25" s="42">
        <f>IFERROR(BJ25/BG23,"-")</f>
        <v>2.5648213435649311E-2</v>
      </c>
      <c r="BL25" s="52">
        <v>4175</v>
      </c>
      <c r="BM25" s="42">
        <f>IFERROR(BL25/BH23,"-")</f>
        <v>0.30079250720461093</v>
      </c>
      <c r="BN25" s="55">
        <f t="shared" si="7"/>
        <v>46396.062994011976</v>
      </c>
      <c r="BO25" s="360"/>
      <c r="BP25" s="360"/>
      <c r="BQ25" s="32" t="s">
        <v>98</v>
      </c>
      <c r="BR25" s="52">
        <v>176164600</v>
      </c>
      <c r="BS25" s="42">
        <f>IFERROR(BR25/BO23,"-")</f>
        <v>2.6994479746989507E-2</v>
      </c>
      <c r="BT25" s="52">
        <v>3667</v>
      </c>
      <c r="BU25" s="42">
        <f>IFERROR(BT25/BP23,"-")</f>
        <v>0.31081539243939649</v>
      </c>
      <c r="BV25" s="96">
        <f t="shared" si="8"/>
        <v>48040.523588764656</v>
      </c>
      <c r="BW25" s="360"/>
      <c r="BX25" s="360"/>
      <c r="BY25" s="32" t="s">
        <v>98</v>
      </c>
      <c r="BZ25" s="52">
        <v>170091049</v>
      </c>
      <c r="CA25" s="42">
        <f>IFERROR(BZ25/BW23,"-")</f>
        <v>3.2170901677762792E-2</v>
      </c>
      <c r="CB25" s="52">
        <v>2996</v>
      </c>
      <c r="CC25" s="42">
        <f>IFERROR(CB25/BX23,"-")</f>
        <v>0.31520252498684903</v>
      </c>
      <c r="CD25" s="55">
        <f t="shared" si="9"/>
        <v>56772.71328437917</v>
      </c>
      <c r="CE25" s="360"/>
      <c r="CF25" s="360"/>
      <c r="CG25" s="32" t="s">
        <v>98</v>
      </c>
      <c r="CH25" s="52">
        <v>115994511</v>
      </c>
      <c r="CI25" s="42">
        <f>IFERROR(CH25/CE23,"-")</f>
        <v>2.4532633645868357E-2</v>
      </c>
      <c r="CJ25" s="52">
        <v>2533</v>
      </c>
      <c r="CK25" s="42">
        <f>IFERROR(CJ25/CF23,"-")</f>
        <v>0.32043010752688172</v>
      </c>
      <c r="CL25" s="55">
        <f t="shared" si="10"/>
        <v>45793.332412159492</v>
      </c>
      <c r="CM25" s="360"/>
      <c r="CN25" s="360"/>
      <c r="CO25" s="32" t="s">
        <v>98</v>
      </c>
      <c r="CP25" s="52">
        <f>市区町村別_フレイル区分別高齢者の疾病!O1266</f>
        <v>2138976387</v>
      </c>
      <c r="CQ25" s="42">
        <f>市区町村別_フレイル区分別高齢者の疾病!P1266</f>
        <v>2.483003249994372E-2</v>
      </c>
      <c r="CR25" s="52">
        <f>市区町村別_フレイル区分別高齢者の疾病!Q1266</f>
        <v>47423</v>
      </c>
      <c r="CS25" s="42">
        <f>市区町村別_フレイル区分別高齢者の疾病!R1266</f>
        <v>0.29148944016915396</v>
      </c>
      <c r="CT25" s="96">
        <f>市区町村別_フレイル区分別高齢者の疾病!S1266</f>
        <v>45104.19811062143</v>
      </c>
      <c r="CU25" s="140"/>
    </row>
    <row r="26" spans="2:99" s="8" customFormat="1" ht="13.15" customHeight="1">
      <c r="B26" s="368"/>
      <c r="C26" s="360"/>
      <c r="D26" s="360"/>
      <c r="E26" s="32" t="s">
        <v>99</v>
      </c>
      <c r="F26" s="52">
        <v>271014</v>
      </c>
      <c r="G26" s="42">
        <f>IFERROR(F26/C23,"-")</f>
        <v>2.4348115139971971E-3</v>
      </c>
      <c r="H26" s="52">
        <v>17</v>
      </c>
      <c r="I26" s="42">
        <f>IFERROR(H26/D23,"-")</f>
        <v>0.15044247787610621</v>
      </c>
      <c r="J26" s="55">
        <f t="shared" si="0"/>
        <v>15942</v>
      </c>
      <c r="K26" s="360"/>
      <c r="L26" s="360"/>
      <c r="M26" s="32" t="s">
        <v>99</v>
      </c>
      <c r="N26" s="52">
        <v>12193640</v>
      </c>
      <c r="O26" s="42">
        <f>IFERROR(N26/K23,"-")</f>
        <v>3.515568751068285E-3</v>
      </c>
      <c r="P26" s="52">
        <v>429</v>
      </c>
      <c r="Q26" s="42">
        <f>IFERROR(P26/L23,"-")</f>
        <v>3.5434046419426775E-2</v>
      </c>
      <c r="R26" s="55">
        <f t="shared" si="1"/>
        <v>28423.403263403263</v>
      </c>
      <c r="S26" s="360"/>
      <c r="T26" s="360"/>
      <c r="U26" s="32" t="s">
        <v>99</v>
      </c>
      <c r="V26" s="52">
        <v>27016979</v>
      </c>
      <c r="W26" s="42">
        <f>IFERROR(V26/S23,"-")</f>
        <v>3.8648341159822812E-3</v>
      </c>
      <c r="X26" s="52">
        <v>660</v>
      </c>
      <c r="Y26" s="42">
        <f>IFERROR(X26/T23,"-")</f>
        <v>4.4537418179364331E-2</v>
      </c>
      <c r="Z26" s="96">
        <f t="shared" si="2"/>
        <v>40934.816666666666</v>
      </c>
      <c r="AA26" s="360"/>
      <c r="AB26" s="360"/>
      <c r="AC26" s="32" t="s">
        <v>99</v>
      </c>
      <c r="AD26" s="52">
        <v>22206732</v>
      </c>
      <c r="AE26" s="42">
        <f>IFERROR(AD26/AA23,"-")</f>
        <v>4.0585925277867576E-3</v>
      </c>
      <c r="AF26" s="52">
        <v>517</v>
      </c>
      <c r="AG26" s="42">
        <f>IFERROR(AF26/AB23,"-")</f>
        <v>4.6322014156437594E-2</v>
      </c>
      <c r="AH26" s="55">
        <f t="shared" si="3"/>
        <v>42953.059961315281</v>
      </c>
      <c r="AI26" s="360"/>
      <c r="AJ26" s="360"/>
      <c r="AK26" s="32" t="s">
        <v>99</v>
      </c>
      <c r="AL26" s="52">
        <v>20224164</v>
      </c>
      <c r="AM26" s="42">
        <f>IFERROR(AL26/AI23,"-")</f>
        <v>2.9741148927030872E-3</v>
      </c>
      <c r="AN26" s="52">
        <v>608</v>
      </c>
      <c r="AO26" s="42">
        <f>IFERROR(AN26/AJ23,"-")</f>
        <v>4.4099514034960471E-2</v>
      </c>
      <c r="AP26" s="55">
        <f t="shared" si="4"/>
        <v>33263.427631578947</v>
      </c>
      <c r="AQ26" s="360"/>
      <c r="AR26" s="360"/>
      <c r="AS26" s="32" t="s">
        <v>99</v>
      </c>
      <c r="AT26" s="52">
        <v>35795981</v>
      </c>
      <c r="AU26" s="42">
        <f>IFERROR(AT26/AQ23,"-")</f>
        <v>4.6358823556136219E-3</v>
      </c>
      <c r="AV26" s="52">
        <v>745</v>
      </c>
      <c r="AW26" s="42">
        <f>IFERROR(AV26/AR23,"-")</f>
        <v>5.0621729972141059E-2</v>
      </c>
      <c r="AX26" s="96">
        <f t="shared" si="5"/>
        <v>48048.296644295304</v>
      </c>
      <c r="AY26" s="360"/>
      <c r="AZ26" s="360"/>
      <c r="BA26" s="32" t="s">
        <v>99</v>
      </c>
      <c r="BB26" s="52">
        <v>38681393</v>
      </c>
      <c r="BC26" s="42">
        <f>IFERROR(BB26/AY23,"-")</f>
        <v>5.1592589889261162E-3</v>
      </c>
      <c r="BD26" s="52">
        <v>652</v>
      </c>
      <c r="BE26" s="42">
        <f>IFERROR(BD26/AZ23,"-")</f>
        <v>4.7411285631180917E-2</v>
      </c>
      <c r="BF26" s="55">
        <f t="shared" si="6"/>
        <v>59327.289877300616</v>
      </c>
      <c r="BG26" s="360"/>
      <c r="BH26" s="360"/>
      <c r="BI26" s="32" t="s">
        <v>99</v>
      </c>
      <c r="BJ26" s="52">
        <v>27890861</v>
      </c>
      <c r="BK26" s="42">
        <f>IFERROR(BJ26/BG23,"-")</f>
        <v>3.6930180568337167E-3</v>
      </c>
      <c r="BL26" s="52">
        <v>693</v>
      </c>
      <c r="BM26" s="42">
        <f>IFERROR(BL26/BH23,"-")</f>
        <v>4.9927953890489915E-2</v>
      </c>
      <c r="BN26" s="55">
        <f t="shared" si="7"/>
        <v>40246.552669552671</v>
      </c>
      <c r="BO26" s="360"/>
      <c r="BP26" s="360"/>
      <c r="BQ26" s="32" t="s">
        <v>99</v>
      </c>
      <c r="BR26" s="52">
        <v>25170616</v>
      </c>
      <c r="BS26" s="42">
        <f>IFERROR(BR26/BO23,"-")</f>
        <v>3.8570046639974775E-3</v>
      </c>
      <c r="BT26" s="52">
        <v>608</v>
      </c>
      <c r="BU26" s="42">
        <f>IFERROR(BT26/BP23,"-")</f>
        <v>5.1534158331920661E-2</v>
      </c>
      <c r="BV26" s="96">
        <f t="shared" si="8"/>
        <v>41399.039473684214</v>
      </c>
      <c r="BW26" s="360"/>
      <c r="BX26" s="360"/>
      <c r="BY26" s="32" t="s">
        <v>99</v>
      </c>
      <c r="BZ26" s="52">
        <v>20083981</v>
      </c>
      <c r="CA26" s="42">
        <f>IFERROR(BZ26/BW23,"-")</f>
        <v>3.7986700761017478E-3</v>
      </c>
      <c r="CB26" s="52">
        <v>485</v>
      </c>
      <c r="CC26" s="42">
        <f>IFERROR(CB26/BX23,"-")</f>
        <v>5.1025775907417151E-2</v>
      </c>
      <c r="CD26" s="55">
        <f t="shared" si="9"/>
        <v>41410.270103092786</v>
      </c>
      <c r="CE26" s="360"/>
      <c r="CF26" s="360"/>
      <c r="CG26" s="32" t="s">
        <v>99</v>
      </c>
      <c r="CH26" s="52">
        <v>17981249</v>
      </c>
      <c r="CI26" s="42">
        <f>IFERROR(CH26/CE23,"-")</f>
        <v>3.8030023180332792E-3</v>
      </c>
      <c r="CJ26" s="52">
        <v>395</v>
      </c>
      <c r="CK26" s="42">
        <f>IFERROR(CJ26/CF23,"-")</f>
        <v>4.9968374446552812E-2</v>
      </c>
      <c r="CL26" s="55">
        <f t="shared" si="10"/>
        <v>45522.149367088605</v>
      </c>
      <c r="CM26" s="360"/>
      <c r="CN26" s="360"/>
      <c r="CO26" s="32" t="s">
        <v>99</v>
      </c>
      <c r="CP26" s="52">
        <f>市区町村別_フレイル区分別高齢者の疾病!O1267</f>
        <v>295263256</v>
      </c>
      <c r="CQ26" s="42">
        <f>市区町村別_フレイル区分別高齢者の疾病!P1267</f>
        <v>3.4275255617953683E-3</v>
      </c>
      <c r="CR26" s="52">
        <f>市区町村別_フレイル区分別高齢者の疾病!Q1267</f>
        <v>7801</v>
      </c>
      <c r="CS26" s="42">
        <f>市区町村別_フレイル区分別高齢者の疾病!R1267</f>
        <v>4.7949499668084476E-2</v>
      </c>
      <c r="CT26" s="96">
        <f>市区町村別_フレイル区分別高齢者の疾病!S1267</f>
        <v>37849.411101140882</v>
      </c>
      <c r="CU26" s="140"/>
    </row>
    <row r="27" spans="2:99" s="8" customFormat="1" ht="13.15" customHeight="1">
      <c r="B27" s="368"/>
      <c r="C27" s="360"/>
      <c r="D27" s="360"/>
      <c r="E27" s="32" t="s">
        <v>100</v>
      </c>
      <c r="F27" s="52">
        <v>4981966</v>
      </c>
      <c r="G27" s="42">
        <f>IFERROR(F27/C23,"-")</f>
        <v>4.4758382146835807E-2</v>
      </c>
      <c r="H27" s="52">
        <v>45</v>
      </c>
      <c r="I27" s="42">
        <f>IFERROR(H27/D23,"-")</f>
        <v>0.39823008849557523</v>
      </c>
      <c r="J27" s="55">
        <f t="shared" si="0"/>
        <v>110710.35555555555</v>
      </c>
      <c r="K27" s="360"/>
      <c r="L27" s="360"/>
      <c r="M27" s="32" t="s">
        <v>100</v>
      </c>
      <c r="N27" s="52">
        <v>104888666</v>
      </c>
      <c r="O27" s="42">
        <f>IFERROR(N27/K23,"-")</f>
        <v>3.0240626796497066E-2</v>
      </c>
      <c r="P27" s="52">
        <v>2807</v>
      </c>
      <c r="Q27" s="42">
        <f>IFERROR(P27/L23,"-")</f>
        <v>0.23184934335508384</v>
      </c>
      <c r="R27" s="55">
        <f t="shared" si="1"/>
        <v>37366.820805130032</v>
      </c>
      <c r="S27" s="360"/>
      <c r="T27" s="360"/>
      <c r="U27" s="32" t="s">
        <v>100</v>
      </c>
      <c r="V27" s="52">
        <v>184407954</v>
      </c>
      <c r="W27" s="42">
        <f>IFERROR(V27/S23,"-")</f>
        <v>2.6379935072596058E-2</v>
      </c>
      <c r="X27" s="52">
        <v>4244</v>
      </c>
      <c r="Y27" s="42">
        <f>IFERROR(X27/T23,"-")</f>
        <v>0.2863890950806397</v>
      </c>
      <c r="Z27" s="96">
        <f t="shared" si="2"/>
        <v>43451.450047125356</v>
      </c>
      <c r="AA27" s="360"/>
      <c r="AB27" s="360"/>
      <c r="AC27" s="32" t="s">
        <v>100</v>
      </c>
      <c r="AD27" s="52">
        <v>178994628</v>
      </c>
      <c r="AE27" s="42">
        <f>IFERROR(AD27/AA23,"-")</f>
        <v>3.2713785158247077E-2</v>
      </c>
      <c r="AF27" s="52">
        <v>3416</v>
      </c>
      <c r="AG27" s="42">
        <f>IFERROR(AF27/AB23,"-")</f>
        <v>0.30606576471642327</v>
      </c>
      <c r="AH27" s="55">
        <f t="shared" si="3"/>
        <v>52398.895784543325</v>
      </c>
      <c r="AI27" s="360"/>
      <c r="AJ27" s="360"/>
      <c r="AK27" s="32" t="s">
        <v>100</v>
      </c>
      <c r="AL27" s="52">
        <v>193650163</v>
      </c>
      <c r="AM27" s="42">
        <f>IFERROR(AL27/AI23,"-")</f>
        <v>2.8477707842592671E-2</v>
      </c>
      <c r="AN27" s="52">
        <v>4248</v>
      </c>
      <c r="AO27" s="42">
        <f>IFERROR(AN27/AJ23,"-")</f>
        <v>0.30811634148110539</v>
      </c>
      <c r="AP27" s="55">
        <f t="shared" si="4"/>
        <v>45586.19656308851</v>
      </c>
      <c r="AQ27" s="360"/>
      <c r="AR27" s="360"/>
      <c r="AS27" s="32" t="s">
        <v>100</v>
      </c>
      <c r="AT27" s="52">
        <v>248415667</v>
      </c>
      <c r="AU27" s="42">
        <f>IFERROR(AT27/AQ23,"-")</f>
        <v>3.2171930348920706E-2</v>
      </c>
      <c r="AV27" s="52">
        <v>5014</v>
      </c>
      <c r="AW27" s="42">
        <f>IFERROR(AV27/AR23,"-")</f>
        <v>0.34069443500713459</v>
      </c>
      <c r="AX27" s="96">
        <f t="shared" si="5"/>
        <v>49544.409054646989</v>
      </c>
      <c r="AY27" s="360"/>
      <c r="AZ27" s="360"/>
      <c r="BA27" s="32" t="s">
        <v>100</v>
      </c>
      <c r="BB27" s="52">
        <v>230041167</v>
      </c>
      <c r="BC27" s="42">
        <f>IFERROR(BB27/AY23,"-")</f>
        <v>3.0682503049148303E-2</v>
      </c>
      <c r="BD27" s="52">
        <v>4740</v>
      </c>
      <c r="BE27" s="42">
        <f>IFERROR(BD27/AZ23,"-")</f>
        <v>0.34467713787085513</v>
      </c>
      <c r="BF27" s="55">
        <f t="shared" si="6"/>
        <v>48531.891772151896</v>
      </c>
      <c r="BG27" s="360"/>
      <c r="BH27" s="360"/>
      <c r="BI27" s="32" t="s">
        <v>100</v>
      </c>
      <c r="BJ27" s="52">
        <v>233255601</v>
      </c>
      <c r="BK27" s="42">
        <f>IFERROR(BJ27/BG23,"-")</f>
        <v>3.0885283403427406E-2</v>
      </c>
      <c r="BL27" s="52">
        <v>4924</v>
      </c>
      <c r="BM27" s="42">
        <f>IFERROR(BL27/BH23,"-")</f>
        <v>0.35475504322766571</v>
      </c>
      <c r="BN27" s="55">
        <f t="shared" si="7"/>
        <v>47371.161860276196</v>
      </c>
      <c r="BO27" s="360"/>
      <c r="BP27" s="360"/>
      <c r="BQ27" s="32" t="s">
        <v>100</v>
      </c>
      <c r="BR27" s="52">
        <v>196491742</v>
      </c>
      <c r="BS27" s="42">
        <f>IFERROR(BR27/BO23,"-")</f>
        <v>3.0109297497168484E-2</v>
      </c>
      <c r="BT27" s="52">
        <v>4358</v>
      </c>
      <c r="BU27" s="42">
        <f>IFERROR(BT27/BP23,"-")</f>
        <v>0.36938464146465505</v>
      </c>
      <c r="BV27" s="96">
        <f t="shared" si="8"/>
        <v>45087.595686094537</v>
      </c>
      <c r="BW27" s="360"/>
      <c r="BX27" s="360"/>
      <c r="BY27" s="32" t="s">
        <v>100</v>
      </c>
      <c r="BZ27" s="52">
        <v>157729633</v>
      </c>
      <c r="CA27" s="42">
        <f>IFERROR(BZ27/BW23,"-")</f>
        <v>2.9832872127871994E-2</v>
      </c>
      <c r="CB27" s="52">
        <v>3509</v>
      </c>
      <c r="CC27" s="42">
        <f>IFERROR(CB27/BX23,"-")</f>
        <v>0.36917411888479745</v>
      </c>
      <c r="CD27" s="55">
        <f t="shared" si="9"/>
        <v>44950.023653462522</v>
      </c>
      <c r="CE27" s="360"/>
      <c r="CF27" s="360"/>
      <c r="CG27" s="32" t="s">
        <v>100</v>
      </c>
      <c r="CH27" s="52">
        <v>130320017</v>
      </c>
      <c r="CI27" s="42">
        <f>IFERROR(CH27/CE23,"-")</f>
        <v>2.7562452793859667E-2</v>
      </c>
      <c r="CJ27" s="52">
        <v>2998</v>
      </c>
      <c r="CK27" s="42">
        <f>IFERROR(CJ27/CF23,"-")</f>
        <v>0.37925363693864644</v>
      </c>
      <c r="CL27" s="55">
        <f t="shared" si="10"/>
        <v>43468.984989993332</v>
      </c>
      <c r="CM27" s="360"/>
      <c r="CN27" s="360"/>
      <c r="CO27" s="32" t="s">
        <v>100</v>
      </c>
      <c r="CP27" s="52">
        <f>市区町村別_フレイル区分別高齢者の疾病!O1268</f>
        <v>2472436222</v>
      </c>
      <c r="CQ27" s="42">
        <f>市区町村別_フレイル区分別高齢者の疾病!P1268</f>
        <v>2.8700958140263036E-2</v>
      </c>
      <c r="CR27" s="52">
        <f>市区町村別_フレイル区分別高齢者の疾病!Q1268</f>
        <v>55020</v>
      </c>
      <c r="CS27" s="42">
        <f>市区町村別_フレイル区分別高齢者の疾病!R1268</f>
        <v>0.33818503675657069</v>
      </c>
      <c r="CT27" s="96">
        <f>市区町村別_フレイル区分別高齢者の疾病!S1268</f>
        <v>44937.045110868778</v>
      </c>
      <c r="CU27" s="140"/>
    </row>
    <row r="28" spans="2:99" s="8" customFormat="1" ht="13.15" customHeight="1">
      <c r="B28" s="368"/>
      <c r="C28" s="360"/>
      <c r="D28" s="360"/>
      <c r="E28" s="32" t="s">
        <v>101</v>
      </c>
      <c r="F28" s="52">
        <v>3158814</v>
      </c>
      <c r="G28" s="42">
        <f>IFERROR(F28/C23,"-")</f>
        <v>2.8379038344054336E-2</v>
      </c>
      <c r="H28" s="52">
        <v>49</v>
      </c>
      <c r="I28" s="42">
        <f>IFERROR(H28/D23,"-")</f>
        <v>0.4336283185840708</v>
      </c>
      <c r="J28" s="55">
        <f t="shared" si="0"/>
        <v>64465.591836734697</v>
      </c>
      <c r="K28" s="360"/>
      <c r="L28" s="360"/>
      <c r="M28" s="32" t="s">
        <v>101</v>
      </c>
      <c r="N28" s="52">
        <v>100881915</v>
      </c>
      <c r="O28" s="42">
        <f>IFERROR(N28/K23,"-")</f>
        <v>2.9085433711502625E-2</v>
      </c>
      <c r="P28" s="52">
        <v>2992</v>
      </c>
      <c r="Q28" s="42">
        <f>IFERROR(P28/L23,"-")</f>
        <v>0.24712975964318162</v>
      </c>
      <c r="R28" s="55">
        <f t="shared" si="1"/>
        <v>33717.217580213903</v>
      </c>
      <c r="S28" s="360"/>
      <c r="T28" s="360"/>
      <c r="U28" s="32" t="s">
        <v>101</v>
      </c>
      <c r="V28" s="52">
        <v>214408749</v>
      </c>
      <c r="W28" s="42">
        <f>IFERROR(V28/S23,"-")</f>
        <v>3.0671610171525168E-2</v>
      </c>
      <c r="X28" s="52">
        <v>4319</v>
      </c>
      <c r="Y28" s="42">
        <f>IFERROR(X28/T23,"-")</f>
        <v>0.29145016532829476</v>
      </c>
      <c r="Z28" s="96">
        <f t="shared" si="2"/>
        <v>49643.146330169024</v>
      </c>
      <c r="AA28" s="360"/>
      <c r="AB28" s="360"/>
      <c r="AC28" s="32" t="s">
        <v>101</v>
      </c>
      <c r="AD28" s="52">
        <v>175524083</v>
      </c>
      <c r="AE28" s="42">
        <f>IFERROR(AD28/AA23,"-")</f>
        <v>3.2079494259237368E-2</v>
      </c>
      <c r="AF28" s="52">
        <v>3511</v>
      </c>
      <c r="AG28" s="42">
        <f>IFERROR(AF28/AB23,"-")</f>
        <v>0.31457754681480155</v>
      </c>
      <c r="AH28" s="55">
        <f t="shared" si="3"/>
        <v>49992.618342352609</v>
      </c>
      <c r="AI28" s="360"/>
      <c r="AJ28" s="360"/>
      <c r="AK28" s="32" t="s">
        <v>101</v>
      </c>
      <c r="AL28" s="52">
        <v>233780840</v>
      </c>
      <c r="AM28" s="42">
        <f>IFERROR(AL28/AI23,"-")</f>
        <v>3.437922466771124E-2</v>
      </c>
      <c r="AN28" s="52">
        <v>4535</v>
      </c>
      <c r="AO28" s="42">
        <f>IFERROR(AN28/AJ23,"-")</f>
        <v>0.32893305287589758</v>
      </c>
      <c r="AP28" s="55">
        <f t="shared" si="4"/>
        <v>51550.350606394706</v>
      </c>
      <c r="AQ28" s="360"/>
      <c r="AR28" s="360"/>
      <c r="AS28" s="32" t="s">
        <v>101</v>
      </c>
      <c r="AT28" s="52">
        <v>292358376</v>
      </c>
      <c r="AU28" s="42">
        <f>IFERROR(AT28/AQ23,"-")</f>
        <v>3.7862882897782654E-2</v>
      </c>
      <c r="AV28" s="52">
        <v>5311</v>
      </c>
      <c r="AW28" s="42">
        <f>IFERROR(AV28/AR23,"-")</f>
        <v>0.36087517836515592</v>
      </c>
      <c r="AX28" s="96">
        <f t="shared" si="5"/>
        <v>55047.707776313313</v>
      </c>
      <c r="AY28" s="360"/>
      <c r="AZ28" s="360"/>
      <c r="BA28" s="32" t="s">
        <v>101</v>
      </c>
      <c r="BB28" s="52">
        <v>279401510</v>
      </c>
      <c r="BC28" s="42">
        <f>IFERROR(BB28/AY23,"-")</f>
        <v>3.7266102386411731E-2</v>
      </c>
      <c r="BD28" s="52">
        <v>5059</v>
      </c>
      <c r="BE28" s="42">
        <f>IFERROR(BD28/AZ23,"-")</f>
        <v>0.36787376381617221</v>
      </c>
      <c r="BF28" s="55">
        <f t="shared" si="6"/>
        <v>55228.604467286023</v>
      </c>
      <c r="BG28" s="360"/>
      <c r="BH28" s="360"/>
      <c r="BI28" s="32" t="s">
        <v>101</v>
      </c>
      <c r="BJ28" s="52">
        <v>307787473</v>
      </c>
      <c r="BK28" s="42">
        <f>IFERROR(BJ28/BG23,"-")</f>
        <v>4.075401958570659E-2</v>
      </c>
      <c r="BL28" s="52">
        <v>5369</v>
      </c>
      <c r="BM28" s="42">
        <f>IFERROR(BL28/BH23,"-")</f>
        <v>0.38681556195965416</v>
      </c>
      <c r="BN28" s="55">
        <f t="shared" si="7"/>
        <v>57326.778357235984</v>
      </c>
      <c r="BO28" s="360"/>
      <c r="BP28" s="360"/>
      <c r="BQ28" s="32" t="s">
        <v>101</v>
      </c>
      <c r="BR28" s="52">
        <v>269349365</v>
      </c>
      <c r="BS28" s="42">
        <f>IFERROR(BR28/BO23,"-")</f>
        <v>4.1273592869151825E-2</v>
      </c>
      <c r="BT28" s="52">
        <v>4656</v>
      </c>
      <c r="BU28" s="42">
        <f>IFERROR(BT28/BP23,"-")</f>
        <v>0.39464315985760301</v>
      </c>
      <c r="BV28" s="96">
        <f t="shared" si="8"/>
        <v>57849.949527491408</v>
      </c>
      <c r="BW28" s="360"/>
      <c r="BX28" s="360"/>
      <c r="BY28" s="32" t="s">
        <v>101</v>
      </c>
      <c r="BZ28" s="52">
        <v>216939023</v>
      </c>
      <c r="CA28" s="42">
        <f>IFERROR(BZ28/BW23,"-")</f>
        <v>4.1031694613176982E-2</v>
      </c>
      <c r="CB28" s="52">
        <v>3867</v>
      </c>
      <c r="CC28" s="42">
        <f>IFERROR(CB28/BX23,"-")</f>
        <v>0.40683850604944766</v>
      </c>
      <c r="CD28" s="55">
        <f t="shared" si="9"/>
        <v>56100.083527282128</v>
      </c>
      <c r="CE28" s="360"/>
      <c r="CF28" s="360"/>
      <c r="CG28" s="32" t="s">
        <v>101</v>
      </c>
      <c r="CH28" s="52">
        <v>187968623</v>
      </c>
      <c r="CI28" s="42">
        <f>IFERROR(CH28/CE23,"-")</f>
        <v>3.9755030865015195E-2</v>
      </c>
      <c r="CJ28" s="52">
        <v>3251</v>
      </c>
      <c r="CK28" s="42">
        <f>IFERROR(CJ28/CF23,"-")</f>
        <v>0.41125869702719797</v>
      </c>
      <c r="CL28" s="55">
        <f t="shared" si="10"/>
        <v>57818.709012611507</v>
      </c>
      <c r="CM28" s="360"/>
      <c r="CN28" s="360"/>
      <c r="CO28" s="32" t="s">
        <v>101</v>
      </c>
      <c r="CP28" s="52">
        <f>市区町村別_フレイル区分別高齢者の疾病!O1269</f>
        <v>3339125769</v>
      </c>
      <c r="CQ28" s="42">
        <f>市区町村別_フレイル区分別高齢者の疾病!P1269</f>
        <v>3.8761812364817641E-2</v>
      </c>
      <c r="CR28" s="52">
        <f>市区町村別_フレイル区分別高齢者の疾病!Q1269</f>
        <v>60182</v>
      </c>
      <c r="CS28" s="42">
        <f>市区町村別_フレイル区分別高齢者の疾病!R1269</f>
        <v>0.36991370196444817</v>
      </c>
      <c r="CT28" s="96">
        <f>市区町村別_フレイル区分別高齢者の疾病!S1269</f>
        <v>55483.795304243795</v>
      </c>
      <c r="CU28" s="140"/>
    </row>
    <row r="29" spans="2:99" s="8" customFormat="1" ht="13.15" customHeight="1">
      <c r="B29" s="368"/>
      <c r="C29" s="360"/>
      <c r="D29" s="360"/>
      <c r="E29" s="32" t="s">
        <v>102</v>
      </c>
      <c r="F29" s="52">
        <v>1573517</v>
      </c>
      <c r="G29" s="42">
        <f>IFERROR(F29/C23,"-")</f>
        <v>1.4136602939591045E-2</v>
      </c>
      <c r="H29" s="52">
        <v>14</v>
      </c>
      <c r="I29" s="42">
        <f>IFERROR(H29/D23,"-")</f>
        <v>0.12389380530973451</v>
      </c>
      <c r="J29" s="55">
        <f t="shared" si="0"/>
        <v>112394.07142857143</v>
      </c>
      <c r="K29" s="360"/>
      <c r="L29" s="360"/>
      <c r="M29" s="32" t="s">
        <v>102</v>
      </c>
      <c r="N29" s="52">
        <v>47926154</v>
      </c>
      <c r="O29" s="42">
        <f>IFERROR(N29/K23,"-")</f>
        <v>1.3817669650841446E-2</v>
      </c>
      <c r="P29" s="52">
        <v>616</v>
      </c>
      <c r="Q29" s="42">
        <f>IFERROR(P29/L23,"-")</f>
        <v>5.0879656397125633E-2</v>
      </c>
      <c r="R29" s="55">
        <f t="shared" si="1"/>
        <v>77802.198051948057</v>
      </c>
      <c r="S29" s="360"/>
      <c r="T29" s="360"/>
      <c r="U29" s="32" t="s">
        <v>102</v>
      </c>
      <c r="V29" s="52">
        <v>89130213</v>
      </c>
      <c r="W29" s="42">
        <f>IFERROR(V29/S23,"-")</f>
        <v>1.2750259307939923E-2</v>
      </c>
      <c r="X29" s="52">
        <v>966</v>
      </c>
      <c r="Y29" s="42">
        <f>IFERROR(X29/T23,"-")</f>
        <v>6.5186584789796886E-2</v>
      </c>
      <c r="Z29" s="96">
        <f t="shared" si="2"/>
        <v>92267.301242236019</v>
      </c>
      <c r="AA29" s="360"/>
      <c r="AB29" s="360"/>
      <c r="AC29" s="32" t="s">
        <v>102</v>
      </c>
      <c r="AD29" s="52">
        <v>67634593</v>
      </c>
      <c r="AE29" s="42">
        <f>IFERROR(AD29/AA23,"-")</f>
        <v>1.2361172898817285E-2</v>
      </c>
      <c r="AF29" s="52">
        <v>836</v>
      </c>
      <c r="AG29" s="42">
        <f>IFERROR(AF29/AB23,"-")</f>
        <v>7.4903682465728871E-2</v>
      </c>
      <c r="AH29" s="55">
        <f t="shared" si="3"/>
        <v>80902.62320574162</v>
      </c>
      <c r="AI29" s="360"/>
      <c r="AJ29" s="360"/>
      <c r="AK29" s="32" t="s">
        <v>102</v>
      </c>
      <c r="AL29" s="52">
        <v>119934602</v>
      </c>
      <c r="AM29" s="42">
        <f>IFERROR(AL29/AI23,"-")</f>
        <v>1.7637282112556912E-2</v>
      </c>
      <c r="AN29" s="52">
        <v>1057</v>
      </c>
      <c r="AO29" s="42">
        <f>IFERROR(AN29/AJ23,"-")</f>
        <v>7.6666424893015159E-2</v>
      </c>
      <c r="AP29" s="55">
        <f t="shared" si="4"/>
        <v>113466.98391674551</v>
      </c>
      <c r="AQ29" s="360"/>
      <c r="AR29" s="360"/>
      <c r="AS29" s="32" t="s">
        <v>102</v>
      </c>
      <c r="AT29" s="52">
        <v>133353358</v>
      </c>
      <c r="AU29" s="42">
        <f>IFERROR(AT29/AQ23,"-")</f>
        <v>1.7270387963778017E-2</v>
      </c>
      <c r="AV29" s="52">
        <v>1293</v>
      </c>
      <c r="AW29" s="42">
        <f>IFERROR(AV29/AR23,"-")</f>
        <v>8.7857579669769648E-2</v>
      </c>
      <c r="AX29" s="96">
        <f t="shared" si="5"/>
        <v>103134.84764114463</v>
      </c>
      <c r="AY29" s="360"/>
      <c r="AZ29" s="360"/>
      <c r="BA29" s="32" t="s">
        <v>102</v>
      </c>
      <c r="BB29" s="52">
        <v>130198402</v>
      </c>
      <c r="BC29" s="42">
        <f>IFERROR(BB29/AY23,"-")</f>
        <v>1.736564336921155E-2</v>
      </c>
      <c r="BD29" s="52">
        <v>1236</v>
      </c>
      <c r="BE29" s="42">
        <f>IFERROR(BD29/AZ23,"-")</f>
        <v>8.9877835951134383E-2</v>
      </c>
      <c r="BF29" s="55">
        <f t="shared" si="6"/>
        <v>105338.51294498381</v>
      </c>
      <c r="BG29" s="360"/>
      <c r="BH29" s="360"/>
      <c r="BI29" s="32" t="s">
        <v>102</v>
      </c>
      <c r="BJ29" s="52">
        <v>180196023</v>
      </c>
      <c r="BK29" s="42">
        <f>IFERROR(BJ29/BG23,"-")</f>
        <v>2.3859685318019536E-2</v>
      </c>
      <c r="BL29" s="52">
        <v>1388</v>
      </c>
      <c r="BM29" s="42">
        <f>IFERROR(BL29/BH23,"-")</f>
        <v>0.1</v>
      </c>
      <c r="BN29" s="55">
        <f t="shared" si="7"/>
        <v>129824.22406340057</v>
      </c>
      <c r="BO29" s="360"/>
      <c r="BP29" s="360"/>
      <c r="BQ29" s="32" t="s">
        <v>102</v>
      </c>
      <c r="BR29" s="52">
        <v>127048918</v>
      </c>
      <c r="BS29" s="42">
        <f>IFERROR(BR29/BO23,"-")</f>
        <v>1.9468266858539855E-2</v>
      </c>
      <c r="BT29" s="52">
        <v>1253</v>
      </c>
      <c r="BU29" s="42">
        <f>IFERROR(BT29/BP23,"-")</f>
        <v>0.10620444143075097</v>
      </c>
      <c r="BV29" s="96">
        <f t="shared" si="8"/>
        <v>101395.78451715881</v>
      </c>
      <c r="BW29" s="360"/>
      <c r="BX29" s="360"/>
      <c r="BY29" s="32" t="s">
        <v>102</v>
      </c>
      <c r="BZ29" s="52">
        <v>106417442</v>
      </c>
      <c r="CA29" s="42">
        <f>IFERROR(BZ29/BW23,"-")</f>
        <v>2.0127720321020684E-2</v>
      </c>
      <c r="CB29" s="52">
        <v>1102</v>
      </c>
      <c r="CC29" s="42">
        <f>IFERROR(CB29/BX23,"-")</f>
        <v>0.11593897948448185</v>
      </c>
      <c r="CD29" s="55">
        <f t="shared" si="9"/>
        <v>96567.551724137928</v>
      </c>
      <c r="CE29" s="360"/>
      <c r="CF29" s="360"/>
      <c r="CG29" s="32" t="s">
        <v>102</v>
      </c>
      <c r="CH29" s="52">
        <v>141688246</v>
      </c>
      <c r="CI29" s="42">
        <f>IFERROR(CH29/CE23,"-")</f>
        <v>2.9966813093799519E-2</v>
      </c>
      <c r="CJ29" s="52">
        <v>960</v>
      </c>
      <c r="CK29" s="42">
        <f>IFERROR(CJ29/CF23,"-")</f>
        <v>0.12144212523719165</v>
      </c>
      <c r="CL29" s="55">
        <f t="shared" si="10"/>
        <v>147591.92291666666</v>
      </c>
      <c r="CM29" s="360"/>
      <c r="CN29" s="360"/>
      <c r="CO29" s="32" t="s">
        <v>102</v>
      </c>
      <c r="CP29" s="52">
        <f>市区町村別_フレイル区分別高齢者の疾病!O1270</f>
        <v>2106923915</v>
      </c>
      <c r="CQ29" s="42">
        <f>市区町村別_フレイル区分別高齢者の疾病!P1270</f>
        <v>2.4457955497925118E-2</v>
      </c>
      <c r="CR29" s="52">
        <f>市区町村別_フレイル区分別高齢者の疾病!Q1270</f>
        <v>16375</v>
      </c>
      <c r="CS29" s="42">
        <f>市区町村別_フレイル区分別高齢者の疾病!R1270</f>
        <v>0.10065030855850318</v>
      </c>
      <c r="CT29" s="96">
        <f>市区町村別_フレイル区分別高齢者の疾病!S1270</f>
        <v>128667.1093129771</v>
      </c>
      <c r="CU29" s="140"/>
    </row>
    <row r="30" spans="2:99" s="8" customFormat="1" ht="13.15" customHeight="1">
      <c r="B30" s="368"/>
      <c r="C30" s="360"/>
      <c r="D30" s="360"/>
      <c r="E30" s="32" t="s">
        <v>112</v>
      </c>
      <c r="F30" s="52">
        <v>0</v>
      </c>
      <c r="G30" s="42">
        <f>IFERROR(F30/C23,"-")</f>
        <v>0</v>
      </c>
      <c r="H30" s="52">
        <v>0</v>
      </c>
      <c r="I30" s="42">
        <f>IFERROR(H30/D23,"-")</f>
        <v>0</v>
      </c>
      <c r="J30" s="55" t="str">
        <f t="shared" si="0"/>
        <v>-</v>
      </c>
      <c r="K30" s="360"/>
      <c r="L30" s="360"/>
      <c r="M30" s="32" t="s">
        <v>112</v>
      </c>
      <c r="N30" s="52">
        <v>1480</v>
      </c>
      <c r="O30" s="42">
        <f>IFERROR(N30/K23,"-")</f>
        <v>4.267012763687514E-7</v>
      </c>
      <c r="P30" s="52">
        <v>2</v>
      </c>
      <c r="Q30" s="42">
        <f>IFERROR(P30/L23,"-")</f>
        <v>1.6519368960105725E-4</v>
      </c>
      <c r="R30" s="55">
        <f t="shared" si="1"/>
        <v>740</v>
      </c>
      <c r="S30" s="360"/>
      <c r="T30" s="360"/>
      <c r="U30" s="32" t="s">
        <v>112</v>
      </c>
      <c r="V30" s="52">
        <v>2565</v>
      </c>
      <c r="W30" s="42">
        <f>IFERROR(V30/S23,"-")</f>
        <v>3.6692849735325892E-7</v>
      </c>
      <c r="X30" s="52">
        <v>3</v>
      </c>
      <c r="Y30" s="42">
        <f>IFERROR(X30/T23,"-")</f>
        <v>2.0244280990620151E-4</v>
      </c>
      <c r="Z30" s="96">
        <f t="shared" si="2"/>
        <v>855</v>
      </c>
      <c r="AA30" s="360"/>
      <c r="AB30" s="360"/>
      <c r="AC30" s="32" t="s">
        <v>112</v>
      </c>
      <c r="AD30" s="52">
        <v>0</v>
      </c>
      <c r="AE30" s="42">
        <f>IFERROR(AD30/AA23,"-")</f>
        <v>0</v>
      </c>
      <c r="AF30" s="52">
        <v>0</v>
      </c>
      <c r="AG30" s="42">
        <f>IFERROR(AF30/AB23,"-")</f>
        <v>0</v>
      </c>
      <c r="AH30" s="55" t="str">
        <f t="shared" si="3"/>
        <v>-</v>
      </c>
      <c r="AI30" s="360"/>
      <c r="AJ30" s="360"/>
      <c r="AK30" s="32" t="s">
        <v>112</v>
      </c>
      <c r="AL30" s="52">
        <v>9880</v>
      </c>
      <c r="AM30" s="42">
        <f>IFERROR(AL30/AI23,"-")</f>
        <v>1.4529280488383352E-6</v>
      </c>
      <c r="AN30" s="52">
        <v>3</v>
      </c>
      <c r="AO30" s="42">
        <f>IFERROR(AN30/AJ23,"-")</f>
        <v>2.1759628635671283E-4</v>
      </c>
      <c r="AP30" s="55">
        <f t="shared" si="4"/>
        <v>3293.3333333333335</v>
      </c>
      <c r="AQ30" s="360"/>
      <c r="AR30" s="360"/>
      <c r="AS30" s="32" t="s">
        <v>112</v>
      </c>
      <c r="AT30" s="52">
        <v>14253</v>
      </c>
      <c r="AU30" s="42">
        <f>IFERROR(AT30/AQ23,"-")</f>
        <v>1.8458840732584182E-6</v>
      </c>
      <c r="AV30" s="52">
        <v>6</v>
      </c>
      <c r="AW30" s="42">
        <f>IFERROR(AV30/AR23,"-")</f>
        <v>4.0769178501053201E-4</v>
      </c>
      <c r="AX30" s="96">
        <f t="shared" si="5"/>
        <v>2375.5</v>
      </c>
      <c r="AY30" s="360"/>
      <c r="AZ30" s="360"/>
      <c r="BA30" s="32" t="s">
        <v>112</v>
      </c>
      <c r="BB30" s="52">
        <v>13910</v>
      </c>
      <c r="BC30" s="42">
        <f>IFERROR(BB30/AY23,"-")</f>
        <v>1.8552923504063639E-6</v>
      </c>
      <c r="BD30" s="52">
        <v>7</v>
      </c>
      <c r="BE30" s="42">
        <f>IFERROR(BD30/AZ23,"-")</f>
        <v>5.0901687027341479E-4</v>
      </c>
      <c r="BF30" s="55">
        <f t="shared" si="6"/>
        <v>1987.1428571428571</v>
      </c>
      <c r="BG30" s="360"/>
      <c r="BH30" s="360"/>
      <c r="BI30" s="32" t="s">
        <v>112</v>
      </c>
      <c r="BJ30" s="52">
        <v>30533</v>
      </c>
      <c r="BK30" s="42">
        <f>IFERROR(BJ30/BG23,"-")</f>
        <v>4.0428626541612989E-6</v>
      </c>
      <c r="BL30" s="52">
        <v>8</v>
      </c>
      <c r="BM30" s="42">
        <f>IFERROR(BL30/BH23,"-")</f>
        <v>5.7636887608069167E-4</v>
      </c>
      <c r="BN30" s="55">
        <f t="shared" si="7"/>
        <v>3816.625</v>
      </c>
      <c r="BO30" s="360"/>
      <c r="BP30" s="360"/>
      <c r="BQ30" s="32" t="s">
        <v>112</v>
      </c>
      <c r="BR30" s="52">
        <v>319999</v>
      </c>
      <c r="BS30" s="42">
        <f>IFERROR(BR30/BO23,"-")</f>
        <v>4.9034860151000229E-5</v>
      </c>
      <c r="BT30" s="52">
        <v>8</v>
      </c>
      <c r="BU30" s="42">
        <f>IFERROR(BT30/BP23,"-")</f>
        <v>6.7808103068316659E-4</v>
      </c>
      <c r="BV30" s="96">
        <f t="shared" si="8"/>
        <v>39999.875</v>
      </c>
      <c r="BW30" s="360"/>
      <c r="BX30" s="360"/>
      <c r="BY30" s="32" t="s">
        <v>112</v>
      </c>
      <c r="BZ30" s="52">
        <v>7077</v>
      </c>
      <c r="CA30" s="42">
        <f>IFERROR(BZ30/BW23,"-")</f>
        <v>1.3385388150174047E-6</v>
      </c>
      <c r="CB30" s="52">
        <v>7</v>
      </c>
      <c r="CC30" s="42">
        <f>IFERROR(CB30/BX23,"-")</f>
        <v>7.3645449763282481E-4</v>
      </c>
      <c r="CD30" s="55">
        <f t="shared" si="9"/>
        <v>1011</v>
      </c>
      <c r="CE30" s="360"/>
      <c r="CF30" s="360"/>
      <c r="CG30" s="32" t="s">
        <v>112</v>
      </c>
      <c r="CH30" s="52">
        <v>35580</v>
      </c>
      <c r="CI30" s="42">
        <f>IFERROR(CH30/CE23,"-")</f>
        <v>7.5251069864848695E-6</v>
      </c>
      <c r="CJ30" s="52">
        <v>8</v>
      </c>
      <c r="CK30" s="42">
        <f>IFERROR(CJ30/CF23,"-")</f>
        <v>1.0120177103099305E-3</v>
      </c>
      <c r="CL30" s="55">
        <f t="shared" si="10"/>
        <v>4447.5</v>
      </c>
      <c r="CM30" s="360"/>
      <c r="CN30" s="360"/>
      <c r="CO30" s="32" t="s">
        <v>112</v>
      </c>
      <c r="CP30" s="52">
        <f>市区町村別_フレイル区分別高齢者の疾病!O1271</f>
        <v>501626</v>
      </c>
      <c r="CQ30" s="42">
        <f>市区町村別_フレイル区分別高齢者の疾病!P1271</f>
        <v>5.8230609550047215E-6</v>
      </c>
      <c r="CR30" s="52">
        <f>市区町村別_フレイル区分別高齢者の疾病!Q1271</f>
        <v>78</v>
      </c>
      <c r="CS30" s="42">
        <f>市区町村別_フレイル区分別高齢者の疾病!R1271</f>
        <v>4.7943353084355713E-4</v>
      </c>
      <c r="CT30" s="96">
        <f>市区町村別_フレイル区分別高齢者の疾病!S1271</f>
        <v>6431.1025641025644</v>
      </c>
      <c r="CU30" s="140"/>
    </row>
    <row r="31" spans="2:99" s="8" customFormat="1" ht="13.15" customHeight="1">
      <c r="B31" s="368"/>
      <c r="C31" s="360"/>
      <c r="D31" s="360"/>
      <c r="E31" s="32" t="s">
        <v>103</v>
      </c>
      <c r="F31" s="52">
        <v>83071</v>
      </c>
      <c r="G31" s="42">
        <f>IFERROR(F31/C23,"-")</f>
        <v>7.4631652711395406E-4</v>
      </c>
      <c r="H31" s="52">
        <v>2</v>
      </c>
      <c r="I31" s="42">
        <f>IFERROR(H31/D23,"-")</f>
        <v>1.7699115044247787E-2</v>
      </c>
      <c r="J31" s="55">
        <f t="shared" si="0"/>
        <v>41535.5</v>
      </c>
      <c r="K31" s="360"/>
      <c r="L31" s="360"/>
      <c r="M31" s="32" t="s">
        <v>103</v>
      </c>
      <c r="N31" s="52">
        <v>832644</v>
      </c>
      <c r="O31" s="42">
        <f>IFERROR(N31/K23,"-")</f>
        <v>2.4006098483836665E-4</v>
      </c>
      <c r="P31" s="52">
        <v>78</v>
      </c>
      <c r="Q31" s="42">
        <f>IFERROR(P31/L23,"-")</f>
        <v>6.4425538944412322E-3</v>
      </c>
      <c r="R31" s="55">
        <f t="shared" si="1"/>
        <v>10674.923076923076</v>
      </c>
      <c r="S31" s="360"/>
      <c r="T31" s="360"/>
      <c r="U31" s="32" t="s">
        <v>103</v>
      </c>
      <c r="V31" s="52">
        <v>2752007</v>
      </c>
      <c r="W31" s="42">
        <f>IFERROR(V31/S23,"-")</f>
        <v>3.9368023127315789E-4</v>
      </c>
      <c r="X31" s="52">
        <v>146</v>
      </c>
      <c r="Y31" s="42">
        <f>IFERROR(X31/T23,"-")</f>
        <v>9.852216748768473E-3</v>
      </c>
      <c r="Z31" s="96">
        <f t="shared" si="2"/>
        <v>18849.363013698628</v>
      </c>
      <c r="AA31" s="360"/>
      <c r="AB31" s="360"/>
      <c r="AC31" s="32" t="s">
        <v>103</v>
      </c>
      <c r="AD31" s="52">
        <v>2441855</v>
      </c>
      <c r="AE31" s="42">
        <f>IFERROR(AD31/AA23,"-")</f>
        <v>4.4628333682501028E-4</v>
      </c>
      <c r="AF31" s="52">
        <v>114</v>
      </c>
      <c r="AG31" s="42">
        <f>IFERROR(AF31/AB23,"-")</f>
        <v>1.0214138518053938E-2</v>
      </c>
      <c r="AH31" s="55">
        <f t="shared" si="3"/>
        <v>21419.780701754386</v>
      </c>
      <c r="AI31" s="360"/>
      <c r="AJ31" s="360"/>
      <c r="AK31" s="32" t="s">
        <v>103</v>
      </c>
      <c r="AL31" s="52">
        <v>4756124</v>
      </c>
      <c r="AM31" s="42">
        <f>IFERROR(AL31/AI23,"-")</f>
        <v>6.9942368050133379E-4</v>
      </c>
      <c r="AN31" s="52">
        <v>144</v>
      </c>
      <c r="AO31" s="42">
        <f>IFERROR(AN31/AJ23,"-")</f>
        <v>1.0444621745122217E-2</v>
      </c>
      <c r="AP31" s="55">
        <f t="shared" si="4"/>
        <v>33028.638888888891</v>
      </c>
      <c r="AQ31" s="360"/>
      <c r="AR31" s="360"/>
      <c r="AS31" s="32" t="s">
        <v>103</v>
      </c>
      <c r="AT31" s="52">
        <v>3561244</v>
      </c>
      <c r="AU31" s="42">
        <f>IFERROR(AT31/AQ23,"-")</f>
        <v>4.612112243448469E-4</v>
      </c>
      <c r="AV31" s="52">
        <v>152</v>
      </c>
      <c r="AW31" s="42">
        <f>IFERROR(AV31/AR23,"-")</f>
        <v>1.0328191886933479E-2</v>
      </c>
      <c r="AX31" s="96">
        <f t="shared" si="5"/>
        <v>23429.236842105263</v>
      </c>
      <c r="AY31" s="360"/>
      <c r="AZ31" s="360"/>
      <c r="BA31" s="32" t="s">
        <v>103</v>
      </c>
      <c r="BB31" s="52">
        <v>4109681</v>
      </c>
      <c r="BC31" s="42">
        <f>IFERROR(BB31/AY23,"-")</f>
        <v>5.4814232364560581E-4</v>
      </c>
      <c r="BD31" s="52">
        <v>155</v>
      </c>
      <c r="BE31" s="42">
        <f>IFERROR(BD31/AZ23,"-")</f>
        <v>1.127108784176847E-2</v>
      </c>
      <c r="BF31" s="55">
        <f t="shared" si="6"/>
        <v>26514.070967741936</v>
      </c>
      <c r="BG31" s="360"/>
      <c r="BH31" s="360"/>
      <c r="BI31" s="32" t="s">
        <v>103</v>
      </c>
      <c r="BJ31" s="52">
        <v>3146533</v>
      </c>
      <c r="BK31" s="42">
        <f>IFERROR(BJ31/BG23,"-")</f>
        <v>4.1663121068306799E-4</v>
      </c>
      <c r="BL31" s="52">
        <v>175</v>
      </c>
      <c r="BM31" s="42">
        <f>IFERROR(BL31/BH23,"-")</f>
        <v>1.2608069164265131E-2</v>
      </c>
      <c r="BN31" s="55">
        <f t="shared" si="7"/>
        <v>17980.188571428571</v>
      </c>
      <c r="BO31" s="360"/>
      <c r="BP31" s="360"/>
      <c r="BQ31" s="32" t="s">
        <v>103</v>
      </c>
      <c r="BR31" s="52">
        <v>3193025</v>
      </c>
      <c r="BS31" s="42">
        <f>IFERROR(BR31/BO23,"-")</f>
        <v>4.8928132379678533E-4</v>
      </c>
      <c r="BT31" s="52">
        <v>141</v>
      </c>
      <c r="BU31" s="42">
        <f>IFERROR(BT31/BP23,"-")</f>
        <v>1.1951178165790811E-2</v>
      </c>
      <c r="BV31" s="96">
        <f t="shared" si="8"/>
        <v>22645.567375886523</v>
      </c>
      <c r="BW31" s="360"/>
      <c r="BX31" s="360"/>
      <c r="BY31" s="32" t="s">
        <v>103</v>
      </c>
      <c r="BZ31" s="52">
        <v>2183294</v>
      </c>
      <c r="CA31" s="42">
        <f>IFERROR(BZ31/BW23,"-")</f>
        <v>4.1294669543515746E-4</v>
      </c>
      <c r="CB31" s="52">
        <v>130</v>
      </c>
      <c r="CC31" s="42">
        <f>IFERROR(CB31/BX23,"-")</f>
        <v>1.3677012098895318E-2</v>
      </c>
      <c r="CD31" s="55">
        <f t="shared" si="9"/>
        <v>16794.56923076923</v>
      </c>
      <c r="CE31" s="360"/>
      <c r="CF31" s="360"/>
      <c r="CG31" s="32" t="s">
        <v>103</v>
      </c>
      <c r="CH31" s="52">
        <v>1813524</v>
      </c>
      <c r="CI31" s="42">
        <f>IFERROR(CH31/CE23,"-")</f>
        <v>3.8355711418094397E-4</v>
      </c>
      <c r="CJ31" s="52">
        <v>94</v>
      </c>
      <c r="CK31" s="42">
        <f>IFERROR(CJ31/CF23,"-")</f>
        <v>1.1891208096141682E-2</v>
      </c>
      <c r="CL31" s="55">
        <f t="shared" si="10"/>
        <v>19292.808510638297</v>
      </c>
      <c r="CM31" s="360"/>
      <c r="CN31" s="360"/>
      <c r="CO31" s="32" t="s">
        <v>103</v>
      </c>
      <c r="CP31" s="52">
        <f>市区町村別_フレイル区分別高齢者の疾病!O1272</f>
        <v>37447916</v>
      </c>
      <c r="CQ31" s="42">
        <f>市区町村別_フレイル区分別高齢者の疾病!P1272</f>
        <v>4.347093203021705E-4</v>
      </c>
      <c r="CR31" s="52">
        <f>市区町村別_フレイル区分別高齢者の疾病!Q1272</f>
        <v>1756</v>
      </c>
      <c r="CS31" s="42">
        <f>市区町村別_フレイル区分別高齢者の疾病!R1272</f>
        <v>1.07934010277088E-2</v>
      </c>
      <c r="CT31" s="96">
        <f>市区町村別_フレイル区分別高齢者の疾病!S1272</f>
        <v>21325.692482915718</v>
      </c>
      <c r="CU31" s="140"/>
    </row>
    <row r="32" spans="2:99" s="8" customFormat="1" ht="13.15" customHeight="1">
      <c r="B32" s="368"/>
      <c r="C32" s="360"/>
      <c r="D32" s="360"/>
      <c r="E32" s="32" t="s">
        <v>104</v>
      </c>
      <c r="F32" s="52">
        <v>1584493</v>
      </c>
      <c r="G32" s="42">
        <f>IFERROR(F32/C23,"-")</f>
        <v>1.4235212203974557E-2</v>
      </c>
      <c r="H32" s="52">
        <v>6</v>
      </c>
      <c r="I32" s="42">
        <f>IFERROR(H32/D23,"-")</f>
        <v>5.3097345132743362E-2</v>
      </c>
      <c r="J32" s="55">
        <f t="shared" si="0"/>
        <v>264082.16666666669</v>
      </c>
      <c r="K32" s="360"/>
      <c r="L32" s="360"/>
      <c r="M32" s="32" t="s">
        <v>104</v>
      </c>
      <c r="N32" s="52">
        <v>2883220</v>
      </c>
      <c r="O32" s="42">
        <f>IFERROR(N32/K23,"-")</f>
        <v>8.3126598246750772E-4</v>
      </c>
      <c r="P32" s="52">
        <v>207</v>
      </c>
      <c r="Q32" s="42">
        <f>IFERROR(P32/L23,"-")</f>
        <v>1.7097546873709426E-2</v>
      </c>
      <c r="R32" s="55">
        <f t="shared" si="1"/>
        <v>13928.599033816425</v>
      </c>
      <c r="S32" s="360"/>
      <c r="T32" s="360"/>
      <c r="U32" s="32" t="s">
        <v>104</v>
      </c>
      <c r="V32" s="52">
        <v>5338415</v>
      </c>
      <c r="W32" s="42">
        <f>IFERROR(V32/S23,"-")</f>
        <v>7.6367118682187042E-4</v>
      </c>
      <c r="X32" s="52">
        <v>390</v>
      </c>
      <c r="Y32" s="42">
        <f>IFERROR(X32/T23,"-")</f>
        <v>2.6317565287806193E-2</v>
      </c>
      <c r="Z32" s="96">
        <f t="shared" si="2"/>
        <v>13688.24358974359</v>
      </c>
      <c r="AA32" s="360"/>
      <c r="AB32" s="360"/>
      <c r="AC32" s="32" t="s">
        <v>104</v>
      </c>
      <c r="AD32" s="52">
        <v>4924392</v>
      </c>
      <c r="AE32" s="42">
        <f>IFERROR(AD32/AA23,"-")</f>
        <v>9.0000188119048266E-4</v>
      </c>
      <c r="AF32" s="52">
        <v>299</v>
      </c>
      <c r="AG32" s="42">
        <f>IFERROR(AF32/AB23,"-")</f>
        <v>2.6789714183316906E-2</v>
      </c>
      <c r="AH32" s="55">
        <f t="shared" si="3"/>
        <v>16469.538461538461</v>
      </c>
      <c r="AI32" s="360"/>
      <c r="AJ32" s="360"/>
      <c r="AK32" s="32" t="s">
        <v>104</v>
      </c>
      <c r="AL32" s="52">
        <v>5379905</v>
      </c>
      <c r="AM32" s="42">
        <f>IFERROR(AL32/AI23,"-")</f>
        <v>7.911553516787048E-4</v>
      </c>
      <c r="AN32" s="52">
        <v>399</v>
      </c>
      <c r="AO32" s="42">
        <f>IFERROR(AN32/AJ23,"-")</f>
        <v>2.8940306085442808E-2</v>
      </c>
      <c r="AP32" s="55">
        <f t="shared" si="4"/>
        <v>13483.471177944863</v>
      </c>
      <c r="AQ32" s="360"/>
      <c r="AR32" s="360"/>
      <c r="AS32" s="32" t="s">
        <v>104</v>
      </c>
      <c r="AT32" s="52">
        <v>6175966</v>
      </c>
      <c r="AU32" s="42">
        <f>IFERROR(AT32/AQ23,"-")</f>
        <v>7.9983984258650816E-4</v>
      </c>
      <c r="AV32" s="52">
        <v>444</v>
      </c>
      <c r="AW32" s="42">
        <f>IFERROR(AV32/AR23,"-")</f>
        <v>3.0169192090779371E-2</v>
      </c>
      <c r="AX32" s="96">
        <f t="shared" si="5"/>
        <v>13909.833333333334</v>
      </c>
      <c r="AY32" s="360"/>
      <c r="AZ32" s="360"/>
      <c r="BA32" s="32" t="s">
        <v>104</v>
      </c>
      <c r="BB32" s="52">
        <v>6429840</v>
      </c>
      <c r="BC32" s="42">
        <f>IFERROR(BB32/AY23,"-")</f>
        <v>8.5760121972227568E-4</v>
      </c>
      <c r="BD32" s="52">
        <v>448</v>
      </c>
      <c r="BE32" s="42">
        <f>IFERROR(BD32/AZ23,"-")</f>
        <v>3.2577079697498547E-2</v>
      </c>
      <c r="BF32" s="55">
        <f t="shared" si="6"/>
        <v>14352.321428571429</v>
      </c>
      <c r="BG32" s="360"/>
      <c r="BH32" s="360"/>
      <c r="BI32" s="32" t="s">
        <v>104</v>
      </c>
      <c r="BJ32" s="52">
        <v>6720904</v>
      </c>
      <c r="BK32" s="42">
        <f>IFERROR(BJ32/BG23,"-")</f>
        <v>8.8991228453814866E-4</v>
      </c>
      <c r="BL32" s="52">
        <v>463</v>
      </c>
      <c r="BM32" s="42">
        <f>IFERROR(BL32/BH23,"-")</f>
        <v>3.3357348703170031E-2</v>
      </c>
      <c r="BN32" s="55">
        <f t="shared" si="7"/>
        <v>14515.991360691145</v>
      </c>
      <c r="BO32" s="360"/>
      <c r="BP32" s="360"/>
      <c r="BQ32" s="32" t="s">
        <v>104</v>
      </c>
      <c r="BR32" s="52">
        <v>5874069</v>
      </c>
      <c r="BS32" s="42">
        <f>IFERROR(BR32/BO23,"-")</f>
        <v>9.0010953763082306E-4</v>
      </c>
      <c r="BT32" s="52">
        <v>426</v>
      </c>
      <c r="BU32" s="42">
        <f>IFERROR(BT32/BP23,"-")</f>
        <v>3.6107814883878625E-2</v>
      </c>
      <c r="BV32" s="96">
        <f t="shared" si="8"/>
        <v>13788.894366197183</v>
      </c>
      <c r="BW32" s="360"/>
      <c r="BX32" s="360"/>
      <c r="BY32" s="32" t="s">
        <v>104</v>
      </c>
      <c r="BZ32" s="52">
        <v>4745802</v>
      </c>
      <c r="CA32" s="42">
        <f>IFERROR(BZ32/BW23,"-")</f>
        <v>8.9761766078666505E-4</v>
      </c>
      <c r="CB32" s="52">
        <v>333</v>
      </c>
      <c r="CC32" s="42">
        <f>IFERROR(CB32/BX23,"-")</f>
        <v>3.5034192530247241E-2</v>
      </c>
      <c r="CD32" s="55">
        <f t="shared" si="9"/>
        <v>14251.657657657657</v>
      </c>
      <c r="CE32" s="360"/>
      <c r="CF32" s="360"/>
      <c r="CG32" s="32" t="s">
        <v>104</v>
      </c>
      <c r="CH32" s="52">
        <v>4401370</v>
      </c>
      <c r="CI32" s="42">
        <f>IFERROR(CH32/CE23,"-")</f>
        <v>9.3088196000856976E-4</v>
      </c>
      <c r="CJ32" s="52">
        <v>299</v>
      </c>
      <c r="CK32" s="42">
        <f>IFERROR(CJ32/CF23,"-")</f>
        <v>3.7824161922833652E-2</v>
      </c>
      <c r="CL32" s="55">
        <f t="shared" si="10"/>
        <v>14720.301003344481</v>
      </c>
      <c r="CM32" s="360"/>
      <c r="CN32" s="360"/>
      <c r="CO32" s="32" t="s">
        <v>104</v>
      </c>
      <c r="CP32" s="52">
        <f>市区町村別_フレイル区分別高齢者の疾病!O1273</f>
        <v>85381309</v>
      </c>
      <c r="CQ32" s="42">
        <f>市区町村別_フレイル区分別高齢者の疾病!P1273</f>
        <v>9.9113795282759114E-4</v>
      </c>
      <c r="CR32" s="52">
        <f>市区町村別_フレイル区分別高齢者の疾病!Q1273</f>
        <v>5543</v>
      </c>
      <c r="CS32" s="42">
        <f>市区町村別_フレイル区分別高齢者の疾病!R1273</f>
        <v>3.4070513608536378E-2</v>
      </c>
      <c r="CT32" s="96">
        <f>市区町村別_フレイル区分別高齢者の疾病!S1273</f>
        <v>15403.447411149196</v>
      </c>
      <c r="CU32" s="140"/>
    </row>
    <row r="33" spans="2:99" s="8" customFormat="1" ht="13.15" customHeight="1">
      <c r="B33" s="368"/>
      <c r="C33" s="360"/>
      <c r="D33" s="360"/>
      <c r="E33" s="32" t="s">
        <v>105</v>
      </c>
      <c r="F33" s="52">
        <v>290647</v>
      </c>
      <c r="G33" s="42">
        <f>IFERROR(F33/C23,"-")</f>
        <v>2.6111959607575375E-3</v>
      </c>
      <c r="H33" s="52">
        <v>3</v>
      </c>
      <c r="I33" s="42">
        <f>IFERROR(H33/D23,"-")</f>
        <v>2.6548672566371681E-2</v>
      </c>
      <c r="J33" s="55">
        <f t="shared" si="0"/>
        <v>96882.333333333328</v>
      </c>
      <c r="K33" s="360"/>
      <c r="L33" s="360"/>
      <c r="M33" s="32" t="s">
        <v>105</v>
      </c>
      <c r="N33" s="52">
        <v>511696</v>
      </c>
      <c r="O33" s="42">
        <f>IFERROR(N33/K23,"-")</f>
        <v>1.4752792994107068E-4</v>
      </c>
      <c r="P33" s="52">
        <v>16</v>
      </c>
      <c r="Q33" s="42">
        <f>IFERROR(P33/L23,"-")</f>
        <v>1.321549516808458E-3</v>
      </c>
      <c r="R33" s="55">
        <f t="shared" si="1"/>
        <v>31981</v>
      </c>
      <c r="S33" s="360"/>
      <c r="T33" s="360"/>
      <c r="U33" s="32" t="s">
        <v>105</v>
      </c>
      <c r="V33" s="52">
        <v>706088</v>
      </c>
      <c r="W33" s="42">
        <f>IFERROR(V33/S23,"-")</f>
        <v>1.0100733288076721E-4</v>
      </c>
      <c r="X33" s="52">
        <v>43</v>
      </c>
      <c r="Y33" s="42">
        <f>IFERROR(X33/T23,"-")</f>
        <v>2.9016802753222214E-3</v>
      </c>
      <c r="Z33" s="96">
        <f t="shared" si="2"/>
        <v>16420.651162790698</v>
      </c>
      <c r="AA33" s="360"/>
      <c r="AB33" s="360"/>
      <c r="AC33" s="32" t="s">
        <v>105</v>
      </c>
      <c r="AD33" s="52">
        <v>711828</v>
      </c>
      <c r="AE33" s="42">
        <f>IFERROR(AD33/AA23,"-")</f>
        <v>1.3009657620353108E-4</v>
      </c>
      <c r="AF33" s="52">
        <v>37</v>
      </c>
      <c r="AG33" s="42">
        <f>IFERROR(AF33/AB23,"-")</f>
        <v>3.3151151330525937E-3</v>
      </c>
      <c r="AH33" s="55">
        <f t="shared" si="3"/>
        <v>19238.594594594593</v>
      </c>
      <c r="AI33" s="360"/>
      <c r="AJ33" s="360"/>
      <c r="AK33" s="32" t="s">
        <v>105</v>
      </c>
      <c r="AL33" s="52">
        <v>1203340</v>
      </c>
      <c r="AM33" s="42">
        <f>IFERROR(AL33/AI23,"-")</f>
        <v>1.7696016581873706E-4</v>
      </c>
      <c r="AN33" s="52">
        <v>48</v>
      </c>
      <c r="AO33" s="42">
        <f>IFERROR(AN33/AJ23,"-")</f>
        <v>3.4815405817074053E-3</v>
      </c>
      <c r="AP33" s="55">
        <f t="shared" si="4"/>
        <v>25069.583333333332</v>
      </c>
      <c r="AQ33" s="360"/>
      <c r="AR33" s="360"/>
      <c r="AS33" s="32" t="s">
        <v>105</v>
      </c>
      <c r="AT33" s="52">
        <v>1290117</v>
      </c>
      <c r="AU33" s="42">
        <f>IFERROR(AT33/AQ23,"-")</f>
        <v>1.6708106524520669E-4</v>
      </c>
      <c r="AV33" s="52">
        <v>63</v>
      </c>
      <c r="AW33" s="42">
        <f>IFERROR(AV33/AR23,"-")</f>
        <v>4.2807637426105867E-3</v>
      </c>
      <c r="AX33" s="96">
        <f t="shared" si="5"/>
        <v>20478.047619047618</v>
      </c>
      <c r="AY33" s="360"/>
      <c r="AZ33" s="360"/>
      <c r="BA33" s="32" t="s">
        <v>105</v>
      </c>
      <c r="BB33" s="52">
        <v>436097</v>
      </c>
      <c r="BC33" s="42">
        <f>IFERROR(BB33/AY23,"-")</f>
        <v>5.8165882684052054E-5</v>
      </c>
      <c r="BD33" s="52">
        <v>53</v>
      </c>
      <c r="BE33" s="42">
        <f>IFERROR(BD33/AZ23,"-")</f>
        <v>3.8539848749272834E-3</v>
      </c>
      <c r="BF33" s="55">
        <f t="shared" si="6"/>
        <v>8228.2452830188686</v>
      </c>
      <c r="BG33" s="360"/>
      <c r="BH33" s="360"/>
      <c r="BI33" s="32" t="s">
        <v>105</v>
      </c>
      <c r="BJ33" s="52">
        <v>1913273</v>
      </c>
      <c r="BK33" s="42">
        <f>IFERROR(BJ33/BG23,"-")</f>
        <v>2.5333573376069011E-4</v>
      </c>
      <c r="BL33" s="52">
        <v>53</v>
      </c>
      <c r="BM33" s="42">
        <f>IFERROR(BL33/BH23,"-")</f>
        <v>3.8184438040345823E-3</v>
      </c>
      <c r="BN33" s="55">
        <f t="shared" si="7"/>
        <v>36099.490566037734</v>
      </c>
      <c r="BO33" s="360"/>
      <c r="BP33" s="360"/>
      <c r="BQ33" s="32" t="s">
        <v>105</v>
      </c>
      <c r="BR33" s="52">
        <v>1410559</v>
      </c>
      <c r="BS33" s="42">
        <f>IFERROR(BR33/BO23,"-")</f>
        <v>2.1614618576850156E-4</v>
      </c>
      <c r="BT33" s="52">
        <v>54</v>
      </c>
      <c r="BU33" s="42">
        <f>IFERROR(BT33/BP23,"-")</f>
        <v>4.5770469571113749E-3</v>
      </c>
      <c r="BV33" s="96">
        <f t="shared" si="8"/>
        <v>26121.462962962964</v>
      </c>
      <c r="BW33" s="360"/>
      <c r="BX33" s="360"/>
      <c r="BY33" s="32" t="s">
        <v>105</v>
      </c>
      <c r="BZ33" s="52">
        <v>1142252</v>
      </c>
      <c r="CA33" s="42">
        <f>IFERROR(BZ33/BW23,"-")</f>
        <v>2.160447419148312E-4</v>
      </c>
      <c r="CB33" s="52">
        <v>35</v>
      </c>
      <c r="CC33" s="42">
        <f>IFERROR(CB33/BX23,"-")</f>
        <v>3.682272488164124E-3</v>
      </c>
      <c r="CD33" s="55">
        <f t="shared" si="9"/>
        <v>32635.771428571428</v>
      </c>
      <c r="CE33" s="360"/>
      <c r="CF33" s="360"/>
      <c r="CG33" s="32" t="s">
        <v>105</v>
      </c>
      <c r="CH33" s="52">
        <v>444903</v>
      </c>
      <c r="CI33" s="42">
        <f>IFERROR(CH33/CE23,"-")</f>
        <v>9.4096196560092125E-5</v>
      </c>
      <c r="CJ33" s="52">
        <v>37</v>
      </c>
      <c r="CK33" s="42">
        <f>IFERROR(CJ33/CF23,"-")</f>
        <v>4.6805819101834283E-3</v>
      </c>
      <c r="CL33" s="55">
        <f t="shared" si="10"/>
        <v>12024.405405405405</v>
      </c>
      <c r="CM33" s="360"/>
      <c r="CN33" s="360"/>
      <c r="CO33" s="32" t="s">
        <v>105</v>
      </c>
      <c r="CP33" s="52">
        <f>市区町村別_フレイル区分別高齢者の疾病!O1274</f>
        <v>21774328</v>
      </c>
      <c r="CQ33" s="42">
        <f>市区町村別_フレイル区分別高齢者の疾病!P1274</f>
        <v>2.5276448828064345E-4</v>
      </c>
      <c r="CR33" s="52">
        <f>市区町村別_フレイル区分別高齢者の疾病!Q1274</f>
        <v>724</v>
      </c>
      <c r="CS33" s="42">
        <f>市区町村別_フレイル区分別高齢者の疾病!R1274</f>
        <v>4.4501266196248128E-3</v>
      </c>
      <c r="CT33" s="96">
        <f>市区町村別_フレイル区分別高齢者の疾病!S1274</f>
        <v>30075.038674033149</v>
      </c>
      <c r="CU33" s="140"/>
    </row>
    <row r="34" spans="2:99" s="8" customFormat="1" ht="13.15" customHeight="1">
      <c r="B34" s="368"/>
      <c r="C34" s="360"/>
      <c r="D34" s="360"/>
      <c r="E34" s="32" t="s">
        <v>106</v>
      </c>
      <c r="F34" s="52">
        <v>2176</v>
      </c>
      <c r="G34" s="42">
        <f>IFERROR(F34/C23,"-")</f>
        <v>1.9549358536673016E-5</v>
      </c>
      <c r="H34" s="52">
        <v>1</v>
      </c>
      <c r="I34" s="42">
        <f>IFERROR(H34/D23,"-")</f>
        <v>8.8495575221238937E-3</v>
      </c>
      <c r="J34" s="55">
        <f t="shared" si="0"/>
        <v>2176</v>
      </c>
      <c r="K34" s="360"/>
      <c r="L34" s="360"/>
      <c r="M34" s="32" t="s">
        <v>106</v>
      </c>
      <c r="N34" s="52">
        <v>244547</v>
      </c>
      <c r="O34" s="42">
        <f>IFERROR(N34/K23,"-")</f>
        <v>7.0505754751452055E-5</v>
      </c>
      <c r="P34" s="52">
        <v>17</v>
      </c>
      <c r="Q34" s="42">
        <f>IFERROR(P34/L23,"-")</f>
        <v>1.4041463616089865E-3</v>
      </c>
      <c r="R34" s="55">
        <f t="shared" si="1"/>
        <v>14385.117647058823</v>
      </c>
      <c r="S34" s="360"/>
      <c r="T34" s="360"/>
      <c r="U34" s="32" t="s">
        <v>106</v>
      </c>
      <c r="V34" s="52">
        <v>5169656</v>
      </c>
      <c r="W34" s="42">
        <f>IFERROR(V34/S23,"-")</f>
        <v>7.3952986663284952E-4</v>
      </c>
      <c r="X34" s="52">
        <v>33</v>
      </c>
      <c r="Y34" s="42">
        <f>IFERROR(X34/T23,"-")</f>
        <v>2.2268709089682164E-3</v>
      </c>
      <c r="Z34" s="96">
        <f t="shared" si="2"/>
        <v>156656.24242424243</v>
      </c>
      <c r="AA34" s="360"/>
      <c r="AB34" s="360"/>
      <c r="AC34" s="32" t="s">
        <v>106</v>
      </c>
      <c r="AD34" s="52">
        <v>6545761</v>
      </c>
      <c r="AE34" s="42">
        <f>IFERROR(AD34/AA23,"-")</f>
        <v>1.1963298644428176E-3</v>
      </c>
      <c r="AF34" s="52">
        <v>33</v>
      </c>
      <c r="AG34" s="42">
        <f>IFERROR(AF34/AB23,"-")</f>
        <v>2.9567243078577189E-3</v>
      </c>
      <c r="AH34" s="55">
        <f t="shared" si="3"/>
        <v>198356.39393939395</v>
      </c>
      <c r="AI34" s="360"/>
      <c r="AJ34" s="360"/>
      <c r="AK34" s="32" t="s">
        <v>106</v>
      </c>
      <c r="AL34" s="52">
        <v>6090949</v>
      </c>
      <c r="AM34" s="42">
        <f>IFERROR(AL34/AI23,"-")</f>
        <v>8.9571970102670132E-4</v>
      </c>
      <c r="AN34" s="52">
        <v>46</v>
      </c>
      <c r="AO34" s="42">
        <f>IFERROR(AN34/AJ23,"-")</f>
        <v>3.3364763908029305E-3</v>
      </c>
      <c r="AP34" s="55">
        <f t="shared" si="4"/>
        <v>132411.9347826087</v>
      </c>
      <c r="AQ34" s="360"/>
      <c r="AR34" s="360"/>
      <c r="AS34" s="32" t="s">
        <v>106</v>
      </c>
      <c r="AT34" s="52">
        <v>10353077</v>
      </c>
      <c r="AU34" s="42">
        <f>IFERROR(AT34/AQ23,"-")</f>
        <v>1.3408110533584541E-3</v>
      </c>
      <c r="AV34" s="52">
        <v>48</v>
      </c>
      <c r="AW34" s="42">
        <f>IFERROR(AV34/AR23,"-")</f>
        <v>3.2615342800842561E-3</v>
      </c>
      <c r="AX34" s="96">
        <f t="shared" si="5"/>
        <v>215689.10416666666</v>
      </c>
      <c r="AY34" s="360"/>
      <c r="AZ34" s="360"/>
      <c r="BA34" s="32" t="s">
        <v>106</v>
      </c>
      <c r="BB34" s="52">
        <v>5976737</v>
      </c>
      <c r="BC34" s="42">
        <f>IFERROR(BB34/AY23,"-")</f>
        <v>7.9716710542707982E-4</v>
      </c>
      <c r="BD34" s="52">
        <v>51</v>
      </c>
      <c r="BE34" s="42">
        <f>IFERROR(BD34/AZ23,"-")</f>
        <v>3.7085514834205935E-3</v>
      </c>
      <c r="BF34" s="55">
        <f t="shared" si="6"/>
        <v>117190.92156862745</v>
      </c>
      <c r="BG34" s="360"/>
      <c r="BH34" s="360"/>
      <c r="BI34" s="32" t="s">
        <v>106</v>
      </c>
      <c r="BJ34" s="52">
        <v>20309923</v>
      </c>
      <c r="BK34" s="42">
        <f>IFERROR(BJ34/BG23,"-")</f>
        <v>2.6892290048665906E-3</v>
      </c>
      <c r="BL34" s="52">
        <v>65</v>
      </c>
      <c r="BM34" s="42">
        <f>IFERROR(BL34/BH23,"-")</f>
        <v>4.6829971181556193E-3</v>
      </c>
      <c r="BN34" s="55">
        <f t="shared" si="7"/>
        <v>312460.35384615383</v>
      </c>
      <c r="BO34" s="360"/>
      <c r="BP34" s="360"/>
      <c r="BQ34" s="32" t="s">
        <v>106</v>
      </c>
      <c r="BR34" s="52">
        <v>10690233</v>
      </c>
      <c r="BS34" s="42">
        <f>IFERROR(BR34/BO23,"-")</f>
        <v>1.6381116195257099E-3</v>
      </c>
      <c r="BT34" s="52">
        <v>59</v>
      </c>
      <c r="BU34" s="42">
        <f>IFERROR(BT34/BP23,"-")</f>
        <v>5.0008476012883543E-3</v>
      </c>
      <c r="BV34" s="96">
        <f t="shared" si="8"/>
        <v>181190.38983050847</v>
      </c>
      <c r="BW34" s="360"/>
      <c r="BX34" s="360"/>
      <c r="BY34" s="32" t="s">
        <v>106</v>
      </c>
      <c r="BZ34" s="52">
        <v>17264715</v>
      </c>
      <c r="CA34" s="42">
        <f>IFERROR(BZ34/BW23,"-")</f>
        <v>3.2654360827629237E-3</v>
      </c>
      <c r="CB34" s="52">
        <v>39</v>
      </c>
      <c r="CC34" s="42">
        <f>IFERROR(CB34/BX23,"-")</f>
        <v>4.1031036296685953E-3</v>
      </c>
      <c r="CD34" s="55">
        <f t="shared" si="9"/>
        <v>442685</v>
      </c>
      <c r="CE34" s="360"/>
      <c r="CF34" s="360"/>
      <c r="CG34" s="32" t="s">
        <v>106</v>
      </c>
      <c r="CH34" s="52">
        <v>12661127</v>
      </c>
      <c r="CI34" s="42">
        <f>IFERROR(CH34/CE23,"-")</f>
        <v>2.6778059371689775E-3</v>
      </c>
      <c r="CJ34" s="52">
        <v>49</v>
      </c>
      <c r="CK34" s="42">
        <f>IFERROR(CJ34/CF23,"-")</f>
        <v>6.1986084756483241E-3</v>
      </c>
      <c r="CL34" s="55">
        <f t="shared" si="10"/>
        <v>258390.3469387755</v>
      </c>
      <c r="CM34" s="360"/>
      <c r="CN34" s="360"/>
      <c r="CO34" s="32" t="s">
        <v>106</v>
      </c>
      <c r="CP34" s="52">
        <f>市区町村別_フレイル区分別高齢者の疾病!O1275</f>
        <v>180516351</v>
      </c>
      <c r="CQ34" s="42">
        <f>市区町村別_フレイル区分別高齢者の疾病!P1275</f>
        <v>2.0955008616938267E-3</v>
      </c>
      <c r="CR34" s="52">
        <f>市区町村別_フレイル区分別高齢者の疾病!Q1275</f>
        <v>801</v>
      </c>
      <c r="CS34" s="42">
        <f>市区町村別_フレイル区分別高齢者の疾病!R1275</f>
        <v>4.9234135667396064E-3</v>
      </c>
      <c r="CT34" s="96">
        <f>市区町村別_フレイル区分別高齢者の疾病!S1275</f>
        <v>225363.73408239702</v>
      </c>
      <c r="CU34" s="140"/>
    </row>
    <row r="35" spans="2:99" s="8" customFormat="1" ht="13.15" customHeight="1">
      <c r="B35" s="368"/>
      <c r="C35" s="360"/>
      <c r="D35" s="360"/>
      <c r="E35" s="32" t="s">
        <v>107</v>
      </c>
      <c r="F35" s="52">
        <v>1802329</v>
      </c>
      <c r="G35" s="42">
        <f>IFERROR(F35/C23,"-")</f>
        <v>1.6192268300571386E-2</v>
      </c>
      <c r="H35" s="52">
        <v>21</v>
      </c>
      <c r="I35" s="42">
        <f>IFERROR(H35/D23,"-")</f>
        <v>0.18584070796460178</v>
      </c>
      <c r="J35" s="55">
        <f t="shared" si="0"/>
        <v>85825.190476190473</v>
      </c>
      <c r="K35" s="360"/>
      <c r="L35" s="360"/>
      <c r="M35" s="32" t="s">
        <v>107</v>
      </c>
      <c r="N35" s="52">
        <v>21673802</v>
      </c>
      <c r="O35" s="42">
        <f>IFERROR(N35/K23,"-")</f>
        <v>6.2488101197051326E-3</v>
      </c>
      <c r="P35" s="52">
        <v>827</v>
      </c>
      <c r="Q35" s="42">
        <f>IFERROR(P35/L23,"-")</f>
        <v>6.8307590650037164E-2</v>
      </c>
      <c r="R35" s="55">
        <f t="shared" si="1"/>
        <v>26207.741233373639</v>
      </c>
      <c r="S35" s="360"/>
      <c r="T35" s="360"/>
      <c r="U35" s="32" t="s">
        <v>107</v>
      </c>
      <c r="V35" s="52">
        <v>44644242</v>
      </c>
      <c r="W35" s="42">
        <f>IFERROR(V35/S23,"-")</f>
        <v>6.3864501491365496E-3</v>
      </c>
      <c r="X35" s="52">
        <v>1189</v>
      </c>
      <c r="Y35" s="42">
        <f>IFERROR(X35/T23,"-")</f>
        <v>8.0234833659491189E-2</v>
      </c>
      <c r="Z35" s="96">
        <f t="shared" si="2"/>
        <v>37547.722455845251</v>
      </c>
      <c r="AA35" s="360"/>
      <c r="AB35" s="360"/>
      <c r="AC35" s="32" t="s">
        <v>107</v>
      </c>
      <c r="AD35" s="52">
        <v>38540592</v>
      </c>
      <c r="AE35" s="42">
        <f>IFERROR(AD35/AA23,"-")</f>
        <v>7.0438351175525554E-3</v>
      </c>
      <c r="AF35" s="52">
        <v>1039</v>
      </c>
      <c r="AG35" s="42">
        <f>IFERROR(AF35/AB23,"-")</f>
        <v>9.3092016844368783E-2</v>
      </c>
      <c r="AH35" s="55">
        <f t="shared" si="3"/>
        <v>37093.928777670837</v>
      </c>
      <c r="AI35" s="360"/>
      <c r="AJ35" s="360"/>
      <c r="AK35" s="32" t="s">
        <v>107</v>
      </c>
      <c r="AL35" s="52">
        <v>42538193</v>
      </c>
      <c r="AM35" s="42">
        <f>IFERROR(AL35/AI23,"-")</f>
        <v>6.2555600968217133E-3</v>
      </c>
      <c r="AN35" s="52">
        <v>1273</v>
      </c>
      <c r="AO35" s="42">
        <f>IFERROR(AN35/AJ23,"-")</f>
        <v>9.2333357510698488E-2</v>
      </c>
      <c r="AP35" s="55">
        <f t="shared" si="4"/>
        <v>33415.705420267084</v>
      </c>
      <c r="AQ35" s="360"/>
      <c r="AR35" s="360"/>
      <c r="AS35" s="32" t="s">
        <v>107</v>
      </c>
      <c r="AT35" s="52">
        <v>49174436</v>
      </c>
      <c r="AU35" s="42">
        <f>IFERROR(AT35/AQ23,"-")</f>
        <v>6.3685054531583104E-3</v>
      </c>
      <c r="AV35" s="52">
        <v>1407</v>
      </c>
      <c r="AW35" s="42">
        <f>IFERROR(AV35/AR23,"-")</f>
        <v>9.5603723584969769E-2</v>
      </c>
      <c r="AX35" s="96">
        <f t="shared" si="5"/>
        <v>34949.847903340444</v>
      </c>
      <c r="AY35" s="360"/>
      <c r="AZ35" s="360"/>
      <c r="BA35" s="32" t="s">
        <v>107</v>
      </c>
      <c r="BB35" s="52">
        <v>50206486</v>
      </c>
      <c r="BC35" s="42">
        <f>IFERROR(BB35/AY23,"-")</f>
        <v>6.6964564641685265E-3</v>
      </c>
      <c r="BD35" s="52">
        <v>1419</v>
      </c>
      <c r="BE35" s="42">
        <f>IFERROR(BD35/AZ23,"-")</f>
        <v>0.10318499127399651</v>
      </c>
      <c r="BF35" s="55">
        <f t="shared" si="6"/>
        <v>35381.596899224809</v>
      </c>
      <c r="BG35" s="360"/>
      <c r="BH35" s="360"/>
      <c r="BI35" s="32" t="s">
        <v>107</v>
      </c>
      <c r="BJ35" s="52">
        <v>50184105</v>
      </c>
      <c r="BK35" s="42">
        <f>IFERROR(BJ35/BG23,"-")</f>
        <v>6.6448578238957629E-3</v>
      </c>
      <c r="BL35" s="52">
        <v>1491</v>
      </c>
      <c r="BM35" s="42">
        <f>IFERROR(BL35/BH23,"-")</f>
        <v>0.1074207492795389</v>
      </c>
      <c r="BN35" s="55">
        <f t="shared" si="7"/>
        <v>33658.018108651915</v>
      </c>
      <c r="BO35" s="360"/>
      <c r="BP35" s="360"/>
      <c r="BQ35" s="32" t="s">
        <v>107</v>
      </c>
      <c r="BR35" s="52">
        <v>50859739</v>
      </c>
      <c r="BS35" s="42">
        <f>IFERROR(BR35/BO23,"-")</f>
        <v>7.793462445761931E-3</v>
      </c>
      <c r="BT35" s="52">
        <v>1290</v>
      </c>
      <c r="BU35" s="42">
        <f>IFERROR(BT35/BP23,"-")</f>
        <v>0.10934056619766062</v>
      </c>
      <c r="BV35" s="96">
        <f t="shared" si="8"/>
        <v>39426.154263565892</v>
      </c>
      <c r="BW35" s="360"/>
      <c r="BX35" s="360"/>
      <c r="BY35" s="32" t="s">
        <v>107</v>
      </c>
      <c r="BZ35" s="52">
        <v>42308490</v>
      </c>
      <c r="CA35" s="42">
        <f>IFERROR(BZ35/BW23,"-")</f>
        <v>8.0021981164018242E-3</v>
      </c>
      <c r="CB35" s="52">
        <v>1060</v>
      </c>
      <c r="CC35" s="42">
        <f>IFERROR(CB35/BX23,"-")</f>
        <v>0.1115202524986849</v>
      </c>
      <c r="CD35" s="55">
        <f t="shared" si="9"/>
        <v>39913.669811320753</v>
      </c>
      <c r="CE35" s="360"/>
      <c r="CF35" s="360"/>
      <c r="CG35" s="32" t="s">
        <v>107</v>
      </c>
      <c r="CH35" s="52">
        <v>32152199</v>
      </c>
      <c r="CI35" s="42">
        <f>IFERROR(CH35/CE23,"-")</f>
        <v>6.8001331457490681E-3</v>
      </c>
      <c r="CJ35" s="52">
        <v>899</v>
      </c>
      <c r="CK35" s="42">
        <f>IFERROR(CJ35/CF23,"-")</f>
        <v>0.11372549019607843</v>
      </c>
      <c r="CL35" s="55">
        <f t="shared" si="10"/>
        <v>35764.403781979978</v>
      </c>
      <c r="CM35" s="360"/>
      <c r="CN35" s="360"/>
      <c r="CO35" s="32" t="s">
        <v>107</v>
      </c>
      <c r="CP35" s="52">
        <f>市区町村別_フレイル区分別高齢者の疾病!O1276</f>
        <v>613575520</v>
      </c>
      <c r="CQ35" s="42">
        <f>市区町村別_フレイル区分別高齢者の疾病!P1276</f>
        <v>7.122612570837075E-3</v>
      </c>
      <c r="CR35" s="52">
        <f>市区町村別_フレイル区分別高齢者の疾病!Q1276</f>
        <v>16664</v>
      </c>
      <c r="CS35" s="42">
        <f>市区町村別_フレイル区分別高齢者の疾病!R1276</f>
        <v>0.10242667125611585</v>
      </c>
      <c r="CT35" s="96">
        <f>市区町村別_フレイル区分別高齢者の疾病!S1276</f>
        <v>36820.422467594813</v>
      </c>
      <c r="CU35" s="140"/>
    </row>
    <row r="36" spans="2:99" s="8" customFormat="1" ht="13.15" customHeight="1">
      <c r="B36" s="368"/>
      <c r="C36" s="360"/>
      <c r="D36" s="360"/>
      <c r="E36" s="32" t="s">
        <v>108</v>
      </c>
      <c r="F36" s="52">
        <v>242101</v>
      </c>
      <c r="G36" s="42">
        <f>IFERROR(F36/C23,"-")</f>
        <v>2.1750548028892803E-3</v>
      </c>
      <c r="H36" s="52">
        <v>9</v>
      </c>
      <c r="I36" s="42">
        <f>IFERROR(H36/D23,"-")</f>
        <v>7.9646017699115043E-2</v>
      </c>
      <c r="J36" s="55">
        <f t="shared" si="0"/>
        <v>26900.111111111109</v>
      </c>
      <c r="K36" s="360"/>
      <c r="L36" s="360"/>
      <c r="M36" s="32" t="s">
        <v>108</v>
      </c>
      <c r="N36" s="52">
        <v>12333569</v>
      </c>
      <c r="O36" s="42">
        <f>IFERROR(N36/K23,"-")</f>
        <v>3.555911915190584E-3</v>
      </c>
      <c r="P36" s="52">
        <v>331</v>
      </c>
      <c r="Q36" s="42">
        <f>IFERROR(P36/L23,"-")</f>
        <v>2.7339555628974974E-2</v>
      </c>
      <c r="R36" s="55">
        <f t="shared" si="1"/>
        <v>37261.537764350454</v>
      </c>
      <c r="S36" s="360"/>
      <c r="T36" s="360"/>
      <c r="U36" s="32" t="s">
        <v>108</v>
      </c>
      <c r="V36" s="52">
        <v>22757107</v>
      </c>
      <c r="W36" s="42">
        <f>IFERROR(V36/S23,"-")</f>
        <v>3.2554507117416491E-3</v>
      </c>
      <c r="X36" s="52">
        <v>497</v>
      </c>
      <c r="Y36" s="42">
        <f>IFERROR(X36/T23,"-")</f>
        <v>3.3538025507794049E-2</v>
      </c>
      <c r="Z36" s="96">
        <f t="shared" si="2"/>
        <v>45788.947686116699</v>
      </c>
      <c r="AA36" s="360"/>
      <c r="AB36" s="360"/>
      <c r="AC36" s="32" t="s">
        <v>108</v>
      </c>
      <c r="AD36" s="52">
        <v>29905358</v>
      </c>
      <c r="AE36" s="42">
        <f>IFERROR(AD36/AA23,"-")</f>
        <v>5.4656246817220986E-3</v>
      </c>
      <c r="AF36" s="52">
        <v>503</v>
      </c>
      <c r="AG36" s="42">
        <f>IFERROR(AF36/AB23,"-")</f>
        <v>4.5067646268255532E-2</v>
      </c>
      <c r="AH36" s="55">
        <f t="shared" si="3"/>
        <v>59453.99204771372</v>
      </c>
      <c r="AI36" s="360"/>
      <c r="AJ36" s="360"/>
      <c r="AK36" s="32" t="s">
        <v>108</v>
      </c>
      <c r="AL36" s="52">
        <v>30176300</v>
      </c>
      <c r="AM36" s="42">
        <f>IFERROR(AL36/AI23,"-")</f>
        <v>4.4376510809878804E-3</v>
      </c>
      <c r="AN36" s="52">
        <v>706</v>
      </c>
      <c r="AO36" s="42">
        <f>IFERROR(AN36/AJ23,"-")</f>
        <v>5.1207659389279757E-2</v>
      </c>
      <c r="AP36" s="55">
        <f t="shared" si="4"/>
        <v>42742.634560906517</v>
      </c>
      <c r="AQ36" s="360"/>
      <c r="AR36" s="360"/>
      <c r="AS36" s="32" t="s">
        <v>108</v>
      </c>
      <c r="AT36" s="52">
        <v>36910806</v>
      </c>
      <c r="AU36" s="42">
        <f>IFERROR(AT36/AQ23,"-")</f>
        <v>4.7802616239760939E-3</v>
      </c>
      <c r="AV36" s="52">
        <v>802</v>
      </c>
      <c r="AW36" s="42">
        <f>IFERROR(AV36/AR23,"-")</f>
        <v>5.4494801929741113E-2</v>
      </c>
      <c r="AX36" s="96">
        <f t="shared" si="5"/>
        <v>46023.448877805487</v>
      </c>
      <c r="AY36" s="360"/>
      <c r="AZ36" s="360"/>
      <c r="BA36" s="32" t="s">
        <v>108</v>
      </c>
      <c r="BB36" s="52">
        <v>49040684</v>
      </c>
      <c r="BC36" s="42">
        <f>IFERROR(BB36/AY23,"-")</f>
        <v>6.5409637587272298E-3</v>
      </c>
      <c r="BD36" s="52">
        <v>928</v>
      </c>
      <c r="BE36" s="42">
        <f>IFERROR(BD36/AZ23,"-")</f>
        <v>6.7481093659104124E-2</v>
      </c>
      <c r="BF36" s="55">
        <f t="shared" si="6"/>
        <v>52845.564655172413</v>
      </c>
      <c r="BG36" s="360"/>
      <c r="BH36" s="360"/>
      <c r="BI36" s="32" t="s">
        <v>108</v>
      </c>
      <c r="BJ36" s="52">
        <v>47937685</v>
      </c>
      <c r="BK36" s="42">
        <f>IFERROR(BJ36/BG23,"-")</f>
        <v>6.3474102254429078E-3</v>
      </c>
      <c r="BL36" s="52">
        <v>987</v>
      </c>
      <c r="BM36" s="42">
        <f>IFERROR(BL36/BH23,"-")</f>
        <v>7.110951008645533E-2</v>
      </c>
      <c r="BN36" s="55">
        <f t="shared" si="7"/>
        <v>48569.083080040524</v>
      </c>
      <c r="BO36" s="360"/>
      <c r="BP36" s="360"/>
      <c r="BQ36" s="32" t="s">
        <v>108</v>
      </c>
      <c r="BR36" s="52">
        <v>54471176</v>
      </c>
      <c r="BS36" s="42">
        <f>IFERROR(BR36/BO23,"-")</f>
        <v>8.3468588883731515E-3</v>
      </c>
      <c r="BT36" s="52">
        <v>973</v>
      </c>
      <c r="BU36" s="42">
        <f>IFERROR(BT36/BP23,"-")</f>
        <v>8.2471605356840144E-2</v>
      </c>
      <c r="BV36" s="96">
        <f t="shared" si="8"/>
        <v>55982.70914696814</v>
      </c>
      <c r="BW36" s="360"/>
      <c r="BX36" s="360"/>
      <c r="BY36" s="32" t="s">
        <v>108</v>
      </c>
      <c r="BZ36" s="52">
        <v>42056673</v>
      </c>
      <c r="CA36" s="42">
        <f>IFERROR(BZ36/BW23,"-")</f>
        <v>7.9545696256880707E-3</v>
      </c>
      <c r="CB36" s="52">
        <v>877</v>
      </c>
      <c r="CC36" s="42">
        <f>IFERROR(CB36/BX23,"-")</f>
        <v>9.226722777485534E-2</v>
      </c>
      <c r="CD36" s="55">
        <f t="shared" si="9"/>
        <v>47955.157354618015</v>
      </c>
      <c r="CE36" s="360"/>
      <c r="CF36" s="360"/>
      <c r="CG36" s="32" t="s">
        <v>108</v>
      </c>
      <c r="CH36" s="52">
        <v>45827601</v>
      </c>
      <c r="CI36" s="42">
        <f>IFERROR(CH36/CE23,"-")</f>
        <v>9.6924564490989597E-3</v>
      </c>
      <c r="CJ36" s="52">
        <v>830</v>
      </c>
      <c r="CK36" s="42">
        <f>IFERROR(CJ36/CF23,"-")</f>
        <v>0.10499683744465528</v>
      </c>
      <c r="CL36" s="55">
        <f t="shared" si="10"/>
        <v>55213.977108433734</v>
      </c>
      <c r="CM36" s="360"/>
      <c r="CN36" s="360"/>
      <c r="CO36" s="32" t="s">
        <v>108</v>
      </c>
      <c r="CP36" s="52">
        <f>市区町村別_フレイル区分別高齢者の疾病!O1277</f>
        <v>717568907</v>
      </c>
      <c r="CQ36" s="42">
        <f>市区町村別_フレイル区分別高齢者の疾病!P1277</f>
        <v>8.3298064392139035E-3</v>
      </c>
      <c r="CR36" s="52">
        <f>市区町村別_フレイル区分別高齢者の疾病!Q1277</f>
        <v>13217</v>
      </c>
      <c r="CS36" s="42">
        <f>市区町村別_フレイル区分別高齢者の疾病!R1277</f>
        <v>8.1239397143067882E-2</v>
      </c>
      <c r="CT36" s="96">
        <f>市区町村別_フレイル区分別高齢者の疾病!S1277</f>
        <v>54291.36014224105</v>
      </c>
      <c r="CU36" s="140"/>
    </row>
    <row r="37" spans="2:99" s="8" customFormat="1" ht="13.15" customHeight="1">
      <c r="B37" s="368"/>
      <c r="C37" s="360"/>
      <c r="D37" s="360"/>
      <c r="E37" s="32" t="s">
        <v>109</v>
      </c>
      <c r="F37" s="52">
        <v>139229</v>
      </c>
      <c r="G37" s="42">
        <f>IFERROR(F37/C23,"-")</f>
        <v>1.2508445035397276E-3</v>
      </c>
      <c r="H37" s="52">
        <v>7</v>
      </c>
      <c r="I37" s="42">
        <f>IFERROR(H37/D23,"-")</f>
        <v>6.1946902654867256E-2</v>
      </c>
      <c r="J37" s="55">
        <f t="shared" si="0"/>
        <v>19889.857142857141</v>
      </c>
      <c r="K37" s="360"/>
      <c r="L37" s="360"/>
      <c r="M37" s="32" t="s">
        <v>109</v>
      </c>
      <c r="N37" s="52">
        <v>15749459</v>
      </c>
      <c r="O37" s="42">
        <f>IFERROR(N37/K23,"-")</f>
        <v>4.5407528766333236E-3</v>
      </c>
      <c r="P37" s="52">
        <v>515</v>
      </c>
      <c r="Q37" s="42">
        <f>IFERROR(P37/L23,"-")</f>
        <v>4.2537375072272239E-2</v>
      </c>
      <c r="R37" s="55">
        <f t="shared" si="1"/>
        <v>30581.473786407769</v>
      </c>
      <c r="S37" s="360"/>
      <c r="T37" s="360"/>
      <c r="U37" s="32" t="s">
        <v>109</v>
      </c>
      <c r="V37" s="52">
        <v>35102713</v>
      </c>
      <c r="W37" s="42">
        <f>IFERROR(V37/S23,"-")</f>
        <v>5.0215149060868257E-3</v>
      </c>
      <c r="X37" s="52">
        <v>690</v>
      </c>
      <c r="Y37" s="42">
        <f>IFERROR(X37/T23,"-")</f>
        <v>4.6561846278426341E-2</v>
      </c>
      <c r="Z37" s="96">
        <f t="shared" si="2"/>
        <v>50873.497101449277</v>
      </c>
      <c r="AA37" s="360"/>
      <c r="AB37" s="360"/>
      <c r="AC37" s="32" t="s">
        <v>109</v>
      </c>
      <c r="AD37" s="52">
        <v>22906876</v>
      </c>
      <c r="AE37" s="42">
        <f>IFERROR(AD37/AA23,"-")</f>
        <v>4.1865536886984463E-3</v>
      </c>
      <c r="AF37" s="52">
        <v>557</v>
      </c>
      <c r="AG37" s="42">
        <f>IFERROR(AF37/AB23,"-")</f>
        <v>4.9905922408386344E-2</v>
      </c>
      <c r="AH37" s="55">
        <f t="shared" si="3"/>
        <v>41125.450628366249</v>
      </c>
      <c r="AI37" s="360"/>
      <c r="AJ37" s="360"/>
      <c r="AK37" s="32" t="s">
        <v>109</v>
      </c>
      <c r="AL37" s="52">
        <v>29048150</v>
      </c>
      <c r="AM37" s="42">
        <f>IFERROR(AL37/AI23,"-")</f>
        <v>4.2717481682047857E-3</v>
      </c>
      <c r="AN37" s="52">
        <v>678</v>
      </c>
      <c r="AO37" s="42">
        <f>IFERROR(AN37/AJ23,"-")</f>
        <v>4.9176760716617106E-2</v>
      </c>
      <c r="AP37" s="55">
        <f t="shared" si="4"/>
        <v>42843.879056047197</v>
      </c>
      <c r="AQ37" s="360"/>
      <c r="AR37" s="360"/>
      <c r="AS37" s="32" t="s">
        <v>109</v>
      </c>
      <c r="AT37" s="52">
        <v>27171296</v>
      </c>
      <c r="AU37" s="42">
        <f>IFERROR(AT37/AQ23,"-")</f>
        <v>3.518912687587888E-3</v>
      </c>
      <c r="AV37" s="52">
        <v>691</v>
      </c>
      <c r="AW37" s="42">
        <f>IFERROR(AV37/AR23,"-")</f>
        <v>4.6952503907046271E-2</v>
      </c>
      <c r="AX37" s="96">
        <f t="shared" si="5"/>
        <v>39321.701881331406</v>
      </c>
      <c r="AY37" s="360"/>
      <c r="AZ37" s="360"/>
      <c r="BA37" s="32" t="s">
        <v>109</v>
      </c>
      <c r="BB37" s="52">
        <v>27613606</v>
      </c>
      <c r="BC37" s="42">
        <f>IFERROR(BB37/AY23,"-")</f>
        <v>3.683056217033449E-3</v>
      </c>
      <c r="BD37" s="52">
        <v>726</v>
      </c>
      <c r="BE37" s="42">
        <f>IFERROR(BD37/AZ23,"-")</f>
        <v>5.2792321116928449E-2</v>
      </c>
      <c r="BF37" s="55">
        <f t="shared" si="6"/>
        <v>38035.269972451788</v>
      </c>
      <c r="BG37" s="360"/>
      <c r="BH37" s="360"/>
      <c r="BI37" s="32" t="s">
        <v>109</v>
      </c>
      <c r="BJ37" s="52">
        <v>29805267</v>
      </c>
      <c r="BK37" s="42">
        <f>IFERROR(BJ37/BG23,"-")</f>
        <v>3.9465038106837255E-3</v>
      </c>
      <c r="BL37" s="52">
        <v>754</v>
      </c>
      <c r="BM37" s="42">
        <f>IFERROR(BL37/BH23,"-")</f>
        <v>5.432276657060519E-2</v>
      </c>
      <c r="BN37" s="55">
        <f t="shared" si="7"/>
        <v>39529.531830238724</v>
      </c>
      <c r="BO37" s="360"/>
      <c r="BP37" s="360"/>
      <c r="BQ37" s="32" t="s">
        <v>109</v>
      </c>
      <c r="BR37" s="52">
        <v>25871934</v>
      </c>
      <c r="BS37" s="42">
        <f>IFERROR(BR37/BO23,"-")</f>
        <v>3.964470718739458E-3</v>
      </c>
      <c r="BT37" s="52">
        <v>638</v>
      </c>
      <c r="BU37" s="42">
        <f>IFERROR(BT37/BP23,"-")</f>
        <v>5.4076962196982541E-2</v>
      </c>
      <c r="BV37" s="96">
        <f t="shared" si="8"/>
        <v>40551.620689655174</v>
      </c>
      <c r="BW37" s="360"/>
      <c r="BX37" s="360"/>
      <c r="BY37" s="32" t="s">
        <v>109</v>
      </c>
      <c r="BZ37" s="52">
        <v>18998272</v>
      </c>
      <c r="CA37" s="42">
        <f>IFERROR(BZ37/BW23,"-")</f>
        <v>3.5933198375382698E-3</v>
      </c>
      <c r="CB37" s="52">
        <v>523</v>
      </c>
      <c r="CC37" s="42">
        <f>IFERROR(CB37/BX23,"-")</f>
        <v>5.5023671751709628E-2</v>
      </c>
      <c r="CD37" s="55">
        <f t="shared" si="9"/>
        <v>36325.567877629066</v>
      </c>
      <c r="CE37" s="360"/>
      <c r="CF37" s="360"/>
      <c r="CG37" s="32" t="s">
        <v>109</v>
      </c>
      <c r="CH37" s="52">
        <v>14705359</v>
      </c>
      <c r="CI37" s="42">
        <f>IFERROR(CH37/CE23,"-")</f>
        <v>3.1101573847573962E-3</v>
      </c>
      <c r="CJ37" s="52">
        <v>433</v>
      </c>
      <c r="CK37" s="42">
        <f>IFERROR(CJ37/CF23,"-")</f>
        <v>5.4775458570524987E-2</v>
      </c>
      <c r="CL37" s="55">
        <f t="shared" si="10"/>
        <v>33961.568129330255</v>
      </c>
      <c r="CM37" s="360"/>
      <c r="CN37" s="360"/>
      <c r="CO37" s="32" t="s">
        <v>109</v>
      </c>
      <c r="CP37" s="52">
        <f>市区町村別_フレイル区分別高齢者の疾病!O1278</f>
        <v>323622144</v>
      </c>
      <c r="CQ37" s="42">
        <f>市区町村別_フレイル区分別高齢者の疾病!P1278</f>
        <v>3.7567260686274541E-3</v>
      </c>
      <c r="CR37" s="52">
        <f>市区町村別_フレイル区分別高齢者の疾病!Q1278</f>
        <v>8408</v>
      </c>
      <c r="CS37" s="42">
        <f>市区町村別_フレイル区分別高齢者の疾病!R1278</f>
        <v>5.1680475991443958E-2</v>
      </c>
      <c r="CT37" s="96">
        <f>市区町村別_フレイル区分別高齢者の疾病!S1278</f>
        <v>38489.788772597523</v>
      </c>
      <c r="CU37" s="140"/>
    </row>
    <row r="38" spans="2:99" s="8" customFormat="1" ht="13.15" customHeight="1">
      <c r="B38" s="368"/>
      <c r="C38" s="360"/>
      <c r="D38" s="360"/>
      <c r="E38" s="33" t="s">
        <v>110</v>
      </c>
      <c r="F38" s="53">
        <v>65086</v>
      </c>
      <c r="G38" s="43">
        <f>IFERROR(F38/C23,"-")</f>
        <v>5.84737844539476E-4</v>
      </c>
      <c r="H38" s="53">
        <v>12</v>
      </c>
      <c r="I38" s="43">
        <f>IFERROR(H38/D23,"-")</f>
        <v>0.10619469026548672</v>
      </c>
      <c r="J38" s="56">
        <f t="shared" si="0"/>
        <v>5423.833333333333</v>
      </c>
      <c r="K38" s="360"/>
      <c r="L38" s="360"/>
      <c r="M38" s="33" t="s">
        <v>110</v>
      </c>
      <c r="N38" s="53">
        <v>6047743</v>
      </c>
      <c r="O38" s="43">
        <f>IFERROR(N38/K23,"-")</f>
        <v>1.74363490354742E-3</v>
      </c>
      <c r="P38" s="53">
        <v>494</v>
      </c>
      <c r="Q38" s="43">
        <f>IFERROR(P38/L23,"-")</f>
        <v>4.0802841331461136E-2</v>
      </c>
      <c r="R38" s="56">
        <f t="shared" si="1"/>
        <v>12242.394736842105</v>
      </c>
      <c r="S38" s="360"/>
      <c r="T38" s="360"/>
      <c r="U38" s="33" t="s">
        <v>110</v>
      </c>
      <c r="V38" s="53">
        <v>6510762</v>
      </c>
      <c r="W38" s="43">
        <f>IFERROR(V38/S23,"-")</f>
        <v>9.3137782350280647E-4</v>
      </c>
      <c r="X38" s="53">
        <v>749</v>
      </c>
      <c r="Y38" s="43">
        <f>IFERROR(X38/T23,"-")</f>
        <v>5.0543221539914973E-2</v>
      </c>
      <c r="Z38" s="97">
        <f t="shared" si="2"/>
        <v>8692.6061415220302</v>
      </c>
      <c r="AA38" s="360"/>
      <c r="AB38" s="360"/>
      <c r="AC38" s="33" t="s">
        <v>110</v>
      </c>
      <c r="AD38" s="53">
        <v>5874538</v>
      </c>
      <c r="AE38" s="43">
        <f>IFERROR(AD38/AA23,"-")</f>
        <v>1.073654422947031E-3</v>
      </c>
      <c r="AF38" s="53">
        <v>627</v>
      </c>
      <c r="AG38" s="43">
        <f>IFERROR(AF38/AB23,"-")</f>
        <v>5.617776184929666E-2</v>
      </c>
      <c r="AH38" s="56">
        <f t="shared" si="3"/>
        <v>9369.2791068580536</v>
      </c>
      <c r="AI38" s="360"/>
      <c r="AJ38" s="360"/>
      <c r="AK38" s="33" t="s">
        <v>110</v>
      </c>
      <c r="AL38" s="53">
        <v>8855988</v>
      </c>
      <c r="AM38" s="43">
        <f>IFERROR(AL38/AI23,"-")</f>
        <v>1.3023394094509829E-3</v>
      </c>
      <c r="AN38" s="53">
        <v>770</v>
      </c>
      <c r="AO38" s="43">
        <f>IFERROR(AN38/AJ23,"-")</f>
        <v>5.5849713498222965E-2</v>
      </c>
      <c r="AP38" s="56">
        <f t="shared" si="4"/>
        <v>11501.283116883116</v>
      </c>
      <c r="AQ38" s="360"/>
      <c r="AR38" s="360"/>
      <c r="AS38" s="33" t="s">
        <v>110</v>
      </c>
      <c r="AT38" s="53">
        <v>10701133</v>
      </c>
      <c r="AU38" s="43">
        <f>IFERROR(AT38/AQ23,"-")</f>
        <v>1.3858872497383061E-3</v>
      </c>
      <c r="AV38" s="53">
        <v>902</v>
      </c>
      <c r="AW38" s="43">
        <f>IFERROR(AV38/AR23,"-")</f>
        <v>6.1289665013249985E-2</v>
      </c>
      <c r="AX38" s="136">
        <f t="shared" si="5"/>
        <v>11863.783813747228</v>
      </c>
      <c r="AY38" s="360"/>
      <c r="AZ38" s="360"/>
      <c r="BA38" s="33" t="s">
        <v>110</v>
      </c>
      <c r="BB38" s="53">
        <v>8952878</v>
      </c>
      <c r="BC38" s="43">
        <f>IFERROR(BB38/AY23,"-")</f>
        <v>1.1941197748038409E-3</v>
      </c>
      <c r="BD38" s="53">
        <v>935</v>
      </c>
      <c r="BE38" s="43">
        <f>IFERROR(BD38/AZ23,"-")</f>
        <v>6.7990110529377548E-2</v>
      </c>
      <c r="BF38" s="56">
        <f t="shared" si="6"/>
        <v>9575.2705882352948</v>
      </c>
      <c r="BG38" s="360"/>
      <c r="BH38" s="360"/>
      <c r="BI38" s="33" t="s">
        <v>110</v>
      </c>
      <c r="BJ38" s="53">
        <v>12458455</v>
      </c>
      <c r="BK38" s="43">
        <f>IFERROR(BJ38/BG23,"-")</f>
        <v>1.6496191808223596E-3</v>
      </c>
      <c r="BL38" s="53">
        <v>920</v>
      </c>
      <c r="BM38" s="43">
        <f>IFERROR(BL38/BH23,"-")</f>
        <v>6.6282420749279536E-2</v>
      </c>
      <c r="BN38" s="56">
        <f t="shared" si="7"/>
        <v>13541.798913043478</v>
      </c>
      <c r="BO38" s="360"/>
      <c r="BP38" s="360"/>
      <c r="BQ38" s="33" t="s">
        <v>110</v>
      </c>
      <c r="BR38" s="53">
        <v>20290183</v>
      </c>
      <c r="BS38" s="43">
        <f>IFERROR(BR38/BO23,"-")</f>
        <v>3.1091543593673803E-3</v>
      </c>
      <c r="BT38" s="53">
        <v>878</v>
      </c>
      <c r="BU38" s="43">
        <f>IFERROR(BT38/BP23,"-")</f>
        <v>7.4419393117477542E-2</v>
      </c>
      <c r="BV38" s="97">
        <f t="shared" si="8"/>
        <v>23109.547835990888</v>
      </c>
      <c r="BW38" s="360"/>
      <c r="BX38" s="360"/>
      <c r="BY38" s="33" t="s">
        <v>110</v>
      </c>
      <c r="BZ38" s="53">
        <v>6931113</v>
      </c>
      <c r="CA38" s="43">
        <f>IFERROR(BZ38/BW23,"-")</f>
        <v>1.3109458501867639E-3</v>
      </c>
      <c r="CB38" s="53">
        <v>715</v>
      </c>
      <c r="CC38" s="43">
        <f>IFERROR(CB38/BX23,"-")</f>
        <v>7.5223566543924245E-2</v>
      </c>
      <c r="CD38" s="56">
        <f t="shared" si="9"/>
        <v>9693.8643356643352</v>
      </c>
      <c r="CE38" s="360"/>
      <c r="CF38" s="360"/>
      <c r="CG38" s="33" t="s">
        <v>110</v>
      </c>
      <c r="CH38" s="53">
        <v>10839639</v>
      </c>
      <c r="CI38" s="43">
        <f>IFERROR(CH38/CE23,"-")</f>
        <v>2.2925644510925765E-3</v>
      </c>
      <c r="CJ38" s="53">
        <v>680</v>
      </c>
      <c r="CK38" s="43">
        <f>IFERROR(CJ38/CF23,"-")</f>
        <v>8.6021505376344093E-2</v>
      </c>
      <c r="CL38" s="56">
        <f t="shared" si="10"/>
        <v>15940.645588235295</v>
      </c>
      <c r="CM38" s="360"/>
      <c r="CN38" s="360"/>
      <c r="CO38" s="33" t="s">
        <v>110</v>
      </c>
      <c r="CP38" s="53">
        <f>市区町村別_フレイル区分別高齢者の疾病!O1279</f>
        <v>158682299</v>
      </c>
      <c r="CQ38" s="43">
        <f>市区町村別_フレイル区分別高齢者の疾病!P1279</f>
        <v>1.8420430750345571E-3</v>
      </c>
      <c r="CR38" s="53">
        <f>市区町村別_フレイル区分別高齢者の疾病!Q1279</f>
        <v>11841</v>
      </c>
      <c r="CS38" s="43">
        <f>市区町村別_フレイル区分別高齢者の疾病!R1279</f>
        <v>7.2781697932289238E-2</v>
      </c>
      <c r="CT38" s="97">
        <f>市区町村別_フレイル区分別高齢者の疾病!S1279</f>
        <v>13401.089350561608</v>
      </c>
      <c r="CU38" s="140"/>
    </row>
    <row r="39" spans="2:99" s="8" customFormat="1" ht="13.15" customHeight="1">
      <c r="B39" s="369"/>
      <c r="C39" s="361"/>
      <c r="D39" s="361"/>
      <c r="E39" s="34" t="s">
        <v>64</v>
      </c>
      <c r="F39" s="49">
        <f>SUM(F23:F38)</f>
        <v>20658445</v>
      </c>
      <c r="G39" s="43">
        <f>IFERROR(F39/C23,"-")</f>
        <v>0.18559712689114888</v>
      </c>
      <c r="H39" s="53">
        <v>106</v>
      </c>
      <c r="I39" s="43">
        <f>IFERROR(H39/D23,"-")</f>
        <v>0.93805309734513276</v>
      </c>
      <c r="J39" s="56">
        <f t="shared" si="0"/>
        <v>194890.99056603774</v>
      </c>
      <c r="K39" s="361"/>
      <c r="L39" s="361"/>
      <c r="M39" s="34" t="s">
        <v>64</v>
      </c>
      <c r="N39" s="49">
        <f>SUM(N23:N38)</f>
        <v>558699702</v>
      </c>
      <c r="O39" s="43">
        <f>IFERROR(N39/K23,"-")</f>
        <v>0.16107964591232501</v>
      </c>
      <c r="P39" s="53">
        <v>7611</v>
      </c>
      <c r="Q39" s="43">
        <f>IFERROR(P39/L23,"-")</f>
        <v>0.62864458577682336</v>
      </c>
      <c r="R39" s="56">
        <f t="shared" si="1"/>
        <v>73406.871895940087</v>
      </c>
      <c r="S39" s="361"/>
      <c r="T39" s="361"/>
      <c r="U39" s="34" t="s">
        <v>64</v>
      </c>
      <c r="V39" s="49">
        <f>SUM(V23:V38)</f>
        <v>1113586494</v>
      </c>
      <c r="W39" s="43">
        <f>IFERROR(V39/S23,"-")</f>
        <v>0.15930082608822763</v>
      </c>
      <c r="X39" s="53">
        <v>10275</v>
      </c>
      <c r="Y39" s="43">
        <f>IFERROR(X39/T23,"-")</f>
        <v>0.69336662392874016</v>
      </c>
      <c r="Z39" s="97">
        <f t="shared" si="2"/>
        <v>108378.24759124087</v>
      </c>
      <c r="AA39" s="361"/>
      <c r="AB39" s="361"/>
      <c r="AC39" s="34" t="s">
        <v>64</v>
      </c>
      <c r="AD39" s="49">
        <f>SUM(AD23:AD38)</f>
        <v>903885690</v>
      </c>
      <c r="AE39" s="43">
        <f>IFERROR(AD39/AA23,"-")</f>
        <v>0.16519781962548014</v>
      </c>
      <c r="AF39" s="53">
        <v>8121</v>
      </c>
      <c r="AG39" s="43">
        <f>IFERROR(AF39/AB23,"-")</f>
        <v>0.72762297285189503</v>
      </c>
      <c r="AH39" s="56">
        <f t="shared" si="3"/>
        <v>111302.26449944588</v>
      </c>
      <c r="AI39" s="361"/>
      <c r="AJ39" s="361"/>
      <c r="AK39" s="34" t="s">
        <v>64</v>
      </c>
      <c r="AL39" s="49">
        <f>SUM(AL23:AL38)</f>
        <v>1099795303</v>
      </c>
      <c r="AM39" s="43">
        <f>IFERROR(AL39/AI23,"-")</f>
        <v>0.16173314207584572</v>
      </c>
      <c r="AN39" s="53">
        <v>10148</v>
      </c>
      <c r="AO39" s="43">
        <f>IFERROR(AN39/AJ23,"-")</f>
        <v>0.73605570464930736</v>
      </c>
      <c r="AP39" s="56">
        <f t="shared" si="4"/>
        <v>108375.57183681514</v>
      </c>
      <c r="AQ39" s="361"/>
      <c r="AR39" s="361"/>
      <c r="AS39" s="34" t="s">
        <v>64</v>
      </c>
      <c r="AT39" s="49">
        <f>SUM(AT23:AT38)</f>
        <v>1341476176</v>
      </c>
      <c r="AU39" s="43">
        <f>IFERROR(AT39/AQ23,"-")</f>
        <v>0.17373251301017378</v>
      </c>
      <c r="AV39" s="53">
        <v>11214</v>
      </c>
      <c r="AW39" s="76">
        <f>IFERROR(AV39/AR23,"-")</f>
        <v>0.76197594618468434</v>
      </c>
      <c r="AX39" s="113">
        <f t="shared" si="5"/>
        <v>119625.12716247547</v>
      </c>
      <c r="AY39" s="361"/>
      <c r="AZ39" s="361"/>
      <c r="BA39" s="34" t="s">
        <v>64</v>
      </c>
      <c r="BB39" s="49">
        <f>SUM(BB23:BB38)</f>
        <v>1314725893</v>
      </c>
      <c r="BC39" s="43">
        <f>IFERROR(BB39/AY23,"-")</f>
        <v>0.17535592323250004</v>
      </c>
      <c r="BD39" s="53">
        <v>10702</v>
      </c>
      <c r="BE39" s="43">
        <f>IFERROR(BD39/AZ23,"-")</f>
        <v>0.7782140779522978</v>
      </c>
      <c r="BF39" s="56">
        <f t="shared" si="6"/>
        <v>122848.6164268361</v>
      </c>
      <c r="BG39" s="361"/>
      <c r="BH39" s="361"/>
      <c r="BI39" s="34" t="s">
        <v>64</v>
      </c>
      <c r="BJ39" s="49">
        <f>SUM(BJ23:BJ38)</f>
        <v>1431080105</v>
      </c>
      <c r="BK39" s="43">
        <f>IFERROR(BJ39/BG23,"-")</f>
        <v>0.18948876008311435</v>
      </c>
      <c r="BL39" s="53">
        <v>10946</v>
      </c>
      <c r="BM39" s="43">
        <f>IFERROR(BL39/BH23,"-")</f>
        <v>0.78861671469740635</v>
      </c>
      <c r="BN39" s="56">
        <f t="shared" si="7"/>
        <v>130740.00593824228</v>
      </c>
      <c r="BO39" s="361"/>
      <c r="BP39" s="361"/>
      <c r="BQ39" s="34" t="s">
        <v>64</v>
      </c>
      <c r="BR39" s="49">
        <f>SUM(BR23:BR38)</f>
        <v>1239456656</v>
      </c>
      <c r="BS39" s="43">
        <f>IFERROR(BR39/BO23,"-")</f>
        <v>0.18992741786751333</v>
      </c>
      <c r="BT39" s="53">
        <v>9447</v>
      </c>
      <c r="BU39" s="43">
        <f>IFERROR(BT39/BP23,"-")</f>
        <v>0.80072893710798443</v>
      </c>
      <c r="BV39" s="97">
        <f t="shared" si="8"/>
        <v>131201.08563565154</v>
      </c>
      <c r="BW39" s="361"/>
      <c r="BX39" s="361"/>
      <c r="BY39" s="34" t="s">
        <v>64</v>
      </c>
      <c r="BZ39" s="49">
        <f>SUM(BZ23:BZ38)</f>
        <v>999466958</v>
      </c>
      <c r="CA39" s="43">
        <f>IFERROR(BZ39/BW23,"-")</f>
        <v>0.18903847924408224</v>
      </c>
      <c r="CB39" s="53">
        <v>7668</v>
      </c>
      <c r="CC39" s="43">
        <f>IFERROR(CB39/BX23,"-")</f>
        <v>0.80673329826407159</v>
      </c>
      <c r="CD39" s="56">
        <f t="shared" si="9"/>
        <v>130342.5871152843</v>
      </c>
      <c r="CE39" s="361"/>
      <c r="CF39" s="361"/>
      <c r="CG39" s="34" t="s">
        <v>64</v>
      </c>
      <c r="CH39" s="49">
        <f>SUM(CH23:CH38)</f>
        <v>943834840</v>
      </c>
      <c r="CI39" s="43">
        <f>IFERROR(CH39/CE23,"-")</f>
        <v>0.19961939709308121</v>
      </c>
      <c r="CJ39" s="53">
        <v>6492</v>
      </c>
      <c r="CK39" s="43">
        <f>IFERROR(CJ39/CF23,"-")</f>
        <v>0.82125237191650857</v>
      </c>
      <c r="CL39" s="56">
        <f t="shared" si="10"/>
        <v>145384.29451632779</v>
      </c>
      <c r="CM39" s="361"/>
      <c r="CN39" s="361"/>
      <c r="CO39" s="34" t="s">
        <v>64</v>
      </c>
      <c r="CP39" s="49">
        <f>市区町村別_フレイル区分別高齢者の疾病!O1280</f>
        <v>15987232849</v>
      </c>
      <c r="CQ39" s="43">
        <f>市区町村別_フレイル区分別高齢者の疾病!P1280</f>
        <v>0.18558573794336974</v>
      </c>
      <c r="CR39" s="49">
        <f>市区町村別_フレイル区分別高齢者の疾病!Q1280</f>
        <v>125981</v>
      </c>
      <c r="CS39" s="43">
        <f>市区町村別_フレイル区分別高齢者の疾病!R1280</f>
        <v>0.77435276473336123</v>
      </c>
      <c r="CT39" s="97">
        <f>市区町村別_フレイル区分別高齢者の疾病!S1280</f>
        <v>126901.93639517071</v>
      </c>
      <c r="CU39" s="140"/>
    </row>
    <row r="40" spans="2:99" s="8" customFormat="1" ht="13.15" customHeight="1">
      <c r="B40" s="367" t="s">
        <v>139</v>
      </c>
      <c r="C40" s="359">
        <v>1126260</v>
      </c>
      <c r="D40" s="359">
        <v>4</v>
      </c>
      <c r="E40" s="30" t="s">
        <v>96</v>
      </c>
      <c r="F40" s="51">
        <v>18074</v>
      </c>
      <c r="G40" s="41">
        <f>IFERROR(F40/C40,"-")</f>
        <v>1.6047804237032302E-2</v>
      </c>
      <c r="H40" s="51">
        <v>1</v>
      </c>
      <c r="I40" s="41">
        <f>IFERROR(H40/D40,"-")</f>
        <v>0.25</v>
      </c>
      <c r="J40" s="54">
        <f t="shared" si="0"/>
        <v>18074</v>
      </c>
      <c r="K40" s="359">
        <v>165504590</v>
      </c>
      <c r="L40" s="359">
        <v>1026</v>
      </c>
      <c r="M40" s="30" t="s">
        <v>96</v>
      </c>
      <c r="N40" s="51">
        <v>5728260</v>
      </c>
      <c r="O40" s="41">
        <f>IFERROR(N40/K40,"-")</f>
        <v>3.4610882997263094E-2</v>
      </c>
      <c r="P40" s="51">
        <v>82</v>
      </c>
      <c r="Q40" s="41">
        <f>IFERROR(P40/L40,"-")</f>
        <v>7.9922027290448339E-2</v>
      </c>
      <c r="R40" s="54">
        <f t="shared" si="1"/>
        <v>69856.829268292684</v>
      </c>
      <c r="S40" s="359">
        <v>344995010</v>
      </c>
      <c r="T40" s="359">
        <v>1014</v>
      </c>
      <c r="U40" s="30" t="s">
        <v>96</v>
      </c>
      <c r="V40" s="51">
        <v>8823378</v>
      </c>
      <c r="W40" s="41">
        <f>IFERROR(V40/S40,"-")</f>
        <v>2.5575378611997896E-2</v>
      </c>
      <c r="X40" s="51">
        <v>107</v>
      </c>
      <c r="Y40" s="41">
        <f>IFERROR(X40/T40,"-")</f>
        <v>0.10552268244575937</v>
      </c>
      <c r="Z40" s="95">
        <f t="shared" si="2"/>
        <v>82461.476635514016</v>
      </c>
      <c r="AA40" s="359">
        <v>212797450</v>
      </c>
      <c r="AB40" s="359">
        <v>686</v>
      </c>
      <c r="AC40" s="30" t="s">
        <v>96</v>
      </c>
      <c r="AD40" s="51">
        <v>7831475</v>
      </c>
      <c r="AE40" s="41">
        <f>IFERROR(AD40/AA40,"-")</f>
        <v>3.680248518015606E-2</v>
      </c>
      <c r="AF40" s="51">
        <v>61</v>
      </c>
      <c r="AG40" s="41">
        <f>IFERROR(AF40/AB40,"-")</f>
        <v>8.8921282798833823E-2</v>
      </c>
      <c r="AH40" s="54">
        <f t="shared" si="3"/>
        <v>128384.83606557376</v>
      </c>
      <c r="AI40" s="359">
        <v>275906240</v>
      </c>
      <c r="AJ40" s="359">
        <v>890</v>
      </c>
      <c r="AK40" s="30" t="s">
        <v>96</v>
      </c>
      <c r="AL40" s="51">
        <v>3147380</v>
      </c>
      <c r="AM40" s="41">
        <f>IFERROR(AL40/AI40,"-")</f>
        <v>1.1407425942958014E-2</v>
      </c>
      <c r="AN40" s="51">
        <v>93</v>
      </c>
      <c r="AO40" s="41">
        <f>IFERROR(AN40/AJ40,"-")</f>
        <v>0.10449438202247191</v>
      </c>
      <c r="AP40" s="54">
        <f t="shared" si="4"/>
        <v>33842.795698924732</v>
      </c>
      <c r="AQ40" s="359">
        <v>309219520</v>
      </c>
      <c r="AR40" s="359">
        <v>812</v>
      </c>
      <c r="AS40" s="30" t="s">
        <v>96</v>
      </c>
      <c r="AT40" s="51">
        <v>4079459</v>
      </c>
      <c r="AU40" s="41">
        <f>IFERROR(AT40/AQ40,"-")</f>
        <v>1.3192760275936008E-2</v>
      </c>
      <c r="AV40" s="54">
        <v>86</v>
      </c>
      <c r="AW40" s="41">
        <f>IFERROR(AV40/AR40,"-")</f>
        <v>0.10591133004926108</v>
      </c>
      <c r="AX40" s="137">
        <f t="shared" si="5"/>
        <v>47435.569767441862</v>
      </c>
      <c r="AY40" s="359">
        <v>222607830</v>
      </c>
      <c r="AZ40" s="359">
        <v>726</v>
      </c>
      <c r="BA40" s="30" t="s">
        <v>96</v>
      </c>
      <c r="BB40" s="51">
        <v>3619961</v>
      </c>
      <c r="BC40" s="41">
        <f>IFERROR(BB40/AY40,"-")</f>
        <v>1.6261606790740471E-2</v>
      </c>
      <c r="BD40" s="51">
        <v>84</v>
      </c>
      <c r="BE40" s="41">
        <f>IFERROR(BD40/AZ40,"-")</f>
        <v>0.11570247933884298</v>
      </c>
      <c r="BF40" s="54">
        <f t="shared" si="6"/>
        <v>43094.773809523809</v>
      </c>
      <c r="BG40" s="359">
        <v>199860770</v>
      </c>
      <c r="BH40" s="359">
        <v>680</v>
      </c>
      <c r="BI40" s="30" t="s">
        <v>96</v>
      </c>
      <c r="BJ40" s="51">
        <v>4248604</v>
      </c>
      <c r="BK40" s="41">
        <f>IFERROR(BJ40/BG40,"-")</f>
        <v>2.125781863043958E-2</v>
      </c>
      <c r="BL40" s="51">
        <v>83</v>
      </c>
      <c r="BM40" s="41">
        <f>IFERROR(BL40/BH40,"-")</f>
        <v>0.12205882352941176</v>
      </c>
      <c r="BN40" s="54">
        <f t="shared" si="7"/>
        <v>51188</v>
      </c>
      <c r="BO40" s="359">
        <v>201644400</v>
      </c>
      <c r="BP40" s="359">
        <v>584</v>
      </c>
      <c r="BQ40" s="30" t="s">
        <v>96</v>
      </c>
      <c r="BR40" s="51">
        <v>3571769</v>
      </c>
      <c r="BS40" s="41">
        <f>IFERROR(BR40/BO40,"-")</f>
        <v>1.7713207011947764E-2</v>
      </c>
      <c r="BT40" s="51">
        <v>68</v>
      </c>
      <c r="BU40" s="41">
        <f>IFERROR(BT40/BP40,"-")</f>
        <v>0.11643835616438356</v>
      </c>
      <c r="BV40" s="95">
        <f t="shared" si="8"/>
        <v>52526.01470588235</v>
      </c>
      <c r="BW40" s="359">
        <v>151461100</v>
      </c>
      <c r="BX40" s="359">
        <v>468</v>
      </c>
      <c r="BY40" s="30" t="s">
        <v>96</v>
      </c>
      <c r="BZ40" s="51">
        <v>1736794</v>
      </c>
      <c r="CA40" s="41">
        <f>IFERROR(BZ40/BW40,"-")</f>
        <v>1.1466931113005254E-2</v>
      </c>
      <c r="CB40" s="51">
        <v>62</v>
      </c>
      <c r="CC40" s="41">
        <f>IFERROR(CB40/BX40,"-")</f>
        <v>0.13247863247863248</v>
      </c>
      <c r="CD40" s="54">
        <f t="shared" si="9"/>
        <v>28012.806451612902</v>
      </c>
      <c r="CE40" s="359">
        <v>150502790</v>
      </c>
      <c r="CF40" s="359">
        <v>389</v>
      </c>
      <c r="CG40" s="30" t="s">
        <v>96</v>
      </c>
      <c r="CH40" s="51">
        <v>1679667</v>
      </c>
      <c r="CI40" s="41">
        <f>IFERROR(CH40/CE40,"-")</f>
        <v>1.1160371179829955E-2</v>
      </c>
      <c r="CJ40" s="51">
        <v>48</v>
      </c>
      <c r="CK40" s="41">
        <f>IFERROR(CJ40/CF40,"-")</f>
        <v>0.12339331619537275</v>
      </c>
      <c r="CL40" s="54">
        <f t="shared" si="10"/>
        <v>34993.0625</v>
      </c>
      <c r="CM40" s="359">
        <f>市区町村別_フレイル区分別高齢者の疾病!T1264</f>
        <v>2775306270</v>
      </c>
      <c r="CN40" s="359">
        <f>市区町村別_フレイル区分別高齢者の疾病!U1264</f>
        <v>9057</v>
      </c>
      <c r="CO40" s="30" t="s">
        <v>96</v>
      </c>
      <c r="CP40" s="51">
        <f>市区町村別_フレイル区分別高齢者の疾病!W1264</f>
        <v>54476570</v>
      </c>
      <c r="CQ40" s="41">
        <f>市区町村別_フレイル区分別高齢者の疾病!X1264</f>
        <v>1.9629029988102897E-2</v>
      </c>
      <c r="CR40" s="51">
        <f>市区町村別_フレイル区分別高齢者の疾病!Y1264</f>
        <v>1049</v>
      </c>
      <c r="CS40" s="41">
        <f>市区町村別_フレイル区分別高齢者の疾病!Z1264</f>
        <v>0.11582201612012807</v>
      </c>
      <c r="CT40" s="95">
        <f>市区町村別_フレイル区分別高齢者の疾病!AA1264</f>
        <v>51931.906577693044</v>
      </c>
      <c r="CU40" s="140"/>
    </row>
    <row r="41" spans="2:99" s="8" customFormat="1" ht="13.15" customHeight="1">
      <c r="B41" s="368"/>
      <c r="C41" s="360"/>
      <c r="D41" s="360"/>
      <c r="E41" s="31" t="s">
        <v>97</v>
      </c>
      <c r="F41" s="52">
        <v>22822</v>
      </c>
      <c r="G41" s="42">
        <f>IFERROR(F41/C40,"-")</f>
        <v>2.0263527071901693E-2</v>
      </c>
      <c r="H41" s="52">
        <v>1</v>
      </c>
      <c r="I41" s="42">
        <f>IFERROR(H41/D40,"-")</f>
        <v>0.25</v>
      </c>
      <c r="J41" s="55">
        <f t="shared" si="0"/>
        <v>22822</v>
      </c>
      <c r="K41" s="360"/>
      <c r="L41" s="360"/>
      <c r="M41" s="31" t="s">
        <v>97</v>
      </c>
      <c r="N41" s="52">
        <v>1978046</v>
      </c>
      <c r="O41" s="42">
        <f>IFERROR(N41/K40,"-")</f>
        <v>1.1951608109479019E-2</v>
      </c>
      <c r="P41" s="52">
        <v>110</v>
      </c>
      <c r="Q41" s="42">
        <f>IFERROR(P41/L40,"-")</f>
        <v>0.10721247563352826</v>
      </c>
      <c r="R41" s="55">
        <f t="shared" si="1"/>
        <v>17982.236363636363</v>
      </c>
      <c r="S41" s="360"/>
      <c r="T41" s="360"/>
      <c r="U41" s="31" t="s">
        <v>97</v>
      </c>
      <c r="V41" s="52">
        <v>8390288</v>
      </c>
      <c r="W41" s="42">
        <f>IFERROR(V41/S40,"-")</f>
        <v>2.43200271215517E-2</v>
      </c>
      <c r="X41" s="52">
        <v>130</v>
      </c>
      <c r="Y41" s="42">
        <f>IFERROR(X41/T40,"-")</f>
        <v>0.12820512820512819</v>
      </c>
      <c r="Z41" s="96">
        <f t="shared" si="2"/>
        <v>64540.676923076921</v>
      </c>
      <c r="AA41" s="360"/>
      <c r="AB41" s="360"/>
      <c r="AC41" s="31" t="s">
        <v>97</v>
      </c>
      <c r="AD41" s="52">
        <v>8481073</v>
      </c>
      <c r="AE41" s="42">
        <f>IFERROR(AD41/AA40,"-")</f>
        <v>3.9855143940869593E-2</v>
      </c>
      <c r="AF41" s="52">
        <v>121</v>
      </c>
      <c r="AG41" s="42">
        <f>IFERROR(AF41/AB40,"-")</f>
        <v>0.17638483965014579</v>
      </c>
      <c r="AH41" s="55">
        <f t="shared" si="3"/>
        <v>70091.512396694219</v>
      </c>
      <c r="AI41" s="360"/>
      <c r="AJ41" s="360"/>
      <c r="AK41" s="31" t="s">
        <v>97</v>
      </c>
      <c r="AL41" s="52">
        <v>8653191</v>
      </c>
      <c r="AM41" s="42">
        <f>IFERROR(AL41/AI40,"-")</f>
        <v>3.1362795564174262E-2</v>
      </c>
      <c r="AN41" s="52">
        <v>147</v>
      </c>
      <c r="AO41" s="42">
        <f>IFERROR(AN41/AJ40,"-")</f>
        <v>0.16516853932584269</v>
      </c>
      <c r="AP41" s="55">
        <f t="shared" si="4"/>
        <v>58865.244897959186</v>
      </c>
      <c r="AQ41" s="360"/>
      <c r="AR41" s="360"/>
      <c r="AS41" s="31" t="s">
        <v>97</v>
      </c>
      <c r="AT41" s="52">
        <v>7217290</v>
      </c>
      <c r="AU41" s="42">
        <f>IFERROR(AT41/AQ40,"-")</f>
        <v>2.3340344102468047E-2</v>
      </c>
      <c r="AV41" s="55">
        <v>135</v>
      </c>
      <c r="AW41" s="42">
        <f>IFERROR(AV41/AR40,"-")</f>
        <v>0.16625615763546797</v>
      </c>
      <c r="AX41" s="138">
        <f t="shared" si="5"/>
        <v>53461.407407407409</v>
      </c>
      <c r="AY41" s="360"/>
      <c r="AZ41" s="360"/>
      <c r="BA41" s="31" t="s">
        <v>97</v>
      </c>
      <c r="BB41" s="52">
        <v>8862750</v>
      </c>
      <c r="BC41" s="42">
        <f>IFERROR(BB41/AY40,"-")</f>
        <v>3.9813289586444464E-2</v>
      </c>
      <c r="BD41" s="52">
        <v>122</v>
      </c>
      <c r="BE41" s="42">
        <f>IFERROR(BD41/AZ40,"-")</f>
        <v>0.16804407713498623</v>
      </c>
      <c r="BF41" s="55">
        <f t="shared" si="6"/>
        <v>72645.491803278695</v>
      </c>
      <c r="BG41" s="360"/>
      <c r="BH41" s="360"/>
      <c r="BI41" s="31" t="s">
        <v>97</v>
      </c>
      <c r="BJ41" s="52">
        <v>15403324</v>
      </c>
      <c r="BK41" s="42">
        <f>IFERROR(BJ41/BG40,"-")</f>
        <v>7.7070272470180112E-2</v>
      </c>
      <c r="BL41" s="52">
        <v>103</v>
      </c>
      <c r="BM41" s="42">
        <f>IFERROR(BL41/BH40,"-")</f>
        <v>0.15147058823529411</v>
      </c>
      <c r="BN41" s="55">
        <f t="shared" si="7"/>
        <v>149546.83495145632</v>
      </c>
      <c r="BO41" s="360"/>
      <c r="BP41" s="360"/>
      <c r="BQ41" s="31" t="s">
        <v>97</v>
      </c>
      <c r="BR41" s="52">
        <v>8194806</v>
      </c>
      <c r="BS41" s="42">
        <f>IFERROR(BR41/BO40,"-")</f>
        <v>4.0639888834006793E-2</v>
      </c>
      <c r="BT41" s="52">
        <v>93</v>
      </c>
      <c r="BU41" s="42">
        <f>IFERROR(BT41/BP40,"-")</f>
        <v>0.15924657534246575</v>
      </c>
      <c r="BV41" s="96">
        <f t="shared" si="8"/>
        <v>88116.193548387091</v>
      </c>
      <c r="BW41" s="360"/>
      <c r="BX41" s="360"/>
      <c r="BY41" s="31" t="s">
        <v>97</v>
      </c>
      <c r="BZ41" s="52">
        <v>2883943</v>
      </c>
      <c r="CA41" s="42">
        <f>IFERROR(BZ41/BW40,"-")</f>
        <v>1.9040816420849975E-2</v>
      </c>
      <c r="CB41" s="52">
        <v>76</v>
      </c>
      <c r="CC41" s="42">
        <f>IFERROR(CB41/BX40,"-")</f>
        <v>0.1623931623931624</v>
      </c>
      <c r="CD41" s="55">
        <f t="shared" si="9"/>
        <v>37946.618421052633</v>
      </c>
      <c r="CE41" s="360"/>
      <c r="CF41" s="360"/>
      <c r="CG41" s="31" t="s">
        <v>97</v>
      </c>
      <c r="CH41" s="52">
        <v>10172701</v>
      </c>
      <c r="CI41" s="42">
        <f>IFERROR(CH41/CE40,"-")</f>
        <v>6.7591444650295193E-2</v>
      </c>
      <c r="CJ41" s="52">
        <v>74</v>
      </c>
      <c r="CK41" s="42">
        <f>IFERROR(CJ41/CF40,"-")</f>
        <v>0.19023136246786632</v>
      </c>
      <c r="CL41" s="55">
        <f t="shared" si="10"/>
        <v>137468.93243243243</v>
      </c>
      <c r="CM41" s="360"/>
      <c r="CN41" s="360"/>
      <c r="CO41" s="31" t="s">
        <v>97</v>
      </c>
      <c r="CP41" s="52">
        <f>市区町村別_フレイル区分別高齢者の疾病!W1265</f>
        <v>94200752</v>
      </c>
      <c r="CQ41" s="42">
        <f>市区町村別_フレイル区分別高齢者の疾病!X1265</f>
        <v>3.3942470788998723E-2</v>
      </c>
      <c r="CR41" s="52">
        <f>市区町村別_フレイル区分別高齢者の疾病!Y1265</f>
        <v>1429</v>
      </c>
      <c r="CS41" s="42">
        <f>市区町村別_フレイル区分別高齢者の疾病!Z1265</f>
        <v>0.15777851385668543</v>
      </c>
      <c r="CT41" s="96">
        <f>市区町村別_フレイル区分別高齢者の疾病!AA1265</f>
        <v>65920.75017494752</v>
      </c>
      <c r="CU41" s="140"/>
    </row>
    <row r="42" spans="2:99" s="8" customFormat="1" ht="13.15" customHeight="1">
      <c r="B42" s="368"/>
      <c r="C42" s="360"/>
      <c r="D42" s="360"/>
      <c r="E42" s="32" t="s">
        <v>98</v>
      </c>
      <c r="F42" s="52">
        <v>0</v>
      </c>
      <c r="G42" s="42">
        <f>IFERROR(F42/C40,"-")</f>
        <v>0</v>
      </c>
      <c r="H42" s="52">
        <v>0</v>
      </c>
      <c r="I42" s="42">
        <f>IFERROR(H42/D40,"-")</f>
        <v>0</v>
      </c>
      <c r="J42" s="55" t="str">
        <f t="shared" si="0"/>
        <v>-</v>
      </c>
      <c r="K42" s="360"/>
      <c r="L42" s="360"/>
      <c r="M42" s="32" t="s">
        <v>98</v>
      </c>
      <c r="N42" s="52">
        <v>0</v>
      </c>
      <c r="O42" s="42">
        <f>IFERROR(N42/K40,"-")</f>
        <v>0</v>
      </c>
      <c r="P42" s="52">
        <v>0</v>
      </c>
      <c r="Q42" s="42">
        <f>IFERROR(P42/L40,"-")</f>
        <v>0</v>
      </c>
      <c r="R42" s="55" t="str">
        <f t="shared" si="1"/>
        <v>-</v>
      </c>
      <c r="S42" s="360"/>
      <c r="T42" s="360"/>
      <c r="U42" s="32" t="s">
        <v>98</v>
      </c>
      <c r="V42" s="52">
        <v>0</v>
      </c>
      <c r="W42" s="42">
        <f>IFERROR(V42/S40,"-")</f>
        <v>0</v>
      </c>
      <c r="X42" s="52">
        <v>0</v>
      </c>
      <c r="Y42" s="42">
        <f>IFERROR(X42/T40,"-")</f>
        <v>0</v>
      </c>
      <c r="Z42" s="96" t="str">
        <f t="shared" si="2"/>
        <v>-</v>
      </c>
      <c r="AA42" s="360"/>
      <c r="AB42" s="360"/>
      <c r="AC42" s="32" t="s">
        <v>98</v>
      </c>
      <c r="AD42" s="52">
        <v>0</v>
      </c>
      <c r="AE42" s="42">
        <f>IFERROR(AD42/AA40,"-")</f>
        <v>0</v>
      </c>
      <c r="AF42" s="52">
        <v>0</v>
      </c>
      <c r="AG42" s="42">
        <f>IFERROR(AF42/AB40,"-")</f>
        <v>0</v>
      </c>
      <c r="AH42" s="55" t="str">
        <f t="shared" si="3"/>
        <v>-</v>
      </c>
      <c r="AI42" s="360"/>
      <c r="AJ42" s="360"/>
      <c r="AK42" s="32" t="s">
        <v>98</v>
      </c>
      <c r="AL42" s="52">
        <v>0</v>
      </c>
      <c r="AM42" s="42">
        <f>IFERROR(AL42/AI40,"-")</f>
        <v>0</v>
      </c>
      <c r="AN42" s="52">
        <v>0</v>
      </c>
      <c r="AO42" s="42">
        <f>IFERROR(AN42/AJ40,"-")</f>
        <v>0</v>
      </c>
      <c r="AP42" s="55" t="str">
        <f t="shared" si="4"/>
        <v>-</v>
      </c>
      <c r="AQ42" s="360"/>
      <c r="AR42" s="360"/>
      <c r="AS42" s="32" t="s">
        <v>98</v>
      </c>
      <c r="AT42" s="52">
        <v>0</v>
      </c>
      <c r="AU42" s="42">
        <f>IFERROR(AT42/AQ40,"-")</f>
        <v>0</v>
      </c>
      <c r="AV42" s="55">
        <v>0</v>
      </c>
      <c r="AW42" s="42">
        <f>IFERROR(AV42/AR40,"-")</f>
        <v>0</v>
      </c>
      <c r="AX42" s="138" t="str">
        <f t="shared" si="5"/>
        <v>-</v>
      </c>
      <c r="AY42" s="360"/>
      <c r="AZ42" s="360"/>
      <c r="BA42" s="32" t="s">
        <v>98</v>
      </c>
      <c r="BB42" s="52">
        <v>0</v>
      </c>
      <c r="BC42" s="42">
        <f>IFERROR(BB42/AY40,"-")</f>
        <v>0</v>
      </c>
      <c r="BD42" s="52">
        <v>0</v>
      </c>
      <c r="BE42" s="42">
        <f>IFERROR(BD42/AZ40,"-")</f>
        <v>0</v>
      </c>
      <c r="BF42" s="55" t="str">
        <f t="shared" si="6"/>
        <v>-</v>
      </c>
      <c r="BG42" s="360"/>
      <c r="BH42" s="360"/>
      <c r="BI42" s="32" t="s">
        <v>98</v>
      </c>
      <c r="BJ42" s="52">
        <v>0</v>
      </c>
      <c r="BK42" s="42">
        <f>IFERROR(BJ42/BG40,"-")</f>
        <v>0</v>
      </c>
      <c r="BL42" s="52">
        <v>0</v>
      </c>
      <c r="BM42" s="42">
        <f>IFERROR(BL42/BH40,"-")</f>
        <v>0</v>
      </c>
      <c r="BN42" s="55" t="str">
        <f t="shared" si="7"/>
        <v>-</v>
      </c>
      <c r="BO42" s="360"/>
      <c r="BP42" s="360"/>
      <c r="BQ42" s="32" t="s">
        <v>98</v>
      </c>
      <c r="BR42" s="52">
        <v>0</v>
      </c>
      <c r="BS42" s="42">
        <f>IFERROR(BR42/BO40,"-")</f>
        <v>0</v>
      </c>
      <c r="BT42" s="52">
        <v>0</v>
      </c>
      <c r="BU42" s="42">
        <f>IFERROR(BT42/BP40,"-")</f>
        <v>0</v>
      </c>
      <c r="BV42" s="96" t="str">
        <f t="shared" si="8"/>
        <v>-</v>
      </c>
      <c r="BW42" s="360"/>
      <c r="BX42" s="360"/>
      <c r="BY42" s="32" t="s">
        <v>98</v>
      </c>
      <c r="BZ42" s="52">
        <v>0</v>
      </c>
      <c r="CA42" s="42">
        <f>IFERROR(BZ42/BW40,"-")</f>
        <v>0</v>
      </c>
      <c r="CB42" s="52">
        <v>0</v>
      </c>
      <c r="CC42" s="42">
        <f>IFERROR(CB42/BX40,"-")</f>
        <v>0</v>
      </c>
      <c r="CD42" s="55" t="str">
        <f t="shared" si="9"/>
        <v>-</v>
      </c>
      <c r="CE42" s="360"/>
      <c r="CF42" s="360"/>
      <c r="CG42" s="32" t="s">
        <v>98</v>
      </c>
      <c r="CH42" s="52">
        <v>0</v>
      </c>
      <c r="CI42" s="42">
        <f>IFERROR(CH42/CE40,"-")</f>
        <v>0</v>
      </c>
      <c r="CJ42" s="52">
        <v>0</v>
      </c>
      <c r="CK42" s="42">
        <f>IFERROR(CJ42/CF40,"-")</f>
        <v>0</v>
      </c>
      <c r="CL42" s="55" t="str">
        <f t="shared" si="10"/>
        <v>-</v>
      </c>
      <c r="CM42" s="360"/>
      <c r="CN42" s="360"/>
      <c r="CO42" s="32" t="s">
        <v>98</v>
      </c>
      <c r="CP42" s="52">
        <f>市区町村別_フレイル区分別高齢者の疾病!W1266</f>
        <v>0</v>
      </c>
      <c r="CQ42" s="42">
        <f>市区町村別_フレイル区分別高齢者の疾病!X1266</f>
        <v>0</v>
      </c>
      <c r="CR42" s="52">
        <f>市区町村別_フレイル区分別高齢者の疾病!Y1266</f>
        <v>0</v>
      </c>
      <c r="CS42" s="42">
        <f>市区町村別_フレイル区分別高齢者の疾病!Z1266</f>
        <v>0</v>
      </c>
      <c r="CT42" s="96" t="str">
        <f>市区町村別_フレイル区分別高齢者の疾病!AA1266</f>
        <v>-</v>
      </c>
      <c r="CU42" s="140"/>
    </row>
    <row r="43" spans="2:99" s="8" customFormat="1" ht="13.15" customHeight="1">
      <c r="B43" s="368"/>
      <c r="C43" s="360"/>
      <c r="D43" s="360"/>
      <c r="E43" s="32" t="s">
        <v>99</v>
      </c>
      <c r="F43" s="52">
        <v>0</v>
      </c>
      <c r="G43" s="42">
        <f>IFERROR(F43/C40,"-")</f>
        <v>0</v>
      </c>
      <c r="H43" s="52">
        <v>0</v>
      </c>
      <c r="I43" s="42">
        <f>IFERROR(H43/D40,"-")</f>
        <v>0</v>
      </c>
      <c r="J43" s="55" t="str">
        <f t="shared" si="0"/>
        <v>-</v>
      </c>
      <c r="K43" s="360"/>
      <c r="L43" s="360"/>
      <c r="M43" s="32" t="s">
        <v>99</v>
      </c>
      <c r="N43" s="52">
        <v>0</v>
      </c>
      <c r="O43" s="42">
        <f>IFERROR(N43/K40,"-")</f>
        <v>0</v>
      </c>
      <c r="P43" s="52">
        <v>0</v>
      </c>
      <c r="Q43" s="42">
        <f>IFERROR(P43/L40,"-")</f>
        <v>0</v>
      </c>
      <c r="R43" s="55" t="str">
        <f t="shared" si="1"/>
        <v>-</v>
      </c>
      <c r="S43" s="360"/>
      <c r="T43" s="360"/>
      <c r="U43" s="32" t="s">
        <v>99</v>
      </c>
      <c r="V43" s="52">
        <v>0</v>
      </c>
      <c r="W43" s="42">
        <f>IFERROR(V43/S40,"-")</f>
        <v>0</v>
      </c>
      <c r="X43" s="52">
        <v>0</v>
      </c>
      <c r="Y43" s="42">
        <f>IFERROR(X43/T40,"-")</f>
        <v>0</v>
      </c>
      <c r="Z43" s="96" t="str">
        <f t="shared" si="2"/>
        <v>-</v>
      </c>
      <c r="AA43" s="360"/>
      <c r="AB43" s="360"/>
      <c r="AC43" s="32" t="s">
        <v>99</v>
      </c>
      <c r="AD43" s="52">
        <v>0</v>
      </c>
      <c r="AE43" s="42">
        <f>IFERROR(AD43/AA40,"-")</f>
        <v>0</v>
      </c>
      <c r="AF43" s="52">
        <v>0</v>
      </c>
      <c r="AG43" s="42">
        <f>IFERROR(AF43/AB40,"-")</f>
        <v>0</v>
      </c>
      <c r="AH43" s="55" t="str">
        <f t="shared" si="3"/>
        <v>-</v>
      </c>
      <c r="AI43" s="360"/>
      <c r="AJ43" s="360"/>
      <c r="AK43" s="32" t="s">
        <v>99</v>
      </c>
      <c r="AL43" s="52">
        <v>0</v>
      </c>
      <c r="AM43" s="42">
        <f>IFERROR(AL43/AI40,"-")</f>
        <v>0</v>
      </c>
      <c r="AN43" s="52">
        <v>0</v>
      </c>
      <c r="AO43" s="42">
        <f>IFERROR(AN43/AJ40,"-")</f>
        <v>0</v>
      </c>
      <c r="AP43" s="55" t="str">
        <f t="shared" si="4"/>
        <v>-</v>
      </c>
      <c r="AQ43" s="360"/>
      <c r="AR43" s="360"/>
      <c r="AS43" s="32" t="s">
        <v>99</v>
      </c>
      <c r="AT43" s="52">
        <v>0</v>
      </c>
      <c r="AU43" s="42">
        <f>IFERROR(AT43/AQ40,"-")</f>
        <v>0</v>
      </c>
      <c r="AV43" s="55">
        <v>0</v>
      </c>
      <c r="AW43" s="42">
        <f>IFERROR(AV43/AR40,"-")</f>
        <v>0</v>
      </c>
      <c r="AX43" s="138" t="str">
        <f t="shared" si="5"/>
        <v>-</v>
      </c>
      <c r="AY43" s="360"/>
      <c r="AZ43" s="360"/>
      <c r="BA43" s="32" t="s">
        <v>99</v>
      </c>
      <c r="BB43" s="52">
        <v>0</v>
      </c>
      <c r="BC43" s="42">
        <f>IFERROR(BB43/AY40,"-")</f>
        <v>0</v>
      </c>
      <c r="BD43" s="52">
        <v>0</v>
      </c>
      <c r="BE43" s="42">
        <f>IFERROR(BD43/AZ40,"-")</f>
        <v>0</v>
      </c>
      <c r="BF43" s="55" t="str">
        <f t="shared" si="6"/>
        <v>-</v>
      </c>
      <c r="BG43" s="360"/>
      <c r="BH43" s="360"/>
      <c r="BI43" s="32" t="s">
        <v>99</v>
      </c>
      <c r="BJ43" s="52">
        <v>0</v>
      </c>
      <c r="BK43" s="42">
        <f>IFERROR(BJ43/BG40,"-")</f>
        <v>0</v>
      </c>
      <c r="BL43" s="52">
        <v>0</v>
      </c>
      <c r="BM43" s="42">
        <f>IFERROR(BL43/BH40,"-")</f>
        <v>0</v>
      </c>
      <c r="BN43" s="55" t="str">
        <f t="shared" si="7"/>
        <v>-</v>
      </c>
      <c r="BO43" s="360"/>
      <c r="BP43" s="360"/>
      <c r="BQ43" s="32" t="s">
        <v>99</v>
      </c>
      <c r="BR43" s="52">
        <v>0</v>
      </c>
      <c r="BS43" s="42">
        <f>IFERROR(BR43/BO40,"-")</f>
        <v>0</v>
      </c>
      <c r="BT43" s="52">
        <v>0</v>
      </c>
      <c r="BU43" s="42">
        <f>IFERROR(BT43/BP40,"-")</f>
        <v>0</v>
      </c>
      <c r="BV43" s="96" t="str">
        <f t="shared" si="8"/>
        <v>-</v>
      </c>
      <c r="BW43" s="360"/>
      <c r="BX43" s="360"/>
      <c r="BY43" s="32" t="s">
        <v>99</v>
      </c>
      <c r="BZ43" s="52">
        <v>0</v>
      </c>
      <c r="CA43" s="42">
        <f>IFERROR(BZ43/BW40,"-")</f>
        <v>0</v>
      </c>
      <c r="CB43" s="52">
        <v>0</v>
      </c>
      <c r="CC43" s="42">
        <f>IFERROR(CB43/BX40,"-")</f>
        <v>0</v>
      </c>
      <c r="CD43" s="55" t="str">
        <f t="shared" si="9"/>
        <v>-</v>
      </c>
      <c r="CE43" s="360"/>
      <c r="CF43" s="360"/>
      <c r="CG43" s="32" t="s">
        <v>99</v>
      </c>
      <c r="CH43" s="52">
        <v>0</v>
      </c>
      <c r="CI43" s="42">
        <f>IFERROR(CH43/CE40,"-")</f>
        <v>0</v>
      </c>
      <c r="CJ43" s="52">
        <v>0</v>
      </c>
      <c r="CK43" s="42">
        <f>IFERROR(CJ43/CF40,"-")</f>
        <v>0</v>
      </c>
      <c r="CL43" s="55" t="str">
        <f t="shared" si="10"/>
        <v>-</v>
      </c>
      <c r="CM43" s="360"/>
      <c r="CN43" s="360"/>
      <c r="CO43" s="32" t="s">
        <v>99</v>
      </c>
      <c r="CP43" s="52">
        <f>市区町村別_フレイル区分別高齢者の疾病!W1267</f>
        <v>0</v>
      </c>
      <c r="CQ43" s="42">
        <f>市区町村別_フレイル区分別高齢者の疾病!X1267</f>
        <v>0</v>
      </c>
      <c r="CR43" s="52">
        <f>市区町村別_フレイル区分別高齢者の疾病!Y1267</f>
        <v>0</v>
      </c>
      <c r="CS43" s="42">
        <f>市区町村別_フレイル区分別高齢者の疾病!Z1267</f>
        <v>0</v>
      </c>
      <c r="CT43" s="96" t="str">
        <f>市区町村別_フレイル区分別高齢者の疾病!AA1267</f>
        <v>-</v>
      </c>
      <c r="CU43" s="140"/>
    </row>
    <row r="44" spans="2:99" s="8" customFormat="1" ht="13.15" customHeight="1">
      <c r="B44" s="368"/>
      <c r="C44" s="360"/>
      <c r="D44" s="360"/>
      <c r="E44" s="32" t="s">
        <v>100</v>
      </c>
      <c r="F44" s="52">
        <v>0</v>
      </c>
      <c r="G44" s="42">
        <f>IFERROR(F44/C40,"-")</f>
        <v>0</v>
      </c>
      <c r="H44" s="52">
        <v>0</v>
      </c>
      <c r="I44" s="42">
        <f>IFERROR(H44/D40,"-")</f>
        <v>0</v>
      </c>
      <c r="J44" s="55" t="str">
        <f t="shared" si="0"/>
        <v>-</v>
      </c>
      <c r="K44" s="360"/>
      <c r="L44" s="360"/>
      <c r="M44" s="32" t="s">
        <v>100</v>
      </c>
      <c r="N44" s="52">
        <v>0</v>
      </c>
      <c r="O44" s="42">
        <f>IFERROR(N44/K40,"-")</f>
        <v>0</v>
      </c>
      <c r="P44" s="52">
        <v>0</v>
      </c>
      <c r="Q44" s="42">
        <f>IFERROR(P44/L40,"-")</f>
        <v>0</v>
      </c>
      <c r="R44" s="55" t="str">
        <f t="shared" si="1"/>
        <v>-</v>
      </c>
      <c r="S44" s="360"/>
      <c r="T44" s="360"/>
      <c r="U44" s="32" t="s">
        <v>100</v>
      </c>
      <c r="V44" s="52">
        <v>0</v>
      </c>
      <c r="W44" s="42">
        <f>IFERROR(V44/S40,"-")</f>
        <v>0</v>
      </c>
      <c r="X44" s="52">
        <v>0</v>
      </c>
      <c r="Y44" s="42">
        <f>IFERROR(X44/T40,"-")</f>
        <v>0</v>
      </c>
      <c r="Z44" s="96" t="str">
        <f t="shared" si="2"/>
        <v>-</v>
      </c>
      <c r="AA44" s="360"/>
      <c r="AB44" s="360"/>
      <c r="AC44" s="32" t="s">
        <v>100</v>
      </c>
      <c r="AD44" s="52">
        <v>0</v>
      </c>
      <c r="AE44" s="42">
        <f>IFERROR(AD44/AA40,"-")</f>
        <v>0</v>
      </c>
      <c r="AF44" s="52">
        <v>0</v>
      </c>
      <c r="AG44" s="42">
        <f>IFERROR(AF44/AB40,"-")</f>
        <v>0</v>
      </c>
      <c r="AH44" s="55" t="str">
        <f t="shared" si="3"/>
        <v>-</v>
      </c>
      <c r="AI44" s="360"/>
      <c r="AJ44" s="360"/>
      <c r="AK44" s="32" t="s">
        <v>100</v>
      </c>
      <c r="AL44" s="52">
        <v>0</v>
      </c>
      <c r="AM44" s="42">
        <f>IFERROR(AL44/AI40,"-")</f>
        <v>0</v>
      </c>
      <c r="AN44" s="52">
        <v>0</v>
      </c>
      <c r="AO44" s="42">
        <f>IFERROR(AN44/AJ40,"-")</f>
        <v>0</v>
      </c>
      <c r="AP44" s="55" t="str">
        <f t="shared" si="4"/>
        <v>-</v>
      </c>
      <c r="AQ44" s="360"/>
      <c r="AR44" s="360"/>
      <c r="AS44" s="32" t="s">
        <v>100</v>
      </c>
      <c r="AT44" s="52">
        <v>0</v>
      </c>
      <c r="AU44" s="42">
        <f>IFERROR(AT44/AQ40,"-")</f>
        <v>0</v>
      </c>
      <c r="AV44" s="55">
        <v>0</v>
      </c>
      <c r="AW44" s="42">
        <f>IFERROR(AV44/AR40,"-")</f>
        <v>0</v>
      </c>
      <c r="AX44" s="138" t="str">
        <f t="shared" si="5"/>
        <v>-</v>
      </c>
      <c r="AY44" s="360"/>
      <c r="AZ44" s="360"/>
      <c r="BA44" s="32" t="s">
        <v>100</v>
      </c>
      <c r="BB44" s="52">
        <v>0</v>
      </c>
      <c r="BC44" s="42">
        <f>IFERROR(BB44/AY40,"-")</f>
        <v>0</v>
      </c>
      <c r="BD44" s="52">
        <v>0</v>
      </c>
      <c r="BE44" s="42">
        <f>IFERROR(BD44/AZ40,"-")</f>
        <v>0</v>
      </c>
      <c r="BF44" s="55" t="str">
        <f t="shared" si="6"/>
        <v>-</v>
      </c>
      <c r="BG44" s="360"/>
      <c r="BH44" s="360"/>
      <c r="BI44" s="32" t="s">
        <v>100</v>
      </c>
      <c r="BJ44" s="52">
        <v>0</v>
      </c>
      <c r="BK44" s="42">
        <f>IFERROR(BJ44/BG40,"-")</f>
        <v>0</v>
      </c>
      <c r="BL44" s="52">
        <v>0</v>
      </c>
      <c r="BM44" s="42">
        <f>IFERROR(BL44/BH40,"-")</f>
        <v>0</v>
      </c>
      <c r="BN44" s="55" t="str">
        <f t="shared" si="7"/>
        <v>-</v>
      </c>
      <c r="BO44" s="360"/>
      <c r="BP44" s="360"/>
      <c r="BQ44" s="32" t="s">
        <v>100</v>
      </c>
      <c r="BR44" s="52">
        <v>0</v>
      </c>
      <c r="BS44" s="42">
        <f>IFERROR(BR44/BO40,"-")</f>
        <v>0</v>
      </c>
      <c r="BT44" s="52">
        <v>0</v>
      </c>
      <c r="BU44" s="42">
        <f>IFERROR(BT44/BP40,"-")</f>
        <v>0</v>
      </c>
      <c r="BV44" s="96" t="str">
        <f t="shared" si="8"/>
        <v>-</v>
      </c>
      <c r="BW44" s="360"/>
      <c r="BX44" s="360"/>
      <c r="BY44" s="32" t="s">
        <v>100</v>
      </c>
      <c r="BZ44" s="52">
        <v>0</v>
      </c>
      <c r="CA44" s="42">
        <f>IFERROR(BZ44/BW40,"-")</f>
        <v>0</v>
      </c>
      <c r="CB44" s="52">
        <v>0</v>
      </c>
      <c r="CC44" s="42">
        <f>IFERROR(CB44/BX40,"-")</f>
        <v>0</v>
      </c>
      <c r="CD44" s="55" t="str">
        <f t="shared" si="9"/>
        <v>-</v>
      </c>
      <c r="CE44" s="360"/>
      <c r="CF44" s="360"/>
      <c r="CG44" s="32" t="s">
        <v>100</v>
      </c>
      <c r="CH44" s="52">
        <v>0</v>
      </c>
      <c r="CI44" s="42">
        <f>IFERROR(CH44/CE40,"-")</f>
        <v>0</v>
      </c>
      <c r="CJ44" s="52">
        <v>0</v>
      </c>
      <c r="CK44" s="42">
        <f>IFERROR(CJ44/CF40,"-")</f>
        <v>0</v>
      </c>
      <c r="CL44" s="55" t="str">
        <f t="shared" si="10"/>
        <v>-</v>
      </c>
      <c r="CM44" s="360"/>
      <c r="CN44" s="360"/>
      <c r="CO44" s="32" t="s">
        <v>100</v>
      </c>
      <c r="CP44" s="52">
        <f>市区町村別_フレイル区分別高齢者の疾病!W1268</f>
        <v>0</v>
      </c>
      <c r="CQ44" s="42">
        <f>市区町村別_フレイル区分別高齢者の疾病!X1268</f>
        <v>0</v>
      </c>
      <c r="CR44" s="52">
        <f>市区町村別_フレイル区分別高齢者の疾病!Y1268</f>
        <v>0</v>
      </c>
      <c r="CS44" s="42">
        <f>市区町村別_フレイル区分別高齢者の疾病!Z1268</f>
        <v>0</v>
      </c>
      <c r="CT44" s="96" t="str">
        <f>市区町村別_フレイル区分別高齢者の疾病!AA1268</f>
        <v>-</v>
      </c>
      <c r="CU44" s="140"/>
    </row>
    <row r="45" spans="2:99" s="8" customFormat="1" ht="13.15" customHeight="1">
      <c r="B45" s="368"/>
      <c r="C45" s="360"/>
      <c r="D45" s="360"/>
      <c r="E45" s="32" t="s">
        <v>101</v>
      </c>
      <c r="F45" s="52">
        <v>0</v>
      </c>
      <c r="G45" s="42">
        <f>IFERROR(F45/C40,"-")</f>
        <v>0</v>
      </c>
      <c r="H45" s="52">
        <v>0</v>
      </c>
      <c r="I45" s="42">
        <f>IFERROR(H45/D40,"-")</f>
        <v>0</v>
      </c>
      <c r="J45" s="55" t="str">
        <f t="shared" si="0"/>
        <v>-</v>
      </c>
      <c r="K45" s="360"/>
      <c r="L45" s="360"/>
      <c r="M45" s="32" t="s">
        <v>101</v>
      </c>
      <c r="N45" s="52">
        <v>0</v>
      </c>
      <c r="O45" s="42">
        <f>IFERROR(N45/K40,"-")</f>
        <v>0</v>
      </c>
      <c r="P45" s="52">
        <v>0</v>
      </c>
      <c r="Q45" s="42">
        <f>IFERROR(P45/L40,"-")</f>
        <v>0</v>
      </c>
      <c r="R45" s="55" t="str">
        <f t="shared" si="1"/>
        <v>-</v>
      </c>
      <c r="S45" s="360"/>
      <c r="T45" s="360"/>
      <c r="U45" s="32" t="s">
        <v>101</v>
      </c>
      <c r="V45" s="52">
        <v>0</v>
      </c>
      <c r="W45" s="42">
        <f>IFERROR(V45/S40,"-")</f>
        <v>0</v>
      </c>
      <c r="X45" s="52">
        <v>0</v>
      </c>
      <c r="Y45" s="42">
        <f>IFERROR(X45/T40,"-")</f>
        <v>0</v>
      </c>
      <c r="Z45" s="96" t="str">
        <f t="shared" si="2"/>
        <v>-</v>
      </c>
      <c r="AA45" s="360"/>
      <c r="AB45" s="360"/>
      <c r="AC45" s="32" t="s">
        <v>101</v>
      </c>
      <c r="AD45" s="52">
        <v>0</v>
      </c>
      <c r="AE45" s="42">
        <f>IFERROR(AD45/AA40,"-")</f>
        <v>0</v>
      </c>
      <c r="AF45" s="52">
        <v>0</v>
      </c>
      <c r="AG45" s="42">
        <f>IFERROR(AF45/AB40,"-")</f>
        <v>0</v>
      </c>
      <c r="AH45" s="55" t="str">
        <f t="shared" si="3"/>
        <v>-</v>
      </c>
      <c r="AI45" s="360"/>
      <c r="AJ45" s="360"/>
      <c r="AK45" s="32" t="s">
        <v>101</v>
      </c>
      <c r="AL45" s="52">
        <v>0</v>
      </c>
      <c r="AM45" s="42">
        <f>IFERROR(AL45/AI40,"-")</f>
        <v>0</v>
      </c>
      <c r="AN45" s="52">
        <v>0</v>
      </c>
      <c r="AO45" s="42">
        <f>IFERROR(AN45/AJ40,"-")</f>
        <v>0</v>
      </c>
      <c r="AP45" s="55" t="str">
        <f t="shared" si="4"/>
        <v>-</v>
      </c>
      <c r="AQ45" s="360"/>
      <c r="AR45" s="360"/>
      <c r="AS45" s="32" t="s">
        <v>101</v>
      </c>
      <c r="AT45" s="52">
        <v>0</v>
      </c>
      <c r="AU45" s="42">
        <f>IFERROR(AT45/AQ40,"-")</f>
        <v>0</v>
      </c>
      <c r="AV45" s="55">
        <v>0</v>
      </c>
      <c r="AW45" s="42">
        <f>IFERROR(AV45/AR40,"-")</f>
        <v>0</v>
      </c>
      <c r="AX45" s="138" t="str">
        <f t="shared" si="5"/>
        <v>-</v>
      </c>
      <c r="AY45" s="360"/>
      <c r="AZ45" s="360"/>
      <c r="BA45" s="32" t="s">
        <v>101</v>
      </c>
      <c r="BB45" s="52">
        <v>0</v>
      </c>
      <c r="BC45" s="42">
        <f>IFERROR(BB45/AY40,"-")</f>
        <v>0</v>
      </c>
      <c r="BD45" s="52">
        <v>0</v>
      </c>
      <c r="BE45" s="42">
        <f>IFERROR(BD45/AZ40,"-")</f>
        <v>0</v>
      </c>
      <c r="BF45" s="55" t="str">
        <f t="shared" si="6"/>
        <v>-</v>
      </c>
      <c r="BG45" s="360"/>
      <c r="BH45" s="360"/>
      <c r="BI45" s="32" t="s">
        <v>101</v>
      </c>
      <c r="BJ45" s="52">
        <v>0</v>
      </c>
      <c r="BK45" s="42">
        <f>IFERROR(BJ45/BG40,"-")</f>
        <v>0</v>
      </c>
      <c r="BL45" s="52">
        <v>0</v>
      </c>
      <c r="BM45" s="42">
        <f>IFERROR(BL45/BH40,"-")</f>
        <v>0</v>
      </c>
      <c r="BN45" s="55" t="str">
        <f t="shared" si="7"/>
        <v>-</v>
      </c>
      <c r="BO45" s="360"/>
      <c r="BP45" s="360"/>
      <c r="BQ45" s="32" t="s">
        <v>101</v>
      </c>
      <c r="BR45" s="52">
        <v>0</v>
      </c>
      <c r="BS45" s="42">
        <f>IFERROR(BR45/BO40,"-")</f>
        <v>0</v>
      </c>
      <c r="BT45" s="52">
        <v>0</v>
      </c>
      <c r="BU45" s="42">
        <f>IFERROR(BT45/BP40,"-")</f>
        <v>0</v>
      </c>
      <c r="BV45" s="96" t="str">
        <f t="shared" si="8"/>
        <v>-</v>
      </c>
      <c r="BW45" s="360"/>
      <c r="BX45" s="360"/>
      <c r="BY45" s="32" t="s">
        <v>101</v>
      </c>
      <c r="BZ45" s="52">
        <v>0</v>
      </c>
      <c r="CA45" s="42">
        <f>IFERROR(BZ45/BW40,"-")</f>
        <v>0</v>
      </c>
      <c r="CB45" s="52">
        <v>0</v>
      </c>
      <c r="CC45" s="42">
        <f>IFERROR(CB45/BX40,"-")</f>
        <v>0</v>
      </c>
      <c r="CD45" s="55" t="str">
        <f t="shared" si="9"/>
        <v>-</v>
      </c>
      <c r="CE45" s="360"/>
      <c r="CF45" s="360"/>
      <c r="CG45" s="32" t="s">
        <v>101</v>
      </c>
      <c r="CH45" s="52">
        <v>0</v>
      </c>
      <c r="CI45" s="42">
        <f>IFERROR(CH45/CE40,"-")</f>
        <v>0</v>
      </c>
      <c r="CJ45" s="52">
        <v>0</v>
      </c>
      <c r="CK45" s="42">
        <f>IFERROR(CJ45/CF40,"-")</f>
        <v>0</v>
      </c>
      <c r="CL45" s="55" t="str">
        <f t="shared" si="10"/>
        <v>-</v>
      </c>
      <c r="CM45" s="360"/>
      <c r="CN45" s="360"/>
      <c r="CO45" s="32" t="s">
        <v>101</v>
      </c>
      <c r="CP45" s="52">
        <f>市区町村別_フレイル区分別高齢者の疾病!W1269</f>
        <v>0</v>
      </c>
      <c r="CQ45" s="42">
        <f>市区町村別_フレイル区分別高齢者の疾病!X1269</f>
        <v>0</v>
      </c>
      <c r="CR45" s="52">
        <f>市区町村別_フレイル区分別高齢者の疾病!Y1269</f>
        <v>0</v>
      </c>
      <c r="CS45" s="42">
        <f>市区町村別_フレイル区分別高齢者の疾病!Z1269</f>
        <v>0</v>
      </c>
      <c r="CT45" s="96" t="str">
        <f>市区町村別_フレイル区分別高齢者の疾病!AA1269</f>
        <v>-</v>
      </c>
      <c r="CU45" s="140"/>
    </row>
    <row r="46" spans="2:99" s="8" customFormat="1" ht="13.15" customHeight="1">
      <c r="B46" s="368"/>
      <c r="C46" s="360"/>
      <c r="D46" s="360"/>
      <c r="E46" s="32" t="s">
        <v>102</v>
      </c>
      <c r="F46" s="52">
        <v>0</v>
      </c>
      <c r="G46" s="42">
        <f>IFERROR(F46/C40,"-")</f>
        <v>0</v>
      </c>
      <c r="H46" s="52">
        <v>0</v>
      </c>
      <c r="I46" s="42">
        <f>IFERROR(H46/D40,"-")</f>
        <v>0</v>
      </c>
      <c r="J46" s="55" t="str">
        <f t="shared" si="0"/>
        <v>-</v>
      </c>
      <c r="K46" s="360"/>
      <c r="L46" s="360"/>
      <c r="M46" s="32" t="s">
        <v>102</v>
      </c>
      <c r="N46" s="52">
        <v>1238418</v>
      </c>
      <c r="O46" s="42">
        <f>IFERROR(N46/K40,"-")</f>
        <v>7.4826806918164629E-3</v>
      </c>
      <c r="P46" s="52">
        <v>14</v>
      </c>
      <c r="Q46" s="42">
        <f>IFERROR(P46/L40,"-")</f>
        <v>1.364522417153996E-2</v>
      </c>
      <c r="R46" s="55">
        <f t="shared" si="1"/>
        <v>88458.428571428565</v>
      </c>
      <c r="S46" s="360"/>
      <c r="T46" s="360"/>
      <c r="U46" s="32" t="s">
        <v>102</v>
      </c>
      <c r="V46" s="52">
        <v>1262909</v>
      </c>
      <c r="W46" s="42">
        <f>IFERROR(V46/S40,"-")</f>
        <v>3.6606587440206743E-3</v>
      </c>
      <c r="X46" s="52">
        <v>15</v>
      </c>
      <c r="Y46" s="42">
        <f>IFERROR(X46/T40,"-")</f>
        <v>1.4792899408284023E-2</v>
      </c>
      <c r="Z46" s="96">
        <f t="shared" si="2"/>
        <v>84193.933333333334</v>
      </c>
      <c r="AA46" s="360"/>
      <c r="AB46" s="360"/>
      <c r="AC46" s="32" t="s">
        <v>102</v>
      </c>
      <c r="AD46" s="52">
        <v>3995755</v>
      </c>
      <c r="AE46" s="42">
        <f>IFERROR(AD46/AA40,"-")</f>
        <v>1.877726918250195E-2</v>
      </c>
      <c r="AF46" s="52">
        <v>15</v>
      </c>
      <c r="AG46" s="42">
        <f>IFERROR(AF46/AB40,"-")</f>
        <v>2.1865889212827987E-2</v>
      </c>
      <c r="AH46" s="55">
        <f t="shared" si="3"/>
        <v>266383.66666666669</v>
      </c>
      <c r="AI46" s="360"/>
      <c r="AJ46" s="360"/>
      <c r="AK46" s="32" t="s">
        <v>102</v>
      </c>
      <c r="AL46" s="52">
        <v>1870390</v>
      </c>
      <c r="AM46" s="42">
        <f>IFERROR(AL46/AI40,"-")</f>
        <v>6.7790782839851687E-3</v>
      </c>
      <c r="AN46" s="52">
        <v>15</v>
      </c>
      <c r="AO46" s="42">
        <f>IFERROR(AN46/AJ40,"-")</f>
        <v>1.6853932584269662E-2</v>
      </c>
      <c r="AP46" s="55">
        <f t="shared" si="4"/>
        <v>124692.66666666667</v>
      </c>
      <c r="AQ46" s="360"/>
      <c r="AR46" s="360"/>
      <c r="AS46" s="32" t="s">
        <v>102</v>
      </c>
      <c r="AT46" s="52">
        <v>139900</v>
      </c>
      <c r="AU46" s="42">
        <f>IFERROR(AT46/AQ40,"-")</f>
        <v>4.5242939384939219E-4</v>
      </c>
      <c r="AV46" s="55">
        <v>14</v>
      </c>
      <c r="AW46" s="42">
        <f>IFERROR(AV46/AR40,"-")</f>
        <v>1.7241379310344827E-2</v>
      </c>
      <c r="AX46" s="138">
        <f t="shared" si="5"/>
        <v>9992.8571428571431</v>
      </c>
      <c r="AY46" s="360"/>
      <c r="AZ46" s="360"/>
      <c r="BA46" s="32" t="s">
        <v>102</v>
      </c>
      <c r="BB46" s="52">
        <v>1001826</v>
      </c>
      <c r="BC46" s="42">
        <f>IFERROR(BB46/AY40,"-")</f>
        <v>4.5004077349839848E-3</v>
      </c>
      <c r="BD46" s="52">
        <v>7</v>
      </c>
      <c r="BE46" s="42">
        <f>IFERROR(BD46/AZ40,"-")</f>
        <v>9.6418732782369149E-3</v>
      </c>
      <c r="BF46" s="55">
        <f t="shared" si="6"/>
        <v>143118</v>
      </c>
      <c r="BG46" s="360"/>
      <c r="BH46" s="360"/>
      <c r="BI46" s="32" t="s">
        <v>102</v>
      </c>
      <c r="BJ46" s="52">
        <v>971900</v>
      </c>
      <c r="BK46" s="42">
        <f>IFERROR(BJ46/BG40,"-")</f>
        <v>4.8628852975999238E-3</v>
      </c>
      <c r="BL46" s="52">
        <v>12</v>
      </c>
      <c r="BM46" s="42">
        <f>IFERROR(BL46/BH40,"-")</f>
        <v>1.7647058823529412E-2</v>
      </c>
      <c r="BN46" s="55">
        <f t="shared" si="7"/>
        <v>80991.666666666672</v>
      </c>
      <c r="BO46" s="360"/>
      <c r="BP46" s="360"/>
      <c r="BQ46" s="32" t="s">
        <v>102</v>
      </c>
      <c r="BR46" s="52">
        <v>4055502</v>
      </c>
      <c r="BS46" s="42">
        <f>IFERROR(BR46/BO40,"-")</f>
        <v>2.0112147919803376E-2</v>
      </c>
      <c r="BT46" s="52">
        <v>16</v>
      </c>
      <c r="BU46" s="42">
        <f>IFERROR(BT46/BP40,"-")</f>
        <v>2.7397260273972601E-2</v>
      </c>
      <c r="BV46" s="96">
        <f t="shared" si="8"/>
        <v>253468.875</v>
      </c>
      <c r="BW46" s="360"/>
      <c r="BX46" s="360"/>
      <c r="BY46" s="32" t="s">
        <v>102</v>
      </c>
      <c r="BZ46" s="52">
        <v>2530576</v>
      </c>
      <c r="CA46" s="42">
        <f>IFERROR(BZ46/BW40,"-")</f>
        <v>1.6707761926989834E-2</v>
      </c>
      <c r="CB46" s="52">
        <v>7</v>
      </c>
      <c r="CC46" s="42">
        <f>IFERROR(CB46/BX40,"-")</f>
        <v>1.4957264957264958E-2</v>
      </c>
      <c r="CD46" s="55">
        <f t="shared" si="9"/>
        <v>361510.85714285716</v>
      </c>
      <c r="CE46" s="360"/>
      <c r="CF46" s="360"/>
      <c r="CG46" s="32" t="s">
        <v>102</v>
      </c>
      <c r="CH46" s="52">
        <v>5710017</v>
      </c>
      <c r="CI46" s="42">
        <f>IFERROR(CH46/CE40,"-")</f>
        <v>3.7939608960073097E-2</v>
      </c>
      <c r="CJ46" s="52">
        <v>11</v>
      </c>
      <c r="CK46" s="42">
        <f>IFERROR(CJ46/CF40,"-")</f>
        <v>2.8277634961439587E-2</v>
      </c>
      <c r="CL46" s="55">
        <f t="shared" si="10"/>
        <v>519092.45454545453</v>
      </c>
      <c r="CM46" s="360"/>
      <c r="CN46" s="360"/>
      <c r="CO46" s="32" t="s">
        <v>102</v>
      </c>
      <c r="CP46" s="52">
        <f>市区町村別_フレイル区分別高齢者の疾病!W1270</f>
        <v>23801219</v>
      </c>
      <c r="CQ46" s="42">
        <f>市区町村別_フレイル区分別高齢者の疾病!X1270</f>
        <v>8.5760693359439571E-3</v>
      </c>
      <c r="CR46" s="52">
        <f>市区町村別_フレイル区分別高齢者の疾病!Y1270</f>
        <v>163</v>
      </c>
      <c r="CS46" s="42">
        <f>市区町村別_フレイル区分別高齢者の疾病!Z1270</f>
        <v>1.799712929226013E-2</v>
      </c>
      <c r="CT46" s="96">
        <f>市区町村別_フレイル区分別高齢者の疾病!AA1270</f>
        <v>146019.74846625768</v>
      </c>
      <c r="CU46" s="140"/>
    </row>
    <row r="47" spans="2:99" s="8" customFormat="1" ht="13.15" customHeight="1">
      <c r="B47" s="368"/>
      <c r="C47" s="360"/>
      <c r="D47" s="360"/>
      <c r="E47" s="32" t="s">
        <v>112</v>
      </c>
      <c r="F47" s="52">
        <v>0</v>
      </c>
      <c r="G47" s="42">
        <f>IFERROR(F47/C40,"-")</f>
        <v>0</v>
      </c>
      <c r="H47" s="52">
        <v>0</v>
      </c>
      <c r="I47" s="42">
        <f>IFERROR(H47/D40,"-")</f>
        <v>0</v>
      </c>
      <c r="J47" s="55" t="str">
        <f t="shared" si="0"/>
        <v>-</v>
      </c>
      <c r="K47" s="360"/>
      <c r="L47" s="360"/>
      <c r="M47" s="32" t="s">
        <v>112</v>
      </c>
      <c r="N47" s="52">
        <v>0</v>
      </c>
      <c r="O47" s="42">
        <f>IFERROR(N47/K40,"-")</f>
        <v>0</v>
      </c>
      <c r="P47" s="52">
        <v>0</v>
      </c>
      <c r="Q47" s="42">
        <f>IFERROR(P47/L40,"-")</f>
        <v>0</v>
      </c>
      <c r="R47" s="55" t="str">
        <f t="shared" si="1"/>
        <v>-</v>
      </c>
      <c r="S47" s="360"/>
      <c r="T47" s="360"/>
      <c r="U47" s="32" t="s">
        <v>112</v>
      </c>
      <c r="V47" s="52">
        <v>0</v>
      </c>
      <c r="W47" s="42">
        <f>IFERROR(V47/S40,"-")</f>
        <v>0</v>
      </c>
      <c r="X47" s="52">
        <v>0</v>
      </c>
      <c r="Y47" s="42">
        <f>IFERROR(X47/T40,"-")</f>
        <v>0</v>
      </c>
      <c r="Z47" s="96" t="str">
        <f t="shared" si="2"/>
        <v>-</v>
      </c>
      <c r="AA47" s="360"/>
      <c r="AB47" s="360"/>
      <c r="AC47" s="32" t="s">
        <v>112</v>
      </c>
      <c r="AD47" s="52">
        <v>0</v>
      </c>
      <c r="AE47" s="42">
        <f>IFERROR(AD47/AA40,"-")</f>
        <v>0</v>
      </c>
      <c r="AF47" s="52">
        <v>0</v>
      </c>
      <c r="AG47" s="42">
        <f>IFERROR(AF47/AB40,"-")</f>
        <v>0</v>
      </c>
      <c r="AH47" s="55" t="str">
        <f t="shared" si="3"/>
        <v>-</v>
      </c>
      <c r="AI47" s="360"/>
      <c r="AJ47" s="360"/>
      <c r="AK47" s="32" t="s">
        <v>112</v>
      </c>
      <c r="AL47" s="52">
        <v>0</v>
      </c>
      <c r="AM47" s="42">
        <f>IFERROR(AL47/AI40,"-")</f>
        <v>0</v>
      </c>
      <c r="AN47" s="52">
        <v>0</v>
      </c>
      <c r="AO47" s="42">
        <f>IFERROR(AN47/AJ40,"-")</f>
        <v>0</v>
      </c>
      <c r="AP47" s="55" t="str">
        <f t="shared" si="4"/>
        <v>-</v>
      </c>
      <c r="AQ47" s="360"/>
      <c r="AR47" s="360"/>
      <c r="AS47" s="32" t="s">
        <v>112</v>
      </c>
      <c r="AT47" s="52">
        <v>5905</v>
      </c>
      <c r="AU47" s="42">
        <f>IFERROR(AT47/AQ40,"-")</f>
        <v>1.9096465837603008E-5</v>
      </c>
      <c r="AV47" s="55">
        <v>2</v>
      </c>
      <c r="AW47" s="42">
        <f>IFERROR(AV47/AR40,"-")</f>
        <v>2.4630541871921183E-3</v>
      </c>
      <c r="AX47" s="138">
        <f t="shared" si="5"/>
        <v>2952.5</v>
      </c>
      <c r="AY47" s="360"/>
      <c r="AZ47" s="360"/>
      <c r="BA47" s="32" t="s">
        <v>112</v>
      </c>
      <c r="BB47" s="52">
        <v>0</v>
      </c>
      <c r="BC47" s="42">
        <f>IFERROR(BB47/AY40,"-")</f>
        <v>0</v>
      </c>
      <c r="BD47" s="52">
        <v>0</v>
      </c>
      <c r="BE47" s="42">
        <f>IFERROR(BD47/AZ40,"-")</f>
        <v>0</v>
      </c>
      <c r="BF47" s="55" t="str">
        <f t="shared" si="6"/>
        <v>-</v>
      </c>
      <c r="BG47" s="360"/>
      <c r="BH47" s="360"/>
      <c r="BI47" s="32" t="s">
        <v>112</v>
      </c>
      <c r="BJ47" s="52">
        <v>0</v>
      </c>
      <c r="BK47" s="42">
        <f>IFERROR(BJ47/BG40,"-")</f>
        <v>0</v>
      </c>
      <c r="BL47" s="52">
        <v>0</v>
      </c>
      <c r="BM47" s="42">
        <f>IFERROR(BL47/BH40,"-")</f>
        <v>0</v>
      </c>
      <c r="BN47" s="55" t="str">
        <f t="shared" si="7"/>
        <v>-</v>
      </c>
      <c r="BO47" s="360"/>
      <c r="BP47" s="360"/>
      <c r="BQ47" s="32" t="s">
        <v>112</v>
      </c>
      <c r="BR47" s="52">
        <v>0</v>
      </c>
      <c r="BS47" s="42">
        <f>IFERROR(BR47/BO40,"-")</f>
        <v>0</v>
      </c>
      <c r="BT47" s="52">
        <v>0</v>
      </c>
      <c r="BU47" s="42">
        <f>IFERROR(BT47/BP40,"-")</f>
        <v>0</v>
      </c>
      <c r="BV47" s="96" t="str">
        <f t="shared" si="8"/>
        <v>-</v>
      </c>
      <c r="BW47" s="360"/>
      <c r="BX47" s="360"/>
      <c r="BY47" s="32" t="s">
        <v>112</v>
      </c>
      <c r="BZ47" s="52">
        <v>0</v>
      </c>
      <c r="CA47" s="42">
        <f>IFERROR(BZ47/BW40,"-")</f>
        <v>0</v>
      </c>
      <c r="CB47" s="52">
        <v>0</v>
      </c>
      <c r="CC47" s="42">
        <f>IFERROR(CB47/BX40,"-")</f>
        <v>0</v>
      </c>
      <c r="CD47" s="55" t="str">
        <f t="shared" si="9"/>
        <v>-</v>
      </c>
      <c r="CE47" s="360"/>
      <c r="CF47" s="360"/>
      <c r="CG47" s="32" t="s">
        <v>112</v>
      </c>
      <c r="CH47" s="52">
        <v>0</v>
      </c>
      <c r="CI47" s="42">
        <f>IFERROR(CH47/CE40,"-")</f>
        <v>0</v>
      </c>
      <c r="CJ47" s="52">
        <v>0</v>
      </c>
      <c r="CK47" s="42">
        <f>IFERROR(CJ47/CF40,"-")</f>
        <v>0</v>
      </c>
      <c r="CL47" s="55" t="str">
        <f t="shared" si="10"/>
        <v>-</v>
      </c>
      <c r="CM47" s="360"/>
      <c r="CN47" s="360"/>
      <c r="CO47" s="32" t="s">
        <v>112</v>
      </c>
      <c r="CP47" s="52">
        <f>市区町村別_フレイル区分別高齢者の疾病!W1271</f>
        <v>5905</v>
      </c>
      <c r="CQ47" s="42">
        <f>市区町村別_フレイル区分別高齢者の疾病!X1271</f>
        <v>2.1276930996159929E-6</v>
      </c>
      <c r="CR47" s="52">
        <f>市区町村別_フレイル区分別高齢者の疾病!Y1271</f>
        <v>2</v>
      </c>
      <c r="CS47" s="42">
        <f>市区町村別_フレイル区分別高齢者の疾病!Z1271</f>
        <v>2.2082367229767032E-4</v>
      </c>
      <c r="CT47" s="96">
        <f>市区町村別_フレイル区分別高齢者の疾病!AA1271</f>
        <v>2952.5</v>
      </c>
      <c r="CU47" s="140"/>
    </row>
    <row r="48" spans="2:99" s="8" customFormat="1" ht="13.15" customHeight="1">
      <c r="B48" s="368"/>
      <c r="C48" s="360"/>
      <c r="D48" s="360"/>
      <c r="E48" s="32" t="s">
        <v>103</v>
      </c>
      <c r="F48" s="52">
        <v>0</v>
      </c>
      <c r="G48" s="42">
        <f>IFERROR(F48/C40,"-")</f>
        <v>0</v>
      </c>
      <c r="H48" s="52">
        <v>0</v>
      </c>
      <c r="I48" s="42">
        <f>IFERROR(H48/D40,"-")</f>
        <v>0</v>
      </c>
      <c r="J48" s="55" t="str">
        <f t="shared" si="0"/>
        <v>-</v>
      </c>
      <c r="K48" s="360"/>
      <c r="L48" s="360"/>
      <c r="M48" s="32" t="s">
        <v>103</v>
      </c>
      <c r="N48" s="52">
        <v>4979</v>
      </c>
      <c r="O48" s="42">
        <f>IFERROR(N48/K40,"-")</f>
        <v>3.0083757797895516E-5</v>
      </c>
      <c r="P48" s="52">
        <v>2</v>
      </c>
      <c r="Q48" s="42">
        <f>IFERROR(P48/L40,"-")</f>
        <v>1.9493177387914229E-3</v>
      </c>
      <c r="R48" s="55">
        <f t="shared" si="1"/>
        <v>2489.5</v>
      </c>
      <c r="S48" s="360"/>
      <c r="T48" s="360"/>
      <c r="U48" s="32" t="s">
        <v>103</v>
      </c>
      <c r="V48" s="52">
        <v>48465</v>
      </c>
      <c r="W48" s="42">
        <f>IFERROR(V48/S40,"-")</f>
        <v>1.4048029274394433E-4</v>
      </c>
      <c r="X48" s="52">
        <v>3</v>
      </c>
      <c r="Y48" s="42">
        <f>IFERROR(X48/T40,"-")</f>
        <v>2.9585798816568047E-3</v>
      </c>
      <c r="Z48" s="96">
        <f t="shared" si="2"/>
        <v>16155</v>
      </c>
      <c r="AA48" s="360"/>
      <c r="AB48" s="360"/>
      <c r="AC48" s="32" t="s">
        <v>103</v>
      </c>
      <c r="AD48" s="52">
        <v>78967</v>
      </c>
      <c r="AE48" s="42">
        <f>IFERROR(AD48/AA40,"-")</f>
        <v>3.7108997311762897E-4</v>
      </c>
      <c r="AF48" s="52">
        <v>2</v>
      </c>
      <c r="AG48" s="42">
        <f>IFERROR(AF48/AB40,"-")</f>
        <v>2.9154518950437317E-3</v>
      </c>
      <c r="AH48" s="55">
        <f t="shared" si="3"/>
        <v>39483.5</v>
      </c>
      <c r="AI48" s="360"/>
      <c r="AJ48" s="360"/>
      <c r="AK48" s="32" t="s">
        <v>103</v>
      </c>
      <c r="AL48" s="52">
        <v>234385</v>
      </c>
      <c r="AM48" s="42">
        <f>IFERROR(AL48/AI40,"-")</f>
        <v>8.4950960152260422E-4</v>
      </c>
      <c r="AN48" s="52">
        <v>6</v>
      </c>
      <c r="AO48" s="42">
        <f>IFERROR(AN48/AJ40,"-")</f>
        <v>6.7415730337078653E-3</v>
      </c>
      <c r="AP48" s="55">
        <f t="shared" si="4"/>
        <v>39064.166666666664</v>
      </c>
      <c r="AQ48" s="360"/>
      <c r="AR48" s="360"/>
      <c r="AS48" s="32" t="s">
        <v>103</v>
      </c>
      <c r="AT48" s="52">
        <v>224878</v>
      </c>
      <c r="AU48" s="42">
        <f>IFERROR(AT48/AQ40,"-")</f>
        <v>7.272438686923775E-4</v>
      </c>
      <c r="AV48" s="55">
        <v>5</v>
      </c>
      <c r="AW48" s="42">
        <f>IFERROR(AV48/AR40,"-")</f>
        <v>6.1576354679802959E-3</v>
      </c>
      <c r="AX48" s="138">
        <f t="shared" si="5"/>
        <v>44975.6</v>
      </c>
      <c r="AY48" s="360"/>
      <c r="AZ48" s="360"/>
      <c r="BA48" s="32" t="s">
        <v>103</v>
      </c>
      <c r="BB48" s="52">
        <v>48398</v>
      </c>
      <c r="BC48" s="42">
        <f>IFERROR(BB48/AY40,"-")</f>
        <v>2.1741373607568073E-4</v>
      </c>
      <c r="BD48" s="52">
        <v>5</v>
      </c>
      <c r="BE48" s="42">
        <f>IFERROR(BD48/AZ40,"-")</f>
        <v>6.8870523415977963E-3</v>
      </c>
      <c r="BF48" s="55">
        <f t="shared" si="6"/>
        <v>9679.6</v>
      </c>
      <c r="BG48" s="360"/>
      <c r="BH48" s="360"/>
      <c r="BI48" s="32" t="s">
        <v>103</v>
      </c>
      <c r="BJ48" s="52">
        <v>34373</v>
      </c>
      <c r="BK48" s="42">
        <f>IFERROR(BJ48/BG40,"-")</f>
        <v>1.7198472716781787E-4</v>
      </c>
      <c r="BL48" s="52">
        <v>4</v>
      </c>
      <c r="BM48" s="42">
        <f>IFERROR(BL48/BH40,"-")</f>
        <v>5.8823529411764705E-3</v>
      </c>
      <c r="BN48" s="55">
        <f t="shared" si="7"/>
        <v>8593.25</v>
      </c>
      <c r="BO48" s="360"/>
      <c r="BP48" s="360"/>
      <c r="BQ48" s="32" t="s">
        <v>103</v>
      </c>
      <c r="BR48" s="52">
        <v>73611</v>
      </c>
      <c r="BS48" s="42">
        <f>IFERROR(BR48/BO40,"-")</f>
        <v>3.6505352987734844E-4</v>
      </c>
      <c r="BT48" s="52">
        <v>4</v>
      </c>
      <c r="BU48" s="42">
        <f>IFERROR(BT48/BP40,"-")</f>
        <v>6.8493150684931503E-3</v>
      </c>
      <c r="BV48" s="96">
        <f t="shared" si="8"/>
        <v>18402.75</v>
      </c>
      <c r="BW48" s="360"/>
      <c r="BX48" s="360"/>
      <c r="BY48" s="32" t="s">
        <v>103</v>
      </c>
      <c r="BZ48" s="52">
        <v>36069</v>
      </c>
      <c r="CA48" s="42">
        <f>IFERROR(BZ48/BW40,"-")</f>
        <v>2.3814035418995373E-4</v>
      </c>
      <c r="CB48" s="52">
        <v>4</v>
      </c>
      <c r="CC48" s="42">
        <f>IFERROR(CB48/BX40,"-")</f>
        <v>8.5470085470085479E-3</v>
      </c>
      <c r="CD48" s="55">
        <f t="shared" si="9"/>
        <v>9017.25</v>
      </c>
      <c r="CE48" s="360"/>
      <c r="CF48" s="360"/>
      <c r="CG48" s="32" t="s">
        <v>103</v>
      </c>
      <c r="CH48" s="52">
        <v>106266</v>
      </c>
      <c r="CI48" s="42">
        <f>IFERROR(CH48/CE40,"-")</f>
        <v>7.0607328940546551E-4</v>
      </c>
      <c r="CJ48" s="52">
        <v>5</v>
      </c>
      <c r="CK48" s="42">
        <f>IFERROR(CJ48/CF40,"-")</f>
        <v>1.2853470437017995E-2</v>
      </c>
      <c r="CL48" s="55">
        <f t="shared" si="10"/>
        <v>21253.200000000001</v>
      </c>
      <c r="CM48" s="360"/>
      <c r="CN48" s="360"/>
      <c r="CO48" s="32" t="s">
        <v>103</v>
      </c>
      <c r="CP48" s="52">
        <f>市区町村別_フレイル区分別高齢者の疾病!W1272</f>
        <v>1085327</v>
      </c>
      <c r="CQ48" s="42">
        <f>市区町村別_フレイル区分別高齢者の疾病!X1272</f>
        <v>3.9106566786230768E-4</v>
      </c>
      <c r="CR48" s="52">
        <f>市区町村別_フレイル区分別高齢者の疾病!Y1272</f>
        <v>56</v>
      </c>
      <c r="CS48" s="42">
        <f>市区町村別_フレイル区分別高齢者の疾病!Z1272</f>
        <v>6.1830628243347684E-3</v>
      </c>
      <c r="CT48" s="96">
        <f>市区町村別_フレイル区分別高齢者の疾病!AA1272</f>
        <v>19380.839285714286</v>
      </c>
      <c r="CU48" s="140"/>
    </row>
    <row r="49" spans="2:99" s="8" customFormat="1" ht="13.15" customHeight="1">
      <c r="B49" s="368"/>
      <c r="C49" s="360"/>
      <c r="D49" s="360"/>
      <c r="E49" s="32" t="s">
        <v>104</v>
      </c>
      <c r="F49" s="52">
        <v>0</v>
      </c>
      <c r="G49" s="42">
        <f>IFERROR(F49/C40,"-")</f>
        <v>0</v>
      </c>
      <c r="H49" s="52">
        <v>0</v>
      </c>
      <c r="I49" s="42">
        <f>IFERROR(H49/D40,"-")</f>
        <v>0</v>
      </c>
      <c r="J49" s="55" t="str">
        <f t="shared" si="0"/>
        <v>-</v>
      </c>
      <c r="K49" s="360"/>
      <c r="L49" s="360"/>
      <c r="M49" s="32" t="s">
        <v>104</v>
      </c>
      <c r="N49" s="52">
        <v>17620</v>
      </c>
      <c r="O49" s="42">
        <f>IFERROR(N49/K40,"-")</f>
        <v>1.0646230415724422E-4</v>
      </c>
      <c r="P49" s="52">
        <v>5</v>
      </c>
      <c r="Q49" s="42">
        <f>IFERROR(P49/L40,"-")</f>
        <v>4.8732943469785572E-3</v>
      </c>
      <c r="R49" s="55">
        <f t="shared" si="1"/>
        <v>3524</v>
      </c>
      <c r="S49" s="360"/>
      <c r="T49" s="360"/>
      <c r="U49" s="32" t="s">
        <v>104</v>
      </c>
      <c r="V49" s="52">
        <v>193383</v>
      </c>
      <c r="W49" s="42">
        <f>IFERROR(V49/S40,"-")</f>
        <v>5.6053854228210428E-4</v>
      </c>
      <c r="X49" s="52">
        <v>15</v>
      </c>
      <c r="Y49" s="42">
        <f>IFERROR(X49/T40,"-")</f>
        <v>1.4792899408284023E-2</v>
      </c>
      <c r="Z49" s="96">
        <f t="shared" si="2"/>
        <v>12892.2</v>
      </c>
      <c r="AA49" s="360"/>
      <c r="AB49" s="360"/>
      <c r="AC49" s="32" t="s">
        <v>104</v>
      </c>
      <c r="AD49" s="52">
        <v>112372</v>
      </c>
      <c r="AE49" s="42">
        <f>IFERROR(AD49/AA40,"-")</f>
        <v>5.2807023768376921E-4</v>
      </c>
      <c r="AF49" s="52">
        <v>11</v>
      </c>
      <c r="AG49" s="42">
        <f>IFERROR(AF49/AB40,"-")</f>
        <v>1.6034985422740525E-2</v>
      </c>
      <c r="AH49" s="55">
        <f t="shared" si="3"/>
        <v>10215.636363636364</v>
      </c>
      <c r="AI49" s="360"/>
      <c r="AJ49" s="360"/>
      <c r="AK49" s="32" t="s">
        <v>104</v>
      </c>
      <c r="AL49" s="52">
        <v>254252</v>
      </c>
      <c r="AM49" s="42">
        <f>IFERROR(AL49/AI40,"-")</f>
        <v>9.2151594686658777E-4</v>
      </c>
      <c r="AN49" s="52">
        <v>13</v>
      </c>
      <c r="AO49" s="42">
        <f>IFERROR(AN49/AJ40,"-")</f>
        <v>1.4606741573033709E-2</v>
      </c>
      <c r="AP49" s="55">
        <f t="shared" si="4"/>
        <v>19557.846153846152</v>
      </c>
      <c r="AQ49" s="360"/>
      <c r="AR49" s="360"/>
      <c r="AS49" s="32" t="s">
        <v>104</v>
      </c>
      <c r="AT49" s="52">
        <v>268123</v>
      </c>
      <c r="AU49" s="42">
        <f>IFERROR(AT49/AQ40,"-")</f>
        <v>8.6709597117284182E-4</v>
      </c>
      <c r="AV49" s="55">
        <v>11</v>
      </c>
      <c r="AW49" s="42">
        <f>IFERROR(AV49/AR40,"-")</f>
        <v>1.3546798029556651E-2</v>
      </c>
      <c r="AX49" s="138">
        <f t="shared" si="5"/>
        <v>24374.81818181818</v>
      </c>
      <c r="AY49" s="360"/>
      <c r="AZ49" s="360"/>
      <c r="BA49" s="32" t="s">
        <v>104</v>
      </c>
      <c r="BB49" s="52">
        <v>86962</v>
      </c>
      <c r="BC49" s="42">
        <f>IFERROR(BB49/AY40,"-")</f>
        <v>3.9065112848905631E-4</v>
      </c>
      <c r="BD49" s="52">
        <v>9</v>
      </c>
      <c r="BE49" s="42">
        <f>IFERROR(BD49/AZ40,"-")</f>
        <v>1.2396694214876033E-2</v>
      </c>
      <c r="BF49" s="55">
        <f t="shared" si="6"/>
        <v>9662.4444444444453</v>
      </c>
      <c r="BG49" s="360"/>
      <c r="BH49" s="360"/>
      <c r="BI49" s="32" t="s">
        <v>104</v>
      </c>
      <c r="BJ49" s="52">
        <v>91290</v>
      </c>
      <c r="BK49" s="42">
        <f>IFERROR(BJ49/BG40,"-")</f>
        <v>4.5676797902860077E-4</v>
      </c>
      <c r="BL49" s="52">
        <v>5</v>
      </c>
      <c r="BM49" s="42">
        <f>IFERROR(BL49/BH40,"-")</f>
        <v>7.3529411764705881E-3</v>
      </c>
      <c r="BN49" s="55">
        <f t="shared" si="7"/>
        <v>18258</v>
      </c>
      <c r="BO49" s="360"/>
      <c r="BP49" s="360"/>
      <c r="BQ49" s="32" t="s">
        <v>104</v>
      </c>
      <c r="BR49" s="52">
        <v>141518</v>
      </c>
      <c r="BS49" s="42">
        <f>IFERROR(BR49/BO40,"-")</f>
        <v>7.0181963892872797E-4</v>
      </c>
      <c r="BT49" s="52">
        <v>8</v>
      </c>
      <c r="BU49" s="42">
        <f>IFERROR(BT49/BP40,"-")</f>
        <v>1.3698630136986301E-2</v>
      </c>
      <c r="BV49" s="96">
        <f t="shared" si="8"/>
        <v>17689.75</v>
      </c>
      <c r="BW49" s="360"/>
      <c r="BX49" s="360"/>
      <c r="BY49" s="32" t="s">
        <v>104</v>
      </c>
      <c r="BZ49" s="52">
        <v>137194</v>
      </c>
      <c r="CA49" s="42">
        <f>IFERROR(BZ49/BW40,"-")</f>
        <v>9.0580353635355874E-4</v>
      </c>
      <c r="CB49" s="52">
        <v>3</v>
      </c>
      <c r="CC49" s="42">
        <f>IFERROR(CB49/BX40,"-")</f>
        <v>6.41025641025641E-3</v>
      </c>
      <c r="CD49" s="55">
        <f t="shared" si="9"/>
        <v>45731.333333333336</v>
      </c>
      <c r="CE49" s="360"/>
      <c r="CF49" s="360"/>
      <c r="CG49" s="32" t="s">
        <v>104</v>
      </c>
      <c r="CH49" s="52">
        <v>183245</v>
      </c>
      <c r="CI49" s="42">
        <f>IFERROR(CH49/CE40,"-")</f>
        <v>1.217552179597468E-3</v>
      </c>
      <c r="CJ49" s="52">
        <v>7</v>
      </c>
      <c r="CK49" s="42">
        <f>IFERROR(CJ49/CF40,"-")</f>
        <v>1.7994858611825194E-2</v>
      </c>
      <c r="CL49" s="55">
        <f t="shared" si="10"/>
        <v>26177.857142857141</v>
      </c>
      <c r="CM49" s="360"/>
      <c r="CN49" s="360"/>
      <c r="CO49" s="32" t="s">
        <v>104</v>
      </c>
      <c r="CP49" s="52">
        <f>市区町村別_フレイル区分別高齢者の疾病!W1273</f>
        <v>2059327</v>
      </c>
      <c r="CQ49" s="42">
        <f>市区町村別_フレイル区分別高齢者の疾病!X1273</f>
        <v>7.4201792510633429E-4</v>
      </c>
      <c r="CR49" s="52">
        <f>市区町村別_フレイル区分別高齢者の疾病!Y1273</f>
        <v>126</v>
      </c>
      <c r="CS49" s="42">
        <f>市区町村別_フレイル区分別高齢者の疾病!Z1273</f>
        <v>1.3911891354753229E-2</v>
      </c>
      <c r="CT49" s="96">
        <f>市区町村別_フレイル区分別高齢者の疾病!AA1273</f>
        <v>16343.86507936508</v>
      </c>
      <c r="CU49" s="140"/>
    </row>
    <row r="50" spans="2:99" s="8" customFormat="1" ht="13.15" customHeight="1">
      <c r="B50" s="368"/>
      <c r="C50" s="360"/>
      <c r="D50" s="360"/>
      <c r="E50" s="32" t="s">
        <v>105</v>
      </c>
      <c r="F50" s="52">
        <v>0</v>
      </c>
      <c r="G50" s="42">
        <f>IFERROR(F50/C40,"-")</f>
        <v>0</v>
      </c>
      <c r="H50" s="52">
        <v>0</v>
      </c>
      <c r="I50" s="42">
        <f>IFERROR(H50/D40,"-")</f>
        <v>0</v>
      </c>
      <c r="J50" s="55" t="str">
        <f t="shared" si="0"/>
        <v>-</v>
      </c>
      <c r="K50" s="360"/>
      <c r="L50" s="360"/>
      <c r="M50" s="32" t="s">
        <v>105</v>
      </c>
      <c r="N50" s="52">
        <v>6024</v>
      </c>
      <c r="O50" s="42">
        <f>IFERROR(N50/K40,"-")</f>
        <v>3.6397782079639003E-5</v>
      </c>
      <c r="P50" s="52">
        <v>2</v>
      </c>
      <c r="Q50" s="42">
        <f>IFERROR(P50/L40,"-")</f>
        <v>1.9493177387914229E-3</v>
      </c>
      <c r="R50" s="55">
        <f t="shared" si="1"/>
        <v>3012</v>
      </c>
      <c r="S50" s="360"/>
      <c r="T50" s="360"/>
      <c r="U50" s="32" t="s">
        <v>105</v>
      </c>
      <c r="V50" s="52">
        <v>11668</v>
      </c>
      <c r="W50" s="42">
        <f>IFERROR(V50/S40,"-")</f>
        <v>3.3820779030977868E-5</v>
      </c>
      <c r="X50" s="52">
        <v>2</v>
      </c>
      <c r="Y50" s="42">
        <f>IFERROR(X50/T40,"-")</f>
        <v>1.9723865877712033E-3</v>
      </c>
      <c r="Z50" s="96">
        <f t="shared" si="2"/>
        <v>5834</v>
      </c>
      <c r="AA50" s="360"/>
      <c r="AB50" s="360"/>
      <c r="AC50" s="32" t="s">
        <v>105</v>
      </c>
      <c r="AD50" s="52">
        <v>0</v>
      </c>
      <c r="AE50" s="42">
        <f>IFERROR(AD50/AA40,"-")</f>
        <v>0</v>
      </c>
      <c r="AF50" s="52">
        <v>0</v>
      </c>
      <c r="AG50" s="42">
        <f>IFERROR(AF50/AB40,"-")</f>
        <v>0</v>
      </c>
      <c r="AH50" s="55" t="str">
        <f t="shared" si="3"/>
        <v>-</v>
      </c>
      <c r="AI50" s="360"/>
      <c r="AJ50" s="360"/>
      <c r="AK50" s="32" t="s">
        <v>105</v>
      </c>
      <c r="AL50" s="52">
        <v>0</v>
      </c>
      <c r="AM50" s="42">
        <f>IFERROR(AL50/AI40,"-")</f>
        <v>0</v>
      </c>
      <c r="AN50" s="52">
        <v>0</v>
      </c>
      <c r="AO50" s="42">
        <f>IFERROR(AN50/AJ40,"-")</f>
        <v>0</v>
      </c>
      <c r="AP50" s="55" t="str">
        <f t="shared" si="4"/>
        <v>-</v>
      </c>
      <c r="AQ50" s="360"/>
      <c r="AR50" s="360"/>
      <c r="AS50" s="32" t="s">
        <v>105</v>
      </c>
      <c r="AT50" s="52">
        <v>48530</v>
      </c>
      <c r="AU50" s="42">
        <f>IFERROR(AT50/AQ40,"-")</f>
        <v>1.5694352025383133E-4</v>
      </c>
      <c r="AV50" s="55">
        <v>4</v>
      </c>
      <c r="AW50" s="42">
        <f>IFERROR(AV50/AR40,"-")</f>
        <v>4.9261083743842365E-3</v>
      </c>
      <c r="AX50" s="138">
        <f t="shared" si="5"/>
        <v>12132.5</v>
      </c>
      <c r="AY50" s="360"/>
      <c r="AZ50" s="360"/>
      <c r="BA50" s="32" t="s">
        <v>105</v>
      </c>
      <c r="BB50" s="52">
        <v>19196</v>
      </c>
      <c r="BC50" s="42">
        <f>IFERROR(BB50/AY40,"-")</f>
        <v>8.6232366579378639E-5</v>
      </c>
      <c r="BD50" s="52">
        <v>3</v>
      </c>
      <c r="BE50" s="42">
        <f>IFERROR(BD50/AZ40,"-")</f>
        <v>4.1322314049586778E-3</v>
      </c>
      <c r="BF50" s="55">
        <f t="shared" si="6"/>
        <v>6398.666666666667</v>
      </c>
      <c r="BG50" s="360"/>
      <c r="BH50" s="360"/>
      <c r="BI50" s="32" t="s">
        <v>105</v>
      </c>
      <c r="BJ50" s="52">
        <v>595</v>
      </c>
      <c r="BK50" s="42">
        <f>IFERROR(BJ50/BG40,"-")</f>
        <v>2.9770724890132267E-6</v>
      </c>
      <c r="BL50" s="52">
        <v>1</v>
      </c>
      <c r="BM50" s="42">
        <f>IFERROR(BL50/BH40,"-")</f>
        <v>1.4705882352941176E-3</v>
      </c>
      <c r="BN50" s="55">
        <f t="shared" si="7"/>
        <v>595</v>
      </c>
      <c r="BO50" s="360"/>
      <c r="BP50" s="360"/>
      <c r="BQ50" s="32" t="s">
        <v>105</v>
      </c>
      <c r="BR50" s="52">
        <v>0</v>
      </c>
      <c r="BS50" s="42">
        <f>IFERROR(BR50/BO40,"-")</f>
        <v>0</v>
      </c>
      <c r="BT50" s="52">
        <v>0</v>
      </c>
      <c r="BU50" s="42">
        <f>IFERROR(BT50/BP40,"-")</f>
        <v>0</v>
      </c>
      <c r="BV50" s="96" t="str">
        <f t="shared" si="8"/>
        <v>-</v>
      </c>
      <c r="BW50" s="360"/>
      <c r="BX50" s="360"/>
      <c r="BY50" s="32" t="s">
        <v>105</v>
      </c>
      <c r="BZ50" s="52">
        <v>18630</v>
      </c>
      <c r="CA50" s="42">
        <f>IFERROR(BZ50/BW40,"-")</f>
        <v>1.2300187969056082E-4</v>
      </c>
      <c r="CB50" s="52">
        <v>1</v>
      </c>
      <c r="CC50" s="42">
        <f>IFERROR(CB50/BX40,"-")</f>
        <v>2.136752136752137E-3</v>
      </c>
      <c r="CD50" s="55">
        <f t="shared" si="9"/>
        <v>18630</v>
      </c>
      <c r="CE50" s="360"/>
      <c r="CF50" s="360"/>
      <c r="CG50" s="32" t="s">
        <v>105</v>
      </c>
      <c r="CH50" s="52">
        <v>18702</v>
      </c>
      <c r="CI50" s="42">
        <f>IFERROR(CH50/CE40,"-")</f>
        <v>1.2426347710896255E-4</v>
      </c>
      <c r="CJ50" s="52">
        <v>2</v>
      </c>
      <c r="CK50" s="42">
        <f>IFERROR(CJ50/CF40,"-")</f>
        <v>5.1413881748071976E-3</v>
      </c>
      <c r="CL50" s="55">
        <f t="shared" si="10"/>
        <v>9351</v>
      </c>
      <c r="CM50" s="360"/>
      <c r="CN50" s="360"/>
      <c r="CO50" s="32" t="s">
        <v>105</v>
      </c>
      <c r="CP50" s="52">
        <f>市区町村別_フレイル区分別高齢者の疾病!W1274</f>
        <v>177924</v>
      </c>
      <c r="CQ50" s="42">
        <f>市区町村別_フレイル区分別高齢者の疾病!X1274</f>
        <v>6.4109681127193214E-5</v>
      </c>
      <c r="CR50" s="52">
        <f>市区町村別_フレイル区分別高齢者の疾病!Y1274</f>
        <v>20</v>
      </c>
      <c r="CS50" s="42">
        <f>市区町村別_フレイル区分別高齢者の疾病!Z1274</f>
        <v>2.208236722976703E-3</v>
      </c>
      <c r="CT50" s="96">
        <f>市区町村別_フレイル区分別高齢者の疾病!AA1274</f>
        <v>8896.2000000000007</v>
      </c>
      <c r="CU50" s="140"/>
    </row>
    <row r="51" spans="2:99" s="8" customFormat="1" ht="13.15" customHeight="1">
      <c r="B51" s="368"/>
      <c r="C51" s="360"/>
      <c r="D51" s="360"/>
      <c r="E51" s="32" t="s">
        <v>106</v>
      </c>
      <c r="F51" s="52">
        <v>0</v>
      </c>
      <c r="G51" s="42">
        <f>IFERROR(F51/C40,"-")</f>
        <v>0</v>
      </c>
      <c r="H51" s="52">
        <v>0</v>
      </c>
      <c r="I51" s="42">
        <f>IFERROR(H51/D40,"-")</f>
        <v>0</v>
      </c>
      <c r="J51" s="55" t="str">
        <f t="shared" si="0"/>
        <v>-</v>
      </c>
      <c r="K51" s="360"/>
      <c r="L51" s="360"/>
      <c r="M51" s="32" t="s">
        <v>106</v>
      </c>
      <c r="N51" s="52">
        <v>0</v>
      </c>
      <c r="O51" s="42">
        <f>IFERROR(N51/K40,"-")</f>
        <v>0</v>
      </c>
      <c r="P51" s="52">
        <v>0</v>
      </c>
      <c r="Q51" s="42">
        <f>IFERROR(P51/L40,"-")</f>
        <v>0</v>
      </c>
      <c r="R51" s="55" t="str">
        <f t="shared" si="1"/>
        <v>-</v>
      </c>
      <c r="S51" s="360"/>
      <c r="T51" s="360"/>
      <c r="U51" s="32" t="s">
        <v>106</v>
      </c>
      <c r="V51" s="52">
        <v>6867</v>
      </c>
      <c r="W51" s="42">
        <f>IFERROR(V51/S40,"-")</f>
        <v>1.9904635722122474E-5</v>
      </c>
      <c r="X51" s="52">
        <v>2</v>
      </c>
      <c r="Y51" s="42">
        <f>IFERROR(X51/T40,"-")</f>
        <v>1.9723865877712033E-3</v>
      </c>
      <c r="Z51" s="96">
        <f t="shared" si="2"/>
        <v>3433.5</v>
      </c>
      <c r="AA51" s="360"/>
      <c r="AB51" s="360"/>
      <c r="AC51" s="32" t="s">
        <v>106</v>
      </c>
      <c r="AD51" s="52">
        <v>456481</v>
      </c>
      <c r="AE51" s="42">
        <f>IFERROR(AD51/AA40,"-")</f>
        <v>2.1451431866312308E-3</v>
      </c>
      <c r="AF51" s="52">
        <v>2</v>
      </c>
      <c r="AG51" s="42">
        <f>IFERROR(AF51/AB40,"-")</f>
        <v>2.9154518950437317E-3</v>
      </c>
      <c r="AH51" s="55">
        <f t="shared" si="3"/>
        <v>228240.5</v>
      </c>
      <c r="AI51" s="360"/>
      <c r="AJ51" s="360"/>
      <c r="AK51" s="32" t="s">
        <v>106</v>
      </c>
      <c r="AL51" s="52">
        <v>640195</v>
      </c>
      <c r="AM51" s="42">
        <f>IFERROR(AL51/AI40,"-")</f>
        <v>2.3203353429048939E-3</v>
      </c>
      <c r="AN51" s="52">
        <v>2</v>
      </c>
      <c r="AO51" s="42">
        <f>IFERROR(AN51/AJ40,"-")</f>
        <v>2.2471910112359553E-3</v>
      </c>
      <c r="AP51" s="55">
        <f t="shared" si="4"/>
        <v>320097.5</v>
      </c>
      <c r="AQ51" s="360"/>
      <c r="AR51" s="360"/>
      <c r="AS51" s="32" t="s">
        <v>106</v>
      </c>
      <c r="AT51" s="52">
        <v>363</v>
      </c>
      <c r="AU51" s="42">
        <f>IFERROR(AT51/AQ40,"-")</f>
        <v>1.1739233021252992E-6</v>
      </c>
      <c r="AV51" s="55">
        <v>1</v>
      </c>
      <c r="AW51" s="42">
        <f>IFERROR(AV51/AR40,"-")</f>
        <v>1.2315270935960591E-3</v>
      </c>
      <c r="AX51" s="138">
        <f t="shared" si="5"/>
        <v>363</v>
      </c>
      <c r="AY51" s="360"/>
      <c r="AZ51" s="360"/>
      <c r="BA51" s="32" t="s">
        <v>106</v>
      </c>
      <c r="BB51" s="52">
        <v>36200</v>
      </c>
      <c r="BC51" s="42">
        <f>IFERROR(BB51/AY40,"-")</f>
        <v>1.6261781986734249E-4</v>
      </c>
      <c r="BD51" s="52">
        <v>3</v>
      </c>
      <c r="BE51" s="42">
        <f>IFERROR(BD51/AZ40,"-")</f>
        <v>4.1322314049586778E-3</v>
      </c>
      <c r="BF51" s="55">
        <f t="shared" si="6"/>
        <v>12066.666666666666</v>
      </c>
      <c r="BG51" s="360"/>
      <c r="BH51" s="360"/>
      <c r="BI51" s="32" t="s">
        <v>106</v>
      </c>
      <c r="BJ51" s="52">
        <v>1926</v>
      </c>
      <c r="BK51" s="42">
        <f>IFERROR(BJ51/BG40,"-")</f>
        <v>9.6367085946881923E-6</v>
      </c>
      <c r="BL51" s="52">
        <v>1</v>
      </c>
      <c r="BM51" s="42">
        <f>IFERROR(BL51/BH40,"-")</f>
        <v>1.4705882352941176E-3</v>
      </c>
      <c r="BN51" s="55">
        <f t="shared" si="7"/>
        <v>1926</v>
      </c>
      <c r="BO51" s="360"/>
      <c r="BP51" s="360"/>
      <c r="BQ51" s="32" t="s">
        <v>106</v>
      </c>
      <c r="BR51" s="52">
        <v>547826</v>
      </c>
      <c r="BS51" s="42">
        <f>IFERROR(BR51/BO40,"-")</f>
        <v>2.7167925318035114E-3</v>
      </c>
      <c r="BT51" s="52">
        <v>1</v>
      </c>
      <c r="BU51" s="42">
        <f>IFERROR(BT51/BP40,"-")</f>
        <v>1.7123287671232876E-3</v>
      </c>
      <c r="BV51" s="96">
        <f t="shared" si="8"/>
        <v>547826</v>
      </c>
      <c r="BW51" s="360"/>
      <c r="BX51" s="360"/>
      <c r="BY51" s="32" t="s">
        <v>106</v>
      </c>
      <c r="BZ51" s="52">
        <v>0</v>
      </c>
      <c r="CA51" s="42">
        <f>IFERROR(BZ51/BW40,"-")</f>
        <v>0</v>
      </c>
      <c r="CB51" s="52">
        <v>0</v>
      </c>
      <c r="CC51" s="42">
        <f>IFERROR(CB51/BX40,"-")</f>
        <v>0</v>
      </c>
      <c r="CD51" s="55" t="str">
        <f t="shared" si="9"/>
        <v>-</v>
      </c>
      <c r="CE51" s="360"/>
      <c r="CF51" s="360"/>
      <c r="CG51" s="32" t="s">
        <v>106</v>
      </c>
      <c r="CH51" s="52">
        <v>899575</v>
      </c>
      <c r="CI51" s="42">
        <f>IFERROR(CH51/CE40,"-")</f>
        <v>5.9771317196179556E-3</v>
      </c>
      <c r="CJ51" s="52">
        <v>1</v>
      </c>
      <c r="CK51" s="42">
        <f>IFERROR(CJ51/CF40,"-")</f>
        <v>2.5706940874035988E-3</v>
      </c>
      <c r="CL51" s="55">
        <f t="shared" si="10"/>
        <v>899575</v>
      </c>
      <c r="CM51" s="360"/>
      <c r="CN51" s="360"/>
      <c r="CO51" s="32" t="s">
        <v>106</v>
      </c>
      <c r="CP51" s="52">
        <f>市区町村別_フレイル区分別高齢者の疾病!W1275</f>
        <v>3127948</v>
      </c>
      <c r="CQ51" s="42">
        <f>市区町村別_フレイル区分別高齢者の疾病!X1275</f>
        <v>1.1270640771477809E-3</v>
      </c>
      <c r="CR51" s="52">
        <f>市区町村別_フレイル区分別高齢者の疾病!Y1275</f>
        <v>16</v>
      </c>
      <c r="CS51" s="42">
        <f>市区町村別_フレイル区分別高齢者の疾病!Z1275</f>
        <v>1.7665893783813625E-3</v>
      </c>
      <c r="CT51" s="96">
        <f>市区町村別_フレイル区分別高齢者の疾病!AA1275</f>
        <v>195496.75</v>
      </c>
      <c r="CU51" s="140"/>
    </row>
    <row r="52" spans="2:99" s="8" customFormat="1" ht="13.15" customHeight="1">
      <c r="B52" s="368"/>
      <c r="C52" s="360"/>
      <c r="D52" s="360"/>
      <c r="E52" s="32" t="s">
        <v>107</v>
      </c>
      <c r="F52" s="52">
        <v>2996</v>
      </c>
      <c r="G52" s="42">
        <f>IFERROR(F52/C40,"-")</f>
        <v>2.6601317635359507E-3</v>
      </c>
      <c r="H52" s="52">
        <v>1</v>
      </c>
      <c r="I52" s="42">
        <f>IFERROR(H52/D40,"-")</f>
        <v>0.25</v>
      </c>
      <c r="J52" s="55">
        <f t="shared" si="0"/>
        <v>2996</v>
      </c>
      <c r="K52" s="360"/>
      <c r="L52" s="360"/>
      <c r="M52" s="32" t="s">
        <v>107</v>
      </c>
      <c r="N52" s="52">
        <v>1176368</v>
      </c>
      <c r="O52" s="42">
        <f>IFERROR(N52/K40,"-")</f>
        <v>7.1077666184363826E-3</v>
      </c>
      <c r="P52" s="52">
        <v>61</v>
      </c>
      <c r="Q52" s="42">
        <f>IFERROR(P52/L40,"-")</f>
        <v>5.9454191033138398E-2</v>
      </c>
      <c r="R52" s="55">
        <f t="shared" si="1"/>
        <v>19284.721311475409</v>
      </c>
      <c r="S52" s="360"/>
      <c r="T52" s="360"/>
      <c r="U52" s="32" t="s">
        <v>107</v>
      </c>
      <c r="V52" s="52">
        <v>3005107</v>
      </c>
      <c r="W52" s="42">
        <f>IFERROR(V52/S40,"-")</f>
        <v>8.7105810602883787E-3</v>
      </c>
      <c r="X52" s="52">
        <v>66</v>
      </c>
      <c r="Y52" s="42">
        <f>IFERROR(X52/T40,"-")</f>
        <v>6.5088757396449703E-2</v>
      </c>
      <c r="Z52" s="96">
        <f t="shared" si="2"/>
        <v>45531.92424242424</v>
      </c>
      <c r="AA52" s="360"/>
      <c r="AB52" s="360"/>
      <c r="AC52" s="32" t="s">
        <v>107</v>
      </c>
      <c r="AD52" s="52">
        <v>1756450</v>
      </c>
      <c r="AE52" s="42">
        <f>IFERROR(AD52/AA40,"-")</f>
        <v>8.2540932703845833E-3</v>
      </c>
      <c r="AF52" s="52">
        <v>58</v>
      </c>
      <c r="AG52" s="42">
        <f>IFERROR(AF52/AB40,"-")</f>
        <v>8.4548104956268216E-2</v>
      </c>
      <c r="AH52" s="55">
        <f t="shared" si="3"/>
        <v>30283.620689655174</v>
      </c>
      <c r="AI52" s="360"/>
      <c r="AJ52" s="360"/>
      <c r="AK52" s="32" t="s">
        <v>107</v>
      </c>
      <c r="AL52" s="52">
        <v>2844665</v>
      </c>
      <c r="AM52" s="42">
        <f>IFERROR(AL52/AI40,"-")</f>
        <v>1.0310259746209437E-2</v>
      </c>
      <c r="AN52" s="52">
        <v>61</v>
      </c>
      <c r="AO52" s="42">
        <f>IFERROR(AN52/AJ40,"-")</f>
        <v>6.8539325842696633E-2</v>
      </c>
      <c r="AP52" s="55">
        <f t="shared" si="4"/>
        <v>46633.852459016394</v>
      </c>
      <c r="AQ52" s="360"/>
      <c r="AR52" s="360"/>
      <c r="AS52" s="32" t="s">
        <v>107</v>
      </c>
      <c r="AT52" s="52">
        <v>4466636</v>
      </c>
      <c r="AU52" s="42">
        <f>IFERROR(AT52/AQ40,"-")</f>
        <v>1.4444870750721041E-2</v>
      </c>
      <c r="AV52" s="55">
        <v>66</v>
      </c>
      <c r="AW52" s="42">
        <f>IFERROR(AV52/AR40,"-")</f>
        <v>8.1280788177339899E-2</v>
      </c>
      <c r="AX52" s="138">
        <f t="shared" si="5"/>
        <v>67676.303030303025</v>
      </c>
      <c r="AY52" s="360"/>
      <c r="AZ52" s="360"/>
      <c r="BA52" s="32" t="s">
        <v>107</v>
      </c>
      <c r="BB52" s="52">
        <v>2193714</v>
      </c>
      <c r="BC52" s="42">
        <f>IFERROR(BB52/AY40,"-")</f>
        <v>9.8546129307311419E-3</v>
      </c>
      <c r="BD52" s="52">
        <v>64</v>
      </c>
      <c r="BE52" s="42">
        <f>IFERROR(BD52/AZ40,"-")</f>
        <v>8.8154269972451793E-2</v>
      </c>
      <c r="BF52" s="55">
        <f t="shared" si="6"/>
        <v>34276.78125</v>
      </c>
      <c r="BG52" s="360"/>
      <c r="BH52" s="360"/>
      <c r="BI52" s="32" t="s">
        <v>107</v>
      </c>
      <c r="BJ52" s="52">
        <v>3655438</v>
      </c>
      <c r="BK52" s="42">
        <f>IFERROR(BJ52/BG40,"-")</f>
        <v>1.8289922529568958E-2</v>
      </c>
      <c r="BL52" s="52">
        <v>58</v>
      </c>
      <c r="BM52" s="42">
        <f>IFERROR(BL52/BH40,"-")</f>
        <v>8.5294117647058826E-2</v>
      </c>
      <c r="BN52" s="55">
        <f t="shared" si="7"/>
        <v>63024.793103448275</v>
      </c>
      <c r="BO52" s="360"/>
      <c r="BP52" s="360"/>
      <c r="BQ52" s="32" t="s">
        <v>107</v>
      </c>
      <c r="BR52" s="52">
        <v>3120633</v>
      </c>
      <c r="BS52" s="42">
        <f>IFERROR(BR52/BO40,"-")</f>
        <v>1.5475921969566226E-2</v>
      </c>
      <c r="BT52" s="52">
        <v>48</v>
      </c>
      <c r="BU52" s="42">
        <f>IFERROR(BT52/BP40,"-")</f>
        <v>8.2191780821917804E-2</v>
      </c>
      <c r="BV52" s="96">
        <f t="shared" si="8"/>
        <v>65013.1875</v>
      </c>
      <c r="BW52" s="360"/>
      <c r="BX52" s="360"/>
      <c r="BY52" s="32" t="s">
        <v>107</v>
      </c>
      <c r="BZ52" s="52">
        <v>2723023</v>
      </c>
      <c r="CA52" s="42">
        <f>IFERROR(BZ52/BW40,"-")</f>
        <v>1.7978365402073537E-2</v>
      </c>
      <c r="CB52" s="52">
        <v>41</v>
      </c>
      <c r="CC52" s="42">
        <f>IFERROR(CB52/BX40,"-")</f>
        <v>8.7606837606837601E-2</v>
      </c>
      <c r="CD52" s="55">
        <f t="shared" si="9"/>
        <v>66415.195121951227</v>
      </c>
      <c r="CE52" s="360"/>
      <c r="CF52" s="360"/>
      <c r="CG52" s="32" t="s">
        <v>107</v>
      </c>
      <c r="CH52" s="52">
        <v>972162</v>
      </c>
      <c r="CI52" s="42">
        <f>IFERROR(CH52/CE40,"-")</f>
        <v>6.4594284265427904E-3</v>
      </c>
      <c r="CJ52" s="52">
        <v>29</v>
      </c>
      <c r="CK52" s="42">
        <f>IFERROR(CJ52/CF40,"-")</f>
        <v>7.4550128534704371E-2</v>
      </c>
      <c r="CL52" s="55">
        <f t="shared" si="10"/>
        <v>33522.827586206899</v>
      </c>
      <c r="CM52" s="360"/>
      <c r="CN52" s="360"/>
      <c r="CO52" s="32" t="s">
        <v>107</v>
      </c>
      <c r="CP52" s="52">
        <f>市区町村別_フレイル区分別高齢者の疾病!W1276</f>
        <v>34227233</v>
      </c>
      <c r="CQ52" s="42">
        <f>市区町村別_フレイル区分別高齢者の疾病!X1276</f>
        <v>1.2332776879432482E-2</v>
      </c>
      <c r="CR52" s="52">
        <f>市区町村別_フレイル区分別高齢者の疾病!Y1276</f>
        <v>699</v>
      </c>
      <c r="CS52" s="42">
        <f>市区町村別_フレイル区分別高齢者の疾病!Z1276</f>
        <v>7.7177873468035771E-2</v>
      </c>
      <c r="CT52" s="96">
        <f>市区町村別_フレイル区分別高齢者の疾病!AA1276</f>
        <v>48965.998569384836</v>
      </c>
      <c r="CU52" s="140"/>
    </row>
    <row r="53" spans="2:99" s="8" customFormat="1" ht="13.15" customHeight="1">
      <c r="B53" s="368"/>
      <c r="C53" s="360"/>
      <c r="D53" s="360"/>
      <c r="E53" s="32" t="s">
        <v>108</v>
      </c>
      <c r="F53" s="52">
        <v>0</v>
      </c>
      <c r="G53" s="42">
        <f>IFERROR(F53/C40,"-")</f>
        <v>0</v>
      </c>
      <c r="H53" s="52">
        <v>0</v>
      </c>
      <c r="I53" s="42">
        <f>IFERROR(H53/D40,"-")</f>
        <v>0</v>
      </c>
      <c r="J53" s="55" t="str">
        <f t="shared" si="0"/>
        <v>-</v>
      </c>
      <c r="K53" s="360"/>
      <c r="L53" s="360"/>
      <c r="M53" s="32" t="s">
        <v>108</v>
      </c>
      <c r="N53" s="52">
        <v>709913</v>
      </c>
      <c r="O53" s="42">
        <f>IFERROR(N53/K40,"-")</f>
        <v>4.2893855693065669E-3</v>
      </c>
      <c r="P53" s="52">
        <v>24</v>
      </c>
      <c r="Q53" s="42">
        <f>IFERROR(P53/L40,"-")</f>
        <v>2.3391812865497075E-2</v>
      </c>
      <c r="R53" s="55">
        <f t="shared" si="1"/>
        <v>29579.708333333332</v>
      </c>
      <c r="S53" s="360"/>
      <c r="T53" s="360"/>
      <c r="U53" s="32" t="s">
        <v>108</v>
      </c>
      <c r="V53" s="52">
        <v>1741312</v>
      </c>
      <c r="W53" s="42">
        <f>IFERROR(V53/S40,"-")</f>
        <v>5.0473541631805051E-3</v>
      </c>
      <c r="X53" s="52">
        <v>31</v>
      </c>
      <c r="Y53" s="42">
        <f>IFERROR(X53/T40,"-")</f>
        <v>3.0571992110453649E-2</v>
      </c>
      <c r="Z53" s="96">
        <f t="shared" si="2"/>
        <v>56171.354838709674</v>
      </c>
      <c r="AA53" s="360"/>
      <c r="AB53" s="360"/>
      <c r="AC53" s="32" t="s">
        <v>108</v>
      </c>
      <c r="AD53" s="52">
        <v>947014</v>
      </c>
      <c r="AE53" s="42">
        <f>IFERROR(AD53/AA40,"-")</f>
        <v>4.4503070877964001E-3</v>
      </c>
      <c r="AF53" s="52">
        <v>25</v>
      </c>
      <c r="AG53" s="42">
        <f>IFERROR(AF53/AB40,"-")</f>
        <v>3.6443148688046649E-2</v>
      </c>
      <c r="AH53" s="55">
        <f t="shared" si="3"/>
        <v>37880.559999999998</v>
      </c>
      <c r="AI53" s="360"/>
      <c r="AJ53" s="360"/>
      <c r="AK53" s="32" t="s">
        <v>108</v>
      </c>
      <c r="AL53" s="52">
        <v>2332943</v>
      </c>
      <c r="AM53" s="42">
        <f>IFERROR(AL53/AI40,"-")</f>
        <v>8.4555644700170605E-3</v>
      </c>
      <c r="AN53" s="52">
        <v>52</v>
      </c>
      <c r="AO53" s="42">
        <f>IFERROR(AN53/AJ40,"-")</f>
        <v>5.8426966292134834E-2</v>
      </c>
      <c r="AP53" s="55">
        <f t="shared" si="4"/>
        <v>44864.288461538461</v>
      </c>
      <c r="AQ53" s="360"/>
      <c r="AR53" s="360"/>
      <c r="AS53" s="32" t="s">
        <v>108</v>
      </c>
      <c r="AT53" s="52">
        <v>2102544</v>
      </c>
      <c r="AU53" s="42">
        <f>IFERROR(AT53/AQ40,"-")</f>
        <v>6.7995189954372865E-3</v>
      </c>
      <c r="AV53" s="55">
        <v>49</v>
      </c>
      <c r="AW53" s="42">
        <f>IFERROR(AV53/AR40,"-")</f>
        <v>6.0344827586206899E-2</v>
      </c>
      <c r="AX53" s="138">
        <f t="shared" si="5"/>
        <v>42909.061224489793</v>
      </c>
      <c r="AY53" s="360"/>
      <c r="AZ53" s="360"/>
      <c r="BA53" s="32" t="s">
        <v>108</v>
      </c>
      <c r="BB53" s="52">
        <v>1818800</v>
      </c>
      <c r="BC53" s="42">
        <f>IFERROR(BB53/AY40,"-")</f>
        <v>8.1704223970917832E-3</v>
      </c>
      <c r="BD53" s="52">
        <v>38</v>
      </c>
      <c r="BE53" s="42">
        <f>IFERROR(BD53/AZ40,"-")</f>
        <v>5.2341597796143252E-2</v>
      </c>
      <c r="BF53" s="55">
        <f t="shared" si="6"/>
        <v>47863.15789473684</v>
      </c>
      <c r="BG53" s="360"/>
      <c r="BH53" s="360"/>
      <c r="BI53" s="32" t="s">
        <v>108</v>
      </c>
      <c r="BJ53" s="52">
        <v>2354854</v>
      </c>
      <c r="BK53" s="42">
        <f>IFERROR(BJ53/BG40,"-")</f>
        <v>1.178247236813908E-2</v>
      </c>
      <c r="BL53" s="52">
        <v>49</v>
      </c>
      <c r="BM53" s="42">
        <f>IFERROR(BL53/BH40,"-")</f>
        <v>7.2058823529411759E-2</v>
      </c>
      <c r="BN53" s="55">
        <f t="shared" si="7"/>
        <v>48058.244897959186</v>
      </c>
      <c r="BO53" s="360"/>
      <c r="BP53" s="360"/>
      <c r="BQ53" s="32" t="s">
        <v>108</v>
      </c>
      <c r="BR53" s="52">
        <v>2456635</v>
      </c>
      <c r="BS53" s="42">
        <f>IFERROR(BR53/BO40,"-")</f>
        <v>1.2183006322020349E-2</v>
      </c>
      <c r="BT53" s="52">
        <v>48</v>
      </c>
      <c r="BU53" s="42">
        <f>IFERROR(BT53/BP40,"-")</f>
        <v>8.2191780821917804E-2</v>
      </c>
      <c r="BV53" s="96">
        <f t="shared" si="8"/>
        <v>51179.895833333336</v>
      </c>
      <c r="BW53" s="360"/>
      <c r="BX53" s="360"/>
      <c r="BY53" s="32" t="s">
        <v>108</v>
      </c>
      <c r="BZ53" s="52">
        <v>1890718</v>
      </c>
      <c r="CA53" s="42">
        <f>IFERROR(BZ53/BW40,"-")</f>
        <v>1.248319205393332E-2</v>
      </c>
      <c r="CB53" s="52">
        <v>46</v>
      </c>
      <c r="CC53" s="42">
        <f>IFERROR(CB53/BX40,"-")</f>
        <v>9.8290598290598288E-2</v>
      </c>
      <c r="CD53" s="55">
        <f t="shared" si="9"/>
        <v>41102.565217391304</v>
      </c>
      <c r="CE53" s="360"/>
      <c r="CF53" s="360"/>
      <c r="CG53" s="32" t="s">
        <v>108</v>
      </c>
      <c r="CH53" s="52">
        <v>3009864</v>
      </c>
      <c r="CI53" s="42">
        <f>IFERROR(CH53/CE40,"-")</f>
        <v>1.9998725605020345E-2</v>
      </c>
      <c r="CJ53" s="52">
        <v>34</v>
      </c>
      <c r="CK53" s="42">
        <f>IFERROR(CJ53/CF40,"-")</f>
        <v>8.7403598971722368E-2</v>
      </c>
      <c r="CL53" s="55">
        <f t="shared" si="10"/>
        <v>88525.411764705888</v>
      </c>
      <c r="CM53" s="360"/>
      <c r="CN53" s="360"/>
      <c r="CO53" s="32" t="s">
        <v>108</v>
      </c>
      <c r="CP53" s="52">
        <f>市区町村別_フレイル区分別高齢者の疾病!W1277</f>
        <v>30857318</v>
      </c>
      <c r="CQ53" s="42">
        <f>市区町村別_フレイル区分別高齢者の疾病!X1277</f>
        <v>1.1118527109442231E-2</v>
      </c>
      <c r="CR53" s="52">
        <f>市区町村別_フレイル区分別高齢者の疾病!Y1277</f>
        <v>616</v>
      </c>
      <c r="CS53" s="42">
        <f>市区町村別_フレイル区分別高齢者の疾病!Z1277</f>
        <v>6.8013691067682458E-2</v>
      </c>
      <c r="CT53" s="96">
        <f>市区町村別_フレイル区分別高齢者の疾病!AA1277</f>
        <v>50093.0487012987</v>
      </c>
      <c r="CU53" s="140"/>
    </row>
    <row r="54" spans="2:99" s="8" customFormat="1" ht="13.15" customHeight="1">
      <c r="B54" s="368"/>
      <c r="C54" s="360"/>
      <c r="D54" s="360"/>
      <c r="E54" s="32" t="s">
        <v>109</v>
      </c>
      <c r="F54" s="52">
        <v>56350</v>
      </c>
      <c r="G54" s="42">
        <f>IFERROR(F54/C40,"-")</f>
        <v>5.0032852094543001E-2</v>
      </c>
      <c r="H54" s="52">
        <v>1</v>
      </c>
      <c r="I54" s="42">
        <f>IFERROR(H54/D40,"-")</f>
        <v>0.25</v>
      </c>
      <c r="J54" s="55">
        <f t="shared" si="0"/>
        <v>56350</v>
      </c>
      <c r="K54" s="360"/>
      <c r="L54" s="360"/>
      <c r="M54" s="32" t="s">
        <v>109</v>
      </c>
      <c r="N54" s="52">
        <v>810280</v>
      </c>
      <c r="O54" s="42">
        <f>IFERROR(N54/K40,"-")</f>
        <v>4.8958158803934079E-3</v>
      </c>
      <c r="P54" s="52">
        <v>37</v>
      </c>
      <c r="Q54" s="42">
        <f>IFERROR(P54/L40,"-")</f>
        <v>3.6062378167641324E-2</v>
      </c>
      <c r="R54" s="55">
        <f t="shared" si="1"/>
        <v>21899.45945945946</v>
      </c>
      <c r="S54" s="360"/>
      <c r="T54" s="360"/>
      <c r="U54" s="32" t="s">
        <v>109</v>
      </c>
      <c r="V54" s="52">
        <v>4828133</v>
      </c>
      <c r="W54" s="42">
        <f>IFERROR(V54/S40,"-")</f>
        <v>1.3994790823206399E-2</v>
      </c>
      <c r="X54" s="52">
        <v>43</v>
      </c>
      <c r="Y54" s="42">
        <f>IFERROR(X54/T40,"-")</f>
        <v>4.2406311637080869E-2</v>
      </c>
      <c r="Z54" s="96">
        <f t="shared" si="2"/>
        <v>112282.16279069768</v>
      </c>
      <c r="AA54" s="360"/>
      <c r="AB54" s="360"/>
      <c r="AC54" s="32" t="s">
        <v>109</v>
      </c>
      <c r="AD54" s="52">
        <v>735313</v>
      </c>
      <c r="AE54" s="42">
        <f>IFERROR(AD54/AA40,"-")</f>
        <v>3.4554596401413645E-3</v>
      </c>
      <c r="AF54" s="52">
        <v>19</v>
      </c>
      <c r="AG54" s="42">
        <f>IFERROR(AF54/AB40,"-")</f>
        <v>2.7696793002915453E-2</v>
      </c>
      <c r="AH54" s="55">
        <f t="shared" si="3"/>
        <v>38700.684210526313</v>
      </c>
      <c r="AI54" s="360"/>
      <c r="AJ54" s="360"/>
      <c r="AK54" s="32" t="s">
        <v>109</v>
      </c>
      <c r="AL54" s="52">
        <v>2925430</v>
      </c>
      <c r="AM54" s="42">
        <f>IFERROR(AL54/AI40,"-")</f>
        <v>1.0602985999881699E-2</v>
      </c>
      <c r="AN54" s="52">
        <v>35</v>
      </c>
      <c r="AO54" s="42">
        <f>IFERROR(AN54/AJ40,"-")</f>
        <v>3.9325842696629212E-2</v>
      </c>
      <c r="AP54" s="55">
        <f t="shared" si="4"/>
        <v>83583.71428571429</v>
      </c>
      <c r="AQ54" s="360"/>
      <c r="AR54" s="360"/>
      <c r="AS54" s="32" t="s">
        <v>109</v>
      </c>
      <c r="AT54" s="52">
        <v>866915</v>
      </c>
      <c r="AU54" s="42">
        <f>IFERROR(AT54/AQ40,"-")</f>
        <v>2.8035584558180546E-3</v>
      </c>
      <c r="AV54" s="55">
        <v>19</v>
      </c>
      <c r="AW54" s="42">
        <f>IFERROR(AV54/AR40,"-")</f>
        <v>2.3399014778325122E-2</v>
      </c>
      <c r="AX54" s="138">
        <f t="shared" si="5"/>
        <v>45627.105263157893</v>
      </c>
      <c r="AY54" s="360"/>
      <c r="AZ54" s="360"/>
      <c r="BA54" s="32" t="s">
        <v>109</v>
      </c>
      <c r="BB54" s="52">
        <v>699529</v>
      </c>
      <c r="BC54" s="42">
        <f>IFERROR(BB54/AY40,"-")</f>
        <v>3.1424276495575199E-3</v>
      </c>
      <c r="BD54" s="52">
        <v>17</v>
      </c>
      <c r="BE54" s="42">
        <f>IFERROR(BD54/AZ40,"-")</f>
        <v>2.3415977961432508E-2</v>
      </c>
      <c r="BF54" s="55">
        <f t="shared" si="6"/>
        <v>41148.76470588235</v>
      </c>
      <c r="BG54" s="360"/>
      <c r="BH54" s="360"/>
      <c r="BI54" s="32" t="s">
        <v>109</v>
      </c>
      <c r="BJ54" s="52">
        <v>1567668</v>
      </c>
      <c r="BK54" s="42">
        <f>IFERROR(BJ54/BG40,"-")</f>
        <v>7.8438004616914071E-3</v>
      </c>
      <c r="BL54" s="52">
        <v>22</v>
      </c>
      <c r="BM54" s="42">
        <f>IFERROR(BL54/BH40,"-")</f>
        <v>3.2352941176470591E-2</v>
      </c>
      <c r="BN54" s="55">
        <f t="shared" si="7"/>
        <v>71257.636363636368</v>
      </c>
      <c r="BO54" s="360"/>
      <c r="BP54" s="360"/>
      <c r="BQ54" s="32" t="s">
        <v>109</v>
      </c>
      <c r="BR54" s="52">
        <v>626884</v>
      </c>
      <c r="BS54" s="42">
        <f>IFERROR(BR54/BO40,"-")</f>
        <v>3.1088589616175802E-3</v>
      </c>
      <c r="BT54" s="52">
        <v>14</v>
      </c>
      <c r="BU54" s="42">
        <f>IFERROR(BT54/BP40,"-")</f>
        <v>2.3972602739726026E-2</v>
      </c>
      <c r="BV54" s="96">
        <f t="shared" si="8"/>
        <v>44777.428571428572</v>
      </c>
      <c r="BW54" s="360"/>
      <c r="BX54" s="360"/>
      <c r="BY54" s="32" t="s">
        <v>109</v>
      </c>
      <c r="BZ54" s="52">
        <v>610805</v>
      </c>
      <c r="CA54" s="42">
        <f>IFERROR(BZ54/BW40,"-")</f>
        <v>4.0327516438214165E-3</v>
      </c>
      <c r="CB54" s="52">
        <v>19</v>
      </c>
      <c r="CC54" s="42">
        <f>IFERROR(CB54/BX40,"-")</f>
        <v>4.05982905982906E-2</v>
      </c>
      <c r="CD54" s="55">
        <f t="shared" si="9"/>
        <v>32147.63157894737</v>
      </c>
      <c r="CE54" s="360"/>
      <c r="CF54" s="360"/>
      <c r="CG54" s="32" t="s">
        <v>109</v>
      </c>
      <c r="CH54" s="52">
        <v>1000715</v>
      </c>
      <c r="CI54" s="42">
        <f>IFERROR(CH54/CE40,"-")</f>
        <v>6.6491458397548641E-3</v>
      </c>
      <c r="CJ54" s="52">
        <v>17</v>
      </c>
      <c r="CK54" s="42">
        <f>IFERROR(CJ54/CF40,"-")</f>
        <v>4.3701799485861184E-2</v>
      </c>
      <c r="CL54" s="55">
        <f t="shared" si="10"/>
        <v>58865.588235294119</v>
      </c>
      <c r="CM54" s="360"/>
      <c r="CN54" s="360"/>
      <c r="CO54" s="32" t="s">
        <v>109</v>
      </c>
      <c r="CP54" s="52">
        <f>市区町村別_フレイル区分別高齢者の疾病!W1278</f>
        <v>16881952</v>
      </c>
      <c r="CQ54" s="42">
        <f>市区町村別_フレイル区分別高齢者の疾病!X1278</f>
        <v>6.0829149497795788E-3</v>
      </c>
      <c r="CR54" s="52">
        <f>市区町村別_フレイル区分別高齢者の疾病!Y1278</f>
        <v>300</v>
      </c>
      <c r="CS54" s="42">
        <f>市区町村別_フレイル区分別高齢者の疾病!Z1278</f>
        <v>3.3123550844650546E-2</v>
      </c>
      <c r="CT54" s="96">
        <f>市区町村別_フレイル区分別高齢者の疾病!AA1278</f>
        <v>56273.173333333332</v>
      </c>
      <c r="CU54" s="140"/>
    </row>
    <row r="55" spans="2:99" s="8" customFormat="1" ht="13.15" customHeight="1">
      <c r="B55" s="368"/>
      <c r="C55" s="360"/>
      <c r="D55" s="360"/>
      <c r="E55" s="33" t="s">
        <v>110</v>
      </c>
      <c r="F55" s="53">
        <v>892</v>
      </c>
      <c r="G55" s="43">
        <f>IFERROR(F55/C40,"-")</f>
        <v>7.9200184682044999E-4</v>
      </c>
      <c r="H55" s="53">
        <v>1</v>
      </c>
      <c r="I55" s="43">
        <f>IFERROR(H55/D40,"-")</f>
        <v>0.25</v>
      </c>
      <c r="J55" s="56">
        <f t="shared" si="0"/>
        <v>892</v>
      </c>
      <c r="K55" s="360"/>
      <c r="L55" s="360"/>
      <c r="M55" s="33" t="s">
        <v>110</v>
      </c>
      <c r="N55" s="53">
        <v>159327</v>
      </c>
      <c r="O55" s="43">
        <f>IFERROR(N55/K40,"-")</f>
        <v>9.6267420740415717E-4</v>
      </c>
      <c r="P55" s="53">
        <v>27</v>
      </c>
      <c r="Q55" s="43">
        <f>IFERROR(P55/L40,"-")</f>
        <v>2.6315789473684209E-2</v>
      </c>
      <c r="R55" s="56">
        <f t="shared" si="1"/>
        <v>5901</v>
      </c>
      <c r="S55" s="360"/>
      <c r="T55" s="360"/>
      <c r="U55" s="33" t="s">
        <v>110</v>
      </c>
      <c r="V55" s="53">
        <v>566193</v>
      </c>
      <c r="W55" s="43">
        <f>IFERROR(V55/S40,"-")</f>
        <v>1.6411628678339434E-3</v>
      </c>
      <c r="X55" s="53">
        <v>34</v>
      </c>
      <c r="Y55" s="43">
        <f>IFERROR(X55/T40,"-")</f>
        <v>3.3530571992110451E-2</v>
      </c>
      <c r="Z55" s="97">
        <f t="shared" si="2"/>
        <v>16652.735294117647</v>
      </c>
      <c r="AA55" s="360"/>
      <c r="AB55" s="360"/>
      <c r="AC55" s="33" t="s">
        <v>110</v>
      </c>
      <c r="AD55" s="53">
        <v>217806</v>
      </c>
      <c r="AE55" s="43">
        <f>IFERROR(AD55/AA40,"-")</f>
        <v>1.0235367012151697E-3</v>
      </c>
      <c r="AF55" s="53">
        <v>32</v>
      </c>
      <c r="AG55" s="43">
        <f>IFERROR(AF55/AB40,"-")</f>
        <v>4.6647230320699708E-2</v>
      </c>
      <c r="AH55" s="56">
        <f t="shared" si="3"/>
        <v>6806.4375</v>
      </c>
      <c r="AI55" s="360"/>
      <c r="AJ55" s="360"/>
      <c r="AK55" s="33" t="s">
        <v>110</v>
      </c>
      <c r="AL55" s="53">
        <v>1711509</v>
      </c>
      <c r="AM55" s="43">
        <f>IFERROR(AL55/AI40,"-")</f>
        <v>6.2032268643144864E-3</v>
      </c>
      <c r="AN55" s="53">
        <v>43</v>
      </c>
      <c r="AO55" s="43">
        <f>IFERROR(AN55/AJ40,"-")</f>
        <v>4.8314606741573035E-2</v>
      </c>
      <c r="AP55" s="56">
        <f t="shared" si="4"/>
        <v>39802.534883720931</v>
      </c>
      <c r="AQ55" s="360"/>
      <c r="AR55" s="360"/>
      <c r="AS55" s="33" t="s">
        <v>110</v>
      </c>
      <c r="AT55" s="53">
        <v>831027</v>
      </c>
      <c r="AU55" s="43">
        <f>IFERROR(AT55/AQ40,"-")</f>
        <v>2.6874985123836945E-3</v>
      </c>
      <c r="AV55" s="56">
        <v>29</v>
      </c>
      <c r="AW55" s="45">
        <f>IFERROR(AV55/AR40,"-")</f>
        <v>3.5714285714285712E-2</v>
      </c>
      <c r="AX55" s="139">
        <f t="shared" si="5"/>
        <v>28656.103448275862</v>
      </c>
      <c r="AY55" s="360"/>
      <c r="AZ55" s="360"/>
      <c r="BA55" s="33" t="s">
        <v>110</v>
      </c>
      <c r="BB55" s="53">
        <v>299105</v>
      </c>
      <c r="BC55" s="43">
        <f>IFERROR(BB55/AY40,"-")</f>
        <v>1.3436409671663391E-3</v>
      </c>
      <c r="BD55" s="53">
        <v>25</v>
      </c>
      <c r="BE55" s="43">
        <f>IFERROR(BD55/AZ40,"-")</f>
        <v>3.4435261707988982E-2</v>
      </c>
      <c r="BF55" s="56">
        <f t="shared" si="6"/>
        <v>11964.2</v>
      </c>
      <c r="BG55" s="360"/>
      <c r="BH55" s="360"/>
      <c r="BI55" s="33" t="s">
        <v>110</v>
      </c>
      <c r="BJ55" s="53">
        <v>856626</v>
      </c>
      <c r="BK55" s="43">
        <f>IFERROR(BJ55/BG40,"-")</f>
        <v>4.2861137781066289E-3</v>
      </c>
      <c r="BL55" s="53">
        <v>26</v>
      </c>
      <c r="BM55" s="43">
        <f>IFERROR(BL55/BH40,"-")</f>
        <v>3.8235294117647062E-2</v>
      </c>
      <c r="BN55" s="56">
        <f t="shared" si="7"/>
        <v>32947.153846153844</v>
      </c>
      <c r="BO55" s="360"/>
      <c r="BP55" s="360"/>
      <c r="BQ55" s="33" t="s">
        <v>110</v>
      </c>
      <c r="BR55" s="53">
        <v>333811</v>
      </c>
      <c r="BS55" s="43">
        <f>IFERROR(BR55/BO40,"-")</f>
        <v>1.6554439399259289E-3</v>
      </c>
      <c r="BT55" s="53">
        <v>38</v>
      </c>
      <c r="BU55" s="43">
        <f>IFERROR(BT55/BP40,"-")</f>
        <v>6.5068493150684928E-2</v>
      </c>
      <c r="BV55" s="97">
        <f t="shared" si="8"/>
        <v>8784.5</v>
      </c>
      <c r="BW55" s="360"/>
      <c r="BX55" s="360"/>
      <c r="BY55" s="33" t="s">
        <v>110</v>
      </c>
      <c r="BZ55" s="53">
        <v>124873</v>
      </c>
      <c r="CA55" s="43">
        <f>IFERROR(BZ55/BW40,"-")</f>
        <v>8.2445591640361779E-4</v>
      </c>
      <c r="CB55" s="53">
        <v>26</v>
      </c>
      <c r="CC55" s="43">
        <f>IFERROR(CB55/BX40,"-")</f>
        <v>5.5555555555555552E-2</v>
      </c>
      <c r="CD55" s="56">
        <f t="shared" si="9"/>
        <v>4802.8076923076924</v>
      </c>
      <c r="CE55" s="360"/>
      <c r="CF55" s="360"/>
      <c r="CG55" s="33" t="s">
        <v>110</v>
      </c>
      <c r="CH55" s="53">
        <v>136583</v>
      </c>
      <c r="CI55" s="43">
        <f>IFERROR(CH55/CE40,"-")</f>
        <v>9.0751141556910675E-4</v>
      </c>
      <c r="CJ55" s="53">
        <v>23</v>
      </c>
      <c r="CK55" s="43">
        <f>IFERROR(CJ55/CF40,"-")</f>
        <v>5.9125964010282778E-2</v>
      </c>
      <c r="CL55" s="56">
        <f t="shared" si="10"/>
        <v>5938.391304347826</v>
      </c>
      <c r="CM55" s="360"/>
      <c r="CN55" s="360"/>
      <c r="CO55" s="33" t="s">
        <v>110</v>
      </c>
      <c r="CP55" s="53">
        <f>市区町村別_フレイル区分別高齢者の疾病!W1279</f>
        <v>6465362</v>
      </c>
      <c r="CQ55" s="43">
        <f>市区町村別_フレイル区分別高齢者の疾病!X1279</f>
        <v>2.3296030675562162E-3</v>
      </c>
      <c r="CR55" s="53">
        <f>市区町村別_フレイル区分別高齢者の疾病!Y1279</f>
        <v>434</v>
      </c>
      <c r="CS55" s="43">
        <f>市区町村別_フレイル区分別高齢者の疾病!Z1279</f>
        <v>4.7918736888594458E-2</v>
      </c>
      <c r="CT55" s="97">
        <f>市区町村別_フレイル区分別高齢者の疾病!AA1279</f>
        <v>14897.147465437789</v>
      </c>
      <c r="CU55" s="140"/>
    </row>
    <row r="56" spans="2:99" s="8" customFormat="1" ht="13.15" customHeight="1">
      <c r="B56" s="369"/>
      <c r="C56" s="361"/>
      <c r="D56" s="361"/>
      <c r="E56" s="34" t="s">
        <v>64</v>
      </c>
      <c r="F56" s="49">
        <f>SUM(F40:F55)</f>
        <v>101134</v>
      </c>
      <c r="G56" s="43">
        <f>IFERROR(F56/C40,"-")</f>
        <v>8.9796317013833393E-2</v>
      </c>
      <c r="H56" s="53">
        <v>4</v>
      </c>
      <c r="I56" s="43">
        <f>IFERROR(H56/D40,"-")</f>
        <v>1</v>
      </c>
      <c r="J56" s="56">
        <f t="shared" si="0"/>
        <v>25283.5</v>
      </c>
      <c r="K56" s="361"/>
      <c r="L56" s="361"/>
      <c r="M56" s="34" t="s">
        <v>64</v>
      </c>
      <c r="N56" s="49">
        <f>SUM(N40:N55)</f>
        <v>11829235</v>
      </c>
      <c r="O56" s="43">
        <f>IFERROR(N56/K40,"-")</f>
        <v>7.1473757918133873E-2</v>
      </c>
      <c r="P56" s="53">
        <v>285</v>
      </c>
      <c r="Q56" s="43">
        <f>IFERROR(P56/L40,"-")</f>
        <v>0.27777777777777779</v>
      </c>
      <c r="R56" s="56">
        <f t="shared" si="1"/>
        <v>41506.087719298244</v>
      </c>
      <c r="S56" s="361"/>
      <c r="T56" s="361"/>
      <c r="U56" s="34" t="s">
        <v>64</v>
      </c>
      <c r="V56" s="49">
        <f>SUM(V40:V55)</f>
        <v>28877703</v>
      </c>
      <c r="W56" s="43">
        <f>IFERROR(V56/S40,"-")</f>
        <v>8.3704697641858644E-2</v>
      </c>
      <c r="X56" s="53">
        <v>333</v>
      </c>
      <c r="Y56" s="43">
        <f>IFERROR(X56/T40,"-")</f>
        <v>0.32840236686390534</v>
      </c>
      <c r="Z56" s="97">
        <f t="shared" si="2"/>
        <v>86719.828828828831</v>
      </c>
      <c r="AA56" s="361"/>
      <c r="AB56" s="361"/>
      <c r="AC56" s="34" t="s">
        <v>64</v>
      </c>
      <c r="AD56" s="49">
        <f>SUM(AD40:AD55)</f>
        <v>24612706</v>
      </c>
      <c r="AE56" s="43">
        <f>IFERROR(AD56/AA40,"-")</f>
        <v>0.11566259840049775</v>
      </c>
      <c r="AF56" s="53">
        <v>261</v>
      </c>
      <c r="AG56" s="43">
        <f>IFERROR(AF56/AB40,"-")</f>
        <v>0.38046647230320702</v>
      </c>
      <c r="AH56" s="56">
        <f t="shared" si="3"/>
        <v>94301.555555555562</v>
      </c>
      <c r="AI56" s="361"/>
      <c r="AJ56" s="361"/>
      <c r="AK56" s="34" t="s">
        <v>64</v>
      </c>
      <c r="AL56" s="49">
        <f>SUM(AL40:AL55)</f>
        <v>24614340</v>
      </c>
      <c r="AM56" s="43">
        <f>IFERROR(AL56/AI40,"-")</f>
        <v>8.921269776283422E-2</v>
      </c>
      <c r="AN56" s="53">
        <v>347</v>
      </c>
      <c r="AO56" s="43">
        <f>IFERROR(AN56/AJ40,"-")</f>
        <v>0.38988764044943819</v>
      </c>
      <c r="AP56" s="56">
        <f t="shared" si="4"/>
        <v>70934.697406340056</v>
      </c>
      <c r="AQ56" s="361"/>
      <c r="AR56" s="361"/>
      <c r="AS56" s="34" t="s">
        <v>64</v>
      </c>
      <c r="AT56" s="49">
        <f>SUM(AT40:AT55)</f>
        <v>20251570</v>
      </c>
      <c r="AU56" s="43">
        <f>IFERROR(AT56/AQ40,"-")</f>
        <v>6.5492534235872299E-2</v>
      </c>
      <c r="AV56" s="56">
        <v>318</v>
      </c>
      <c r="AW56" s="76">
        <f>IFERROR(AV56/AR40,"-")</f>
        <v>0.39162561576354682</v>
      </c>
      <c r="AX56" s="114">
        <f t="shared" si="5"/>
        <v>63684.182389937108</v>
      </c>
      <c r="AY56" s="361"/>
      <c r="AZ56" s="361"/>
      <c r="BA56" s="34" t="s">
        <v>64</v>
      </c>
      <c r="BB56" s="49">
        <f>SUM(BB40:BB55)</f>
        <v>18686441</v>
      </c>
      <c r="BC56" s="43">
        <f>IFERROR(BB56/AY40,"-")</f>
        <v>8.3943323107727161E-2</v>
      </c>
      <c r="BD56" s="53">
        <v>273</v>
      </c>
      <c r="BE56" s="43">
        <f>IFERROR(BD56/AZ40,"-")</f>
        <v>0.37603305785123969</v>
      </c>
      <c r="BF56" s="56">
        <f t="shared" si="6"/>
        <v>68448.501831501839</v>
      </c>
      <c r="BG56" s="361"/>
      <c r="BH56" s="361"/>
      <c r="BI56" s="34" t="s">
        <v>64</v>
      </c>
      <c r="BJ56" s="49">
        <f>SUM(BJ40:BJ55)</f>
        <v>29186598</v>
      </c>
      <c r="BK56" s="43">
        <f>IFERROR(BJ56/BG40,"-")</f>
        <v>0.14603465202300581</v>
      </c>
      <c r="BL56" s="53">
        <v>275</v>
      </c>
      <c r="BM56" s="43">
        <f>IFERROR(BL56/BH40,"-")</f>
        <v>0.40441176470588236</v>
      </c>
      <c r="BN56" s="56">
        <f t="shared" si="7"/>
        <v>106133.08363636363</v>
      </c>
      <c r="BO56" s="361"/>
      <c r="BP56" s="361"/>
      <c r="BQ56" s="34" t="s">
        <v>64</v>
      </c>
      <c r="BR56" s="49">
        <f>SUM(BR40:BR55)</f>
        <v>23122995</v>
      </c>
      <c r="BS56" s="43">
        <f>IFERROR(BR56/BO40,"-")</f>
        <v>0.11467214065949762</v>
      </c>
      <c r="BT56" s="53">
        <v>236</v>
      </c>
      <c r="BU56" s="43">
        <f>IFERROR(BT56/BP40,"-")</f>
        <v>0.4041095890410959</v>
      </c>
      <c r="BV56" s="97">
        <f t="shared" si="8"/>
        <v>97978.792372881362</v>
      </c>
      <c r="BW56" s="361"/>
      <c r="BX56" s="361"/>
      <c r="BY56" s="34" t="s">
        <v>64</v>
      </c>
      <c r="BZ56" s="49">
        <f>SUM(BZ40:BZ55)</f>
        <v>12692625</v>
      </c>
      <c r="CA56" s="43">
        <f>IFERROR(BZ56/BW40,"-")</f>
        <v>8.3801220247311028E-2</v>
      </c>
      <c r="CB56" s="53">
        <v>192</v>
      </c>
      <c r="CC56" s="43">
        <f>IFERROR(CB56/BX40,"-")</f>
        <v>0.41025641025641024</v>
      </c>
      <c r="CD56" s="56">
        <f t="shared" si="9"/>
        <v>66107.421875</v>
      </c>
      <c r="CE56" s="361"/>
      <c r="CF56" s="361"/>
      <c r="CG56" s="34" t="s">
        <v>64</v>
      </c>
      <c r="CH56" s="49">
        <f>SUM(CH40:CH55)</f>
        <v>23889497</v>
      </c>
      <c r="CI56" s="43">
        <f>IFERROR(CH56/CE40,"-")</f>
        <v>0.15873125674281521</v>
      </c>
      <c r="CJ56" s="53">
        <v>179</v>
      </c>
      <c r="CK56" s="43">
        <f>IFERROR(CJ56/CF40,"-")</f>
        <v>0.46015424164524421</v>
      </c>
      <c r="CL56" s="56">
        <f t="shared" si="10"/>
        <v>133460.87709497206</v>
      </c>
      <c r="CM56" s="361"/>
      <c r="CN56" s="361"/>
      <c r="CO56" s="34" t="s">
        <v>64</v>
      </c>
      <c r="CP56" s="49">
        <f>市区町村別_フレイル区分別高齢者の疾病!W1280</f>
        <v>267366837</v>
      </c>
      <c r="CQ56" s="43">
        <f>市区町村別_フレイル区分別高齢者の疾病!X1280</f>
        <v>9.6337777163599314E-2</v>
      </c>
      <c r="CR56" s="49">
        <f>市区町村別_フレイル区分別高齢者の疾病!Y1280</f>
        <v>3552</v>
      </c>
      <c r="CS56" s="43">
        <f>市区町村別_フレイル区分別高齢者の疾病!Z1280</f>
        <v>0.39218284200066245</v>
      </c>
      <c r="CT56" s="97">
        <f>市区町村別_フレイル区分別高齢者の疾病!AA1280</f>
        <v>75272.195101351346</v>
      </c>
      <c r="CU56" s="140"/>
    </row>
    <row r="57" spans="2:99" s="8" customFormat="1" ht="13.15" customHeight="1">
      <c r="B57" s="367" t="s">
        <v>140</v>
      </c>
      <c r="C57" s="359">
        <v>5022000</v>
      </c>
      <c r="D57" s="359">
        <v>7</v>
      </c>
      <c r="E57" s="30" t="s">
        <v>96</v>
      </c>
      <c r="F57" s="51">
        <v>0</v>
      </c>
      <c r="G57" s="41">
        <f>IFERROR(F57/C57,"-")</f>
        <v>0</v>
      </c>
      <c r="H57" s="51">
        <v>0</v>
      </c>
      <c r="I57" s="41">
        <f>IFERROR(H57/D57,"-")</f>
        <v>0</v>
      </c>
      <c r="J57" s="54" t="str">
        <f t="shared" si="0"/>
        <v>-</v>
      </c>
      <c r="K57" s="359">
        <v>412070220</v>
      </c>
      <c r="L57" s="359">
        <v>2342</v>
      </c>
      <c r="M57" s="30" t="s">
        <v>96</v>
      </c>
      <c r="N57" s="51">
        <v>4821211</v>
      </c>
      <c r="O57" s="41">
        <f>IFERROR(N57/K57,"-")</f>
        <v>1.1699974339324981E-2</v>
      </c>
      <c r="P57" s="51">
        <v>147</v>
      </c>
      <c r="Q57" s="41">
        <f>IFERROR(P57/L57,"-")</f>
        <v>6.2766865926558502E-2</v>
      </c>
      <c r="R57" s="54">
        <f t="shared" si="1"/>
        <v>32797.353741496598</v>
      </c>
      <c r="S57" s="359">
        <v>618495530</v>
      </c>
      <c r="T57" s="359">
        <v>2359</v>
      </c>
      <c r="U57" s="30" t="s">
        <v>96</v>
      </c>
      <c r="V57" s="51">
        <v>10958416</v>
      </c>
      <c r="W57" s="41">
        <f>IFERROR(V57/S57,"-")</f>
        <v>1.7717858041754967E-2</v>
      </c>
      <c r="X57" s="51">
        <v>192</v>
      </c>
      <c r="Y57" s="41">
        <f>IFERROR(X57/T57,"-")</f>
        <v>8.1390419669351427E-2</v>
      </c>
      <c r="Z57" s="95">
        <f t="shared" si="2"/>
        <v>57075.083333333336</v>
      </c>
      <c r="AA57" s="359">
        <v>420334510</v>
      </c>
      <c r="AB57" s="359">
        <v>1575</v>
      </c>
      <c r="AC57" s="30" t="s">
        <v>96</v>
      </c>
      <c r="AD57" s="51">
        <v>7722597</v>
      </c>
      <c r="AE57" s="41">
        <f>IFERROR(AD57/AA57,"-")</f>
        <v>1.8372502890614428E-2</v>
      </c>
      <c r="AF57" s="51">
        <v>154</v>
      </c>
      <c r="AG57" s="41">
        <f>IFERROR(AF57/AB57,"-")</f>
        <v>9.7777777777777783E-2</v>
      </c>
      <c r="AH57" s="54">
        <f t="shared" si="3"/>
        <v>50146.733766233767</v>
      </c>
      <c r="AI57" s="359">
        <v>540528460</v>
      </c>
      <c r="AJ57" s="359">
        <v>1896</v>
      </c>
      <c r="AK57" s="30" t="s">
        <v>96</v>
      </c>
      <c r="AL57" s="51">
        <v>7512561</v>
      </c>
      <c r="AM57" s="41">
        <f>IFERROR(AL57/AI57,"-")</f>
        <v>1.3898548468659726E-2</v>
      </c>
      <c r="AN57" s="51">
        <v>176</v>
      </c>
      <c r="AO57" s="41">
        <f>IFERROR(AN57/AJ57,"-")</f>
        <v>9.2827004219409287E-2</v>
      </c>
      <c r="AP57" s="54">
        <f t="shared" si="4"/>
        <v>42685.005681818184</v>
      </c>
      <c r="AQ57" s="359">
        <v>542193560</v>
      </c>
      <c r="AR57" s="359">
        <v>1800</v>
      </c>
      <c r="AS57" s="30" t="s">
        <v>96</v>
      </c>
      <c r="AT57" s="51">
        <v>10067789</v>
      </c>
      <c r="AU57" s="41">
        <f>IFERROR(AT57/AQ57,"-")</f>
        <v>1.8568625197245059E-2</v>
      </c>
      <c r="AV57" s="54">
        <v>199</v>
      </c>
      <c r="AW57" s="44">
        <f>IFERROR(AV57/AR57,"-")</f>
        <v>0.11055555555555556</v>
      </c>
      <c r="AX57" s="138">
        <f t="shared" si="5"/>
        <v>50591.904522613062</v>
      </c>
      <c r="AY57" s="359">
        <v>458466870</v>
      </c>
      <c r="AZ57" s="359">
        <v>1571</v>
      </c>
      <c r="BA57" s="30" t="s">
        <v>96</v>
      </c>
      <c r="BB57" s="51">
        <v>8803599</v>
      </c>
      <c r="BC57" s="41">
        <f>IFERROR(BB57/AY57,"-")</f>
        <v>1.9202257733475923E-2</v>
      </c>
      <c r="BD57" s="51">
        <v>154</v>
      </c>
      <c r="BE57" s="41">
        <f>IFERROR(BD57/AZ57,"-")</f>
        <v>9.8026734563971998E-2</v>
      </c>
      <c r="BF57" s="54">
        <f t="shared" si="6"/>
        <v>57166.227272727272</v>
      </c>
      <c r="BG57" s="359">
        <v>437704610</v>
      </c>
      <c r="BH57" s="359">
        <v>1503</v>
      </c>
      <c r="BI57" s="30" t="s">
        <v>96</v>
      </c>
      <c r="BJ57" s="51">
        <v>10546828</v>
      </c>
      <c r="BK57" s="41">
        <f>IFERROR(BJ57/BG57,"-")</f>
        <v>2.409576632057862E-2</v>
      </c>
      <c r="BL57" s="51">
        <v>164</v>
      </c>
      <c r="BM57" s="41">
        <f>IFERROR(BL57/BH57,"-")</f>
        <v>0.10911510312707917</v>
      </c>
      <c r="BN57" s="54">
        <f t="shared" si="7"/>
        <v>64309.92682926829</v>
      </c>
      <c r="BO57" s="359">
        <v>321333990</v>
      </c>
      <c r="BP57" s="359">
        <v>1152</v>
      </c>
      <c r="BQ57" s="30" t="s">
        <v>96</v>
      </c>
      <c r="BR57" s="51">
        <v>6551857</v>
      </c>
      <c r="BS57" s="41">
        <f>IFERROR(BR57/BO57,"-")</f>
        <v>2.0389554805577834E-2</v>
      </c>
      <c r="BT57" s="51">
        <v>115</v>
      </c>
      <c r="BU57" s="41">
        <f>IFERROR(BT57/BP57,"-")</f>
        <v>9.9826388888888895E-2</v>
      </c>
      <c r="BV57" s="95">
        <f t="shared" si="8"/>
        <v>56972.669565217395</v>
      </c>
      <c r="BW57" s="359">
        <v>262699530</v>
      </c>
      <c r="BX57" s="359">
        <v>897</v>
      </c>
      <c r="BY57" s="30" t="s">
        <v>96</v>
      </c>
      <c r="BZ57" s="51">
        <v>2819127</v>
      </c>
      <c r="CA57" s="41">
        <f>IFERROR(BZ57/BW57,"-")</f>
        <v>1.0731374357616856E-2</v>
      </c>
      <c r="CB57" s="51">
        <v>97</v>
      </c>
      <c r="CC57" s="41">
        <f>IFERROR(CB57/BX57,"-")</f>
        <v>0.10813823857302118</v>
      </c>
      <c r="CD57" s="54">
        <f t="shared" si="9"/>
        <v>29063.164948453606</v>
      </c>
      <c r="CE57" s="359">
        <v>209509210</v>
      </c>
      <c r="CF57" s="359">
        <v>721</v>
      </c>
      <c r="CG57" s="30" t="s">
        <v>96</v>
      </c>
      <c r="CH57" s="51">
        <v>7563774</v>
      </c>
      <c r="CI57" s="41">
        <f>IFERROR(CH57/CE57,"-")</f>
        <v>3.6102346049608033E-2</v>
      </c>
      <c r="CJ57" s="51">
        <v>78</v>
      </c>
      <c r="CK57" s="41">
        <f>IFERROR(CJ57/CF57,"-")</f>
        <v>0.10818307905686546</v>
      </c>
      <c r="CL57" s="54">
        <f t="shared" si="10"/>
        <v>96971.461538461532</v>
      </c>
      <c r="CM57" s="359">
        <f>市区町村別_フレイル区分別高齢者の疾病!AB1264</f>
        <v>5021716920</v>
      </c>
      <c r="CN57" s="359">
        <f>市区町村別_フレイル区分別高齢者の疾病!AC1264</f>
        <v>18455</v>
      </c>
      <c r="CO57" s="30" t="s">
        <v>96</v>
      </c>
      <c r="CP57" s="51">
        <f>市区町村別_フレイル区分別高齢者の疾病!AE1264</f>
        <v>102078398</v>
      </c>
      <c r="CQ57" s="41">
        <f>市区町村別_フレイル区分別高齢者の疾病!AF1264</f>
        <v>2.0327389939773826E-2</v>
      </c>
      <c r="CR57" s="51">
        <f>市区町村別_フレイル区分別高齢者の疾病!AG1264</f>
        <v>1854</v>
      </c>
      <c r="CS57" s="41">
        <f>市区町村別_フレイル区分別高齢者の疾病!AH1264</f>
        <v>0.10046057978867516</v>
      </c>
      <c r="CT57" s="95">
        <f>市区町村別_フレイル区分別高齢者の疾病!AI1264</f>
        <v>55058.467098166126</v>
      </c>
      <c r="CU57" s="140"/>
    </row>
    <row r="58" spans="2:99" s="8" customFormat="1" ht="13.15" customHeight="1">
      <c r="B58" s="368"/>
      <c r="C58" s="360"/>
      <c r="D58" s="360"/>
      <c r="E58" s="31" t="s">
        <v>97</v>
      </c>
      <c r="F58" s="52">
        <v>34901</v>
      </c>
      <c r="G58" s="42">
        <f>IFERROR(F58/C57,"-")</f>
        <v>6.949621664675428E-3</v>
      </c>
      <c r="H58" s="52">
        <v>1</v>
      </c>
      <c r="I58" s="42">
        <f>IFERROR(H58/D57,"-")</f>
        <v>0.14285714285714285</v>
      </c>
      <c r="J58" s="55">
        <f t="shared" si="0"/>
        <v>34901</v>
      </c>
      <c r="K58" s="360"/>
      <c r="L58" s="360"/>
      <c r="M58" s="31" t="s">
        <v>97</v>
      </c>
      <c r="N58" s="52">
        <v>14865538</v>
      </c>
      <c r="O58" s="42">
        <f>IFERROR(N58/K57,"-")</f>
        <v>3.6075254358346985E-2</v>
      </c>
      <c r="P58" s="52">
        <v>270</v>
      </c>
      <c r="Q58" s="42">
        <f>IFERROR(P58/L57,"-")</f>
        <v>0.11528608027327071</v>
      </c>
      <c r="R58" s="55">
        <f t="shared" si="1"/>
        <v>55057.548148148147</v>
      </c>
      <c r="S58" s="360"/>
      <c r="T58" s="360"/>
      <c r="U58" s="31" t="s">
        <v>97</v>
      </c>
      <c r="V58" s="52">
        <v>14985890</v>
      </c>
      <c r="W58" s="42">
        <f>IFERROR(V58/S57,"-")</f>
        <v>2.4229584973718403E-2</v>
      </c>
      <c r="X58" s="52">
        <v>288</v>
      </c>
      <c r="Y58" s="42">
        <f>IFERROR(X58/T57,"-")</f>
        <v>0.12208562950402713</v>
      </c>
      <c r="Z58" s="96">
        <f t="shared" si="2"/>
        <v>52034.340277777781</v>
      </c>
      <c r="AA58" s="360"/>
      <c r="AB58" s="360"/>
      <c r="AC58" s="31" t="s">
        <v>97</v>
      </c>
      <c r="AD58" s="52">
        <v>11837560</v>
      </c>
      <c r="AE58" s="42">
        <f>IFERROR(AD58/AA57,"-")</f>
        <v>2.8162236786125412E-2</v>
      </c>
      <c r="AF58" s="52">
        <v>187</v>
      </c>
      <c r="AG58" s="42">
        <f>IFERROR(AF58/AB57,"-")</f>
        <v>0.11873015873015873</v>
      </c>
      <c r="AH58" s="55">
        <f t="shared" si="3"/>
        <v>63302.45989304813</v>
      </c>
      <c r="AI58" s="360"/>
      <c r="AJ58" s="360"/>
      <c r="AK58" s="31" t="s">
        <v>97</v>
      </c>
      <c r="AL58" s="52">
        <v>23310848</v>
      </c>
      <c r="AM58" s="42">
        <f>IFERROR(AL58/AI57,"-")</f>
        <v>4.3126032623703105E-2</v>
      </c>
      <c r="AN58" s="52">
        <v>244</v>
      </c>
      <c r="AO58" s="42">
        <f>IFERROR(AN58/AJ57,"-")</f>
        <v>0.12869198312236288</v>
      </c>
      <c r="AP58" s="55">
        <f t="shared" si="4"/>
        <v>95536.262295081964</v>
      </c>
      <c r="AQ58" s="360"/>
      <c r="AR58" s="360"/>
      <c r="AS58" s="31" t="s">
        <v>97</v>
      </c>
      <c r="AT58" s="52">
        <v>20851541</v>
      </c>
      <c r="AU58" s="42">
        <f>IFERROR(AT58/AQ57,"-")</f>
        <v>3.8457743762209201E-2</v>
      </c>
      <c r="AV58" s="55">
        <v>262</v>
      </c>
      <c r="AW58" s="42">
        <f>IFERROR(AV58/AR57,"-")</f>
        <v>0.14555555555555555</v>
      </c>
      <c r="AX58" s="138">
        <f t="shared" si="5"/>
        <v>79586.034351145034</v>
      </c>
      <c r="AY58" s="360"/>
      <c r="AZ58" s="360"/>
      <c r="BA58" s="31" t="s">
        <v>97</v>
      </c>
      <c r="BB58" s="52">
        <v>20903653</v>
      </c>
      <c r="BC58" s="42">
        <f>IFERROR(BB58/AY57,"-")</f>
        <v>4.5594686045689628E-2</v>
      </c>
      <c r="BD58" s="52">
        <v>232</v>
      </c>
      <c r="BE58" s="42">
        <f>IFERROR(BD58/AZ57,"-")</f>
        <v>0.14767663908338638</v>
      </c>
      <c r="BF58" s="55">
        <f t="shared" si="6"/>
        <v>90101.952586206899</v>
      </c>
      <c r="BG58" s="360"/>
      <c r="BH58" s="360"/>
      <c r="BI58" s="31" t="s">
        <v>97</v>
      </c>
      <c r="BJ58" s="52">
        <v>9411488</v>
      </c>
      <c r="BK58" s="42">
        <f>IFERROR(BJ58/BG57,"-")</f>
        <v>2.1501916555094085E-2</v>
      </c>
      <c r="BL58" s="52">
        <v>242</v>
      </c>
      <c r="BM58" s="42">
        <f>IFERROR(BL58/BH57,"-")</f>
        <v>0.16101131071190952</v>
      </c>
      <c r="BN58" s="55">
        <f t="shared" si="7"/>
        <v>38890.446280991739</v>
      </c>
      <c r="BO58" s="360"/>
      <c r="BP58" s="360"/>
      <c r="BQ58" s="31" t="s">
        <v>97</v>
      </c>
      <c r="BR58" s="52">
        <v>9464120</v>
      </c>
      <c r="BS58" s="42">
        <f>IFERROR(BR58/BO57,"-")</f>
        <v>2.945259541326456E-2</v>
      </c>
      <c r="BT58" s="52">
        <v>183</v>
      </c>
      <c r="BU58" s="42">
        <f>IFERROR(BT58/BP57,"-")</f>
        <v>0.15885416666666666</v>
      </c>
      <c r="BV58" s="96">
        <f t="shared" si="8"/>
        <v>51716.502732240435</v>
      </c>
      <c r="BW58" s="360"/>
      <c r="BX58" s="360"/>
      <c r="BY58" s="31" t="s">
        <v>97</v>
      </c>
      <c r="BZ58" s="52">
        <v>7245271</v>
      </c>
      <c r="CA58" s="42">
        <f>IFERROR(BZ58/BW57,"-")</f>
        <v>2.7580068376978063E-2</v>
      </c>
      <c r="CB58" s="52">
        <v>137</v>
      </c>
      <c r="CC58" s="42">
        <f>IFERROR(CB58/BX57,"-")</f>
        <v>0.15273132664437011</v>
      </c>
      <c r="CD58" s="55">
        <f t="shared" si="9"/>
        <v>52885.189781021894</v>
      </c>
      <c r="CE58" s="360"/>
      <c r="CF58" s="360"/>
      <c r="CG58" s="31" t="s">
        <v>97</v>
      </c>
      <c r="CH58" s="52">
        <v>5285129</v>
      </c>
      <c r="CI58" s="42">
        <f>IFERROR(CH58/CE57,"-")</f>
        <v>2.5226237070914447E-2</v>
      </c>
      <c r="CJ58" s="52">
        <v>109</v>
      </c>
      <c r="CK58" s="42">
        <f>IFERROR(CJ58/CF57,"-")</f>
        <v>0.15117891816920942</v>
      </c>
      <c r="CL58" s="55">
        <f t="shared" si="10"/>
        <v>48487.422018348625</v>
      </c>
      <c r="CM58" s="360"/>
      <c r="CN58" s="360"/>
      <c r="CO58" s="31" t="s">
        <v>97</v>
      </c>
      <c r="CP58" s="52">
        <f>市区町村別_フレイル区分別高齢者の疾病!AE1265</f>
        <v>164878191</v>
      </c>
      <c r="CQ58" s="42">
        <f>市区町村別_フレイル区分別高齢者の疾病!AF1265</f>
        <v>3.2833031735289453E-2</v>
      </c>
      <c r="CR58" s="52">
        <f>市区町村別_フレイル区分別高齢者の疾病!AG1265</f>
        <v>2599</v>
      </c>
      <c r="CS58" s="42">
        <f>市区町村別_フレイル区分別高齢者の疾病!AH1265</f>
        <v>0.14082904361961529</v>
      </c>
      <c r="CT58" s="96">
        <f>市区町村別_フレイル区分別高齢者の疾病!AI1265</f>
        <v>63439.088495575219</v>
      </c>
      <c r="CU58" s="140"/>
    </row>
    <row r="59" spans="2:99" s="8" customFormat="1" ht="13.15" customHeight="1">
      <c r="B59" s="368"/>
      <c r="C59" s="360"/>
      <c r="D59" s="360"/>
      <c r="E59" s="32" t="s">
        <v>98</v>
      </c>
      <c r="F59" s="52">
        <v>0</v>
      </c>
      <c r="G59" s="42">
        <f>IFERROR(F59/C57,"-")</f>
        <v>0</v>
      </c>
      <c r="H59" s="52">
        <v>0</v>
      </c>
      <c r="I59" s="42">
        <f>IFERROR(H59/D57,"-")</f>
        <v>0</v>
      </c>
      <c r="J59" s="55" t="str">
        <f t="shared" si="0"/>
        <v>-</v>
      </c>
      <c r="K59" s="360"/>
      <c r="L59" s="360"/>
      <c r="M59" s="32" t="s">
        <v>98</v>
      </c>
      <c r="N59" s="52">
        <v>0</v>
      </c>
      <c r="O59" s="42">
        <f>IFERROR(N59/K57,"-")</f>
        <v>0</v>
      </c>
      <c r="P59" s="52">
        <v>0</v>
      </c>
      <c r="Q59" s="42">
        <f>IFERROR(P59/L57,"-")</f>
        <v>0</v>
      </c>
      <c r="R59" s="55" t="str">
        <f t="shared" si="1"/>
        <v>-</v>
      </c>
      <c r="S59" s="360"/>
      <c r="T59" s="360"/>
      <c r="U59" s="32" t="s">
        <v>98</v>
      </c>
      <c r="V59" s="52">
        <v>0</v>
      </c>
      <c r="W59" s="42">
        <f>IFERROR(V59/S57,"-")</f>
        <v>0</v>
      </c>
      <c r="X59" s="52">
        <v>0</v>
      </c>
      <c r="Y59" s="42">
        <f>IFERROR(X59/T57,"-")</f>
        <v>0</v>
      </c>
      <c r="Z59" s="96" t="str">
        <f t="shared" si="2"/>
        <v>-</v>
      </c>
      <c r="AA59" s="360"/>
      <c r="AB59" s="360"/>
      <c r="AC59" s="32" t="s">
        <v>98</v>
      </c>
      <c r="AD59" s="52">
        <v>0</v>
      </c>
      <c r="AE59" s="42">
        <f>IFERROR(AD59/AA57,"-")</f>
        <v>0</v>
      </c>
      <c r="AF59" s="52">
        <v>0</v>
      </c>
      <c r="AG59" s="42">
        <f>IFERROR(AF59/AB57,"-")</f>
        <v>0</v>
      </c>
      <c r="AH59" s="55" t="str">
        <f t="shared" si="3"/>
        <v>-</v>
      </c>
      <c r="AI59" s="360"/>
      <c r="AJ59" s="360"/>
      <c r="AK59" s="32" t="s">
        <v>98</v>
      </c>
      <c r="AL59" s="52">
        <v>0</v>
      </c>
      <c r="AM59" s="42">
        <f>IFERROR(AL59/AI57,"-")</f>
        <v>0</v>
      </c>
      <c r="AN59" s="52">
        <v>0</v>
      </c>
      <c r="AO59" s="42">
        <f>IFERROR(AN59/AJ57,"-")</f>
        <v>0</v>
      </c>
      <c r="AP59" s="55" t="str">
        <f t="shared" si="4"/>
        <v>-</v>
      </c>
      <c r="AQ59" s="360"/>
      <c r="AR59" s="360"/>
      <c r="AS59" s="32" t="s">
        <v>98</v>
      </c>
      <c r="AT59" s="52">
        <v>0</v>
      </c>
      <c r="AU59" s="42">
        <f>IFERROR(AT59/AQ57,"-")</f>
        <v>0</v>
      </c>
      <c r="AV59" s="55">
        <v>0</v>
      </c>
      <c r="AW59" s="42">
        <f>IFERROR(AV59/AR57,"-")</f>
        <v>0</v>
      </c>
      <c r="AX59" s="138" t="str">
        <f t="shared" si="5"/>
        <v>-</v>
      </c>
      <c r="AY59" s="360"/>
      <c r="AZ59" s="360"/>
      <c r="BA59" s="32" t="s">
        <v>98</v>
      </c>
      <c r="BB59" s="52">
        <v>0</v>
      </c>
      <c r="BC59" s="42">
        <f>IFERROR(BB59/AY57,"-")</f>
        <v>0</v>
      </c>
      <c r="BD59" s="52">
        <v>0</v>
      </c>
      <c r="BE59" s="42">
        <f>IFERROR(BD59/AZ57,"-")</f>
        <v>0</v>
      </c>
      <c r="BF59" s="55" t="str">
        <f t="shared" si="6"/>
        <v>-</v>
      </c>
      <c r="BG59" s="360"/>
      <c r="BH59" s="360"/>
      <c r="BI59" s="32" t="s">
        <v>98</v>
      </c>
      <c r="BJ59" s="52">
        <v>0</v>
      </c>
      <c r="BK59" s="42">
        <f>IFERROR(BJ59/BG57,"-")</f>
        <v>0</v>
      </c>
      <c r="BL59" s="52">
        <v>0</v>
      </c>
      <c r="BM59" s="42">
        <f>IFERROR(BL59/BH57,"-")</f>
        <v>0</v>
      </c>
      <c r="BN59" s="55" t="str">
        <f t="shared" si="7"/>
        <v>-</v>
      </c>
      <c r="BO59" s="360"/>
      <c r="BP59" s="360"/>
      <c r="BQ59" s="32" t="s">
        <v>98</v>
      </c>
      <c r="BR59" s="52">
        <v>0</v>
      </c>
      <c r="BS59" s="42">
        <f>IFERROR(BR59/BO57,"-")</f>
        <v>0</v>
      </c>
      <c r="BT59" s="52">
        <v>0</v>
      </c>
      <c r="BU59" s="42">
        <f>IFERROR(BT59/BP57,"-")</f>
        <v>0</v>
      </c>
      <c r="BV59" s="96" t="str">
        <f t="shared" si="8"/>
        <v>-</v>
      </c>
      <c r="BW59" s="360"/>
      <c r="BX59" s="360"/>
      <c r="BY59" s="32" t="s">
        <v>98</v>
      </c>
      <c r="BZ59" s="52">
        <v>0</v>
      </c>
      <c r="CA59" s="42">
        <f>IFERROR(BZ59/BW57,"-")</f>
        <v>0</v>
      </c>
      <c r="CB59" s="52">
        <v>0</v>
      </c>
      <c r="CC59" s="42">
        <f>IFERROR(CB59/BX57,"-")</f>
        <v>0</v>
      </c>
      <c r="CD59" s="55" t="str">
        <f t="shared" si="9"/>
        <v>-</v>
      </c>
      <c r="CE59" s="360"/>
      <c r="CF59" s="360"/>
      <c r="CG59" s="32" t="s">
        <v>98</v>
      </c>
      <c r="CH59" s="52">
        <v>0</v>
      </c>
      <c r="CI59" s="42">
        <f>IFERROR(CH59/CE57,"-")</f>
        <v>0</v>
      </c>
      <c r="CJ59" s="52">
        <v>0</v>
      </c>
      <c r="CK59" s="42">
        <f>IFERROR(CJ59/CF57,"-")</f>
        <v>0</v>
      </c>
      <c r="CL59" s="55" t="str">
        <f t="shared" si="10"/>
        <v>-</v>
      </c>
      <c r="CM59" s="360"/>
      <c r="CN59" s="360"/>
      <c r="CO59" s="32" t="s">
        <v>98</v>
      </c>
      <c r="CP59" s="52">
        <f>市区町村別_フレイル区分別高齢者の疾病!AE1266</f>
        <v>0</v>
      </c>
      <c r="CQ59" s="42">
        <f>市区町村別_フレイル区分別高齢者の疾病!AF1266</f>
        <v>0</v>
      </c>
      <c r="CR59" s="52">
        <f>市区町村別_フレイル区分別高齢者の疾病!AG1266</f>
        <v>0</v>
      </c>
      <c r="CS59" s="42">
        <f>市区町村別_フレイル区分別高齢者の疾病!AH1266</f>
        <v>0</v>
      </c>
      <c r="CT59" s="96" t="str">
        <f>市区町村別_フレイル区分別高齢者の疾病!AI1266</f>
        <v>-</v>
      </c>
      <c r="CU59" s="140"/>
    </row>
    <row r="60" spans="2:99" s="8" customFormat="1" ht="13.15" customHeight="1">
      <c r="B60" s="368"/>
      <c r="C60" s="360"/>
      <c r="D60" s="360"/>
      <c r="E60" s="32" t="s">
        <v>99</v>
      </c>
      <c r="F60" s="52">
        <v>0</v>
      </c>
      <c r="G60" s="42">
        <f>IFERROR(F60/C57,"-")</f>
        <v>0</v>
      </c>
      <c r="H60" s="52">
        <v>0</v>
      </c>
      <c r="I60" s="42">
        <f>IFERROR(H60/D57,"-")</f>
        <v>0</v>
      </c>
      <c r="J60" s="55" t="str">
        <f t="shared" si="0"/>
        <v>-</v>
      </c>
      <c r="K60" s="360"/>
      <c r="L60" s="360"/>
      <c r="M60" s="32" t="s">
        <v>99</v>
      </c>
      <c r="N60" s="52">
        <v>0</v>
      </c>
      <c r="O60" s="42">
        <f>IFERROR(N60/K57,"-")</f>
        <v>0</v>
      </c>
      <c r="P60" s="52">
        <v>0</v>
      </c>
      <c r="Q60" s="42">
        <f>IFERROR(P60/L57,"-")</f>
        <v>0</v>
      </c>
      <c r="R60" s="55" t="str">
        <f t="shared" si="1"/>
        <v>-</v>
      </c>
      <c r="S60" s="360"/>
      <c r="T60" s="360"/>
      <c r="U60" s="32" t="s">
        <v>99</v>
      </c>
      <c r="V60" s="52">
        <v>0</v>
      </c>
      <c r="W60" s="42">
        <f>IFERROR(V60/S57,"-")</f>
        <v>0</v>
      </c>
      <c r="X60" s="52">
        <v>0</v>
      </c>
      <c r="Y60" s="42">
        <f>IFERROR(X60/T57,"-")</f>
        <v>0</v>
      </c>
      <c r="Z60" s="96" t="str">
        <f t="shared" si="2"/>
        <v>-</v>
      </c>
      <c r="AA60" s="360"/>
      <c r="AB60" s="360"/>
      <c r="AC60" s="32" t="s">
        <v>99</v>
      </c>
      <c r="AD60" s="52">
        <v>0</v>
      </c>
      <c r="AE60" s="42">
        <f>IFERROR(AD60/AA57,"-")</f>
        <v>0</v>
      </c>
      <c r="AF60" s="52">
        <v>0</v>
      </c>
      <c r="AG60" s="42">
        <f>IFERROR(AF60/AB57,"-")</f>
        <v>0</v>
      </c>
      <c r="AH60" s="55" t="str">
        <f t="shared" si="3"/>
        <v>-</v>
      </c>
      <c r="AI60" s="360"/>
      <c r="AJ60" s="360"/>
      <c r="AK60" s="32" t="s">
        <v>99</v>
      </c>
      <c r="AL60" s="52">
        <v>0</v>
      </c>
      <c r="AM60" s="42">
        <f>IFERROR(AL60/AI57,"-")</f>
        <v>0</v>
      </c>
      <c r="AN60" s="52">
        <v>0</v>
      </c>
      <c r="AO60" s="42">
        <f>IFERROR(AN60/AJ57,"-")</f>
        <v>0</v>
      </c>
      <c r="AP60" s="55" t="str">
        <f t="shared" si="4"/>
        <v>-</v>
      </c>
      <c r="AQ60" s="360"/>
      <c r="AR60" s="360"/>
      <c r="AS60" s="32" t="s">
        <v>99</v>
      </c>
      <c r="AT60" s="52">
        <v>0</v>
      </c>
      <c r="AU60" s="42">
        <f>IFERROR(AT60/AQ57,"-")</f>
        <v>0</v>
      </c>
      <c r="AV60" s="55">
        <v>0</v>
      </c>
      <c r="AW60" s="42">
        <f>IFERROR(AV60/AR57,"-")</f>
        <v>0</v>
      </c>
      <c r="AX60" s="138" t="str">
        <f t="shared" si="5"/>
        <v>-</v>
      </c>
      <c r="AY60" s="360"/>
      <c r="AZ60" s="360"/>
      <c r="BA60" s="32" t="s">
        <v>99</v>
      </c>
      <c r="BB60" s="52">
        <v>0</v>
      </c>
      <c r="BC60" s="42">
        <f>IFERROR(BB60/AY57,"-")</f>
        <v>0</v>
      </c>
      <c r="BD60" s="52">
        <v>0</v>
      </c>
      <c r="BE60" s="42">
        <f>IFERROR(BD60/AZ57,"-")</f>
        <v>0</v>
      </c>
      <c r="BF60" s="55" t="str">
        <f t="shared" si="6"/>
        <v>-</v>
      </c>
      <c r="BG60" s="360"/>
      <c r="BH60" s="360"/>
      <c r="BI60" s="32" t="s">
        <v>99</v>
      </c>
      <c r="BJ60" s="52">
        <v>0</v>
      </c>
      <c r="BK60" s="42">
        <f>IFERROR(BJ60/BG57,"-")</f>
        <v>0</v>
      </c>
      <c r="BL60" s="52">
        <v>0</v>
      </c>
      <c r="BM60" s="42">
        <f>IFERROR(BL60/BH57,"-")</f>
        <v>0</v>
      </c>
      <c r="BN60" s="55" t="str">
        <f t="shared" si="7"/>
        <v>-</v>
      </c>
      <c r="BO60" s="360"/>
      <c r="BP60" s="360"/>
      <c r="BQ60" s="32" t="s">
        <v>99</v>
      </c>
      <c r="BR60" s="52">
        <v>0</v>
      </c>
      <c r="BS60" s="42">
        <f>IFERROR(BR60/BO57,"-")</f>
        <v>0</v>
      </c>
      <c r="BT60" s="52">
        <v>0</v>
      </c>
      <c r="BU60" s="42">
        <f>IFERROR(BT60/BP57,"-")</f>
        <v>0</v>
      </c>
      <c r="BV60" s="96" t="str">
        <f t="shared" si="8"/>
        <v>-</v>
      </c>
      <c r="BW60" s="360"/>
      <c r="BX60" s="360"/>
      <c r="BY60" s="32" t="s">
        <v>99</v>
      </c>
      <c r="BZ60" s="52">
        <v>0</v>
      </c>
      <c r="CA60" s="42">
        <f>IFERROR(BZ60/BW57,"-")</f>
        <v>0</v>
      </c>
      <c r="CB60" s="52">
        <v>0</v>
      </c>
      <c r="CC60" s="42">
        <f>IFERROR(CB60/BX57,"-")</f>
        <v>0</v>
      </c>
      <c r="CD60" s="55" t="str">
        <f t="shared" si="9"/>
        <v>-</v>
      </c>
      <c r="CE60" s="360"/>
      <c r="CF60" s="360"/>
      <c r="CG60" s="32" t="s">
        <v>99</v>
      </c>
      <c r="CH60" s="52">
        <v>0</v>
      </c>
      <c r="CI60" s="42">
        <f>IFERROR(CH60/CE57,"-")</f>
        <v>0</v>
      </c>
      <c r="CJ60" s="52">
        <v>0</v>
      </c>
      <c r="CK60" s="42">
        <f>IFERROR(CJ60/CF57,"-")</f>
        <v>0</v>
      </c>
      <c r="CL60" s="55" t="str">
        <f t="shared" si="10"/>
        <v>-</v>
      </c>
      <c r="CM60" s="360"/>
      <c r="CN60" s="360"/>
      <c r="CO60" s="32" t="s">
        <v>99</v>
      </c>
      <c r="CP60" s="52">
        <f>市区町村別_フレイル区分別高齢者の疾病!AE1267</f>
        <v>0</v>
      </c>
      <c r="CQ60" s="42">
        <f>市区町村別_フレイル区分別高齢者の疾病!AF1267</f>
        <v>0</v>
      </c>
      <c r="CR60" s="52">
        <f>市区町村別_フレイル区分別高齢者の疾病!AG1267</f>
        <v>0</v>
      </c>
      <c r="CS60" s="42">
        <f>市区町村別_フレイル区分別高齢者の疾病!AH1267</f>
        <v>0</v>
      </c>
      <c r="CT60" s="96" t="str">
        <f>市区町村別_フレイル区分別高齢者の疾病!AI1267</f>
        <v>-</v>
      </c>
      <c r="CU60" s="140"/>
    </row>
    <row r="61" spans="2:99" s="8" customFormat="1" ht="13.15" customHeight="1">
      <c r="B61" s="368"/>
      <c r="C61" s="360"/>
      <c r="D61" s="360"/>
      <c r="E61" s="32" t="s">
        <v>100</v>
      </c>
      <c r="F61" s="52">
        <v>0</v>
      </c>
      <c r="G61" s="42">
        <f>IFERROR(F61/C57,"-")</f>
        <v>0</v>
      </c>
      <c r="H61" s="52">
        <v>0</v>
      </c>
      <c r="I61" s="42">
        <f>IFERROR(H61/D57,"-")</f>
        <v>0</v>
      </c>
      <c r="J61" s="55" t="str">
        <f t="shared" si="0"/>
        <v>-</v>
      </c>
      <c r="K61" s="360"/>
      <c r="L61" s="360"/>
      <c r="M61" s="32" t="s">
        <v>100</v>
      </c>
      <c r="N61" s="52">
        <v>0</v>
      </c>
      <c r="O61" s="42">
        <f>IFERROR(N61/K57,"-")</f>
        <v>0</v>
      </c>
      <c r="P61" s="52">
        <v>0</v>
      </c>
      <c r="Q61" s="42">
        <f>IFERROR(P61/L57,"-")</f>
        <v>0</v>
      </c>
      <c r="R61" s="55" t="str">
        <f t="shared" si="1"/>
        <v>-</v>
      </c>
      <c r="S61" s="360"/>
      <c r="T61" s="360"/>
      <c r="U61" s="32" t="s">
        <v>100</v>
      </c>
      <c r="V61" s="52">
        <v>0</v>
      </c>
      <c r="W61" s="42">
        <f>IFERROR(V61/S57,"-")</f>
        <v>0</v>
      </c>
      <c r="X61" s="52">
        <v>0</v>
      </c>
      <c r="Y61" s="42">
        <f>IFERROR(X61/T57,"-")</f>
        <v>0</v>
      </c>
      <c r="Z61" s="96" t="str">
        <f t="shared" si="2"/>
        <v>-</v>
      </c>
      <c r="AA61" s="360"/>
      <c r="AB61" s="360"/>
      <c r="AC61" s="32" t="s">
        <v>100</v>
      </c>
      <c r="AD61" s="52">
        <v>0</v>
      </c>
      <c r="AE61" s="42">
        <f>IFERROR(AD61/AA57,"-")</f>
        <v>0</v>
      </c>
      <c r="AF61" s="52">
        <v>0</v>
      </c>
      <c r="AG61" s="42">
        <f>IFERROR(AF61/AB57,"-")</f>
        <v>0</v>
      </c>
      <c r="AH61" s="55" t="str">
        <f t="shared" si="3"/>
        <v>-</v>
      </c>
      <c r="AI61" s="360"/>
      <c r="AJ61" s="360"/>
      <c r="AK61" s="32" t="s">
        <v>100</v>
      </c>
      <c r="AL61" s="52">
        <v>0</v>
      </c>
      <c r="AM61" s="42">
        <f>IFERROR(AL61/AI57,"-")</f>
        <v>0</v>
      </c>
      <c r="AN61" s="52">
        <v>0</v>
      </c>
      <c r="AO61" s="42">
        <f>IFERROR(AN61/AJ57,"-")</f>
        <v>0</v>
      </c>
      <c r="AP61" s="55" t="str">
        <f t="shared" si="4"/>
        <v>-</v>
      </c>
      <c r="AQ61" s="360"/>
      <c r="AR61" s="360"/>
      <c r="AS61" s="32" t="s">
        <v>100</v>
      </c>
      <c r="AT61" s="52">
        <v>0</v>
      </c>
      <c r="AU61" s="42">
        <f>IFERROR(AT61/AQ57,"-")</f>
        <v>0</v>
      </c>
      <c r="AV61" s="55">
        <v>0</v>
      </c>
      <c r="AW61" s="42">
        <f>IFERROR(AV61/AR57,"-")</f>
        <v>0</v>
      </c>
      <c r="AX61" s="138" t="str">
        <f t="shared" si="5"/>
        <v>-</v>
      </c>
      <c r="AY61" s="360"/>
      <c r="AZ61" s="360"/>
      <c r="BA61" s="32" t="s">
        <v>100</v>
      </c>
      <c r="BB61" s="52">
        <v>0</v>
      </c>
      <c r="BC61" s="42">
        <f>IFERROR(BB61/AY57,"-")</f>
        <v>0</v>
      </c>
      <c r="BD61" s="52">
        <v>0</v>
      </c>
      <c r="BE61" s="42">
        <f>IFERROR(BD61/AZ57,"-")</f>
        <v>0</v>
      </c>
      <c r="BF61" s="55" t="str">
        <f t="shared" si="6"/>
        <v>-</v>
      </c>
      <c r="BG61" s="360"/>
      <c r="BH61" s="360"/>
      <c r="BI61" s="32" t="s">
        <v>100</v>
      </c>
      <c r="BJ61" s="52">
        <v>0</v>
      </c>
      <c r="BK61" s="42">
        <f>IFERROR(BJ61/BG57,"-")</f>
        <v>0</v>
      </c>
      <c r="BL61" s="52">
        <v>0</v>
      </c>
      <c r="BM61" s="42">
        <f>IFERROR(BL61/BH57,"-")</f>
        <v>0</v>
      </c>
      <c r="BN61" s="55" t="str">
        <f t="shared" si="7"/>
        <v>-</v>
      </c>
      <c r="BO61" s="360"/>
      <c r="BP61" s="360"/>
      <c r="BQ61" s="32" t="s">
        <v>100</v>
      </c>
      <c r="BR61" s="52">
        <v>0</v>
      </c>
      <c r="BS61" s="42">
        <f>IFERROR(BR61/BO57,"-")</f>
        <v>0</v>
      </c>
      <c r="BT61" s="52">
        <v>0</v>
      </c>
      <c r="BU61" s="42">
        <f>IFERROR(BT61/BP57,"-")</f>
        <v>0</v>
      </c>
      <c r="BV61" s="96" t="str">
        <f t="shared" si="8"/>
        <v>-</v>
      </c>
      <c r="BW61" s="360"/>
      <c r="BX61" s="360"/>
      <c r="BY61" s="32" t="s">
        <v>100</v>
      </c>
      <c r="BZ61" s="52">
        <v>0</v>
      </c>
      <c r="CA61" s="42">
        <f>IFERROR(BZ61/BW57,"-")</f>
        <v>0</v>
      </c>
      <c r="CB61" s="52">
        <v>0</v>
      </c>
      <c r="CC61" s="42">
        <f>IFERROR(CB61/BX57,"-")</f>
        <v>0</v>
      </c>
      <c r="CD61" s="55" t="str">
        <f t="shared" si="9"/>
        <v>-</v>
      </c>
      <c r="CE61" s="360"/>
      <c r="CF61" s="360"/>
      <c r="CG61" s="32" t="s">
        <v>100</v>
      </c>
      <c r="CH61" s="52">
        <v>0</v>
      </c>
      <c r="CI61" s="42">
        <f>IFERROR(CH61/CE57,"-")</f>
        <v>0</v>
      </c>
      <c r="CJ61" s="52">
        <v>0</v>
      </c>
      <c r="CK61" s="42">
        <f>IFERROR(CJ61/CF57,"-")</f>
        <v>0</v>
      </c>
      <c r="CL61" s="55" t="str">
        <f t="shared" si="10"/>
        <v>-</v>
      </c>
      <c r="CM61" s="360"/>
      <c r="CN61" s="360"/>
      <c r="CO61" s="32" t="s">
        <v>100</v>
      </c>
      <c r="CP61" s="52">
        <f>市区町村別_フレイル区分別高齢者の疾病!AE1268</f>
        <v>0</v>
      </c>
      <c r="CQ61" s="42">
        <f>市区町村別_フレイル区分別高齢者の疾病!AF1268</f>
        <v>0</v>
      </c>
      <c r="CR61" s="52">
        <f>市区町村別_フレイル区分別高齢者の疾病!AG1268</f>
        <v>0</v>
      </c>
      <c r="CS61" s="42">
        <f>市区町村別_フレイル区分別高齢者の疾病!AH1268</f>
        <v>0</v>
      </c>
      <c r="CT61" s="96" t="str">
        <f>市区町村別_フレイル区分別高齢者の疾病!AI1268</f>
        <v>-</v>
      </c>
      <c r="CU61" s="140"/>
    </row>
    <row r="62" spans="2:99" s="8" customFormat="1" ht="13.15" customHeight="1">
      <c r="B62" s="368"/>
      <c r="C62" s="360"/>
      <c r="D62" s="360"/>
      <c r="E62" s="32" t="s">
        <v>101</v>
      </c>
      <c r="F62" s="52">
        <v>0</v>
      </c>
      <c r="G62" s="42">
        <f>IFERROR(F62/C57,"-")</f>
        <v>0</v>
      </c>
      <c r="H62" s="52">
        <v>0</v>
      </c>
      <c r="I62" s="42">
        <f>IFERROR(H62/D57,"-")</f>
        <v>0</v>
      </c>
      <c r="J62" s="55" t="str">
        <f t="shared" si="0"/>
        <v>-</v>
      </c>
      <c r="K62" s="360"/>
      <c r="L62" s="360"/>
      <c r="M62" s="32" t="s">
        <v>101</v>
      </c>
      <c r="N62" s="52">
        <v>0</v>
      </c>
      <c r="O62" s="42">
        <f>IFERROR(N62/K57,"-")</f>
        <v>0</v>
      </c>
      <c r="P62" s="52">
        <v>0</v>
      </c>
      <c r="Q62" s="42">
        <f>IFERROR(P62/L57,"-")</f>
        <v>0</v>
      </c>
      <c r="R62" s="55" t="str">
        <f t="shared" si="1"/>
        <v>-</v>
      </c>
      <c r="S62" s="360"/>
      <c r="T62" s="360"/>
      <c r="U62" s="32" t="s">
        <v>101</v>
      </c>
      <c r="V62" s="52">
        <v>0</v>
      </c>
      <c r="W62" s="42">
        <f>IFERROR(V62/S57,"-")</f>
        <v>0</v>
      </c>
      <c r="X62" s="52">
        <v>0</v>
      </c>
      <c r="Y62" s="42">
        <f>IFERROR(X62/T57,"-")</f>
        <v>0</v>
      </c>
      <c r="Z62" s="96" t="str">
        <f t="shared" si="2"/>
        <v>-</v>
      </c>
      <c r="AA62" s="360"/>
      <c r="AB62" s="360"/>
      <c r="AC62" s="32" t="s">
        <v>101</v>
      </c>
      <c r="AD62" s="52">
        <v>0</v>
      </c>
      <c r="AE62" s="42">
        <f>IFERROR(AD62/AA57,"-")</f>
        <v>0</v>
      </c>
      <c r="AF62" s="52">
        <v>0</v>
      </c>
      <c r="AG62" s="42">
        <f>IFERROR(AF62/AB57,"-")</f>
        <v>0</v>
      </c>
      <c r="AH62" s="55" t="str">
        <f t="shared" si="3"/>
        <v>-</v>
      </c>
      <c r="AI62" s="360"/>
      <c r="AJ62" s="360"/>
      <c r="AK62" s="32" t="s">
        <v>101</v>
      </c>
      <c r="AL62" s="52">
        <v>0</v>
      </c>
      <c r="AM62" s="42">
        <f>IFERROR(AL62/AI57,"-")</f>
        <v>0</v>
      </c>
      <c r="AN62" s="52">
        <v>0</v>
      </c>
      <c r="AO62" s="42">
        <f>IFERROR(AN62/AJ57,"-")</f>
        <v>0</v>
      </c>
      <c r="AP62" s="55" t="str">
        <f t="shared" si="4"/>
        <v>-</v>
      </c>
      <c r="AQ62" s="360"/>
      <c r="AR62" s="360"/>
      <c r="AS62" s="32" t="s">
        <v>101</v>
      </c>
      <c r="AT62" s="52">
        <v>0</v>
      </c>
      <c r="AU62" s="42">
        <f>IFERROR(AT62/AQ57,"-")</f>
        <v>0</v>
      </c>
      <c r="AV62" s="55">
        <v>0</v>
      </c>
      <c r="AW62" s="42">
        <f>IFERROR(AV62/AR57,"-")</f>
        <v>0</v>
      </c>
      <c r="AX62" s="138" t="str">
        <f t="shared" si="5"/>
        <v>-</v>
      </c>
      <c r="AY62" s="360"/>
      <c r="AZ62" s="360"/>
      <c r="BA62" s="32" t="s">
        <v>101</v>
      </c>
      <c r="BB62" s="52">
        <v>0</v>
      </c>
      <c r="BC62" s="42">
        <f>IFERROR(BB62/AY57,"-")</f>
        <v>0</v>
      </c>
      <c r="BD62" s="52">
        <v>0</v>
      </c>
      <c r="BE62" s="42">
        <f>IFERROR(BD62/AZ57,"-")</f>
        <v>0</v>
      </c>
      <c r="BF62" s="55" t="str">
        <f t="shared" si="6"/>
        <v>-</v>
      </c>
      <c r="BG62" s="360"/>
      <c r="BH62" s="360"/>
      <c r="BI62" s="32" t="s">
        <v>101</v>
      </c>
      <c r="BJ62" s="52">
        <v>0</v>
      </c>
      <c r="BK62" s="42">
        <f>IFERROR(BJ62/BG57,"-")</f>
        <v>0</v>
      </c>
      <c r="BL62" s="52">
        <v>0</v>
      </c>
      <c r="BM62" s="42">
        <f>IFERROR(BL62/BH57,"-")</f>
        <v>0</v>
      </c>
      <c r="BN62" s="55" t="str">
        <f t="shared" si="7"/>
        <v>-</v>
      </c>
      <c r="BO62" s="360"/>
      <c r="BP62" s="360"/>
      <c r="BQ62" s="32" t="s">
        <v>101</v>
      </c>
      <c r="BR62" s="52">
        <v>0</v>
      </c>
      <c r="BS62" s="42">
        <f>IFERROR(BR62/BO57,"-")</f>
        <v>0</v>
      </c>
      <c r="BT62" s="52">
        <v>0</v>
      </c>
      <c r="BU62" s="42">
        <f>IFERROR(BT62/BP57,"-")</f>
        <v>0</v>
      </c>
      <c r="BV62" s="96" t="str">
        <f t="shared" si="8"/>
        <v>-</v>
      </c>
      <c r="BW62" s="360"/>
      <c r="BX62" s="360"/>
      <c r="BY62" s="32" t="s">
        <v>101</v>
      </c>
      <c r="BZ62" s="52">
        <v>0</v>
      </c>
      <c r="CA62" s="42">
        <f>IFERROR(BZ62/BW57,"-")</f>
        <v>0</v>
      </c>
      <c r="CB62" s="52">
        <v>0</v>
      </c>
      <c r="CC62" s="42">
        <f>IFERROR(CB62/BX57,"-")</f>
        <v>0</v>
      </c>
      <c r="CD62" s="55" t="str">
        <f t="shared" si="9"/>
        <v>-</v>
      </c>
      <c r="CE62" s="360"/>
      <c r="CF62" s="360"/>
      <c r="CG62" s="32" t="s">
        <v>101</v>
      </c>
      <c r="CH62" s="52">
        <v>0</v>
      </c>
      <c r="CI62" s="42">
        <f>IFERROR(CH62/CE57,"-")</f>
        <v>0</v>
      </c>
      <c r="CJ62" s="52">
        <v>0</v>
      </c>
      <c r="CK62" s="42">
        <f>IFERROR(CJ62/CF57,"-")</f>
        <v>0</v>
      </c>
      <c r="CL62" s="55" t="str">
        <f t="shared" si="10"/>
        <v>-</v>
      </c>
      <c r="CM62" s="360"/>
      <c r="CN62" s="360"/>
      <c r="CO62" s="32" t="s">
        <v>101</v>
      </c>
      <c r="CP62" s="52">
        <f>市区町村別_フレイル区分別高齢者の疾病!AE1269</f>
        <v>0</v>
      </c>
      <c r="CQ62" s="42">
        <f>市区町村別_フレイル区分別高齢者の疾病!AF1269</f>
        <v>0</v>
      </c>
      <c r="CR62" s="52">
        <f>市区町村別_フレイル区分別高齢者の疾病!AG1269</f>
        <v>0</v>
      </c>
      <c r="CS62" s="42">
        <f>市区町村別_フレイル区分別高齢者の疾病!AH1269</f>
        <v>0</v>
      </c>
      <c r="CT62" s="96" t="str">
        <f>市区町村別_フレイル区分別高齢者の疾病!AI1269</f>
        <v>-</v>
      </c>
      <c r="CU62" s="140"/>
    </row>
    <row r="63" spans="2:99" s="8" customFormat="1" ht="13.15" customHeight="1">
      <c r="B63" s="368"/>
      <c r="C63" s="360"/>
      <c r="D63" s="360"/>
      <c r="E63" s="32" t="s">
        <v>102</v>
      </c>
      <c r="F63" s="52">
        <v>0</v>
      </c>
      <c r="G63" s="42">
        <f>IFERROR(F63/C57,"-")</f>
        <v>0</v>
      </c>
      <c r="H63" s="52">
        <v>0</v>
      </c>
      <c r="I63" s="42">
        <f>IFERROR(H63/D57,"-")</f>
        <v>0</v>
      </c>
      <c r="J63" s="55" t="str">
        <f t="shared" si="0"/>
        <v>-</v>
      </c>
      <c r="K63" s="360"/>
      <c r="L63" s="360"/>
      <c r="M63" s="32" t="s">
        <v>102</v>
      </c>
      <c r="N63" s="52">
        <v>1676979</v>
      </c>
      <c r="O63" s="42">
        <f>IFERROR(N63/K57,"-")</f>
        <v>4.0696437612016707E-3</v>
      </c>
      <c r="P63" s="52">
        <v>28</v>
      </c>
      <c r="Q63" s="42">
        <f>IFERROR(P63/L57,"-")</f>
        <v>1.1955593509820665E-2</v>
      </c>
      <c r="R63" s="55">
        <f t="shared" si="1"/>
        <v>59892.107142857145</v>
      </c>
      <c r="S63" s="360"/>
      <c r="T63" s="360"/>
      <c r="U63" s="32" t="s">
        <v>102</v>
      </c>
      <c r="V63" s="52">
        <v>2557966</v>
      </c>
      <c r="W63" s="42">
        <f>IFERROR(V63/S57,"-")</f>
        <v>4.1357873677761257E-3</v>
      </c>
      <c r="X63" s="52">
        <v>28</v>
      </c>
      <c r="Y63" s="42">
        <f>IFERROR(X63/T57,"-")</f>
        <v>1.1869436201780416E-2</v>
      </c>
      <c r="Z63" s="96">
        <f t="shared" si="2"/>
        <v>91355.928571428565</v>
      </c>
      <c r="AA63" s="360"/>
      <c r="AB63" s="360"/>
      <c r="AC63" s="32" t="s">
        <v>102</v>
      </c>
      <c r="AD63" s="52">
        <v>1126769</v>
      </c>
      <c r="AE63" s="42">
        <f>IFERROR(AD63/AA57,"-")</f>
        <v>2.6806483245927154E-3</v>
      </c>
      <c r="AF63" s="52">
        <v>16</v>
      </c>
      <c r="AG63" s="42">
        <f>IFERROR(AF63/AB57,"-")</f>
        <v>1.0158730158730159E-2</v>
      </c>
      <c r="AH63" s="55">
        <f t="shared" si="3"/>
        <v>70423.0625</v>
      </c>
      <c r="AI63" s="360"/>
      <c r="AJ63" s="360"/>
      <c r="AK63" s="32" t="s">
        <v>102</v>
      </c>
      <c r="AL63" s="52">
        <v>1506179</v>
      </c>
      <c r="AM63" s="42">
        <f>IFERROR(AL63/AI57,"-")</f>
        <v>2.7864934253415629E-3</v>
      </c>
      <c r="AN63" s="52">
        <v>19</v>
      </c>
      <c r="AO63" s="42">
        <f>IFERROR(AN63/AJ57,"-")</f>
        <v>1.0021097046413503E-2</v>
      </c>
      <c r="AP63" s="55">
        <f t="shared" si="4"/>
        <v>79272.578947368427</v>
      </c>
      <c r="AQ63" s="360"/>
      <c r="AR63" s="360"/>
      <c r="AS63" s="32" t="s">
        <v>102</v>
      </c>
      <c r="AT63" s="52">
        <v>1878322</v>
      </c>
      <c r="AU63" s="42">
        <f>IFERROR(AT63/AQ57,"-")</f>
        <v>3.4643015678755018E-3</v>
      </c>
      <c r="AV63" s="55">
        <v>19</v>
      </c>
      <c r="AW63" s="42">
        <f>IFERROR(AV63/AR57,"-")</f>
        <v>1.0555555555555556E-2</v>
      </c>
      <c r="AX63" s="138">
        <f t="shared" si="5"/>
        <v>98859.052631578947</v>
      </c>
      <c r="AY63" s="360"/>
      <c r="AZ63" s="360"/>
      <c r="BA63" s="32" t="s">
        <v>102</v>
      </c>
      <c r="BB63" s="52">
        <v>1277511</v>
      </c>
      <c r="BC63" s="42">
        <f>IFERROR(BB63/AY57,"-")</f>
        <v>2.7864848773042207E-3</v>
      </c>
      <c r="BD63" s="52">
        <v>16</v>
      </c>
      <c r="BE63" s="42">
        <f>IFERROR(BD63/AZ57,"-")</f>
        <v>1.0184595798854232E-2</v>
      </c>
      <c r="BF63" s="55">
        <f t="shared" si="6"/>
        <v>79844.4375</v>
      </c>
      <c r="BG63" s="360"/>
      <c r="BH63" s="360"/>
      <c r="BI63" s="32" t="s">
        <v>102</v>
      </c>
      <c r="BJ63" s="52">
        <v>1624658</v>
      </c>
      <c r="BK63" s="42">
        <f>IFERROR(BJ63/BG57,"-")</f>
        <v>3.7117680803042032E-3</v>
      </c>
      <c r="BL63" s="52">
        <v>19</v>
      </c>
      <c r="BM63" s="42">
        <f>IFERROR(BL63/BH57,"-")</f>
        <v>1.2641383898868928E-2</v>
      </c>
      <c r="BN63" s="55">
        <f t="shared" si="7"/>
        <v>85508.31578947368</v>
      </c>
      <c r="BO63" s="360"/>
      <c r="BP63" s="360"/>
      <c r="BQ63" s="32" t="s">
        <v>102</v>
      </c>
      <c r="BR63" s="52">
        <v>569167</v>
      </c>
      <c r="BS63" s="42">
        <f>IFERROR(BR63/BO57,"-")</f>
        <v>1.7712629778132093E-3</v>
      </c>
      <c r="BT63" s="52">
        <v>11</v>
      </c>
      <c r="BU63" s="42">
        <f>IFERROR(BT63/BP57,"-")</f>
        <v>9.5486111111111119E-3</v>
      </c>
      <c r="BV63" s="96">
        <f t="shared" si="8"/>
        <v>51742.454545454544</v>
      </c>
      <c r="BW63" s="360"/>
      <c r="BX63" s="360"/>
      <c r="BY63" s="32" t="s">
        <v>102</v>
      </c>
      <c r="BZ63" s="52">
        <v>911154</v>
      </c>
      <c r="CA63" s="42">
        <f>IFERROR(BZ63/BW57,"-")</f>
        <v>3.4684264566442126E-3</v>
      </c>
      <c r="CB63" s="52">
        <v>19</v>
      </c>
      <c r="CC63" s="42">
        <f>IFERROR(CB63/BX57,"-")</f>
        <v>2.1181716833890748E-2</v>
      </c>
      <c r="CD63" s="55">
        <f t="shared" si="9"/>
        <v>47955.473684210527</v>
      </c>
      <c r="CE63" s="360"/>
      <c r="CF63" s="360"/>
      <c r="CG63" s="32" t="s">
        <v>102</v>
      </c>
      <c r="CH63" s="52">
        <v>323691</v>
      </c>
      <c r="CI63" s="42">
        <f>IFERROR(CH63/CE57,"-")</f>
        <v>1.5449965182914871E-3</v>
      </c>
      <c r="CJ63" s="52">
        <v>10</v>
      </c>
      <c r="CK63" s="42">
        <f>IFERROR(CJ63/CF57,"-")</f>
        <v>1.3869625520110958E-2</v>
      </c>
      <c r="CL63" s="55">
        <f t="shared" si="10"/>
        <v>32369.1</v>
      </c>
      <c r="CM63" s="360"/>
      <c r="CN63" s="360"/>
      <c r="CO63" s="32" t="s">
        <v>102</v>
      </c>
      <c r="CP63" s="52">
        <f>市区町村別_フレイル区分別高齢者の疾病!AE1270</f>
        <v>18727519</v>
      </c>
      <c r="CQ63" s="42">
        <f>市区町村別_フレイル区分別高齢者の疾病!AF1270</f>
        <v>3.7293059920231425E-3</v>
      </c>
      <c r="CR63" s="52">
        <f>市区町村別_フレイル区分別高齢者の疾病!AG1270</f>
        <v>233</v>
      </c>
      <c r="CS63" s="42">
        <f>市区町村別_フレイル区分別高齢者の疾病!AH1270</f>
        <v>1.2625304795448388E-2</v>
      </c>
      <c r="CT63" s="96">
        <f>市区町村別_フレイル区分別高齢者の疾病!AI1270</f>
        <v>80375.618025751071</v>
      </c>
      <c r="CU63" s="140"/>
    </row>
    <row r="64" spans="2:99" s="8" customFormat="1" ht="13.15" customHeight="1">
      <c r="B64" s="368"/>
      <c r="C64" s="360"/>
      <c r="D64" s="360"/>
      <c r="E64" s="32" t="s">
        <v>112</v>
      </c>
      <c r="F64" s="52">
        <v>0</v>
      </c>
      <c r="G64" s="42">
        <f>IFERROR(F64/C57,"-")</f>
        <v>0</v>
      </c>
      <c r="H64" s="52">
        <v>0</v>
      </c>
      <c r="I64" s="42">
        <f>IFERROR(H64/D57,"-")</f>
        <v>0</v>
      </c>
      <c r="J64" s="55" t="str">
        <f t="shared" si="0"/>
        <v>-</v>
      </c>
      <c r="K64" s="360"/>
      <c r="L64" s="360"/>
      <c r="M64" s="32" t="s">
        <v>112</v>
      </c>
      <c r="N64" s="52">
        <v>0</v>
      </c>
      <c r="O64" s="42">
        <f>IFERROR(N64/K57,"-")</f>
        <v>0</v>
      </c>
      <c r="P64" s="52">
        <v>0</v>
      </c>
      <c r="Q64" s="42">
        <f>IFERROR(P64/L57,"-")</f>
        <v>0</v>
      </c>
      <c r="R64" s="55" t="str">
        <f t="shared" si="1"/>
        <v>-</v>
      </c>
      <c r="S64" s="360"/>
      <c r="T64" s="360"/>
      <c r="U64" s="32" t="s">
        <v>112</v>
      </c>
      <c r="V64" s="52">
        <v>0</v>
      </c>
      <c r="W64" s="42">
        <f>IFERROR(V64/S57,"-")</f>
        <v>0</v>
      </c>
      <c r="X64" s="52">
        <v>0</v>
      </c>
      <c r="Y64" s="42">
        <f>IFERROR(X64/T57,"-")</f>
        <v>0</v>
      </c>
      <c r="Z64" s="96" t="str">
        <f t="shared" si="2"/>
        <v>-</v>
      </c>
      <c r="AA64" s="360"/>
      <c r="AB64" s="360"/>
      <c r="AC64" s="32" t="s">
        <v>112</v>
      </c>
      <c r="AD64" s="52">
        <v>0</v>
      </c>
      <c r="AE64" s="42">
        <f>IFERROR(AD64/AA57,"-")</f>
        <v>0</v>
      </c>
      <c r="AF64" s="52">
        <v>0</v>
      </c>
      <c r="AG64" s="42">
        <f>IFERROR(AF64/AB57,"-")</f>
        <v>0</v>
      </c>
      <c r="AH64" s="55" t="str">
        <f t="shared" si="3"/>
        <v>-</v>
      </c>
      <c r="AI64" s="360"/>
      <c r="AJ64" s="360"/>
      <c r="AK64" s="32" t="s">
        <v>112</v>
      </c>
      <c r="AL64" s="52">
        <v>0</v>
      </c>
      <c r="AM64" s="42">
        <f>IFERROR(AL64/AI57,"-")</f>
        <v>0</v>
      </c>
      <c r="AN64" s="52">
        <v>0</v>
      </c>
      <c r="AO64" s="42">
        <f>IFERROR(AN64/AJ57,"-")</f>
        <v>0</v>
      </c>
      <c r="AP64" s="55" t="str">
        <f t="shared" si="4"/>
        <v>-</v>
      </c>
      <c r="AQ64" s="360"/>
      <c r="AR64" s="360"/>
      <c r="AS64" s="32" t="s">
        <v>112</v>
      </c>
      <c r="AT64" s="52">
        <v>3680</v>
      </c>
      <c r="AU64" s="42">
        <f>IFERROR(AT64/AQ57,"-")</f>
        <v>6.7872440240714036E-6</v>
      </c>
      <c r="AV64" s="55">
        <v>1</v>
      </c>
      <c r="AW64" s="42">
        <f>IFERROR(AV64/AR57,"-")</f>
        <v>5.5555555555555556E-4</v>
      </c>
      <c r="AX64" s="138">
        <f t="shared" si="5"/>
        <v>3680</v>
      </c>
      <c r="AY64" s="360"/>
      <c r="AZ64" s="360"/>
      <c r="BA64" s="32" t="s">
        <v>112</v>
      </c>
      <c r="BB64" s="52">
        <v>4341</v>
      </c>
      <c r="BC64" s="42">
        <f>IFERROR(BB64/AY57,"-")</f>
        <v>9.4685140498810749E-6</v>
      </c>
      <c r="BD64" s="52">
        <v>1</v>
      </c>
      <c r="BE64" s="42">
        <f>IFERROR(BD64/AZ57,"-")</f>
        <v>6.3653723742838951E-4</v>
      </c>
      <c r="BF64" s="55">
        <f t="shared" si="6"/>
        <v>4341</v>
      </c>
      <c r="BG64" s="360"/>
      <c r="BH64" s="360"/>
      <c r="BI64" s="32" t="s">
        <v>112</v>
      </c>
      <c r="BJ64" s="52">
        <v>0</v>
      </c>
      <c r="BK64" s="42">
        <f>IFERROR(BJ64/BG57,"-")</f>
        <v>0</v>
      </c>
      <c r="BL64" s="52">
        <v>0</v>
      </c>
      <c r="BM64" s="42">
        <f>IFERROR(BL64/BH57,"-")</f>
        <v>0</v>
      </c>
      <c r="BN64" s="55" t="str">
        <f t="shared" si="7"/>
        <v>-</v>
      </c>
      <c r="BO64" s="360"/>
      <c r="BP64" s="360"/>
      <c r="BQ64" s="32" t="s">
        <v>112</v>
      </c>
      <c r="BR64" s="52">
        <v>0</v>
      </c>
      <c r="BS64" s="42">
        <f>IFERROR(BR64/BO57,"-")</f>
        <v>0</v>
      </c>
      <c r="BT64" s="52">
        <v>0</v>
      </c>
      <c r="BU64" s="42">
        <f>IFERROR(BT64/BP57,"-")</f>
        <v>0</v>
      </c>
      <c r="BV64" s="96" t="str">
        <f t="shared" si="8"/>
        <v>-</v>
      </c>
      <c r="BW64" s="360"/>
      <c r="BX64" s="360"/>
      <c r="BY64" s="32" t="s">
        <v>112</v>
      </c>
      <c r="BZ64" s="52">
        <v>0</v>
      </c>
      <c r="CA64" s="42">
        <f>IFERROR(BZ64/BW57,"-")</f>
        <v>0</v>
      </c>
      <c r="CB64" s="52">
        <v>0</v>
      </c>
      <c r="CC64" s="42">
        <f>IFERROR(CB64/BX57,"-")</f>
        <v>0</v>
      </c>
      <c r="CD64" s="55" t="str">
        <f t="shared" si="9"/>
        <v>-</v>
      </c>
      <c r="CE64" s="360"/>
      <c r="CF64" s="360"/>
      <c r="CG64" s="32" t="s">
        <v>112</v>
      </c>
      <c r="CH64" s="52">
        <v>0</v>
      </c>
      <c r="CI64" s="42">
        <f>IFERROR(CH64/CE57,"-")</f>
        <v>0</v>
      </c>
      <c r="CJ64" s="52">
        <v>0</v>
      </c>
      <c r="CK64" s="42">
        <f>IFERROR(CJ64/CF57,"-")</f>
        <v>0</v>
      </c>
      <c r="CL64" s="55" t="str">
        <f t="shared" si="10"/>
        <v>-</v>
      </c>
      <c r="CM64" s="360"/>
      <c r="CN64" s="360"/>
      <c r="CO64" s="32" t="s">
        <v>112</v>
      </c>
      <c r="CP64" s="52">
        <f>市区町村別_フレイル区分別高齢者の疾病!AE1271</f>
        <v>11587</v>
      </c>
      <c r="CQ64" s="42">
        <f>市区町村別_フレイル区分別高齢者の疾病!AF1271</f>
        <v>2.3073781705719882E-6</v>
      </c>
      <c r="CR64" s="52">
        <f>市区町村別_フレイル区分別高齢者の疾病!AG1271</f>
        <v>4</v>
      </c>
      <c r="CS64" s="42">
        <f>市区町村別_フレイル区分別高齢者の疾病!AH1271</f>
        <v>2.167434299647792E-4</v>
      </c>
      <c r="CT64" s="96">
        <f>市区町村別_フレイル区分別高齢者の疾病!AI1271</f>
        <v>2896.75</v>
      </c>
      <c r="CU64" s="140"/>
    </row>
    <row r="65" spans="2:99" s="8" customFormat="1" ht="13.15" customHeight="1">
      <c r="B65" s="368"/>
      <c r="C65" s="360"/>
      <c r="D65" s="360"/>
      <c r="E65" s="32" t="s">
        <v>103</v>
      </c>
      <c r="F65" s="52">
        <v>0</v>
      </c>
      <c r="G65" s="42">
        <f>IFERROR(F65/C57,"-")</f>
        <v>0</v>
      </c>
      <c r="H65" s="52">
        <v>0</v>
      </c>
      <c r="I65" s="42">
        <f>IFERROR(H65/D57,"-")</f>
        <v>0</v>
      </c>
      <c r="J65" s="55" t="str">
        <f t="shared" si="0"/>
        <v>-</v>
      </c>
      <c r="K65" s="360"/>
      <c r="L65" s="360"/>
      <c r="M65" s="32" t="s">
        <v>103</v>
      </c>
      <c r="N65" s="52">
        <v>94024</v>
      </c>
      <c r="O65" s="42">
        <f>IFERROR(N65/K57,"-")</f>
        <v>2.28174702845549E-4</v>
      </c>
      <c r="P65" s="52">
        <v>9</v>
      </c>
      <c r="Q65" s="42">
        <f>IFERROR(P65/L57,"-")</f>
        <v>3.8428693424423571E-3</v>
      </c>
      <c r="R65" s="55">
        <f t="shared" si="1"/>
        <v>10447.111111111111</v>
      </c>
      <c r="S65" s="360"/>
      <c r="T65" s="360"/>
      <c r="U65" s="32" t="s">
        <v>103</v>
      </c>
      <c r="V65" s="52">
        <v>248865</v>
      </c>
      <c r="W65" s="42">
        <f>IFERROR(V65/S57,"-")</f>
        <v>4.0237154179594475E-4</v>
      </c>
      <c r="X65" s="52">
        <v>14</v>
      </c>
      <c r="Y65" s="42">
        <f>IFERROR(X65/T57,"-")</f>
        <v>5.9347181008902079E-3</v>
      </c>
      <c r="Z65" s="96">
        <f t="shared" si="2"/>
        <v>17776.071428571428</v>
      </c>
      <c r="AA65" s="360"/>
      <c r="AB65" s="360"/>
      <c r="AC65" s="32" t="s">
        <v>103</v>
      </c>
      <c r="AD65" s="52">
        <v>306836</v>
      </c>
      <c r="AE65" s="42">
        <f>IFERROR(AD65/AA57,"-")</f>
        <v>7.2998051004662925E-4</v>
      </c>
      <c r="AF65" s="52">
        <v>11</v>
      </c>
      <c r="AG65" s="42">
        <f>IFERROR(AF65/AB57,"-")</f>
        <v>6.9841269841269841E-3</v>
      </c>
      <c r="AH65" s="55">
        <f t="shared" si="3"/>
        <v>27894.18181818182</v>
      </c>
      <c r="AI65" s="360"/>
      <c r="AJ65" s="360"/>
      <c r="AK65" s="32" t="s">
        <v>103</v>
      </c>
      <c r="AL65" s="52">
        <v>240001</v>
      </c>
      <c r="AM65" s="42">
        <f>IFERROR(AL65/AI57,"-")</f>
        <v>4.4401177321911966E-4</v>
      </c>
      <c r="AN65" s="52">
        <v>12</v>
      </c>
      <c r="AO65" s="42">
        <f>IFERROR(AN65/AJ57,"-")</f>
        <v>6.3291139240506328E-3</v>
      </c>
      <c r="AP65" s="55">
        <f t="shared" si="4"/>
        <v>20000.083333333332</v>
      </c>
      <c r="AQ65" s="360"/>
      <c r="AR65" s="360"/>
      <c r="AS65" s="32" t="s">
        <v>103</v>
      </c>
      <c r="AT65" s="52">
        <v>566009</v>
      </c>
      <c r="AU65" s="42">
        <f>IFERROR(AT65/AQ57,"-")</f>
        <v>1.0439242398969106E-3</v>
      </c>
      <c r="AV65" s="55">
        <v>18</v>
      </c>
      <c r="AW65" s="42">
        <f>IFERROR(AV65/AR57,"-")</f>
        <v>0.01</v>
      </c>
      <c r="AX65" s="138">
        <f t="shared" si="5"/>
        <v>31444.944444444445</v>
      </c>
      <c r="AY65" s="360"/>
      <c r="AZ65" s="360"/>
      <c r="BA65" s="32" t="s">
        <v>103</v>
      </c>
      <c r="BB65" s="52">
        <v>213959</v>
      </c>
      <c r="BC65" s="42">
        <f>IFERROR(BB65/AY57,"-")</f>
        <v>4.6668366680453923E-4</v>
      </c>
      <c r="BD65" s="52">
        <v>14</v>
      </c>
      <c r="BE65" s="42">
        <f>IFERROR(BD65/AZ57,"-")</f>
        <v>8.9115213239974542E-3</v>
      </c>
      <c r="BF65" s="55">
        <f t="shared" si="6"/>
        <v>15282.785714285714</v>
      </c>
      <c r="BG65" s="360"/>
      <c r="BH65" s="360"/>
      <c r="BI65" s="32" t="s">
        <v>103</v>
      </c>
      <c r="BJ65" s="52">
        <v>187917</v>
      </c>
      <c r="BK65" s="42">
        <f>IFERROR(BJ65/BG57,"-")</f>
        <v>4.2932378528067139E-4</v>
      </c>
      <c r="BL65" s="52">
        <v>8</v>
      </c>
      <c r="BM65" s="42">
        <f>IFERROR(BL65/BH57,"-")</f>
        <v>5.3226879574184965E-3</v>
      </c>
      <c r="BN65" s="55">
        <f t="shared" si="7"/>
        <v>23489.625</v>
      </c>
      <c r="BO65" s="360"/>
      <c r="BP65" s="360"/>
      <c r="BQ65" s="32" t="s">
        <v>103</v>
      </c>
      <c r="BR65" s="52">
        <v>80805</v>
      </c>
      <c r="BS65" s="42">
        <f>IFERROR(BR65/BO57,"-")</f>
        <v>2.5146732843294914E-4</v>
      </c>
      <c r="BT65" s="52">
        <v>5</v>
      </c>
      <c r="BU65" s="42">
        <f>IFERROR(BT65/BP57,"-")</f>
        <v>4.340277777777778E-3</v>
      </c>
      <c r="BV65" s="96">
        <f t="shared" si="8"/>
        <v>16161</v>
      </c>
      <c r="BW65" s="360"/>
      <c r="BX65" s="360"/>
      <c r="BY65" s="32" t="s">
        <v>103</v>
      </c>
      <c r="BZ65" s="52">
        <v>161870</v>
      </c>
      <c r="CA65" s="42">
        <f>IFERROR(BZ65/BW57,"-")</f>
        <v>6.1617925239531267E-4</v>
      </c>
      <c r="CB65" s="52">
        <v>9</v>
      </c>
      <c r="CC65" s="42">
        <f>IFERROR(CB65/BX57,"-")</f>
        <v>1.0033444816053512E-2</v>
      </c>
      <c r="CD65" s="55">
        <f t="shared" si="9"/>
        <v>17985.555555555555</v>
      </c>
      <c r="CE65" s="360"/>
      <c r="CF65" s="360"/>
      <c r="CG65" s="32" t="s">
        <v>103</v>
      </c>
      <c r="CH65" s="52">
        <v>31726</v>
      </c>
      <c r="CI65" s="42">
        <f>IFERROR(CH65/CE57,"-")</f>
        <v>1.5143009703487499E-4</v>
      </c>
      <c r="CJ65" s="52">
        <v>3</v>
      </c>
      <c r="CK65" s="42">
        <f>IFERROR(CJ65/CF57,"-")</f>
        <v>4.160887656033287E-3</v>
      </c>
      <c r="CL65" s="55">
        <f t="shared" si="10"/>
        <v>10575.333333333334</v>
      </c>
      <c r="CM65" s="360"/>
      <c r="CN65" s="360"/>
      <c r="CO65" s="32" t="s">
        <v>103</v>
      </c>
      <c r="CP65" s="52">
        <f>市区町村別_フレイル区分別高齢者の疾病!AE1272</f>
        <v>2560213</v>
      </c>
      <c r="CQ65" s="42">
        <f>市区町村別_フレイル区分別高齢者の疾病!AF1272</f>
        <v>5.0982822026535103E-4</v>
      </c>
      <c r="CR65" s="52">
        <f>市区町村別_フレイル区分別高齢者の疾病!AG1272</f>
        <v>125</v>
      </c>
      <c r="CS65" s="42">
        <f>市区町村別_フレイル区分別高齢者の疾病!AH1272</f>
        <v>6.7732321863993496E-3</v>
      </c>
      <c r="CT65" s="96">
        <f>市区町村別_フレイル区分別高齢者の疾病!AI1272</f>
        <v>20481.704000000002</v>
      </c>
      <c r="CU65" s="140"/>
    </row>
    <row r="66" spans="2:99" s="8" customFormat="1" ht="13.15" customHeight="1">
      <c r="B66" s="368"/>
      <c r="C66" s="360"/>
      <c r="D66" s="360"/>
      <c r="E66" s="32" t="s">
        <v>104</v>
      </c>
      <c r="F66" s="52">
        <v>0</v>
      </c>
      <c r="G66" s="42">
        <f>IFERROR(F66/C57,"-")</f>
        <v>0</v>
      </c>
      <c r="H66" s="52">
        <v>0</v>
      </c>
      <c r="I66" s="42">
        <f>IFERROR(H66/D57,"-")</f>
        <v>0</v>
      </c>
      <c r="J66" s="55" t="str">
        <f t="shared" si="0"/>
        <v>-</v>
      </c>
      <c r="K66" s="360"/>
      <c r="L66" s="360"/>
      <c r="M66" s="32" t="s">
        <v>104</v>
      </c>
      <c r="N66" s="52">
        <v>310673</v>
      </c>
      <c r="O66" s="42">
        <f>IFERROR(N66/K57,"-")</f>
        <v>7.5393218175290615E-4</v>
      </c>
      <c r="P66" s="52">
        <v>20</v>
      </c>
      <c r="Q66" s="42">
        <f>IFERROR(P66/L57,"-")</f>
        <v>8.539709649871904E-3</v>
      </c>
      <c r="R66" s="55">
        <f t="shared" si="1"/>
        <v>15533.65</v>
      </c>
      <c r="S66" s="360"/>
      <c r="T66" s="360"/>
      <c r="U66" s="32" t="s">
        <v>104</v>
      </c>
      <c r="V66" s="52">
        <v>364391</v>
      </c>
      <c r="W66" s="42">
        <f>IFERROR(V66/S57,"-")</f>
        <v>5.8915704693936915E-4</v>
      </c>
      <c r="X66" s="52">
        <v>30</v>
      </c>
      <c r="Y66" s="42">
        <f>IFERROR(X66/T57,"-")</f>
        <v>1.271725307333616E-2</v>
      </c>
      <c r="Z66" s="96">
        <f t="shared" si="2"/>
        <v>12146.366666666667</v>
      </c>
      <c r="AA66" s="360"/>
      <c r="AB66" s="360"/>
      <c r="AC66" s="32" t="s">
        <v>104</v>
      </c>
      <c r="AD66" s="52">
        <v>275223</v>
      </c>
      <c r="AE66" s="42">
        <f>IFERROR(AD66/AA57,"-")</f>
        <v>6.547713629318706E-4</v>
      </c>
      <c r="AF66" s="52">
        <v>18</v>
      </c>
      <c r="AG66" s="42">
        <f>IFERROR(AF66/AB57,"-")</f>
        <v>1.1428571428571429E-2</v>
      </c>
      <c r="AH66" s="55">
        <f t="shared" si="3"/>
        <v>15290.166666666666</v>
      </c>
      <c r="AI66" s="360"/>
      <c r="AJ66" s="360"/>
      <c r="AK66" s="32" t="s">
        <v>104</v>
      </c>
      <c r="AL66" s="52">
        <v>463759</v>
      </c>
      <c r="AM66" s="42">
        <f>IFERROR(AL66/AI57,"-")</f>
        <v>8.5797332484583702E-4</v>
      </c>
      <c r="AN66" s="52">
        <v>35</v>
      </c>
      <c r="AO66" s="42">
        <f>IFERROR(AN66/AJ57,"-")</f>
        <v>1.8459915611814346E-2</v>
      </c>
      <c r="AP66" s="55">
        <f t="shared" si="4"/>
        <v>13250.257142857143</v>
      </c>
      <c r="AQ66" s="360"/>
      <c r="AR66" s="360"/>
      <c r="AS66" s="32" t="s">
        <v>104</v>
      </c>
      <c r="AT66" s="52">
        <v>327899</v>
      </c>
      <c r="AU66" s="42">
        <f>IFERROR(AT66/AQ57,"-")</f>
        <v>6.0476373050244274E-4</v>
      </c>
      <c r="AV66" s="55">
        <v>25</v>
      </c>
      <c r="AW66" s="42">
        <f>IFERROR(AV66/AR57,"-")</f>
        <v>1.3888888888888888E-2</v>
      </c>
      <c r="AX66" s="138">
        <f t="shared" si="5"/>
        <v>13115.96</v>
      </c>
      <c r="AY66" s="360"/>
      <c r="AZ66" s="360"/>
      <c r="BA66" s="32" t="s">
        <v>104</v>
      </c>
      <c r="BB66" s="52">
        <v>256522</v>
      </c>
      <c r="BC66" s="42">
        <f>IFERROR(BB66/AY57,"-")</f>
        <v>5.5952134556636556E-4</v>
      </c>
      <c r="BD66" s="52">
        <v>31</v>
      </c>
      <c r="BE66" s="42">
        <f>IFERROR(BD66/AZ57,"-")</f>
        <v>1.9732654360280075E-2</v>
      </c>
      <c r="BF66" s="55">
        <f t="shared" si="6"/>
        <v>8274.9032258064508</v>
      </c>
      <c r="BG66" s="360"/>
      <c r="BH66" s="360"/>
      <c r="BI66" s="32" t="s">
        <v>104</v>
      </c>
      <c r="BJ66" s="52">
        <v>228177</v>
      </c>
      <c r="BK66" s="42">
        <f>IFERROR(BJ66/BG57,"-")</f>
        <v>5.2130362529195198E-4</v>
      </c>
      <c r="BL66" s="52">
        <v>26</v>
      </c>
      <c r="BM66" s="42">
        <f>IFERROR(BL66/BH57,"-")</f>
        <v>1.7298735861610112E-2</v>
      </c>
      <c r="BN66" s="55">
        <f t="shared" si="7"/>
        <v>8776.038461538461</v>
      </c>
      <c r="BO66" s="360"/>
      <c r="BP66" s="360"/>
      <c r="BQ66" s="32" t="s">
        <v>104</v>
      </c>
      <c r="BR66" s="52">
        <v>135228</v>
      </c>
      <c r="BS66" s="42">
        <f>IFERROR(BR66/BO57,"-")</f>
        <v>4.2083316489488086E-4</v>
      </c>
      <c r="BT66" s="52">
        <v>16</v>
      </c>
      <c r="BU66" s="42">
        <f>IFERROR(BT66/BP57,"-")</f>
        <v>1.3888888888888888E-2</v>
      </c>
      <c r="BV66" s="96">
        <f t="shared" si="8"/>
        <v>8451.75</v>
      </c>
      <c r="BW66" s="360"/>
      <c r="BX66" s="360"/>
      <c r="BY66" s="32" t="s">
        <v>104</v>
      </c>
      <c r="BZ66" s="52">
        <v>314165</v>
      </c>
      <c r="CA66" s="42">
        <f>IFERROR(BZ66/BW57,"-")</f>
        <v>1.1959100193289268E-3</v>
      </c>
      <c r="CB66" s="52">
        <v>18</v>
      </c>
      <c r="CC66" s="42">
        <f>IFERROR(CB66/BX57,"-")</f>
        <v>2.0066889632107024E-2</v>
      </c>
      <c r="CD66" s="55">
        <f t="shared" si="9"/>
        <v>17453.611111111109</v>
      </c>
      <c r="CE66" s="360"/>
      <c r="CF66" s="360"/>
      <c r="CG66" s="32" t="s">
        <v>104</v>
      </c>
      <c r="CH66" s="52">
        <v>133467</v>
      </c>
      <c r="CI66" s="42">
        <f>IFERROR(CH66/CE57,"-")</f>
        <v>6.3704597998340978E-4</v>
      </c>
      <c r="CJ66" s="52">
        <v>7</v>
      </c>
      <c r="CK66" s="42">
        <f>IFERROR(CJ66/CF57,"-")</f>
        <v>9.7087378640776691E-3</v>
      </c>
      <c r="CL66" s="55">
        <f t="shared" si="10"/>
        <v>19066.714285714286</v>
      </c>
      <c r="CM66" s="360"/>
      <c r="CN66" s="360"/>
      <c r="CO66" s="32" t="s">
        <v>104</v>
      </c>
      <c r="CP66" s="52">
        <f>市区町村別_フレイル区分別高齢者の疾病!AE1273</f>
        <v>3570907</v>
      </c>
      <c r="CQ66" s="42">
        <f>市区町村別_フレイル区分別高齢者の疾病!AF1273</f>
        <v>7.110928506897995E-4</v>
      </c>
      <c r="CR66" s="52">
        <f>市区町村別_フレイル区分別高齢者の疾病!AG1273</f>
        <v>268</v>
      </c>
      <c r="CS66" s="42">
        <f>市区町村別_フレイル区分別高齢者の疾病!AH1273</f>
        <v>1.4521809807640207E-2</v>
      </c>
      <c r="CT66" s="96">
        <f>市区町村別_フレイル区分別高齢者の疾病!AI1273</f>
        <v>13324.279850746268</v>
      </c>
      <c r="CU66" s="140"/>
    </row>
    <row r="67" spans="2:99" s="8" customFormat="1" ht="13.15" customHeight="1">
      <c r="B67" s="368"/>
      <c r="C67" s="360"/>
      <c r="D67" s="360"/>
      <c r="E67" s="32" t="s">
        <v>105</v>
      </c>
      <c r="F67" s="52">
        <v>0</v>
      </c>
      <c r="G67" s="42">
        <f>IFERROR(F67/C57,"-")</f>
        <v>0</v>
      </c>
      <c r="H67" s="52">
        <v>0</v>
      </c>
      <c r="I67" s="42">
        <f>IFERROR(H67/D57,"-")</f>
        <v>0</v>
      </c>
      <c r="J67" s="55" t="str">
        <f t="shared" si="0"/>
        <v>-</v>
      </c>
      <c r="K67" s="360"/>
      <c r="L67" s="360"/>
      <c r="M67" s="32" t="s">
        <v>105</v>
      </c>
      <c r="N67" s="52">
        <v>0</v>
      </c>
      <c r="O67" s="42">
        <f>IFERROR(N67/K57,"-")</f>
        <v>0</v>
      </c>
      <c r="P67" s="52">
        <v>0</v>
      </c>
      <c r="Q67" s="42">
        <f>IFERROR(P67/L57,"-")</f>
        <v>0</v>
      </c>
      <c r="R67" s="55" t="str">
        <f t="shared" si="1"/>
        <v>-</v>
      </c>
      <c r="S67" s="360"/>
      <c r="T67" s="360"/>
      <c r="U67" s="32" t="s">
        <v>105</v>
      </c>
      <c r="V67" s="52">
        <v>10981</v>
      </c>
      <c r="W67" s="42">
        <f>IFERROR(V67/S57,"-")</f>
        <v>1.77543724527807E-5</v>
      </c>
      <c r="X67" s="52">
        <v>3</v>
      </c>
      <c r="Y67" s="42">
        <f>IFERROR(X67/T57,"-")</f>
        <v>1.271725307333616E-3</v>
      </c>
      <c r="Z67" s="96">
        <f t="shared" si="2"/>
        <v>3660.3333333333335</v>
      </c>
      <c r="AA67" s="360"/>
      <c r="AB67" s="360"/>
      <c r="AC67" s="32" t="s">
        <v>105</v>
      </c>
      <c r="AD67" s="52">
        <v>18191</v>
      </c>
      <c r="AE67" s="42">
        <f>IFERROR(AD67/AA57,"-")</f>
        <v>4.3277436344686524E-5</v>
      </c>
      <c r="AF67" s="52">
        <v>3</v>
      </c>
      <c r="AG67" s="42">
        <f>IFERROR(AF67/AB57,"-")</f>
        <v>1.9047619047619048E-3</v>
      </c>
      <c r="AH67" s="55">
        <f t="shared" si="3"/>
        <v>6063.666666666667</v>
      </c>
      <c r="AI67" s="360"/>
      <c r="AJ67" s="360"/>
      <c r="AK67" s="32" t="s">
        <v>105</v>
      </c>
      <c r="AL67" s="52">
        <v>23891</v>
      </c>
      <c r="AM67" s="42">
        <f>IFERROR(AL67/AI57,"-")</f>
        <v>4.4199337811000738E-5</v>
      </c>
      <c r="AN67" s="52">
        <v>4</v>
      </c>
      <c r="AO67" s="42">
        <f>IFERROR(AN67/AJ57,"-")</f>
        <v>2.1097046413502108E-3</v>
      </c>
      <c r="AP67" s="55">
        <f t="shared" si="4"/>
        <v>5972.75</v>
      </c>
      <c r="AQ67" s="360"/>
      <c r="AR67" s="360"/>
      <c r="AS67" s="32" t="s">
        <v>105</v>
      </c>
      <c r="AT67" s="52">
        <v>69234</v>
      </c>
      <c r="AU67" s="42">
        <f>IFERROR(AT67/AQ57,"-")</f>
        <v>1.2769240564199989E-4</v>
      </c>
      <c r="AV67" s="55">
        <v>5</v>
      </c>
      <c r="AW67" s="42">
        <f>IFERROR(AV67/AR57,"-")</f>
        <v>2.7777777777777779E-3</v>
      </c>
      <c r="AX67" s="138">
        <f t="shared" si="5"/>
        <v>13846.8</v>
      </c>
      <c r="AY67" s="360"/>
      <c r="AZ67" s="360"/>
      <c r="BA67" s="32" t="s">
        <v>105</v>
      </c>
      <c r="BB67" s="52">
        <v>8875</v>
      </c>
      <c r="BC67" s="42">
        <f>IFERROR(BB67/AY57,"-")</f>
        <v>1.9357996358602751E-5</v>
      </c>
      <c r="BD67" s="52">
        <v>2</v>
      </c>
      <c r="BE67" s="42">
        <f>IFERROR(BD67/AZ57,"-")</f>
        <v>1.273074474856779E-3</v>
      </c>
      <c r="BF67" s="55">
        <f t="shared" si="6"/>
        <v>4437.5</v>
      </c>
      <c r="BG67" s="360"/>
      <c r="BH67" s="360"/>
      <c r="BI67" s="32" t="s">
        <v>105</v>
      </c>
      <c r="BJ67" s="52">
        <v>12379</v>
      </c>
      <c r="BK67" s="42">
        <f>IFERROR(BJ67/BG57,"-")</f>
        <v>2.8281630389956367E-5</v>
      </c>
      <c r="BL67" s="52">
        <v>2</v>
      </c>
      <c r="BM67" s="42">
        <f>IFERROR(BL67/BH57,"-")</f>
        <v>1.3306719893546241E-3</v>
      </c>
      <c r="BN67" s="55">
        <f t="shared" si="7"/>
        <v>6189.5</v>
      </c>
      <c r="BO67" s="360"/>
      <c r="BP67" s="360"/>
      <c r="BQ67" s="32" t="s">
        <v>105</v>
      </c>
      <c r="BR67" s="52">
        <v>26130</v>
      </c>
      <c r="BS67" s="42">
        <f>IFERROR(BR67/BO57,"-")</f>
        <v>8.1317261208501478E-5</v>
      </c>
      <c r="BT67" s="52">
        <v>2</v>
      </c>
      <c r="BU67" s="42">
        <f>IFERROR(BT67/BP57,"-")</f>
        <v>1.736111111111111E-3</v>
      </c>
      <c r="BV67" s="96">
        <f t="shared" si="8"/>
        <v>13065</v>
      </c>
      <c r="BW67" s="360"/>
      <c r="BX67" s="360"/>
      <c r="BY67" s="32" t="s">
        <v>105</v>
      </c>
      <c r="BZ67" s="52">
        <v>0</v>
      </c>
      <c r="CA67" s="42">
        <f>IFERROR(BZ67/BW57,"-")</f>
        <v>0</v>
      </c>
      <c r="CB67" s="52">
        <v>0</v>
      </c>
      <c r="CC67" s="42">
        <f>IFERROR(CB67/BX57,"-")</f>
        <v>0</v>
      </c>
      <c r="CD67" s="55" t="str">
        <f t="shared" si="9"/>
        <v>-</v>
      </c>
      <c r="CE67" s="360"/>
      <c r="CF67" s="360"/>
      <c r="CG67" s="32" t="s">
        <v>105</v>
      </c>
      <c r="CH67" s="52">
        <v>0</v>
      </c>
      <c r="CI67" s="42">
        <f>IFERROR(CH67/CE57,"-")</f>
        <v>0</v>
      </c>
      <c r="CJ67" s="52">
        <v>0</v>
      </c>
      <c r="CK67" s="42">
        <f>IFERROR(CJ67/CF57,"-")</f>
        <v>0</v>
      </c>
      <c r="CL67" s="55" t="str">
        <f t="shared" si="10"/>
        <v>-</v>
      </c>
      <c r="CM67" s="360"/>
      <c r="CN67" s="360"/>
      <c r="CO67" s="32" t="s">
        <v>105</v>
      </c>
      <c r="CP67" s="52">
        <f>市区町村別_フレイル区分別高齢者の疾病!AE1274</f>
        <v>377291</v>
      </c>
      <c r="CQ67" s="42">
        <f>市区町村別_フレイル区分別高齢者の疾病!AF1274</f>
        <v>7.5131873423084152E-5</v>
      </c>
      <c r="CR67" s="52">
        <f>市区町村別_フレイル区分別高齢者の疾病!AG1274</f>
        <v>28</v>
      </c>
      <c r="CS67" s="42">
        <f>市区町村別_フレイル区分別高齢者の疾病!AH1274</f>
        <v>1.5172040097534544E-3</v>
      </c>
      <c r="CT67" s="96">
        <f>市区町村別_フレイル区分別高齢者の疾病!AI1274</f>
        <v>13474.678571428571</v>
      </c>
      <c r="CU67" s="140"/>
    </row>
    <row r="68" spans="2:99" s="8" customFormat="1" ht="13.15" customHeight="1">
      <c r="B68" s="368"/>
      <c r="C68" s="360"/>
      <c r="D68" s="360"/>
      <c r="E68" s="32" t="s">
        <v>106</v>
      </c>
      <c r="F68" s="52">
        <v>0</v>
      </c>
      <c r="G68" s="42">
        <f>IFERROR(F68/C57,"-")</f>
        <v>0</v>
      </c>
      <c r="H68" s="52">
        <v>0</v>
      </c>
      <c r="I68" s="42">
        <f>IFERROR(H68/D57,"-")</f>
        <v>0</v>
      </c>
      <c r="J68" s="55" t="str">
        <f t="shared" si="0"/>
        <v>-</v>
      </c>
      <c r="K68" s="360"/>
      <c r="L68" s="360"/>
      <c r="M68" s="32" t="s">
        <v>106</v>
      </c>
      <c r="N68" s="52">
        <v>7871</v>
      </c>
      <c r="O68" s="42">
        <f>IFERROR(N68/K57,"-")</f>
        <v>1.9101113397614611E-5</v>
      </c>
      <c r="P68" s="52">
        <v>4</v>
      </c>
      <c r="Q68" s="42">
        <f>IFERROR(P68/L57,"-")</f>
        <v>1.7079419299743809E-3</v>
      </c>
      <c r="R68" s="55">
        <f t="shared" si="1"/>
        <v>1967.75</v>
      </c>
      <c r="S68" s="360"/>
      <c r="T68" s="360"/>
      <c r="U68" s="32" t="s">
        <v>106</v>
      </c>
      <c r="V68" s="52">
        <v>1130</v>
      </c>
      <c r="W68" s="42">
        <f>IFERROR(V68/S57,"-")</f>
        <v>1.8270140125345772E-6</v>
      </c>
      <c r="X68" s="52">
        <v>1</v>
      </c>
      <c r="Y68" s="42">
        <f>IFERROR(X68/T57,"-")</f>
        <v>4.2390843577787198E-4</v>
      </c>
      <c r="Z68" s="96">
        <f t="shared" si="2"/>
        <v>1130</v>
      </c>
      <c r="AA68" s="360"/>
      <c r="AB68" s="360"/>
      <c r="AC68" s="32" t="s">
        <v>106</v>
      </c>
      <c r="AD68" s="52">
        <v>40480</v>
      </c>
      <c r="AE68" s="42">
        <f>IFERROR(AD68/AA57,"-")</f>
        <v>9.6304250631241298E-5</v>
      </c>
      <c r="AF68" s="52">
        <v>3</v>
      </c>
      <c r="AG68" s="42">
        <f>IFERROR(AF68/AB57,"-")</f>
        <v>1.9047619047619048E-3</v>
      </c>
      <c r="AH68" s="55">
        <f t="shared" si="3"/>
        <v>13493.333333333334</v>
      </c>
      <c r="AI68" s="360"/>
      <c r="AJ68" s="360"/>
      <c r="AK68" s="32" t="s">
        <v>106</v>
      </c>
      <c r="AL68" s="52">
        <v>482710</v>
      </c>
      <c r="AM68" s="42">
        <f>IFERROR(AL68/AI57,"-")</f>
        <v>8.9303345840476185E-4</v>
      </c>
      <c r="AN68" s="52">
        <v>6</v>
      </c>
      <c r="AO68" s="42">
        <f>IFERROR(AN68/AJ57,"-")</f>
        <v>3.1645569620253164E-3</v>
      </c>
      <c r="AP68" s="55">
        <f t="shared" si="4"/>
        <v>80451.666666666672</v>
      </c>
      <c r="AQ68" s="360"/>
      <c r="AR68" s="360"/>
      <c r="AS68" s="32" t="s">
        <v>106</v>
      </c>
      <c r="AT68" s="52">
        <v>5009</v>
      </c>
      <c r="AU68" s="42">
        <f>IFERROR(AT68/AQ57,"-")</f>
        <v>9.2383981838515377E-6</v>
      </c>
      <c r="AV68" s="55">
        <v>1</v>
      </c>
      <c r="AW68" s="42">
        <f>IFERROR(AV68/AR57,"-")</f>
        <v>5.5555555555555556E-4</v>
      </c>
      <c r="AX68" s="138">
        <f t="shared" si="5"/>
        <v>5009</v>
      </c>
      <c r="AY68" s="360"/>
      <c r="AZ68" s="360"/>
      <c r="BA68" s="32" t="s">
        <v>106</v>
      </c>
      <c r="BB68" s="52">
        <v>19390</v>
      </c>
      <c r="BC68" s="42">
        <f>IFERROR(BB68/AY57,"-")</f>
        <v>4.2293132326006458E-5</v>
      </c>
      <c r="BD68" s="52">
        <v>4</v>
      </c>
      <c r="BE68" s="42">
        <f>IFERROR(BD68/AZ57,"-")</f>
        <v>2.546148949713558E-3</v>
      </c>
      <c r="BF68" s="55">
        <f t="shared" si="6"/>
        <v>4847.5</v>
      </c>
      <c r="BG68" s="360"/>
      <c r="BH68" s="360"/>
      <c r="BI68" s="32" t="s">
        <v>106</v>
      </c>
      <c r="BJ68" s="52">
        <v>21111</v>
      </c>
      <c r="BK68" s="42">
        <f>IFERROR(BJ68/BG57,"-")</f>
        <v>4.8231157537956936E-5</v>
      </c>
      <c r="BL68" s="52">
        <v>2</v>
      </c>
      <c r="BM68" s="42">
        <f>IFERROR(BL68/BH57,"-")</f>
        <v>1.3306719893546241E-3</v>
      </c>
      <c r="BN68" s="55">
        <f t="shared" si="7"/>
        <v>10555.5</v>
      </c>
      <c r="BO68" s="360"/>
      <c r="BP68" s="360"/>
      <c r="BQ68" s="32" t="s">
        <v>106</v>
      </c>
      <c r="BR68" s="52">
        <v>478921</v>
      </c>
      <c r="BS68" s="42">
        <f>IFERROR(BR68/BO57,"-")</f>
        <v>1.4904150040274296E-3</v>
      </c>
      <c r="BT68" s="52">
        <v>2</v>
      </c>
      <c r="BU68" s="42">
        <f>IFERROR(BT68/BP57,"-")</f>
        <v>1.736111111111111E-3</v>
      </c>
      <c r="BV68" s="96">
        <f t="shared" si="8"/>
        <v>239460.5</v>
      </c>
      <c r="BW68" s="360"/>
      <c r="BX68" s="360"/>
      <c r="BY68" s="32" t="s">
        <v>106</v>
      </c>
      <c r="BZ68" s="52">
        <v>1751</v>
      </c>
      <c r="CA68" s="42">
        <f>IFERROR(BZ68/BW57,"-")</f>
        <v>6.6654097173299093E-6</v>
      </c>
      <c r="CB68" s="52">
        <v>1</v>
      </c>
      <c r="CC68" s="42">
        <f>IFERROR(CB68/BX57,"-")</f>
        <v>1.1148272017837235E-3</v>
      </c>
      <c r="CD68" s="55">
        <f t="shared" si="9"/>
        <v>1751</v>
      </c>
      <c r="CE68" s="360"/>
      <c r="CF68" s="360"/>
      <c r="CG68" s="32" t="s">
        <v>106</v>
      </c>
      <c r="CH68" s="52">
        <v>7873</v>
      </c>
      <c r="CI68" s="42">
        <f>IFERROR(CH68/CE57,"-")</f>
        <v>3.7578300257062687E-5</v>
      </c>
      <c r="CJ68" s="52">
        <v>4</v>
      </c>
      <c r="CK68" s="42">
        <f>IFERROR(CJ68/CF57,"-")</f>
        <v>5.5478502080443829E-3</v>
      </c>
      <c r="CL68" s="55">
        <f t="shared" si="10"/>
        <v>1968.25</v>
      </c>
      <c r="CM68" s="360"/>
      <c r="CN68" s="360"/>
      <c r="CO68" s="32" t="s">
        <v>106</v>
      </c>
      <c r="CP68" s="52">
        <f>市区町村別_フレイル区分別高齢者の疾病!AE1275</f>
        <v>1108846</v>
      </c>
      <c r="CQ68" s="42">
        <f>市区町村別_フレイル区分別高齢者の疾病!AF1275</f>
        <v>2.2081013678485086E-4</v>
      </c>
      <c r="CR68" s="52">
        <f>市区町村別_フレイル区分別高齢者の疾病!AG1275</f>
        <v>33</v>
      </c>
      <c r="CS68" s="42">
        <f>市区町村別_フレイル区分別高齢者の疾病!AH1275</f>
        <v>1.7881332972094284E-3</v>
      </c>
      <c r="CT68" s="96">
        <f>市区町村別_フレイル区分別高齢者の疾病!AI1275</f>
        <v>33601.393939393936</v>
      </c>
      <c r="CU68" s="140"/>
    </row>
    <row r="69" spans="2:99" s="8" customFormat="1" ht="13.15" customHeight="1">
      <c r="B69" s="368"/>
      <c r="C69" s="360"/>
      <c r="D69" s="360"/>
      <c r="E69" s="32" t="s">
        <v>107</v>
      </c>
      <c r="F69" s="52">
        <v>0</v>
      </c>
      <c r="G69" s="42">
        <f>IFERROR(F69/C57,"-")</f>
        <v>0</v>
      </c>
      <c r="H69" s="52">
        <v>0</v>
      </c>
      <c r="I69" s="42">
        <f>IFERROR(H69/D57,"-")</f>
        <v>0</v>
      </c>
      <c r="J69" s="55" t="str">
        <f t="shared" si="0"/>
        <v>-</v>
      </c>
      <c r="K69" s="360"/>
      <c r="L69" s="360"/>
      <c r="M69" s="32" t="s">
        <v>107</v>
      </c>
      <c r="N69" s="52">
        <v>2115538</v>
      </c>
      <c r="O69" s="42">
        <f>IFERROR(N69/K57,"-")</f>
        <v>5.1339259604831428E-3</v>
      </c>
      <c r="P69" s="52">
        <v>84</v>
      </c>
      <c r="Q69" s="42">
        <f>IFERROR(P69/L57,"-")</f>
        <v>3.5866780529461996E-2</v>
      </c>
      <c r="R69" s="55">
        <f t="shared" si="1"/>
        <v>25184.976190476191</v>
      </c>
      <c r="S69" s="360"/>
      <c r="T69" s="360"/>
      <c r="U69" s="32" t="s">
        <v>107</v>
      </c>
      <c r="V69" s="52">
        <v>4558122</v>
      </c>
      <c r="W69" s="42">
        <f>IFERROR(V69/S57,"-")</f>
        <v>7.3696927122496748E-3</v>
      </c>
      <c r="X69" s="52">
        <v>138</v>
      </c>
      <c r="Y69" s="42">
        <f>IFERROR(X69/T57,"-")</f>
        <v>5.8499364137346334E-2</v>
      </c>
      <c r="Z69" s="96">
        <f t="shared" si="2"/>
        <v>33029.869565217392</v>
      </c>
      <c r="AA69" s="360"/>
      <c r="AB69" s="360"/>
      <c r="AC69" s="32" t="s">
        <v>107</v>
      </c>
      <c r="AD69" s="52">
        <v>2344548</v>
      </c>
      <c r="AE69" s="42">
        <f>IFERROR(AD69/AA57,"-")</f>
        <v>5.577814679075482E-3</v>
      </c>
      <c r="AF69" s="52">
        <v>86</v>
      </c>
      <c r="AG69" s="42">
        <f>IFERROR(AF69/AB57,"-")</f>
        <v>5.4603174603174605E-2</v>
      </c>
      <c r="AH69" s="55">
        <f t="shared" si="3"/>
        <v>27262.18604651163</v>
      </c>
      <c r="AI69" s="360"/>
      <c r="AJ69" s="360"/>
      <c r="AK69" s="32" t="s">
        <v>107</v>
      </c>
      <c r="AL69" s="52">
        <v>2771008</v>
      </c>
      <c r="AM69" s="42">
        <f>IFERROR(AL69/AI57,"-")</f>
        <v>5.1264793716874774E-3</v>
      </c>
      <c r="AN69" s="52">
        <v>86</v>
      </c>
      <c r="AO69" s="42">
        <f>IFERROR(AN69/AJ57,"-")</f>
        <v>4.5358649789029537E-2</v>
      </c>
      <c r="AP69" s="55">
        <f t="shared" si="4"/>
        <v>32221.023255813954</v>
      </c>
      <c r="AQ69" s="360"/>
      <c r="AR69" s="360"/>
      <c r="AS69" s="32" t="s">
        <v>107</v>
      </c>
      <c r="AT69" s="52">
        <v>3454305</v>
      </c>
      <c r="AU69" s="42">
        <f>IFERROR(AT69/AQ57,"-")</f>
        <v>6.3709812414592306E-3</v>
      </c>
      <c r="AV69" s="55">
        <v>112</v>
      </c>
      <c r="AW69" s="42">
        <f>IFERROR(AV69/AR57,"-")</f>
        <v>6.222222222222222E-2</v>
      </c>
      <c r="AX69" s="138">
        <f t="shared" si="5"/>
        <v>30842.008928571428</v>
      </c>
      <c r="AY69" s="360"/>
      <c r="AZ69" s="360"/>
      <c r="BA69" s="32" t="s">
        <v>107</v>
      </c>
      <c r="BB69" s="52">
        <v>3777535</v>
      </c>
      <c r="BC69" s="42">
        <f>IFERROR(BB69/AY57,"-")</f>
        <v>8.2394939464219084E-3</v>
      </c>
      <c r="BD69" s="52">
        <v>108</v>
      </c>
      <c r="BE69" s="42">
        <f>IFERROR(BD69/AZ57,"-")</f>
        <v>6.8746021642266078E-2</v>
      </c>
      <c r="BF69" s="55">
        <f t="shared" si="6"/>
        <v>34977.175925925927</v>
      </c>
      <c r="BG69" s="360"/>
      <c r="BH69" s="360"/>
      <c r="BI69" s="32" t="s">
        <v>107</v>
      </c>
      <c r="BJ69" s="52">
        <v>3117257</v>
      </c>
      <c r="BK69" s="42">
        <f>IFERROR(BJ69/BG57,"-")</f>
        <v>7.1218281205674304E-3</v>
      </c>
      <c r="BL69" s="52">
        <v>95</v>
      </c>
      <c r="BM69" s="42">
        <f>IFERROR(BL69/BH57,"-")</f>
        <v>6.3206919494344649E-2</v>
      </c>
      <c r="BN69" s="55">
        <f t="shared" si="7"/>
        <v>32813.231578947365</v>
      </c>
      <c r="BO69" s="360"/>
      <c r="BP69" s="360"/>
      <c r="BQ69" s="32" t="s">
        <v>107</v>
      </c>
      <c r="BR69" s="52">
        <v>3016763</v>
      </c>
      <c r="BS69" s="42">
        <f>IFERROR(BR69/BO57,"-")</f>
        <v>9.3882474119840239E-3</v>
      </c>
      <c r="BT69" s="52">
        <v>92</v>
      </c>
      <c r="BU69" s="42">
        <f>IFERROR(BT69/BP57,"-")</f>
        <v>7.9861111111111105E-2</v>
      </c>
      <c r="BV69" s="96">
        <f t="shared" si="8"/>
        <v>32790.90217391304</v>
      </c>
      <c r="BW69" s="360"/>
      <c r="BX69" s="360"/>
      <c r="BY69" s="32" t="s">
        <v>107</v>
      </c>
      <c r="BZ69" s="52">
        <v>1638884</v>
      </c>
      <c r="CA69" s="42">
        <f>IFERROR(BZ69/BW57,"-")</f>
        <v>6.2386255506433532E-3</v>
      </c>
      <c r="CB69" s="52">
        <v>69</v>
      </c>
      <c r="CC69" s="42">
        <f>IFERROR(CB69/BX57,"-")</f>
        <v>7.6923076923076927E-2</v>
      </c>
      <c r="CD69" s="55">
        <f t="shared" si="9"/>
        <v>23751.942028985508</v>
      </c>
      <c r="CE69" s="360"/>
      <c r="CF69" s="360"/>
      <c r="CG69" s="32" t="s">
        <v>107</v>
      </c>
      <c r="CH69" s="52">
        <v>1376024</v>
      </c>
      <c r="CI69" s="42">
        <f>IFERROR(CH69/CE57,"-")</f>
        <v>6.5678449171757171E-3</v>
      </c>
      <c r="CJ69" s="52">
        <v>56</v>
      </c>
      <c r="CK69" s="42">
        <f>IFERROR(CJ69/CF57,"-")</f>
        <v>7.7669902912621352E-2</v>
      </c>
      <c r="CL69" s="55">
        <f t="shared" si="10"/>
        <v>24571.857142857141</v>
      </c>
      <c r="CM69" s="360"/>
      <c r="CN69" s="360"/>
      <c r="CO69" s="32" t="s">
        <v>107</v>
      </c>
      <c r="CP69" s="52">
        <f>市区町村別_フレイル区分別高齢者の疾病!AE1276</f>
        <v>35691964</v>
      </c>
      <c r="CQ69" s="42">
        <f>市区町村別_フレイル区分別高齢者の疾病!AF1276</f>
        <v>7.1075221022215643E-3</v>
      </c>
      <c r="CR69" s="52">
        <f>市区町村別_フレイル区分別高齢者の疾病!AG1276</f>
        <v>1110</v>
      </c>
      <c r="CS69" s="42">
        <f>市区町村別_フレイル区分別高齢者の疾病!AH1276</f>
        <v>6.0146301815226226E-2</v>
      </c>
      <c r="CT69" s="96">
        <f>市区町村別_フレイル区分別高齢者の疾病!AI1276</f>
        <v>32154.922522522524</v>
      </c>
      <c r="CU69" s="140"/>
    </row>
    <row r="70" spans="2:99" s="8" customFormat="1" ht="13.15" customHeight="1">
      <c r="B70" s="368"/>
      <c r="C70" s="360"/>
      <c r="D70" s="360"/>
      <c r="E70" s="32" t="s">
        <v>108</v>
      </c>
      <c r="F70" s="52">
        <v>123988</v>
      </c>
      <c r="G70" s="42">
        <f>IFERROR(F70/C57,"-")</f>
        <v>2.4688968538430903E-2</v>
      </c>
      <c r="H70" s="52">
        <v>1</v>
      </c>
      <c r="I70" s="42">
        <f>IFERROR(H70/D57,"-")</f>
        <v>0.14285714285714285</v>
      </c>
      <c r="J70" s="55">
        <f t="shared" ref="J70:J133" si="11">IFERROR(F70/H70,"-")</f>
        <v>123988</v>
      </c>
      <c r="K70" s="360"/>
      <c r="L70" s="360"/>
      <c r="M70" s="32" t="s">
        <v>108</v>
      </c>
      <c r="N70" s="52">
        <v>1382706</v>
      </c>
      <c r="O70" s="42">
        <f>IFERROR(N70/K57,"-")</f>
        <v>3.3555106214664095E-3</v>
      </c>
      <c r="P70" s="52">
        <v>56</v>
      </c>
      <c r="Q70" s="42">
        <f>IFERROR(P70/L57,"-")</f>
        <v>2.3911187019641331E-2</v>
      </c>
      <c r="R70" s="55">
        <f t="shared" ref="R70:R133" si="12">IFERROR(N70/P70,"-")</f>
        <v>24691.178571428572</v>
      </c>
      <c r="S70" s="360"/>
      <c r="T70" s="360"/>
      <c r="U70" s="32" t="s">
        <v>108</v>
      </c>
      <c r="V70" s="52">
        <v>2280309</v>
      </c>
      <c r="W70" s="42">
        <f>IFERROR(V70/S57,"-")</f>
        <v>3.6868641556714243E-3</v>
      </c>
      <c r="X70" s="52">
        <v>56</v>
      </c>
      <c r="Y70" s="42">
        <f>IFERROR(X70/T57,"-")</f>
        <v>2.3738872403560832E-2</v>
      </c>
      <c r="Z70" s="96">
        <f t="shared" ref="Z70:Z133" si="13">IFERROR(V70/X70,"-")</f>
        <v>40719.803571428572</v>
      </c>
      <c r="AA70" s="360"/>
      <c r="AB70" s="360"/>
      <c r="AC70" s="32" t="s">
        <v>108</v>
      </c>
      <c r="AD70" s="52">
        <v>2075549</v>
      </c>
      <c r="AE70" s="42">
        <f>IFERROR(AD70/AA57,"-")</f>
        <v>4.9378505704896795E-3</v>
      </c>
      <c r="AF70" s="52">
        <v>44</v>
      </c>
      <c r="AG70" s="42">
        <f>IFERROR(AF70/AB57,"-")</f>
        <v>2.7936507936507936E-2</v>
      </c>
      <c r="AH70" s="55">
        <f t="shared" ref="AH70:AH133" si="14">IFERROR(AD70/AF70,"-")</f>
        <v>47171.568181818184</v>
      </c>
      <c r="AI70" s="360"/>
      <c r="AJ70" s="360"/>
      <c r="AK70" s="32" t="s">
        <v>108</v>
      </c>
      <c r="AL70" s="52">
        <v>2672758</v>
      </c>
      <c r="AM70" s="42">
        <f>IFERROR(AL70/AI57,"-")</f>
        <v>4.9447128093865773E-3</v>
      </c>
      <c r="AN70" s="52">
        <v>73</v>
      </c>
      <c r="AO70" s="42">
        <f>IFERROR(AN70/AJ57,"-")</f>
        <v>3.8502109704641352E-2</v>
      </c>
      <c r="AP70" s="55">
        <f t="shared" ref="AP70:AP133" si="15">IFERROR(AL70/AN70,"-")</f>
        <v>36613.123287671231</v>
      </c>
      <c r="AQ70" s="360"/>
      <c r="AR70" s="360"/>
      <c r="AS70" s="32" t="s">
        <v>108</v>
      </c>
      <c r="AT70" s="52">
        <v>3274401</v>
      </c>
      <c r="AU70" s="42">
        <f>IFERROR(AT70/AQ57,"-")</f>
        <v>6.0391735379520181E-3</v>
      </c>
      <c r="AV70" s="55">
        <v>87</v>
      </c>
      <c r="AW70" s="42">
        <f>IFERROR(AV70/AR57,"-")</f>
        <v>4.8333333333333332E-2</v>
      </c>
      <c r="AX70" s="138">
        <f t="shared" ref="AX70:AX133" si="16">IFERROR(AT70/AV70,"-")</f>
        <v>37636.793103448275</v>
      </c>
      <c r="AY70" s="360"/>
      <c r="AZ70" s="360"/>
      <c r="BA70" s="32" t="s">
        <v>108</v>
      </c>
      <c r="BB70" s="52">
        <v>3999446</v>
      </c>
      <c r="BC70" s="42">
        <f>IFERROR(BB70/AY57,"-")</f>
        <v>8.723522377963755E-3</v>
      </c>
      <c r="BD70" s="52">
        <v>77</v>
      </c>
      <c r="BE70" s="42">
        <f>IFERROR(BD70/AZ57,"-")</f>
        <v>4.9013367281985999E-2</v>
      </c>
      <c r="BF70" s="55">
        <f t="shared" ref="BF70:BF133" si="17">IFERROR(BB70/BD70,"-")</f>
        <v>51940.857142857145</v>
      </c>
      <c r="BG70" s="360"/>
      <c r="BH70" s="360"/>
      <c r="BI70" s="32" t="s">
        <v>108</v>
      </c>
      <c r="BJ70" s="52">
        <v>2765842</v>
      </c>
      <c r="BK70" s="42">
        <f>IFERROR(BJ70/BG57,"-")</f>
        <v>6.3189693158589308E-3</v>
      </c>
      <c r="BL70" s="52">
        <v>57</v>
      </c>
      <c r="BM70" s="42">
        <f>IFERROR(BL70/BH57,"-")</f>
        <v>3.7924151696606789E-2</v>
      </c>
      <c r="BN70" s="55">
        <f t="shared" ref="BN70:BN133" si="18">IFERROR(BJ70/BL70,"-")</f>
        <v>48523.543859649122</v>
      </c>
      <c r="BO70" s="360"/>
      <c r="BP70" s="360"/>
      <c r="BQ70" s="32" t="s">
        <v>108</v>
      </c>
      <c r="BR70" s="52">
        <v>2544086</v>
      </c>
      <c r="BS70" s="42">
        <f>IFERROR(BR70/BO57,"-")</f>
        <v>7.9172639035167119E-3</v>
      </c>
      <c r="BT70" s="52">
        <v>53</v>
      </c>
      <c r="BU70" s="42">
        <f>IFERROR(BT70/BP57,"-")</f>
        <v>4.6006944444444448E-2</v>
      </c>
      <c r="BV70" s="96">
        <f t="shared" ref="BV70:BV133" si="19">IFERROR(BR70/BT70,"-")</f>
        <v>48001.622641509435</v>
      </c>
      <c r="BW70" s="360"/>
      <c r="BX70" s="360"/>
      <c r="BY70" s="32" t="s">
        <v>108</v>
      </c>
      <c r="BZ70" s="52">
        <v>2779464</v>
      </c>
      <c r="CA70" s="42">
        <f>IFERROR(BZ70/BW57,"-")</f>
        <v>1.0580391978622877E-2</v>
      </c>
      <c r="CB70" s="52">
        <v>60</v>
      </c>
      <c r="CC70" s="42">
        <f>IFERROR(CB70/BX57,"-")</f>
        <v>6.6889632107023408E-2</v>
      </c>
      <c r="CD70" s="55">
        <f t="shared" ref="CD70:CD133" si="20">IFERROR(BZ70/CB70,"-")</f>
        <v>46324.4</v>
      </c>
      <c r="CE70" s="360"/>
      <c r="CF70" s="360"/>
      <c r="CG70" s="32" t="s">
        <v>108</v>
      </c>
      <c r="CH70" s="52">
        <v>2854530</v>
      </c>
      <c r="CI70" s="42">
        <f>IFERROR(CH70/CE57,"-")</f>
        <v>1.3624842554654281E-2</v>
      </c>
      <c r="CJ70" s="52">
        <v>54</v>
      </c>
      <c r="CK70" s="42">
        <f>IFERROR(CJ70/CF57,"-")</f>
        <v>7.4895977808599162E-2</v>
      </c>
      <c r="CL70" s="55">
        <f t="shared" ref="CL70:CL133" si="21">IFERROR(CH70/CJ70,"-")</f>
        <v>52861.666666666664</v>
      </c>
      <c r="CM70" s="360"/>
      <c r="CN70" s="360"/>
      <c r="CO70" s="32" t="s">
        <v>108</v>
      </c>
      <c r="CP70" s="52">
        <f>市区町村別_フレイル区分別高齢者の疾病!AE1277</f>
        <v>41717312</v>
      </c>
      <c r="CQ70" s="42">
        <f>市区町村別_フレイル区分別高齢者の疾病!AF1277</f>
        <v>8.307380257507626E-3</v>
      </c>
      <c r="CR70" s="52">
        <f>市区町村別_フレイル区分別高齢者の疾病!AG1277</f>
        <v>909</v>
      </c>
      <c r="CS70" s="42">
        <f>市区町村別_フレイル区分別高齢者の疾病!AH1277</f>
        <v>4.9254944459496068E-2</v>
      </c>
      <c r="CT70" s="96">
        <f>市区町村別_フレイル区分別高齢者の疾病!AI1277</f>
        <v>45893.632563256324</v>
      </c>
      <c r="CU70" s="140"/>
    </row>
    <row r="71" spans="2:99" s="8" customFormat="1" ht="13.15" customHeight="1">
      <c r="B71" s="368"/>
      <c r="C71" s="360"/>
      <c r="D71" s="360"/>
      <c r="E71" s="32" t="s">
        <v>109</v>
      </c>
      <c r="F71" s="52">
        <v>0</v>
      </c>
      <c r="G71" s="42">
        <f>IFERROR(F71/C57,"-")</f>
        <v>0</v>
      </c>
      <c r="H71" s="52">
        <v>0</v>
      </c>
      <c r="I71" s="42">
        <f>IFERROR(H71/D57,"-")</f>
        <v>0</v>
      </c>
      <c r="J71" s="55" t="str">
        <f t="shared" si="11"/>
        <v>-</v>
      </c>
      <c r="K71" s="360"/>
      <c r="L71" s="360"/>
      <c r="M71" s="32" t="s">
        <v>109</v>
      </c>
      <c r="N71" s="52">
        <v>1957893</v>
      </c>
      <c r="O71" s="42">
        <f>IFERROR(N71/K57,"-")</f>
        <v>4.7513576690885358E-3</v>
      </c>
      <c r="P71" s="52">
        <v>57</v>
      </c>
      <c r="Q71" s="42">
        <f>IFERROR(P71/L57,"-")</f>
        <v>2.4338172502134929E-2</v>
      </c>
      <c r="R71" s="55">
        <f t="shared" si="12"/>
        <v>34349</v>
      </c>
      <c r="S71" s="360"/>
      <c r="T71" s="360"/>
      <c r="U71" s="32" t="s">
        <v>109</v>
      </c>
      <c r="V71" s="52">
        <v>3154270</v>
      </c>
      <c r="W71" s="42">
        <f>IFERROR(V71/S57,"-")</f>
        <v>5.0999075126703019E-3</v>
      </c>
      <c r="X71" s="52">
        <v>58</v>
      </c>
      <c r="Y71" s="42">
        <f>IFERROR(X71/T57,"-")</f>
        <v>2.4586689275116574E-2</v>
      </c>
      <c r="Z71" s="96">
        <f t="shared" si="13"/>
        <v>54383.965517241377</v>
      </c>
      <c r="AA71" s="360"/>
      <c r="AB71" s="360"/>
      <c r="AC71" s="32" t="s">
        <v>109</v>
      </c>
      <c r="AD71" s="52">
        <v>2111073</v>
      </c>
      <c r="AE71" s="42">
        <f>IFERROR(AD71/AA57,"-")</f>
        <v>5.0223642117798034E-3</v>
      </c>
      <c r="AF71" s="52">
        <v>50</v>
      </c>
      <c r="AG71" s="42">
        <f>IFERROR(AF71/AB57,"-")</f>
        <v>3.1746031746031744E-2</v>
      </c>
      <c r="AH71" s="55">
        <f t="shared" si="14"/>
        <v>42221.46</v>
      </c>
      <c r="AI71" s="360"/>
      <c r="AJ71" s="360"/>
      <c r="AK71" s="32" t="s">
        <v>109</v>
      </c>
      <c r="AL71" s="52">
        <v>1367700</v>
      </c>
      <c r="AM71" s="42">
        <f>IFERROR(AL71/AI57,"-")</f>
        <v>2.5303015497093345E-3</v>
      </c>
      <c r="AN71" s="52">
        <v>31</v>
      </c>
      <c r="AO71" s="42">
        <f>IFERROR(AN71/AJ57,"-")</f>
        <v>1.6350210970464137E-2</v>
      </c>
      <c r="AP71" s="55">
        <f t="shared" si="15"/>
        <v>44119.354838709674</v>
      </c>
      <c r="AQ71" s="360"/>
      <c r="AR71" s="360"/>
      <c r="AS71" s="32" t="s">
        <v>109</v>
      </c>
      <c r="AT71" s="52">
        <v>2337534</v>
      </c>
      <c r="AU71" s="42">
        <f>IFERROR(AT71/AQ57,"-")</f>
        <v>4.3112537153705771E-3</v>
      </c>
      <c r="AV71" s="55">
        <v>37</v>
      </c>
      <c r="AW71" s="42">
        <f>IFERROR(AV71/AR57,"-")</f>
        <v>2.0555555555555556E-2</v>
      </c>
      <c r="AX71" s="138">
        <f t="shared" si="16"/>
        <v>63176.594594594593</v>
      </c>
      <c r="AY71" s="360"/>
      <c r="AZ71" s="360"/>
      <c r="BA71" s="32" t="s">
        <v>109</v>
      </c>
      <c r="BB71" s="52">
        <v>1967853</v>
      </c>
      <c r="BC71" s="42">
        <f>IFERROR(BB71/AY57,"-")</f>
        <v>4.2922468967059712E-3</v>
      </c>
      <c r="BD71" s="52">
        <v>51</v>
      </c>
      <c r="BE71" s="42">
        <f>IFERROR(BD71/AZ57,"-")</f>
        <v>3.2463399108847865E-2</v>
      </c>
      <c r="BF71" s="55">
        <f t="shared" si="17"/>
        <v>38585.352941176468</v>
      </c>
      <c r="BG71" s="360"/>
      <c r="BH71" s="360"/>
      <c r="BI71" s="32" t="s">
        <v>109</v>
      </c>
      <c r="BJ71" s="52">
        <v>1023341</v>
      </c>
      <c r="BK71" s="42">
        <f>IFERROR(BJ71/BG57,"-")</f>
        <v>2.3379717202430196E-3</v>
      </c>
      <c r="BL71" s="52">
        <v>27</v>
      </c>
      <c r="BM71" s="42">
        <f>IFERROR(BL71/BH57,"-")</f>
        <v>1.7964071856287425E-2</v>
      </c>
      <c r="BN71" s="55">
        <f t="shared" si="18"/>
        <v>37901.518518518518</v>
      </c>
      <c r="BO71" s="360"/>
      <c r="BP71" s="360"/>
      <c r="BQ71" s="32" t="s">
        <v>109</v>
      </c>
      <c r="BR71" s="52">
        <v>889548</v>
      </c>
      <c r="BS71" s="42">
        <f>IFERROR(BR71/BO57,"-")</f>
        <v>2.7682972473593599E-3</v>
      </c>
      <c r="BT71" s="52">
        <v>28</v>
      </c>
      <c r="BU71" s="42">
        <f>IFERROR(BT71/BP57,"-")</f>
        <v>2.4305555555555556E-2</v>
      </c>
      <c r="BV71" s="96">
        <f t="shared" si="19"/>
        <v>31769.571428571428</v>
      </c>
      <c r="BW71" s="360"/>
      <c r="BX71" s="360"/>
      <c r="BY71" s="32" t="s">
        <v>109</v>
      </c>
      <c r="BZ71" s="52">
        <v>1222690</v>
      </c>
      <c r="CA71" s="42">
        <f>IFERROR(BZ71/BW57,"-")</f>
        <v>4.6543288448213059E-3</v>
      </c>
      <c r="CB71" s="52">
        <v>32</v>
      </c>
      <c r="CC71" s="42">
        <f>IFERROR(CB71/BX57,"-")</f>
        <v>3.5674470457079152E-2</v>
      </c>
      <c r="CD71" s="55">
        <f t="shared" si="20"/>
        <v>38209.0625</v>
      </c>
      <c r="CE71" s="360"/>
      <c r="CF71" s="360"/>
      <c r="CG71" s="32" t="s">
        <v>109</v>
      </c>
      <c r="CH71" s="52">
        <v>190874</v>
      </c>
      <c r="CI71" s="42">
        <f>IFERROR(CH71/CE57,"-")</f>
        <v>9.1105302721536678E-4</v>
      </c>
      <c r="CJ71" s="52">
        <v>11</v>
      </c>
      <c r="CK71" s="42">
        <f>IFERROR(CJ71/CF57,"-")</f>
        <v>1.5256588072122053E-2</v>
      </c>
      <c r="CL71" s="55">
        <f t="shared" si="21"/>
        <v>17352.18181818182</v>
      </c>
      <c r="CM71" s="360"/>
      <c r="CN71" s="360"/>
      <c r="CO71" s="32" t="s">
        <v>109</v>
      </c>
      <c r="CP71" s="52">
        <f>市区町村別_フレイル区分別高齢者の疾病!AE1278</f>
        <v>18466738</v>
      </c>
      <c r="CQ71" s="42">
        <f>市区町村別_フレイル区分別高齢者の疾病!AF1278</f>
        <v>3.6773753467569015E-3</v>
      </c>
      <c r="CR71" s="52">
        <f>市区町村別_フレイル区分別高齢者の疾病!AG1278</f>
        <v>453</v>
      </c>
      <c r="CS71" s="42">
        <f>市区町村別_フレイル区分別高齢者の疾病!AH1278</f>
        <v>2.4546193443511242E-2</v>
      </c>
      <c r="CT71" s="96">
        <f>市区町村別_フレイル区分別高齢者の疾病!AI1278</f>
        <v>40765.426048565125</v>
      </c>
      <c r="CU71" s="140"/>
    </row>
    <row r="72" spans="2:99" s="8" customFormat="1" ht="13.15" customHeight="1">
      <c r="B72" s="368"/>
      <c r="C72" s="360"/>
      <c r="D72" s="360"/>
      <c r="E72" s="33" t="s">
        <v>110</v>
      </c>
      <c r="F72" s="53">
        <v>0</v>
      </c>
      <c r="G72" s="43">
        <f>IFERROR(F72/C57,"-")</f>
        <v>0</v>
      </c>
      <c r="H72" s="53">
        <v>0</v>
      </c>
      <c r="I72" s="43">
        <f>IFERROR(H72/D57,"-")</f>
        <v>0</v>
      </c>
      <c r="J72" s="56" t="str">
        <f t="shared" si="11"/>
        <v>-</v>
      </c>
      <c r="K72" s="360"/>
      <c r="L72" s="360"/>
      <c r="M72" s="33" t="s">
        <v>110</v>
      </c>
      <c r="N72" s="53">
        <v>665874</v>
      </c>
      <c r="O72" s="43">
        <f>IFERROR(N72/K57,"-")</f>
        <v>1.6159236161254263E-3</v>
      </c>
      <c r="P72" s="53">
        <v>60</v>
      </c>
      <c r="Q72" s="43">
        <f>IFERROR(P72/L57,"-")</f>
        <v>2.5619128949615714E-2</v>
      </c>
      <c r="R72" s="56">
        <f t="shared" si="12"/>
        <v>11097.9</v>
      </c>
      <c r="S72" s="360"/>
      <c r="T72" s="360"/>
      <c r="U72" s="33" t="s">
        <v>110</v>
      </c>
      <c r="V72" s="53">
        <v>594707</v>
      </c>
      <c r="W72" s="43">
        <f>IFERROR(V72/S57,"-")</f>
        <v>9.6153807287823086E-4</v>
      </c>
      <c r="X72" s="53">
        <v>73</v>
      </c>
      <c r="Y72" s="43">
        <f>IFERROR(X72/T57,"-")</f>
        <v>3.0945315811784654E-2</v>
      </c>
      <c r="Z72" s="97">
        <f t="shared" si="13"/>
        <v>8146.6712328767126</v>
      </c>
      <c r="AA72" s="360"/>
      <c r="AB72" s="360"/>
      <c r="AC72" s="33" t="s">
        <v>110</v>
      </c>
      <c r="AD72" s="53">
        <v>458740</v>
      </c>
      <c r="AE72" s="43">
        <f>IFERROR(AD72/AA57,"-")</f>
        <v>1.0913688719015719E-3</v>
      </c>
      <c r="AF72" s="53">
        <v>58</v>
      </c>
      <c r="AG72" s="43">
        <f>IFERROR(AF72/AB57,"-")</f>
        <v>3.6825396825396824E-2</v>
      </c>
      <c r="AH72" s="56">
        <f t="shared" si="14"/>
        <v>7909.3103448275861</v>
      </c>
      <c r="AI72" s="360"/>
      <c r="AJ72" s="360"/>
      <c r="AK72" s="33" t="s">
        <v>110</v>
      </c>
      <c r="AL72" s="53">
        <v>503581</v>
      </c>
      <c r="AM72" s="43">
        <f>IFERROR(AL72/AI57,"-")</f>
        <v>9.3164567134910894E-4</v>
      </c>
      <c r="AN72" s="53">
        <v>59</v>
      </c>
      <c r="AO72" s="43">
        <f>IFERROR(AN72/AJ57,"-")</f>
        <v>3.1118143459915613E-2</v>
      </c>
      <c r="AP72" s="56">
        <f t="shared" si="15"/>
        <v>8535.2711864406774</v>
      </c>
      <c r="AQ72" s="360"/>
      <c r="AR72" s="360"/>
      <c r="AS72" s="33" t="s">
        <v>110</v>
      </c>
      <c r="AT72" s="53">
        <v>1078825</v>
      </c>
      <c r="AU72" s="43">
        <f>IFERROR(AT72/AQ57,"-")</f>
        <v>1.9897414495295739E-3</v>
      </c>
      <c r="AV72" s="56">
        <v>63</v>
      </c>
      <c r="AW72" s="45">
        <f>IFERROR(AV72/AR57,"-")</f>
        <v>3.5000000000000003E-2</v>
      </c>
      <c r="AX72" s="139">
        <f t="shared" si="16"/>
        <v>17124.20634920635</v>
      </c>
      <c r="AY72" s="360"/>
      <c r="AZ72" s="360"/>
      <c r="BA72" s="33" t="s">
        <v>110</v>
      </c>
      <c r="BB72" s="53">
        <v>444692</v>
      </c>
      <c r="BC72" s="43">
        <f>IFERROR(BB72/AY57,"-")</f>
        <v>9.6995449202250973E-4</v>
      </c>
      <c r="BD72" s="53">
        <v>70</v>
      </c>
      <c r="BE72" s="43">
        <f>IFERROR(BD72/AZ57,"-")</f>
        <v>4.4557606619987269E-2</v>
      </c>
      <c r="BF72" s="56">
        <f t="shared" si="17"/>
        <v>6352.7428571428572</v>
      </c>
      <c r="BG72" s="360"/>
      <c r="BH72" s="360"/>
      <c r="BI72" s="33" t="s">
        <v>110</v>
      </c>
      <c r="BJ72" s="53">
        <v>373379</v>
      </c>
      <c r="BK72" s="43">
        <f>IFERROR(BJ72/BG57,"-")</f>
        <v>8.5303876511604482E-4</v>
      </c>
      <c r="BL72" s="53">
        <v>62</v>
      </c>
      <c r="BM72" s="43">
        <f>IFERROR(BL72/BH57,"-")</f>
        <v>4.1250831669993347E-2</v>
      </c>
      <c r="BN72" s="56">
        <f t="shared" si="18"/>
        <v>6022.2419354838712</v>
      </c>
      <c r="BO72" s="360"/>
      <c r="BP72" s="360"/>
      <c r="BQ72" s="33" t="s">
        <v>110</v>
      </c>
      <c r="BR72" s="53">
        <v>398430</v>
      </c>
      <c r="BS72" s="43">
        <f>IFERROR(BR72/BO57,"-")</f>
        <v>1.23992485202079E-3</v>
      </c>
      <c r="BT72" s="53">
        <v>59</v>
      </c>
      <c r="BU72" s="43">
        <f>IFERROR(BT72/BP57,"-")</f>
        <v>5.1215277777777776E-2</v>
      </c>
      <c r="BV72" s="97">
        <f t="shared" si="19"/>
        <v>6753.0508474576272</v>
      </c>
      <c r="BW72" s="360"/>
      <c r="BX72" s="360"/>
      <c r="BY72" s="33" t="s">
        <v>110</v>
      </c>
      <c r="BZ72" s="53">
        <v>275934</v>
      </c>
      <c r="CA72" s="43">
        <f>IFERROR(BZ72/BW57,"-")</f>
        <v>1.0503787349752777E-3</v>
      </c>
      <c r="CB72" s="53">
        <v>39</v>
      </c>
      <c r="CC72" s="43">
        <f>IFERROR(CB72/BX57,"-")</f>
        <v>4.3478260869565216E-2</v>
      </c>
      <c r="CD72" s="56">
        <f t="shared" si="20"/>
        <v>7075.2307692307695</v>
      </c>
      <c r="CE72" s="360"/>
      <c r="CF72" s="360"/>
      <c r="CG72" s="33" t="s">
        <v>110</v>
      </c>
      <c r="CH72" s="53">
        <v>923386</v>
      </c>
      <c r="CI72" s="43">
        <f>IFERROR(CH72/CE57,"-")</f>
        <v>4.4073766494561262E-3</v>
      </c>
      <c r="CJ72" s="53">
        <v>37</v>
      </c>
      <c r="CK72" s="43">
        <f>IFERROR(CJ72/CF57,"-")</f>
        <v>5.1317614424410539E-2</v>
      </c>
      <c r="CL72" s="56">
        <f t="shared" si="21"/>
        <v>24956.37837837838</v>
      </c>
      <c r="CM72" s="360"/>
      <c r="CN72" s="360"/>
      <c r="CO72" s="33" t="s">
        <v>110</v>
      </c>
      <c r="CP72" s="53">
        <f>市区町村別_フレイル区分別高齢者の疾病!AE1279</f>
        <v>7247778</v>
      </c>
      <c r="CQ72" s="43">
        <f>市区町村別_フレイル区分別高齢者の疾病!AF1279</f>
        <v>1.4432868509840257E-3</v>
      </c>
      <c r="CR72" s="53">
        <f>市区町村別_フレイル区分別高齢者の疾病!AG1279</f>
        <v>743</v>
      </c>
      <c r="CS72" s="43">
        <f>市区町村別_フレイル区分別高齢者の疾病!AH1279</f>
        <v>4.0260092115957734E-2</v>
      </c>
      <c r="CT72" s="97">
        <f>市区町村別_フレイル区分別高齢者の疾病!AI1279</f>
        <v>9754.7483176312253</v>
      </c>
      <c r="CU72" s="140"/>
    </row>
    <row r="73" spans="2:99" s="8" customFormat="1" ht="13.15" customHeight="1">
      <c r="B73" s="369"/>
      <c r="C73" s="361"/>
      <c r="D73" s="361"/>
      <c r="E73" s="34" t="s">
        <v>64</v>
      </c>
      <c r="F73" s="49">
        <f>SUM(F57:F72)</f>
        <v>158889</v>
      </c>
      <c r="G73" s="43">
        <f>IFERROR(F73/C57,"-")</f>
        <v>3.1638590203106332E-2</v>
      </c>
      <c r="H73" s="53">
        <v>2</v>
      </c>
      <c r="I73" s="43">
        <f>IFERROR(H73/D57,"-")</f>
        <v>0.2857142857142857</v>
      </c>
      <c r="J73" s="56">
        <f t="shared" si="11"/>
        <v>79444.5</v>
      </c>
      <c r="K73" s="361"/>
      <c r="L73" s="361"/>
      <c r="M73" s="34" t="s">
        <v>64</v>
      </c>
      <c r="N73" s="49">
        <f>SUM(N57:N72)</f>
        <v>27898307</v>
      </c>
      <c r="O73" s="43">
        <f>IFERROR(N73/K57,"-")</f>
        <v>6.7702798324033225E-2</v>
      </c>
      <c r="P73" s="53">
        <v>606</v>
      </c>
      <c r="Q73" s="43">
        <f>IFERROR(P73/L57,"-")</f>
        <v>0.25875320239111871</v>
      </c>
      <c r="R73" s="56">
        <f t="shared" si="12"/>
        <v>46036.810231023104</v>
      </c>
      <c r="S73" s="361"/>
      <c r="T73" s="361"/>
      <c r="U73" s="34" t="s">
        <v>64</v>
      </c>
      <c r="V73" s="49">
        <f>SUM(V57:V72)</f>
        <v>39715047</v>
      </c>
      <c r="W73" s="43">
        <f>IFERROR(V73/S57,"-")</f>
        <v>6.4212342811919759E-2</v>
      </c>
      <c r="X73" s="53">
        <v>674</v>
      </c>
      <c r="Y73" s="43">
        <f>IFERROR(X73/T57,"-")</f>
        <v>0.2857142857142857</v>
      </c>
      <c r="Z73" s="97">
        <f t="shared" si="13"/>
        <v>58924.402077151339</v>
      </c>
      <c r="AA73" s="361"/>
      <c r="AB73" s="361"/>
      <c r="AC73" s="34" t="s">
        <v>64</v>
      </c>
      <c r="AD73" s="49">
        <f>SUM(AD57:AD72)</f>
        <v>28317566</v>
      </c>
      <c r="AE73" s="43">
        <f>IFERROR(AD73/AA57,"-")</f>
        <v>6.7369119894533522E-2</v>
      </c>
      <c r="AF73" s="53">
        <v>473</v>
      </c>
      <c r="AG73" s="43">
        <f>IFERROR(AF73/AB57,"-")</f>
        <v>0.30031746031746032</v>
      </c>
      <c r="AH73" s="56">
        <f t="shared" si="14"/>
        <v>59868.00422832981</v>
      </c>
      <c r="AI73" s="361"/>
      <c r="AJ73" s="361"/>
      <c r="AK73" s="34" t="s">
        <v>64</v>
      </c>
      <c r="AL73" s="49">
        <f>SUM(AL57:AL72)</f>
        <v>40854996</v>
      </c>
      <c r="AM73" s="43">
        <f>IFERROR(AL73/AI57,"-")</f>
        <v>7.5583431814117613E-2</v>
      </c>
      <c r="AN73" s="53">
        <v>566</v>
      </c>
      <c r="AO73" s="43">
        <f>IFERROR(AN73/AJ57,"-")</f>
        <v>0.29852320675105487</v>
      </c>
      <c r="AP73" s="56">
        <f t="shared" si="15"/>
        <v>72181.971731448764</v>
      </c>
      <c r="AQ73" s="361"/>
      <c r="AR73" s="361"/>
      <c r="AS73" s="34" t="s">
        <v>64</v>
      </c>
      <c r="AT73" s="49">
        <f>SUM(AT57:AT72)</f>
        <v>43914548</v>
      </c>
      <c r="AU73" s="43">
        <f>IFERROR(AT73/AQ57,"-")</f>
        <v>8.0994226489890436E-2</v>
      </c>
      <c r="AV73" s="56">
        <v>617</v>
      </c>
      <c r="AW73" s="76">
        <f>IFERROR(AV73/AR57,"-")</f>
        <v>0.34277777777777779</v>
      </c>
      <c r="AX73" s="114">
        <f t="shared" si="16"/>
        <v>71174.307941653155</v>
      </c>
      <c r="AY73" s="361"/>
      <c r="AZ73" s="361"/>
      <c r="BA73" s="34" t="s">
        <v>64</v>
      </c>
      <c r="BB73" s="49">
        <f>SUM(BB57:BB72)</f>
        <v>41677376</v>
      </c>
      <c r="BC73" s="43">
        <f>IFERROR(BB73/AY57,"-")</f>
        <v>9.0905971024689308E-2</v>
      </c>
      <c r="BD73" s="53">
        <v>575</v>
      </c>
      <c r="BE73" s="43">
        <f>IFERROR(BD73/AZ57,"-")</f>
        <v>0.36600891152132398</v>
      </c>
      <c r="BF73" s="56">
        <f t="shared" si="17"/>
        <v>72482.393043478267</v>
      </c>
      <c r="BG73" s="361"/>
      <c r="BH73" s="361"/>
      <c r="BI73" s="34" t="s">
        <v>64</v>
      </c>
      <c r="BJ73" s="49">
        <f>SUM(BJ57:BJ72)</f>
        <v>29312377</v>
      </c>
      <c r="BK73" s="43">
        <f>IFERROR(BJ73/BG57,"-")</f>
        <v>6.6968399076262869E-2</v>
      </c>
      <c r="BL73" s="53">
        <v>527</v>
      </c>
      <c r="BM73" s="43">
        <f>IFERROR(BL73/BH57,"-")</f>
        <v>0.35063206919494344</v>
      </c>
      <c r="BN73" s="56">
        <f t="shared" si="18"/>
        <v>55621.208728652753</v>
      </c>
      <c r="BO73" s="361"/>
      <c r="BP73" s="361"/>
      <c r="BQ73" s="34" t="s">
        <v>64</v>
      </c>
      <c r="BR73" s="49">
        <f>SUM(BR57:BR72)</f>
        <v>24155055</v>
      </c>
      <c r="BS73" s="43">
        <f>IFERROR(BR73/BO57,"-")</f>
        <v>7.5171179370100247E-2</v>
      </c>
      <c r="BT73" s="53">
        <v>409</v>
      </c>
      <c r="BU73" s="43">
        <f>IFERROR(BT73/BP57,"-")</f>
        <v>0.35503472222222221</v>
      </c>
      <c r="BV73" s="97">
        <f t="shared" si="19"/>
        <v>59058.814180929097</v>
      </c>
      <c r="BW73" s="361"/>
      <c r="BX73" s="361"/>
      <c r="BY73" s="34" t="s">
        <v>64</v>
      </c>
      <c r="BZ73" s="49">
        <f>SUM(BZ57:BZ72)</f>
        <v>17370310</v>
      </c>
      <c r="CA73" s="43">
        <f>IFERROR(BZ73/BW57,"-")</f>
        <v>6.6122348981743517E-2</v>
      </c>
      <c r="CB73" s="53">
        <v>353</v>
      </c>
      <c r="CC73" s="43">
        <f>IFERROR(CB73/BX57,"-")</f>
        <v>0.3935340022296544</v>
      </c>
      <c r="CD73" s="56">
        <f t="shared" si="20"/>
        <v>49207.677053824365</v>
      </c>
      <c r="CE73" s="361"/>
      <c r="CF73" s="361"/>
      <c r="CG73" s="34" t="s">
        <v>64</v>
      </c>
      <c r="CH73" s="49">
        <f>SUM(CH57:CH72)</f>
        <v>18690474</v>
      </c>
      <c r="CI73" s="43">
        <f>IFERROR(CH73/CE57,"-")</f>
        <v>8.9210751164590804E-2</v>
      </c>
      <c r="CJ73" s="53">
        <v>267</v>
      </c>
      <c r="CK73" s="43">
        <f>IFERROR(CJ73/CF57,"-")</f>
        <v>0.37031900138696255</v>
      </c>
      <c r="CL73" s="56">
        <f t="shared" si="21"/>
        <v>70001.775280898873</v>
      </c>
      <c r="CM73" s="361"/>
      <c r="CN73" s="361"/>
      <c r="CO73" s="34" t="s">
        <v>64</v>
      </c>
      <c r="CP73" s="49">
        <f>市区町村別_フレイル区分別高齢者の疾病!AE1280</f>
        <v>396436744</v>
      </c>
      <c r="CQ73" s="43">
        <f>市区町村別_フレイル区分別高齢者の疾病!AF1280</f>
        <v>7.8944462683890188E-2</v>
      </c>
      <c r="CR73" s="49">
        <f>市区町村別_フレイル区分別高齢者の疾病!AG1280</f>
        <v>6242</v>
      </c>
      <c r="CS73" s="43">
        <f>市区町村別_フレイル区分別高齢者の疾病!AH1280</f>
        <v>0.33822812246003792</v>
      </c>
      <c r="CT73" s="97">
        <f>市区町村別_フレイル区分別高齢者の疾病!AI1280</f>
        <v>63511.173341877606</v>
      </c>
      <c r="CU73" s="140"/>
    </row>
    <row r="74" spans="2:99" s="8" customFormat="1" ht="13.15" customHeight="1">
      <c r="B74" s="367" t="s">
        <v>141</v>
      </c>
      <c r="C74" s="359">
        <v>52281140</v>
      </c>
      <c r="D74" s="359">
        <v>45</v>
      </c>
      <c r="E74" s="30" t="s">
        <v>96</v>
      </c>
      <c r="F74" s="51">
        <v>2541593</v>
      </c>
      <c r="G74" s="41">
        <f>IFERROR(F74/C74,"-")</f>
        <v>4.8613955242751021E-2</v>
      </c>
      <c r="H74" s="51">
        <v>11</v>
      </c>
      <c r="I74" s="41">
        <f>IFERROR(H74/D74,"-")</f>
        <v>0.24444444444444444</v>
      </c>
      <c r="J74" s="54">
        <f t="shared" si="11"/>
        <v>231053.90909090909</v>
      </c>
      <c r="K74" s="359">
        <v>1172855560</v>
      </c>
      <c r="L74" s="359">
        <v>3231</v>
      </c>
      <c r="M74" s="30" t="s">
        <v>96</v>
      </c>
      <c r="N74" s="51">
        <v>26387581</v>
      </c>
      <c r="O74" s="41">
        <f>IFERROR(N74/K74,"-")</f>
        <v>2.2498576892111079E-2</v>
      </c>
      <c r="P74" s="51">
        <v>396</v>
      </c>
      <c r="Q74" s="41">
        <f>IFERROR(P74/L74,"-")</f>
        <v>0.12256267409470752</v>
      </c>
      <c r="R74" s="54">
        <f t="shared" si="12"/>
        <v>66635.305555555562</v>
      </c>
      <c r="S74" s="359">
        <v>2416200200</v>
      </c>
      <c r="T74" s="359">
        <v>4037</v>
      </c>
      <c r="U74" s="30" t="s">
        <v>96</v>
      </c>
      <c r="V74" s="51">
        <v>40471387</v>
      </c>
      <c r="W74" s="41">
        <f>IFERROR(V74/S74,"-")</f>
        <v>1.6750013926826096E-2</v>
      </c>
      <c r="X74" s="51">
        <v>569</v>
      </c>
      <c r="Y74" s="41">
        <f>IFERROR(X74/T74,"-")</f>
        <v>0.1409462472132772</v>
      </c>
      <c r="Z74" s="95">
        <f t="shared" si="13"/>
        <v>71127.217926186291</v>
      </c>
      <c r="AA74" s="359">
        <v>1939771090</v>
      </c>
      <c r="AB74" s="359">
        <v>3183</v>
      </c>
      <c r="AC74" s="30" t="s">
        <v>96</v>
      </c>
      <c r="AD74" s="51">
        <v>18173396</v>
      </c>
      <c r="AE74" s="41">
        <f>IFERROR(AD74/AA74,"-")</f>
        <v>9.3688353711880515E-3</v>
      </c>
      <c r="AF74" s="51">
        <v>499</v>
      </c>
      <c r="AG74" s="41">
        <f>IFERROR(AF74/AB74,"-")</f>
        <v>0.15677034244423499</v>
      </c>
      <c r="AH74" s="54">
        <f t="shared" si="14"/>
        <v>36419.63126252505</v>
      </c>
      <c r="AI74" s="359">
        <v>2400888380</v>
      </c>
      <c r="AJ74" s="359">
        <v>3917</v>
      </c>
      <c r="AK74" s="30" t="s">
        <v>96</v>
      </c>
      <c r="AL74" s="51">
        <v>29623264</v>
      </c>
      <c r="AM74" s="41">
        <f>IFERROR(AL74/AI74,"-")</f>
        <v>1.2338459483068514E-2</v>
      </c>
      <c r="AN74" s="51">
        <v>674</v>
      </c>
      <c r="AO74" s="41">
        <f>IFERROR(AN74/AJ74,"-")</f>
        <v>0.1720704620883329</v>
      </c>
      <c r="AP74" s="54">
        <f t="shared" si="15"/>
        <v>43951.430267062315</v>
      </c>
      <c r="AQ74" s="359">
        <v>2729107500</v>
      </c>
      <c r="AR74" s="359">
        <v>4395</v>
      </c>
      <c r="AS74" s="30" t="s">
        <v>96</v>
      </c>
      <c r="AT74" s="51">
        <v>48367393</v>
      </c>
      <c r="AU74" s="41">
        <f>IFERROR(AT74/AQ74,"-")</f>
        <v>1.7722787761200318E-2</v>
      </c>
      <c r="AV74" s="54">
        <v>757</v>
      </c>
      <c r="AW74" s="41">
        <f>IFERROR(AV74/AR74,"-")</f>
        <v>0.17224118316268486</v>
      </c>
      <c r="AX74" s="95">
        <f t="shared" si="16"/>
        <v>63893.517833553502</v>
      </c>
      <c r="AY74" s="359">
        <v>2783527240</v>
      </c>
      <c r="AZ74" s="359">
        <v>4274</v>
      </c>
      <c r="BA74" s="30" t="s">
        <v>96</v>
      </c>
      <c r="BB74" s="51">
        <v>50688202</v>
      </c>
      <c r="BC74" s="41">
        <f>IFERROR(BB74/AY74,"-")</f>
        <v>1.8210061418331945E-2</v>
      </c>
      <c r="BD74" s="51">
        <v>793</v>
      </c>
      <c r="BE74" s="41">
        <f>IFERROR(BD74/AZ74,"-")</f>
        <v>0.18554047730463266</v>
      </c>
      <c r="BF74" s="54">
        <f t="shared" si="17"/>
        <v>63919.548549810846</v>
      </c>
      <c r="BG74" s="359">
        <v>2810537990</v>
      </c>
      <c r="BH74" s="359">
        <v>4408</v>
      </c>
      <c r="BI74" s="30" t="s">
        <v>96</v>
      </c>
      <c r="BJ74" s="51">
        <v>43275314</v>
      </c>
      <c r="BK74" s="41">
        <f>IFERROR(BJ74/BG74,"-")</f>
        <v>1.5397519675583535E-2</v>
      </c>
      <c r="BL74" s="51">
        <v>821</v>
      </c>
      <c r="BM74" s="41">
        <f>IFERROR(BL74/BH74,"-")</f>
        <v>0.18625226860254082</v>
      </c>
      <c r="BN74" s="54">
        <f t="shared" si="18"/>
        <v>52710.492082825825</v>
      </c>
      <c r="BO74" s="359">
        <v>2465774150</v>
      </c>
      <c r="BP74" s="359">
        <v>3827</v>
      </c>
      <c r="BQ74" s="30" t="s">
        <v>96</v>
      </c>
      <c r="BR74" s="51">
        <v>43035161</v>
      </c>
      <c r="BS74" s="41">
        <f>IFERROR(BR74/BO74,"-")</f>
        <v>1.7453001930448495E-2</v>
      </c>
      <c r="BT74" s="51">
        <v>755</v>
      </c>
      <c r="BU74" s="41">
        <f>IFERROR(BT74/BP74,"-")</f>
        <v>0.19728246668408675</v>
      </c>
      <c r="BV74" s="95">
        <f t="shared" si="19"/>
        <v>57000.213245033112</v>
      </c>
      <c r="BW74" s="359">
        <v>2223539920</v>
      </c>
      <c r="BX74" s="359">
        <v>3237</v>
      </c>
      <c r="BY74" s="30" t="s">
        <v>96</v>
      </c>
      <c r="BZ74" s="51">
        <v>41448448</v>
      </c>
      <c r="CA74" s="41">
        <f>IFERROR(BZ74/BW74,"-")</f>
        <v>1.8640748307320699E-2</v>
      </c>
      <c r="CB74" s="51">
        <v>658</v>
      </c>
      <c r="CC74" s="41">
        <f>IFERROR(CB74/BX74,"-")</f>
        <v>0.20327463700957676</v>
      </c>
      <c r="CD74" s="54">
        <f t="shared" si="20"/>
        <v>62991.562310030393</v>
      </c>
      <c r="CE74" s="359">
        <v>2054310280</v>
      </c>
      <c r="CF74" s="359">
        <v>2837</v>
      </c>
      <c r="CG74" s="30" t="s">
        <v>96</v>
      </c>
      <c r="CH74" s="51">
        <v>43181844</v>
      </c>
      <c r="CI74" s="41">
        <f>IFERROR(CH74/CE74,"-")</f>
        <v>2.1020117759426294E-2</v>
      </c>
      <c r="CJ74" s="51">
        <v>635</v>
      </c>
      <c r="CK74" s="41">
        <f>IFERROR(CJ74/CF74,"-")</f>
        <v>0.22382798731053929</v>
      </c>
      <c r="CL74" s="54">
        <f t="shared" si="21"/>
        <v>68002.903937007868</v>
      </c>
      <c r="CM74" s="359">
        <f>市区町村別_フレイル区分別高齢者の疾病!AJ1264</f>
        <v>34355689470</v>
      </c>
      <c r="CN74" s="359">
        <f>市区町村別_フレイル区分別高齢者の疾病!AK1264</f>
        <v>53631</v>
      </c>
      <c r="CO74" s="30" t="s">
        <v>96</v>
      </c>
      <c r="CP74" s="51">
        <f>市区町村別_フレイル区分別高齢者の疾病!AM1264</f>
        <v>662628947</v>
      </c>
      <c r="CQ74" s="41">
        <f>市区町村別_フレイル区分別高齢者の疾病!AN1264</f>
        <v>1.9287313316142859E-2</v>
      </c>
      <c r="CR74" s="51">
        <f>市区町村別_フレイル区分別高齢者の疾病!AO1264</f>
        <v>10149</v>
      </c>
      <c r="CS74" s="41">
        <f>市区町村別_フレイル区分別高齢者の疾病!AP1264</f>
        <v>0.18923756782457907</v>
      </c>
      <c r="CT74" s="95">
        <f>市区町村別_フレイル区分別高齢者の疾病!AQ1264</f>
        <v>65290.072617991922</v>
      </c>
      <c r="CU74" s="140"/>
    </row>
    <row r="75" spans="2:99" s="8" customFormat="1" ht="13.15" customHeight="1">
      <c r="B75" s="368"/>
      <c r="C75" s="360"/>
      <c r="D75" s="360"/>
      <c r="E75" s="31" t="s">
        <v>97</v>
      </c>
      <c r="F75" s="52">
        <v>512108</v>
      </c>
      <c r="G75" s="42">
        <f>IFERROR(F75/C74,"-")</f>
        <v>9.7952722530533949E-3</v>
      </c>
      <c r="H75" s="52">
        <v>12</v>
      </c>
      <c r="I75" s="42">
        <f>IFERROR(H75/D74,"-")</f>
        <v>0.26666666666666666</v>
      </c>
      <c r="J75" s="55">
        <f t="shared" si="11"/>
        <v>42675.666666666664</v>
      </c>
      <c r="K75" s="360"/>
      <c r="L75" s="360"/>
      <c r="M75" s="31" t="s">
        <v>97</v>
      </c>
      <c r="N75" s="52">
        <v>17988650</v>
      </c>
      <c r="O75" s="42">
        <f>IFERROR(N75/K74,"-")</f>
        <v>1.5337481113190101E-2</v>
      </c>
      <c r="P75" s="52">
        <v>578</v>
      </c>
      <c r="Q75" s="42">
        <f>IFERROR(P75/L74,"-")</f>
        <v>0.17889198390591149</v>
      </c>
      <c r="R75" s="55">
        <f t="shared" si="12"/>
        <v>31122.231833910035</v>
      </c>
      <c r="S75" s="360"/>
      <c r="T75" s="360"/>
      <c r="U75" s="31" t="s">
        <v>97</v>
      </c>
      <c r="V75" s="52">
        <v>50836890</v>
      </c>
      <c r="W75" s="42">
        <f>IFERROR(V75/S74,"-")</f>
        <v>2.1040015641088018E-2</v>
      </c>
      <c r="X75" s="52">
        <v>768</v>
      </c>
      <c r="Y75" s="42">
        <f>IFERROR(X75/T74,"-")</f>
        <v>0.19024027743373792</v>
      </c>
      <c r="Z75" s="96">
        <f t="shared" si="13"/>
        <v>66193.8671875</v>
      </c>
      <c r="AA75" s="360"/>
      <c r="AB75" s="360"/>
      <c r="AC75" s="31" t="s">
        <v>97</v>
      </c>
      <c r="AD75" s="52">
        <v>34553970</v>
      </c>
      <c r="AE75" s="42">
        <f>IFERROR(AD75/AA74,"-")</f>
        <v>1.7813426634789159E-2</v>
      </c>
      <c r="AF75" s="52">
        <v>673</v>
      </c>
      <c r="AG75" s="42">
        <f>IFERROR(AF75/AB74,"-")</f>
        <v>0.21143575243480991</v>
      </c>
      <c r="AH75" s="55">
        <f t="shared" si="14"/>
        <v>51343.194650817233</v>
      </c>
      <c r="AI75" s="360"/>
      <c r="AJ75" s="360"/>
      <c r="AK75" s="31" t="s">
        <v>97</v>
      </c>
      <c r="AL75" s="52">
        <v>49853900</v>
      </c>
      <c r="AM75" s="42">
        <f>IFERROR(AL75/AI74,"-")</f>
        <v>2.0764772079908188E-2</v>
      </c>
      <c r="AN75" s="52">
        <v>907</v>
      </c>
      <c r="AO75" s="42">
        <f>IFERROR(AN75/AJ74,"-")</f>
        <v>0.23155476129691091</v>
      </c>
      <c r="AP75" s="55">
        <f t="shared" si="15"/>
        <v>54965.711135611906</v>
      </c>
      <c r="AQ75" s="360"/>
      <c r="AR75" s="360"/>
      <c r="AS75" s="31" t="s">
        <v>97</v>
      </c>
      <c r="AT75" s="52">
        <v>43678556</v>
      </c>
      <c r="AU75" s="42">
        <f>IFERROR(AT75/AQ74,"-")</f>
        <v>1.6004703369141744E-2</v>
      </c>
      <c r="AV75" s="55">
        <v>1007</v>
      </c>
      <c r="AW75" s="42">
        <f>IFERROR(AV75/AR74,"-")</f>
        <v>0.2291240045506257</v>
      </c>
      <c r="AX75" s="134">
        <f t="shared" si="16"/>
        <v>43374.931479642502</v>
      </c>
      <c r="AY75" s="360"/>
      <c r="AZ75" s="360"/>
      <c r="BA75" s="31" t="s">
        <v>97</v>
      </c>
      <c r="BB75" s="52">
        <v>41450063</v>
      </c>
      <c r="BC75" s="42">
        <f>IFERROR(BB75/AY74,"-")</f>
        <v>1.4891200777327402E-2</v>
      </c>
      <c r="BD75" s="52">
        <v>1040</v>
      </c>
      <c r="BE75" s="42">
        <f>IFERROR(BD75/AZ74,"-")</f>
        <v>0.24333177351427235</v>
      </c>
      <c r="BF75" s="55">
        <f t="shared" si="17"/>
        <v>39855.829807692309</v>
      </c>
      <c r="BG75" s="360"/>
      <c r="BH75" s="360"/>
      <c r="BI75" s="31" t="s">
        <v>97</v>
      </c>
      <c r="BJ75" s="52">
        <v>64077492</v>
      </c>
      <c r="BK75" s="42">
        <f>IFERROR(BJ75/BG74,"-")</f>
        <v>2.279901293915618E-2</v>
      </c>
      <c r="BL75" s="52">
        <v>1053</v>
      </c>
      <c r="BM75" s="42">
        <f>IFERROR(BL75/BH74,"-")</f>
        <v>0.23888384754990927</v>
      </c>
      <c r="BN75" s="55">
        <f t="shared" si="18"/>
        <v>60852.319088319091</v>
      </c>
      <c r="BO75" s="360"/>
      <c r="BP75" s="360"/>
      <c r="BQ75" s="31" t="s">
        <v>97</v>
      </c>
      <c r="BR75" s="52">
        <v>53198969</v>
      </c>
      <c r="BS75" s="42">
        <f>IFERROR(BR75/BO74,"-")</f>
        <v>2.1574956084278847E-2</v>
      </c>
      <c r="BT75" s="52">
        <v>944</v>
      </c>
      <c r="BU75" s="42">
        <f>IFERROR(BT75/BP74,"-")</f>
        <v>0.24666840867520251</v>
      </c>
      <c r="BV75" s="96">
        <f t="shared" si="19"/>
        <v>56354.840042372882</v>
      </c>
      <c r="BW75" s="360"/>
      <c r="BX75" s="360"/>
      <c r="BY75" s="31" t="s">
        <v>97</v>
      </c>
      <c r="BZ75" s="52">
        <v>47025184</v>
      </c>
      <c r="CA75" s="42">
        <f>IFERROR(BZ75/BW74,"-")</f>
        <v>2.1148792327506313E-2</v>
      </c>
      <c r="CB75" s="52">
        <v>872</v>
      </c>
      <c r="CC75" s="42">
        <f>IFERROR(CB75/BX74,"-")</f>
        <v>0.26938523324065494</v>
      </c>
      <c r="CD75" s="55">
        <f t="shared" si="20"/>
        <v>53927.963302752294</v>
      </c>
      <c r="CE75" s="360"/>
      <c r="CF75" s="360"/>
      <c r="CG75" s="31" t="s">
        <v>97</v>
      </c>
      <c r="CH75" s="52">
        <v>46743646</v>
      </c>
      <c r="CI75" s="42">
        <f>IFERROR(CH75/CE74,"-")</f>
        <v>2.2753936664329014E-2</v>
      </c>
      <c r="CJ75" s="52">
        <v>784</v>
      </c>
      <c r="CK75" s="42">
        <f>IFERROR(CJ75/CF74,"-")</f>
        <v>0.27634825519915401</v>
      </c>
      <c r="CL75" s="55">
        <f t="shared" si="21"/>
        <v>59621.997448979593</v>
      </c>
      <c r="CM75" s="360"/>
      <c r="CN75" s="360"/>
      <c r="CO75" s="31" t="s">
        <v>97</v>
      </c>
      <c r="CP75" s="52">
        <f>市区町村別_フレイル区分別高齢者の疾病!AM1265</f>
        <v>669172532</v>
      </c>
      <c r="CQ75" s="42">
        <f>市区町村別_フレイル区分別高齢者の疾病!AN1265</f>
        <v>1.947777914875885E-2</v>
      </c>
      <c r="CR75" s="52">
        <f>市区町村別_フレイル区分別高齢者の疾病!AO1265</f>
        <v>13421</v>
      </c>
      <c r="CS75" s="42">
        <f>市区町村別_フレイル区分別高齢者の疾病!AP1265</f>
        <v>0.25024705860416552</v>
      </c>
      <c r="CT75" s="96">
        <f>市区町村別_フレイル区分別高齢者の疾病!AQ1265</f>
        <v>49860.109678861489</v>
      </c>
      <c r="CU75" s="140"/>
    </row>
    <row r="76" spans="2:99" s="8" customFormat="1" ht="13.15" customHeight="1">
      <c r="B76" s="368"/>
      <c r="C76" s="360"/>
      <c r="D76" s="360"/>
      <c r="E76" s="32" t="s">
        <v>98</v>
      </c>
      <c r="F76" s="52">
        <v>1286867</v>
      </c>
      <c r="G76" s="42">
        <f>IFERROR(F76/C74,"-")</f>
        <v>2.461436380308463E-2</v>
      </c>
      <c r="H76" s="52">
        <v>11</v>
      </c>
      <c r="I76" s="42">
        <f>IFERROR(H76/D74,"-")</f>
        <v>0.24444444444444444</v>
      </c>
      <c r="J76" s="55">
        <f t="shared" si="11"/>
        <v>116987.90909090909</v>
      </c>
      <c r="K76" s="360"/>
      <c r="L76" s="360"/>
      <c r="M76" s="32" t="s">
        <v>98</v>
      </c>
      <c r="N76" s="52">
        <v>49223251</v>
      </c>
      <c r="O76" s="42">
        <f>IFERROR(N76/K74,"-")</f>
        <v>4.19687237531619E-2</v>
      </c>
      <c r="P76" s="52">
        <v>983</v>
      </c>
      <c r="Q76" s="42">
        <f>IFERROR(P76/L74,"-")</f>
        <v>0.30424017332095327</v>
      </c>
      <c r="R76" s="55">
        <f t="shared" si="12"/>
        <v>50074.517802644965</v>
      </c>
      <c r="S76" s="360"/>
      <c r="T76" s="360"/>
      <c r="U76" s="32" t="s">
        <v>98</v>
      </c>
      <c r="V76" s="52">
        <v>73429508</v>
      </c>
      <c r="W76" s="42">
        <f>IFERROR(V76/S74,"-")</f>
        <v>3.0390489993337471E-2</v>
      </c>
      <c r="X76" s="52">
        <v>1358</v>
      </c>
      <c r="Y76" s="42">
        <f>IFERROR(X76/T74,"-")</f>
        <v>0.33638840723309388</v>
      </c>
      <c r="Z76" s="96">
        <f t="shared" si="13"/>
        <v>54071.802650957288</v>
      </c>
      <c r="AA76" s="360"/>
      <c r="AB76" s="360"/>
      <c r="AC76" s="32" t="s">
        <v>98</v>
      </c>
      <c r="AD76" s="52">
        <v>56455835</v>
      </c>
      <c r="AE76" s="42">
        <f>IFERROR(AD76/AA74,"-")</f>
        <v>2.910438004311117E-2</v>
      </c>
      <c r="AF76" s="52">
        <v>1157</v>
      </c>
      <c r="AG76" s="42">
        <f>IFERROR(AF76/AB74,"-")</f>
        <v>0.36349355953502982</v>
      </c>
      <c r="AH76" s="55">
        <f t="shared" si="14"/>
        <v>48795.017286084701</v>
      </c>
      <c r="AI76" s="360"/>
      <c r="AJ76" s="360"/>
      <c r="AK76" s="32" t="s">
        <v>98</v>
      </c>
      <c r="AL76" s="52">
        <v>72428723</v>
      </c>
      <c r="AM76" s="42">
        <f>IFERROR(AL76/AI74,"-")</f>
        <v>3.0167467843715417E-2</v>
      </c>
      <c r="AN76" s="52">
        <v>1384</v>
      </c>
      <c r="AO76" s="42">
        <f>IFERROR(AN76/AJ74,"-")</f>
        <v>0.35333163135052337</v>
      </c>
      <c r="AP76" s="55">
        <f t="shared" si="15"/>
        <v>52332.89234104046</v>
      </c>
      <c r="AQ76" s="360"/>
      <c r="AR76" s="360"/>
      <c r="AS76" s="32" t="s">
        <v>98</v>
      </c>
      <c r="AT76" s="52">
        <v>84721341</v>
      </c>
      <c r="AU76" s="42">
        <f>IFERROR(AT76/AQ74,"-")</f>
        <v>3.1043607113314518E-2</v>
      </c>
      <c r="AV76" s="55">
        <v>1656</v>
      </c>
      <c r="AW76" s="42">
        <f>IFERROR(AV76/AR74,"-")</f>
        <v>0.37679180887372016</v>
      </c>
      <c r="AX76" s="134">
        <f t="shared" si="16"/>
        <v>51160.230072463768</v>
      </c>
      <c r="AY76" s="360"/>
      <c r="AZ76" s="360"/>
      <c r="BA76" s="32" t="s">
        <v>98</v>
      </c>
      <c r="BB76" s="52">
        <v>81442609</v>
      </c>
      <c r="BC76" s="42">
        <f>IFERROR(BB76/AY74,"-")</f>
        <v>2.9258779231490475E-2</v>
      </c>
      <c r="BD76" s="52">
        <v>1616</v>
      </c>
      <c r="BE76" s="42">
        <f>IFERROR(BD76/AZ74,"-")</f>
        <v>0.37810014038371548</v>
      </c>
      <c r="BF76" s="55">
        <f t="shared" si="17"/>
        <v>50397.654084158414</v>
      </c>
      <c r="BG76" s="360"/>
      <c r="BH76" s="360"/>
      <c r="BI76" s="32" t="s">
        <v>98</v>
      </c>
      <c r="BJ76" s="52">
        <v>79858597</v>
      </c>
      <c r="BK76" s="42">
        <f>IFERROR(BJ76/BG74,"-")</f>
        <v>2.8413989522340526E-2</v>
      </c>
      <c r="BL76" s="52">
        <v>1638</v>
      </c>
      <c r="BM76" s="42">
        <f>IFERROR(BL76/BH74,"-")</f>
        <v>0.37159709618874776</v>
      </c>
      <c r="BN76" s="55">
        <f t="shared" si="18"/>
        <v>48753.722222222219</v>
      </c>
      <c r="BO76" s="360"/>
      <c r="BP76" s="360"/>
      <c r="BQ76" s="32" t="s">
        <v>98</v>
      </c>
      <c r="BR76" s="52">
        <v>72140895</v>
      </c>
      <c r="BS76" s="42">
        <f>IFERROR(BR76/BO74,"-")</f>
        <v>2.9256894837671975E-2</v>
      </c>
      <c r="BT76" s="52">
        <v>1501</v>
      </c>
      <c r="BU76" s="42">
        <f>IFERROR(BT76/BP74,"-")</f>
        <v>0.39221322184478702</v>
      </c>
      <c r="BV76" s="96">
        <f t="shared" si="19"/>
        <v>48061.888740839444</v>
      </c>
      <c r="BW76" s="360"/>
      <c r="BX76" s="360"/>
      <c r="BY76" s="32" t="s">
        <v>98</v>
      </c>
      <c r="BZ76" s="52">
        <v>84444967</v>
      </c>
      <c r="CA76" s="42">
        <f>IFERROR(BZ76/BW74,"-")</f>
        <v>3.7977715731768828E-2</v>
      </c>
      <c r="CB76" s="52">
        <v>1269</v>
      </c>
      <c r="CC76" s="42">
        <f>IFERROR(CB76/BX74,"-")</f>
        <v>0.39202965708989806</v>
      </c>
      <c r="CD76" s="55">
        <f t="shared" si="20"/>
        <v>66544.497241922771</v>
      </c>
      <c r="CE76" s="360"/>
      <c r="CF76" s="360"/>
      <c r="CG76" s="32" t="s">
        <v>98</v>
      </c>
      <c r="CH76" s="52">
        <v>61314960</v>
      </c>
      <c r="CI76" s="42">
        <f>IFERROR(CH76/CE74,"-")</f>
        <v>2.9846981050983205E-2</v>
      </c>
      <c r="CJ76" s="52">
        <v>1105</v>
      </c>
      <c r="CK76" s="42">
        <f>IFERROR(CJ76/CF74,"-")</f>
        <v>0.38949594642227703</v>
      </c>
      <c r="CL76" s="55">
        <f t="shared" si="21"/>
        <v>55488.651583710409</v>
      </c>
      <c r="CM76" s="360"/>
      <c r="CN76" s="360"/>
      <c r="CO76" s="32" t="s">
        <v>98</v>
      </c>
      <c r="CP76" s="52">
        <f>市区町村別_フレイル区分別高齢者の疾病!AM1266</f>
        <v>967572158</v>
      </c>
      <c r="CQ76" s="42">
        <f>市区町村別_フレイル区分別高齢者の疾病!AN1266</f>
        <v>2.8163374769262055E-2</v>
      </c>
      <c r="CR76" s="52">
        <f>市区町村別_フレイル区分別高齢者の疾病!AO1266</f>
        <v>20010</v>
      </c>
      <c r="CS76" s="42">
        <f>市区町村別_フレイル区分別高齢者の疾病!AP1266</f>
        <v>0.37310510712088157</v>
      </c>
      <c r="CT76" s="96">
        <f>市区町村別_フレイル区分別高齢者の疾病!AQ1266</f>
        <v>48354.430684657673</v>
      </c>
      <c r="CU76" s="140"/>
    </row>
    <row r="77" spans="2:99" s="8" customFormat="1" ht="13.15" customHeight="1">
      <c r="B77" s="368"/>
      <c r="C77" s="360"/>
      <c r="D77" s="360"/>
      <c r="E77" s="32" t="s">
        <v>99</v>
      </c>
      <c r="F77" s="52">
        <v>142139</v>
      </c>
      <c r="G77" s="42">
        <f>IFERROR(F77/C74,"-")</f>
        <v>2.7187433173798429E-3</v>
      </c>
      <c r="H77" s="52">
        <v>8</v>
      </c>
      <c r="I77" s="42">
        <f>IFERROR(H77/D74,"-")</f>
        <v>0.17777777777777778</v>
      </c>
      <c r="J77" s="55">
        <f t="shared" si="11"/>
        <v>17767.375</v>
      </c>
      <c r="K77" s="360"/>
      <c r="L77" s="360"/>
      <c r="M77" s="32" t="s">
        <v>99</v>
      </c>
      <c r="N77" s="52">
        <v>4568839</v>
      </c>
      <c r="O77" s="42">
        <f>IFERROR(N77/K74,"-")</f>
        <v>3.8954830891537915E-3</v>
      </c>
      <c r="P77" s="52">
        <v>165</v>
      </c>
      <c r="Q77" s="42">
        <f>IFERROR(P77/L74,"-")</f>
        <v>5.1067780872794802E-2</v>
      </c>
      <c r="R77" s="55">
        <f t="shared" si="12"/>
        <v>27689.933333333334</v>
      </c>
      <c r="S77" s="360"/>
      <c r="T77" s="360"/>
      <c r="U77" s="32" t="s">
        <v>99</v>
      </c>
      <c r="V77" s="52">
        <v>15157757</v>
      </c>
      <c r="W77" s="42">
        <f>IFERROR(V77/S74,"-")</f>
        <v>6.2733862036763342E-3</v>
      </c>
      <c r="X77" s="52">
        <v>262</v>
      </c>
      <c r="Y77" s="42">
        <f>IFERROR(X77/T74,"-")</f>
        <v>6.4899677978697057E-2</v>
      </c>
      <c r="Z77" s="96">
        <f t="shared" si="13"/>
        <v>57854.034351145041</v>
      </c>
      <c r="AA77" s="360"/>
      <c r="AB77" s="360"/>
      <c r="AC77" s="32" t="s">
        <v>99</v>
      </c>
      <c r="AD77" s="52">
        <v>11210367</v>
      </c>
      <c r="AE77" s="42">
        <f>IFERROR(AD77/AA74,"-")</f>
        <v>5.7792216090817193E-3</v>
      </c>
      <c r="AF77" s="52">
        <v>215</v>
      </c>
      <c r="AG77" s="42">
        <f>IFERROR(AF77/AB74,"-")</f>
        <v>6.7546339930882812E-2</v>
      </c>
      <c r="AH77" s="55">
        <f t="shared" si="14"/>
        <v>52141.241860465117</v>
      </c>
      <c r="AI77" s="360"/>
      <c r="AJ77" s="360"/>
      <c r="AK77" s="32" t="s">
        <v>99</v>
      </c>
      <c r="AL77" s="52">
        <v>7279592</v>
      </c>
      <c r="AM77" s="42">
        <f>IFERROR(AL77/AI74,"-")</f>
        <v>3.0320409980908818E-3</v>
      </c>
      <c r="AN77" s="52">
        <v>223</v>
      </c>
      <c r="AO77" s="42">
        <f>IFERROR(AN77/AJ74,"-")</f>
        <v>5.6931324993617562E-2</v>
      </c>
      <c r="AP77" s="55">
        <f t="shared" si="15"/>
        <v>32643.910313901346</v>
      </c>
      <c r="AQ77" s="360"/>
      <c r="AR77" s="360"/>
      <c r="AS77" s="32" t="s">
        <v>99</v>
      </c>
      <c r="AT77" s="52">
        <v>17609553</v>
      </c>
      <c r="AU77" s="42">
        <f>IFERROR(AT77/AQ74,"-")</f>
        <v>6.4524951838650551E-3</v>
      </c>
      <c r="AV77" s="55">
        <v>327</v>
      </c>
      <c r="AW77" s="42">
        <f>IFERROR(AV77/AR74,"-")</f>
        <v>7.4402730375426621E-2</v>
      </c>
      <c r="AX77" s="134">
        <f t="shared" si="16"/>
        <v>53851.84403669725</v>
      </c>
      <c r="AY77" s="360"/>
      <c r="AZ77" s="360"/>
      <c r="BA77" s="32" t="s">
        <v>99</v>
      </c>
      <c r="BB77" s="52">
        <v>23791512</v>
      </c>
      <c r="BC77" s="42">
        <f>IFERROR(BB77/AY74,"-")</f>
        <v>8.5472531607055507E-3</v>
      </c>
      <c r="BD77" s="52">
        <v>293</v>
      </c>
      <c r="BE77" s="42">
        <f>IFERROR(BD77/AZ74,"-")</f>
        <v>6.8554047730463266E-2</v>
      </c>
      <c r="BF77" s="55">
        <f t="shared" si="17"/>
        <v>81199.699658703074</v>
      </c>
      <c r="BG77" s="360"/>
      <c r="BH77" s="360"/>
      <c r="BI77" s="32" t="s">
        <v>99</v>
      </c>
      <c r="BJ77" s="52">
        <v>10962237</v>
      </c>
      <c r="BK77" s="42">
        <f>IFERROR(BJ77/BG74,"-")</f>
        <v>3.9004052032045296E-3</v>
      </c>
      <c r="BL77" s="52">
        <v>292</v>
      </c>
      <c r="BM77" s="42">
        <f>IFERROR(BL77/BH74,"-")</f>
        <v>6.6243194192377494E-2</v>
      </c>
      <c r="BN77" s="55">
        <f t="shared" si="18"/>
        <v>37541.907534246573</v>
      </c>
      <c r="BO77" s="360"/>
      <c r="BP77" s="360"/>
      <c r="BQ77" s="32" t="s">
        <v>99</v>
      </c>
      <c r="BR77" s="52">
        <v>8411054</v>
      </c>
      <c r="BS77" s="42">
        <f>IFERROR(BR77/BO74,"-")</f>
        <v>3.4111210063581857E-3</v>
      </c>
      <c r="BT77" s="52">
        <v>233</v>
      </c>
      <c r="BU77" s="42">
        <f>IFERROR(BT77/BP74,"-")</f>
        <v>6.0883198327671806E-2</v>
      </c>
      <c r="BV77" s="96">
        <f t="shared" si="19"/>
        <v>36098.944206008586</v>
      </c>
      <c r="BW77" s="360"/>
      <c r="BX77" s="360"/>
      <c r="BY77" s="32" t="s">
        <v>99</v>
      </c>
      <c r="BZ77" s="52">
        <v>9840012</v>
      </c>
      <c r="CA77" s="42">
        <f>IFERROR(BZ77/BW74,"-")</f>
        <v>4.4253813081979653E-3</v>
      </c>
      <c r="CB77" s="52">
        <v>200</v>
      </c>
      <c r="CC77" s="42">
        <f>IFERROR(CB77/BX74,"-")</f>
        <v>6.1785603954278651E-2</v>
      </c>
      <c r="CD77" s="55">
        <f t="shared" si="20"/>
        <v>49200.06</v>
      </c>
      <c r="CE77" s="360"/>
      <c r="CF77" s="360"/>
      <c r="CG77" s="32" t="s">
        <v>99</v>
      </c>
      <c r="CH77" s="52">
        <v>7265049</v>
      </c>
      <c r="CI77" s="42">
        <f>IFERROR(CH77/CE74,"-")</f>
        <v>3.5364906025783017E-3</v>
      </c>
      <c r="CJ77" s="52">
        <v>177</v>
      </c>
      <c r="CK77" s="42">
        <f>IFERROR(CJ77/CF74,"-")</f>
        <v>6.2389848431441665E-2</v>
      </c>
      <c r="CL77" s="55">
        <f t="shared" si="21"/>
        <v>41045.47457627119</v>
      </c>
      <c r="CM77" s="360"/>
      <c r="CN77" s="360"/>
      <c r="CO77" s="32" t="s">
        <v>99</v>
      </c>
      <c r="CP77" s="52">
        <f>市区町村別_フレイル区分別高齢者の疾病!AM1267</f>
        <v>132563857</v>
      </c>
      <c r="CQ77" s="42">
        <f>市区町村別_フレイル区分別高齢者の疾病!AN1267</f>
        <v>3.8585707067749905E-3</v>
      </c>
      <c r="CR77" s="52">
        <f>市区町村別_フレイル区分別高齢者の疾病!AO1267</f>
        <v>3373</v>
      </c>
      <c r="CS77" s="42">
        <f>市区町村別_フレイル区分別高齢者の疾病!AP1267</f>
        <v>6.2892729950961193E-2</v>
      </c>
      <c r="CT77" s="96">
        <f>市区町村別_フレイル区分別高齢者の疾病!AQ1267</f>
        <v>39301.469611621702</v>
      </c>
      <c r="CU77" s="140"/>
    </row>
    <row r="78" spans="2:99" s="8" customFormat="1" ht="13.15" customHeight="1">
      <c r="B78" s="368"/>
      <c r="C78" s="360"/>
      <c r="D78" s="360"/>
      <c r="E78" s="32" t="s">
        <v>100</v>
      </c>
      <c r="F78" s="52">
        <v>4203255</v>
      </c>
      <c r="G78" s="42">
        <f>IFERROR(F78/C74,"-")</f>
        <v>8.0397156603700684E-2</v>
      </c>
      <c r="H78" s="52">
        <v>16</v>
      </c>
      <c r="I78" s="42">
        <f>IFERROR(H78/D74,"-")</f>
        <v>0.35555555555555557</v>
      </c>
      <c r="J78" s="55">
        <f t="shared" si="11"/>
        <v>262703.4375</v>
      </c>
      <c r="K78" s="360"/>
      <c r="L78" s="360"/>
      <c r="M78" s="32" t="s">
        <v>100</v>
      </c>
      <c r="N78" s="52">
        <v>51418656</v>
      </c>
      <c r="O78" s="42">
        <f>IFERROR(N78/K74,"-")</f>
        <v>4.3840569762912666E-2</v>
      </c>
      <c r="P78" s="52">
        <v>1132</v>
      </c>
      <c r="Q78" s="42">
        <f>IFERROR(P78/L74,"-")</f>
        <v>0.35035592695759826</v>
      </c>
      <c r="R78" s="55">
        <f t="shared" si="12"/>
        <v>45422.840989399294</v>
      </c>
      <c r="S78" s="360"/>
      <c r="T78" s="360"/>
      <c r="U78" s="32" t="s">
        <v>100</v>
      </c>
      <c r="V78" s="52">
        <v>78231394</v>
      </c>
      <c r="W78" s="42">
        <f>IFERROR(V78/S74,"-")</f>
        <v>3.237786090738673E-2</v>
      </c>
      <c r="X78" s="52">
        <v>1598</v>
      </c>
      <c r="Y78" s="42">
        <f>IFERROR(X78/T74,"-")</f>
        <v>0.39583849393113696</v>
      </c>
      <c r="Z78" s="96">
        <f t="shared" si="13"/>
        <v>48955.816020025028</v>
      </c>
      <c r="AA78" s="360"/>
      <c r="AB78" s="360"/>
      <c r="AC78" s="32" t="s">
        <v>100</v>
      </c>
      <c r="AD78" s="52">
        <v>79485429</v>
      </c>
      <c r="AE78" s="42">
        <f>IFERROR(AD78/AA74,"-")</f>
        <v>4.0976705658604284E-2</v>
      </c>
      <c r="AF78" s="52">
        <v>1338</v>
      </c>
      <c r="AG78" s="42">
        <f>IFERROR(AF78/AB74,"-")</f>
        <v>0.42035815268614513</v>
      </c>
      <c r="AH78" s="55">
        <f t="shared" si="14"/>
        <v>59406.150224215249</v>
      </c>
      <c r="AI78" s="360"/>
      <c r="AJ78" s="360"/>
      <c r="AK78" s="32" t="s">
        <v>100</v>
      </c>
      <c r="AL78" s="52">
        <v>82605286</v>
      </c>
      <c r="AM78" s="42">
        <f>IFERROR(AL78/AI74,"-")</f>
        <v>3.4406133449652501E-2</v>
      </c>
      <c r="AN78" s="52">
        <v>1618</v>
      </c>
      <c r="AO78" s="42">
        <f>IFERROR(AN78/AJ74,"-")</f>
        <v>0.41307122798059742</v>
      </c>
      <c r="AP78" s="55">
        <f t="shared" si="15"/>
        <v>51053.946847960447</v>
      </c>
      <c r="AQ78" s="360"/>
      <c r="AR78" s="360"/>
      <c r="AS78" s="32" t="s">
        <v>100</v>
      </c>
      <c r="AT78" s="52">
        <v>103514205</v>
      </c>
      <c r="AU78" s="42">
        <f>IFERROR(AT78/AQ74,"-")</f>
        <v>3.7929691300177808E-2</v>
      </c>
      <c r="AV78" s="55">
        <v>1971</v>
      </c>
      <c r="AW78" s="42">
        <f>IFERROR(AV78/AR74,"-")</f>
        <v>0.44846416382252557</v>
      </c>
      <c r="AX78" s="134">
        <f t="shared" si="16"/>
        <v>52518.622526636223</v>
      </c>
      <c r="AY78" s="360"/>
      <c r="AZ78" s="360"/>
      <c r="BA78" s="32" t="s">
        <v>100</v>
      </c>
      <c r="BB78" s="52">
        <v>103149029</v>
      </c>
      <c r="BC78" s="42">
        <f>IFERROR(BB78/AY74,"-")</f>
        <v>3.7056949728287915E-2</v>
      </c>
      <c r="BD78" s="52">
        <v>1932</v>
      </c>
      <c r="BE78" s="42">
        <f>IFERROR(BD78/AZ74,"-")</f>
        <v>0.45203556387459054</v>
      </c>
      <c r="BF78" s="55">
        <f t="shared" si="17"/>
        <v>53389.766563147001</v>
      </c>
      <c r="BG78" s="360"/>
      <c r="BH78" s="360"/>
      <c r="BI78" s="32" t="s">
        <v>100</v>
      </c>
      <c r="BJ78" s="52">
        <v>106688511</v>
      </c>
      <c r="BK78" s="42">
        <f>IFERROR(BJ78/BG74,"-")</f>
        <v>3.7960173952318647E-2</v>
      </c>
      <c r="BL78" s="52">
        <v>1970</v>
      </c>
      <c r="BM78" s="42">
        <f>IFERROR(BL78/BH74,"-")</f>
        <v>0.44691470054446458</v>
      </c>
      <c r="BN78" s="55">
        <f t="shared" si="18"/>
        <v>54156.604568527917</v>
      </c>
      <c r="BO78" s="360"/>
      <c r="BP78" s="360"/>
      <c r="BQ78" s="32" t="s">
        <v>100</v>
      </c>
      <c r="BR78" s="52">
        <v>89115989</v>
      </c>
      <c r="BS78" s="42">
        <f>IFERROR(BR78/BO74,"-")</f>
        <v>3.6141180651115191E-2</v>
      </c>
      <c r="BT78" s="52">
        <v>1679</v>
      </c>
      <c r="BU78" s="42">
        <f>IFERROR(BT78/BP74,"-")</f>
        <v>0.43872484975176379</v>
      </c>
      <c r="BV78" s="96">
        <f t="shared" si="19"/>
        <v>53076.824895771293</v>
      </c>
      <c r="BW78" s="360"/>
      <c r="BX78" s="360"/>
      <c r="BY78" s="32" t="s">
        <v>100</v>
      </c>
      <c r="BZ78" s="52">
        <v>80178689</v>
      </c>
      <c r="CA78" s="42">
        <f>IFERROR(BZ78/BW74,"-")</f>
        <v>3.6059028344316839E-2</v>
      </c>
      <c r="CB78" s="52">
        <v>1489</v>
      </c>
      <c r="CC78" s="42">
        <f>IFERROR(CB78/BX74,"-")</f>
        <v>0.45999382143960454</v>
      </c>
      <c r="CD78" s="55">
        <f t="shared" si="20"/>
        <v>53847.339825386167</v>
      </c>
      <c r="CE78" s="360"/>
      <c r="CF78" s="360"/>
      <c r="CG78" s="32" t="s">
        <v>100</v>
      </c>
      <c r="CH78" s="52">
        <v>65765326</v>
      </c>
      <c r="CI78" s="42">
        <f>IFERROR(CH78/CE74,"-")</f>
        <v>3.201333636903185E-2</v>
      </c>
      <c r="CJ78" s="52">
        <v>1328</v>
      </c>
      <c r="CK78" s="42">
        <f>IFERROR(CJ78/CF74,"-")</f>
        <v>0.46810010574550581</v>
      </c>
      <c r="CL78" s="55">
        <f t="shared" si="21"/>
        <v>49522.082831325301</v>
      </c>
      <c r="CM78" s="360"/>
      <c r="CN78" s="360"/>
      <c r="CO78" s="32" t="s">
        <v>100</v>
      </c>
      <c r="CP78" s="52">
        <f>市区町村別_フレイル区分別高齢者の疾病!AM1268</f>
        <v>1156535373</v>
      </c>
      <c r="CQ78" s="42">
        <f>市区町村別_フレイル区分別高齢者の疾病!AN1268</f>
        <v>3.3663576276351762E-2</v>
      </c>
      <c r="CR78" s="52">
        <f>市区町村別_フレイル区分別高齢者の疾病!AO1268</f>
        <v>23263</v>
      </c>
      <c r="CS78" s="42">
        <f>市区町村別_フレイル区分別高齢者の疾病!AP1268</f>
        <v>0.43376032518506086</v>
      </c>
      <c r="CT78" s="96">
        <f>市区町村別_フレイル区分別高齢者の疾病!AQ1268</f>
        <v>49715.65890039978</v>
      </c>
      <c r="CU78" s="140"/>
    </row>
    <row r="79" spans="2:99" s="8" customFormat="1" ht="13.15" customHeight="1">
      <c r="B79" s="368"/>
      <c r="C79" s="360"/>
      <c r="D79" s="360"/>
      <c r="E79" s="32" t="s">
        <v>101</v>
      </c>
      <c r="F79" s="52">
        <v>769277</v>
      </c>
      <c r="G79" s="42">
        <f>IFERROR(F79/C74,"-")</f>
        <v>1.4714235382013476E-2</v>
      </c>
      <c r="H79" s="52">
        <v>22</v>
      </c>
      <c r="I79" s="42">
        <f>IFERROR(H79/D74,"-")</f>
        <v>0.48888888888888887</v>
      </c>
      <c r="J79" s="55">
        <f t="shared" si="11"/>
        <v>34967.13636363636</v>
      </c>
      <c r="K79" s="360"/>
      <c r="L79" s="360"/>
      <c r="M79" s="32" t="s">
        <v>101</v>
      </c>
      <c r="N79" s="52">
        <v>40124090</v>
      </c>
      <c r="O79" s="42">
        <f>IFERROR(N79/K74,"-")</f>
        <v>3.4210597935861772E-2</v>
      </c>
      <c r="P79" s="52">
        <v>1125</v>
      </c>
      <c r="Q79" s="42">
        <f>IFERROR(P79/L74,"-")</f>
        <v>0.34818941504178275</v>
      </c>
      <c r="R79" s="55">
        <f t="shared" si="12"/>
        <v>35665.857777777775</v>
      </c>
      <c r="S79" s="360"/>
      <c r="T79" s="360"/>
      <c r="U79" s="32" t="s">
        <v>101</v>
      </c>
      <c r="V79" s="52">
        <v>82779663</v>
      </c>
      <c r="W79" s="42">
        <f>IFERROR(V79/S74,"-")</f>
        <v>3.4260266595458437E-2</v>
      </c>
      <c r="X79" s="52">
        <v>1578</v>
      </c>
      <c r="Y79" s="42">
        <f>IFERROR(X79/T74,"-")</f>
        <v>0.39088432003963341</v>
      </c>
      <c r="Z79" s="96">
        <f t="shared" si="13"/>
        <v>52458.595057034217</v>
      </c>
      <c r="AA79" s="360"/>
      <c r="AB79" s="360"/>
      <c r="AC79" s="32" t="s">
        <v>101</v>
      </c>
      <c r="AD79" s="52">
        <v>69205019</v>
      </c>
      <c r="AE79" s="42">
        <f>IFERROR(AD79/AA74,"-")</f>
        <v>3.5676899896471805E-2</v>
      </c>
      <c r="AF79" s="52">
        <v>1328</v>
      </c>
      <c r="AG79" s="42">
        <f>IFERROR(AF79/AB74,"-")</f>
        <v>0.41721646245680177</v>
      </c>
      <c r="AH79" s="55">
        <f t="shared" si="14"/>
        <v>52112.213102409638</v>
      </c>
      <c r="AI79" s="360"/>
      <c r="AJ79" s="360"/>
      <c r="AK79" s="32" t="s">
        <v>101</v>
      </c>
      <c r="AL79" s="52">
        <v>88463439</v>
      </c>
      <c r="AM79" s="42">
        <f>IFERROR(AL79/AI74,"-")</f>
        <v>3.684612734891074E-2</v>
      </c>
      <c r="AN79" s="52">
        <v>1681</v>
      </c>
      <c r="AO79" s="42">
        <f>IFERROR(AN79/AJ74,"-")</f>
        <v>0.42915496553484811</v>
      </c>
      <c r="AP79" s="55">
        <f t="shared" si="15"/>
        <v>52625.484235574062</v>
      </c>
      <c r="AQ79" s="360"/>
      <c r="AR79" s="360"/>
      <c r="AS79" s="32" t="s">
        <v>101</v>
      </c>
      <c r="AT79" s="52">
        <v>123506334</v>
      </c>
      <c r="AU79" s="42">
        <f>IFERROR(AT79/AQ74,"-")</f>
        <v>4.5255210357232172E-2</v>
      </c>
      <c r="AV79" s="55">
        <v>2044</v>
      </c>
      <c r="AW79" s="42">
        <f>IFERROR(AV79/AR74,"-")</f>
        <v>0.4650739476678043</v>
      </c>
      <c r="AX79" s="134">
        <f t="shared" si="16"/>
        <v>60423.842465753427</v>
      </c>
      <c r="AY79" s="360"/>
      <c r="AZ79" s="360"/>
      <c r="BA79" s="32" t="s">
        <v>101</v>
      </c>
      <c r="BB79" s="52">
        <v>118727631</v>
      </c>
      <c r="BC79" s="42">
        <f>IFERROR(BB79/AY74,"-")</f>
        <v>4.2653662336712035E-2</v>
      </c>
      <c r="BD79" s="52">
        <v>1974</v>
      </c>
      <c r="BE79" s="42">
        <f>IFERROR(BD79/AZ74,"-")</f>
        <v>0.46186242395882077</v>
      </c>
      <c r="BF79" s="55">
        <f t="shared" si="17"/>
        <v>60145.709726443769</v>
      </c>
      <c r="BG79" s="360"/>
      <c r="BH79" s="360"/>
      <c r="BI79" s="32" t="s">
        <v>101</v>
      </c>
      <c r="BJ79" s="52">
        <v>135079978</v>
      </c>
      <c r="BK79" s="42">
        <f>IFERROR(BJ79/BG74,"-")</f>
        <v>4.8061964819767475E-2</v>
      </c>
      <c r="BL79" s="52">
        <v>2174</v>
      </c>
      <c r="BM79" s="42">
        <f>IFERROR(BL79/BH74,"-")</f>
        <v>0.49319419237749546</v>
      </c>
      <c r="BN79" s="55">
        <f t="shared" si="18"/>
        <v>62134.304507819688</v>
      </c>
      <c r="BO79" s="360"/>
      <c r="BP79" s="360"/>
      <c r="BQ79" s="32" t="s">
        <v>101</v>
      </c>
      <c r="BR79" s="52">
        <v>111971408</v>
      </c>
      <c r="BS79" s="42">
        <f>IFERROR(BR79/BO74,"-")</f>
        <v>4.5410244892055501E-2</v>
      </c>
      <c r="BT79" s="52">
        <v>1878</v>
      </c>
      <c r="BU79" s="42">
        <f>IFERROR(BT79/BP74,"-")</f>
        <v>0.49072380454664227</v>
      </c>
      <c r="BV79" s="96">
        <f t="shared" si="19"/>
        <v>59622.687965921192</v>
      </c>
      <c r="BW79" s="360"/>
      <c r="BX79" s="360"/>
      <c r="BY79" s="32" t="s">
        <v>101</v>
      </c>
      <c r="BZ79" s="52">
        <v>98405948</v>
      </c>
      <c r="CA79" s="42">
        <f>IFERROR(BZ79/BW74,"-")</f>
        <v>4.4256434127793849E-2</v>
      </c>
      <c r="CB79" s="52">
        <v>1617</v>
      </c>
      <c r="CC79" s="42">
        <f>IFERROR(CB79/BX74,"-")</f>
        <v>0.49953660797034288</v>
      </c>
      <c r="CD79" s="55">
        <f t="shared" si="20"/>
        <v>60857.110698824981</v>
      </c>
      <c r="CE79" s="360"/>
      <c r="CF79" s="360"/>
      <c r="CG79" s="32" t="s">
        <v>101</v>
      </c>
      <c r="CH79" s="52">
        <v>85844701</v>
      </c>
      <c r="CI79" s="42">
        <f>IFERROR(CH79/CE74,"-")</f>
        <v>4.1787602309033861E-2</v>
      </c>
      <c r="CJ79" s="52">
        <v>1434</v>
      </c>
      <c r="CK79" s="42">
        <f>IFERROR(CJ79/CF74,"-")</f>
        <v>0.50546351780049348</v>
      </c>
      <c r="CL79" s="55">
        <f t="shared" si="21"/>
        <v>59863.808228730821</v>
      </c>
      <c r="CM79" s="360"/>
      <c r="CN79" s="360"/>
      <c r="CO79" s="32" t="s">
        <v>101</v>
      </c>
      <c r="CP79" s="52">
        <f>市区町村別_フレイル区分別高齢者の疾病!AM1269</f>
        <v>1509664164</v>
      </c>
      <c r="CQ79" s="42">
        <f>市区町村別_フレイル区分別高齢者の疾病!AN1269</f>
        <v>4.3942187954582185E-2</v>
      </c>
      <c r="CR79" s="52">
        <f>市区町村別_フレイル区分別高齢者の疾病!AO1269</f>
        <v>25314</v>
      </c>
      <c r="CS79" s="42">
        <f>市区町村別_フレイル区分別高齢者の疾病!AP1269</f>
        <v>0.4720031325166415</v>
      </c>
      <c r="CT79" s="96">
        <f>市区町村別_フレイル区分別高齢者の疾病!AQ1269</f>
        <v>59637.519317373786</v>
      </c>
      <c r="CU79" s="140"/>
    </row>
    <row r="80" spans="2:99" s="8" customFormat="1" ht="13.15" customHeight="1">
      <c r="B80" s="368"/>
      <c r="C80" s="360"/>
      <c r="D80" s="360"/>
      <c r="E80" s="32" t="s">
        <v>102</v>
      </c>
      <c r="F80" s="52">
        <v>718020</v>
      </c>
      <c r="G80" s="42">
        <f>IFERROR(F80/C74,"-")</f>
        <v>1.3733824472840493E-2</v>
      </c>
      <c r="H80" s="52">
        <v>7</v>
      </c>
      <c r="I80" s="42">
        <f>IFERROR(H80/D74,"-")</f>
        <v>0.15555555555555556</v>
      </c>
      <c r="J80" s="55">
        <f t="shared" si="11"/>
        <v>102574.28571428571</v>
      </c>
      <c r="K80" s="360"/>
      <c r="L80" s="360"/>
      <c r="M80" s="32" t="s">
        <v>102</v>
      </c>
      <c r="N80" s="52">
        <v>15449699</v>
      </c>
      <c r="O80" s="42">
        <f>IFERROR(N80/K74,"-")</f>
        <v>1.3172720944427292E-2</v>
      </c>
      <c r="P80" s="52">
        <v>246</v>
      </c>
      <c r="Q80" s="42">
        <f>IFERROR(P80/L74,"-")</f>
        <v>7.6137418755803155E-2</v>
      </c>
      <c r="R80" s="55">
        <f t="shared" si="12"/>
        <v>62803.654471544716</v>
      </c>
      <c r="S80" s="360"/>
      <c r="T80" s="360"/>
      <c r="U80" s="32" t="s">
        <v>102</v>
      </c>
      <c r="V80" s="52">
        <v>51359789</v>
      </c>
      <c r="W80" s="42">
        <f>IFERROR(V80/S74,"-")</f>
        <v>2.1256429413423605E-2</v>
      </c>
      <c r="X80" s="52">
        <v>411</v>
      </c>
      <c r="Y80" s="42">
        <f>IFERROR(X80/T74,"-")</f>
        <v>0.10180827347039881</v>
      </c>
      <c r="Z80" s="96">
        <f t="shared" si="13"/>
        <v>124962.99026763991</v>
      </c>
      <c r="AA80" s="360"/>
      <c r="AB80" s="360"/>
      <c r="AC80" s="32" t="s">
        <v>102</v>
      </c>
      <c r="AD80" s="52">
        <v>37495677</v>
      </c>
      <c r="AE80" s="42">
        <f>IFERROR(AD80/AA74,"-")</f>
        <v>1.9329949391090267E-2</v>
      </c>
      <c r="AF80" s="52">
        <v>356</v>
      </c>
      <c r="AG80" s="42">
        <f>IFERROR(AF80/AB74,"-")</f>
        <v>0.11184417216462457</v>
      </c>
      <c r="AH80" s="55">
        <f t="shared" si="14"/>
        <v>105324.93539325842</v>
      </c>
      <c r="AI80" s="360"/>
      <c r="AJ80" s="360"/>
      <c r="AK80" s="32" t="s">
        <v>102</v>
      </c>
      <c r="AL80" s="52">
        <v>68451343</v>
      </c>
      <c r="AM80" s="42">
        <f>IFERROR(AL80/AI74,"-")</f>
        <v>2.8510839391875435E-2</v>
      </c>
      <c r="AN80" s="52">
        <v>445</v>
      </c>
      <c r="AO80" s="42">
        <f>IFERROR(AN80/AJ74,"-")</f>
        <v>0.11360735256573909</v>
      </c>
      <c r="AP80" s="55">
        <f t="shared" si="15"/>
        <v>153823.24269662923</v>
      </c>
      <c r="AQ80" s="360"/>
      <c r="AR80" s="360"/>
      <c r="AS80" s="32" t="s">
        <v>102</v>
      </c>
      <c r="AT80" s="52">
        <v>76251618</v>
      </c>
      <c r="AU80" s="42">
        <f>IFERROR(AT80/AQ74,"-")</f>
        <v>2.7940129877624828E-2</v>
      </c>
      <c r="AV80" s="55">
        <v>588</v>
      </c>
      <c r="AW80" s="42">
        <f>IFERROR(AV80/AR74,"-")</f>
        <v>0.13378839590443686</v>
      </c>
      <c r="AX80" s="134">
        <f t="shared" si="16"/>
        <v>129679.62244897959</v>
      </c>
      <c r="AY80" s="360"/>
      <c r="AZ80" s="360"/>
      <c r="BA80" s="32" t="s">
        <v>102</v>
      </c>
      <c r="BB80" s="52">
        <v>81984663</v>
      </c>
      <c r="BC80" s="42">
        <f>IFERROR(BB80/AY74,"-")</f>
        <v>2.9453515604898482E-2</v>
      </c>
      <c r="BD80" s="52">
        <v>549</v>
      </c>
      <c r="BE80" s="42">
        <f>IFERROR(BD80/AZ74,"-")</f>
        <v>0.12845109967243801</v>
      </c>
      <c r="BF80" s="55">
        <f t="shared" si="17"/>
        <v>149334.54098360657</v>
      </c>
      <c r="BG80" s="360"/>
      <c r="BH80" s="360"/>
      <c r="BI80" s="32" t="s">
        <v>102</v>
      </c>
      <c r="BJ80" s="52">
        <v>92211376</v>
      </c>
      <c r="BK80" s="42">
        <f>IFERROR(BJ80/BG74,"-")</f>
        <v>3.280915480526915E-2</v>
      </c>
      <c r="BL80" s="52">
        <v>653</v>
      </c>
      <c r="BM80" s="42">
        <f>IFERROR(BL80/BH74,"-")</f>
        <v>0.14813974591651544</v>
      </c>
      <c r="BN80" s="55">
        <f t="shared" si="18"/>
        <v>141211.90811638592</v>
      </c>
      <c r="BO80" s="360"/>
      <c r="BP80" s="360"/>
      <c r="BQ80" s="32" t="s">
        <v>102</v>
      </c>
      <c r="BR80" s="52">
        <v>73487469</v>
      </c>
      <c r="BS80" s="42">
        <f>IFERROR(BR80/BO74,"-")</f>
        <v>2.9803000814166213E-2</v>
      </c>
      <c r="BT80" s="52">
        <v>575</v>
      </c>
      <c r="BU80" s="42">
        <f>IFERROR(BT80/BP74,"-")</f>
        <v>0.15024823621635747</v>
      </c>
      <c r="BV80" s="96">
        <f t="shared" si="19"/>
        <v>127804.29391304348</v>
      </c>
      <c r="BW80" s="360"/>
      <c r="BX80" s="360"/>
      <c r="BY80" s="32" t="s">
        <v>102</v>
      </c>
      <c r="BZ80" s="52">
        <v>61820843</v>
      </c>
      <c r="CA80" s="42">
        <f>IFERROR(BZ80/BW74,"-")</f>
        <v>2.7802893235215672E-2</v>
      </c>
      <c r="CB80" s="52">
        <v>517</v>
      </c>
      <c r="CC80" s="42">
        <f>IFERROR(CB80/BX74,"-")</f>
        <v>0.15971578622181032</v>
      </c>
      <c r="CD80" s="55">
        <f t="shared" si="20"/>
        <v>119576.09864603482</v>
      </c>
      <c r="CE80" s="360"/>
      <c r="CF80" s="360"/>
      <c r="CG80" s="32" t="s">
        <v>102</v>
      </c>
      <c r="CH80" s="52">
        <v>93166578</v>
      </c>
      <c r="CI80" s="42">
        <f>IFERROR(CH80/CE74,"-")</f>
        <v>4.5351755724067154E-2</v>
      </c>
      <c r="CJ80" s="52">
        <v>471</v>
      </c>
      <c r="CK80" s="42">
        <f>IFERROR(CJ80/CF74,"-")</f>
        <v>0.16602044413112443</v>
      </c>
      <c r="CL80" s="55">
        <f t="shared" si="21"/>
        <v>197805.89808917197</v>
      </c>
      <c r="CM80" s="360"/>
      <c r="CN80" s="360"/>
      <c r="CO80" s="32" t="s">
        <v>102</v>
      </c>
      <c r="CP80" s="52">
        <f>市区町村別_フレイル区分別高齢者の疾病!AM1270</f>
        <v>1195883516</v>
      </c>
      <c r="CQ80" s="42">
        <f>市区町村別_フレイル区分別高齢者の疾病!AN1270</f>
        <v>3.4808892921338888E-2</v>
      </c>
      <c r="CR80" s="52">
        <f>市区町村別_フレイル区分別高齢者の疾病!AO1270</f>
        <v>7767</v>
      </c>
      <c r="CS80" s="42">
        <f>市区町村別_フレイル区分別高齢者の疾病!AP1270</f>
        <v>0.14482295687195837</v>
      </c>
      <c r="CT80" s="96">
        <f>市区町村別_フレイル区分別高齢者の疾病!AQ1270</f>
        <v>153969.81022273723</v>
      </c>
      <c r="CU80" s="140"/>
    </row>
    <row r="81" spans="2:99" s="8" customFormat="1" ht="13.15" customHeight="1">
      <c r="B81" s="368"/>
      <c r="C81" s="360"/>
      <c r="D81" s="360"/>
      <c r="E81" s="32" t="s">
        <v>112</v>
      </c>
      <c r="F81" s="52">
        <v>0</v>
      </c>
      <c r="G81" s="42">
        <f>IFERROR(F81/C74,"-")</f>
        <v>0</v>
      </c>
      <c r="H81" s="52">
        <v>0</v>
      </c>
      <c r="I81" s="42">
        <f>IFERROR(H81/D74,"-")</f>
        <v>0</v>
      </c>
      <c r="J81" s="55" t="str">
        <f t="shared" si="11"/>
        <v>-</v>
      </c>
      <c r="K81" s="360"/>
      <c r="L81" s="360"/>
      <c r="M81" s="32" t="s">
        <v>112</v>
      </c>
      <c r="N81" s="52">
        <v>1043</v>
      </c>
      <c r="O81" s="42">
        <f>IFERROR(N81/K74,"-")</f>
        <v>8.8928256434236454E-7</v>
      </c>
      <c r="P81" s="52">
        <v>1</v>
      </c>
      <c r="Q81" s="42">
        <f>IFERROR(P81/L74,"-")</f>
        <v>3.0950170225936243E-4</v>
      </c>
      <c r="R81" s="55">
        <f t="shared" si="12"/>
        <v>1043</v>
      </c>
      <c r="S81" s="360"/>
      <c r="T81" s="360"/>
      <c r="U81" s="32" t="s">
        <v>112</v>
      </c>
      <c r="V81" s="52">
        <v>0</v>
      </c>
      <c r="W81" s="42">
        <f>IFERROR(V81/S74,"-")</f>
        <v>0</v>
      </c>
      <c r="X81" s="52">
        <v>0</v>
      </c>
      <c r="Y81" s="42">
        <f>IFERROR(X81/T74,"-")</f>
        <v>0</v>
      </c>
      <c r="Z81" s="96" t="str">
        <f t="shared" si="13"/>
        <v>-</v>
      </c>
      <c r="AA81" s="360"/>
      <c r="AB81" s="360"/>
      <c r="AC81" s="32" t="s">
        <v>112</v>
      </c>
      <c r="AD81" s="52">
        <v>0</v>
      </c>
      <c r="AE81" s="42">
        <f>IFERROR(AD81/AA74,"-")</f>
        <v>0</v>
      </c>
      <c r="AF81" s="52">
        <v>0</v>
      </c>
      <c r="AG81" s="42">
        <f>IFERROR(AF81/AB74,"-")</f>
        <v>0</v>
      </c>
      <c r="AH81" s="55" t="str">
        <f t="shared" si="14"/>
        <v>-</v>
      </c>
      <c r="AI81" s="360"/>
      <c r="AJ81" s="360"/>
      <c r="AK81" s="32" t="s">
        <v>112</v>
      </c>
      <c r="AL81" s="52">
        <v>1973</v>
      </c>
      <c r="AM81" s="42">
        <f>IFERROR(AL81/AI74,"-")</f>
        <v>8.2177914493467625E-7</v>
      </c>
      <c r="AN81" s="52">
        <v>1</v>
      </c>
      <c r="AO81" s="42">
        <f>IFERROR(AN81/AJ74,"-")</f>
        <v>2.5529742149604291E-4</v>
      </c>
      <c r="AP81" s="55">
        <f t="shared" si="15"/>
        <v>1973</v>
      </c>
      <c r="AQ81" s="360"/>
      <c r="AR81" s="360"/>
      <c r="AS81" s="32" t="s">
        <v>112</v>
      </c>
      <c r="AT81" s="52">
        <v>4668</v>
      </c>
      <c r="AU81" s="42">
        <f>IFERROR(AT81/AQ74,"-")</f>
        <v>1.7104492952366296E-6</v>
      </c>
      <c r="AV81" s="55">
        <v>3</v>
      </c>
      <c r="AW81" s="42">
        <f>IFERROR(AV81/AR74,"-")</f>
        <v>6.8259385665529011E-4</v>
      </c>
      <c r="AX81" s="134">
        <f t="shared" si="16"/>
        <v>1556</v>
      </c>
      <c r="AY81" s="360"/>
      <c r="AZ81" s="360"/>
      <c r="BA81" s="32" t="s">
        <v>112</v>
      </c>
      <c r="BB81" s="52">
        <v>4707</v>
      </c>
      <c r="BC81" s="42">
        <f>IFERROR(BB81/AY74,"-")</f>
        <v>1.6910199161550149E-6</v>
      </c>
      <c r="BD81" s="52">
        <v>3</v>
      </c>
      <c r="BE81" s="42">
        <f>IFERROR(BD81/AZ74,"-")</f>
        <v>7.0191857744501633E-4</v>
      </c>
      <c r="BF81" s="55">
        <f t="shared" si="17"/>
        <v>1569</v>
      </c>
      <c r="BG81" s="360"/>
      <c r="BH81" s="360"/>
      <c r="BI81" s="32" t="s">
        <v>112</v>
      </c>
      <c r="BJ81" s="52">
        <v>28763</v>
      </c>
      <c r="BK81" s="42">
        <f>IFERROR(BJ81/BG74,"-")</f>
        <v>1.0233983707866549E-5</v>
      </c>
      <c r="BL81" s="52">
        <v>6</v>
      </c>
      <c r="BM81" s="42">
        <f>IFERROR(BL81/BH74,"-")</f>
        <v>1.3611615245009074E-3</v>
      </c>
      <c r="BN81" s="55">
        <f t="shared" si="18"/>
        <v>4793.833333333333</v>
      </c>
      <c r="BO81" s="360"/>
      <c r="BP81" s="360"/>
      <c r="BQ81" s="32" t="s">
        <v>112</v>
      </c>
      <c r="BR81" s="52">
        <v>304728</v>
      </c>
      <c r="BS81" s="42">
        <f>IFERROR(BR81/BO74,"-")</f>
        <v>1.2358309458309472E-4</v>
      </c>
      <c r="BT81" s="52">
        <v>3</v>
      </c>
      <c r="BU81" s="42">
        <f>IFERROR(BT81/BP74,"-")</f>
        <v>7.8390384112882151E-4</v>
      </c>
      <c r="BV81" s="96">
        <f t="shared" si="19"/>
        <v>101576</v>
      </c>
      <c r="BW81" s="360"/>
      <c r="BX81" s="360"/>
      <c r="BY81" s="32" t="s">
        <v>112</v>
      </c>
      <c r="BZ81" s="52">
        <v>6018</v>
      </c>
      <c r="CA81" s="42">
        <f>IFERROR(BZ81/BW74,"-")</f>
        <v>2.7064951458123587E-6</v>
      </c>
      <c r="CB81" s="52">
        <v>5</v>
      </c>
      <c r="CC81" s="42">
        <f>IFERROR(CB81/BX74,"-")</f>
        <v>1.5446400988569664E-3</v>
      </c>
      <c r="CD81" s="55">
        <f t="shared" si="20"/>
        <v>1203.5999999999999</v>
      </c>
      <c r="CE81" s="360"/>
      <c r="CF81" s="360"/>
      <c r="CG81" s="32" t="s">
        <v>112</v>
      </c>
      <c r="CH81" s="52">
        <v>15658</v>
      </c>
      <c r="CI81" s="42">
        <f>IFERROR(CH81/CE74,"-")</f>
        <v>7.6220229010390779E-6</v>
      </c>
      <c r="CJ81" s="52">
        <v>5</v>
      </c>
      <c r="CK81" s="42">
        <f>IFERROR(CJ81/CF74,"-")</f>
        <v>1.7624250969333803E-3</v>
      </c>
      <c r="CL81" s="55">
        <f t="shared" si="21"/>
        <v>3131.6</v>
      </c>
      <c r="CM81" s="360"/>
      <c r="CN81" s="360"/>
      <c r="CO81" s="32" t="s">
        <v>112</v>
      </c>
      <c r="CP81" s="52">
        <f>市区町村別_フレイル区分別高齢者の疾病!AM1271</f>
        <v>413836</v>
      </c>
      <c r="CQ81" s="42">
        <f>市区町村別_フレイル区分別高齢者の疾病!AN1271</f>
        <v>1.2045632219413585E-5</v>
      </c>
      <c r="CR81" s="52">
        <f>市区町村別_フレイル区分別高齢者の疾病!AO1271</f>
        <v>37</v>
      </c>
      <c r="CS81" s="42">
        <f>市区町村別_フレイル区分別高齢者の疾病!AP1271</f>
        <v>6.8989949842441871E-4</v>
      </c>
      <c r="CT81" s="96">
        <f>市区町村別_フレイル区分別高齢者の疾病!AQ1271</f>
        <v>11184.756756756757</v>
      </c>
      <c r="CU81" s="140"/>
    </row>
    <row r="82" spans="2:99" s="8" customFormat="1" ht="13.15" customHeight="1">
      <c r="B82" s="368"/>
      <c r="C82" s="360"/>
      <c r="D82" s="360"/>
      <c r="E82" s="32" t="s">
        <v>103</v>
      </c>
      <c r="F82" s="52">
        <v>59867</v>
      </c>
      <c r="G82" s="42">
        <f>IFERROR(F82/C74,"-")</f>
        <v>1.1450974481428675E-3</v>
      </c>
      <c r="H82" s="52">
        <v>1</v>
      </c>
      <c r="I82" s="42">
        <f>IFERROR(H82/D74,"-")</f>
        <v>2.2222222222222223E-2</v>
      </c>
      <c r="J82" s="55">
        <f t="shared" si="11"/>
        <v>59867</v>
      </c>
      <c r="K82" s="360"/>
      <c r="L82" s="360"/>
      <c r="M82" s="32" t="s">
        <v>103</v>
      </c>
      <c r="N82" s="52">
        <v>218076</v>
      </c>
      <c r="O82" s="42">
        <f>IFERROR(N82/K74,"-")</f>
        <v>1.8593593911939166E-4</v>
      </c>
      <c r="P82" s="52">
        <v>19</v>
      </c>
      <c r="Q82" s="42">
        <f>IFERROR(P82/L74,"-")</f>
        <v>5.8805323429278857E-3</v>
      </c>
      <c r="R82" s="55">
        <f t="shared" si="12"/>
        <v>11477.684210526315</v>
      </c>
      <c r="S82" s="360"/>
      <c r="T82" s="360"/>
      <c r="U82" s="32" t="s">
        <v>103</v>
      </c>
      <c r="V82" s="52">
        <v>748176</v>
      </c>
      <c r="W82" s="42">
        <f>IFERROR(V82/S74,"-")</f>
        <v>3.0964983779075924E-4</v>
      </c>
      <c r="X82" s="52">
        <v>49</v>
      </c>
      <c r="Y82" s="42">
        <f>IFERROR(X82/T74,"-")</f>
        <v>1.21377260341838E-2</v>
      </c>
      <c r="Z82" s="96">
        <f t="shared" si="13"/>
        <v>15268.897959183674</v>
      </c>
      <c r="AA82" s="360"/>
      <c r="AB82" s="360"/>
      <c r="AC82" s="32" t="s">
        <v>103</v>
      </c>
      <c r="AD82" s="52">
        <v>887788</v>
      </c>
      <c r="AE82" s="42">
        <f>IFERROR(AD82/AA74,"-")</f>
        <v>4.5767668390191341E-4</v>
      </c>
      <c r="AF82" s="52">
        <v>44</v>
      </c>
      <c r="AG82" s="42">
        <f>IFERROR(AF82/AB74,"-")</f>
        <v>1.3823437009110902E-2</v>
      </c>
      <c r="AH82" s="55">
        <f t="shared" si="14"/>
        <v>20177</v>
      </c>
      <c r="AI82" s="360"/>
      <c r="AJ82" s="360"/>
      <c r="AK82" s="32" t="s">
        <v>103</v>
      </c>
      <c r="AL82" s="52">
        <v>731280</v>
      </c>
      <c r="AM82" s="42">
        <f>IFERROR(AL82/AI74,"-")</f>
        <v>3.0458725448952357E-4</v>
      </c>
      <c r="AN82" s="52">
        <v>37</v>
      </c>
      <c r="AO82" s="42">
        <f>IFERROR(AN82/AJ74,"-")</f>
        <v>9.4460045953535868E-3</v>
      </c>
      <c r="AP82" s="55">
        <f t="shared" si="15"/>
        <v>19764.324324324323</v>
      </c>
      <c r="AQ82" s="360"/>
      <c r="AR82" s="360"/>
      <c r="AS82" s="32" t="s">
        <v>103</v>
      </c>
      <c r="AT82" s="52">
        <v>892073</v>
      </c>
      <c r="AU82" s="42">
        <f>IFERROR(AT82/AQ74,"-")</f>
        <v>3.2687352916658651E-4</v>
      </c>
      <c r="AV82" s="55">
        <v>48</v>
      </c>
      <c r="AW82" s="42">
        <f>IFERROR(AV82/AR74,"-")</f>
        <v>1.0921501706484642E-2</v>
      </c>
      <c r="AX82" s="134">
        <f t="shared" si="16"/>
        <v>18584.854166666668</v>
      </c>
      <c r="AY82" s="360"/>
      <c r="AZ82" s="360"/>
      <c r="BA82" s="32" t="s">
        <v>103</v>
      </c>
      <c r="BB82" s="52">
        <v>1609325</v>
      </c>
      <c r="BC82" s="42">
        <f>IFERROR(BB82/AY74,"-")</f>
        <v>5.7816032006929451E-4</v>
      </c>
      <c r="BD82" s="52">
        <v>58</v>
      </c>
      <c r="BE82" s="42">
        <f>IFERROR(BD82/AZ74,"-")</f>
        <v>1.3570425830603651E-2</v>
      </c>
      <c r="BF82" s="55">
        <f t="shared" si="17"/>
        <v>27746.982758620688</v>
      </c>
      <c r="BG82" s="360"/>
      <c r="BH82" s="360"/>
      <c r="BI82" s="32" t="s">
        <v>103</v>
      </c>
      <c r="BJ82" s="52">
        <v>917837</v>
      </c>
      <c r="BK82" s="42">
        <f>IFERROR(BJ82/BG74,"-")</f>
        <v>3.2656986074043425E-4</v>
      </c>
      <c r="BL82" s="52">
        <v>54</v>
      </c>
      <c r="BM82" s="42">
        <f>IFERROR(BL82/BH74,"-")</f>
        <v>1.2250453720508167E-2</v>
      </c>
      <c r="BN82" s="55">
        <f t="shared" si="18"/>
        <v>16996.981481481482</v>
      </c>
      <c r="BO82" s="360"/>
      <c r="BP82" s="360"/>
      <c r="BQ82" s="32" t="s">
        <v>103</v>
      </c>
      <c r="BR82" s="52">
        <v>1255515</v>
      </c>
      <c r="BS82" s="42">
        <f>IFERROR(BR82/BO74,"-")</f>
        <v>5.0917680356086137E-4</v>
      </c>
      <c r="BT82" s="52">
        <v>54</v>
      </c>
      <c r="BU82" s="42">
        <f>IFERROR(BT82/BP74,"-")</f>
        <v>1.4110269140318788E-2</v>
      </c>
      <c r="BV82" s="96">
        <f t="shared" si="19"/>
        <v>23250.277777777777</v>
      </c>
      <c r="BW82" s="360"/>
      <c r="BX82" s="360"/>
      <c r="BY82" s="32" t="s">
        <v>103</v>
      </c>
      <c r="BZ82" s="52">
        <v>659171</v>
      </c>
      <c r="CA82" s="42">
        <f>IFERROR(BZ82/BW74,"-")</f>
        <v>2.9645116513131908E-4</v>
      </c>
      <c r="CB82" s="52">
        <v>45</v>
      </c>
      <c r="CC82" s="42">
        <f>IFERROR(CB82/BX74,"-")</f>
        <v>1.3901760889712697E-2</v>
      </c>
      <c r="CD82" s="55">
        <f t="shared" si="20"/>
        <v>14648.244444444445</v>
      </c>
      <c r="CE82" s="360"/>
      <c r="CF82" s="360"/>
      <c r="CG82" s="32" t="s">
        <v>103</v>
      </c>
      <c r="CH82" s="52">
        <v>892505</v>
      </c>
      <c r="CI82" s="42">
        <f>IFERROR(CH82/CE74,"-")</f>
        <v>4.3445481857784404E-4</v>
      </c>
      <c r="CJ82" s="52">
        <v>41</v>
      </c>
      <c r="CK82" s="42">
        <f>IFERROR(CJ82/CF74,"-")</f>
        <v>1.4451885794853719E-2</v>
      </c>
      <c r="CL82" s="55">
        <f t="shared" si="21"/>
        <v>21768.414634146342</v>
      </c>
      <c r="CM82" s="360"/>
      <c r="CN82" s="360"/>
      <c r="CO82" s="32" t="s">
        <v>103</v>
      </c>
      <c r="CP82" s="52">
        <f>市区町村別_フレイル区分別高齢者の疾病!AM1272</f>
        <v>12958911</v>
      </c>
      <c r="CQ82" s="42">
        <f>市区町村別_フレイル区分別高齢者の疾病!AN1272</f>
        <v>3.7719839711893867E-4</v>
      </c>
      <c r="CR82" s="52">
        <f>市区町村別_フレイル区分別高齢者の疾病!AO1272</f>
        <v>640</v>
      </c>
      <c r="CS82" s="42">
        <f>市区町村別_フレイル区分別高齢者の疾病!AP1272</f>
        <v>1.1933396729503458E-2</v>
      </c>
      <c r="CT82" s="96">
        <f>市区町村別_フレイル区分別高齢者の疾病!AQ1272</f>
        <v>20248.298437500001</v>
      </c>
      <c r="CU82" s="140"/>
    </row>
    <row r="83" spans="2:99" s="8" customFormat="1" ht="13.15" customHeight="1">
      <c r="B83" s="368"/>
      <c r="C83" s="360"/>
      <c r="D83" s="360"/>
      <c r="E83" s="32" t="s">
        <v>104</v>
      </c>
      <c r="F83" s="52">
        <v>1579192</v>
      </c>
      <c r="G83" s="42">
        <f>IFERROR(F83/C74,"-")</f>
        <v>3.0205768275137077E-2</v>
      </c>
      <c r="H83" s="52">
        <v>4</v>
      </c>
      <c r="I83" s="42">
        <f>IFERROR(H83/D74,"-")</f>
        <v>8.8888888888888892E-2</v>
      </c>
      <c r="J83" s="55">
        <f t="shared" si="11"/>
        <v>394798</v>
      </c>
      <c r="K83" s="360"/>
      <c r="L83" s="360"/>
      <c r="M83" s="32" t="s">
        <v>104</v>
      </c>
      <c r="N83" s="52">
        <v>738178</v>
      </c>
      <c r="O83" s="42">
        <f>IFERROR(N83/K74,"-")</f>
        <v>6.2938525865879002E-4</v>
      </c>
      <c r="P83" s="52">
        <v>66</v>
      </c>
      <c r="Q83" s="42">
        <f>IFERROR(P83/L74,"-")</f>
        <v>2.0427112349117919E-2</v>
      </c>
      <c r="R83" s="55">
        <f t="shared" si="12"/>
        <v>11184.515151515152</v>
      </c>
      <c r="S83" s="360"/>
      <c r="T83" s="360"/>
      <c r="U83" s="32" t="s">
        <v>104</v>
      </c>
      <c r="V83" s="52">
        <v>1744418</v>
      </c>
      <c r="W83" s="42">
        <f>IFERROR(V83/S74,"-")</f>
        <v>7.2196749259436364E-4</v>
      </c>
      <c r="X83" s="52">
        <v>120</v>
      </c>
      <c r="Y83" s="42">
        <f>IFERROR(X83/T74,"-")</f>
        <v>2.9725043349021551E-2</v>
      </c>
      <c r="Z83" s="96">
        <f t="shared" si="13"/>
        <v>14536.816666666668</v>
      </c>
      <c r="AA83" s="360"/>
      <c r="AB83" s="360"/>
      <c r="AC83" s="32" t="s">
        <v>104</v>
      </c>
      <c r="AD83" s="52">
        <v>1523965</v>
      </c>
      <c r="AE83" s="42">
        <f>IFERROR(AD83/AA74,"-")</f>
        <v>7.8564167073961284E-4</v>
      </c>
      <c r="AF83" s="52">
        <v>114</v>
      </c>
      <c r="AG83" s="42">
        <f>IFERROR(AF83/AB74,"-")</f>
        <v>3.581526861451461E-2</v>
      </c>
      <c r="AH83" s="55">
        <f t="shared" si="14"/>
        <v>13368.114035087719</v>
      </c>
      <c r="AI83" s="360"/>
      <c r="AJ83" s="360"/>
      <c r="AK83" s="32" t="s">
        <v>104</v>
      </c>
      <c r="AL83" s="52">
        <v>1955671</v>
      </c>
      <c r="AM83" s="42">
        <f>IFERROR(AL83/AI74,"-")</f>
        <v>8.1456139997645375E-4</v>
      </c>
      <c r="AN83" s="52">
        <v>141</v>
      </c>
      <c r="AO83" s="42">
        <f>IFERROR(AN83/AJ74,"-")</f>
        <v>3.5996936430942046E-2</v>
      </c>
      <c r="AP83" s="55">
        <f t="shared" si="15"/>
        <v>13870.007092198581</v>
      </c>
      <c r="AQ83" s="360"/>
      <c r="AR83" s="360"/>
      <c r="AS83" s="32" t="s">
        <v>104</v>
      </c>
      <c r="AT83" s="52">
        <v>2266958</v>
      </c>
      <c r="AU83" s="42">
        <f>IFERROR(AT83/AQ74,"-")</f>
        <v>8.3065910741881731E-4</v>
      </c>
      <c r="AV83" s="55">
        <v>141</v>
      </c>
      <c r="AW83" s="42">
        <f>IFERROR(AV83/AR74,"-")</f>
        <v>3.2081911262798635E-2</v>
      </c>
      <c r="AX83" s="134">
        <f t="shared" si="16"/>
        <v>16077.716312056738</v>
      </c>
      <c r="AY83" s="360"/>
      <c r="AZ83" s="360"/>
      <c r="BA83" s="32" t="s">
        <v>104</v>
      </c>
      <c r="BB83" s="52">
        <v>3262646</v>
      </c>
      <c r="BC83" s="42">
        <f>IFERROR(BB83/AY74,"-")</f>
        <v>1.1721264850995314E-3</v>
      </c>
      <c r="BD83" s="52">
        <v>154</v>
      </c>
      <c r="BE83" s="42">
        <f>IFERROR(BD83/AZ74,"-")</f>
        <v>3.6031820308844172E-2</v>
      </c>
      <c r="BF83" s="55">
        <f t="shared" si="17"/>
        <v>21186.012987012986</v>
      </c>
      <c r="BG83" s="360"/>
      <c r="BH83" s="360"/>
      <c r="BI83" s="32" t="s">
        <v>104</v>
      </c>
      <c r="BJ83" s="52">
        <v>2986797</v>
      </c>
      <c r="BK83" s="42">
        <f>IFERROR(BJ83/BG74,"-")</f>
        <v>1.0627136194661436E-3</v>
      </c>
      <c r="BL83" s="52">
        <v>176</v>
      </c>
      <c r="BM83" s="42">
        <f>IFERROR(BL83/BH74,"-")</f>
        <v>3.9927404718693285E-2</v>
      </c>
      <c r="BN83" s="55">
        <f t="shared" si="18"/>
        <v>16970.4375</v>
      </c>
      <c r="BO83" s="360"/>
      <c r="BP83" s="360"/>
      <c r="BQ83" s="32" t="s">
        <v>104</v>
      </c>
      <c r="BR83" s="52">
        <v>1830794</v>
      </c>
      <c r="BS83" s="42">
        <f>IFERROR(BR83/BO74,"-")</f>
        <v>7.4248243700664966E-4</v>
      </c>
      <c r="BT83" s="52">
        <v>157</v>
      </c>
      <c r="BU83" s="42">
        <f>IFERROR(BT83/BP74,"-")</f>
        <v>4.1024301019074991E-2</v>
      </c>
      <c r="BV83" s="96">
        <f t="shared" si="19"/>
        <v>11661.108280254777</v>
      </c>
      <c r="BW83" s="360"/>
      <c r="BX83" s="360"/>
      <c r="BY83" s="32" t="s">
        <v>104</v>
      </c>
      <c r="BZ83" s="52">
        <v>1704876</v>
      </c>
      <c r="CA83" s="42">
        <f>IFERROR(BZ83/BW74,"-")</f>
        <v>7.6673955104885185E-4</v>
      </c>
      <c r="CB83" s="52">
        <v>115</v>
      </c>
      <c r="CC83" s="42">
        <f>IFERROR(CB83/BX74,"-")</f>
        <v>3.5526722273710225E-2</v>
      </c>
      <c r="CD83" s="55">
        <f t="shared" si="20"/>
        <v>14825.008695652174</v>
      </c>
      <c r="CE83" s="360"/>
      <c r="CF83" s="360"/>
      <c r="CG83" s="32" t="s">
        <v>104</v>
      </c>
      <c r="CH83" s="52">
        <v>2083521</v>
      </c>
      <c r="CI83" s="42">
        <f>IFERROR(CH83/CE74,"-")</f>
        <v>1.0142192346912658E-3</v>
      </c>
      <c r="CJ83" s="52">
        <v>131</v>
      </c>
      <c r="CK83" s="42">
        <f>IFERROR(CJ83/CF74,"-")</f>
        <v>4.6175537539654567E-2</v>
      </c>
      <c r="CL83" s="55">
        <f t="shared" si="21"/>
        <v>15904.740458015267</v>
      </c>
      <c r="CM83" s="360"/>
      <c r="CN83" s="360"/>
      <c r="CO83" s="32" t="s">
        <v>104</v>
      </c>
      <c r="CP83" s="52">
        <f>市区町村別_フレイル区分別高齢者の疾病!AM1273</f>
        <v>35580207</v>
      </c>
      <c r="CQ83" s="42">
        <f>市区町村別_フレイル区分別高齢者の疾病!AN1273</f>
        <v>1.0356423506234468E-3</v>
      </c>
      <c r="CR83" s="52">
        <f>市区町村別_フレイル区分別高齢者の疾病!AO1273</f>
        <v>2203</v>
      </c>
      <c r="CS83" s="42">
        <f>市区町村別_フレイル区分別高齢者の疾病!AP1273</f>
        <v>4.1076989054837684E-2</v>
      </c>
      <c r="CT83" s="96">
        <f>市区町村別_フレイル区分別高齢者の疾病!AQ1273</f>
        <v>16150.797548797094</v>
      </c>
      <c r="CU83" s="140"/>
    </row>
    <row r="84" spans="2:99" s="8" customFormat="1" ht="13.15" customHeight="1">
      <c r="B84" s="368"/>
      <c r="C84" s="360"/>
      <c r="D84" s="360"/>
      <c r="E84" s="32" t="s">
        <v>105</v>
      </c>
      <c r="F84" s="52">
        <v>290647</v>
      </c>
      <c r="G84" s="42">
        <f>IFERROR(F84/C74,"-")</f>
        <v>5.5593087679419381E-3</v>
      </c>
      <c r="H84" s="52">
        <v>3</v>
      </c>
      <c r="I84" s="42">
        <f>IFERROR(H84/D74,"-")</f>
        <v>6.6666666666666666E-2</v>
      </c>
      <c r="J84" s="55">
        <f t="shared" si="11"/>
        <v>96882.333333333328</v>
      </c>
      <c r="K84" s="360"/>
      <c r="L84" s="360"/>
      <c r="M84" s="32" t="s">
        <v>105</v>
      </c>
      <c r="N84" s="52">
        <v>476401</v>
      </c>
      <c r="O84" s="42">
        <f>IFERROR(N84/K74,"-")</f>
        <v>4.0618897692738906E-4</v>
      </c>
      <c r="P84" s="52">
        <v>8</v>
      </c>
      <c r="Q84" s="42">
        <f>IFERROR(P84/L74,"-")</f>
        <v>2.4760136180748994E-3</v>
      </c>
      <c r="R84" s="55">
        <f t="shared" si="12"/>
        <v>59550.125</v>
      </c>
      <c r="S84" s="360"/>
      <c r="T84" s="360"/>
      <c r="U84" s="32" t="s">
        <v>105</v>
      </c>
      <c r="V84" s="52">
        <v>213366</v>
      </c>
      <c r="W84" s="42">
        <f>IFERROR(V84/S74,"-")</f>
        <v>8.8306424277259801E-5</v>
      </c>
      <c r="X84" s="52">
        <v>11</v>
      </c>
      <c r="Y84" s="42">
        <f>IFERROR(X84/T74,"-")</f>
        <v>2.7247956403269754E-3</v>
      </c>
      <c r="Z84" s="96">
        <f t="shared" si="13"/>
        <v>19396.909090909092</v>
      </c>
      <c r="AA84" s="360"/>
      <c r="AB84" s="360"/>
      <c r="AC84" s="32" t="s">
        <v>105</v>
      </c>
      <c r="AD84" s="52">
        <v>271373</v>
      </c>
      <c r="AE84" s="42">
        <f>IFERROR(AD84/AA74,"-")</f>
        <v>1.3989949711024923E-4</v>
      </c>
      <c r="AF84" s="52">
        <v>9</v>
      </c>
      <c r="AG84" s="42">
        <f>IFERROR(AF84/AB74,"-")</f>
        <v>2.8275212064090482E-3</v>
      </c>
      <c r="AH84" s="55">
        <f t="shared" si="14"/>
        <v>30152.555555555555</v>
      </c>
      <c r="AI84" s="360"/>
      <c r="AJ84" s="360"/>
      <c r="AK84" s="32" t="s">
        <v>105</v>
      </c>
      <c r="AL84" s="52">
        <v>299077</v>
      </c>
      <c r="AM84" s="42">
        <f>IFERROR(AL84/AI74,"-")</f>
        <v>1.2456930629986223E-4</v>
      </c>
      <c r="AN84" s="52">
        <v>23</v>
      </c>
      <c r="AO84" s="42">
        <f>IFERROR(AN84/AJ74,"-")</f>
        <v>5.8718406944089866E-3</v>
      </c>
      <c r="AP84" s="55">
        <f t="shared" si="15"/>
        <v>13003.347826086956</v>
      </c>
      <c r="AQ84" s="360"/>
      <c r="AR84" s="360"/>
      <c r="AS84" s="32" t="s">
        <v>105</v>
      </c>
      <c r="AT84" s="52">
        <v>550109</v>
      </c>
      <c r="AU84" s="42">
        <f>IFERROR(AT84/AQ74,"-")</f>
        <v>2.0157102642530571E-4</v>
      </c>
      <c r="AV84" s="55">
        <v>19</v>
      </c>
      <c r="AW84" s="42">
        <f>IFERROR(AV84/AR74,"-")</f>
        <v>4.3230944254835039E-3</v>
      </c>
      <c r="AX84" s="134">
        <f t="shared" si="16"/>
        <v>28953.105263157893</v>
      </c>
      <c r="AY84" s="360"/>
      <c r="AZ84" s="360"/>
      <c r="BA84" s="32" t="s">
        <v>105</v>
      </c>
      <c r="BB84" s="52">
        <v>136108</v>
      </c>
      <c r="BC84" s="42">
        <f>IFERROR(BB84/AY74,"-")</f>
        <v>4.889767128702502E-5</v>
      </c>
      <c r="BD84" s="52">
        <v>18</v>
      </c>
      <c r="BE84" s="42">
        <f>IFERROR(BD84/AZ74,"-")</f>
        <v>4.2115114646700987E-3</v>
      </c>
      <c r="BF84" s="55">
        <f t="shared" si="17"/>
        <v>7561.5555555555557</v>
      </c>
      <c r="BG84" s="360"/>
      <c r="BH84" s="360"/>
      <c r="BI84" s="32" t="s">
        <v>105</v>
      </c>
      <c r="BJ84" s="52">
        <v>886638</v>
      </c>
      <c r="BK84" s="42">
        <f>IFERROR(BJ84/BG74,"-")</f>
        <v>3.154691390597428E-4</v>
      </c>
      <c r="BL84" s="52">
        <v>18</v>
      </c>
      <c r="BM84" s="42">
        <f>IFERROR(BL84/BH74,"-")</f>
        <v>4.0834845735027219E-3</v>
      </c>
      <c r="BN84" s="55">
        <f t="shared" si="18"/>
        <v>49257.666666666664</v>
      </c>
      <c r="BO84" s="360"/>
      <c r="BP84" s="360"/>
      <c r="BQ84" s="32" t="s">
        <v>105</v>
      </c>
      <c r="BR84" s="52">
        <v>596613</v>
      </c>
      <c r="BS84" s="42">
        <f>IFERROR(BR84/BO74,"-")</f>
        <v>2.4195768294513106E-4</v>
      </c>
      <c r="BT84" s="52">
        <v>27</v>
      </c>
      <c r="BU84" s="42">
        <f>IFERROR(BT84/BP74,"-")</f>
        <v>7.0551345701593939E-3</v>
      </c>
      <c r="BV84" s="96">
        <f t="shared" si="19"/>
        <v>22096.777777777777</v>
      </c>
      <c r="BW84" s="360"/>
      <c r="BX84" s="360"/>
      <c r="BY84" s="32" t="s">
        <v>105</v>
      </c>
      <c r="BZ84" s="52">
        <v>998923</v>
      </c>
      <c r="CA84" s="42">
        <f>IFERROR(BZ84/BW74,"-")</f>
        <v>4.4924896153877012E-4</v>
      </c>
      <c r="CB84" s="52">
        <v>19</v>
      </c>
      <c r="CC84" s="42">
        <f>IFERROR(CB84/BX74,"-")</f>
        <v>5.8696323756564717E-3</v>
      </c>
      <c r="CD84" s="55">
        <f t="shared" si="20"/>
        <v>52574.894736842107</v>
      </c>
      <c r="CE84" s="360"/>
      <c r="CF84" s="360"/>
      <c r="CG84" s="32" t="s">
        <v>105</v>
      </c>
      <c r="CH84" s="52">
        <v>353962</v>
      </c>
      <c r="CI84" s="42">
        <f>IFERROR(CH84/CE74,"-")</f>
        <v>1.7230211202564784E-4</v>
      </c>
      <c r="CJ84" s="52">
        <v>20</v>
      </c>
      <c r="CK84" s="42">
        <f>IFERROR(CJ84/CF74,"-")</f>
        <v>7.0497003877335214E-3</v>
      </c>
      <c r="CL84" s="55">
        <f t="shared" si="21"/>
        <v>17698.099999999999</v>
      </c>
      <c r="CM84" s="360"/>
      <c r="CN84" s="360"/>
      <c r="CO84" s="32" t="s">
        <v>105</v>
      </c>
      <c r="CP84" s="52">
        <f>市区町村別_フレイル区分別高齢者の疾病!AM1274</f>
        <v>11410362</v>
      </c>
      <c r="CQ84" s="42">
        <f>市区町村別_フレイル区分別高齢者の疾病!AN1274</f>
        <v>3.3212437811686859E-4</v>
      </c>
      <c r="CR84" s="52">
        <f>市区町村別_フレイル区分別高齢者の疾病!AO1274</f>
        <v>325</v>
      </c>
      <c r="CS84" s="42">
        <f>市区町村別_フレイル区分別高齢者の疾病!AP1274</f>
        <v>6.0599280267009748E-3</v>
      </c>
      <c r="CT84" s="96">
        <f>市区町村別_フレイル区分別高齢者の疾病!AQ1274</f>
        <v>35108.806153846155</v>
      </c>
      <c r="CU84" s="140"/>
    </row>
    <row r="85" spans="2:99" s="8" customFormat="1" ht="13.15" customHeight="1">
      <c r="B85" s="368"/>
      <c r="C85" s="360"/>
      <c r="D85" s="360"/>
      <c r="E85" s="32" t="s">
        <v>106</v>
      </c>
      <c r="F85" s="52">
        <v>2176</v>
      </c>
      <c r="G85" s="42">
        <f>IFERROR(F85/C74,"-")</f>
        <v>4.1621127618869824E-5</v>
      </c>
      <c r="H85" s="52">
        <v>1</v>
      </c>
      <c r="I85" s="42">
        <f>IFERROR(H85/D74,"-")</f>
        <v>2.2222222222222223E-2</v>
      </c>
      <c r="J85" s="55">
        <f t="shared" si="11"/>
        <v>2176</v>
      </c>
      <c r="K85" s="360"/>
      <c r="L85" s="360"/>
      <c r="M85" s="32" t="s">
        <v>106</v>
      </c>
      <c r="N85" s="52">
        <v>95449</v>
      </c>
      <c r="O85" s="42">
        <f>IFERROR(N85/K74,"-")</f>
        <v>8.1381717625996508E-5</v>
      </c>
      <c r="P85" s="52">
        <v>6</v>
      </c>
      <c r="Q85" s="42">
        <f>IFERROR(P85/L74,"-")</f>
        <v>1.8570102135561746E-3</v>
      </c>
      <c r="R85" s="55">
        <f t="shared" si="12"/>
        <v>15908.166666666666</v>
      </c>
      <c r="S85" s="360"/>
      <c r="T85" s="360"/>
      <c r="U85" s="32" t="s">
        <v>106</v>
      </c>
      <c r="V85" s="52">
        <v>3229822</v>
      </c>
      <c r="W85" s="42">
        <f>IFERROR(V85/S74,"-")</f>
        <v>1.3367360866868565E-3</v>
      </c>
      <c r="X85" s="52">
        <v>11</v>
      </c>
      <c r="Y85" s="42">
        <f>IFERROR(X85/T74,"-")</f>
        <v>2.7247956403269754E-3</v>
      </c>
      <c r="Z85" s="96">
        <f t="shared" si="13"/>
        <v>293620.18181818182</v>
      </c>
      <c r="AA85" s="360"/>
      <c r="AB85" s="360"/>
      <c r="AC85" s="32" t="s">
        <v>106</v>
      </c>
      <c r="AD85" s="52">
        <v>3706197</v>
      </c>
      <c r="AE85" s="42">
        <f>IFERROR(AD85/AA74,"-")</f>
        <v>1.9106362699734844E-3</v>
      </c>
      <c r="AF85" s="52">
        <v>8</v>
      </c>
      <c r="AG85" s="42">
        <f>IFERROR(AF85/AB74,"-")</f>
        <v>2.5133521834747093E-3</v>
      </c>
      <c r="AH85" s="55">
        <f t="shared" si="14"/>
        <v>463274.625</v>
      </c>
      <c r="AI85" s="360"/>
      <c r="AJ85" s="360"/>
      <c r="AK85" s="32" t="s">
        <v>106</v>
      </c>
      <c r="AL85" s="52">
        <v>3651994</v>
      </c>
      <c r="AM85" s="42">
        <f>IFERROR(AL85/AI74,"-")</f>
        <v>1.5211011184118439E-3</v>
      </c>
      <c r="AN85" s="52">
        <v>19</v>
      </c>
      <c r="AO85" s="42">
        <f>IFERROR(AN85/AJ74,"-")</f>
        <v>4.8506510084248148E-3</v>
      </c>
      <c r="AP85" s="55">
        <f t="shared" si="15"/>
        <v>192210.21052631579</v>
      </c>
      <c r="AQ85" s="360"/>
      <c r="AR85" s="360"/>
      <c r="AS85" s="32" t="s">
        <v>106</v>
      </c>
      <c r="AT85" s="52">
        <v>5679659</v>
      </c>
      <c r="AU85" s="42">
        <f>IFERROR(AT85/AQ74,"-")</f>
        <v>2.0811415453586934E-3</v>
      </c>
      <c r="AV85" s="55">
        <v>16</v>
      </c>
      <c r="AW85" s="42">
        <f>IFERROR(AV85/AR74,"-")</f>
        <v>3.6405005688282138E-3</v>
      </c>
      <c r="AX85" s="134">
        <f t="shared" si="16"/>
        <v>354978.6875</v>
      </c>
      <c r="AY85" s="360"/>
      <c r="AZ85" s="360"/>
      <c r="BA85" s="32" t="s">
        <v>106</v>
      </c>
      <c r="BB85" s="52">
        <v>2757466</v>
      </c>
      <c r="BC85" s="42">
        <f>IFERROR(BB85/AY74,"-")</f>
        <v>9.9063733250909377E-4</v>
      </c>
      <c r="BD85" s="52">
        <v>19</v>
      </c>
      <c r="BE85" s="42">
        <f>IFERROR(BD85/AZ74,"-")</f>
        <v>4.4454843238184369E-3</v>
      </c>
      <c r="BF85" s="55">
        <f t="shared" si="17"/>
        <v>145129.78947368421</v>
      </c>
      <c r="BG85" s="360"/>
      <c r="BH85" s="360"/>
      <c r="BI85" s="32" t="s">
        <v>106</v>
      </c>
      <c r="BJ85" s="52">
        <v>10198130</v>
      </c>
      <c r="BK85" s="42">
        <f>IFERROR(BJ85/BG74,"-")</f>
        <v>3.6285330553386327E-3</v>
      </c>
      <c r="BL85" s="52">
        <v>24</v>
      </c>
      <c r="BM85" s="42">
        <f>IFERROR(BL85/BH74,"-")</f>
        <v>5.4446460980036296E-3</v>
      </c>
      <c r="BN85" s="55">
        <f t="shared" si="18"/>
        <v>424922.08333333331</v>
      </c>
      <c r="BO85" s="360"/>
      <c r="BP85" s="360"/>
      <c r="BQ85" s="32" t="s">
        <v>106</v>
      </c>
      <c r="BR85" s="52">
        <v>2379776</v>
      </c>
      <c r="BS85" s="42">
        <f>IFERROR(BR85/BO74,"-")</f>
        <v>9.6512326564864015E-4</v>
      </c>
      <c r="BT85" s="52">
        <v>23</v>
      </c>
      <c r="BU85" s="42">
        <f>IFERROR(BT85/BP74,"-")</f>
        <v>6.0099294486542984E-3</v>
      </c>
      <c r="BV85" s="96">
        <f t="shared" si="19"/>
        <v>103468.52173913043</v>
      </c>
      <c r="BW85" s="360"/>
      <c r="BX85" s="360"/>
      <c r="BY85" s="32" t="s">
        <v>106</v>
      </c>
      <c r="BZ85" s="52">
        <v>9286086</v>
      </c>
      <c r="CA85" s="42">
        <f>IFERROR(BZ85/BW74,"-")</f>
        <v>4.1762623267856602E-3</v>
      </c>
      <c r="CB85" s="52">
        <v>24</v>
      </c>
      <c r="CC85" s="42">
        <f>IFERROR(CB85/BX74,"-")</f>
        <v>7.4142724745134385E-3</v>
      </c>
      <c r="CD85" s="55">
        <f t="shared" si="20"/>
        <v>386920.25</v>
      </c>
      <c r="CE85" s="360"/>
      <c r="CF85" s="360"/>
      <c r="CG85" s="32" t="s">
        <v>106</v>
      </c>
      <c r="CH85" s="52">
        <v>7141064</v>
      </c>
      <c r="CI85" s="42">
        <f>IFERROR(CH85/CE74,"-")</f>
        <v>3.4761370127593385E-3</v>
      </c>
      <c r="CJ85" s="52">
        <v>22</v>
      </c>
      <c r="CK85" s="42">
        <f>IFERROR(CJ85/CF74,"-")</f>
        <v>7.7546704265068732E-3</v>
      </c>
      <c r="CL85" s="55">
        <f t="shared" si="21"/>
        <v>324593.81818181818</v>
      </c>
      <c r="CM85" s="360"/>
      <c r="CN85" s="360"/>
      <c r="CO85" s="32" t="s">
        <v>106</v>
      </c>
      <c r="CP85" s="52">
        <f>市区町村別_フレイル区分別高齢者の疾病!AM1275</f>
        <v>99181683</v>
      </c>
      <c r="CQ85" s="42">
        <f>市区町村別_フレイル区分別高齢者の疾病!AN1275</f>
        <v>2.8869070750743397E-3</v>
      </c>
      <c r="CR85" s="52">
        <f>市区町村別_フレイル区分別高齢者の疾病!AO1275</f>
        <v>376</v>
      </c>
      <c r="CS85" s="42">
        <f>市区町村別_フレイル区分別高齢者の疾病!AP1275</f>
        <v>7.0108705785832818E-3</v>
      </c>
      <c r="CT85" s="96">
        <f>市区町村別_フレイル区分別高齢者の疾病!AQ1275</f>
        <v>263781.07180851063</v>
      </c>
      <c r="CU85" s="140"/>
    </row>
    <row r="86" spans="2:99" s="8" customFormat="1" ht="13.15" customHeight="1">
      <c r="B86" s="368"/>
      <c r="C86" s="360"/>
      <c r="D86" s="360"/>
      <c r="E86" s="32" t="s">
        <v>107</v>
      </c>
      <c r="F86" s="52">
        <v>1485337</v>
      </c>
      <c r="G86" s="42">
        <f>IFERROR(F86/C74,"-")</f>
        <v>2.8410570236226677E-2</v>
      </c>
      <c r="H86" s="52">
        <v>11</v>
      </c>
      <c r="I86" s="42">
        <f>IFERROR(H86/D74,"-")</f>
        <v>0.24444444444444444</v>
      </c>
      <c r="J86" s="55">
        <f t="shared" si="11"/>
        <v>135030.63636363635</v>
      </c>
      <c r="K86" s="360"/>
      <c r="L86" s="360"/>
      <c r="M86" s="32" t="s">
        <v>107</v>
      </c>
      <c r="N86" s="52">
        <v>10212799</v>
      </c>
      <c r="O86" s="42">
        <f>IFERROR(N86/K74,"-")</f>
        <v>8.7076357467240038E-3</v>
      </c>
      <c r="P86" s="52">
        <v>296</v>
      </c>
      <c r="Q86" s="42">
        <f>IFERROR(P86/L74,"-")</f>
        <v>9.1612503868771275E-2</v>
      </c>
      <c r="R86" s="55">
        <f t="shared" si="12"/>
        <v>34502.699324324327</v>
      </c>
      <c r="S86" s="360"/>
      <c r="T86" s="360"/>
      <c r="U86" s="32" t="s">
        <v>107</v>
      </c>
      <c r="V86" s="52">
        <v>19354688</v>
      </c>
      <c r="W86" s="42">
        <f>IFERROR(V86/S74,"-")</f>
        <v>8.0103825833637461E-3</v>
      </c>
      <c r="X86" s="52">
        <v>405</v>
      </c>
      <c r="Y86" s="42">
        <f>IFERROR(X86/T74,"-")</f>
        <v>0.10032202130294773</v>
      </c>
      <c r="Z86" s="96">
        <f t="shared" si="13"/>
        <v>47789.353086419753</v>
      </c>
      <c r="AA86" s="360"/>
      <c r="AB86" s="360"/>
      <c r="AC86" s="32" t="s">
        <v>107</v>
      </c>
      <c r="AD86" s="52">
        <v>15806297</v>
      </c>
      <c r="AE86" s="42">
        <f>IFERROR(AD86/AA74,"-")</f>
        <v>8.148537258589621E-3</v>
      </c>
      <c r="AF86" s="52">
        <v>361</v>
      </c>
      <c r="AG86" s="42">
        <f>IFERROR(AF86/AB74,"-")</f>
        <v>0.11341501727929626</v>
      </c>
      <c r="AH86" s="55">
        <f t="shared" si="14"/>
        <v>43784.756232686981</v>
      </c>
      <c r="AI86" s="360"/>
      <c r="AJ86" s="360"/>
      <c r="AK86" s="32" t="s">
        <v>107</v>
      </c>
      <c r="AL86" s="52">
        <v>14793210</v>
      </c>
      <c r="AM86" s="42">
        <f>IFERROR(AL86/AI74,"-")</f>
        <v>6.1615567484232647E-3</v>
      </c>
      <c r="AN86" s="52">
        <v>421</v>
      </c>
      <c r="AO86" s="42">
        <f>IFERROR(AN86/AJ74,"-")</f>
        <v>0.10748021444983406</v>
      </c>
      <c r="AP86" s="55">
        <f t="shared" si="15"/>
        <v>35138.266033254156</v>
      </c>
      <c r="AQ86" s="360"/>
      <c r="AR86" s="360"/>
      <c r="AS86" s="32" t="s">
        <v>107</v>
      </c>
      <c r="AT86" s="52">
        <v>18133700</v>
      </c>
      <c r="AU86" s="42">
        <f>IFERROR(AT86/AQ74,"-")</f>
        <v>6.6445532101611976E-3</v>
      </c>
      <c r="AV86" s="55">
        <v>482</v>
      </c>
      <c r="AW86" s="42">
        <f>IFERROR(AV86/AR74,"-")</f>
        <v>0.10967007963594995</v>
      </c>
      <c r="AX86" s="134">
        <f t="shared" si="16"/>
        <v>37621.784232365142</v>
      </c>
      <c r="AY86" s="360"/>
      <c r="AZ86" s="360"/>
      <c r="BA86" s="32" t="s">
        <v>107</v>
      </c>
      <c r="BB86" s="52">
        <v>17712952</v>
      </c>
      <c r="BC86" s="42">
        <f>IFERROR(BB86/AY74,"-")</f>
        <v>6.3634915245162106E-3</v>
      </c>
      <c r="BD86" s="52">
        <v>505</v>
      </c>
      <c r="BE86" s="42">
        <f>IFERROR(BD86/AZ74,"-")</f>
        <v>0.1181562938699111</v>
      </c>
      <c r="BF86" s="55">
        <f t="shared" si="17"/>
        <v>35075.152475247523</v>
      </c>
      <c r="BG86" s="360"/>
      <c r="BH86" s="360"/>
      <c r="BI86" s="32" t="s">
        <v>107</v>
      </c>
      <c r="BJ86" s="52">
        <v>20940864</v>
      </c>
      <c r="BK86" s="42">
        <f>IFERROR(BJ86/BG74,"-")</f>
        <v>7.4508382645985865E-3</v>
      </c>
      <c r="BL86" s="52">
        <v>561</v>
      </c>
      <c r="BM86" s="42">
        <f>IFERROR(BL86/BH74,"-")</f>
        <v>0.12726860254083486</v>
      </c>
      <c r="BN86" s="55">
        <f t="shared" si="18"/>
        <v>37327.743315508022</v>
      </c>
      <c r="BO86" s="360"/>
      <c r="BP86" s="360"/>
      <c r="BQ86" s="32" t="s">
        <v>107</v>
      </c>
      <c r="BR86" s="52">
        <v>21382695</v>
      </c>
      <c r="BS86" s="42">
        <f>IFERROR(BR86/BO74,"-")</f>
        <v>8.6717978611301448E-3</v>
      </c>
      <c r="BT86" s="52">
        <v>469</v>
      </c>
      <c r="BU86" s="42">
        <f>IFERROR(BT86/BP74,"-")</f>
        <v>0.12255030049647243</v>
      </c>
      <c r="BV86" s="96">
        <f t="shared" si="19"/>
        <v>45592.100213219615</v>
      </c>
      <c r="BW86" s="360"/>
      <c r="BX86" s="360"/>
      <c r="BY86" s="32" t="s">
        <v>107</v>
      </c>
      <c r="BZ86" s="52">
        <v>17267979</v>
      </c>
      <c r="CA86" s="42">
        <f>IFERROR(BZ86/BW74,"-")</f>
        <v>7.7659856001146138E-3</v>
      </c>
      <c r="CB86" s="52">
        <v>401</v>
      </c>
      <c r="CC86" s="42">
        <f>IFERROR(CB86/BX74,"-")</f>
        <v>0.12388013592832869</v>
      </c>
      <c r="CD86" s="55">
        <f t="shared" si="20"/>
        <v>43062.291770573567</v>
      </c>
      <c r="CE86" s="360"/>
      <c r="CF86" s="360"/>
      <c r="CG86" s="32" t="s">
        <v>107</v>
      </c>
      <c r="CH86" s="52">
        <v>13415816</v>
      </c>
      <c r="CI86" s="42">
        <f>IFERROR(CH86/CE74,"-")</f>
        <v>6.5305694717158304E-3</v>
      </c>
      <c r="CJ86" s="52">
        <v>339</v>
      </c>
      <c r="CK86" s="42">
        <f>IFERROR(CJ86/CF74,"-")</f>
        <v>0.11949242157208319</v>
      </c>
      <c r="CL86" s="55">
        <f t="shared" si="21"/>
        <v>39574.678466076693</v>
      </c>
      <c r="CM86" s="360"/>
      <c r="CN86" s="360"/>
      <c r="CO86" s="32" t="s">
        <v>107</v>
      </c>
      <c r="CP86" s="52">
        <f>市区町村別_フレイル区分別高齢者の疾病!AM1276</f>
        <v>266766990</v>
      </c>
      <c r="CQ86" s="42">
        <f>市区町村別_フレイル区分別高齢者の疾病!AN1276</f>
        <v>7.7648562469673525E-3</v>
      </c>
      <c r="CR86" s="52">
        <f>市区町村別_フレイル区分別高齢者の疾病!AO1276</f>
        <v>6420</v>
      </c>
      <c r="CS86" s="42">
        <f>市区町村別_フレイル区分別高齢者の疾病!AP1276</f>
        <v>0.11970688594283158</v>
      </c>
      <c r="CT86" s="96">
        <f>市区町村別_フレイル区分別高齢者の疾病!AQ1276</f>
        <v>41552.490654205605</v>
      </c>
      <c r="CU86" s="140"/>
    </row>
    <row r="87" spans="2:99" s="8" customFormat="1" ht="13.15" customHeight="1">
      <c r="B87" s="368"/>
      <c r="C87" s="360"/>
      <c r="D87" s="360"/>
      <c r="E87" s="32" t="s">
        <v>108</v>
      </c>
      <c r="F87" s="52">
        <v>40230</v>
      </c>
      <c r="G87" s="42">
        <f>IFERROR(F87/C74,"-")</f>
        <v>7.6949354968158692E-4</v>
      </c>
      <c r="H87" s="52">
        <v>6</v>
      </c>
      <c r="I87" s="42">
        <f>IFERROR(H87/D74,"-")</f>
        <v>0.13333333333333333</v>
      </c>
      <c r="J87" s="55">
        <f t="shared" si="11"/>
        <v>6705</v>
      </c>
      <c r="K87" s="360"/>
      <c r="L87" s="360"/>
      <c r="M87" s="32" t="s">
        <v>108</v>
      </c>
      <c r="N87" s="52">
        <v>3899796</v>
      </c>
      <c r="O87" s="42">
        <f>IFERROR(N87/K74,"-")</f>
        <v>3.3250437078543586E-3</v>
      </c>
      <c r="P87" s="52">
        <v>107</v>
      </c>
      <c r="Q87" s="42">
        <f>IFERROR(P87/L74,"-")</f>
        <v>3.3116682141751778E-2</v>
      </c>
      <c r="R87" s="55">
        <f t="shared" si="12"/>
        <v>36446.691588785048</v>
      </c>
      <c r="S87" s="360"/>
      <c r="T87" s="360"/>
      <c r="U87" s="32" t="s">
        <v>108</v>
      </c>
      <c r="V87" s="52">
        <v>7073205</v>
      </c>
      <c r="W87" s="42">
        <f>IFERROR(V87/S74,"-")</f>
        <v>2.9274084986831805E-3</v>
      </c>
      <c r="X87" s="52">
        <v>172</v>
      </c>
      <c r="Y87" s="42">
        <f>IFERROR(X87/T74,"-")</f>
        <v>4.2605895466930888E-2</v>
      </c>
      <c r="Z87" s="96">
        <f t="shared" si="13"/>
        <v>41123.284883720931</v>
      </c>
      <c r="AA87" s="360"/>
      <c r="AB87" s="360"/>
      <c r="AC87" s="32" t="s">
        <v>108</v>
      </c>
      <c r="AD87" s="52">
        <v>12174045</v>
      </c>
      <c r="AE87" s="42">
        <f>IFERROR(AD87/AA74,"-")</f>
        <v>6.2760214660174153E-3</v>
      </c>
      <c r="AF87" s="52">
        <v>171</v>
      </c>
      <c r="AG87" s="42">
        <f>IFERROR(AF87/AB74,"-")</f>
        <v>5.3722902921771912E-2</v>
      </c>
      <c r="AH87" s="55">
        <f t="shared" si="14"/>
        <v>71193.245614035084</v>
      </c>
      <c r="AI87" s="360"/>
      <c r="AJ87" s="360"/>
      <c r="AK87" s="32" t="s">
        <v>108</v>
      </c>
      <c r="AL87" s="52">
        <v>9927396</v>
      </c>
      <c r="AM87" s="42">
        <f>IFERROR(AL87/AI74,"-")</f>
        <v>4.134884438067879E-3</v>
      </c>
      <c r="AN87" s="52">
        <v>248</v>
      </c>
      <c r="AO87" s="42">
        <f>IFERROR(AN87/AJ74,"-")</f>
        <v>6.3313760531018642E-2</v>
      </c>
      <c r="AP87" s="55">
        <f t="shared" si="15"/>
        <v>40029.822580645159</v>
      </c>
      <c r="AQ87" s="360"/>
      <c r="AR87" s="360"/>
      <c r="AS87" s="32" t="s">
        <v>108</v>
      </c>
      <c r="AT87" s="52">
        <v>15293902</v>
      </c>
      <c r="AU87" s="42">
        <f>IFERROR(AT87/AQ74,"-")</f>
        <v>5.6039939797168118E-3</v>
      </c>
      <c r="AV87" s="55">
        <v>271</v>
      </c>
      <c r="AW87" s="42">
        <f>IFERROR(AV87/AR74,"-")</f>
        <v>6.1660978384527873E-2</v>
      </c>
      <c r="AX87" s="134">
        <f t="shared" si="16"/>
        <v>56435.062730627309</v>
      </c>
      <c r="AY87" s="360"/>
      <c r="AZ87" s="360"/>
      <c r="BA87" s="32" t="s">
        <v>108</v>
      </c>
      <c r="BB87" s="52">
        <v>18874527</v>
      </c>
      <c r="BC87" s="42">
        <f>IFERROR(BB87/AY74,"-")</f>
        <v>6.7807947875516391E-3</v>
      </c>
      <c r="BD87" s="52">
        <v>324</v>
      </c>
      <c r="BE87" s="42">
        <f>IFERROR(BD87/AZ74,"-")</f>
        <v>7.5807206364061769E-2</v>
      </c>
      <c r="BF87" s="55">
        <f t="shared" si="17"/>
        <v>58254.712962962964</v>
      </c>
      <c r="BG87" s="360"/>
      <c r="BH87" s="360"/>
      <c r="BI87" s="32" t="s">
        <v>108</v>
      </c>
      <c r="BJ87" s="52">
        <v>20888500</v>
      </c>
      <c r="BK87" s="42">
        <f>IFERROR(BJ87/BG74,"-")</f>
        <v>7.4322069562205067E-3</v>
      </c>
      <c r="BL87" s="52">
        <v>413</v>
      </c>
      <c r="BM87" s="42">
        <f>IFERROR(BL87/BH74,"-")</f>
        <v>9.3693284936479132E-2</v>
      </c>
      <c r="BN87" s="55">
        <f t="shared" si="18"/>
        <v>50577.481840193708</v>
      </c>
      <c r="BO87" s="360"/>
      <c r="BP87" s="360"/>
      <c r="BQ87" s="32" t="s">
        <v>108</v>
      </c>
      <c r="BR87" s="52">
        <v>20335950</v>
      </c>
      <c r="BS87" s="42">
        <f>IFERROR(BR87/BO74,"-")</f>
        <v>8.2472881792519399E-3</v>
      </c>
      <c r="BT87" s="52">
        <v>350</v>
      </c>
      <c r="BU87" s="42">
        <f>IFERROR(BT87/BP74,"-")</f>
        <v>9.1455448131695843E-2</v>
      </c>
      <c r="BV87" s="96">
        <f t="shared" si="19"/>
        <v>58102.714285714283</v>
      </c>
      <c r="BW87" s="360"/>
      <c r="BX87" s="360"/>
      <c r="BY87" s="32" t="s">
        <v>108</v>
      </c>
      <c r="BZ87" s="52">
        <v>19144325</v>
      </c>
      <c r="CA87" s="42">
        <f>IFERROR(BZ87/BW74,"-")</f>
        <v>8.6098409242861707E-3</v>
      </c>
      <c r="CB87" s="52">
        <v>353</v>
      </c>
      <c r="CC87" s="42">
        <f>IFERROR(CB87/BX74,"-")</f>
        <v>0.10905159097930182</v>
      </c>
      <c r="CD87" s="55">
        <f t="shared" si="20"/>
        <v>54233.215297450428</v>
      </c>
      <c r="CE87" s="360"/>
      <c r="CF87" s="360"/>
      <c r="CG87" s="32" t="s">
        <v>108</v>
      </c>
      <c r="CH87" s="52">
        <v>19257978</v>
      </c>
      <c r="CI87" s="42">
        <f>IFERROR(CH87/CE74,"-")</f>
        <v>9.3744251720338963E-3</v>
      </c>
      <c r="CJ87" s="52">
        <v>329</v>
      </c>
      <c r="CK87" s="42">
        <f>IFERROR(CJ87/CF74,"-")</f>
        <v>0.11596757137821642</v>
      </c>
      <c r="CL87" s="55">
        <f t="shared" si="21"/>
        <v>58534.88753799392</v>
      </c>
      <c r="CM87" s="360"/>
      <c r="CN87" s="360"/>
      <c r="CO87" s="32" t="s">
        <v>108</v>
      </c>
      <c r="CP87" s="52">
        <f>市区町村別_フレイル区分別高齢者の疾病!AM1277</f>
        <v>311623452</v>
      </c>
      <c r="CQ87" s="42">
        <f>市区町村別_フレイル区分別高齢者の疾病!AN1277</f>
        <v>9.0705049675139007E-3</v>
      </c>
      <c r="CR87" s="52">
        <f>市区町村別_フレイル区分別高齢者の疾病!AO1277</f>
        <v>5370</v>
      </c>
      <c r="CS87" s="42">
        <f>市区町村別_フレイル区分別高齢者の疾病!AP1277</f>
        <v>0.10012865693348996</v>
      </c>
      <c r="CT87" s="96">
        <f>市区町村別_フレイル区分別高齢者の疾病!AQ1277</f>
        <v>58030.437988826816</v>
      </c>
      <c r="CU87" s="140"/>
    </row>
    <row r="88" spans="2:99" s="8" customFormat="1" ht="13.15" customHeight="1">
      <c r="B88" s="368"/>
      <c r="C88" s="360"/>
      <c r="D88" s="360"/>
      <c r="E88" s="32" t="s">
        <v>109</v>
      </c>
      <c r="F88" s="52">
        <v>58186</v>
      </c>
      <c r="G88" s="42">
        <f>IFERROR(F88/C74,"-")</f>
        <v>1.1129443619630329E-3</v>
      </c>
      <c r="H88" s="52">
        <v>5</v>
      </c>
      <c r="I88" s="42">
        <f>IFERROR(H88/D74,"-")</f>
        <v>0.1111111111111111</v>
      </c>
      <c r="J88" s="55">
        <f t="shared" si="11"/>
        <v>11637.2</v>
      </c>
      <c r="K88" s="360"/>
      <c r="L88" s="360"/>
      <c r="M88" s="32" t="s">
        <v>109</v>
      </c>
      <c r="N88" s="52">
        <v>5697635</v>
      </c>
      <c r="O88" s="42">
        <f>IFERROR(N88/K74,"-")</f>
        <v>4.8579170311474672E-3</v>
      </c>
      <c r="P88" s="52">
        <v>177</v>
      </c>
      <c r="Q88" s="42">
        <f>IFERROR(P88/L74,"-")</f>
        <v>5.4781801299907153E-2</v>
      </c>
      <c r="R88" s="55">
        <f t="shared" si="12"/>
        <v>32190.028248587572</v>
      </c>
      <c r="S88" s="360"/>
      <c r="T88" s="360"/>
      <c r="U88" s="32" t="s">
        <v>109</v>
      </c>
      <c r="V88" s="52">
        <v>11218356</v>
      </c>
      <c r="W88" s="42">
        <f>IFERROR(V88/S74,"-")</f>
        <v>4.6429745349743784E-3</v>
      </c>
      <c r="X88" s="52">
        <v>236</v>
      </c>
      <c r="Y88" s="42">
        <f>IFERROR(X88/T74,"-")</f>
        <v>5.8459251919742383E-2</v>
      </c>
      <c r="Z88" s="96">
        <f t="shared" si="13"/>
        <v>47535.406779661018</v>
      </c>
      <c r="AA88" s="360"/>
      <c r="AB88" s="360"/>
      <c r="AC88" s="32" t="s">
        <v>109</v>
      </c>
      <c r="AD88" s="52">
        <v>7582918</v>
      </c>
      <c r="AE88" s="42">
        <f>IFERROR(AD88/AA74,"-")</f>
        <v>3.9091818818683391E-3</v>
      </c>
      <c r="AF88" s="52">
        <v>206</v>
      </c>
      <c r="AG88" s="42">
        <f>IFERROR(AF88/AB74,"-")</f>
        <v>6.471881872447377E-2</v>
      </c>
      <c r="AH88" s="55">
        <f t="shared" si="14"/>
        <v>36810.281553398061</v>
      </c>
      <c r="AI88" s="360"/>
      <c r="AJ88" s="360"/>
      <c r="AK88" s="32" t="s">
        <v>109</v>
      </c>
      <c r="AL88" s="52">
        <v>9525634</v>
      </c>
      <c r="AM88" s="42">
        <f>IFERROR(AL88/AI74,"-")</f>
        <v>3.9675455466197055E-3</v>
      </c>
      <c r="AN88" s="52">
        <v>250</v>
      </c>
      <c r="AO88" s="42">
        <f>IFERROR(AN88/AJ74,"-")</f>
        <v>6.3824355374010724E-2</v>
      </c>
      <c r="AP88" s="55">
        <f t="shared" si="15"/>
        <v>38102.536</v>
      </c>
      <c r="AQ88" s="360"/>
      <c r="AR88" s="360"/>
      <c r="AS88" s="32" t="s">
        <v>109</v>
      </c>
      <c r="AT88" s="52">
        <v>11336958</v>
      </c>
      <c r="AU88" s="42">
        <f>IFERROR(AT88/AQ74,"-")</f>
        <v>4.1540899359955594E-3</v>
      </c>
      <c r="AV88" s="55">
        <v>250</v>
      </c>
      <c r="AW88" s="42">
        <f>IFERROR(AV88/AR74,"-")</f>
        <v>5.6882821387940839E-2</v>
      </c>
      <c r="AX88" s="134">
        <f t="shared" si="16"/>
        <v>45347.832000000002</v>
      </c>
      <c r="AY88" s="360"/>
      <c r="AZ88" s="360"/>
      <c r="BA88" s="32" t="s">
        <v>109</v>
      </c>
      <c r="BB88" s="52">
        <v>11922686</v>
      </c>
      <c r="BC88" s="42">
        <f>IFERROR(BB88/AY74,"-")</f>
        <v>4.2833013554413784E-3</v>
      </c>
      <c r="BD88" s="52">
        <v>265</v>
      </c>
      <c r="BE88" s="42">
        <f>IFERROR(BD88/AZ74,"-")</f>
        <v>6.2002807674309782E-2</v>
      </c>
      <c r="BF88" s="55">
        <f t="shared" si="17"/>
        <v>44991.2679245283</v>
      </c>
      <c r="BG88" s="360"/>
      <c r="BH88" s="360"/>
      <c r="BI88" s="32" t="s">
        <v>109</v>
      </c>
      <c r="BJ88" s="52">
        <v>12226215</v>
      </c>
      <c r="BK88" s="42">
        <f>IFERROR(BJ88/BG74,"-")</f>
        <v>4.3501333351484072E-3</v>
      </c>
      <c r="BL88" s="52">
        <v>309</v>
      </c>
      <c r="BM88" s="42">
        <f>IFERROR(BL88/BH74,"-")</f>
        <v>7.0099818511796738E-2</v>
      </c>
      <c r="BN88" s="55">
        <f t="shared" si="18"/>
        <v>39567.038834951454</v>
      </c>
      <c r="BO88" s="360"/>
      <c r="BP88" s="360"/>
      <c r="BQ88" s="32" t="s">
        <v>109</v>
      </c>
      <c r="BR88" s="52">
        <v>10179796</v>
      </c>
      <c r="BS88" s="42">
        <f>IFERROR(BR88/BO74,"-")</f>
        <v>4.1284381215530219E-3</v>
      </c>
      <c r="BT88" s="52">
        <v>246</v>
      </c>
      <c r="BU88" s="42">
        <f>IFERROR(BT88/BP74,"-")</f>
        <v>6.4280114972563362E-2</v>
      </c>
      <c r="BV88" s="96">
        <f t="shared" si="19"/>
        <v>41381.284552845529</v>
      </c>
      <c r="BW88" s="360"/>
      <c r="BX88" s="360"/>
      <c r="BY88" s="32" t="s">
        <v>109</v>
      </c>
      <c r="BZ88" s="52">
        <v>6874101</v>
      </c>
      <c r="CA88" s="42">
        <f>IFERROR(BZ88/BW74,"-")</f>
        <v>3.0915122945038018E-3</v>
      </c>
      <c r="CB88" s="52">
        <v>211</v>
      </c>
      <c r="CC88" s="42">
        <f>IFERROR(CB88/BX74,"-")</f>
        <v>6.5183812171763986E-2</v>
      </c>
      <c r="CD88" s="55">
        <f t="shared" si="20"/>
        <v>32578.677725118483</v>
      </c>
      <c r="CE88" s="360"/>
      <c r="CF88" s="360"/>
      <c r="CG88" s="32" t="s">
        <v>109</v>
      </c>
      <c r="CH88" s="52">
        <v>5816563</v>
      </c>
      <c r="CI88" s="42">
        <f>IFERROR(CH88/CE74,"-")</f>
        <v>2.8313945836847976E-3</v>
      </c>
      <c r="CJ88" s="52">
        <v>186</v>
      </c>
      <c r="CK88" s="42">
        <f>IFERROR(CJ88/CF74,"-")</f>
        <v>6.5562213605921751E-2</v>
      </c>
      <c r="CL88" s="55">
        <f t="shared" si="21"/>
        <v>31271.844086021505</v>
      </c>
      <c r="CM88" s="360"/>
      <c r="CN88" s="360"/>
      <c r="CO88" s="32" t="s">
        <v>109</v>
      </c>
      <c r="CP88" s="52">
        <f>市区町村別_フレイル区分別高齢者の疾病!AM1278</f>
        <v>127063365</v>
      </c>
      <c r="CQ88" s="42">
        <f>市区町村別_フレイル区分別高齢者の疾病!AN1278</f>
        <v>3.6984664537428073E-3</v>
      </c>
      <c r="CR88" s="52">
        <f>市区町村別_フレイル区分別高齢者の疾病!AO1278</f>
        <v>3375</v>
      </c>
      <c r="CS88" s="42">
        <f>市区町村別_フレイル区分別高齢者の疾病!AP1278</f>
        <v>6.2930021815740894E-2</v>
      </c>
      <c r="CT88" s="96">
        <f>市区町村別_フレイル区分別高齢者の疾病!AQ1278</f>
        <v>37648.404444444444</v>
      </c>
      <c r="CU88" s="140"/>
    </row>
    <row r="89" spans="2:99" s="8" customFormat="1" ht="13.15" customHeight="1">
      <c r="B89" s="368"/>
      <c r="C89" s="360"/>
      <c r="D89" s="360"/>
      <c r="E89" s="33" t="s">
        <v>110</v>
      </c>
      <c r="F89" s="53">
        <v>16412</v>
      </c>
      <c r="G89" s="43">
        <f>IFERROR(F89/C74,"-")</f>
        <v>3.1391817393423328E-4</v>
      </c>
      <c r="H89" s="53">
        <v>4</v>
      </c>
      <c r="I89" s="43">
        <f>IFERROR(H89/D74,"-")</f>
        <v>8.8888888888888892E-2</v>
      </c>
      <c r="J89" s="56">
        <f t="shared" si="11"/>
        <v>4103</v>
      </c>
      <c r="K89" s="360"/>
      <c r="L89" s="360"/>
      <c r="M89" s="33" t="s">
        <v>110</v>
      </c>
      <c r="N89" s="53">
        <v>2388932</v>
      </c>
      <c r="O89" s="43">
        <f>IFERROR(N89/K74,"-")</f>
        <v>2.036850982741643E-3</v>
      </c>
      <c r="P89" s="53">
        <v>176</v>
      </c>
      <c r="Q89" s="43">
        <f>IFERROR(P89/L74,"-")</f>
        <v>5.4472299597647787E-2</v>
      </c>
      <c r="R89" s="56">
        <f t="shared" si="12"/>
        <v>13573.477272727272</v>
      </c>
      <c r="S89" s="360"/>
      <c r="T89" s="360"/>
      <c r="U89" s="33" t="s">
        <v>110</v>
      </c>
      <c r="V89" s="53">
        <v>2193686</v>
      </c>
      <c r="W89" s="43">
        <f>IFERROR(V89/S74,"-")</f>
        <v>9.0790738284021331E-4</v>
      </c>
      <c r="X89" s="53">
        <v>283</v>
      </c>
      <c r="Y89" s="43">
        <f>IFERROR(X89/T74,"-")</f>
        <v>7.0101560564775831E-2</v>
      </c>
      <c r="Z89" s="97">
        <f t="shared" si="13"/>
        <v>7751.5406360424031</v>
      </c>
      <c r="AA89" s="360"/>
      <c r="AB89" s="360"/>
      <c r="AC89" s="33" t="s">
        <v>110</v>
      </c>
      <c r="AD89" s="53">
        <v>2070909</v>
      </c>
      <c r="AE89" s="43">
        <f>IFERROR(AD89/AA74,"-")</f>
        <v>1.0676048378471298E-3</v>
      </c>
      <c r="AF89" s="53">
        <v>230</v>
      </c>
      <c r="AG89" s="43">
        <f>IFERROR(AF89/AB74,"-")</f>
        <v>7.2258875274897896E-2</v>
      </c>
      <c r="AH89" s="56">
        <f t="shared" si="14"/>
        <v>9003.9521739130432</v>
      </c>
      <c r="AI89" s="360"/>
      <c r="AJ89" s="360"/>
      <c r="AK89" s="33" t="s">
        <v>110</v>
      </c>
      <c r="AL89" s="53">
        <v>2221072</v>
      </c>
      <c r="AM89" s="43">
        <f>IFERROR(AL89/AI74,"-")</f>
        <v>9.2510423162612838E-4</v>
      </c>
      <c r="AN89" s="53">
        <v>252</v>
      </c>
      <c r="AO89" s="43">
        <f>IFERROR(AN89/AJ74,"-")</f>
        <v>6.4334950217002806E-2</v>
      </c>
      <c r="AP89" s="56">
        <f t="shared" si="15"/>
        <v>8813.7777777777774</v>
      </c>
      <c r="AQ89" s="360"/>
      <c r="AR89" s="360"/>
      <c r="AS89" s="33" t="s">
        <v>110</v>
      </c>
      <c r="AT89" s="53">
        <v>3521921</v>
      </c>
      <c r="AU89" s="43">
        <f>IFERROR(AT89/AQ74,"-")</f>
        <v>1.2905028475426489E-3</v>
      </c>
      <c r="AV89" s="56">
        <v>316</v>
      </c>
      <c r="AW89" s="45">
        <f>IFERROR(AV89/AR74,"-")</f>
        <v>7.1899886234357224E-2</v>
      </c>
      <c r="AX89" s="97">
        <f t="shared" si="16"/>
        <v>11145.319620253165</v>
      </c>
      <c r="AY89" s="360"/>
      <c r="AZ89" s="360"/>
      <c r="BA89" s="33" t="s">
        <v>110</v>
      </c>
      <c r="BB89" s="53">
        <v>3213440</v>
      </c>
      <c r="BC89" s="43">
        <f>IFERROR(BB89/AY74,"-")</f>
        <v>1.1544489142488147E-3</v>
      </c>
      <c r="BD89" s="53">
        <v>359</v>
      </c>
      <c r="BE89" s="43">
        <f>IFERROR(BD89/AZ74,"-")</f>
        <v>8.3996256434253624E-2</v>
      </c>
      <c r="BF89" s="56">
        <f t="shared" si="17"/>
        <v>8951.0863509749306</v>
      </c>
      <c r="BG89" s="360"/>
      <c r="BH89" s="360"/>
      <c r="BI89" s="33" t="s">
        <v>110</v>
      </c>
      <c r="BJ89" s="53">
        <v>3189251</v>
      </c>
      <c r="BK89" s="43">
        <f>IFERROR(BJ89/BG74,"-")</f>
        <v>1.1347475150122416E-3</v>
      </c>
      <c r="BL89" s="53">
        <v>337</v>
      </c>
      <c r="BM89" s="43">
        <f>IFERROR(BL89/BH74,"-")</f>
        <v>7.6451905626134298E-2</v>
      </c>
      <c r="BN89" s="56">
        <f t="shared" si="18"/>
        <v>9463.6528189910987</v>
      </c>
      <c r="BO89" s="360"/>
      <c r="BP89" s="360"/>
      <c r="BQ89" s="33" t="s">
        <v>110</v>
      </c>
      <c r="BR89" s="53">
        <v>11564496</v>
      </c>
      <c r="BS89" s="43">
        <f>IFERROR(BR89/BO74,"-")</f>
        <v>4.6900061791952845E-3</v>
      </c>
      <c r="BT89" s="53">
        <v>333</v>
      </c>
      <c r="BU89" s="43">
        <f>IFERROR(BT89/BP74,"-")</f>
        <v>8.7013326365299196E-2</v>
      </c>
      <c r="BV89" s="97">
        <f t="shared" si="19"/>
        <v>34728.216216216213</v>
      </c>
      <c r="BW89" s="360"/>
      <c r="BX89" s="360"/>
      <c r="BY89" s="33" t="s">
        <v>110</v>
      </c>
      <c r="BZ89" s="53">
        <v>3597725</v>
      </c>
      <c r="CA89" s="43">
        <f>IFERROR(BZ89/BW74,"-")</f>
        <v>1.6180168242718126E-3</v>
      </c>
      <c r="CB89" s="53">
        <v>294</v>
      </c>
      <c r="CC89" s="43">
        <f>IFERROR(CB89/BX74,"-")</f>
        <v>9.0824837812789619E-2</v>
      </c>
      <c r="CD89" s="56">
        <f t="shared" si="20"/>
        <v>12237.159863945579</v>
      </c>
      <c r="CE89" s="360"/>
      <c r="CF89" s="360"/>
      <c r="CG89" s="33" t="s">
        <v>110</v>
      </c>
      <c r="CH89" s="53">
        <v>4446006</v>
      </c>
      <c r="CI89" s="43">
        <f>IFERROR(CH89/CE74,"-")</f>
        <v>2.1642329512170867E-3</v>
      </c>
      <c r="CJ89" s="53">
        <v>269</v>
      </c>
      <c r="CK89" s="43">
        <f>IFERROR(CJ89/CF74,"-")</f>
        <v>9.4818470215015868E-2</v>
      </c>
      <c r="CL89" s="56">
        <f t="shared" si="21"/>
        <v>16527.903345724906</v>
      </c>
      <c r="CM89" s="360"/>
      <c r="CN89" s="360"/>
      <c r="CO89" s="33" t="s">
        <v>110</v>
      </c>
      <c r="CP89" s="53">
        <f>市区町村別_フレイル区分別高齢者の疾病!AM1279</f>
        <v>67173935</v>
      </c>
      <c r="CQ89" s="43">
        <f>市区町村別_フレイル区分別高齢者の疾病!AN1279</f>
        <v>1.9552492188712289E-3</v>
      </c>
      <c r="CR89" s="53">
        <f>市区町村別_フレイル区分別高齢者の疾病!AO1279</f>
        <v>4793</v>
      </c>
      <c r="CS89" s="43">
        <f>市区町村別_フレイル区分別高齢者の疾病!AP1279</f>
        <v>8.9369953944546998E-2</v>
      </c>
      <c r="CT89" s="97">
        <f>市区町村別_フレイル区分別高齢者の疾病!AQ1279</f>
        <v>14015.00834550386</v>
      </c>
      <c r="CU89" s="140"/>
    </row>
    <row r="90" spans="2:99" s="8" customFormat="1" ht="13.15" customHeight="1">
      <c r="B90" s="369"/>
      <c r="C90" s="361"/>
      <c r="D90" s="361"/>
      <c r="E90" s="34" t="s">
        <v>64</v>
      </c>
      <c r="F90" s="49">
        <f>SUM(F74:F89)</f>
        <v>13705306</v>
      </c>
      <c r="G90" s="43">
        <f>IFERROR(F90/C74,"-")</f>
        <v>0.26214627301546983</v>
      </c>
      <c r="H90" s="53">
        <v>44</v>
      </c>
      <c r="I90" s="43">
        <f>IFERROR(H90/D74,"-")</f>
        <v>0.97777777777777775</v>
      </c>
      <c r="J90" s="56">
        <f t="shared" si="11"/>
        <v>311484.22727272729</v>
      </c>
      <c r="K90" s="361"/>
      <c r="L90" s="361"/>
      <c r="M90" s="34" t="s">
        <v>64</v>
      </c>
      <c r="N90" s="49">
        <f>SUM(N74:N89)</f>
        <v>228889075</v>
      </c>
      <c r="O90" s="43">
        <f>IFERROR(N90/K74,"-")</f>
        <v>0.19515538213418199</v>
      </c>
      <c r="P90" s="53">
        <v>2598</v>
      </c>
      <c r="Q90" s="43">
        <f>IFERROR(P90/L74,"-")</f>
        <v>0.80408542246982362</v>
      </c>
      <c r="R90" s="56">
        <f t="shared" si="12"/>
        <v>88102.030408006161</v>
      </c>
      <c r="S90" s="361"/>
      <c r="T90" s="361"/>
      <c r="U90" s="34" t="s">
        <v>64</v>
      </c>
      <c r="V90" s="49">
        <f>SUM(V74:V89)</f>
        <v>438042105</v>
      </c>
      <c r="W90" s="43">
        <f>IFERROR(V90/S74,"-")</f>
        <v>0.18129379552240746</v>
      </c>
      <c r="X90" s="53">
        <v>3352</v>
      </c>
      <c r="Y90" s="43">
        <f>IFERROR(X90/T74,"-")</f>
        <v>0.83031954421600196</v>
      </c>
      <c r="Z90" s="97">
        <f t="shared" si="13"/>
        <v>130680.81891408114</v>
      </c>
      <c r="AA90" s="361"/>
      <c r="AB90" s="361"/>
      <c r="AC90" s="34" t="s">
        <v>64</v>
      </c>
      <c r="AD90" s="49">
        <f>SUM(AD74:AD89)</f>
        <v>350603185</v>
      </c>
      <c r="AE90" s="43">
        <f>IFERROR(AD90/AA74,"-")</f>
        <v>0.18074461817038423</v>
      </c>
      <c r="AF90" s="53">
        <v>2722</v>
      </c>
      <c r="AG90" s="43">
        <f>IFERROR(AF90/AB74,"-")</f>
        <v>0.85516808042726988</v>
      </c>
      <c r="AH90" s="56">
        <f t="shared" si="14"/>
        <v>128803.52130786187</v>
      </c>
      <c r="AI90" s="361"/>
      <c r="AJ90" s="361"/>
      <c r="AK90" s="34" t="s">
        <v>64</v>
      </c>
      <c r="AL90" s="49">
        <f>SUM(AL74:AL89)</f>
        <v>441812854</v>
      </c>
      <c r="AM90" s="43">
        <f>IFERROR(AL90/AI74,"-")</f>
        <v>0.18402057241828126</v>
      </c>
      <c r="AN90" s="53">
        <v>3389</v>
      </c>
      <c r="AO90" s="43">
        <f>IFERROR(AN90/AJ74,"-")</f>
        <v>0.86520296145008935</v>
      </c>
      <c r="AP90" s="56">
        <f t="shared" si="15"/>
        <v>130366.73177928592</v>
      </c>
      <c r="AQ90" s="361"/>
      <c r="AR90" s="361"/>
      <c r="AS90" s="34" t="s">
        <v>64</v>
      </c>
      <c r="AT90" s="49">
        <f>SUM(AT74:AT89)</f>
        <v>555328948</v>
      </c>
      <c r="AU90" s="43">
        <f>IFERROR(AT90/AQ74,"-")</f>
        <v>0.20348372059363729</v>
      </c>
      <c r="AV90" s="56">
        <v>3850</v>
      </c>
      <c r="AW90" s="76">
        <f>IFERROR(AV90/AR74,"-")</f>
        <v>0.87599544937428897</v>
      </c>
      <c r="AX90" s="113">
        <f t="shared" si="16"/>
        <v>144241.28519480518</v>
      </c>
      <c r="AY90" s="361"/>
      <c r="AZ90" s="361"/>
      <c r="BA90" s="34" t="s">
        <v>64</v>
      </c>
      <c r="BB90" s="49">
        <f>SUM(BB74:BB89)</f>
        <v>560727566</v>
      </c>
      <c r="BC90" s="43">
        <f>IFERROR(BB90/AY74,"-")</f>
        <v>0.20144497166839295</v>
      </c>
      <c r="BD90" s="53">
        <v>3750</v>
      </c>
      <c r="BE90" s="43">
        <f>IFERROR(BD90/AZ74,"-")</f>
        <v>0.87739822180627047</v>
      </c>
      <c r="BF90" s="56">
        <f t="shared" si="17"/>
        <v>149527.35093333333</v>
      </c>
      <c r="BG90" s="361"/>
      <c r="BH90" s="361"/>
      <c r="BI90" s="34" t="s">
        <v>64</v>
      </c>
      <c r="BJ90" s="49">
        <f>SUM(BJ74:BJ89)</f>
        <v>604416500</v>
      </c>
      <c r="BK90" s="43">
        <f>IFERROR(BJ90/BG74,"-")</f>
        <v>0.2150536666469326</v>
      </c>
      <c r="BL90" s="53">
        <v>3922</v>
      </c>
      <c r="BM90" s="43">
        <f>IFERROR(BL90/BH74,"-")</f>
        <v>0.88974591651542645</v>
      </c>
      <c r="BN90" s="56">
        <f t="shared" si="18"/>
        <v>154109.25548189698</v>
      </c>
      <c r="BO90" s="361"/>
      <c r="BP90" s="361"/>
      <c r="BQ90" s="34" t="s">
        <v>64</v>
      </c>
      <c r="BR90" s="49">
        <f>SUM(BR74:BR89)</f>
        <v>521191308</v>
      </c>
      <c r="BS90" s="43">
        <f>IFERROR(BR90/BO74,"-")</f>
        <v>0.21137025384096916</v>
      </c>
      <c r="BT90" s="53">
        <v>3417</v>
      </c>
      <c r="BU90" s="43">
        <f>IFERROR(BT90/BP74,"-")</f>
        <v>0.89286647504572769</v>
      </c>
      <c r="BV90" s="97">
        <f t="shared" si="19"/>
        <v>152528.91659350306</v>
      </c>
      <c r="BW90" s="361"/>
      <c r="BX90" s="361"/>
      <c r="BY90" s="34" t="s">
        <v>64</v>
      </c>
      <c r="BZ90" s="49">
        <f>SUM(BZ74:BZ89)</f>
        <v>482703295</v>
      </c>
      <c r="CA90" s="43">
        <f>IFERROR(BZ90/BW74,"-")</f>
        <v>0.21708775752494697</v>
      </c>
      <c r="CB90" s="53">
        <v>2891</v>
      </c>
      <c r="CC90" s="43">
        <f>IFERROR(CB90/BX74,"-")</f>
        <v>0.89311090515909797</v>
      </c>
      <c r="CD90" s="56">
        <f t="shared" si="20"/>
        <v>166967.58734002075</v>
      </c>
      <c r="CE90" s="361"/>
      <c r="CF90" s="361"/>
      <c r="CG90" s="34" t="s">
        <v>64</v>
      </c>
      <c r="CH90" s="49">
        <f>SUM(CH74:CH89)</f>
        <v>456705177</v>
      </c>
      <c r="CI90" s="43">
        <f>IFERROR(CH90/CE74,"-")</f>
        <v>0.22231557785905642</v>
      </c>
      <c r="CJ90" s="53">
        <v>2576</v>
      </c>
      <c r="CK90" s="43">
        <f>IFERROR(CJ90/CF74,"-")</f>
        <v>0.9080014099400775</v>
      </c>
      <c r="CL90" s="56">
        <f t="shared" si="21"/>
        <v>177292.38237577639</v>
      </c>
      <c r="CM90" s="361"/>
      <c r="CN90" s="361"/>
      <c r="CO90" s="34" t="s">
        <v>64</v>
      </c>
      <c r="CP90" s="49">
        <f>市区町村別_フレイル区分別高齢者の疾病!AM1280</f>
        <v>7226193288</v>
      </c>
      <c r="CQ90" s="43">
        <f>市区町村別_フレイル区分別高齢者の疾病!AN1280</f>
        <v>0.21033468981345987</v>
      </c>
      <c r="CR90" s="49">
        <f>市区町村別_フレイル区分別高齢者の疾病!AO1280</f>
        <v>47313</v>
      </c>
      <c r="CS90" s="43">
        <f>市区町村別_フレイル区分別高齢者の疾病!AP1280</f>
        <v>0.88219499916093302</v>
      </c>
      <c r="CT90" s="97">
        <f>市区町村別_フレイル区分別高齢者の疾病!AQ1280</f>
        <v>152731.66546192378</v>
      </c>
      <c r="CU90" s="140"/>
    </row>
    <row r="91" spans="2:99" s="8" customFormat="1" ht="13.15" customHeight="1">
      <c r="B91" s="367" t="s">
        <v>142</v>
      </c>
      <c r="C91" s="359">
        <v>51362830</v>
      </c>
      <c r="D91" s="359">
        <v>54</v>
      </c>
      <c r="E91" s="30" t="s">
        <v>96</v>
      </c>
      <c r="F91" s="51">
        <v>882821</v>
      </c>
      <c r="G91" s="41">
        <f>IFERROR(F91/C91,"-")</f>
        <v>1.7187935322099657E-2</v>
      </c>
      <c r="H91" s="51">
        <v>12</v>
      </c>
      <c r="I91" s="41">
        <f>IFERROR(H91/D91,"-")</f>
        <v>0.22222222222222221</v>
      </c>
      <c r="J91" s="54">
        <f t="shared" si="11"/>
        <v>73568.416666666672</v>
      </c>
      <c r="K91" s="359">
        <v>1701277570</v>
      </c>
      <c r="L91" s="359">
        <v>5471</v>
      </c>
      <c r="M91" s="30" t="s">
        <v>96</v>
      </c>
      <c r="N91" s="51">
        <v>15553176</v>
      </c>
      <c r="O91" s="41">
        <f>IFERROR(N91/K91,"-")</f>
        <v>9.1420566956631304E-3</v>
      </c>
      <c r="P91" s="51">
        <v>578</v>
      </c>
      <c r="Q91" s="41">
        <f>IFERROR(P91/L91,"-")</f>
        <v>0.10564796198135624</v>
      </c>
      <c r="R91" s="54">
        <f t="shared" si="12"/>
        <v>26908.608996539791</v>
      </c>
      <c r="S91" s="359">
        <v>3563514620</v>
      </c>
      <c r="T91" s="359">
        <v>7367</v>
      </c>
      <c r="U91" s="30" t="s">
        <v>96</v>
      </c>
      <c r="V91" s="51">
        <v>63391142</v>
      </c>
      <c r="W91" s="41">
        <f>IFERROR(V91/S91,"-")</f>
        <v>1.7788938382410791E-2</v>
      </c>
      <c r="X91" s="51">
        <v>992</v>
      </c>
      <c r="Y91" s="41">
        <f>IFERROR(X91/T91,"-")</f>
        <v>0.13465454051852857</v>
      </c>
      <c r="Z91" s="95">
        <f t="shared" si="13"/>
        <v>63902.360887096773</v>
      </c>
      <c r="AA91" s="359">
        <v>2865768680</v>
      </c>
      <c r="AB91" s="359">
        <v>5683</v>
      </c>
      <c r="AC91" s="30" t="s">
        <v>96</v>
      </c>
      <c r="AD91" s="51">
        <v>41308749</v>
      </c>
      <c r="AE91" s="41">
        <f>IFERROR(AD91/AA91,"-")</f>
        <v>1.441454409362866E-2</v>
      </c>
      <c r="AF91" s="51">
        <v>836</v>
      </c>
      <c r="AG91" s="41">
        <f>IFERROR(AF91/AB91,"-")</f>
        <v>0.1471054020763681</v>
      </c>
      <c r="AH91" s="54">
        <f t="shared" si="14"/>
        <v>49412.37918660287</v>
      </c>
      <c r="AI91" s="359">
        <v>3542239340</v>
      </c>
      <c r="AJ91" s="359">
        <v>7039</v>
      </c>
      <c r="AK91" s="30" t="s">
        <v>96</v>
      </c>
      <c r="AL91" s="51">
        <v>37433154</v>
      </c>
      <c r="AM91" s="41">
        <f>IFERROR(AL91/AI91,"-")</f>
        <v>1.0567652382292158E-2</v>
      </c>
      <c r="AN91" s="51">
        <v>1026</v>
      </c>
      <c r="AO91" s="41">
        <f>IFERROR(AN91/AJ91,"-")</f>
        <v>0.14575934081545674</v>
      </c>
      <c r="AP91" s="54">
        <f t="shared" si="15"/>
        <v>36484.555555555555</v>
      </c>
      <c r="AQ91" s="359">
        <v>4100600520</v>
      </c>
      <c r="AR91" s="359">
        <v>7666</v>
      </c>
      <c r="AS91" s="30" t="s">
        <v>96</v>
      </c>
      <c r="AT91" s="51">
        <v>57331443</v>
      </c>
      <c r="AU91" s="41">
        <f>IFERROR(AT91/AQ91,"-")</f>
        <v>1.3981230973457517E-2</v>
      </c>
      <c r="AV91" s="54">
        <v>1189</v>
      </c>
      <c r="AW91" s="44">
        <f>IFERROR(AV91/AR91,"-")</f>
        <v>0.15510044351682756</v>
      </c>
      <c r="AX91" s="95">
        <f t="shared" si="16"/>
        <v>48218.202691337261</v>
      </c>
      <c r="AY91" s="359">
        <v>3994464560</v>
      </c>
      <c r="AZ91" s="359">
        <v>7120</v>
      </c>
      <c r="BA91" s="30" t="s">
        <v>96</v>
      </c>
      <c r="BB91" s="51">
        <v>61978873</v>
      </c>
      <c r="BC91" s="41">
        <f>IFERROR(BB91/AY91,"-")</f>
        <v>1.5516190485365077E-2</v>
      </c>
      <c r="BD91" s="51">
        <v>1174</v>
      </c>
      <c r="BE91" s="41">
        <f>IFERROR(BD91/AZ91,"-")</f>
        <v>0.16488764044943821</v>
      </c>
      <c r="BF91" s="54">
        <f t="shared" si="17"/>
        <v>52792.907155025554</v>
      </c>
      <c r="BG91" s="359">
        <v>4052238800</v>
      </c>
      <c r="BH91" s="359">
        <v>7240</v>
      </c>
      <c r="BI91" s="30" t="s">
        <v>96</v>
      </c>
      <c r="BJ91" s="51">
        <v>55111342</v>
      </c>
      <c r="BK91" s="41">
        <f>IFERROR(BJ91/BG91,"-")</f>
        <v>1.3600220697753547E-2</v>
      </c>
      <c r="BL91" s="51">
        <v>1262</v>
      </c>
      <c r="BM91" s="41">
        <f>IFERROR(BL91/BH91,"-")</f>
        <v>0.17430939226519337</v>
      </c>
      <c r="BN91" s="54">
        <f t="shared" si="18"/>
        <v>43669.843106180662</v>
      </c>
      <c r="BO91" s="359">
        <v>3495496200</v>
      </c>
      <c r="BP91" s="359">
        <v>6171</v>
      </c>
      <c r="BQ91" s="30" t="s">
        <v>96</v>
      </c>
      <c r="BR91" s="51">
        <v>48435466</v>
      </c>
      <c r="BS91" s="41">
        <f>IFERROR(BR91/BO91,"-")</f>
        <v>1.3856535160873583E-2</v>
      </c>
      <c r="BT91" s="51">
        <v>1127</v>
      </c>
      <c r="BU91" s="41">
        <f>IFERROR(BT91/BP91,"-")</f>
        <v>0.18262842327013451</v>
      </c>
      <c r="BV91" s="95">
        <f t="shared" si="19"/>
        <v>42977.343389529728</v>
      </c>
      <c r="BW91" s="359">
        <v>2625011820</v>
      </c>
      <c r="BX91" s="359">
        <v>4857</v>
      </c>
      <c r="BY91" s="30" t="s">
        <v>96</v>
      </c>
      <c r="BZ91" s="51">
        <v>41892246</v>
      </c>
      <c r="CA91" s="41">
        <f>IFERROR(BZ91/BW91,"-")</f>
        <v>1.5958878996590577E-2</v>
      </c>
      <c r="CB91" s="51">
        <v>873</v>
      </c>
      <c r="CC91" s="41">
        <f>IFERROR(CB91/BX91,"-")</f>
        <v>0.17974058060531192</v>
      </c>
      <c r="CD91" s="54">
        <f t="shared" si="20"/>
        <v>47986.536082474224</v>
      </c>
      <c r="CE91" s="359">
        <v>2295701170</v>
      </c>
      <c r="CF91" s="359">
        <v>3918</v>
      </c>
      <c r="CG91" s="30" t="s">
        <v>96</v>
      </c>
      <c r="CH91" s="51">
        <v>39308750</v>
      </c>
      <c r="CI91" s="41">
        <f>IFERROR(CH91/CE91,"-")</f>
        <v>1.7122764283820095E-2</v>
      </c>
      <c r="CJ91" s="51">
        <v>745</v>
      </c>
      <c r="CK91" s="41">
        <f>IFERROR(CJ91/CF91,"-")</f>
        <v>0.19014803471158753</v>
      </c>
      <c r="CL91" s="54">
        <f t="shared" si="21"/>
        <v>52763.422818791943</v>
      </c>
      <c r="CM91" s="359">
        <f>市区町村別_フレイル区分別高齢者の疾病!AR1264</f>
        <v>43322767940</v>
      </c>
      <c r="CN91" s="359">
        <f>市区町村別_フレイル区分別高齢者の疾病!AS1264</f>
        <v>80527</v>
      </c>
      <c r="CO91" s="30" t="s">
        <v>96</v>
      </c>
      <c r="CP91" s="51">
        <f>市区町村別_フレイル区分別高齢者の疾病!AU1264</f>
        <v>682929672</v>
      </c>
      <c r="CQ91" s="41">
        <f>市区町村別_フレイル区分別高齢者の疾病!AV1264</f>
        <v>1.5763758976476885E-2</v>
      </c>
      <c r="CR91" s="51">
        <f>市区町村別_フレイル区分別高齢者の疾病!AW1264</f>
        <v>13442</v>
      </c>
      <c r="CS91" s="41">
        <f>市区町村別_フレイル区分別高齢者の疾病!AX1264</f>
        <v>0.16692537906540664</v>
      </c>
      <c r="CT91" s="95">
        <f>市区町村別_フレイル区分別高齢者の疾病!AY1264</f>
        <v>50805.659276893319</v>
      </c>
      <c r="CU91" s="140"/>
    </row>
    <row r="92" spans="2:99" s="8" customFormat="1" ht="13.15" customHeight="1">
      <c r="B92" s="368"/>
      <c r="C92" s="360"/>
      <c r="D92" s="360"/>
      <c r="E92" s="31" t="s">
        <v>97</v>
      </c>
      <c r="F92" s="52">
        <v>859955</v>
      </c>
      <c r="G92" s="42">
        <f>IFERROR(F92/C91,"-")</f>
        <v>1.6742749572015405E-2</v>
      </c>
      <c r="H92" s="52">
        <v>17</v>
      </c>
      <c r="I92" s="42">
        <f>IFERROR(H92/D91,"-")</f>
        <v>0.31481481481481483</v>
      </c>
      <c r="J92" s="55">
        <f t="shared" si="11"/>
        <v>50585.588235294119</v>
      </c>
      <c r="K92" s="360"/>
      <c r="L92" s="360"/>
      <c r="M92" s="31" t="s">
        <v>97</v>
      </c>
      <c r="N92" s="52">
        <v>39928664</v>
      </c>
      <c r="O92" s="42">
        <f>IFERROR(N92/K91,"-")</f>
        <v>2.3469811572252728E-2</v>
      </c>
      <c r="P92" s="52">
        <v>876</v>
      </c>
      <c r="Q92" s="42">
        <f>IFERROR(P92/L91,"-")</f>
        <v>0.1601169804423323</v>
      </c>
      <c r="R92" s="55">
        <f t="shared" si="12"/>
        <v>45580.666666666664</v>
      </c>
      <c r="S92" s="360"/>
      <c r="T92" s="360"/>
      <c r="U92" s="31" t="s">
        <v>97</v>
      </c>
      <c r="V92" s="52">
        <v>88605141</v>
      </c>
      <c r="W92" s="42">
        <f>IFERROR(V92/S91,"-")</f>
        <v>2.4864536966597319E-2</v>
      </c>
      <c r="X92" s="52">
        <v>1399</v>
      </c>
      <c r="Y92" s="42">
        <f>IFERROR(X92/T91,"-")</f>
        <v>0.18990090946111035</v>
      </c>
      <c r="Z92" s="96">
        <f t="shared" si="13"/>
        <v>63334.625446747676</v>
      </c>
      <c r="AA92" s="360"/>
      <c r="AB92" s="360"/>
      <c r="AC92" s="31" t="s">
        <v>97</v>
      </c>
      <c r="AD92" s="52">
        <v>73828418</v>
      </c>
      <c r="AE92" s="42">
        <f>IFERROR(AD92/AA91,"-")</f>
        <v>2.5762169331824788E-2</v>
      </c>
      <c r="AF92" s="52">
        <v>1159</v>
      </c>
      <c r="AG92" s="42">
        <f>IFERROR(AF92/AB91,"-")</f>
        <v>0.20394158015132852</v>
      </c>
      <c r="AH92" s="55">
        <f t="shared" si="14"/>
        <v>63700.101811906818</v>
      </c>
      <c r="AI92" s="360"/>
      <c r="AJ92" s="360"/>
      <c r="AK92" s="31" t="s">
        <v>97</v>
      </c>
      <c r="AL92" s="52">
        <v>76620893</v>
      </c>
      <c r="AM92" s="42">
        <f>IFERROR(AL92/AI91,"-")</f>
        <v>2.163063690665239E-2</v>
      </c>
      <c r="AN92" s="52">
        <v>1438</v>
      </c>
      <c r="AO92" s="42">
        <f>IFERROR(AN92/AJ91,"-")</f>
        <v>0.20429038215655632</v>
      </c>
      <c r="AP92" s="55">
        <f t="shared" si="15"/>
        <v>53282.957579972186</v>
      </c>
      <c r="AQ92" s="360"/>
      <c r="AR92" s="360"/>
      <c r="AS92" s="31" t="s">
        <v>97</v>
      </c>
      <c r="AT92" s="52">
        <v>77072481</v>
      </c>
      <c r="AU92" s="42">
        <f>IFERROR(AT92/AQ91,"-")</f>
        <v>1.8795413165484356E-2</v>
      </c>
      <c r="AV92" s="55">
        <v>1616</v>
      </c>
      <c r="AW92" s="42">
        <f>IFERROR(AV92/AR91,"-")</f>
        <v>0.21080093921210541</v>
      </c>
      <c r="AX92" s="134">
        <f t="shared" si="16"/>
        <v>47693.366955445541</v>
      </c>
      <c r="AY92" s="360"/>
      <c r="AZ92" s="360"/>
      <c r="BA92" s="31" t="s">
        <v>97</v>
      </c>
      <c r="BB92" s="52">
        <v>92422715</v>
      </c>
      <c r="BC92" s="42">
        <f>IFERROR(BB92/AY91,"-")</f>
        <v>2.3137698084871729E-2</v>
      </c>
      <c r="BD92" s="52">
        <v>1557</v>
      </c>
      <c r="BE92" s="42">
        <f>IFERROR(BD92/AZ91,"-")</f>
        <v>0.21867977528089888</v>
      </c>
      <c r="BF92" s="55">
        <f t="shared" si="17"/>
        <v>59359.482980089917</v>
      </c>
      <c r="BG92" s="360"/>
      <c r="BH92" s="360"/>
      <c r="BI92" s="31" t="s">
        <v>97</v>
      </c>
      <c r="BJ92" s="52">
        <v>102634015</v>
      </c>
      <c r="BK92" s="42">
        <f>IFERROR(BJ92/BG91,"-")</f>
        <v>2.5327731179120044E-2</v>
      </c>
      <c r="BL92" s="52">
        <v>1667</v>
      </c>
      <c r="BM92" s="42">
        <f>IFERROR(BL92/BH91,"-")</f>
        <v>0.23024861878453037</v>
      </c>
      <c r="BN92" s="55">
        <f t="shared" si="18"/>
        <v>61568.095380923813</v>
      </c>
      <c r="BO92" s="360"/>
      <c r="BP92" s="360"/>
      <c r="BQ92" s="31" t="s">
        <v>97</v>
      </c>
      <c r="BR92" s="52">
        <v>99199343</v>
      </c>
      <c r="BS92" s="42">
        <f>IFERROR(BR92/BO91,"-")</f>
        <v>2.8379187767390505E-2</v>
      </c>
      <c r="BT92" s="52">
        <v>1490</v>
      </c>
      <c r="BU92" s="42">
        <f>IFERROR(BT92/BP91,"-")</f>
        <v>0.2414519526818992</v>
      </c>
      <c r="BV92" s="96">
        <f t="shared" si="19"/>
        <v>66576.740268456371</v>
      </c>
      <c r="BW92" s="360"/>
      <c r="BX92" s="360"/>
      <c r="BY92" s="31" t="s">
        <v>97</v>
      </c>
      <c r="BZ92" s="52">
        <v>44841239</v>
      </c>
      <c r="CA92" s="42">
        <f>IFERROR(BZ92/BW91,"-")</f>
        <v>1.7082299842748897E-2</v>
      </c>
      <c r="CB92" s="52">
        <v>1153</v>
      </c>
      <c r="CC92" s="42">
        <f>IFERROR(CB92/BX91,"-")</f>
        <v>0.2373893349804406</v>
      </c>
      <c r="CD92" s="55">
        <f t="shared" si="20"/>
        <v>38890.927146574155</v>
      </c>
      <c r="CE92" s="360"/>
      <c r="CF92" s="360"/>
      <c r="CG92" s="31" t="s">
        <v>97</v>
      </c>
      <c r="CH92" s="52">
        <v>68753770</v>
      </c>
      <c r="CI92" s="42">
        <f>IFERROR(CH92/CE91,"-")</f>
        <v>2.994891970194884E-2</v>
      </c>
      <c r="CJ92" s="52">
        <v>986</v>
      </c>
      <c r="CK92" s="42">
        <f>IFERROR(CJ92/CF91,"-")</f>
        <v>0.25165900969882593</v>
      </c>
      <c r="CL92" s="55">
        <f t="shared" si="21"/>
        <v>69729.989858012166</v>
      </c>
      <c r="CM92" s="360"/>
      <c r="CN92" s="360"/>
      <c r="CO92" s="31" t="s">
        <v>97</v>
      </c>
      <c r="CP92" s="52">
        <f>市区町村別_フレイル区分別高齢者の疾病!AU1265</f>
        <v>988732502</v>
      </c>
      <c r="CQ92" s="42">
        <f>市区町村別_フレイル区分別高齢者の疾病!AV1265</f>
        <v>2.28224683928171E-2</v>
      </c>
      <c r="CR92" s="52">
        <f>市区町村別_フレイル区分別高齢者の疾病!AW1265</f>
        <v>18266</v>
      </c>
      <c r="CS92" s="42">
        <f>市区町村別_フレイル区分別高齢者の疾病!AX1265</f>
        <v>0.2268307524184435</v>
      </c>
      <c r="CT92" s="96">
        <f>市区町村別_フレイル区分別高齢者の疾病!AY1265</f>
        <v>54129.667250629587</v>
      </c>
      <c r="CU92" s="140"/>
    </row>
    <row r="93" spans="2:99" s="8" customFormat="1" ht="13.15" customHeight="1">
      <c r="B93" s="368"/>
      <c r="C93" s="360"/>
      <c r="D93" s="360"/>
      <c r="E93" s="32" t="s">
        <v>98</v>
      </c>
      <c r="F93" s="52">
        <v>278054</v>
      </c>
      <c r="G93" s="42">
        <f>IFERROR(F93/C91,"-")</f>
        <v>5.4135256955272909E-3</v>
      </c>
      <c r="H93" s="52">
        <v>13</v>
      </c>
      <c r="I93" s="42">
        <f>IFERROR(H93/D91,"-")</f>
        <v>0.24074074074074073</v>
      </c>
      <c r="J93" s="55">
        <f t="shared" si="11"/>
        <v>21388.76923076923</v>
      </c>
      <c r="K93" s="360"/>
      <c r="L93" s="360"/>
      <c r="M93" s="32" t="s">
        <v>98</v>
      </c>
      <c r="N93" s="52">
        <v>55770414</v>
      </c>
      <c r="O93" s="42">
        <f>IFERROR(N93/K91,"-")</f>
        <v>3.2781490206797943E-2</v>
      </c>
      <c r="P93" s="52">
        <v>1469</v>
      </c>
      <c r="Q93" s="42">
        <f>IFERROR(P93/L91,"-")</f>
        <v>0.26850667154085178</v>
      </c>
      <c r="R93" s="55">
        <f t="shared" si="12"/>
        <v>37964.883594281826</v>
      </c>
      <c r="S93" s="360"/>
      <c r="T93" s="360"/>
      <c r="U93" s="32" t="s">
        <v>98</v>
      </c>
      <c r="V93" s="52">
        <v>103803768</v>
      </c>
      <c r="W93" s="42">
        <f>IFERROR(V93/S91,"-")</f>
        <v>2.9129603514858035E-2</v>
      </c>
      <c r="X93" s="52">
        <v>2228</v>
      </c>
      <c r="Y93" s="42">
        <f>IFERROR(X93/T91,"-")</f>
        <v>0.30242975430975971</v>
      </c>
      <c r="Z93" s="96">
        <f t="shared" si="13"/>
        <v>46590.560143626572</v>
      </c>
      <c r="AA93" s="360"/>
      <c r="AB93" s="360"/>
      <c r="AC93" s="32" t="s">
        <v>98</v>
      </c>
      <c r="AD93" s="52">
        <v>73665439</v>
      </c>
      <c r="AE93" s="42">
        <f>IFERROR(AD93/AA91,"-")</f>
        <v>2.5705298377397299E-2</v>
      </c>
      <c r="AF93" s="52">
        <v>1794</v>
      </c>
      <c r="AG93" s="42">
        <f>IFERROR(AF93/AB91,"-")</f>
        <v>0.31567833890550767</v>
      </c>
      <c r="AH93" s="55">
        <f t="shared" si="14"/>
        <v>41062.117614269788</v>
      </c>
      <c r="AI93" s="360"/>
      <c r="AJ93" s="360"/>
      <c r="AK93" s="32" t="s">
        <v>98</v>
      </c>
      <c r="AL93" s="52">
        <v>95004127</v>
      </c>
      <c r="AM93" s="42">
        <f>IFERROR(AL93/AI91,"-")</f>
        <v>2.6820357937755838E-2</v>
      </c>
      <c r="AN93" s="52">
        <v>2238</v>
      </c>
      <c r="AO93" s="42">
        <f>IFERROR(AN93/AJ91,"-")</f>
        <v>0.31794288961500211</v>
      </c>
      <c r="AP93" s="55">
        <f t="shared" si="15"/>
        <v>42450.45889186774</v>
      </c>
      <c r="AQ93" s="360"/>
      <c r="AR93" s="360"/>
      <c r="AS93" s="32" t="s">
        <v>98</v>
      </c>
      <c r="AT93" s="52">
        <v>124516161</v>
      </c>
      <c r="AU93" s="42">
        <f>IFERROR(AT93/AQ91,"-")</f>
        <v>3.0365347805203908E-2</v>
      </c>
      <c r="AV93" s="55">
        <v>2655</v>
      </c>
      <c r="AW93" s="42">
        <f>IFERROR(AV93/AR91,"-")</f>
        <v>0.34633446386642319</v>
      </c>
      <c r="AX93" s="134">
        <f t="shared" si="16"/>
        <v>46898.742372881359</v>
      </c>
      <c r="AY93" s="360"/>
      <c r="AZ93" s="360"/>
      <c r="BA93" s="32" t="s">
        <v>98</v>
      </c>
      <c r="BB93" s="52">
        <v>112165322</v>
      </c>
      <c r="BC93" s="42">
        <f>IFERROR(BB93/AY91,"-")</f>
        <v>2.8080189551112203E-2</v>
      </c>
      <c r="BD93" s="52">
        <v>2476</v>
      </c>
      <c r="BE93" s="42">
        <f>IFERROR(BD93/AZ91,"-")</f>
        <v>0.34775280898876404</v>
      </c>
      <c r="BF93" s="55">
        <f t="shared" si="17"/>
        <v>45301.018578352181</v>
      </c>
      <c r="BG93" s="360"/>
      <c r="BH93" s="360"/>
      <c r="BI93" s="32" t="s">
        <v>98</v>
      </c>
      <c r="BJ93" s="52">
        <v>113844966</v>
      </c>
      <c r="BK93" s="42">
        <f>IFERROR(BJ93/BG91,"-")</f>
        <v>2.8094337875645432E-2</v>
      </c>
      <c r="BL93" s="52">
        <v>2537</v>
      </c>
      <c r="BM93" s="42">
        <f>IFERROR(BL93/BH91,"-")</f>
        <v>0.35041436464088399</v>
      </c>
      <c r="BN93" s="55">
        <f t="shared" si="18"/>
        <v>44873.85337012219</v>
      </c>
      <c r="BO93" s="360"/>
      <c r="BP93" s="360"/>
      <c r="BQ93" s="32" t="s">
        <v>98</v>
      </c>
      <c r="BR93" s="52">
        <v>104023705</v>
      </c>
      <c r="BS93" s="42">
        <f>IFERROR(BR93/BO91,"-")</f>
        <v>2.9759352906748977E-2</v>
      </c>
      <c r="BT93" s="52">
        <v>2166</v>
      </c>
      <c r="BU93" s="42">
        <f>IFERROR(BT93/BP91,"-")</f>
        <v>0.3509965969859018</v>
      </c>
      <c r="BV93" s="96">
        <f t="shared" si="19"/>
        <v>48025.717913204062</v>
      </c>
      <c r="BW93" s="360"/>
      <c r="BX93" s="360"/>
      <c r="BY93" s="32" t="s">
        <v>98</v>
      </c>
      <c r="BZ93" s="52">
        <v>85646082</v>
      </c>
      <c r="CA93" s="42">
        <f>IFERROR(BZ93/BW91,"-")</f>
        <v>3.2626931942729309E-2</v>
      </c>
      <c r="CB93" s="52">
        <v>1727</v>
      </c>
      <c r="CC93" s="42">
        <f>IFERROR(CB93/BX91,"-")</f>
        <v>0.35556928144945438</v>
      </c>
      <c r="CD93" s="55">
        <f t="shared" si="20"/>
        <v>49592.404169079331</v>
      </c>
      <c r="CE93" s="360"/>
      <c r="CF93" s="360"/>
      <c r="CG93" s="32" t="s">
        <v>98</v>
      </c>
      <c r="CH93" s="52">
        <v>54679551</v>
      </c>
      <c r="CI93" s="42">
        <f>IFERROR(CH93/CE91,"-")</f>
        <v>2.381823545439932E-2</v>
      </c>
      <c r="CJ93" s="52">
        <v>1428</v>
      </c>
      <c r="CK93" s="42">
        <f>IFERROR(CJ93/CF91,"-")</f>
        <v>0.36447166921898927</v>
      </c>
      <c r="CL93" s="55">
        <f t="shared" si="21"/>
        <v>38291.002100840335</v>
      </c>
      <c r="CM93" s="360"/>
      <c r="CN93" s="360"/>
      <c r="CO93" s="32" t="s">
        <v>98</v>
      </c>
      <c r="CP93" s="52">
        <f>市区町村別_フレイル区分別高齢者の疾病!AU1266</f>
        <v>1171404229</v>
      </c>
      <c r="CQ93" s="42">
        <f>市区町村別_フレイル区分別高齢者の疾病!AV1266</f>
        <v>2.7038997845713363E-2</v>
      </c>
      <c r="CR93" s="52">
        <f>市区町村別_フレイル区分別高齢者の疾病!AW1266</f>
        <v>27413</v>
      </c>
      <c r="CS93" s="42">
        <f>市区町村別_フレイル区分別高齢者の疾病!AX1266</f>
        <v>0.34041998335961854</v>
      </c>
      <c r="CT93" s="96">
        <f>市区町村別_フレイル区分別高齢者の疾病!AY1266</f>
        <v>42731.704993980959</v>
      </c>
      <c r="CU93" s="140"/>
    </row>
    <row r="94" spans="2:99" s="8" customFormat="1" ht="13.15" customHeight="1">
      <c r="B94" s="368"/>
      <c r="C94" s="360"/>
      <c r="D94" s="360"/>
      <c r="E94" s="32" t="s">
        <v>99</v>
      </c>
      <c r="F94" s="52">
        <v>128875</v>
      </c>
      <c r="G94" s="42">
        <f>IFERROR(F94/C91,"-")</f>
        <v>2.5091101872696656E-3</v>
      </c>
      <c r="H94" s="52">
        <v>9</v>
      </c>
      <c r="I94" s="42">
        <f>IFERROR(H94/D91,"-")</f>
        <v>0.16666666666666666</v>
      </c>
      <c r="J94" s="55">
        <f t="shared" si="11"/>
        <v>14319.444444444445</v>
      </c>
      <c r="K94" s="360"/>
      <c r="L94" s="360"/>
      <c r="M94" s="32" t="s">
        <v>99</v>
      </c>
      <c r="N94" s="52">
        <v>7624801</v>
      </c>
      <c r="O94" s="42">
        <f>IFERROR(N94/K91,"-")</f>
        <v>4.4818089266879593E-3</v>
      </c>
      <c r="P94" s="52">
        <v>264</v>
      </c>
      <c r="Q94" s="42">
        <f>IFERROR(P94/L91,"-")</f>
        <v>4.8254432462072748E-2</v>
      </c>
      <c r="R94" s="55">
        <f t="shared" si="12"/>
        <v>28881.821969696968</v>
      </c>
      <c r="S94" s="360"/>
      <c r="T94" s="360"/>
      <c r="U94" s="32" t="s">
        <v>99</v>
      </c>
      <c r="V94" s="52">
        <v>11859222</v>
      </c>
      <c r="W94" s="42">
        <f>IFERROR(V94/S91,"-")</f>
        <v>3.3279566003295924E-3</v>
      </c>
      <c r="X94" s="52">
        <v>398</v>
      </c>
      <c r="Y94" s="42">
        <f>IFERROR(X94/T91,"-")</f>
        <v>5.4024704764490297E-2</v>
      </c>
      <c r="Z94" s="96">
        <f t="shared" si="13"/>
        <v>29797.040201005024</v>
      </c>
      <c r="AA94" s="360"/>
      <c r="AB94" s="360"/>
      <c r="AC94" s="32" t="s">
        <v>99</v>
      </c>
      <c r="AD94" s="52">
        <v>10996365</v>
      </c>
      <c r="AE94" s="42">
        <f>IFERROR(AD94/AA91,"-")</f>
        <v>3.8371432686604696E-3</v>
      </c>
      <c r="AF94" s="52">
        <v>302</v>
      </c>
      <c r="AG94" s="42">
        <f>IFERROR(AF94/AB91,"-")</f>
        <v>5.3140946683089919E-2</v>
      </c>
      <c r="AH94" s="55">
        <f t="shared" si="14"/>
        <v>36411.804635761589</v>
      </c>
      <c r="AI94" s="360"/>
      <c r="AJ94" s="360"/>
      <c r="AK94" s="32" t="s">
        <v>99</v>
      </c>
      <c r="AL94" s="52">
        <v>12944572</v>
      </c>
      <c r="AM94" s="42">
        <f>IFERROR(AL94/AI91,"-")</f>
        <v>3.6543470831646289E-3</v>
      </c>
      <c r="AN94" s="52">
        <v>385</v>
      </c>
      <c r="AO94" s="42">
        <f>IFERROR(AN94/AJ91,"-")</f>
        <v>5.4695269214377042E-2</v>
      </c>
      <c r="AP94" s="55">
        <f t="shared" si="15"/>
        <v>33622.264935064937</v>
      </c>
      <c r="AQ94" s="360"/>
      <c r="AR94" s="360"/>
      <c r="AS94" s="32" t="s">
        <v>99</v>
      </c>
      <c r="AT94" s="52">
        <v>18186428</v>
      </c>
      <c r="AU94" s="42">
        <f>IFERROR(AT94/AQ91,"-")</f>
        <v>4.4350645500088846E-3</v>
      </c>
      <c r="AV94" s="55">
        <v>418</v>
      </c>
      <c r="AW94" s="42">
        <f>IFERROR(AV94/AR91,"-")</f>
        <v>5.4526480563527262E-2</v>
      </c>
      <c r="AX94" s="134">
        <f t="shared" si="16"/>
        <v>43508.200956937799</v>
      </c>
      <c r="AY94" s="360"/>
      <c r="AZ94" s="360"/>
      <c r="BA94" s="32" t="s">
        <v>99</v>
      </c>
      <c r="BB94" s="52">
        <v>14889881</v>
      </c>
      <c r="BC94" s="42">
        <f>IFERROR(BB94/AY91,"-")</f>
        <v>3.7276287663445934E-3</v>
      </c>
      <c r="BD94" s="52">
        <v>359</v>
      </c>
      <c r="BE94" s="42">
        <f>IFERROR(BD94/AZ91,"-")</f>
        <v>5.0421348314606741E-2</v>
      </c>
      <c r="BF94" s="55">
        <f t="shared" si="17"/>
        <v>41475.991643454036</v>
      </c>
      <c r="BG94" s="360"/>
      <c r="BH94" s="360"/>
      <c r="BI94" s="32" t="s">
        <v>99</v>
      </c>
      <c r="BJ94" s="52">
        <v>16928624</v>
      </c>
      <c r="BK94" s="42">
        <f>IFERROR(BJ94/BG91,"-")</f>
        <v>4.1775978256760188E-3</v>
      </c>
      <c r="BL94" s="52">
        <v>401</v>
      </c>
      <c r="BM94" s="42">
        <f>IFERROR(BL94/BH91,"-")</f>
        <v>5.5386740331491713E-2</v>
      </c>
      <c r="BN94" s="55">
        <f t="shared" si="18"/>
        <v>42216.01995012469</v>
      </c>
      <c r="BO94" s="360"/>
      <c r="BP94" s="360"/>
      <c r="BQ94" s="32" t="s">
        <v>99</v>
      </c>
      <c r="BR94" s="52">
        <v>16759562</v>
      </c>
      <c r="BS94" s="42">
        <f>IFERROR(BR94/BO91,"-")</f>
        <v>4.7946159975799712E-3</v>
      </c>
      <c r="BT94" s="52">
        <v>375</v>
      </c>
      <c r="BU94" s="42">
        <f>IFERROR(BT94/BP91,"-")</f>
        <v>6.0768108896451144E-2</v>
      </c>
      <c r="BV94" s="96">
        <f t="shared" si="19"/>
        <v>44692.165333333331</v>
      </c>
      <c r="BW94" s="360"/>
      <c r="BX94" s="360"/>
      <c r="BY94" s="32" t="s">
        <v>99</v>
      </c>
      <c r="BZ94" s="52">
        <v>10243969</v>
      </c>
      <c r="CA94" s="42">
        <f>IFERROR(BZ94/BW91,"-")</f>
        <v>3.9024468087918932E-3</v>
      </c>
      <c r="CB94" s="52">
        <v>285</v>
      </c>
      <c r="CC94" s="42">
        <f>IFERROR(CB94/BX91,"-")</f>
        <v>5.8678196417541691E-2</v>
      </c>
      <c r="CD94" s="55">
        <f t="shared" si="20"/>
        <v>35943.750877192986</v>
      </c>
      <c r="CE94" s="360"/>
      <c r="CF94" s="360"/>
      <c r="CG94" s="32" t="s">
        <v>99</v>
      </c>
      <c r="CH94" s="52">
        <v>10716200</v>
      </c>
      <c r="CI94" s="42">
        <f>IFERROR(CH94/CE91,"-")</f>
        <v>4.6679420388150957E-3</v>
      </c>
      <c r="CJ94" s="52">
        <v>218</v>
      </c>
      <c r="CK94" s="42">
        <f>IFERROR(CJ94/CF91,"-")</f>
        <v>5.5640632976008166E-2</v>
      </c>
      <c r="CL94" s="55">
        <f t="shared" si="21"/>
        <v>49156.880733944956</v>
      </c>
      <c r="CM94" s="360"/>
      <c r="CN94" s="360"/>
      <c r="CO94" s="32" t="s">
        <v>99</v>
      </c>
      <c r="CP94" s="52">
        <f>市区町村別_フレイル区分別高齢者の疾病!AU1267</f>
        <v>162699399</v>
      </c>
      <c r="CQ94" s="42">
        <f>市区町村別_フレイル区分別高齢者の疾病!AV1267</f>
        <v>3.7555171734486364E-3</v>
      </c>
      <c r="CR94" s="52">
        <f>市区町村別_フレイル区分別高齢者の疾病!AW1267</f>
        <v>4428</v>
      </c>
      <c r="CS94" s="42">
        <f>市区町村別_フレイル区分別高齢者の疾病!AX1267</f>
        <v>5.4987768077787574E-2</v>
      </c>
      <c r="CT94" s="96">
        <f>市区町村別_フレイル区分別高齢者の疾病!AY1267</f>
        <v>36743.315040650406</v>
      </c>
      <c r="CU94" s="140"/>
    </row>
    <row r="95" spans="2:99" s="8" customFormat="1" ht="13.15" customHeight="1">
      <c r="B95" s="368"/>
      <c r="C95" s="360"/>
      <c r="D95" s="360"/>
      <c r="E95" s="32" t="s">
        <v>100</v>
      </c>
      <c r="F95" s="52">
        <v>778711</v>
      </c>
      <c r="G95" s="42">
        <f>IFERROR(F95/C91,"-")</f>
        <v>1.5160983146761968E-2</v>
      </c>
      <c r="H95" s="52">
        <v>29</v>
      </c>
      <c r="I95" s="42">
        <f>IFERROR(H95/D91,"-")</f>
        <v>0.53703703703703709</v>
      </c>
      <c r="J95" s="55">
        <f t="shared" si="11"/>
        <v>26852.103448275862</v>
      </c>
      <c r="K95" s="360"/>
      <c r="L95" s="360"/>
      <c r="M95" s="32" t="s">
        <v>100</v>
      </c>
      <c r="N95" s="52">
        <v>53470010</v>
      </c>
      <c r="O95" s="42">
        <f>IFERROR(N95/K91,"-")</f>
        <v>3.1429327549413348E-2</v>
      </c>
      <c r="P95" s="52">
        <v>1675</v>
      </c>
      <c r="Q95" s="42">
        <f>IFERROR(P95/L91,"-")</f>
        <v>0.30615975141656004</v>
      </c>
      <c r="R95" s="55">
        <f t="shared" si="12"/>
        <v>31922.394029850748</v>
      </c>
      <c r="S95" s="360"/>
      <c r="T95" s="360"/>
      <c r="U95" s="32" t="s">
        <v>100</v>
      </c>
      <c r="V95" s="52">
        <v>106176560</v>
      </c>
      <c r="W95" s="42">
        <f>IFERROR(V95/S91,"-")</f>
        <v>2.9795460752171685E-2</v>
      </c>
      <c r="X95" s="52">
        <v>2646</v>
      </c>
      <c r="Y95" s="42">
        <f>IFERROR(X95/T91,"-")</f>
        <v>0.35916926835889779</v>
      </c>
      <c r="Z95" s="96">
        <f t="shared" si="13"/>
        <v>40127.195767195764</v>
      </c>
      <c r="AA95" s="360"/>
      <c r="AB95" s="360"/>
      <c r="AC95" s="32" t="s">
        <v>100</v>
      </c>
      <c r="AD95" s="52">
        <v>99509199</v>
      </c>
      <c r="AE95" s="42">
        <f>IFERROR(AD95/AA91,"-")</f>
        <v>3.4723388420868639E-2</v>
      </c>
      <c r="AF95" s="52">
        <v>2078</v>
      </c>
      <c r="AG95" s="42">
        <f>IFERROR(AF95/AB91,"-")</f>
        <v>0.3656519443955657</v>
      </c>
      <c r="AH95" s="55">
        <f t="shared" si="14"/>
        <v>47887.006256015397</v>
      </c>
      <c r="AI95" s="360"/>
      <c r="AJ95" s="360"/>
      <c r="AK95" s="32" t="s">
        <v>100</v>
      </c>
      <c r="AL95" s="52">
        <v>111044877</v>
      </c>
      <c r="AM95" s="42">
        <f>IFERROR(AL95/AI91,"-")</f>
        <v>3.1348778651416595E-2</v>
      </c>
      <c r="AN95" s="52">
        <v>2630</v>
      </c>
      <c r="AO95" s="42">
        <f>IFERROR(AN95/AJ91,"-")</f>
        <v>0.37363261826964056</v>
      </c>
      <c r="AP95" s="55">
        <f t="shared" si="15"/>
        <v>42222.386692015207</v>
      </c>
      <c r="AQ95" s="360"/>
      <c r="AR95" s="360"/>
      <c r="AS95" s="32" t="s">
        <v>100</v>
      </c>
      <c r="AT95" s="52">
        <v>144901462</v>
      </c>
      <c r="AU95" s="42">
        <f>IFERROR(AT95/AQ91,"-")</f>
        <v>3.5336644302039935E-2</v>
      </c>
      <c r="AV95" s="55">
        <v>3043</v>
      </c>
      <c r="AW95" s="42">
        <f>IFERROR(AV95/AR91,"-")</f>
        <v>0.39694756065744846</v>
      </c>
      <c r="AX95" s="134">
        <f t="shared" si="16"/>
        <v>47617.96319421623</v>
      </c>
      <c r="AY95" s="360"/>
      <c r="AZ95" s="360"/>
      <c r="BA95" s="32" t="s">
        <v>100</v>
      </c>
      <c r="BB95" s="52">
        <v>126892138</v>
      </c>
      <c r="BC95" s="42">
        <f>IFERROR(BB95/AY91,"-")</f>
        <v>3.1766995574495721E-2</v>
      </c>
      <c r="BD95" s="52">
        <v>2808</v>
      </c>
      <c r="BE95" s="42">
        <f>IFERROR(BD95/AZ91,"-")</f>
        <v>0.39438202247191012</v>
      </c>
      <c r="BF95" s="55">
        <f t="shared" si="17"/>
        <v>45189.507834757838</v>
      </c>
      <c r="BG95" s="360"/>
      <c r="BH95" s="360"/>
      <c r="BI95" s="32" t="s">
        <v>100</v>
      </c>
      <c r="BJ95" s="52">
        <v>126567090</v>
      </c>
      <c r="BK95" s="42">
        <f>IFERROR(BJ95/BG91,"-")</f>
        <v>3.1233867559828904E-2</v>
      </c>
      <c r="BL95" s="52">
        <v>2954</v>
      </c>
      <c r="BM95" s="42">
        <f>IFERROR(BL95/BH91,"-")</f>
        <v>0.4080110497237569</v>
      </c>
      <c r="BN95" s="55">
        <f t="shared" si="18"/>
        <v>42846.002031144213</v>
      </c>
      <c r="BO95" s="360"/>
      <c r="BP95" s="360"/>
      <c r="BQ95" s="32" t="s">
        <v>100</v>
      </c>
      <c r="BR95" s="52">
        <v>107375753</v>
      </c>
      <c r="BS95" s="42">
        <f>IFERROR(BR95/BO91,"-")</f>
        <v>3.0718314899040658E-2</v>
      </c>
      <c r="BT95" s="52">
        <v>2679</v>
      </c>
      <c r="BU95" s="42">
        <f>IFERROR(BT95/BP91,"-")</f>
        <v>0.43412736995624696</v>
      </c>
      <c r="BV95" s="96">
        <f t="shared" si="19"/>
        <v>40080.534901082494</v>
      </c>
      <c r="BW95" s="360"/>
      <c r="BX95" s="360"/>
      <c r="BY95" s="32" t="s">
        <v>100</v>
      </c>
      <c r="BZ95" s="52">
        <v>77550944</v>
      </c>
      <c r="CA95" s="42">
        <f>IFERROR(BZ95/BW91,"-")</f>
        <v>2.9543083733619149E-2</v>
      </c>
      <c r="CB95" s="52">
        <v>2020</v>
      </c>
      <c r="CC95" s="42">
        <f>IFERROR(CB95/BX91,"-")</f>
        <v>0.41589458513485689</v>
      </c>
      <c r="CD95" s="55">
        <f t="shared" si="20"/>
        <v>38391.556435643564</v>
      </c>
      <c r="CE95" s="360"/>
      <c r="CF95" s="360"/>
      <c r="CG95" s="32" t="s">
        <v>100</v>
      </c>
      <c r="CH95" s="52">
        <v>64554691</v>
      </c>
      <c r="CI95" s="42">
        <f>IFERROR(CH95/CE91,"-")</f>
        <v>2.8119814479164115E-2</v>
      </c>
      <c r="CJ95" s="52">
        <v>1670</v>
      </c>
      <c r="CK95" s="42">
        <f>IFERROR(CJ95/CF91,"-")</f>
        <v>0.42623787646758549</v>
      </c>
      <c r="CL95" s="55">
        <f t="shared" si="21"/>
        <v>38655.50359281437</v>
      </c>
      <c r="CM95" s="360"/>
      <c r="CN95" s="360"/>
      <c r="CO95" s="32" t="s">
        <v>100</v>
      </c>
      <c r="CP95" s="52">
        <f>市区町村別_フレイル区分別高齢者の疾病!AU1268</f>
        <v>1315900849</v>
      </c>
      <c r="CQ95" s="42">
        <f>市区町村別_フレイル区分別高齢者の疾病!AV1268</f>
        <v>3.0374348444736056E-2</v>
      </c>
      <c r="CR95" s="52">
        <f>市区町村別_フレイル区分別高齢者の疾病!AW1268</f>
        <v>31757</v>
      </c>
      <c r="CS95" s="42">
        <f>市区町村別_フレイル区分別高齢者の疾病!AX1268</f>
        <v>0.39436462304568654</v>
      </c>
      <c r="CT95" s="96">
        <f>市区町村別_フレイル区分別高齢者の疾病!AY1268</f>
        <v>41436.560411877697</v>
      </c>
      <c r="CU95" s="140"/>
    </row>
    <row r="96" spans="2:99" s="8" customFormat="1" ht="13.15" customHeight="1">
      <c r="B96" s="368"/>
      <c r="C96" s="360"/>
      <c r="D96" s="360"/>
      <c r="E96" s="32" t="s">
        <v>101</v>
      </c>
      <c r="F96" s="52">
        <v>2389537</v>
      </c>
      <c r="G96" s="42">
        <f>IFERROR(F96/C91,"-")</f>
        <v>4.6522689657092491E-2</v>
      </c>
      <c r="H96" s="52">
        <v>27</v>
      </c>
      <c r="I96" s="42">
        <f>IFERROR(H96/D91,"-")</f>
        <v>0.5</v>
      </c>
      <c r="J96" s="55">
        <f t="shared" si="11"/>
        <v>88501.370370370365</v>
      </c>
      <c r="K96" s="360"/>
      <c r="L96" s="360"/>
      <c r="M96" s="32" t="s">
        <v>101</v>
      </c>
      <c r="N96" s="52">
        <v>60757825</v>
      </c>
      <c r="O96" s="42">
        <f>IFERROR(N96/K91,"-")</f>
        <v>3.5713058275375957E-2</v>
      </c>
      <c r="P96" s="52">
        <v>1867</v>
      </c>
      <c r="Q96" s="42">
        <f>IFERROR(P96/L91,"-")</f>
        <v>0.3412538841162493</v>
      </c>
      <c r="R96" s="55">
        <f t="shared" si="12"/>
        <v>32543.023567220138</v>
      </c>
      <c r="S96" s="360"/>
      <c r="T96" s="360"/>
      <c r="U96" s="32" t="s">
        <v>101</v>
      </c>
      <c r="V96" s="52">
        <v>131629086</v>
      </c>
      <c r="W96" s="42">
        <f>IFERROR(V96/S91,"-")</f>
        <v>3.6937995220011191E-2</v>
      </c>
      <c r="X96" s="52">
        <v>2741</v>
      </c>
      <c r="Y96" s="42">
        <f>IFERROR(X96/T91,"-")</f>
        <v>0.37206461246097461</v>
      </c>
      <c r="Z96" s="96">
        <f t="shared" si="13"/>
        <v>48022.286026997448</v>
      </c>
      <c r="AA96" s="360"/>
      <c r="AB96" s="360"/>
      <c r="AC96" s="32" t="s">
        <v>101</v>
      </c>
      <c r="AD96" s="52">
        <v>106319064</v>
      </c>
      <c r="AE96" s="42">
        <f>IFERROR(AD96/AA91,"-")</f>
        <v>3.7099667095252087E-2</v>
      </c>
      <c r="AF96" s="52">
        <v>2183</v>
      </c>
      <c r="AG96" s="42">
        <f>IFERROR(AF96/AB91,"-")</f>
        <v>0.38412810135491815</v>
      </c>
      <c r="AH96" s="55">
        <f t="shared" si="14"/>
        <v>48703.190105359594</v>
      </c>
      <c r="AI96" s="360"/>
      <c r="AJ96" s="360"/>
      <c r="AK96" s="32" t="s">
        <v>101</v>
      </c>
      <c r="AL96" s="52">
        <v>145317401</v>
      </c>
      <c r="AM96" s="42">
        <f>IFERROR(AL96/AI91,"-")</f>
        <v>4.1024162133550243E-2</v>
      </c>
      <c r="AN96" s="52">
        <v>2854</v>
      </c>
      <c r="AO96" s="42">
        <f>IFERROR(AN96/AJ91,"-")</f>
        <v>0.40545532035800541</v>
      </c>
      <c r="AP96" s="55">
        <f t="shared" si="15"/>
        <v>50917.099159074984</v>
      </c>
      <c r="AQ96" s="360"/>
      <c r="AR96" s="360"/>
      <c r="AS96" s="32" t="s">
        <v>101</v>
      </c>
      <c r="AT96" s="52">
        <v>168852042</v>
      </c>
      <c r="AU96" s="42">
        <f>IFERROR(AT96/AQ91,"-")</f>
        <v>4.1177393695497069E-2</v>
      </c>
      <c r="AV96" s="55">
        <v>3267</v>
      </c>
      <c r="AW96" s="42">
        <f>IFERROR(AV96/AR91,"-")</f>
        <v>0.42616749282546307</v>
      </c>
      <c r="AX96" s="134">
        <f t="shared" si="16"/>
        <v>51684.126721763088</v>
      </c>
      <c r="AY96" s="360"/>
      <c r="AZ96" s="360"/>
      <c r="BA96" s="32" t="s">
        <v>101</v>
      </c>
      <c r="BB96" s="52">
        <v>160673879</v>
      </c>
      <c r="BC96" s="42">
        <f>IFERROR(BB96/AY91,"-")</f>
        <v>4.0224134320520799E-2</v>
      </c>
      <c r="BD96" s="52">
        <v>3085</v>
      </c>
      <c r="BE96" s="42">
        <f>IFERROR(BD96/AZ91,"-")</f>
        <v>0.4332865168539326</v>
      </c>
      <c r="BF96" s="55">
        <f t="shared" si="17"/>
        <v>52082.294651539705</v>
      </c>
      <c r="BG96" s="360"/>
      <c r="BH96" s="360"/>
      <c r="BI96" s="32" t="s">
        <v>101</v>
      </c>
      <c r="BJ96" s="52">
        <v>172707495</v>
      </c>
      <c r="BK96" s="42">
        <f>IFERROR(BJ96/BG91,"-")</f>
        <v>4.2620265863897264E-2</v>
      </c>
      <c r="BL96" s="52">
        <v>3195</v>
      </c>
      <c r="BM96" s="42">
        <f>IFERROR(BL96/BH91,"-")</f>
        <v>0.44129834254143646</v>
      </c>
      <c r="BN96" s="55">
        <f t="shared" si="18"/>
        <v>54055.553990610329</v>
      </c>
      <c r="BO96" s="360"/>
      <c r="BP96" s="360"/>
      <c r="BQ96" s="32" t="s">
        <v>101</v>
      </c>
      <c r="BR96" s="52">
        <v>157377957</v>
      </c>
      <c r="BS96" s="42">
        <f>IFERROR(BR96/BO91,"-")</f>
        <v>4.5023066253083041E-2</v>
      </c>
      <c r="BT96" s="52">
        <v>2778</v>
      </c>
      <c r="BU96" s="42">
        <f>IFERROR(BT96/BP91,"-")</f>
        <v>0.45017015070491007</v>
      </c>
      <c r="BV96" s="96">
        <f t="shared" si="19"/>
        <v>56651.532397408206</v>
      </c>
      <c r="BW96" s="360"/>
      <c r="BX96" s="360"/>
      <c r="BY96" s="32" t="s">
        <v>101</v>
      </c>
      <c r="BZ96" s="52">
        <v>118533075</v>
      </c>
      <c r="CA96" s="42">
        <f>IFERROR(BZ96/BW91,"-")</f>
        <v>4.5155253815199962E-2</v>
      </c>
      <c r="CB96" s="52">
        <v>2250</v>
      </c>
      <c r="CC96" s="42">
        <f>IFERROR(CB96/BX91,"-")</f>
        <v>0.46324891908585547</v>
      </c>
      <c r="CD96" s="55">
        <f t="shared" si="20"/>
        <v>52681.366666666669</v>
      </c>
      <c r="CE96" s="360"/>
      <c r="CF96" s="360"/>
      <c r="CG96" s="32" t="s">
        <v>101</v>
      </c>
      <c r="CH96" s="52">
        <v>102123922</v>
      </c>
      <c r="CI96" s="42">
        <f>IFERROR(CH96/CE91,"-")</f>
        <v>4.448484991624585E-2</v>
      </c>
      <c r="CJ96" s="52">
        <v>1817</v>
      </c>
      <c r="CK96" s="42">
        <f>IFERROR(CJ96/CF91,"-")</f>
        <v>0.46375701888718734</v>
      </c>
      <c r="CL96" s="55">
        <f t="shared" si="21"/>
        <v>56204.690148596586</v>
      </c>
      <c r="CM96" s="360"/>
      <c r="CN96" s="360"/>
      <c r="CO96" s="32" t="s">
        <v>101</v>
      </c>
      <c r="CP96" s="52">
        <f>市区町村別_フレイル区分別高齢者の疾病!AU1269</f>
        <v>1829461605</v>
      </c>
      <c r="CQ96" s="42">
        <f>市区町村別_フレイル区分別高齢者の疾病!AV1269</f>
        <v>4.2228640781533593E-2</v>
      </c>
      <c r="CR96" s="52">
        <f>市区町村別_フレイル区分別高齢者の疾病!AW1269</f>
        <v>34868</v>
      </c>
      <c r="CS96" s="42">
        <f>市区町村別_フレイル区分別高齢者の疾病!AX1269</f>
        <v>0.43299762812472836</v>
      </c>
      <c r="CT96" s="96">
        <f>市区町村別_フレイル区分別高齢者の疾病!AY1269</f>
        <v>52468.211684065616</v>
      </c>
      <c r="CU96" s="140"/>
    </row>
    <row r="97" spans="2:99" s="8" customFormat="1" ht="13.15" customHeight="1">
      <c r="B97" s="368"/>
      <c r="C97" s="360"/>
      <c r="D97" s="360"/>
      <c r="E97" s="32" t="s">
        <v>102</v>
      </c>
      <c r="F97" s="52">
        <v>855497</v>
      </c>
      <c r="G97" s="42">
        <f>IFERROR(F97/C91,"-")</f>
        <v>1.6655955289067988E-2</v>
      </c>
      <c r="H97" s="52">
        <v>7</v>
      </c>
      <c r="I97" s="42">
        <f>IFERROR(H97/D91,"-")</f>
        <v>0.12962962962962962</v>
      </c>
      <c r="J97" s="55">
        <f t="shared" si="11"/>
        <v>122213.85714285714</v>
      </c>
      <c r="K97" s="360"/>
      <c r="L97" s="360"/>
      <c r="M97" s="32" t="s">
        <v>102</v>
      </c>
      <c r="N97" s="52">
        <v>29548850</v>
      </c>
      <c r="O97" s="42">
        <f>IFERROR(N97/K91,"-")</f>
        <v>1.7368623745506736E-2</v>
      </c>
      <c r="P97" s="52">
        <v>326</v>
      </c>
      <c r="Q97" s="42">
        <f>IFERROR(P97/L91,"-")</f>
        <v>5.9586912813014072E-2</v>
      </c>
      <c r="R97" s="55">
        <f t="shared" si="12"/>
        <v>90640.644171779146</v>
      </c>
      <c r="S97" s="360"/>
      <c r="T97" s="360"/>
      <c r="U97" s="32" t="s">
        <v>102</v>
      </c>
      <c r="V97" s="52">
        <v>32235659</v>
      </c>
      <c r="W97" s="42">
        <f>IFERROR(V97/S91,"-")</f>
        <v>9.0460296750515361E-3</v>
      </c>
      <c r="X97" s="52">
        <v>511</v>
      </c>
      <c r="Y97" s="42">
        <f>IFERROR(X97/T91,"-")</f>
        <v>6.93633772227501E-2</v>
      </c>
      <c r="Z97" s="96">
        <f t="shared" si="13"/>
        <v>63083.481409001957</v>
      </c>
      <c r="AA97" s="360"/>
      <c r="AB97" s="360"/>
      <c r="AC97" s="32" t="s">
        <v>102</v>
      </c>
      <c r="AD97" s="52">
        <v>22601456</v>
      </c>
      <c r="AE97" s="42">
        <f>IFERROR(AD97/AA91,"-")</f>
        <v>7.8866993549528211E-3</v>
      </c>
      <c r="AF97" s="52">
        <v>446</v>
      </c>
      <c r="AG97" s="42">
        <f>IFERROR(AF97/AB91,"-")</f>
        <v>7.8479676227344711E-2</v>
      </c>
      <c r="AH97" s="55">
        <f t="shared" si="14"/>
        <v>50675.910313901346</v>
      </c>
      <c r="AI97" s="360"/>
      <c r="AJ97" s="360"/>
      <c r="AK97" s="32" t="s">
        <v>102</v>
      </c>
      <c r="AL97" s="52">
        <v>42584382</v>
      </c>
      <c r="AM97" s="42">
        <f>IFERROR(AL97/AI91,"-")</f>
        <v>1.2021881615712618E-2</v>
      </c>
      <c r="AN97" s="52">
        <v>574</v>
      </c>
      <c r="AO97" s="42">
        <f>IFERROR(AN97/AJ91,"-")</f>
        <v>8.1545674101434859E-2</v>
      </c>
      <c r="AP97" s="55">
        <f t="shared" si="15"/>
        <v>74188.818815331004</v>
      </c>
      <c r="AQ97" s="360"/>
      <c r="AR97" s="360"/>
      <c r="AS97" s="32" t="s">
        <v>102</v>
      </c>
      <c r="AT97" s="52">
        <v>55083518</v>
      </c>
      <c r="AU97" s="42">
        <f>IFERROR(AT97/AQ91,"-")</f>
        <v>1.3433036876267089E-2</v>
      </c>
      <c r="AV97" s="55">
        <v>672</v>
      </c>
      <c r="AW97" s="42">
        <f>IFERROR(AV97/AR91,"-")</f>
        <v>8.7659796504043833E-2</v>
      </c>
      <c r="AX97" s="134">
        <f t="shared" si="16"/>
        <v>81969.520833333328</v>
      </c>
      <c r="AY97" s="360"/>
      <c r="AZ97" s="360"/>
      <c r="BA97" s="32" t="s">
        <v>102</v>
      </c>
      <c r="BB97" s="52">
        <v>43164265</v>
      </c>
      <c r="BC97" s="42">
        <f>IFERROR(BB97/AY91,"-")</f>
        <v>1.0806020269209748E-2</v>
      </c>
      <c r="BD97" s="52">
        <v>660</v>
      </c>
      <c r="BE97" s="42">
        <f>IFERROR(BD97/AZ91,"-")</f>
        <v>9.269662921348315E-2</v>
      </c>
      <c r="BF97" s="55">
        <f t="shared" si="17"/>
        <v>65400.401515151512</v>
      </c>
      <c r="BG97" s="360"/>
      <c r="BH97" s="360"/>
      <c r="BI97" s="32" t="s">
        <v>102</v>
      </c>
      <c r="BJ97" s="52">
        <v>84580158</v>
      </c>
      <c r="BK97" s="42">
        <f>IFERROR(BJ97/BG91,"-")</f>
        <v>2.0872451544563464E-2</v>
      </c>
      <c r="BL97" s="52">
        <v>701</v>
      </c>
      <c r="BM97" s="42">
        <f>IFERROR(BL97/BH91,"-")</f>
        <v>9.6823204419889508E-2</v>
      </c>
      <c r="BN97" s="55">
        <f t="shared" si="18"/>
        <v>120656.43081312411</v>
      </c>
      <c r="BO97" s="360"/>
      <c r="BP97" s="360"/>
      <c r="BQ97" s="32" t="s">
        <v>102</v>
      </c>
      <c r="BR97" s="52">
        <v>45248004</v>
      </c>
      <c r="BS97" s="42">
        <f>IFERROR(BR97/BO91,"-")</f>
        <v>1.2944658329195152E-2</v>
      </c>
      <c r="BT97" s="52">
        <v>647</v>
      </c>
      <c r="BU97" s="42">
        <f>IFERROR(BT97/BP91,"-")</f>
        <v>0.10484524388267703</v>
      </c>
      <c r="BV97" s="96">
        <f t="shared" si="19"/>
        <v>69935.091190108185</v>
      </c>
      <c r="BW97" s="360"/>
      <c r="BX97" s="360"/>
      <c r="BY97" s="32" t="s">
        <v>102</v>
      </c>
      <c r="BZ97" s="52">
        <v>36521049</v>
      </c>
      <c r="CA97" s="42">
        <f>IFERROR(BZ97/BW91,"-")</f>
        <v>1.3912717924447289E-2</v>
      </c>
      <c r="CB97" s="52">
        <v>556</v>
      </c>
      <c r="CC97" s="42">
        <f>IFERROR(CB97/BX91,"-")</f>
        <v>0.11447395511632695</v>
      </c>
      <c r="CD97" s="55">
        <f t="shared" si="20"/>
        <v>65685.339928057554</v>
      </c>
      <c r="CE97" s="360"/>
      <c r="CF97" s="360"/>
      <c r="CG97" s="32" t="s">
        <v>102</v>
      </c>
      <c r="CH97" s="52">
        <v>42404520</v>
      </c>
      <c r="CI97" s="42">
        <f>IFERROR(CH97/CE91,"-")</f>
        <v>1.8471271676879442E-2</v>
      </c>
      <c r="CJ97" s="52">
        <v>467</v>
      </c>
      <c r="CK97" s="42">
        <f>IFERROR(CJ97/CF91,"-")</f>
        <v>0.11919346605410924</v>
      </c>
      <c r="CL97" s="55">
        <f t="shared" si="21"/>
        <v>90801.970021413275</v>
      </c>
      <c r="CM97" s="360"/>
      <c r="CN97" s="360"/>
      <c r="CO97" s="32" t="s">
        <v>102</v>
      </c>
      <c r="CP97" s="52">
        <f>市区町村別_フレイル区分別高齢者の疾病!AU1270</f>
        <v>828105170</v>
      </c>
      <c r="CQ97" s="42">
        <f>市区町村別_フレイル区分別高齢者の疾病!AV1270</f>
        <v>1.9114779811550516E-2</v>
      </c>
      <c r="CR97" s="52">
        <f>市区町村別_フレイル区分別高齢者の疾病!AW1270</f>
        <v>8153</v>
      </c>
      <c r="CS97" s="42">
        <f>市区町村別_フレイル区分別高齢者の疾病!AX1270</f>
        <v>0.1012455449724937</v>
      </c>
      <c r="CT97" s="96">
        <f>市区町村別_フレイル区分別高齢者の疾病!AY1270</f>
        <v>101570.60836501901</v>
      </c>
      <c r="CU97" s="140"/>
    </row>
    <row r="98" spans="2:99" s="8" customFormat="1" ht="13.15" customHeight="1">
      <c r="B98" s="368"/>
      <c r="C98" s="360"/>
      <c r="D98" s="360"/>
      <c r="E98" s="32" t="s">
        <v>112</v>
      </c>
      <c r="F98" s="52">
        <v>0</v>
      </c>
      <c r="G98" s="42">
        <f>IFERROR(F98/C91,"-")</f>
        <v>0</v>
      </c>
      <c r="H98" s="52">
        <v>0</v>
      </c>
      <c r="I98" s="42">
        <f>IFERROR(H98/D91,"-")</f>
        <v>0</v>
      </c>
      <c r="J98" s="55" t="str">
        <f t="shared" si="11"/>
        <v>-</v>
      </c>
      <c r="K98" s="360"/>
      <c r="L98" s="360"/>
      <c r="M98" s="32" t="s">
        <v>112</v>
      </c>
      <c r="N98" s="52">
        <v>437</v>
      </c>
      <c r="O98" s="42">
        <f>IFERROR(N98/K91,"-")</f>
        <v>2.5686578586938049E-7</v>
      </c>
      <c r="P98" s="52">
        <v>1</v>
      </c>
      <c r="Q98" s="42">
        <f>IFERROR(P98/L91,"-")</f>
        <v>1.8278194114421494E-4</v>
      </c>
      <c r="R98" s="55">
        <f t="shared" si="12"/>
        <v>437</v>
      </c>
      <c r="S98" s="360"/>
      <c r="T98" s="360"/>
      <c r="U98" s="32" t="s">
        <v>112</v>
      </c>
      <c r="V98" s="52">
        <v>2565</v>
      </c>
      <c r="W98" s="42">
        <f>IFERROR(V98/S91,"-")</f>
        <v>7.1979499834351743E-7</v>
      </c>
      <c r="X98" s="52">
        <v>3</v>
      </c>
      <c r="Y98" s="42">
        <f>IFERROR(X98/T91,"-")</f>
        <v>4.0722139269716302E-4</v>
      </c>
      <c r="Z98" s="96">
        <f t="shared" si="13"/>
        <v>855</v>
      </c>
      <c r="AA98" s="360"/>
      <c r="AB98" s="360"/>
      <c r="AC98" s="32" t="s">
        <v>112</v>
      </c>
      <c r="AD98" s="52">
        <v>0</v>
      </c>
      <c r="AE98" s="42">
        <f>IFERROR(AD98/AA91,"-")</f>
        <v>0</v>
      </c>
      <c r="AF98" s="52">
        <v>0</v>
      </c>
      <c r="AG98" s="42">
        <f>IFERROR(AF98/AB91,"-")</f>
        <v>0</v>
      </c>
      <c r="AH98" s="55" t="str">
        <f t="shared" si="14"/>
        <v>-</v>
      </c>
      <c r="AI98" s="360"/>
      <c r="AJ98" s="360"/>
      <c r="AK98" s="32" t="s">
        <v>112</v>
      </c>
      <c r="AL98" s="52">
        <v>7907</v>
      </c>
      <c r="AM98" s="42">
        <f>IFERROR(AL98/AI91,"-")</f>
        <v>2.2322037674619694E-6</v>
      </c>
      <c r="AN98" s="52">
        <v>2</v>
      </c>
      <c r="AO98" s="42">
        <f>IFERROR(AN98/AJ91,"-")</f>
        <v>2.8413126864611449E-4</v>
      </c>
      <c r="AP98" s="55">
        <f t="shared" si="15"/>
        <v>3953.5</v>
      </c>
      <c r="AQ98" s="360"/>
      <c r="AR98" s="360"/>
      <c r="AS98" s="32" t="s">
        <v>112</v>
      </c>
      <c r="AT98" s="52">
        <v>0</v>
      </c>
      <c r="AU98" s="42">
        <f>IFERROR(AT98/AQ91,"-")</f>
        <v>0</v>
      </c>
      <c r="AV98" s="55">
        <v>0</v>
      </c>
      <c r="AW98" s="42">
        <f>IFERROR(AV98/AR91,"-")</f>
        <v>0</v>
      </c>
      <c r="AX98" s="134" t="str">
        <f t="shared" si="16"/>
        <v>-</v>
      </c>
      <c r="AY98" s="360"/>
      <c r="AZ98" s="360"/>
      <c r="BA98" s="32" t="s">
        <v>112</v>
      </c>
      <c r="BB98" s="52">
        <v>4862</v>
      </c>
      <c r="BC98" s="42">
        <f>IFERROR(BB98/AY91,"-")</f>
        <v>1.2171844128215273E-6</v>
      </c>
      <c r="BD98" s="52">
        <v>3</v>
      </c>
      <c r="BE98" s="42">
        <f>IFERROR(BD98/AZ91,"-")</f>
        <v>4.2134831460674158E-4</v>
      </c>
      <c r="BF98" s="55">
        <f t="shared" si="17"/>
        <v>1620.6666666666667</v>
      </c>
      <c r="BG98" s="360"/>
      <c r="BH98" s="360"/>
      <c r="BI98" s="32" t="s">
        <v>112</v>
      </c>
      <c r="BJ98" s="52">
        <v>1770</v>
      </c>
      <c r="BK98" s="42">
        <f>IFERROR(BJ98/BG91,"-")</f>
        <v>4.3679558075402661E-7</v>
      </c>
      <c r="BL98" s="52">
        <v>2</v>
      </c>
      <c r="BM98" s="42">
        <f>IFERROR(BL98/BH91,"-")</f>
        <v>2.7624309392265195E-4</v>
      </c>
      <c r="BN98" s="55">
        <f t="shared" si="18"/>
        <v>885</v>
      </c>
      <c r="BO98" s="360"/>
      <c r="BP98" s="360"/>
      <c r="BQ98" s="32" t="s">
        <v>112</v>
      </c>
      <c r="BR98" s="52">
        <v>15271</v>
      </c>
      <c r="BS98" s="42">
        <f>IFERROR(BR98/BO91,"-")</f>
        <v>4.3687645834087878E-6</v>
      </c>
      <c r="BT98" s="52">
        <v>5</v>
      </c>
      <c r="BU98" s="42">
        <f>IFERROR(BT98/BP91,"-")</f>
        <v>8.1024145195268194E-4</v>
      </c>
      <c r="BV98" s="96">
        <f t="shared" si="19"/>
        <v>3054.2</v>
      </c>
      <c r="BW98" s="360"/>
      <c r="BX98" s="360"/>
      <c r="BY98" s="32" t="s">
        <v>112</v>
      </c>
      <c r="BZ98" s="52">
        <v>1059</v>
      </c>
      <c r="CA98" s="42">
        <f>IFERROR(BZ98/BW91,"-")</f>
        <v>4.0342675485552671E-7</v>
      </c>
      <c r="CB98" s="52">
        <v>2</v>
      </c>
      <c r="CC98" s="42">
        <f>IFERROR(CB98/BX91,"-")</f>
        <v>4.1177681696520483E-4</v>
      </c>
      <c r="CD98" s="55">
        <f t="shared" si="20"/>
        <v>529.5</v>
      </c>
      <c r="CE98" s="360"/>
      <c r="CF98" s="360"/>
      <c r="CG98" s="32" t="s">
        <v>112</v>
      </c>
      <c r="CH98" s="52">
        <v>19922</v>
      </c>
      <c r="CI98" s="42">
        <f>IFERROR(CH98/CE91,"-")</f>
        <v>8.677958725786597E-6</v>
      </c>
      <c r="CJ98" s="52">
        <v>3</v>
      </c>
      <c r="CK98" s="42">
        <f>IFERROR(CJ98/CF91,"-")</f>
        <v>7.6569678407350692E-4</v>
      </c>
      <c r="CL98" s="55">
        <f t="shared" si="21"/>
        <v>6640.666666666667</v>
      </c>
      <c r="CM98" s="360"/>
      <c r="CN98" s="360"/>
      <c r="CO98" s="32" t="s">
        <v>112</v>
      </c>
      <c r="CP98" s="52">
        <f>市区町村別_フレイル区分別高齢者の疾病!AU1271</f>
        <v>70140</v>
      </c>
      <c r="CQ98" s="42">
        <f>市区町村別_フレイル区分別高齢者の疾病!AV1271</f>
        <v>1.6190101264337636E-6</v>
      </c>
      <c r="CR98" s="52">
        <f>市区町村別_フレイル区分別高齢者の疾病!AW1271</f>
        <v>34</v>
      </c>
      <c r="CS98" s="42">
        <f>市区町村別_フレイル区分別高齢者の疾病!AX1271</f>
        <v>4.2221863474362634E-4</v>
      </c>
      <c r="CT98" s="96">
        <f>市区町村別_フレイル区分別高齢者の疾病!AY1271</f>
        <v>2062.9411764705883</v>
      </c>
      <c r="CU98" s="140"/>
    </row>
    <row r="99" spans="2:99" s="8" customFormat="1" ht="13.15" customHeight="1">
      <c r="B99" s="368"/>
      <c r="C99" s="360"/>
      <c r="D99" s="360"/>
      <c r="E99" s="32" t="s">
        <v>103</v>
      </c>
      <c r="F99" s="52">
        <v>23204</v>
      </c>
      <c r="G99" s="42">
        <f>IFERROR(F99/C91,"-")</f>
        <v>4.5176638436783957E-4</v>
      </c>
      <c r="H99" s="52">
        <v>1</v>
      </c>
      <c r="I99" s="42">
        <f>IFERROR(H99/D91,"-")</f>
        <v>1.8518518518518517E-2</v>
      </c>
      <c r="J99" s="55">
        <f t="shared" si="11"/>
        <v>23204</v>
      </c>
      <c r="K99" s="360"/>
      <c r="L99" s="360"/>
      <c r="M99" s="32" t="s">
        <v>103</v>
      </c>
      <c r="N99" s="52">
        <v>515565</v>
      </c>
      <c r="O99" s="42">
        <f>IFERROR(N99/K91,"-")</f>
        <v>3.0304578693763652E-4</v>
      </c>
      <c r="P99" s="52">
        <v>48</v>
      </c>
      <c r="Q99" s="42">
        <f>IFERROR(P99/L91,"-")</f>
        <v>8.773533174922318E-3</v>
      </c>
      <c r="R99" s="55">
        <f t="shared" si="12"/>
        <v>10740.9375</v>
      </c>
      <c r="S99" s="360"/>
      <c r="T99" s="360"/>
      <c r="U99" s="32" t="s">
        <v>103</v>
      </c>
      <c r="V99" s="52">
        <v>1706501</v>
      </c>
      <c r="W99" s="42">
        <f>IFERROR(V99/S91,"-")</f>
        <v>4.7888143643984825E-4</v>
      </c>
      <c r="X99" s="52">
        <v>80</v>
      </c>
      <c r="Y99" s="42">
        <f>IFERROR(X99/T91,"-")</f>
        <v>1.0859237138591014E-2</v>
      </c>
      <c r="Z99" s="96">
        <f t="shared" si="13"/>
        <v>21331.262500000001</v>
      </c>
      <c r="AA99" s="360"/>
      <c r="AB99" s="360"/>
      <c r="AC99" s="32" t="s">
        <v>103</v>
      </c>
      <c r="AD99" s="52">
        <v>1168264</v>
      </c>
      <c r="AE99" s="42">
        <f>IFERROR(AD99/AA91,"-")</f>
        <v>4.0766165397550512E-4</v>
      </c>
      <c r="AF99" s="52">
        <v>57</v>
      </c>
      <c r="AG99" s="42">
        <f>IFERROR(AF99/AB91,"-")</f>
        <v>1.0029913777934189E-2</v>
      </c>
      <c r="AH99" s="55">
        <f t="shared" si="14"/>
        <v>20495.859649122805</v>
      </c>
      <c r="AI99" s="360"/>
      <c r="AJ99" s="360"/>
      <c r="AK99" s="32" t="s">
        <v>103</v>
      </c>
      <c r="AL99" s="52">
        <v>3536806</v>
      </c>
      <c r="AM99" s="42">
        <f>IFERROR(AL99/AI91,"-")</f>
        <v>9.9846612849147564E-4</v>
      </c>
      <c r="AN99" s="52">
        <v>87</v>
      </c>
      <c r="AO99" s="42">
        <f>IFERROR(AN99/AJ91,"-")</f>
        <v>1.2359710186105981E-2</v>
      </c>
      <c r="AP99" s="55">
        <f t="shared" si="15"/>
        <v>40652.942528735635</v>
      </c>
      <c r="AQ99" s="360"/>
      <c r="AR99" s="360"/>
      <c r="AS99" s="32" t="s">
        <v>103</v>
      </c>
      <c r="AT99" s="52">
        <v>1878284</v>
      </c>
      <c r="AU99" s="42">
        <f>IFERROR(AT99/AQ91,"-")</f>
        <v>4.5805095883858491E-4</v>
      </c>
      <c r="AV99" s="55">
        <v>81</v>
      </c>
      <c r="AW99" s="42">
        <f>IFERROR(AV99/AR91,"-")</f>
        <v>1.0566136185755283E-2</v>
      </c>
      <c r="AX99" s="134">
        <f t="shared" si="16"/>
        <v>23188.691358024691</v>
      </c>
      <c r="AY99" s="360"/>
      <c r="AZ99" s="360"/>
      <c r="BA99" s="32" t="s">
        <v>103</v>
      </c>
      <c r="BB99" s="52">
        <v>2237999</v>
      </c>
      <c r="BC99" s="42">
        <f>IFERROR(BB99/AY91,"-")</f>
        <v>5.6027509228921538E-4</v>
      </c>
      <c r="BD99" s="52">
        <v>78</v>
      </c>
      <c r="BE99" s="42">
        <f>IFERROR(BD99/AZ91,"-")</f>
        <v>1.0955056179775281E-2</v>
      </c>
      <c r="BF99" s="55">
        <f t="shared" si="17"/>
        <v>28692.294871794871</v>
      </c>
      <c r="BG99" s="360"/>
      <c r="BH99" s="360"/>
      <c r="BI99" s="32" t="s">
        <v>103</v>
      </c>
      <c r="BJ99" s="52">
        <v>1983056</v>
      </c>
      <c r="BK99" s="42">
        <f>IFERROR(BJ99/BG91,"-")</f>
        <v>4.8937293626426953E-4</v>
      </c>
      <c r="BL99" s="52">
        <v>107</v>
      </c>
      <c r="BM99" s="42">
        <f>IFERROR(BL99/BH91,"-")</f>
        <v>1.4779005524861879E-2</v>
      </c>
      <c r="BN99" s="55">
        <f t="shared" si="18"/>
        <v>18533.233644859814</v>
      </c>
      <c r="BO99" s="360"/>
      <c r="BP99" s="360"/>
      <c r="BQ99" s="32" t="s">
        <v>103</v>
      </c>
      <c r="BR99" s="52">
        <v>1755879</v>
      </c>
      <c r="BS99" s="42">
        <f>IFERROR(BR99/BO91,"-")</f>
        <v>5.0232610752087218E-4</v>
      </c>
      <c r="BT99" s="52">
        <v>77</v>
      </c>
      <c r="BU99" s="42">
        <f>IFERROR(BT99/BP91,"-")</f>
        <v>1.2477718360071301E-2</v>
      </c>
      <c r="BV99" s="96">
        <f t="shared" si="19"/>
        <v>22803.623376623378</v>
      </c>
      <c r="BW99" s="360"/>
      <c r="BX99" s="360"/>
      <c r="BY99" s="32" t="s">
        <v>103</v>
      </c>
      <c r="BZ99" s="52">
        <v>1326184</v>
      </c>
      <c r="CA99" s="42">
        <f>IFERROR(BZ99/BW91,"-")</f>
        <v>5.0521067748944461E-4</v>
      </c>
      <c r="CB99" s="52">
        <v>72</v>
      </c>
      <c r="CC99" s="42">
        <f>IFERROR(CB99/BX91,"-")</f>
        <v>1.4823965410747375E-2</v>
      </c>
      <c r="CD99" s="55">
        <f t="shared" si="20"/>
        <v>18419.222222222223</v>
      </c>
      <c r="CE99" s="360"/>
      <c r="CF99" s="360"/>
      <c r="CG99" s="32" t="s">
        <v>103</v>
      </c>
      <c r="CH99" s="52">
        <v>783027</v>
      </c>
      <c r="CI99" s="42">
        <f>IFERROR(CH99/CE91,"-")</f>
        <v>3.4108402706437615E-4</v>
      </c>
      <c r="CJ99" s="52">
        <v>45</v>
      </c>
      <c r="CK99" s="42">
        <f>IFERROR(CJ99/CF91,"-")</f>
        <v>1.1485451761102604E-2</v>
      </c>
      <c r="CL99" s="55">
        <f t="shared" si="21"/>
        <v>17400.599999999999</v>
      </c>
      <c r="CM99" s="360"/>
      <c r="CN99" s="360"/>
      <c r="CO99" s="32" t="s">
        <v>103</v>
      </c>
      <c r="CP99" s="52">
        <f>市区町村別_フレイル区分別高齢者の疾病!AU1272</f>
        <v>20723035</v>
      </c>
      <c r="CQ99" s="42">
        <f>市区町村別_フレイル区分別高齢者の疾病!AV1272</f>
        <v>4.7834051205362574E-4</v>
      </c>
      <c r="CR99" s="52">
        <f>市区町村別_フレイル区分別高齢者の疾病!AW1272</f>
        <v>926</v>
      </c>
      <c r="CS99" s="42">
        <f>市区町村別_フレイル区分別高齢者の疾病!AX1272</f>
        <v>1.1499248699194059E-2</v>
      </c>
      <c r="CT99" s="96">
        <f>市区町村別_フレイル区分別高齢者の疾病!AY1272</f>
        <v>22379.087473002161</v>
      </c>
      <c r="CU99" s="140"/>
    </row>
    <row r="100" spans="2:99" s="8" customFormat="1" ht="13.15" customHeight="1">
      <c r="B100" s="368"/>
      <c r="C100" s="360"/>
      <c r="D100" s="360"/>
      <c r="E100" s="32" t="s">
        <v>104</v>
      </c>
      <c r="F100" s="52">
        <v>5301</v>
      </c>
      <c r="G100" s="42">
        <f>IFERROR(F100/C91,"-")</f>
        <v>1.0320692999198059E-4</v>
      </c>
      <c r="H100" s="52">
        <v>2</v>
      </c>
      <c r="I100" s="42">
        <f>IFERROR(H100/D91,"-")</f>
        <v>3.7037037037037035E-2</v>
      </c>
      <c r="J100" s="55">
        <f t="shared" si="11"/>
        <v>2650.5</v>
      </c>
      <c r="K100" s="360"/>
      <c r="L100" s="360"/>
      <c r="M100" s="32" t="s">
        <v>104</v>
      </c>
      <c r="N100" s="52">
        <v>1816749</v>
      </c>
      <c r="O100" s="42">
        <f>IFERROR(N100/K91,"-")</f>
        <v>1.0678733629574627E-3</v>
      </c>
      <c r="P100" s="52">
        <v>116</v>
      </c>
      <c r="Q100" s="42">
        <f>IFERROR(P100/L91,"-")</f>
        <v>2.1202705172728934E-2</v>
      </c>
      <c r="R100" s="55">
        <f t="shared" si="12"/>
        <v>15661.629310344828</v>
      </c>
      <c r="S100" s="360"/>
      <c r="T100" s="360"/>
      <c r="U100" s="32" t="s">
        <v>104</v>
      </c>
      <c r="V100" s="52">
        <v>3036223</v>
      </c>
      <c r="W100" s="42">
        <f>IFERROR(V100/S91,"-")</f>
        <v>8.5203045974875224E-4</v>
      </c>
      <c r="X100" s="52">
        <v>225</v>
      </c>
      <c r="Y100" s="42">
        <f>IFERROR(X100/T91,"-")</f>
        <v>3.0541604452287228E-2</v>
      </c>
      <c r="Z100" s="96">
        <f t="shared" si="13"/>
        <v>13494.324444444444</v>
      </c>
      <c r="AA100" s="360"/>
      <c r="AB100" s="360"/>
      <c r="AC100" s="32" t="s">
        <v>104</v>
      </c>
      <c r="AD100" s="52">
        <v>2984944</v>
      </c>
      <c r="AE100" s="42">
        <f>IFERROR(AD100/AA91,"-")</f>
        <v>1.0415858128507427E-3</v>
      </c>
      <c r="AF100" s="52">
        <v>154</v>
      </c>
      <c r="AG100" s="42">
        <f>IFERROR(AF100/AB91,"-")</f>
        <v>2.7098363540383599E-2</v>
      </c>
      <c r="AH100" s="55">
        <f t="shared" si="14"/>
        <v>19382.753246753247</v>
      </c>
      <c r="AI100" s="360"/>
      <c r="AJ100" s="360"/>
      <c r="AK100" s="32" t="s">
        <v>104</v>
      </c>
      <c r="AL100" s="52">
        <v>2701223</v>
      </c>
      <c r="AM100" s="42">
        <f>IFERROR(AL100/AI91,"-")</f>
        <v>7.6257495350384762E-4</v>
      </c>
      <c r="AN100" s="52">
        <v>209</v>
      </c>
      <c r="AO100" s="42">
        <f>IFERROR(AN100/AJ91,"-")</f>
        <v>2.9691717573518964E-2</v>
      </c>
      <c r="AP100" s="55">
        <f t="shared" si="15"/>
        <v>12924.511961722488</v>
      </c>
      <c r="AQ100" s="360"/>
      <c r="AR100" s="360"/>
      <c r="AS100" s="32" t="s">
        <v>104</v>
      </c>
      <c r="AT100" s="52">
        <v>3255793</v>
      </c>
      <c r="AU100" s="42">
        <f>IFERROR(AT100/AQ91,"-")</f>
        <v>7.9397956082783697E-4</v>
      </c>
      <c r="AV100" s="55">
        <v>264</v>
      </c>
      <c r="AW100" s="42">
        <f>IFERROR(AV100/AR91,"-")</f>
        <v>3.4437777198017216E-2</v>
      </c>
      <c r="AX100" s="134">
        <f t="shared" si="16"/>
        <v>12332.549242424242</v>
      </c>
      <c r="AY100" s="360"/>
      <c r="AZ100" s="360"/>
      <c r="BA100" s="32" t="s">
        <v>104</v>
      </c>
      <c r="BB100" s="52">
        <v>2791326</v>
      </c>
      <c r="BC100" s="42">
        <f>IFERROR(BB100/AY91,"-")</f>
        <v>6.9879853934666026E-4</v>
      </c>
      <c r="BD100" s="52">
        <v>250</v>
      </c>
      <c r="BE100" s="42">
        <f>IFERROR(BD100/AZ91,"-")</f>
        <v>3.51123595505618E-2</v>
      </c>
      <c r="BF100" s="55">
        <f t="shared" si="17"/>
        <v>11165.304</v>
      </c>
      <c r="BG100" s="360"/>
      <c r="BH100" s="360"/>
      <c r="BI100" s="32" t="s">
        <v>104</v>
      </c>
      <c r="BJ100" s="52">
        <v>3397059</v>
      </c>
      <c r="BK100" s="42">
        <f>IFERROR(BJ100/BG91,"-")</f>
        <v>8.3831658687044805E-4</v>
      </c>
      <c r="BL100" s="52">
        <v>254</v>
      </c>
      <c r="BM100" s="42">
        <f>IFERROR(BL100/BH91,"-")</f>
        <v>3.5082872928176793E-2</v>
      </c>
      <c r="BN100" s="55">
        <f t="shared" si="18"/>
        <v>13374.248031496063</v>
      </c>
      <c r="BO100" s="360"/>
      <c r="BP100" s="360"/>
      <c r="BQ100" s="32" t="s">
        <v>104</v>
      </c>
      <c r="BR100" s="52">
        <v>3764666</v>
      </c>
      <c r="BS100" s="42">
        <f>IFERROR(BR100/BO91,"-")</f>
        <v>1.0770047468511052E-3</v>
      </c>
      <c r="BT100" s="52">
        <v>244</v>
      </c>
      <c r="BU100" s="42">
        <f>IFERROR(BT100/BP91,"-")</f>
        <v>3.9539782855290875E-2</v>
      </c>
      <c r="BV100" s="96">
        <f t="shared" si="19"/>
        <v>15428.959016393443</v>
      </c>
      <c r="BW100" s="360"/>
      <c r="BX100" s="360"/>
      <c r="BY100" s="32" t="s">
        <v>104</v>
      </c>
      <c r="BZ100" s="52">
        <v>2589567</v>
      </c>
      <c r="CA100" s="42">
        <f>IFERROR(BZ100/BW91,"-")</f>
        <v>9.8649727222942566E-4</v>
      </c>
      <c r="CB100" s="52">
        <v>197</v>
      </c>
      <c r="CC100" s="42">
        <f>IFERROR(CB100/BX91,"-")</f>
        <v>4.0560016471072678E-2</v>
      </c>
      <c r="CD100" s="55">
        <f t="shared" si="20"/>
        <v>13145.010152284263</v>
      </c>
      <c r="CE100" s="360"/>
      <c r="CF100" s="360"/>
      <c r="CG100" s="32" t="s">
        <v>104</v>
      </c>
      <c r="CH100" s="52">
        <v>1977920</v>
      </c>
      <c r="CI100" s="42">
        <f>IFERROR(CH100/CE91,"-")</f>
        <v>8.6157555079348586E-4</v>
      </c>
      <c r="CJ100" s="52">
        <v>151</v>
      </c>
      <c r="CK100" s="42">
        <f>IFERROR(CJ100/CF91,"-")</f>
        <v>3.8540071465033181E-2</v>
      </c>
      <c r="CL100" s="55">
        <f t="shared" si="21"/>
        <v>13098.807947019868</v>
      </c>
      <c r="CM100" s="360"/>
      <c r="CN100" s="360"/>
      <c r="CO100" s="32" t="s">
        <v>104</v>
      </c>
      <c r="CP100" s="52">
        <f>市区町村別_フレイル区分別高齢者の疾病!AU1273</f>
        <v>43650490</v>
      </c>
      <c r="CQ100" s="42">
        <f>市区町村別_フレイル区分別高齢者の疾病!AV1273</f>
        <v>1.0075646611604752E-3</v>
      </c>
      <c r="CR100" s="52">
        <f>市区町村別_フレイル区分別高齢者の疾病!AW1273</f>
        <v>2913</v>
      </c>
      <c r="CS100" s="42">
        <f>市区町村別_フレイル区分別高齢者の疾病!AX1273</f>
        <v>3.6174202441417162E-2</v>
      </c>
      <c r="CT100" s="96">
        <f>市区町村別_フレイル区分別高齢者の疾病!AY1273</f>
        <v>14984.720219704772</v>
      </c>
      <c r="CU100" s="140"/>
    </row>
    <row r="101" spans="2:99" s="8" customFormat="1" ht="13.15" customHeight="1">
      <c r="B101" s="368"/>
      <c r="C101" s="360"/>
      <c r="D101" s="360"/>
      <c r="E101" s="32" t="s">
        <v>105</v>
      </c>
      <c r="F101" s="52">
        <v>0</v>
      </c>
      <c r="G101" s="42">
        <f>IFERROR(F101/C91,"-")</f>
        <v>0</v>
      </c>
      <c r="H101" s="52">
        <v>0</v>
      </c>
      <c r="I101" s="42">
        <f>IFERROR(H101/D91,"-")</f>
        <v>0</v>
      </c>
      <c r="J101" s="55" t="str">
        <f t="shared" si="11"/>
        <v>-</v>
      </c>
      <c r="K101" s="360"/>
      <c r="L101" s="360"/>
      <c r="M101" s="32" t="s">
        <v>105</v>
      </c>
      <c r="N101" s="52">
        <v>29271</v>
      </c>
      <c r="O101" s="42">
        <f>IFERROR(N101/K91,"-")</f>
        <v>1.7205305304765758E-5</v>
      </c>
      <c r="P101" s="52">
        <v>6</v>
      </c>
      <c r="Q101" s="42">
        <f>IFERROR(P101/L91,"-")</f>
        <v>1.0966916468652897E-3</v>
      </c>
      <c r="R101" s="55">
        <f t="shared" si="12"/>
        <v>4878.5</v>
      </c>
      <c r="S101" s="360"/>
      <c r="T101" s="360"/>
      <c r="U101" s="32" t="s">
        <v>105</v>
      </c>
      <c r="V101" s="52">
        <v>354731</v>
      </c>
      <c r="W101" s="42">
        <f>IFERROR(V101/S91,"-")</f>
        <v>9.9545262985338892E-5</v>
      </c>
      <c r="X101" s="52">
        <v>23</v>
      </c>
      <c r="Y101" s="42">
        <f>IFERROR(X101/T91,"-")</f>
        <v>3.1220306773449167E-3</v>
      </c>
      <c r="Z101" s="96">
        <f t="shared" si="13"/>
        <v>15423.08695652174</v>
      </c>
      <c r="AA101" s="360"/>
      <c r="AB101" s="360"/>
      <c r="AC101" s="32" t="s">
        <v>105</v>
      </c>
      <c r="AD101" s="52">
        <v>422264</v>
      </c>
      <c r="AE101" s="42">
        <f>IFERROR(AD101/AA91,"-")</f>
        <v>1.4734755214087971E-4</v>
      </c>
      <c r="AF101" s="52">
        <v>25</v>
      </c>
      <c r="AG101" s="42">
        <f>IFERROR(AF101/AB91,"-")</f>
        <v>4.3990849903220129E-3</v>
      </c>
      <c r="AH101" s="55">
        <f t="shared" si="14"/>
        <v>16890.560000000001</v>
      </c>
      <c r="AI101" s="360"/>
      <c r="AJ101" s="360"/>
      <c r="AK101" s="32" t="s">
        <v>105</v>
      </c>
      <c r="AL101" s="52">
        <v>825732</v>
      </c>
      <c r="AM101" s="42">
        <f>IFERROR(AL101/AI91,"-")</f>
        <v>2.331101658421534E-4</v>
      </c>
      <c r="AN101" s="52">
        <v>19</v>
      </c>
      <c r="AO101" s="42">
        <f>IFERROR(AN101/AJ91,"-")</f>
        <v>2.6992470521380878E-3</v>
      </c>
      <c r="AP101" s="55">
        <f t="shared" si="15"/>
        <v>43459.57894736842</v>
      </c>
      <c r="AQ101" s="360"/>
      <c r="AR101" s="360"/>
      <c r="AS101" s="32" t="s">
        <v>105</v>
      </c>
      <c r="AT101" s="52">
        <v>544292</v>
      </c>
      <c r="AU101" s="42">
        <f>IFERROR(AT101/AQ91,"-")</f>
        <v>1.327347049158546E-4</v>
      </c>
      <c r="AV101" s="55">
        <v>32</v>
      </c>
      <c r="AW101" s="42">
        <f>IFERROR(AV101/AR91,"-")</f>
        <v>4.174276024002087E-3</v>
      </c>
      <c r="AX101" s="134">
        <f t="shared" si="16"/>
        <v>17009.125</v>
      </c>
      <c r="AY101" s="360"/>
      <c r="AZ101" s="360"/>
      <c r="BA101" s="32" t="s">
        <v>105</v>
      </c>
      <c r="BB101" s="52">
        <v>267934</v>
      </c>
      <c r="BC101" s="42">
        <f>IFERROR(BB101/AY91,"-")</f>
        <v>6.707632424206563E-5</v>
      </c>
      <c r="BD101" s="52">
        <v>29</v>
      </c>
      <c r="BE101" s="42">
        <f>IFERROR(BD101/AZ91,"-")</f>
        <v>4.0730337078651686E-3</v>
      </c>
      <c r="BF101" s="55">
        <f t="shared" si="17"/>
        <v>9239.1034482758623</v>
      </c>
      <c r="BG101" s="360"/>
      <c r="BH101" s="360"/>
      <c r="BI101" s="32" t="s">
        <v>105</v>
      </c>
      <c r="BJ101" s="52">
        <v>1013661</v>
      </c>
      <c r="BK101" s="42">
        <f>IFERROR(BJ101/BG91,"-")</f>
        <v>2.5014838710887426E-4</v>
      </c>
      <c r="BL101" s="52">
        <v>32</v>
      </c>
      <c r="BM101" s="42">
        <f>IFERROR(BL101/BH91,"-")</f>
        <v>4.4198895027624313E-3</v>
      </c>
      <c r="BN101" s="55">
        <f t="shared" si="18"/>
        <v>31676.90625</v>
      </c>
      <c r="BO101" s="360"/>
      <c r="BP101" s="360"/>
      <c r="BQ101" s="32" t="s">
        <v>105</v>
      </c>
      <c r="BR101" s="52">
        <v>787816</v>
      </c>
      <c r="BS101" s="42">
        <f>IFERROR(BR101/BO91,"-")</f>
        <v>2.2538030509087665E-4</v>
      </c>
      <c r="BT101" s="52">
        <v>25</v>
      </c>
      <c r="BU101" s="42">
        <f>IFERROR(BT101/BP91,"-")</f>
        <v>4.0512072597634098E-3</v>
      </c>
      <c r="BV101" s="96">
        <f t="shared" si="19"/>
        <v>31512.639999999999</v>
      </c>
      <c r="BW101" s="360"/>
      <c r="BX101" s="360"/>
      <c r="BY101" s="32" t="s">
        <v>105</v>
      </c>
      <c r="BZ101" s="52">
        <v>124699</v>
      </c>
      <c r="CA101" s="42">
        <f>IFERROR(BZ101/BW91,"-")</f>
        <v>4.7504167047903048E-5</v>
      </c>
      <c r="CB101" s="52">
        <v>15</v>
      </c>
      <c r="CC101" s="42">
        <f>IFERROR(CB101/BX91,"-")</f>
        <v>3.0883261272390363E-3</v>
      </c>
      <c r="CD101" s="55">
        <f t="shared" si="20"/>
        <v>8313.2666666666664</v>
      </c>
      <c r="CE101" s="360"/>
      <c r="CF101" s="360"/>
      <c r="CG101" s="32" t="s">
        <v>105</v>
      </c>
      <c r="CH101" s="52">
        <v>72239</v>
      </c>
      <c r="CI101" s="42">
        <f>IFERROR(CH101/CE91,"-")</f>
        <v>3.1467074610586185E-5</v>
      </c>
      <c r="CJ101" s="52">
        <v>15</v>
      </c>
      <c r="CK101" s="42">
        <f>IFERROR(CJ101/CF91,"-")</f>
        <v>3.8284839203675345E-3</v>
      </c>
      <c r="CL101" s="55">
        <f t="shared" si="21"/>
        <v>4815.9333333333334</v>
      </c>
      <c r="CM101" s="360"/>
      <c r="CN101" s="360"/>
      <c r="CO101" s="32" t="s">
        <v>105</v>
      </c>
      <c r="CP101" s="52">
        <f>市区町村別_フレイル区分別高齢者の疾病!AU1274</f>
        <v>9283140</v>
      </c>
      <c r="CQ101" s="42">
        <f>市区町村別_フレイル区分別高齢者の疾病!AV1274</f>
        <v>2.1427855239666848E-4</v>
      </c>
      <c r="CR101" s="52">
        <f>市区町村別_フレイル区分別高齢者の疾病!AW1274</f>
        <v>334</v>
      </c>
      <c r="CS101" s="42">
        <f>市区町村別_フレイル区分別高齢者の疾病!AX1274</f>
        <v>4.1476771765991535E-3</v>
      </c>
      <c r="CT101" s="96">
        <f>市区町村別_フレイル区分別高齢者の疾病!AY1274</f>
        <v>27793.832335329342</v>
      </c>
      <c r="CU101" s="140"/>
    </row>
    <row r="102" spans="2:99" s="8" customFormat="1" ht="13.15" customHeight="1">
      <c r="B102" s="368"/>
      <c r="C102" s="360"/>
      <c r="D102" s="360"/>
      <c r="E102" s="32" t="s">
        <v>106</v>
      </c>
      <c r="F102" s="52">
        <v>0</v>
      </c>
      <c r="G102" s="42">
        <f>IFERROR(F102/C91,"-")</f>
        <v>0</v>
      </c>
      <c r="H102" s="52">
        <v>0</v>
      </c>
      <c r="I102" s="42">
        <f>IFERROR(H102/D91,"-")</f>
        <v>0</v>
      </c>
      <c r="J102" s="55" t="str">
        <f t="shared" si="11"/>
        <v>-</v>
      </c>
      <c r="K102" s="360"/>
      <c r="L102" s="360"/>
      <c r="M102" s="32" t="s">
        <v>106</v>
      </c>
      <c r="N102" s="52">
        <v>47228</v>
      </c>
      <c r="O102" s="42">
        <f>IFERROR(N102/K91,"-")</f>
        <v>2.7760314267824033E-5</v>
      </c>
      <c r="P102" s="52">
        <v>6</v>
      </c>
      <c r="Q102" s="42">
        <f>IFERROR(P102/L91,"-")</f>
        <v>1.0966916468652897E-3</v>
      </c>
      <c r="R102" s="55">
        <f t="shared" si="12"/>
        <v>7871.333333333333</v>
      </c>
      <c r="S102" s="360"/>
      <c r="T102" s="360"/>
      <c r="U102" s="32" t="s">
        <v>106</v>
      </c>
      <c r="V102" s="52">
        <v>1877834</v>
      </c>
      <c r="W102" s="42">
        <f>IFERROR(V102/S91,"-")</f>
        <v>5.2696121673270985E-4</v>
      </c>
      <c r="X102" s="52">
        <v>16</v>
      </c>
      <c r="Y102" s="42">
        <f>IFERROR(X102/T91,"-")</f>
        <v>2.1718474277182026E-3</v>
      </c>
      <c r="Z102" s="96">
        <f t="shared" si="13"/>
        <v>117364.625</v>
      </c>
      <c r="AA102" s="360"/>
      <c r="AB102" s="360"/>
      <c r="AC102" s="32" t="s">
        <v>106</v>
      </c>
      <c r="AD102" s="52">
        <v>2297243</v>
      </c>
      <c r="AE102" s="42">
        <f>IFERROR(AD102/AA91,"-")</f>
        <v>8.0161494402262784E-4</v>
      </c>
      <c r="AF102" s="52">
        <v>19</v>
      </c>
      <c r="AG102" s="42">
        <f>IFERROR(AF102/AB91,"-")</f>
        <v>3.3433045926447298E-3</v>
      </c>
      <c r="AH102" s="55">
        <f t="shared" si="14"/>
        <v>120907.52631578948</v>
      </c>
      <c r="AI102" s="360"/>
      <c r="AJ102" s="360"/>
      <c r="AK102" s="32" t="s">
        <v>106</v>
      </c>
      <c r="AL102" s="52">
        <v>1246444</v>
      </c>
      <c r="AM102" s="42">
        <f>IFERROR(AL102/AI91,"-")</f>
        <v>3.5188023178580588E-4</v>
      </c>
      <c r="AN102" s="52">
        <v>17</v>
      </c>
      <c r="AO102" s="42">
        <f>IFERROR(AN102/AJ91,"-")</f>
        <v>2.4151157834919734E-3</v>
      </c>
      <c r="AP102" s="55">
        <f t="shared" si="15"/>
        <v>73320.23529411765</v>
      </c>
      <c r="AQ102" s="360"/>
      <c r="AR102" s="360"/>
      <c r="AS102" s="32" t="s">
        <v>106</v>
      </c>
      <c r="AT102" s="52">
        <v>4264133</v>
      </c>
      <c r="AU102" s="42">
        <f>IFERROR(AT102/AQ91,"-")</f>
        <v>1.0398801295572191E-3</v>
      </c>
      <c r="AV102" s="55">
        <v>27</v>
      </c>
      <c r="AW102" s="42">
        <f>IFERROR(AV102/AR91,"-")</f>
        <v>3.5220453952517611E-3</v>
      </c>
      <c r="AX102" s="134">
        <f t="shared" si="16"/>
        <v>157930.85185185185</v>
      </c>
      <c r="AY102" s="360"/>
      <c r="AZ102" s="360"/>
      <c r="BA102" s="32" t="s">
        <v>106</v>
      </c>
      <c r="BB102" s="52">
        <v>3160001</v>
      </c>
      <c r="BC102" s="42">
        <f>IFERROR(BB102/AY91,"-")</f>
        <v>7.9109501474710795E-4</v>
      </c>
      <c r="BD102" s="52">
        <v>24</v>
      </c>
      <c r="BE102" s="42">
        <f>IFERROR(BD102/AZ91,"-")</f>
        <v>3.3707865168539327E-3</v>
      </c>
      <c r="BF102" s="55">
        <f t="shared" si="17"/>
        <v>131666.70833333334</v>
      </c>
      <c r="BG102" s="360"/>
      <c r="BH102" s="360"/>
      <c r="BI102" s="32" t="s">
        <v>106</v>
      </c>
      <c r="BJ102" s="52">
        <v>10040754</v>
      </c>
      <c r="BK102" s="42">
        <f>IFERROR(BJ102/BG91,"-")</f>
        <v>2.4778287992306869E-3</v>
      </c>
      <c r="BL102" s="52">
        <v>37</v>
      </c>
      <c r="BM102" s="42">
        <f>IFERROR(BL102/BH91,"-")</f>
        <v>5.1104972375690611E-3</v>
      </c>
      <c r="BN102" s="55">
        <f t="shared" si="18"/>
        <v>271371.7297297297</v>
      </c>
      <c r="BO102" s="360"/>
      <c r="BP102" s="360"/>
      <c r="BQ102" s="32" t="s">
        <v>106</v>
      </c>
      <c r="BR102" s="52">
        <v>7251552</v>
      </c>
      <c r="BS102" s="42">
        <f>IFERROR(BR102/BO91,"-")</f>
        <v>2.0745415200279721E-3</v>
      </c>
      <c r="BT102" s="52">
        <v>31</v>
      </c>
      <c r="BU102" s="42">
        <f>IFERROR(BT102/BP91,"-")</f>
        <v>5.0234970021066274E-3</v>
      </c>
      <c r="BV102" s="96">
        <f t="shared" si="19"/>
        <v>233921.03225806452</v>
      </c>
      <c r="BW102" s="360"/>
      <c r="BX102" s="360"/>
      <c r="BY102" s="32" t="s">
        <v>106</v>
      </c>
      <c r="BZ102" s="52">
        <v>7443481</v>
      </c>
      <c r="CA102" s="42">
        <f>IFERROR(BZ102/BW91,"-")</f>
        <v>2.8355990412264123E-3</v>
      </c>
      <c r="CB102" s="52">
        <v>13</v>
      </c>
      <c r="CC102" s="42">
        <f>IFERROR(CB102/BX91,"-")</f>
        <v>2.6765493102738317E-3</v>
      </c>
      <c r="CD102" s="55">
        <f t="shared" si="20"/>
        <v>572575.4615384615</v>
      </c>
      <c r="CE102" s="360"/>
      <c r="CF102" s="360"/>
      <c r="CG102" s="32" t="s">
        <v>106</v>
      </c>
      <c r="CH102" s="52">
        <v>4607037</v>
      </c>
      <c r="CI102" s="42">
        <f>IFERROR(CH102/CE91,"-")</f>
        <v>2.0068104072970437E-3</v>
      </c>
      <c r="CJ102" s="52">
        <v>21</v>
      </c>
      <c r="CK102" s="42">
        <f>IFERROR(CJ102/CF91,"-")</f>
        <v>5.3598774885145481E-3</v>
      </c>
      <c r="CL102" s="55">
        <f t="shared" si="21"/>
        <v>219382.71428571429</v>
      </c>
      <c r="CM102" s="360"/>
      <c r="CN102" s="360"/>
      <c r="CO102" s="32" t="s">
        <v>106</v>
      </c>
      <c r="CP102" s="52">
        <f>市区町村別_フレイル区分別高齢者の疾病!AU1275</f>
        <v>70852145</v>
      </c>
      <c r="CQ102" s="42">
        <f>市区町村別_フレイル区分別高齢者の疾病!AV1275</f>
        <v>1.6354482497084881E-3</v>
      </c>
      <c r="CR102" s="52">
        <f>市区町村別_フレイル区分別高齢者の疾病!AW1275</f>
        <v>340</v>
      </c>
      <c r="CS102" s="42">
        <f>市区町村別_フレイル区分別高齢者の疾病!AX1275</f>
        <v>4.222186347436264E-3</v>
      </c>
      <c r="CT102" s="96">
        <f>市区町村別_フレイル区分別高齢者の疾病!AY1275</f>
        <v>208388.66176470587</v>
      </c>
      <c r="CU102" s="140"/>
    </row>
    <row r="103" spans="2:99" s="8" customFormat="1" ht="13.15" customHeight="1">
      <c r="B103" s="368"/>
      <c r="C103" s="360"/>
      <c r="D103" s="360"/>
      <c r="E103" s="32" t="s">
        <v>107</v>
      </c>
      <c r="F103" s="52">
        <v>310432</v>
      </c>
      <c r="G103" s="42">
        <f>IFERROR(F103/C91,"-")</f>
        <v>6.0439037334975507E-3</v>
      </c>
      <c r="H103" s="52">
        <v>8</v>
      </c>
      <c r="I103" s="42">
        <f>IFERROR(H103/D91,"-")</f>
        <v>0.14814814814814814</v>
      </c>
      <c r="J103" s="55">
        <f t="shared" si="11"/>
        <v>38804</v>
      </c>
      <c r="K103" s="360"/>
      <c r="L103" s="360"/>
      <c r="M103" s="32" t="s">
        <v>107</v>
      </c>
      <c r="N103" s="52">
        <v>8169097</v>
      </c>
      <c r="O103" s="42">
        <f>IFERROR(N103/K91,"-")</f>
        <v>4.8017426104077776E-3</v>
      </c>
      <c r="P103" s="52">
        <v>386</v>
      </c>
      <c r="Q103" s="42">
        <f>IFERROR(P103/L91,"-")</f>
        <v>7.0553829281666966E-2</v>
      </c>
      <c r="R103" s="55">
        <f t="shared" si="12"/>
        <v>21163.463730569947</v>
      </c>
      <c r="S103" s="360"/>
      <c r="T103" s="360"/>
      <c r="U103" s="32" t="s">
        <v>107</v>
      </c>
      <c r="V103" s="52">
        <v>17258684</v>
      </c>
      <c r="W103" s="42">
        <f>IFERROR(V103/S91,"-")</f>
        <v>4.8431635170336418E-3</v>
      </c>
      <c r="X103" s="52">
        <v>577</v>
      </c>
      <c r="Y103" s="42">
        <f>IFERROR(X103/T91,"-")</f>
        <v>7.8322247862087691E-2</v>
      </c>
      <c r="Z103" s="96">
        <f t="shared" si="13"/>
        <v>29911.064124783363</v>
      </c>
      <c r="AA103" s="360"/>
      <c r="AB103" s="360"/>
      <c r="AC103" s="32" t="s">
        <v>107</v>
      </c>
      <c r="AD103" s="52">
        <v>18493607</v>
      </c>
      <c r="AE103" s="42">
        <f>IFERROR(AD103/AA91,"-")</f>
        <v>6.453279753200457E-3</v>
      </c>
      <c r="AF103" s="52">
        <v>532</v>
      </c>
      <c r="AG103" s="42">
        <f>IFERROR(AF103/AB91,"-")</f>
        <v>9.3612528594052433E-2</v>
      </c>
      <c r="AH103" s="55">
        <f t="shared" si="14"/>
        <v>34762.419172932328</v>
      </c>
      <c r="AI103" s="360"/>
      <c r="AJ103" s="360"/>
      <c r="AK103" s="32" t="s">
        <v>107</v>
      </c>
      <c r="AL103" s="52">
        <v>21970327</v>
      </c>
      <c r="AM103" s="42">
        <f>IFERROR(AL103/AI91,"-")</f>
        <v>6.2023835464488971E-3</v>
      </c>
      <c r="AN103" s="52">
        <v>700</v>
      </c>
      <c r="AO103" s="42">
        <f>IFERROR(AN103/AJ91,"-")</f>
        <v>9.9445944026140071E-2</v>
      </c>
      <c r="AP103" s="55">
        <f t="shared" si="15"/>
        <v>31386.181428571428</v>
      </c>
      <c r="AQ103" s="360"/>
      <c r="AR103" s="360"/>
      <c r="AS103" s="32" t="s">
        <v>107</v>
      </c>
      <c r="AT103" s="52">
        <v>23083340</v>
      </c>
      <c r="AU103" s="42">
        <f>IFERROR(AT103/AQ91,"-")</f>
        <v>5.6292584189595726E-3</v>
      </c>
      <c r="AV103" s="55">
        <v>742</v>
      </c>
      <c r="AW103" s="42">
        <f>IFERROR(AV103/AR91,"-")</f>
        <v>9.6791025306548401E-2</v>
      </c>
      <c r="AX103" s="134">
        <f t="shared" si="16"/>
        <v>31109.622641509435</v>
      </c>
      <c r="AY103" s="360"/>
      <c r="AZ103" s="360"/>
      <c r="BA103" s="32" t="s">
        <v>107</v>
      </c>
      <c r="BB103" s="52">
        <v>26246795</v>
      </c>
      <c r="BC103" s="42">
        <f>IFERROR(BB103/AY91,"-")</f>
        <v>6.5707918059485799E-3</v>
      </c>
      <c r="BD103" s="52">
        <v>736</v>
      </c>
      <c r="BE103" s="42">
        <f>IFERROR(BD103/AZ91,"-")</f>
        <v>0.10337078651685393</v>
      </c>
      <c r="BF103" s="55">
        <f t="shared" si="17"/>
        <v>35661.40625</v>
      </c>
      <c r="BG103" s="360"/>
      <c r="BH103" s="360"/>
      <c r="BI103" s="32" t="s">
        <v>107</v>
      </c>
      <c r="BJ103" s="52">
        <v>22188653</v>
      </c>
      <c r="BK103" s="42">
        <f>IFERROR(BJ103/BG91,"-")</f>
        <v>5.4756528662624716E-3</v>
      </c>
      <c r="BL103" s="52">
        <v>769</v>
      </c>
      <c r="BM103" s="42">
        <f>IFERROR(BL103/BH91,"-")</f>
        <v>0.10621546961325967</v>
      </c>
      <c r="BN103" s="55">
        <f t="shared" si="18"/>
        <v>28853.905071521458</v>
      </c>
      <c r="BO103" s="360"/>
      <c r="BP103" s="360"/>
      <c r="BQ103" s="32" t="s">
        <v>107</v>
      </c>
      <c r="BR103" s="52">
        <v>23305104</v>
      </c>
      <c r="BS103" s="42">
        <f>IFERROR(BR103/BO91,"-")</f>
        <v>6.6671804706868228E-3</v>
      </c>
      <c r="BT103" s="52">
        <v>678</v>
      </c>
      <c r="BU103" s="42">
        <f>IFERROR(BT103/BP91,"-")</f>
        <v>0.10986874088478367</v>
      </c>
      <c r="BV103" s="96">
        <f t="shared" si="19"/>
        <v>34373.309734513277</v>
      </c>
      <c r="BW103" s="360"/>
      <c r="BX103" s="360"/>
      <c r="BY103" s="32" t="s">
        <v>107</v>
      </c>
      <c r="BZ103" s="52">
        <v>20536254</v>
      </c>
      <c r="CA103" s="42">
        <f>IFERROR(BZ103/BW91,"-")</f>
        <v>7.8232996299422378E-3</v>
      </c>
      <c r="CB103" s="52">
        <v>542</v>
      </c>
      <c r="CC103" s="42">
        <f>IFERROR(CB103/BX91,"-")</f>
        <v>0.11159151739757052</v>
      </c>
      <c r="CD103" s="55">
        <f t="shared" si="20"/>
        <v>37889.767527675278</v>
      </c>
      <c r="CE103" s="360"/>
      <c r="CF103" s="360"/>
      <c r="CG103" s="32" t="s">
        <v>107</v>
      </c>
      <c r="CH103" s="52">
        <v>16272256</v>
      </c>
      <c r="CI103" s="42">
        <f>IFERROR(CH103/CE91,"-")</f>
        <v>7.0881420511712335E-3</v>
      </c>
      <c r="CJ103" s="52">
        <v>473</v>
      </c>
      <c r="CK103" s="42">
        <f>IFERROR(CJ103/CF91,"-")</f>
        <v>0.12072485962225625</v>
      </c>
      <c r="CL103" s="55">
        <f t="shared" si="21"/>
        <v>34402.232558139534</v>
      </c>
      <c r="CM103" s="360"/>
      <c r="CN103" s="360"/>
      <c r="CO103" s="32" t="s">
        <v>107</v>
      </c>
      <c r="CP103" s="52">
        <f>市区町村別_フレイル区分別高齢者の疾病!AU1276</f>
        <v>270212144</v>
      </c>
      <c r="CQ103" s="42">
        <f>市区町村別_フレイル区分別高齢者の疾病!AV1276</f>
        <v>6.2371855919785904E-3</v>
      </c>
      <c r="CR103" s="52">
        <f>市区町村別_フレイル区分別高齢者の疾病!AW1276</f>
        <v>8333</v>
      </c>
      <c r="CS103" s="42">
        <f>市区町村別_フレイル区分別高齢者の疾病!AX1276</f>
        <v>0.10348082009760701</v>
      </c>
      <c r="CT103" s="96">
        <f>市区町村別_フレイル区分別高齢者の疾病!AY1276</f>
        <v>32426.754350174007</v>
      </c>
      <c r="CU103" s="140"/>
    </row>
    <row r="104" spans="2:99" s="8" customFormat="1" ht="13.15" customHeight="1">
      <c r="B104" s="368"/>
      <c r="C104" s="360"/>
      <c r="D104" s="360"/>
      <c r="E104" s="32" t="s">
        <v>108</v>
      </c>
      <c r="F104" s="52">
        <v>2173</v>
      </c>
      <c r="G104" s="42">
        <f>IFERROR(F104/C91,"-")</f>
        <v>4.2306858870510056E-5</v>
      </c>
      <c r="H104" s="52">
        <v>1</v>
      </c>
      <c r="I104" s="42">
        <f>IFERROR(H104/D91,"-")</f>
        <v>1.8518518518518517E-2</v>
      </c>
      <c r="J104" s="55">
        <f t="shared" si="11"/>
        <v>2173</v>
      </c>
      <c r="K104" s="360"/>
      <c r="L104" s="360"/>
      <c r="M104" s="32" t="s">
        <v>108</v>
      </c>
      <c r="N104" s="52">
        <v>4178323</v>
      </c>
      <c r="O104" s="42">
        <f>IFERROR(N104/K91,"-")</f>
        <v>2.4559913524281637E-3</v>
      </c>
      <c r="P104" s="52">
        <v>131</v>
      </c>
      <c r="Q104" s="42">
        <f>IFERROR(P104/L91,"-")</f>
        <v>2.3944434289892159E-2</v>
      </c>
      <c r="R104" s="55">
        <f t="shared" si="12"/>
        <v>31895.59541984733</v>
      </c>
      <c r="S104" s="360"/>
      <c r="T104" s="360"/>
      <c r="U104" s="32" t="s">
        <v>108</v>
      </c>
      <c r="V104" s="52">
        <v>10487036</v>
      </c>
      <c r="W104" s="42">
        <f>IFERROR(V104/S91,"-")</f>
        <v>2.9428912515588332E-3</v>
      </c>
      <c r="X104" s="52">
        <v>219</v>
      </c>
      <c r="Y104" s="42">
        <f>IFERROR(X104/T91,"-")</f>
        <v>2.97271616668929E-2</v>
      </c>
      <c r="Z104" s="96">
        <f t="shared" si="13"/>
        <v>47886.009132420091</v>
      </c>
      <c r="AA104" s="360"/>
      <c r="AB104" s="360"/>
      <c r="AC104" s="32" t="s">
        <v>108</v>
      </c>
      <c r="AD104" s="52">
        <v>13503554</v>
      </c>
      <c r="AE104" s="42">
        <f>IFERROR(AD104/AA91,"-")</f>
        <v>4.7120181381841326E-3</v>
      </c>
      <c r="AF104" s="52">
        <v>250</v>
      </c>
      <c r="AG104" s="42">
        <f>IFERROR(AF104/AB91,"-")</f>
        <v>4.3990849903220129E-2</v>
      </c>
      <c r="AH104" s="55">
        <f t="shared" si="14"/>
        <v>54014.216</v>
      </c>
      <c r="AI104" s="360"/>
      <c r="AJ104" s="360"/>
      <c r="AK104" s="32" t="s">
        <v>108</v>
      </c>
      <c r="AL104" s="52">
        <v>12994173</v>
      </c>
      <c r="AM104" s="42">
        <f>IFERROR(AL104/AI91,"-")</f>
        <v>3.6683498072154546E-3</v>
      </c>
      <c r="AN104" s="52">
        <v>308</v>
      </c>
      <c r="AO104" s="42">
        <f>IFERROR(AN104/AJ91,"-")</f>
        <v>4.3756215371501636E-2</v>
      </c>
      <c r="AP104" s="55">
        <f t="shared" si="15"/>
        <v>42188.873376623378</v>
      </c>
      <c r="AQ104" s="360"/>
      <c r="AR104" s="360"/>
      <c r="AS104" s="32" t="s">
        <v>108</v>
      </c>
      <c r="AT104" s="52">
        <v>13853182</v>
      </c>
      <c r="AU104" s="42">
        <f>IFERROR(AT104/AQ91,"-")</f>
        <v>3.3783300598128002E-3</v>
      </c>
      <c r="AV104" s="55">
        <v>368</v>
      </c>
      <c r="AW104" s="42">
        <f>IFERROR(AV104/AR91,"-")</f>
        <v>4.8004174276023999E-2</v>
      </c>
      <c r="AX104" s="134">
        <f t="shared" si="16"/>
        <v>37644.516304347824</v>
      </c>
      <c r="AY104" s="360"/>
      <c r="AZ104" s="360"/>
      <c r="BA104" s="32" t="s">
        <v>108</v>
      </c>
      <c r="BB104" s="52">
        <v>21024482</v>
      </c>
      <c r="BC104" s="42">
        <f>IFERROR(BB104/AY91,"-")</f>
        <v>5.2634043146949335E-3</v>
      </c>
      <c r="BD104" s="52">
        <v>457</v>
      </c>
      <c r="BE104" s="42">
        <f>IFERROR(BD104/AZ91,"-")</f>
        <v>6.4185393258426968E-2</v>
      </c>
      <c r="BF104" s="55">
        <f t="shared" si="17"/>
        <v>46005.431072210064</v>
      </c>
      <c r="BG104" s="360"/>
      <c r="BH104" s="360"/>
      <c r="BI104" s="32" t="s">
        <v>108</v>
      </c>
      <c r="BJ104" s="52">
        <v>16203604</v>
      </c>
      <c r="BK104" s="42">
        <f>IFERROR(BJ104/BG91,"-")</f>
        <v>3.9986794460385704E-3</v>
      </c>
      <c r="BL104" s="52">
        <v>442</v>
      </c>
      <c r="BM104" s="42">
        <f>IFERROR(BL104/BH91,"-")</f>
        <v>6.104972375690608E-2</v>
      </c>
      <c r="BN104" s="55">
        <f t="shared" si="18"/>
        <v>36659.737556561086</v>
      </c>
      <c r="BO104" s="360"/>
      <c r="BP104" s="360"/>
      <c r="BQ104" s="32" t="s">
        <v>108</v>
      </c>
      <c r="BR104" s="52">
        <v>25717785</v>
      </c>
      <c r="BS104" s="42">
        <f>IFERROR(BR104/BO91,"-")</f>
        <v>7.3574060815743414E-3</v>
      </c>
      <c r="BT104" s="52">
        <v>485</v>
      </c>
      <c r="BU104" s="42">
        <f>IFERROR(BT104/BP91,"-")</f>
        <v>7.859342083941015E-2</v>
      </c>
      <c r="BV104" s="96">
        <f t="shared" si="19"/>
        <v>53026.360824742267</v>
      </c>
      <c r="BW104" s="360"/>
      <c r="BX104" s="360"/>
      <c r="BY104" s="32" t="s">
        <v>108</v>
      </c>
      <c r="BZ104" s="52">
        <v>16897229</v>
      </c>
      <c r="CA104" s="42">
        <f>IFERROR(BZ104/BW91,"-")</f>
        <v>6.4370106341083066E-3</v>
      </c>
      <c r="CB104" s="52">
        <v>391</v>
      </c>
      <c r="CC104" s="42">
        <f>IFERROR(CB104/BX91,"-")</f>
        <v>8.0502367716697554E-2</v>
      </c>
      <c r="CD104" s="55">
        <f t="shared" si="20"/>
        <v>43215.419437340155</v>
      </c>
      <c r="CE104" s="360"/>
      <c r="CF104" s="360"/>
      <c r="CG104" s="32" t="s">
        <v>108</v>
      </c>
      <c r="CH104" s="52">
        <v>18373173</v>
      </c>
      <c r="CI104" s="42">
        <f>IFERROR(CH104/CE91,"-")</f>
        <v>8.0032946971055462E-3</v>
      </c>
      <c r="CJ104" s="52">
        <v>393</v>
      </c>
      <c r="CK104" s="42">
        <f>IFERROR(CJ104/CF91,"-")</f>
        <v>0.1003062787136294</v>
      </c>
      <c r="CL104" s="55">
        <f t="shared" si="21"/>
        <v>46751.076335877864</v>
      </c>
      <c r="CM104" s="360"/>
      <c r="CN104" s="360"/>
      <c r="CO104" s="32" t="s">
        <v>108</v>
      </c>
      <c r="CP104" s="52">
        <f>市区町村別_フレイル区分別高齢者の疾病!AU1277</f>
        <v>285374548</v>
      </c>
      <c r="CQ104" s="42">
        <f>市区町村別_フレイル区分別高齢者の疾病!AV1277</f>
        <v>6.5871725554385247E-3</v>
      </c>
      <c r="CR104" s="52">
        <f>市区町村別_フレイル区分別高齢者の疾病!AW1277</f>
        <v>5822</v>
      </c>
      <c r="CS104" s="42">
        <f>市区町村別_フレイル区分別高齢者の疾病!AX1277</f>
        <v>7.2298732102276261E-2</v>
      </c>
      <c r="CT104" s="96">
        <f>市区町村別_フレイル区分別高齢者の疾病!AY1277</f>
        <v>49016.583304706284</v>
      </c>
      <c r="CU104" s="140"/>
    </row>
    <row r="105" spans="2:99" s="8" customFormat="1" ht="13.15" customHeight="1">
      <c r="B105" s="368"/>
      <c r="C105" s="360"/>
      <c r="D105" s="360"/>
      <c r="E105" s="32" t="s">
        <v>109</v>
      </c>
      <c r="F105" s="52">
        <v>24693</v>
      </c>
      <c r="G105" s="42">
        <f>IFERROR(F105/C91,"-")</f>
        <v>4.8075622001357793E-4</v>
      </c>
      <c r="H105" s="52">
        <v>1</v>
      </c>
      <c r="I105" s="42">
        <f>IFERROR(H105/D91,"-")</f>
        <v>1.8518518518518517E-2</v>
      </c>
      <c r="J105" s="55">
        <f t="shared" si="11"/>
        <v>24693</v>
      </c>
      <c r="K105" s="360"/>
      <c r="L105" s="360"/>
      <c r="M105" s="32" t="s">
        <v>109</v>
      </c>
      <c r="N105" s="52">
        <v>7219765</v>
      </c>
      <c r="O105" s="42">
        <f>IFERROR(N105/K91,"-")</f>
        <v>4.2437313741813453E-3</v>
      </c>
      <c r="P105" s="52">
        <v>241</v>
      </c>
      <c r="Q105" s="42">
        <f>IFERROR(P105/L91,"-")</f>
        <v>4.4050447815755803E-2</v>
      </c>
      <c r="R105" s="55">
        <f t="shared" si="12"/>
        <v>29957.531120331951</v>
      </c>
      <c r="S105" s="360"/>
      <c r="T105" s="360"/>
      <c r="U105" s="32" t="s">
        <v>109</v>
      </c>
      <c r="V105" s="52">
        <v>15113112</v>
      </c>
      <c r="W105" s="42">
        <f>IFERROR(V105/S91,"-")</f>
        <v>4.2410691723217906E-3</v>
      </c>
      <c r="X105" s="52">
        <v>350</v>
      </c>
      <c r="Y105" s="42">
        <f>IFERROR(X105/T91,"-")</f>
        <v>4.7509162481335687E-2</v>
      </c>
      <c r="Z105" s="96">
        <f t="shared" si="13"/>
        <v>43180.32</v>
      </c>
      <c r="AA105" s="360"/>
      <c r="AB105" s="360"/>
      <c r="AC105" s="32" t="s">
        <v>109</v>
      </c>
      <c r="AD105" s="52">
        <v>12309196</v>
      </c>
      <c r="AE105" s="42">
        <f>IFERROR(AD105/AA91,"-")</f>
        <v>4.2952510737886912E-3</v>
      </c>
      <c r="AF105" s="52">
        <v>277</v>
      </c>
      <c r="AG105" s="42">
        <f>IFERROR(AF105/AB91,"-")</f>
        <v>4.8741861692767903E-2</v>
      </c>
      <c r="AH105" s="55">
        <f t="shared" si="14"/>
        <v>44437.530685920581</v>
      </c>
      <c r="AI105" s="360"/>
      <c r="AJ105" s="360"/>
      <c r="AK105" s="32" t="s">
        <v>109</v>
      </c>
      <c r="AL105" s="52">
        <v>15170449</v>
      </c>
      <c r="AM105" s="42">
        <f>IFERROR(AL105/AI91,"-")</f>
        <v>4.2827283940672402E-3</v>
      </c>
      <c r="AN105" s="52">
        <v>357</v>
      </c>
      <c r="AO105" s="42">
        <f>IFERROR(AN105/AJ91,"-")</f>
        <v>5.0717431453331442E-2</v>
      </c>
      <c r="AP105" s="55">
        <f t="shared" si="15"/>
        <v>42494.254901960783</v>
      </c>
      <c r="AQ105" s="360"/>
      <c r="AR105" s="360"/>
      <c r="AS105" s="32" t="s">
        <v>109</v>
      </c>
      <c r="AT105" s="52">
        <v>12407657</v>
      </c>
      <c r="AU105" s="42">
        <f>IFERROR(AT105/AQ91,"-")</f>
        <v>3.0258146189768324E-3</v>
      </c>
      <c r="AV105" s="55">
        <v>378</v>
      </c>
      <c r="AW105" s="42">
        <f>IFERROR(AV105/AR91,"-")</f>
        <v>4.9308635533524652E-2</v>
      </c>
      <c r="AX105" s="134">
        <f t="shared" si="16"/>
        <v>32824.489417989418</v>
      </c>
      <c r="AY105" s="360"/>
      <c r="AZ105" s="360"/>
      <c r="BA105" s="32" t="s">
        <v>109</v>
      </c>
      <c r="BB105" s="52">
        <v>12850976</v>
      </c>
      <c r="BC105" s="42">
        <f>IFERROR(BB105/AY91,"-")</f>
        <v>3.2171961490628422E-3</v>
      </c>
      <c r="BD105" s="52">
        <v>384</v>
      </c>
      <c r="BE105" s="42">
        <f>IFERROR(BD105/AZ91,"-")</f>
        <v>5.3932584269662923E-2</v>
      </c>
      <c r="BF105" s="55">
        <f t="shared" si="17"/>
        <v>33466.083333333336</v>
      </c>
      <c r="BG105" s="360"/>
      <c r="BH105" s="360"/>
      <c r="BI105" s="32" t="s">
        <v>109</v>
      </c>
      <c r="BJ105" s="52">
        <v>14720291</v>
      </c>
      <c r="BK105" s="42">
        <f>IFERROR(BJ105/BG91,"-")</f>
        <v>3.6326316701769897E-3</v>
      </c>
      <c r="BL105" s="52">
        <v>392</v>
      </c>
      <c r="BM105" s="42">
        <f>IFERROR(BL105/BH91,"-")</f>
        <v>5.4143646408839778E-2</v>
      </c>
      <c r="BN105" s="55">
        <f t="shared" si="18"/>
        <v>37551.762755102041</v>
      </c>
      <c r="BO105" s="360"/>
      <c r="BP105" s="360"/>
      <c r="BQ105" s="32" t="s">
        <v>109</v>
      </c>
      <c r="BR105" s="52">
        <v>13921971</v>
      </c>
      <c r="BS105" s="42">
        <f>IFERROR(BR105/BO91,"-")</f>
        <v>3.9828311070685763E-3</v>
      </c>
      <c r="BT105" s="52">
        <v>341</v>
      </c>
      <c r="BU105" s="42">
        <f>IFERROR(BT105/BP91,"-")</f>
        <v>5.5258467023172907E-2</v>
      </c>
      <c r="BV105" s="96">
        <f t="shared" si="19"/>
        <v>40826.894428152489</v>
      </c>
      <c r="BW105" s="360"/>
      <c r="BX105" s="360"/>
      <c r="BY105" s="32" t="s">
        <v>109</v>
      </c>
      <c r="BZ105" s="52">
        <v>10228904</v>
      </c>
      <c r="CA105" s="42">
        <f>IFERROR(BZ105/BW91,"-")</f>
        <v>3.896707787014841E-3</v>
      </c>
      <c r="CB105" s="52">
        <v>257</v>
      </c>
      <c r="CC105" s="42">
        <f>IFERROR(CB105/BX91,"-")</f>
        <v>5.2913320980028822E-2</v>
      </c>
      <c r="CD105" s="55">
        <f t="shared" si="20"/>
        <v>39801.182879377433</v>
      </c>
      <c r="CE105" s="360"/>
      <c r="CF105" s="360"/>
      <c r="CG105" s="32" t="s">
        <v>109</v>
      </c>
      <c r="CH105" s="52">
        <v>7689368</v>
      </c>
      <c r="CI105" s="42">
        <f>IFERROR(CH105/CE91,"-")</f>
        <v>3.3494638154494645E-3</v>
      </c>
      <c r="CJ105" s="52">
        <v>218</v>
      </c>
      <c r="CK105" s="42">
        <f>IFERROR(CJ105/CF91,"-")</f>
        <v>5.5640632976008166E-2</v>
      </c>
      <c r="CL105" s="55">
        <f t="shared" si="21"/>
        <v>35272.33027522936</v>
      </c>
      <c r="CM105" s="360"/>
      <c r="CN105" s="360"/>
      <c r="CO105" s="32" t="s">
        <v>109</v>
      </c>
      <c r="CP105" s="52">
        <f>市区町村別_フレイル区分別高齢者の疾病!AU1278</f>
        <v>157861096</v>
      </c>
      <c r="CQ105" s="42">
        <f>市区町村別_フレイル区分別高齢者の疾病!AV1278</f>
        <v>3.6438367977463999E-3</v>
      </c>
      <c r="CR105" s="52">
        <f>市区町村別_フレイル区分別高齢者の疾病!AW1278</f>
        <v>4187</v>
      </c>
      <c r="CS105" s="42">
        <f>市区町村別_フレイル区分別高齢者の疾病!AX1278</f>
        <v>5.1994983049163633E-2</v>
      </c>
      <c r="CT105" s="96">
        <f>市区町村別_フレイル区分別高齢者の疾病!AY1278</f>
        <v>37702.67399092429</v>
      </c>
      <c r="CU105" s="140"/>
    </row>
    <row r="106" spans="2:99" s="8" customFormat="1" ht="13.15" customHeight="1">
      <c r="B106" s="368"/>
      <c r="C106" s="360"/>
      <c r="D106" s="360"/>
      <c r="E106" s="33" t="s">
        <v>110</v>
      </c>
      <c r="F106" s="53">
        <v>47782</v>
      </c>
      <c r="G106" s="43">
        <f>IFERROR(F106/C91,"-")</f>
        <v>9.302836311784222E-4</v>
      </c>
      <c r="H106" s="53">
        <v>7</v>
      </c>
      <c r="I106" s="43">
        <f>IFERROR(H106/D91,"-")</f>
        <v>0.12962962962962962</v>
      </c>
      <c r="J106" s="56">
        <f t="shared" si="11"/>
        <v>6826</v>
      </c>
      <c r="K106" s="360"/>
      <c r="L106" s="360"/>
      <c r="M106" s="33" t="s">
        <v>110</v>
      </c>
      <c r="N106" s="53">
        <v>2832099</v>
      </c>
      <c r="O106" s="43">
        <f>IFERROR(N106/K91,"-")</f>
        <v>1.6646895544505415E-3</v>
      </c>
      <c r="P106" s="53">
        <v>229</v>
      </c>
      <c r="Q106" s="43">
        <f>IFERROR(P106/L91,"-")</f>
        <v>4.1857064522025221E-2</v>
      </c>
      <c r="R106" s="56">
        <f t="shared" si="12"/>
        <v>12367.244541484717</v>
      </c>
      <c r="S106" s="360"/>
      <c r="T106" s="360"/>
      <c r="U106" s="33" t="s">
        <v>110</v>
      </c>
      <c r="V106" s="53">
        <v>3129301</v>
      </c>
      <c r="W106" s="43">
        <f>IFERROR(V106/S91,"-")</f>
        <v>8.7815017860092296E-4</v>
      </c>
      <c r="X106" s="53">
        <v>356</v>
      </c>
      <c r="Y106" s="43">
        <f>IFERROR(X106/T91,"-")</f>
        <v>4.8323605266730012E-2</v>
      </c>
      <c r="Z106" s="97">
        <f t="shared" si="13"/>
        <v>8790.1713483146068</v>
      </c>
      <c r="AA106" s="360"/>
      <c r="AB106" s="360"/>
      <c r="AC106" s="33" t="s">
        <v>110</v>
      </c>
      <c r="AD106" s="53">
        <v>3098793</v>
      </c>
      <c r="AE106" s="43">
        <f>IFERROR(AD106/AA91,"-")</f>
        <v>1.0813130248879682E-3</v>
      </c>
      <c r="AF106" s="53">
        <v>304</v>
      </c>
      <c r="AG106" s="43">
        <f>IFERROR(AF106/AB91,"-")</f>
        <v>5.3492873482315677E-2</v>
      </c>
      <c r="AH106" s="56">
        <f t="shared" si="14"/>
        <v>10193.39802631579</v>
      </c>
      <c r="AI106" s="360"/>
      <c r="AJ106" s="360"/>
      <c r="AK106" s="33" t="s">
        <v>110</v>
      </c>
      <c r="AL106" s="53">
        <v>4115423</v>
      </c>
      <c r="AM106" s="43">
        <f>IFERROR(AL106/AI91,"-")</f>
        <v>1.1618139275704617E-3</v>
      </c>
      <c r="AN106" s="53">
        <v>412</v>
      </c>
      <c r="AO106" s="43">
        <f>IFERROR(AN106/AJ91,"-")</f>
        <v>5.8531041341099585E-2</v>
      </c>
      <c r="AP106" s="56">
        <f t="shared" si="15"/>
        <v>9988.8907766990287</v>
      </c>
      <c r="AQ106" s="360"/>
      <c r="AR106" s="360"/>
      <c r="AS106" s="33" t="s">
        <v>110</v>
      </c>
      <c r="AT106" s="53">
        <v>5256638</v>
      </c>
      <c r="AU106" s="43">
        <f>IFERROR(AT106/AQ91,"-")</f>
        <v>1.2819190687709322E-3</v>
      </c>
      <c r="AV106" s="56">
        <v>490</v>
      </c>
      <c r="AW106" s="45">
        <f>IFERROR(AV106/AR91,"-")</f>
        <v>6.3918601617531962E-2</v>
      </c>
      <c r="AX106" s="135">
        <f t="shared" si="16"/>
        <v>10727.832653061225</v>
      </c>
      <c r="AY106" s="360"/>
      <c r="AZ106" s="360"/>
      <c r="BA106" s="33" t="s">
        <v>110</v>
      </c>
      <c r="BB106" s="53">
        <v>4955601</v>
      </c>
      <c r="BC106" s="43">
        <f>IFERROR(BB106/AY91,"-")</f>
        <v>1.2406170903666749E-3</v>
      </c>
      <c r="BD106" s="53">
        <v>478</v>
      </c>
      <c r="BE106" s="43">
        <f>IFERROR(BD106/AZ91,"-")</f>
        <v>6.7134831460674158E-2</v>
      </c>
      <c r="BF106" s="56">
        <f t="shared" si="17"/>
        <v>10367.366108786611</v>
      </c>
      <c r="BG106" s="360"/>
      <c r="BH106" s="360"/>
      <c r="BI106" s="33" t="s">
        <v>110</v>
      </c>
      <c r="BJ106" s="53">
        <v>7930087</v>
      </c>
      <c r="BK106" s="43">
        <f>IFERROR(BJ106/BG91,"-")</f>
        <v>1.9569643822570379E-3</v>
      </c>
      <c r="BL106" s="53">
        <v>487</v>
      </c>
      <c r="BM106" s="43">
        <f>IFERROR(BL106/BH91,"-")</f>
        <v>6.7265193370165746E-2</v>
      </c>
      <c r="BN106" s="56">
        <f t="shared" si="18"/>
        <v>16283.546201232033</v>
      </c>
      <c r="BO106" s="360"/>
      <c r="BP106" s="360"/>
      <c r="BQ106" s="33" t="s">
        <v>110</v>
      </c>
      <c r="BR106" s="53">
        <v>7987812</v>
      </c>
      <c r="BS106" s="43">
        <f>IFERROR(BR106/BO91,"-")</f>
        <v>2.2851725600502729E-3</v>
      </c>
      <c r="BT106" s="53">
        <v>446</v>
      </c>
      <c r="BU106" s="43">
        <f>IFERROR(BT106/BP91,"-")</f>
        <v>7.2273537514179226E-2</v>
      </c>
      <c r="BV106" s="97">
        <f t="shared" si="19"/>
        <v>17909.892376681615</v>
      </c>
      <c r="BW106" s="360"/>
      <c r="BX106" s="360"/>
      <c r="BY106" s="33" t="s">
        <v>110</v>
      </c>
      <c r="BZ106" s="53">
        <v>2916488</v>
      </c>
      <c r="CA106" s="43">
        <f>IFERROR(BZ106/BW91,"-")</f>
        <v>1.1110380447734518E-3</v>
      </c>
      <c r="CB106" s="53">
        <v>354</v>
      </c>
      <c r="CC106" s="43">
        <f>IFERROR(CB106/BX91,"-")</f>
        <v>7.2884496602841256E-2</v>
      </c>
      <c r="CD106" s="56">
        <f t="shared" si="20"/>
        <v>8238.6666666666661</v>
      </c>
      <c r="CE106" s="360"/>
      <c r="CF106" s="360"/>
      <c r="CG106" s="33" t="s">
        <v>110</v>
      </c>
      <c r="CH106" s="53">
        <v>5324111</v>
      </c>
      <c r="CI106" s="43">
        <f>IFERROR(CH106/CE91,"-")</f>
        <v>2.3191655210072484E-3</v>
      </c>
      <c r="CJ106" s="53">
        <v>347</v>
      </c>
      <c r="CK106" s="43">
        <f>IFERROR(CJ106/CF91,"-")</f>
        <v>8.8565594691168967E-2</v>
      </c>
      <c r="CL106" s="56">
        <f t="shared" si="21"/>
        <v>15343.259365994236</v>
      </c>
      <c r="CM106" s="360"/>
      <c r="CN106" s="360"/>
      <c r="CO106" s="33" t="s">
        <v>110</v>
      </c>
      <c r="CP106" s="53">
        <f>市区町村別_フレイル区分別高齢者の疾病!AU1279</f>
        <v>76579686</v>
      </c>
      <c r="CQ106" s="43">
        <f>市区町村別_フレイル区分別高齢者の疾病!AV1279</f>
        <v>1.7676545068879086E-3</v>
      </c>
      <c r="CR106" s="53">
        <f>市区町村別_フレイル区分別高齢者の疾病!AW1279</f>
        <v>5781</v>
      </c>
      <c r="CS106" s="43">
        <f>市区町村別_フレイル区分別高齢者の疾病!AX1279</f>
        <v>7.1789586101556002E-2</v>
      </c>
      <c r="CT106" s="97">
        <f>市区町村別_フレイル区分別高齢者の疾病!AY1279</f>
        <v>13246.788790866633</v>
      </c>
      <c r="CU106" s="140"/>
    </row>
    <row r="107" spans="2:99" s="8" customFormat="1" ht="13.15" customHeight="1">
      <c r="B107" s="369"/>
      <c r="C107" s="361"/>
      <c r="D107" s="361"/>
      <c r="E107" s="34" t="s">
        <v>64</v>
      </c>
      <c r="F107" s="49">
        <f>SUM(F91:F106)</f>
        <v>6587035</v>
      </c>
      <c r="G107" s="43">
        <f>IFERROR(F107/C91,"-")</f>
        <v>0.12824517262775434</v>
      </c>
      <c r="H107" s="53">
        <v>53</v>
      </c>
      <c r="I107" s="43">
        <f>IFERROR(H107/D91,"-")</f>
        <v>0.98148148148148151</v>
      </c>
      <c r="J107" s="56">
        <f t="shared" si="11"/>
        <v>124283.67924528301</v>
      </c>
      <c r="K107" s="361"/>
      <c r="L107" s="361"/>
      <c r="M107" s="34" t="s">
        <v>64</v>
      </c>
      <c r="N107" s="49">
        <f>SUM(N91:N106)</f>
        <v>287462274</v>
      </c>
      <c r="O107" s="43">
        <f>IFERROR(N107/K91,"-")</f>
        <v>0.1689684734984192</v>
      </c>
      <c r="P107" s="53">
        <v>4096</v>
      </c>
      <c r="Q107" s="43">
        <f>IFERROR(P107/L91,"-")</f>
        <v>0.74867483092670439</v>
      </c>
      <c r="R107" s="56">
        <f t="shared" si="12"/>
        <v>70181.21923828125</v>
      </c>
      <c r="S107" s="361"/>
      <c r="T107" s="361"/>
      <c r="U107" s="34" t="s">
        <v>64</v>
      </c>
      <c r="V107" s="49">
        <f>SUM(V91:V106)</f>
        <v>590666565</v>
      </c>
      <c r="W107" s="43">
        <f>IFERROR(V107/S91,"-")</f>
        <v>0.16575393340185032</v>
      </c>
      <c r="X107" s="53">
        <v>5883</v>
      </c>
      <c r="Y107" s="43">
        <f>IFERROR(X107/T91,"-")</f>
        <v>0.79856115107913672</v>
      </c>
      <c r="Z107" s="97">
        <f t="shared" si="13"/>
        <v>100402.27180010198</v>
      </c>
      <c r="AA107" s="361"/>
      <c r="AB107" s="361"/>
      <c r="AC107" s="34" t="s">
        <v>64</v>
      </c>
      <c r="AD107" s="49">
        <f>SUM(AD91:AD106)</f>
        <v>482506555</v>
      </c>
      <c r="AE107" s="43">
        <f>IFERROR(AD107/AA91,"-")</f>
        <v>0.16836898189563576</v>
      </c>
      <c r="AF107" s="53">
        <v>4640</v>
      </c>
      <c r="AG107" s="43">
        <f>IFERROR(AF107/AB91,"-")</f>
        <v>0.81647017420376566</v>
      </c>
      <c r="AH107" s="56">
        <f t="shared" si="14"/>
        <v>103988.48168103448</v>
      </c>
      <c r="AI107" s="361"/>
      <c r="AJ107" s="361"/>
      <c r="AK107" s="34" t="s">
        <v>64</v>
      </c>
      <c r="AL107" s="49">
        <f>SUM(AL91:AL106)</f>
        <v>583517890</v>
      </c>
      <c r="AM107" s="43">
        <f>IFERROR(AL107/AI91,"-")</f>
        <v>0.16473135606923725</v>
      </c>
      <c r="AN107" s="53">
        <v>5809</v>
      </c>
      <c r="AO107" s="43">
        <f>IFERROR(AN107/AJ91,"-")</f>
        <v>0.82525926978263953</v>
      </c>
      <c r="AP107" s="56">
        <f t="shared" si="15"/>
        <v>100450.66104320882</v>
      </c>
      <c r="AQ107" s="361"/>
      <c r="AR107" s="361"/>
      <c r="AS107" s="34" t="s">
        <v>64</v>
      </c>
      <c r="AT107" s="49">
        <f>SUM(AT91:AT106)</f>
        <v>710486854</v>
      </c>
      <c r="AU107" s="43">
        <f>IFERROR(AT107/AQ91,"-")</f>
        <v>0.17326409888861838</v>
      </c>
      <c r="AV107" s="56">
        <v>6395</v>
      </c>
      <c r="AW107" s="76">
        <f>IFERROR(AV107/AR91,"-")</f>
        <v>0.83420297417166711</v>
      </c>
      <c r="AX107" s="61">
        <f t="shared" si="16"/>
        <v>111100.36810007818</v>
      </c>
      <c r="AY107" s="361"/>
      <c r="AZ107" s="361"/>
      <c r="BA107" s="34" t="s">
        <v>64</v>
      </c>
      <c r="BB107" s="49">
        <f>SUM(BB91:BB106)</f>
        <v>685727049</v>
      </c>
      <c r="BC107" s="43">
        <f>IFERROR(BB107/AY91,"-")</f>
        <v>0.17166932856703077</v>
      </c>
      <c r="BD107" s="53">
        <v>6055</v>
      </c>
      <c r="BE107" s="43">
        <f>IFERROR(BD107/AZ91,"-")</f>
        <v>0.8504213483146067</v>
      </c>
      <c r="BF107" s="56">
        <f t="shared" si="17"/>
        <v>113249.7190751445</v>
      </c>
      <c r="BG107" s="361"/>
      <c r="BH107" s="361"/>
      <c r="BI107" s="34" t="s">
        <v>64</v>
      </c>
      <c r="BJ107" s="49">
        <f>SUM(BJ91:BJ106)</f>
        <v>749852625</v>
      </c>
      <c r="BK107" s="43">
        <f>IFERROR(BJ107/BG91,"-")</f>
        <v>0.18504650441627477</v>
      </c>
      <c r="BL107" s="53">
        <v>6181</v>
      </c>
      <c r="BM107" s="43">
        <f>IFERROR(BL107/BH91,"-")</f>
        <v>0.85372928176795582</v>
      </c>
      <c r="BN107" s="56">
        <f t="shared" si="18"/>
        <v>121315.74583400744</v>
      </c>
      <c r="BO107" s="361"/>
      <c r="BP107" s="361"/>
      <c r="BQ107" s="34" t="s">
        <v>64</v>
      </c>
      <c r="BR107" s="49">
        <f>SUM(BR91:BR106)</f>
        <v>662927646</v>
      </c>
      <c r="BS107" s="43">
        <f>IFERROR(BR107/BO91,"-")</f>
        <v>0.18965194297736612</v>
      </c>
      <c r="BT107" s="53">
        <v>5336</v>
      </c>
      <c r="BU107" s="43">
        <f>IFERROR(BT107/BP91,"-")</f>
        <v>0.86468967752390213</v>
      </c>
      <c r="BV107" s="97">
        <f t="shared" si="19"/>
        <v>124236.81521739131</v>
      </c>
      <c r="BW107" s="361"/>
      <c r="BX107" s="361"/>
      <c r="BY107" s="34" t="s">
        <v>64</v>
      </c>
      <c r="BZ107" s="49">
        <f>SUM(BZ91:BZ106)</f>
        <v>477292469</v>
      </c>
      <c r="CA107" s="43">
        <f>IFERROR(BZ107/BW91,"-")</f>
        <v>0.18182488374471395</v>
      </c>
      <c r="CB107" s="53">
        <v>4195</v>
      </c>
      <c r="CC107" s="43">
        <f>IFERROR(CB107/BX91,"-")</f>
        <v>0.86370187358451722</v>
      </c>
      <c r="CD107" s="56">
        <f t="shared" si="20"/>
        <v>113776.51227651967</v>
      </c>
      <c r="CE107" s="361"/>
      <c r="CF107" s="361"/>
      <c r="CG107" s="34" t="s">
        <v>64</v>
      </c>
      <c r="CH107" s="49">
        <f>SUM(CH91:CH106)</f>
        <v>437660457</v>
      </c>
      <c r="CI107" s="43">
        <f>IFERROR(CH107/CE91,"-")</f>
        <v>0.19064347865449752</v>
      </c>
      <c r="CJ107" s="53">
        <v>3441</v>
      </c>
      <c r="CK107" s="43">
        <f>IFERROR(CJ107/CF91,"-")</f>
        <v>0.87825421133231241</v>
      </c>
      <c r="CL107" s="56">
        <f t="shared" si="21"/>
        <v>127189.90322580645</v>
      </c>
      <c r="CM107" s="361"/>
      <c r="CN107" s="361"/>
      <c r="CO107" s="34" t="s">
        <v>64</v>
      </c>
      <c r="CP107" s="49">
        <f>市区町村別_フレイル区分別高齢者の疾病!AU1280</f>
        <v>7913839850</v>
      </c>
      <c r="CQ107" s="43">
        <f>市区町村別_フレイル区分別高齢者の疾病!AV1280</f>
        <v>0.18267161186377326</v>
      </c>
      <c r="CR107" s="49">
        <f>市区町村別_フレイル区分別高齢者の疾病!AW1280</f>
        <v>68082</v>
      </c>
      <c r="CS107" s="43">
        <f>市区町村別_フレイル区分別高齢者の疾病!AX1280</f>
        <v>0.84545556148869327</v>
      </c>
      <c r="CT107" s="97">
        <f>市区町村別_フレイル区分別高齢者の疾病!AY1280</f>
        <v>116239.82623894715</v>
      </c>
      <c r="CU107" s="140"/>
    </row>
    <row r="108" spans="2:99" s="8" customFormat="1" ht="13.15" customHeight="1">
      <c r="B108" s="367" t="s">
        <v>143</v>
      </c>
      <c r="C108" s="359">
        <v>34546830</v>
      </c>
      <c r="D108" s="359">
        <v>23</v>
      </c>
      <c r="E108" s="30" t="s">
        <v>96</v>
      </c>
      <c r="F108" s="51">
        <v>3082298</v>
      </c>
      <c r="G108" s="41">
        <f>IFERROR(F108/C108,"-")</f>
        <v>8.9220863390360269E-2</v>
      </c>
      <c r="H108" s="51">
        <v>7</v>
      </c>
      <c r="I108" s="41">
        <f>IFERROR(H108/D108,"-")</f>
        <v>0.30434782608695654</v>
      </c>
      <c r="J108" s="54">
        <f t="shared" si="11"/>
        <v>440328.28571428574</v>
      </c>
      <c r="K108" s="359">
        <v>170176720</v>
      </c>
      <c r="L108" s="359">
        <v>205</v>
      </c>
      <c r="M108" s="30" t="s">
        <v>96</v>
      </c>
      <c r="N108" s="51">
        <v>14586217</v>
      </c>
      <c r="O108" s="41">
        <f>IFERROR(N108/K108,"-")</f>
        <v>8.5712176142541702E-2</v>
      </c>
      <c r="P108" s="51">
        <v>61</v>
      </c>
      <c r="Q108" s="41">
        <f>IFERROR(P108/L108,"-")</f>
        <v>0.29756097560975608</v>
      </c>
      <c r="R108" s="54">
        <f t="shared" si="12"/>
        <v>239118.31147540984</v>
      </c>
      <c r="S108" s="359">
        <v>334114860</v>
      </c>
      <c r="T108" s="359">
        <v>234</v>
      </c>
      <c r="U108" s="30" t="s">
        <v>96</v>
      </c>
      <c r="V108" s="51">
        <v>34760971</v>
      </c>
      <c r="W108" s="41">
        <f>IFERROR(V108/S108,"-")</f>
        <v>0.10403898527590183</v>
      </c>
      <c r="X108" s="51">
        <v>81</v>
      </c>
      <c r="Y108" s="41">
        <f>IFERROR(X108/T108,"-")</f>
        <v>0.34615384615384615</v>
      </c>
      <c r="Z108" s="95">
        <f t="shared" si="13"/>
        <v>429147.7901234568</v>
      </c>
      <c r="AA108" s="359">
        <v>381827790</v>
      </c>
      <c r="AB108" s="359">
        <v>206</v>
      </c>
      <c r="AC108" s="30" t="s">
        <v>96</v>
      </c>
      <c r="AD108" s="51">
        <v>16233785</v>
      </c>
      <c r="AE108" s="41">
        <f>IFERROR(AD108/AA108,"-")</f>
        <v>4.2515986067960115E-2</v>
      </c>
      <c r="AF108" s="51">
        <v>92</v>
      </c>
      <c r="AG108" s="41">
        <f>IFERROR(AF108/AB108,"-")</f>
        <v>0.44660194174757284</v>
      </c>
      <c r="AH108" s="54">
        <f t="shared" si="14"/>
        <v>176454.1847826087</v>
      </c>
      <c r="AI108" s="359">
        <v>371325820</v>
      </c>
      <c r="AJ108" s="359">
        <v>300</v>
      </c>
      <c r="AK108" s="30" t="s">
        <v>96</v>
      </c>
      <c r="AL108" s="51">
        <v>8926545</v>
      </c>
      <c r="AM108" s="41">
        <f>IFERROR(AL108/AI108,"-")</f>
        <v>2.4039656062699869E-2</v>
      </c>
      <c r="AN108" s="51">
        <v>107</v>
      </c>
      <c r="AO108" s="41">
        <f>IFERROR(AN108/AJ108,"-")</f>
        <v>0.35666666666666669</v>
      </c>
      <c r="AP108" s="54">
        <f t="shared" si="15"/>
        <v>83425.654205607483</v>
      </c>
      <c r="AQ108" s="359">
        <v>533592840</v>
      </c>
      <c r="AR108" s="359">
        <v>351</v>
      </c>
      <c r="AS108" s="30" t="s">
        <v>96</v>
      </c>
      <c r="AT108" s="51">
        <v>40935651</v>
      </c>
      <c r="AU108" s="41">
        <f>IFERROR(AT108/AQ108,"-")</f>
        <v>7.6717017042432584E-2</v>
      </c>
      <c r="AV108" s="54">
        <v>116</v>
      </c>
      <c r="AW108" s="41">
        <f>IFERROR(AV108/AR108,"-")</f>
        <v>0.33048433048433046</v>
      </c>
      <c r="AX108" s="95">
        <f t="shared" si="16"/>
        <v>352893.54310344829</v>
      </c>
      <c r="AY108" s="359">
        <v>587001150</v>
      </c>
      <c r="AZ108" s="359">
        <v>420</v>
      </c>
      <c r="BA108" s="30" t="s">
        <v>96</v>
      </c>
      <c r="BB108" s="51">
        <v>26015364</v>
      </c>
      <c r="BC108" s="41">
        <f>IFERROR(BB108/AY108,"-")</f>
        <v>4.4319102270923998E-2</v>
      </c>
      <c r="BD108" s="51">
        <v>167</v>
      </c>
      <c r="BE108" s="41">
        <f>IFERROR(BD108/AZ108,"-")</f>
        <v>0.39761904761904759</v>
      </c>
      <c r="BF108" s="54">
        <f t="shared" si="17"/>
        <v>155780.62275449102</v>
      </c>
      <c r="BG108" s="359">
        <v>730361800</v>
      </c>
      <c r="BH108" s="359">
        <v>487</v>
      </c>
      <c r="BI108" s="30" t="s">
        <v>96</v>
      </c>
      <c r="BJ108" s="51">
        <v>31742247</v>
      </c>
      <c r="BK108" s="41">
        <f>IFERROR(BJ108/BG108,"-")</f>
        <v>4.3460990155837834E-2</v>
      </c>
      <c r="BL108" s="51">
        <v>169</v>
      </c>
      <c r="BM108" s="41">
        <f>IFERROR(BL108/BH108,"-")</f>
        <v>0.34702258726899382</v>
      </c>
      <c r="BN108" s="54">
        <f t="shared" si="18"/>
        <v>187823.94674556213</v>
      </c>
      <c r="BO108" s="359">
        <v>654006510</v>
      </c>
      <c r="BP108" s="359">
        <v>498</v>
      </c>
      <c r="BQ108" s="30" t="s">
        <v>96</v>
      </c>
      <c r="BR108" s="51">
        <v>24295131</v>
      </c>
      <c r="BS108" s="41">
        <f>IFERROR(BR108/BO108,"-")</f>
        <v>3.7148148571181656E-2</v>
      </c>
      <c r="BT108" s="51">
        <v>169</v>
      </c>
      <c r="BU108" s="41">
        <f>IFERROR(BT108/BP108,"-")</f>
        <v>0.3393574297188755</v>
      </c>
      <c r="BV108" s="95">
        <f t="shared" si="19"/>
        <v>143758.17159763313</v>
      </c>
      <c r="BW108" s="359">
        <v>581640320</v>
      </c>
      <c r="BX108" s="359">
        <v>436</v>
      </c>
      <c r="BY108" s="30" t="s">
        <v>96</v>
      </c>
      <c r="BZ108" s="51">
        <v>24707308</v>
      </c>
      <c r="CA108" s="41">
        <f>IFERROR(BZ108/BW108,"-")</f>
        <v>4.2478671354833172E-2</v>
      </c>
      <c r="CB108" s="51">
        <v>120</v>
      </c>
      <c r="CC108" s="41">
        <f>IFERROR(CB108/BX108,"-")</f>
        <v>0.27522935779816515</v>
      </c>
      <c r="CD108" s="54">
        <f t="shared" si="20"/>
        <v>205894.23333333334</v>
      </c>
      <c r="CE108" s="359">
        <v>537695270</v>
      </c>
      <c r="CF108" s="359">
        <v>440</v>
      </c>
      <c r="CG108" s="30" t="s">
        <v>96</v>
      </c>
      <c r="CH108" s="51">
        <v>23165677</v>
      </c>
      <c r="CI108" s="41">
        <f>IFERROR(CH108/CE108,"-")</f>
        <v>4.308328209768332E-2</v>
      </c>
      <c r="CJ108" s="51">
        <v>153</v>
      </c>
      <c r="CK108" s="41">
        <f>IFERROR(CJ108/CF108,"-")</f>
        <v>0.34772727272727272</v>
      </c>
      <c r="CL108" s="54">
        <f t="shared" si="21"/>
        <v>151409.65359477125</v>
      </c>
      <c r="CM108" s="359">
        <f>市区町村別_フレイル区分別高齢者の疾病!AZ1264</f>
        <v>10421083550</v>
      </c>
      <c r="CN108" s="359">
        <f>市区町村別_フレイル区分別高齢者の疾病!BA1264</f>
        <v>8661</v>
      </c>
      <c r="CO108" s="30" t="s">
        <v>96</v>
      </c>
      <c r="CP108" s="51">
        <f>市区町村別_フレイル区分別高齢者の疾病!BC1264</f>
        <v>473718700</v>
      </c>
      <c r="CQ108" s="41">
        <f>市区町村別_フレイル区分別高齢者の疾病!BD1264</f>
        <v>4.5457720181122624E-2</v>
      </c>
      <c r="CR108" s="51">
        <f>市区町村別_フレイル区分別高齢者の疾病!BE1264</f>
        <v>2655</v>
      </c>
      <c r="CS108" s="41">
        <f>市区町村別_フレイル区分別高齢者の疾病!BF1264</f>
        <v>0.30654658815379288</v>
      </c>
      <c r="CT108" s="95">
        <f>市区町村別_フレイル区分別高齢者の疾病!BG1264</f>
        <v>178425.12241054614</v>
      </c>
      <c r="CU108" s="140"/>
    </row>
    <row r="109" spans="2:99" s="8" customFormat="1" ht="13.15" customHeight="1">
      <c r="B109" s="368"/>
      <c r="C109" s="360"/>
      <c r="D109" s="360"/>
      <c r="E109" s="31" t="s">
        <v>97</v>
      </c>
      <c r="F109" s="52">
        <v>108895</v>
      </c>
      <c r="G109" s="42">
        <f>IFERROR(F109/C108,"-")</f>
        <v>3.1520981809329538E-3</v>
      </c>
      <c r="H109" s="52">
        <v>5</v>
      </c>
      <c r="I109" s="42">
        <f>IFERROR(H109/D108,"-")</f>
        <v>0.21739130434782608</v>
      </c>
      <c r="J109" s="55">
        <f t="shared" si="11"/>
        <v>21779</v>
      </c>
      <c r="K109" s="360"/>
      <c r="L109" s="360"/>
      <c r="M109" s="31" t="s">
        <v>97</v>
      </c>
      <c r="N109" s="52">
        <v>436165</v>
      </c>
      <c r="O109" s="42">
        <f>IFERROR(N109/K108,"-")</f>
        <v>2.5630121440817521E-3</v>
      </c>
      <c r="P109" s="52">
        <v>39</v>
      </c>
      <c r="Q109" s="42">
        <f>IFERROR(P109/L108,"-")</f>
        <v>0.19024390243902439</v>
      </c>
      <c r="R109" s="55">
        <f t="shared" si="12"/>
        <v>11183.717948717949</v>
      </c>
      <c r="S109" s="360"/>
      <c r="T109" s="360"/>
      <c r="U109" s="31" t="s">
        <v>97</v>
      </c>
      <c r="V109" s="52">
        <v>7102068</v>
      </c>
      <c r="W109" s="42">
        <f>IFERROR(V109/S108,"-")</f>
        <v>2.1256366747650794E-2</v>
      </c>
      <c r="X109" s="52">
        <v>58</v>
      </c>
      <c r="Y109" s="42">
        <f>IFERROR(X109/T108,"-")</f>
        <v>0.24786324786324787</v>
      </c>
      <c r="Z109" s="96">
        <f t="shared" si="13"/>
        <v>122449.44827586207</v>
      </c>
      <c r="AA109" s="360"/>
      <c r="AB109" s="360"/>
      <c r="AC109" s="31" t="s">
        <v>97</v>
      </c>
      <c r="AD109" s="52">
        <v>14041370</v>
      </c>
      <c r="AE109" s="42">
        <f>IFERROR(AD109/AA108,"-")</f>
        <v>3.6774091272926988E-2</v>
      </c>
      <c r="AF109" s="52">
        <v>56</v>
      </c>
      <c r="AG109" s="42">
        <f>IFERROR(AF109/AB108,"-")</f>
        <v>0.27184466019417475</v>
      </c>
      <c r="AH109" s="55">
        <f t="shared" si="14"/>
        <v>250738.75</v>
      </c>
      <c r="AI109" s="360"/>
      <c r="AJ109" s="360"/>
      <c r="AK109" s="31" t="s">
        <v>97</v>
      </c>
      <c r="AL109" s="52">
        <v>1884017</v>
      </c>
      <c r="AM109" s="42">
        <f>IFERROR(AL109/AI108,"-")</f>
        <v>5.0737570578851749E-3</v>
      </c>
      <c r="AN109" s="52">
        <v>75</v>
      </c>
      <c r="AO109" s="42">
        <f>IFERROR(AN109/AJ108,"-")</f>
        <v>0.25</v>
      </c>
      <c r="AP109" s="55">
        <f t="shared" si="15"/>
        <v>25120.226666666666</v>
      </c>
      <c r="AQ109" s="360"/>
      <c r="AR109" s="360"/>
      <c r="AS109" s="31" t="s">
        <v>97</v>
      </c>
      <c r="AT109" s="52">
        <v>2849505</v>
      </c>
      <c r="AU109" s="42">
        <f>IFERROR(AT109/AQ108,"-")</f>
        <v>5.3402234557720077E-3</v>
      </c>
      <c r="AV109" s="55">
        <v>88</v>
      </c>
      <c r="AW109" s="42">
        <f>IFERROR(AV109/AR108,"-")</f>
        <v>0.25071225071225073</v>
      </c>
      <c r="AX109" s="134">
        <f t="shared" si="16"/>
        <v>32380.738636363636</v>
      </c>
      <c r="AY109" s="360"/>
      <c r="AZ109" s="360"/>
      <c r="BA109" s="31" t="s">
        <v>97</v>
      </c>
      <c r="BB109" s="52">
        <v>8962401</v>
      </c>
      <c r="BC109" s="42">
        <f>IFERROR(BB109/AY108,"-")</f>
        <v>1.5268114892108815E-2</v>
      </c>
      <c r="BD109" s="52">
        <v>109</v>
      </c>
      <c r="BE109" s="42">
        <f>IFERROR(BD109/AZ108,"-")</f>
        <v>0.25952380952380955</v>
      </c>
      <c r="BF109" s="55">
        <f t="shared" si="17"/>
        <v>82223.862385321103</v>
      </c>
      <c r="BG109" s="360"/>
      <c r="BH109" s="360"/>
      <c r="BI109" s="31" t="s">
        <v>97</v>
      </c>
      <c r="BJ109" s="52">
        <v>4310282</v>
      </c>
      <c r="BK109" s="42">
        <f>IFERROR(BJ109/BG108,"-")</f>
        <v>5.9015709748237105E-3</v>
      </c>
      <c r="BL109" s="52">
        <v>132</v>
      </c>
      <c r="BM109" s="42">
        <f>IFERROR(BL109/BH108,"-")</f>
        <v>0.27104722792607805</v>
      </c>
      <c r="BN109" s="55">
        <f t="shared" si="18"/>
        <v>32653.651515151516</v>
      </c>
      <c r="BO109" s="360"/>
      <c r="BP109" s="360"/>
      <c r="BQ109" s="31" t="s">
        <v>97</v>
      </c>
      <c r="BR109" s="52">
        <v>9791587</v>
      </c>
      <c r="BS109" s="42">
        <f>IFERROR(BR109/BO108,"-")</f>
        <v>1.4971696535558951E-2</v>
      </c>
      <c r="BT109" s="52">
        <v>140</v>
      </c>
      <c r="BU109" s="42">
        <f>IFERROR(BT109/BP108,"-")</f>
        <v>0.28112449799196787</v>
      </c>
      <c r="BV109" s="96">
        <f t="shared" si="19"/>
        <v>69939.907142857148</v>
      </c>
      <c r="BW109" s="360"/>
      <c r="BX109" s="360"/>
      <c r="BY109" s="31" t="s">
        <v>97</v>
      </c>
      <c r="BZ109" s="52">
        <v>11905979</v>
      </c>
      <c r="CA109" s="42">
        <f>IFERROR(BZ109/BW108,"-")</f>
        <v>2.0469658981000491E-2</v>
      </c>
      <c r="CB109" s="52">
        <v>141</v>
      </c>
      <c r="CC109" s="42">
        <f>IFERROR(CB109/BX108,"-")</f>
        <v>0.32339449541284404</v>
      </c>
      <c r="CD109" s="55">
        <f t="shared" si="20"/>
        <v>84439.56737588653</v>
      </c>
      <c r="CE109" s="360"/>
      <c r="CF109" s="360"/>
      <c r="CG109" s="31" t="s">
        <v>97</v>
      </c>
      <c r="CH109" s="52">
        <v>9311980</v>
      </c>
      <c r="CI109" s="42">
        <f>IFERROR(CH109/CE108,"-")</f>
        <v>1.7318322327812184E-2</v>
      </c>
      <c r="CJ109" s="52">
        <v>116</v>
      </c>
      <c r="CK109" s="42">
        <f>IFERROR(CJ109/CF108,"-")</f>
        <v>0.26363636363636361</v>
      </c>
      <c r="CL109" s="55">
        <f t="shared" si="21"/>
        <v>80275.68965517242</v>
      </c>
      <c r="CM109" s="360"/>
      <c r="CN109" s="360"/>
      <c r="CO109" s="31" t="s">
        <v>97</v>
      </c>
      <c r="CP109" s="52">
        <f>市区町村別_フレイル区分別高齢者の疾病!BC1265</f>
        <v>155994325</v>
      </c>
      <c r="CQ109" s="42">
        <f>市区町村別_フレイル区分別高齢者の疾病!BD1265</f>
        <v>1.4969107986856127E-2</v>
      </c>
      <c r="CR109" s="52">
        <f>市区町村別_フレイル区分別高齢者の疾病!BE1265</f>
        <v>2507</v>
      </c>
      <c r="CS109" s="42">
        <f>市区町村別_フレイル区分別高齢者の疾病!BF1265</f>
        <v>0.28945849209098257</v>
      </c>
      <c r="CT109" s="96">
        <f>市区町村別_フレイル区分別高齢者の疾病!BG1265</f>
        <v>62223.504188272833</v>
      </c>
      <c r="CU109" s="140"/>
    </row>
    <row r="110" spans="2:99" s="8" customFormat="1" ht="13.15" customHeight="1">
      <c r="B110" s="368"/>
      <c r="C110" s="360"/>
      <c r="D110" s="360"/>
      <c r="E110" s="32" t="s">
        <v>98</v>
      </c>
      <c r="F110" s="52">
        <v>787265</v>
      </c>
      <c r="G110" s="42">
        <f>IFERROR(F110/C108,"-")</f>
        <v>2.2788342664146029E-2</v>
      </c>
      <c r="H110" s="52">
        <v>2</v>
      </c>
      <c r="I110" s="42">
        <f>IFERROR(H110/D108,"-")</f>
        <v>8.6956521739130432E-2</v>
      </c>
      <c r="J110" s="55">
        <f t="shared" si="11"/>
        <v>393632.5</v>
      </c>
      <c r="K110" s="360"/>
      <c r="L110" s="360"/>
      <c r="M110" s="32" t="s">
        <v>98</v>
      </c>
      <c r="N110" s="52">
        <v>838362</v>
      </c>
      <c r="O110" s="42">
        <f>IFERROR(N110/K108,"-")</f>
        <v>4.9264200179672049E-3</v>
      </c>
      <c r="P110" s="52">
        <v>45</v>
      </c>
      <c r="Q110" s="42">
        <f>IFERROR(P110/L108,"-")</f>
        <v>0.21951219512195122</v>
      </c>
      <c r="R110" s="55">
        <f t="shared" si="12"/>
        <v>18630.266666666666</v>
      </c>
      <c r="S110" s="360"/>
      <c r="T110" s="360"/>
      <c r="U110" s="32" t="s">
        <v>98</v>
      </c>
      <c r="V110" s="52">
        <v>4106143</v>
      </c>
      <c r="W110" s="42">
        <f>IFERROR(V110/S108,"-")</f>
        <v>1.2289615014429468E-2</v>
      </c>
      <c r="X110" s="52">
        <v>55</v>
      </c>
      <c r="Y110" s="42">
        <f>IFERROR(X110/T108,"-")</f>
        <v>0.23504273504273504</v>
      </c>
      <c r="Z110" s="96">
        <f t="shared" si="13"/>
        <v>74657.145454545462</v>
      </c>
      <c r="AA110" s="360"/>
      <c r="AB110" s="360"/>
      <c r="AC110" s="32" t="s">
        <v>98</v>
      </c>
      <c r="AD110" s="52">
        <v>3740859</v>
      </c>
      <c r="AE110" s="42">
        <f>IFERROR(AD110/AA108,"-")</f>
        <v>9.7972413165631558E-3</v>
      </c>
      <c r="AF110" s="52">
        <v>40</v>
      </c>
      <c r="AG110" s="42">
        <f>IFERROR(AF110/AB108,"-")</f>
        <v>0.1941747572815534</v>
      </c>
      <c r="AH110" s="55">
        <f t="shared" si="14"/>
        <v>93521.475000000006</v>
      </c>
      <c r="AI110" s="360"/>
      <c r="AJ110" s="360"/>
      <c r="AK110" s="32" t="s">
        <v>98</v>
      </c>
      <c r="AL110" s="52">
        <v>5365728</v>
      </c>
      <c r="AM110" s="42">
        <f>IFERROR(AL110/AI108,"-")</f>
        <v>1.4450188247076381E-2</v>
      </c>
      <c r="AN110" s="52">
        <v>73</v>
      </c>
      <c r="AO110" s="42">
        <f>IFERROR(AN110/AJ108,"-")</f>
        <v>0.24333333333333335</v>
      </c>
      <c r="AP110" s="55">
        <f t="shared" si="15"/>
        <v>73503.123287671231</v>
      </c>
      <c r="AQ110" s="360"/>
      <c r="AR110" s="360"/>
      <c r="AS110" s="32" t="s">
        <v>98</v>
      </c>
      <c r="AT110" s="52">
        <v>8877523</v>
      </c>
      <c r="AU110" s="42">
        <f>IFERROR(AT110/AQ108,"-")</f>
        <v>1.6637260350045178E-2</v>
      </c>
      <c r="AV110" s="55">
        <v>95</v>
      </c>
      <c r="AW110" s="42">
        <f>IFERROR(AV110/AR108,"-")</f>
        <v>0.27065527065527067</v>
      </c>
      <c r="AX110" s="134">
        <f t="shared" si="16"/>
        <v>93447.610526315795</v>
      </c>
      <c r="AY110" s="360"/>
      <c r="AZ110" s="360"/>
      <c r="BA110" s="32" t="s">
        <v>98</v>
      </c>
      <c r="BB110" s="52">
        <v>4504874</v>
      </c>
      <c r="BC110" s="42">
        <f>IFERROR(BB110/AY108,"-")</f>
        <v>7.6743870092929123E-3</v>
      </c>
      <c r="BD110" s="52">
        <v>114</v>
      </c>
      <c r="BE110" s="42">
        <f>IFERROR(BD110/AZ108,"-")</f>
        <v>0.27142857142857141</v>
      </c>
      <c r="BF110" s="55">
        <f t="shared" si="17"/>
        <v>39516.438596491229</v>
      </c>
      <c r="BG110" s="360"/>
      <c r="BH110" s="360"/>
      <c r="BI110" s="32" t="s">
        <v>98</v>
      </c>
      <c r="BJ110" s="52">
        <v>8062672</v>
      </c>
      <c r="BK110" s="42">
        <f>IFERROR(BJ110/BG108,"-")</f>
        <v>1.1039284913312826E-2</v>
      </c>
      <c r="BL110" s="52">
        <v>144</v>
      </c>
      <c r="BM110" s="42">
        <f>IFERROR(BL110/BH108,"-")</f>
        <v>0.29568788501026694</v>
      </c>
      <c r="BN110" s="55">
        <f t="shared" si="18"/>
        <v>55990.777777777781</v>
      </c>
      <c r="BO110" s="360"/>
      <c r="BP110" s="360"/>
      <c r="BQ110" s="32" t="s">
        <v>98</v>
      </c>
      <c r="BR110" s="52">
        <v>13016655</v>
      </c>
      <c r="BS110" s="42">
        <f>IFERROR(BR110/BO108,"-")</f>
        <v>1.9902944085373096E-2</v>
      </c>
      <c r="BT110" s="52">
        <v>158</v>
      </c>
      <c r="BU110" s="42">
        <f>IFERROR(BT110/BP108,"-")</f>
        <v>0.31726907630522089</v>
      </c>
      <c r="BV110" s="96">
        <f t="shared" si="19"/>
        <v>82383.892405063292</v>
      </c>
      <c r="BW110" s="360"/>
      <c r="BX110" s="360"/>
      <c r="BY110" s="32" t="s">
        <v>98</v>
      </c>
      <c r="BZ110" s="52">
        <v>7428037</v>
      </c>
      <c r="CA110" s="42">
        <f>IFERROR(BZ110/BW108,"-")</f>
        <v>1.2770842640345153E-2</v>
      </c>
      <c r="CB110" s="52">
        <v>137</v>
      </c>
      <c r="CC110" s="42">
        <f>IFERROR(CB110/BX108,"-")</f>
        <v>0.31422018348623854</v>
      </c>
      <c r="CD110" s="55">
        <f t="shared" si="20"/>
        <v>54219.248175182482</v>
      </c>
      <c r="CE110" s="360"/>
      <c r="CF110" s="360"/>
      <c r="CG110" s="32" t="s">
        <v>98</v>
      </c>
      <c r="CH110" s="52">
        <v>7629875</v>
      </c>
      <c r="CI110" s="42">
        <f>IFERROR(CH110/CE108,"-")</f>
        <v>1.4189961165178188E-2</v>
      </c>
      <c r="CJ110" s="52">
        <v>131</v>
      </c>
      <c r="CK110" s="42">
        <f>IFERROR(CJ110/CF108,"-")</f>
        <v>0.29772727272727273</v>
      </c>
      <c r="CL110" s="55">
        <f t="shared" si="21"/>
        <v>58243.32061068702</v>
      </c>
      <c r="CM110" s="360"/>
      <c r="CN110" s="360"/>
      <c r="CO110" s="32" t="s">
        <v>98</v>
      </c>
      <c r="CP110" s="52">
        <f>市区町村別_フレイル区分別高齢者の疾病!BC1266</f>
        <v>136436398</v>
      </c>
      <c r="CQ110" s="42">
        <f>市区町村別_フレイル区分別高齢者の疾病!BD1266</f>
        <v>1.3092342782339558E-2</v>
      </c>
      <c r="CR110" s="52">
        <f>市区町村別_フレイル区分別高齢者の疾病!BE1266</f>
        <v>2531</v>
      </c>
      <c r="CS110" s="42">
        <f>市区町村別_フレイル区分別高齢者の疾病!BF1266</f>
        <v>0.29222953469576263</v>
      </c>
      <c r="CT110" s="96">
        <f>市区町村別_フレイル区分別高齢者の疾病!BG1266</f>
        <v>53906.123271434219</v>
      </c>
      <c r="CU110" s="140"/>
    </row>
    <row r="111" spans="2:99" s="8" customFormat="1" ht="13.15" customHeight="1">
      <c r="B111" s="368"/>
      <c r="C111" s="360"/>
      <c r="D111" s="360"/>
      <c r="E111" s="32" t="s">
        <v>99</v>
      </c>
      <c r="F111" s="52">
        <v>15248</v>
      </c>
      <c r="G111" s="42">
        <f>IFERROR(F111/C108,"-")</f>
        <v>4.4137190011355598E-4</v>
      </c>
      <c r="H111" s="52">
        <v>1</v>
      </c>
      <c r="I111" s="42">
        <f>IFERROR(H111/D108,"-")</f>
        <v>4.3478260869565216E-2</v>
      </c>
      <c r="J111" s="55">
        <f t="shared" si="11"/>
        <v>15248</v>
      </c>
      <c r="K111" s="360"/>
      <c r="L111" s="360"/>
      <c r="M111" s="32" t="s">
        <v>99</v>
      </c>
      <c r="N111" s="52">
        <v>1261789</v>
      </c>
      <c r="O111" s="42">
        <f>IFERROR(N111/K108,"-")</f>
        <v>7.4145805607253451E-3</v>
      </c>
      <c r="P111" s="52">
        <v>7</v>
      </c>
      <c r="Q111" s="42">
        <f>IFERROR(P111/L108,"-")</f>
        <v>3.4146341463414637E-2</v>
      </c>
      <c r="R111" s="55">
        <f t="shared" si="12"/>
        <v>180255.57142857142</v>
      </c>
      <c r="S111" s="360"/>
      <c r="T111" s="360"/>
      <c r="U111" s="32" t="s">
        <v>99</v>
      </c>
      <c r="V111" s="52">
        <v>2755483</v>
      </c>
      <c r="W111" s="42">
        <f>IFERROR(V111/S108,"-")</f>
        <v>8.2471129838403469E-3</v>
      </c>
      <c r="X111" s="52">
        <v>12</v>
      </c>
      <c r="Y111" s="42">
        <f>IFERROR(X111/T108,"-")</f>
        <v>5.128205128205128E-2</v>
      </c>
      <c r="Z111" s="96">
        <f t="shared" si="13"/>
        <v>229623.58333333334</v>
      </c>
      <c r="AA111" s="360"/>
      <c r="AB111" s="360"/>
      <c r="AC111" s="32" t="s">
        <v>99</v>
      </c>
      <c r="AD111" s="52">
        <v>136569</v>
      </c>
      <c r="AE111" s="42">
        <f>IFERROR(AD111/AA108,"-")</f>
        <v>3.5767171373251802E-4</v>
      </c>
      <c r="AF111" s="52">
        <v>12</v>
      </c>
      <c r="AG111" s="42">
        <f>IFERROR(AF111/AB108,"-")</f>
        <v>5.8252427184466021E-2</v>
      </c>
      <c r="AH111" s="55">
        <f t="shared" si="14"/>
        <v>11380.75</v>
      </c>
      <c r="AI111" s="360"/>
      <c r="AJ111" s="360"/>
      <c r="AK111" s="32" t="s">
        <v>99</v>
      </c>
      <c r="AL111" s="52">
        <v>198768</v>
      </c>
      <c r="AM111" s="42">
        <f>IFERROR(AL111/AI108,"-")</f>
        <v>5.352926979330444E-4</v>
      </c>
      <c r="AN111" s="52">
        <v>19</v>
      </c>
      <c r="AO111" s="42">
        <f>IFERROR(AN111/AJ108,"-")</f>
        <v>6.3333333333333339E-2</v>
      </c>
      <c r="AP111" s="55">
        <f t="shared" si="15"/>
        <v>10461.473684210527</v>
      </c>
      <c r="AQ111" s="360"/>
      <c r="AR111" s="360"/>
      <c r="AS111" s="32" t="s">
        <v>99</v>
      </c>
      <c r="AT111" s="52">
        <v>351103</v>
      </c>
      <c r="AU111" s="42">
        <f>IFERROR(AT111/AQ108,"-")</f>
        <v>6.5799795964278679E-4</v>
      </c>
      <c r="AV111" s="55">
        <v>24</v>
      </c>
      <c r="AW111" s="42">
        <f>IFERROR(AV111/AR108,"-")</f>
        <v>6.8376068376068383E-2</v>
      </c>
      <c r="AX111" s="134">
        <f t="shared" si="16"/>
        <v>14629.291666666666</v>
      </c>
      <c r="AY111" s="360"/>
      <c r="AZ111" s="360"/>
      <c r="BA111" s="32" t="s">
        <v>99</v>
      </c>
      <c r="BB111" s="52">
        <v>3041888</v>
      </c>
      <c r="BC111" s="42">
        <f>IFERROR(BB111/AY108,"-")</f>
        <v>5.1820818408958823E-3</v>
      </c>
      <c r="BD111" s="52">
        <v>27</v>
      </c>
      <c r="BE111" s="42">
        <f>IFERROR(BD111/AZ108,"-")</f>
        <v>6.4285714285714279E-2</v>
      </c>
      <c r="BF111" s="55">
        <f t="shared" si="17"/>
        <v>112662.51851851853</v>
      </c>
      <c r="BG111" s="360"/>
      <c r="BH111" s="360"/>
      <c r="BI111" s="32" t="s">
        <v>99</v>
      </c>
      <c r="BJ111" s="52">
        <v>5235848</v>
      </c>
      <c r="BK111" s="42">
        <f>IFERROR(BJ111/BG108,"-")</f>
        <v>7.1688415248442623E-3</v>
      </c>
      <c r="BL111" s="52">
        <v>25</v>
      </c>
      <c r="BM111" s="42">
        <f>IFERROR(BL111/BH108,"-")</f>
        <v>5.1334702258726897E-2</v>
      </c>
      <c r="BN111" s="55">
        <f t="shared" si="18"/>
        <v>209433.92</v>
      </c>
      <c r="BO111" s="360"/>
      <c r="BP111" s="360"/>
      <c r="BQ111" s="32" t="s">
        <v>99</v>
      </c>
      <c r="BR111" s="52">
        <v>4413599</v>
      </c>
      <c r="BS111" s="42">
        <f>IFERROR(BR111/BO108,"-")</f>
        <v>6.7485551481742895E-3</v>
      </c>
      <c r="BT111" s="52">
        <v>29</v>
      </c>
      <c r="BU111" s="42">
        <f>IFERROR(BT111/BP108,"-")</f>
        <v>5.8232931726907633E-2</v>
      </c>
      <c r="BV111" s="96">
        <f t="shared" si="19"/>
        <v>152193.06896551725</v>
      </c>
      <c r="BW111" s="360"/>
      <c r="BX111" s="360"/>
      <c r="BY111" s="32" t="s">
        <v>99</v>
      </c>
      <c r="BZ111" s="52">
        <v>402375</v>
      </c>
      <c r="CA111" s="42">
        <f>IFERROR(BZ111/BW108,"-")</f>
        <v>6.9179351252677949E-4</v>
      </c>
      <c r="CB111" s="52">
        <v>30</v>
      </c>
      <c r="CC111" s="42">
        <f>IFERROR(CB111/BX108,"-")</f>
        <v>6.8807339449541288E-2</v>
      </c>
      <c r="CD111" s="55">
        <f t="shared" si="20"/>
        <v>13412.5</v>
      </c>
      <c r="CE111" s="360"/>
      <c r="CF111" s="360"/>
      <c r="CG111" s="32" t="s">
        <v>99</v>
      </c>
      <c r="CH111" s="52">
        <v>387977</v>
      </c>
      <c r="CI111" s="42">
        <f>IFERROR(CH111/CE108,"-")</f>
        <v>7.215555383256393E-4</v>
      </c>
      <c r="CJ111" s="52">
        <v>28</v>
      </c>
      <c r="CK111" s="42">
        <f>IFERROR(CJ111/CF108,"-")</f>
        <v>6.363636363636363E-2</v>
      </c>
      <c r="CL111" s="55">
        <f t="shared" si="21"/>
        <v>13856.321428571429</v>
      </c>
      <c r="CM111" s="360"/>
      <c r="CN111" s="360"/>
      <c r="CO111" s="32" t="s">
        <v>99</v>
      </c>
      <c r="CP111" s="52">
        <f>市区町村別_フレイル区分別高齢者の疾病!BC1267</f>
        <v>24695122</v>
      </c>
      <c r="CQ111" s="42">
        <f>市区町村別_フレイル区分別高齢者の疾病!BD1267</f>
        <v>2.3697268985047146E-3</v>
      </c>
      <c r="CR111" s="52">
        <f>市区町村別_フレイル区分別高齢者の疾病!BE1267</f>
        <v>480</v>
      </c>
      <c r="CS111" s="42">
        <f>市区町村別_フレイル区分別高齢者の疾病!BF1267</f>
        <v>5.5420852095600971E-2</v>
      </c>
      <c r="CT111" s="96">
        <f>市区町村別_フレイル区分別高齢者の疾病!BG1267</f>
        <v>51448.17083333333</v>
      </c>
      <c r="CU111" s="140"/>
    </row>
    <row r="112" spans="2:99" s="8" customFormat="1" ht="13.15" customHeight="1">
      <c r="B112" s="368"/>
      <c r="C112" s="360"/>
      <c r="D112" s="360"/>
      <c r="E112" s="32" t="s">
        <v>100</v>
      </c>
      <c r="F112" s="52">
        <v>201245</v>
      </c>
      <c r="G112" s="42">
        <f>IFERROR(F112/C108,"-")</f>
        <v>5.8252812197240669E-3</v>
      </c>
      <c r="H112" s="52">
        <v>7</v>
      </c>
      <c r="I112" s="42">
        <f>IFERROR(H112/D108,"-")</f>
        <v>0.30434782608695654</v>
      </c>
      <c r="J112" s="55">
        <f t="shared" si="11"/>
        <v>28749.285714285714</v>
      </c>
      <c r="K112" s="360"/>
      <c r="L112" s="360"/>
      <c r="M112" s="32" t="s">
        <v>100</v>
      </c>
      <c r="N112" s="52">
        <v>4279915</v>
      </c>
      <c r="O112" s="42">
        <f>IFERROR(N112/K108,"-")</f>
        <v>2.5149826603779884E-2</v>
      </c>
      <c r="P112" s="52">
        <v>58</v>
      </c>
      <c r="Q112" s="42">
        <f>IFERROR(P112/L108,"-")</f>
        <v>0.28292682926829266</v>
      </c>
      <c r="R112" s="55">
        <f t="shared" si="12"/>
        <v>73791.637931034478</v>
      </c>
      <c r="S112" s="360"/>
      <c r="T112" s="360"/>
      <c r="U112" s="32" t="s">
        <v>100</v>
      </c>
      <c r="V112" s="52">
        <v>6918102</v>
      </c>
      <c r="W112" s="42">
        <f>IFERROR(V112/S108,"-")</f>
        <v>2.0705759689946146E-2</v>
      </c>
      <c r="X112" s="52">
        <v>77</v>
      </c>
      <c r="Y112" s="42">
        <f>IFERROR(X112/T108,"-")</f>
        <v>0.32905982905982906</v>
      </c>
      <c r="Z112" s="96">
        <f t="shared" si="13"/>
        <v>89845.480519480523</v>
      </c>
      <c r="AA112" s="360"/>
      <c r="AB112" s="360"/>
      <c r="AC112" s="32" t="s">
        <v>100</v>
      </c>
      <c r="AD112" s="52">
        <v>4917302</v>
      </c>
      <c r="AE112" s="42">
        <f>IFERROR(AD112/AA108,"-")</f>
        <v>1.2878324021412899E-2</v>
      </c>
      <c r="AF112" s="52">
        <v>63</v>
      </c>
      <c r="AG112" s="42">
        <f>IFERROR(AF112/AB108,"-")</f>
        <v>0.30582524271844658</v>
      </c>
      <c r="AH112" s="55">
        <f t="shared" si="14"/>
        <v>78052.412698412692</v>
      </c>
      <c r="AI112" s="360"/>
      <c r="AJ112" s="360"/>
      <c r="AK112" s="32" t="s">
        <v>100</v>
      </c>
      <c r="AL112" s="52">
        <v>7655421</v>
      </c>
      <c r="AM112" s="42">
        <f>IFERROR(AL112/AI108,"-")</f>
        <v>2.0616452149758938E-2</v>
      </c>
      <c r="AN112" s="52">
        <v>107</v>
      </c>
      <c r="AO112" s="42">
        <f>IFERROR(AN112/AJ108,"-")</f>
        <v>0.35666666666666669</v>
      </c>
      <c r="AP112" s="55">
        <f t="shared" si="15"/>
        <v>71545.990654205612</v>
      </c>
      <c r="AQ112" s="360"/>
      <c r="AR112" s="360"/>
      <c r="AS112" s="32" t="s">
        <v>100</v>
      </c>
      <c r="AT112" s="52">
        <v>10829164</v>
      </c>
      <c r="AU112" s="42">
        <f>IFERROR(AT112/AQ108,"-")</f>
        <v>2.0294807554014405E-2</v>
      </c>
      <c r="AV112" s="55">
        <v>114</v>
      </c>
      <c r="AW112" s="42">
        <f>IFERROR(AV112/AR108,"-")</f>
        <v>0.3247863247863248</v>
      </c>
      <c r="AX112" s="134">
        <f t="shared" si="16"/>
        <v>94992.666666666672</v>
      </c>
      <c r="AY112" s="360"/>
      <c r="AZ112" s="360"/>
      <c r="BA112" s="32" t="s">
        <v>100</v>
      </c>
      <c r="BB112" s="52">
        <v>22307303</v>
      </c>
      <c r="BC112" s="42">
        <f>IFERROR(BB112/AY108,"-")</f>
        <v>3.8002145310958933E-2</v>
      </c>
      <c r="BD112" s="52">
        <v>158</v>
      </c>
      <c r="BE112" s="42">
        <f>IFERROR(BD112/AZ108,"-")</f>
        <v>0.37619047619047619</v>
      </c>
      <c r="BF112" s="55">
        <f t="shared" si="17"/>
        <v>141185.46202531646</v>
      </c>
      <c r="BG112" s="360"/>
      <c r="BH112" s="360"/>
      <c r="BI112" s="32" t="s">
        <v>100</v>
      </c>
      <c r="BJ112" s="52">
        <v>25645628</v>
      </c>
      <c r="BK112" s="42">
        <f>IFERROR(BJ112/BG108,"-")</f>
        <v>3.5113594385686654E-2</v>
      </c>
      <c r="BL112" s="52">
        <v>183</v>
      </c>
      <c r="BM112" s="42">
        <f>IFERROR(BL112/BH108,"-")</f>
        <v>0.37577002053388092</v>
      </c>
      <c r="BN112" s="55">
        <f t="shared" si="18"/>
        <v>140140.04371584699</v>
      </c>
      <c r="BO112" s="360"/>
      <c r="BP112" s="360"/>
      <c r="BQ112" s="32" t="s">
        <v>100</v>
      </c>
      <c r="BR112" s="52">
        <v>15388190</v>
      </c>
      <c r="BS112" s="42">
        <f>IFERROR(BR112/BO108,"-")</f>
        <v>2.3529108295879196E-2</v>
      </c>
      <c r="BT112" s="52">
        <v>181</v>
      </c>
      <c r="BU112" s="42">
        <f>IFERROR(BT112/BP108,"-")</f>
        <v>0.3634538152610442</v>
      </c>
      <c r="BV112" s="96">
        <f t="shared" si="19"/>
        <v>85017.624309392268</v>
      </c>
      <c r="BW112" s="360"/>
      <c r="BX112" s="360"/>
      <c r="BY112" s="32" t="s">
        <v>100</v>
      </c>
      <c r="BZ112" s="52">
        <v>10546209</v>
      </c>
      <c r="CA112" s="42">
        <f>IFERROR(BZ112/BW108,"-")</f>
        <v>1.8131839622122482E-2</v>
      </c>
      <c r="CB112" s="52">
        <v>173</v>
      </c>
      <c r="CC112" s="42">
        <f>IFERROR(CB112/BX108,"-")</f>
        <v>0.39678899082568808</v>
      </c>
      <c r="CD112" s="55">
        <f t="shared" si="20"/>
        <v>60960.745664739887</v>
      </c>
      <c r="CE112" s="360"/>
      <c r="CF112" s="360"/>
      <c r="CG112" s="32" t="s">
        <v>100</v>
      </c>
      <c r="CH112" s="52">
        <v>10060739</v>
      </c>
      <c r="CI112" s="42">
        <f>IFERROR(CH112/CE108,"-")</f>
        <v>1.8710856429888251E-2</v>
      </c>
      <c r="CJ112" s="52">
        <v>170</v>
      </c>
      <c r="CK112" s="42">
        <f>IFERROR(CJ112/CF108,"-")</f>
        <v>0.38636363636363635</v>
      </c>
      <c r="CL112" s="55">
        <f t="shared" si="21"/>
        <v>59180.817647058822</v>
      </c>
      <c r="CM112" s="360"/>
      <c r="CN112" s="360"/>
      <c r="CO112" s="32" t="s">
        <v>100</v>
      </c>
      <c r="CP112" s="52">
        <f>市区町村別_フレイル区分別高齢者の疾病!BC1268</f>
        <v>217929876</v>
      </c>
      <c r="CQ112" s="42">
        <f>市区町村別_フレイル区分別高齢者の疾病!BD1268</f>
        <v>2.0912400803081557E-2</v>
      </c>
      <c r="CR112" s="52">
        <f>市区町村別_フレイル区分別高齢者の疾病!BE1268</f>
        <v>3012</v>
      </c>
      <c r="CS112" s="42">
        <f>市区町村別_フレイル区分別高齢者の疾病!BF1268</f>
        <v>0.34776584689989609</v>
      </c>
      <c r="CT112" s="96">
        <f>市区町村別_フレイル区分別高齢者の疾病!BG1268</f>
        <v>72353.876494023905</v>
      </c>
      <c r="CU112" s="140"/>
    </row>
    <row r="113" spans="2:99" s="8" customFormat="1" ht="13.15" customHeight="1">
      <c r="B113" s="368"/>
      <c r="C113" s="360"/>
      <c r="D113" s="360"/>
      <c r="E113" s="32" t="s">
        <v>101</v>
      </c>
      <c r="F113" s="52">
        <v>1308489</v>
      </c>
      <c r="G113" s="42">
        <f>IFERROR(F113/C108,"-")</f>
        <v>3.7875805102812618E-2</v>
      </c>
      <c r="H113" s="52">
        <v>8</v>
      </c>
      <c r="I113" s="42">
        <f>IFERROR(H113/D108,"-")</f>
        <v>0.34782608695652173</v>
      </c>
      <c r="J113" s="55">
        <f t="shared" si="11"/>
        <v>163561.125</v>
      </c>
      <c r="K113" s="360"/>
      <c r="L113" s="360"/>
      <c r="M113" s="32" t="s">
        <v>101</v>
      </c>
      <c r="N113" s="52">
        <v>3160623</v>
      </c>
      <c r="O113" s="42">
        <f>IFERROR(N113/K108,"-")</f>
        <v>1.8572593243071086E-2</v>
      </c>
      <c r="P113" s="52">
        <v>55</v>
      </c>
      <c r="Q113" s="42">
        <f>IFERROR(P113/L108,"-")</f>
        <v>0.26829268292682928</v>
      </c>
      <c r="R113" s="55">
        <f t="shared" si="12"/>
        <v>57465.872727272726</v>
      </c>
      <c r="S113" s="360"/>
      <c r="T113" s="360"/>
      <c r="U113" s="32" t="s">
        <v>101</v>
      </c>
      <c r="V113" s="52">
        <v>7232830</v>
      </c>
      <c r="W113" s="42">
        <f>IFERROR(V113/S108,"-")</f>
        <v>2.164773515311471E-2</v>
      </c>
      <c r="X113" s="52">
        <v>81</v>
      </c>
      <c r="Y113" s="42">
        <f>IFERROR(X113/T108,"-")</f>
        <v>0.34615384615384615</v>
      </c>
      <c r="Z113" s="96">
        <f t="shared" si="13"/>
        <v>89294.1975308642</v>
      </c>
      <c r="AA113" s="360"/>
      <c r="AB113" s="360"/>
      <c r="AC113" s="32" t="s">
        <v>101</v>
      </c>
      <c r="AD113" s="52">
        <v>6770795</v>
      </c>
      <c r="AE113" s="42">
        <f>IFERROR(AD113/AA108,"-")</f>
        <v>1.7732588295891191E-2</v>
      </c>
      <c r="AF113" s="52">
        <v>79</v>
      </c>
      <c r="AG113" s="42">
        <f>IFERROR(AF113/AB108,"-")</f>
        <v>0.38349514563106796</v>
      </c>
      <c r="AH113" s="55">
        <f t="shared" si="14"/>
        <v>85706.265822784815</v>
      </c>
      <c r="AI113" s="360"/>
      <c r="AJ113" s="360"/>
      <c r="AK113" s="32" t="s">
        <v>101</v>
      </c>
      <c r="AL113" s="52">
        <v>9865179</v>
      </c>
      <c r="AM113" s="42">
        <f>IFERROR(AL113/AI108,"-")</f>
        <v>2.6567446885325668E-2</v>
      </c>
      <c r="AN113" s="52">
        <v>107</v>
      </c>
      <c r="AO113" s="42">
        <f>IFERROR(AN113/AJ108,"-")</f>
        <v>0.35666666666666669</v>
      </c>
      <c r="AP113" s="55">
        <f t="shared" si="15"/>
        <v>92197.934579439258</v>
      </c>
      <c r="AQ113" s="360"/>
      <c r="AR113" s="360"/>
      <c r="AS113" s="32" t="s">
        <v>101</v>
      </c>
      <c r="AT113" s="52">
        <v>14904404</v>
      </c>
      <c r="AU113" s="42">
        <f>IFERROR(AT113/AQ108,"-")</f>
        <v>2.7932166406130936E-2</v>
      </c>
      <c r="AV113" s="55">
        <v>148</v>
      </c>
      <c r="AW113" s="42">
        <f>IFERROR(AV113/AR108,"-")</f>
        <v>0.42165242165242167</v>
      </c>
      <c r="AX113" s="134">
        <f t="shared" si="16"/>
        <v>100705.43243243243</v>
      </c>
      <c r="AY113" s="360"/>
      <c r="AZ113" s="360"/>
      <c r="BA113" s="32" t="s">
        <v>101</v>
      </c>
      <c r="BB113" s="52">
        <v>19072097</v>
      </c>
      <c r="BC113" s="42">
        <f>IFERROR(BB113/AY108,"-")</f>
        <v>3.2490731917646155E-2</v>
      </c>
      <c r="BD113" s="52">
        <v>177</v>
      </c>
      <c r="BE113" s="42">
        <f>IFERROR(BD113/AZ108,"-")</f>
        <v>0.42142857142857143</v>
      </c>
      <c r="BF113" s="55">
        <f t="shared" si="17"/>
        <v>107751.9604519774</v>
      </c>
      <c r="BG113" s="360"/>
      <c r="BH113" s="360"/>
      <c r="BI113" s="32" t="s">
        <v>101</v>
      </c>
      <c r="BJ113" s="52">
        <v>23811490</v>
      </c>
      <c r="BK113" s="42">
        <f>IFERROR(BJ113/BG108,"-")</f>
        <v>3.260232120573666E-2</v>
      </c>
      <c r="BL113" s="52">
        <v>234</v>
      </c>
      <c r="BM113" s="42">
        <f>IFERROR(BL113/BH108,"-")</f>
        <v>0.48049281314168379</v>
      </c>
      <c r="BN113" s="55">
        <f t="shared" si="18"/>
        <v>101758.50427350428</v>
      </c>
      <c r="BO113" s="360"/>
      <c r="BP113" s="360"/>
      <c r="BQ113" s="32" t="s">
        <v>101</v>
      </c>
      <c r="BR113" s="52">
        <v>23632398</v>
      </c>
      <c r="BS113" s="42">
        <f>IFERROR(BR113/BO108,"-")</f>
        <v>3.613480544712009E-2</v>
      </c>
      <c r="BT113" s="52">
        <v>223</v>
      </c>
      <c r="BU113" s="42">
        <f>IFERROR(BT113/BP108,"-")</f>
        <v>0.44779116465863456</v>
      </c>
      <c r="BV113" s="96">
        <f t="shared" si="19"/>
        <v>105974.87892376681</v>
      </c>
      <c r="BW113" s="360"/>
      <c r="BX113" s="360"/>
      <c r="BY113" s="32" t="s">
        <v>101</v>
      </c>
      <c r="BZ113" s="52">
        <v>19706570</v>
      </c>
      <c r="CA113" s="42">
        <f>IFERROR(BZ113/BW108,"-")</f>
        <v>3.3881024616725333E-2</v>
      </c>
      <c r="CB113" s="52">
        <v>220</v>
      </c>
      <c r="CC113" s="42">
        <f>IFERROR(CB113/BX108,"-")</f>
        <v>0.50458715596330272</v>
      </c>
      <c r="CD113" s="55">
        <f t="shared" si="20"/>
        <v>89575.318181818177</v>
      </c>
      <c r="CE113" s="360"/>
      <c r="CF113" s="360"/>
      <c r="CG113" s="32" t="s">
        <v>101</v>
      </c>
      <c r="CH113" s="52">
        <v>15990091</v>
      </c>
      <c r="CI113" s="42">
        <f>IFERROR(CH113/CE108,"-")</f>
        <v>2.9738202830015596E-2</v>
      </c>
      <c r="CJ113" s="52">
        <v>197</v>
      </c>
      <c r="CK113" s="42">
        <f>IFERROR(CJ113/CF108,"-")</f>
        <v>0.44772727272727275</v>
      </c>
      <c r="CL113" s="55">
        <f t="shared" si="21"/>
        <v>81167.974619289336</v>
      </c>
      <c r="CM113" s="360"/>
      <c r="CN113" s="360"/>
      <c r="CO113" s="32" t="s">
        <v>101</v>
      </c>
      <c r="CP113" s="52">
        <f>市区町村別_フレイル区分別高齢者の疾病!BC1269</f>
        <v>373918781</v>
      </c>
      <c r="CQ113" s="42">
        <f>市区町村別_フレイル区分別高齢者の疾病!BD1269</f>
        <v>3.5880988690470676E-2</v>
      </c>
      <c r="CR113" s="52">
        <f>市区町村別_フレイル区分別高齢者の疾病!BE1269</f>
        <v>3988</v>
      </c>
      <c r="CS113" s="42">
        <f>市区町村別_フレイル区分別高齢者の疾病!BF1269</f>
        <v>0.46045491282761808</v>
      </c>
      <c r="CT113" s="96">
        <f>市区町村別_フレイル区分別高齢者の疾病!BG1269</f>
        <v>93760.978184553664</v>
      </c>
      <c r="CU113" s="140"/>
    </row>
    <row r="114" spans="2:99" s="8" customFormat="1" ht="13.15" customHeight="1">
      <c r="B114" s="368"/>
      <c r="C114" s="360"/>
      <c r="D114" s="360"/>
      <c r="E114" s="32" t="s">
        <v>102</v>
      </c>
      <c r="F114" s="52">
        <v>1482072</v>
      </c>
      <c r="G114" s="42">
        <f>IFERROR(F114/C108,"-")</f>
        <v>4.290037609818325E-2</v>
      </c>
      <c r="H114" s="52">
        <v>4</v>
      </c>
      <c r="I114" s="42">
        <f>IFERROR(H114/D108,"-")</f>
        <v>0.17391304347826086</v>
      </c>
      <c r="J114" s="55">
        <f t="shared" si="11"/>
        <v>370518</v>
      </c>
      <c r="K114" s="360"/>
      <c r="L114" s="360"/>
      <c r="M114" s="32" t="s">
        <v>102</v>
      </c>
      <c r="N114" s="52">
        <v>9068660</v>
      </c>
      <c r="O114" s="42">
        <f>IFERROR(N114/K108,"-")</f>
        <v>5.3289662651859783E-2</v>
      </c>
      <c r="P114" s="52">
        <v>27</v>
      </c>
      <c r="Q114" s="42">
        <f>IFERROR(P114/L108,"-")</f>
        <v>0.13170731707317074</v>
      </c>
      <c r="R114" s="55">
        <f t="shared" si="12"/>
        <v>335876.29629629629</v>
      </c>
      <c r="S114" s="360"/>
      <c r="T114" s="360"/>
      <c r="U114" s="32" t="s">
        <v>102</v>
      </c>
      <c r="V114" s="52">
        <v>18500040</v>
      </c>
      <c r="W114" s="42">
        <f>IFERROR(V114/S108,"-")</f>
        <v>5.5370299902255171E-2</v>
      </c>
      <c r="X114" s="52">
        <v>37</v>
      </c>
      <c r="Y114" s="42">
        <f>IFERROR(X114/T108,"-")</f>
        <v>0.15811965811965811</v>
      </c>
      <c r="Z114" s="96">
        <f t="shared" si="13"/>
        <v>500001.08108108107</v>
      </c>
      <c r="AA114" s="360"/>
      <c r="AB114" s="360"/>
      <c r="AC114" s="32" t="s">
        <v>102</v>
      </c>
      <c r="AD114" s="52">
        <v>17224766</v>
      </c>
      <c r="AE114" s="42">
        <f>IFERROR(AD114/AA108,"-")</f>
        <v>4.5111347186122835E-2</v>
      </c>
      <c r="AF114" s="52">
        <v>31</v>
      </c>
      <c r="AG114" s="42">
        <f>IFERROR(AF114/AB108,"-")</f>
        <v>0.15048543689320387</v>
      </c>
      <c r="AH114" s="55">
        <f t="shared" si="14"/>
        <v>555637.61290322582</v>
      </c>
      <c r="AI114" s="360"/>
      <c r="AJ114" s="360"/>
      <c r="AK114" s="32" t="s">
        <v>102</v>
      </c>
      <c r="AL114" s="52">
        <v>32967251</v>
      </c>
      <c r="AM114" s="42">
        <f>IFERROR(AL114/AI108,"-")</f>
        <v>8.8782544127957497E-2</v>
      </c>
      <c r="AN114" s="52">
        <v>66</v>
      </c>
      <c r="AO114" s="42">
        <f>IFERROR(AN114/AJ108,"-")</f>
        <v>0.22</v>
      </c>
      <c r="AP114" s="55">
        <f t="shared" si="15"/>
        <v>499503.80303030304</v>
      </c>
      <c r="AQ114" s="360"/>
      <c r="AR114" s="360"/>
      <c r="AS114" s="32" t="s">
        <v>102</v>
      </c>
      <c r="AT114" s="52">
        <v>31190187</v>
      </c>
      <c r="AU114" s="42">
        <f>IFERROR(AT114/AQ108,"-")</f>
        <v>5.8453158779266975E-2</v>
      </c>
      <c r="AV114" s="55">
        <v>85</v>
      </c>
      <c r="AW114" s="42">
        <f>IFERROR(AV114/AR108,"-")</f>
        <v>0.24216524216524216</v>
      </c>
      <c r="AX114" s="134">
        <f t="shared" si="16"/>
        <v>366943.37647058826</v>
      </c>
      <c r="AY114" s="360"/>
      <c r="AZ114" s="360"/>
      <c r="BA114" s="32" t="s">
        <v>102</v>
      </c>
      <c r="BB114" s="52">
        <v>29800090</v>
      </c>
      <c r="BC114" s="42">
        <f>IFERROR(BB114/AY108,"-")</f>
        <v>5.0766663745036959E-2</v>
      </c>
      <c r="BD114" s="52">
        <v>89</v>
      </c>
      <c r="BE114" s="42">
        <f>IFERROR(BD114/AZ108,"-")</f>
        <v>0.2119047619047619</v>
      </c>
      <c r="BF114" s="55">
        <f t="shared" si="17"/>
        <v>334832.47191011236</v>
      </c>
      <c r="BG114" s="360"/>
      <c r="BH114" s="360"/>
      <c r="BI114" s="32" t="s">
        <v>102</v>
      </c>
      <c r="BJ114" s="52">
        <v>56875186</v>
      </c>
      <c r="BK114" s="42">
        <f>IFERROR(BJ114/BG108,"-")</f>
        <v>7.7872618748680442E-2</v>
      </c>
      <c r="BL114" s="52">
        <v>120</v>
      </c>
      <c r="BM114" s="42">
        <f>IFERROR(BL114/BH108,"-")</f>
        <v>0.24640657084188911</v>
      </c>
      <c r="BN114" s="55">
        <f t="shared" si="18"/>
        <v>473959.88333333336</v>
      </c>
      <c r="BO114" s="360"/>
      <c r="BP114" s="360"/>
      <c r="BQ114" s="32" t="s">
        <v>102</v>
      </c>
      <c r="BR114" s="52">
        <v>32863567</v>
      </c>
      <c r="BS114" s="42">
        <f>IFERROR(BR114/BO108,"-")</f>
        <v>5.0249602255488253E-2</v>
      </c>
      <c r="BT114" s="52">
        <v>118</v>
      </c>
      <c r="BU114" s="42">
        <f>IFERROR(BT114/BP108,"-")</f>
        <v>0.23694779116465864</v>
      </c>
      <c r="BV114" s="96">
        <f t="shared" si="19"/>
        <v>278504.80508474575</v>
      </c>
      <c r="BW114" s="360"/>
      <c r="BX114" s="360"/>
      <c r="BY114" s="32" t="s">
        <v>102</v>
      </c>
      <c r="BZ114" s="52">
        <v>26650693</v>
      </c>
      <c r="CA114" s="42">
        <f>IFERROR(BZ114/BW108,"-")</f>
        <v>4.5819885732818526E-2</v>
      </c>
      <c r="CB114" s="52">
        <v>108</v>
      </c>
      <c r="CC114" s="42">
        <f>IFERROR(CB114/BX108,"-")</f>
        <v>0.24770642201834864</v>
      </c>
      <c r="CD114" s="55">
        <f t="shared" si="20"/>
        <v>246765.67592592593</v>
      </c>
      <c r="CE114" s="360"/>
      <c r="CF114" s="360"/>
      <c r="CG114" s="32" t="s">
        <v>102</v>
      </c>
      <c r="CH114" s="52">
        <v>48116328</v>
      </c>
      <c r="CI114" s="42">
        <f>IFERROR(CH114/CE108,"-")</f>
        <v>8.9486240040757656E-2</v>
      </c>
      <c r="CJ114" s="52">
        <v>114</v>
      </c>
      <c r="CK114" s="42">
        <f>IFERROR(CJ114/CF108,"-")</f>
        <v>0.25909090909090909</v>
      </c>
      <c r="CL114" s="55">
        <f t="shared" si="21"/>
        <v>422073.05263157893</v>
      </c>
      <c r="CM114" s="360"/>
      <c r="CN114" s="360"/>
      <c r="CO114" s="32" t="s">
        <v>102</v>
      </c>
      <c r="CP114" s="52">
        <f>市区町村別_フレイル区分別高齢者の疾病!BC1270</f>
        <v>787537570</v>
      </c>
      <c r="CQ114" s="42">
        <f>市区町村別_フレイル区分別高齢者の疾病!BD1270</f>
        <v>7.5571562805481968E-2</v>
      </c>
      <c r="CR114" s="52">
        <f>市区町村別_フレイル区分別高齢者の疾病!BE1270</f>
        <v>2070</v>
      </c>
      <c r="CS114" s="42">
        <f>市区町村別_フレイル区分別高齢者の疾病!BF1270</f>
        <v>0.23900242466227919</v>
      </c>
      <c r="CT114" s="96">
        <f>市区町村別_フレイル区分別高齢者の疾病!BG1270</f>
        <v>380452.93236714974</v>
      </c>
      <c r="CU114" s="140"/>
    </row>
    <row r="115" spans="2:99" s="8" customFormat="1" ht="13.15" customHeight="1">
      <c r="B115" s="368"/>
      <c r="C115" s="360"/>
      <c r="D115" s="360"/>
      <c r="E115" s="32" t="s">
        <v>112</v>
      </c>
      <c r="F115" s="52">
        <v>0</v>
      </c>
      <c r="G115" s="42">
        <f>IFERROR(F115/C108,"-")</f>
        <v>0</v>
      </c>
      <c r="H115" s="52">
        <v>0</v>
      </c>
      <c r="I115" s="42">
        <f>IFERROR(H115/D108,"-")</f>
        <v>0</v>
      </c>
      <c r="J115" s="55" t="str">
        <f t="shared" si="11"/>
        <v>-</v>
      </c>
      <c r="K115" s="360"/>
      <c r="L115" s="360"/>
      <c r="M115" s="32" t="s">
        <v>112</v>
      </c>
      <c r="N115" s="52">
        <v>0</v>
      </c>
      <c r="O115" s="42">
        <f>IFERROR(N115/K108,"-")</f>
        <v>0</v>
      </c>
      <c r="P115" s="52">
        <v>0</v>
      </c>
      <c r="Q115" s="42">
        <f>IFERROR(P115/L108,"-")</f>
        <v>0</v>
      </c>
      <c r="R115" s="55" t="str">
        <f t="shared" si="12"/>
        <v>-</v>
      </c>
      <c r="S115" s="360"/>
      <c r="T115" s="360"/>
      <c r="U115" s="32" t="s">
        <v>112</v>
      </c>
      <c r="V115" s="52">
        <v>0</v>
      </c>
      <c r="W115" s="42">
        <f>IFERROR(V115/S108,"-")</f>
        <v>0</v>
      </c>
      <c r="X115" s="52">
        <v>0</v>
      </c>
      <c r="Y115" s="42">
        <f>IFERROR(X115/T108,"-")</f>
        <v>0</v>
      </c>
      <c r="Z115" s="96" t="str">
        <f t="shared" si="13"/>
        <v>-</v>
      </c>
      <c r="AA115" s="360"/>
      <c r="AB115" s="360"/>
      <c r="AC115" s="32" t="s">
        <v>112</v>
      </c>
      <c r="AD115" s="52">
        <v>0</v>
      </c>
      <c r="AE115" s="42">
        <f>IFERROR(AD115/AA108,"-")</f>
        <v>0</v>
      </c>
      <c r="AF115" s="52">
        <v>0</v>
      </c>
      <c r="AG115" s="42">
        <f>IFERROR(AF115/AB108,"-")</f>
        <v>0</v>
      </c>
      <c r="AH115" s="55" t="str">
        <f t="shared" si="14"/>
        <v>-</v>
      </c>
      <c r="AI115" s="360"/>
      <c r="AJ115" s="360"/>
      <c r="AK115" s="32" t="s">
        <v>112</v>
      </c>
      <c r="AL115" s="52">
        <v>1973</v>
      </c>
      <c r="AM115" s="42">
        <f>IFERROR(AL115/AI108,"-")</f>
        <v>5.3133929657786795E-6</v>
      </c>
      <c r="AN115" s="52">
        <v>1</v>
      </c>
      <c r="AO115" s="42">
        <f>IFERROR(AN115/AJ108,"-")</f>
        <v>3.3333333333333335E-3</v>
      </c>
      <c r="AP115" s="55">
        <f t="shared" si="15"/>
        <v>1973</v>
      </c>
      <c r="AQ115" s="360"/>
      <c r="AR115" s="360"/>
      <c r="AS115" s="32" t="s">
        <v>112</v>
      </c>
      <c r="AT115" s="52">
        <v>0</v>
      </c>
      <c r="AU115" s="42">
        <f>IFERROR(AT115/AQ108,"-")</f>
        <v>0</v>
      </c>
      <c r="AV115" s="55">
        <v>0</v>
      </c>
      <c r="AW115" s="42">
        <f>IFERROR(AV115/AR108,"-")</f>
        <v>0</v>
      </c>
      <c r="AX115" s="134" t="str">
        <f t="shared" si="16"/>
        <v>-</v>
      </c>
      <c r="AY115" s="360"/>
      <c r="AZ115" s="360"/>
      <c r="BA115" s="32" t="s">
        <v>112</v>
      </c>
      <c r="BB115" s="52">
        <v>0</v>
      </c>
      <c r="BC115" s="42">
        <f>IFERROR(BB115/AY108,"-")</f>
        <v>0</v>
      </c>
      <c r="BD115" s="52">
        <v>0</v>
      </c>
      <c r="BE115" s="42">
        <f>IFERROR(BD115/AZ108,"-")</f>
        <v>0</v>
      </c>
      <c r="BF115" s="55" t="str">
        <f t="shared" si="17"/>
        <v>-</v>
      </c>
      <c r="BG115" s="360"/>
      <c r="BH115" s="360"/>
      <c r="BI115" s="32" t="s">
        <v>112</v>
      </c>
      <c r="BJ115" s="52">
        <v>4038</v>
      </c>
      <c r="BK115" s="42">
        <f>IFERROR(BJ115/BG108,"-")</f>
        <v>5.528766701653893E-6</v>
      </c>
      <c r="BL115" s="52">
        <v>2</v>
      </c>
      <c r="BM115" s="42">
        <f>IFERROR(BL115/BH108,"-")</f>
        <v>4.1067761806981521E-3</v>
      </c>
      <c r="BN115" s="55">
        <f t="shared" si="18"/>
        <v>2019</v>
      </c>
      <c r="BO115" s="360"/>
      <c r="BP115" s="360"/>
      <c r="BQ115" s="32" t="s">
        <v>112</v>
      </c>
      <c r="BR115" s="52">
        <v>296836</v>
      </c>
      <c r="BS115" s="42">
        <f>IFERROR(BR115/BO108,"-")</f>
        <v>4.5387315792926893E-4</v>
      </c>
      <c r="BT115" s="52">
        <v>1</v>
      </c>
      <c r="BU115" s="42">
        <f>IFERROR(BT115/BP108,"-")</f>
        <v>2.008032128514056E-3</v>
      </c>
      <c r="BV115" s="96">
        <f t="shared" si="19"/>
        <v>296836</v>
      </c>
      <c r="BW115" s="360"/>
      <c r="BX115" s="360"/>
      <c r="BY115" s="32" t="s">
        <v>112</v>
      </c>
      <c r="BZ115" s="52">
        <v>0</v>
      </c>
      <c r="CA115" s="42">
        <f>IFERROR(BZ115/BW108,"-")</f>
        <v>0</v>
      </c>
      <c r="CB115" s="52">
        <v>0</v>
      </c>
      <c r="CC115" s="42">
        <f>IFERROR(CB115/BX108,"-")</f>
        <v>0</v>
      </c>
      <c r="CD115" s="55" t="str">
        <f t="shared" si="20"/>
        <v>-</v>
      </c>
      <c r="CE115" s="360"/>
      <c r="CF115" s="360"/>
      <c r="CG115" s="32" t="s">
        <v>112</v>
      </c>
      <c r="CH115" s="52">
        <v>1379</v>
      </c>
      <c r="CI115" s="42">
        <f>IFERROR(CH115/CE108,"-")</f>
        <v>2.5646496760144459E-6</v>
      </c>
      <c r="CJ115" s="52">
        <v>1</v>
      </c>
      <c r="CK115" s="42">
        <f>IFERROR(CJ115/CF108,"-")</f>
        <v>2.2727272727272726E-3</v>
      </c>
      <c r="CL115" s="55">
        <f t="shared" si="21"/>
        <v>1379</v>
      </c>
      <c r="CM115" s="360"/>
      <c r="CN115" s="360"/>
      <c r="CO115" s="32" t="s">
        <v>112</v>
      </c>
      <c r="CP115" s="52">
        <f>市区町村別_フレイル区分別高齢者の疾病!BC1271</f>
        <v>311586</v>
      </c>
      <c r="CQ115" s="42">
        <f>市区町村別_フレイル区分別高齢者の疾病!BD1271</f>
        <v>2.9899577957034996E-5</v>
      </c>
      <c r="CR115" s="52">
        <f>市区町村別_フレイル区分別高齢者の疾病!BE1271</f>
        <v>9</v>
      </c>
      <c r="CS115" s="42">
        <f>市区町村別_フレイル区分別高齢者の疾病!BF1271</f>
        <v>1.0391409767925182E-3</v>
      </c>
      <c r="CT115" s="96">
        <f>市区町村別_フレイル区分別高齢者の疾病!BG1271</f>
        <v>34620.666666666664</v>
      </c>
      <c r="CU115" s="140"/>
    </row>
    <row r="116" spans="2:99" s="8" customFormat="1" ht="13.15" customHeight="1">
      <c r="B116" s="368"/>
      <c r="C116" s="360"/>
      <c r="D116" s="360"/>
      <c r="E116" s="32" t="s">
        <v>103</v>
      </c>
      <c r="F116" s="52">
        <v>0</v>
      </c>
      <c r="G116" s="42">
        <f>IFERROR(F116/C108,"-")</f>
        <v>0</v>
      </c>
      <c r="H116" s="52">
        <v>0</v>
      </c>
      <c r="I116" s="42">
        <f>IFERROR(H116/D108,"-")</f>
        <v>0</v>
      </c>
      <c r="J116" s="55" t="str">
        <f t="shared" si="11"/>
        <v>-</v>
      </c>
      <c r="K116" s="360"/>
      <c r="L116" s="360"/>
      <c r="M116" s="32" t="s">
        <v>103</v>
      </c>
      <c r="N116" s="52">
        <v>7202</v>
      </c>
      <c r="O116" s="42">
        <f>IFERROR(N116/K108,"-")</f>
        <v>4.2320712257234713E-5</v>
      </c>
      <c r="P116" s="52">
        <v>2</v>
      </c>
      <c r="Q116" s="42">
        <f>IFERROR(P116/L108,"-")</f>
        <v>9.7560975609756097E-3</v>
      </c>
      <c r="R116" s="55">
        <f t="shared" si="12"/>
        <v>3601</v>
      </c>
      <c r="S116" s="360"/>
      <c r="T116" s="360"/>
      <c r="U116" s="32" t="s">
        <v>103</v>
      </c>
      <c r="V116" s="52">
        <v>32762</v>
      </c>
      <c r="W116" s="42">
        <f>IFERROR(V116/S108,"-")</f>
        <v>9.8056099629929657E-5</v>
      </c>
      <c r="X116" s="52">
        <v>3</v>
      </c>
      <c r="Y116" s="42">
        <f>IFERROR(X116/T108,"-")</f>
        <v>1.282051282051282E-2</v>
      </c>
      <c r="Z116" s="96">
        <f t="shared" si="13"/>
        <v>10920.666666666666</v>
      </c>
      <c r="AA116" s="360"/>
      <c r="AB116" s="360"/>
      <c r="AC116" s="32" t="s">
        <v>103</v>
      </c>
      <c r="AD116" s="52">
        <v>0</v>
      </c>
      <c r="AE116" s="42">
        <f>IFERROR(AD116/AA108,"-")</f>
        <v>0</v>
      </c>
      <c r="AF116" s="52">
        <v>0</v>
      </c>
      <c r="AG116" s="42">
        <f>IFERROR(AF116/AB108,"-")</f>
        <v>0</v>
      </c>
      <c r="AH116" s="55" t="str">
        <f t="shared" si="14"/>
        <v>-</v>
      </c>
      <c r="AI116" s="360"/>
      <c r="AJ116" s="360"/>
      <c r="AK116" s="32" t="s">
        <v>103</v>
      </c>
      <c r="AL116" s="52">
        <v>140272</v>
      </c>
      <c r="AM116" s="42">
        <f>IFERROR(AL116/AI108,"-")</f>
        <v>3.7775988752950174E-4</v>
      </c>
      <c r="AN116" s="52">
        <v>5</v>
      </c>
      <c r="AO116" s="42">
        <f>IFERROR(AN116/AJ108,"-")</f>
        <v>1.6666666666666666E-2</v>
      </c>
      <c r="AP116" s="55">
        <f t="shared" si="15"/>
        <v>28054.400000000001</v>
      </c>
      <c r="AQ116" s="360"/>
      <c r="AR116" s="360"/>
      <c r="AS116" s="32" t="s">
        <v>103</v>
      </c>
      <c r="AT116" s="52">
        <v>72188</v>
      </c>
      <c r="AU116" s="42">
        <f>IFERROR(AT116/AQ108,"-")</f>
        <v>1.3528667288713995E-4</v>
      </c>
      <c r="AV116" s="55">
        <v>3</v>
      </c>
      <c r="AW116" s="42">
        <f>IFERROR(AV116/AR108,"-")</f>
        <v>8.5470085470085479E-3</v>
      </c>
      <c r="AX116" s="134">
        <f t="shared" si="16"/>
        <v>24062.666666666668</v>
      </c>
      <c r="AY116" s="360"/>
      <c r="AZ116" s="360"/>
      <c r="BA116" s="32" t="s">
        <v>103</v>
      </c>
      <c r="BB116" s="52">
        <v>31579</v>
      </c>
      <c r="BC116" s="42">
        <f>IFERROR(BB116/AY108,"-")</f>
        <v>5.3797168881185329E-5</v>
      </c>
      <c r="BD116" s="52">
        <v>2</v>
      </c>
      <c r="BE116" s="42">
        <f>IFERROR(BD116/AZ108,"-")</f>
        <v>4.7619047619047623E-3</v>
      </c>
      <c r="BF116" s="55">
        <f t="shared" si="17"/>
        <v>15789.5</v>
      </c>
      <c r="BG116" s="360"/>
      <c r="BH116" s="360"/>
      <c r="BI116" s="32" t="s">
        <v>103</v>
      </c>
      <c r="BJ116" s="52">
        <v>116497</v>
      </c>
      <c r="BK116" s="42">
        <f>IFERROR(BJ116/BG108,"-")</f>
        <v>1.5950587777181118E-4</v>
      </c>
      <c r="BL116" s="52">
        <v>8</v>
      </c>
      <c r="BM116" s="42">
        <f>IFERROR(BL116/BH108,"-")</f>
        <v>1.6427104722792608E-2</v>
      </c>
      <c r="BN116" s="55">
        <f t="shared" si="18"/>
        <v>14562.125</v>
      </c>
      <c r="BO116" s="360"/>
      <c r="BP116" s="360"/>
      <c r="BQ116" s="32" t="s">
        <v>103</v>
      </c>
      <c r="BR116" s="52">
        <v>296750</v>
      </c>
      <c r="BS116" s="42">
        <f>IFERROR(BR116/BO108,"-")</f>
        <v>4.5374166076726053E-4</v>
      </c>
      <c r="BT116" s="52">
        <v>9</v>
      </c>
      <c r="BU116" s="42">
        <f>IFERROR(BT116/BP108,"-")</f>
        <v>1.8072289156626505E-2</v>
      </c>
      <c r="BV116" s="96">
        <f t="shared" si="19"/>
        <v>32972.222222222219</v>
      </c>
      <c r="BW116" s="360"/>
      <c r="BX116" s="360"/>
      <c r="BY116" s="32" t="s">
        <v>103</v>
      </c>
      <c r="BZ116" s="52">
        <v>156047</v>
      </c>
      <c r="CA116" s="42">
        <f>IFERROR(BZ116/BW108,"-")</f>
        <v>2.6828779682949076E-4</v>
      </c>
      <c r="CB116" s="52">
        <v>10</v>
      </c>
      <c r="CC116" s="42">
        <f>IFERROR(CB116/BX108,"-")</f>
        <v>2.2935779816513763E-2</v>
      </c>
      <c r="CD116" s="55">
        <f t="shared" si="20"/>
        <v>15604.7</v>
      </c>
      <c r="CE116" s="360"/>
      <c r="CF116" s="360"/>
      <c r="CG116" s="32" t="s">
        <v>103</v>
      </c>
      <c r="CH116" s="52">
        <v>140439</v>
      </c>
      <c r="CI116" s="42">
        <f>IFERROR(CH116/CE108,"-")</f>
        <v>2.6118697306003826E-4</v>
      </c>
      <c r="CJ116" s="52">
        <v>5</v>
      </c>
      <c r="CK116" s="42">
        <f>IFERROR(CJ116/CF108,"-")</f>
        <v>1.1363636363636364E-2</v>
      </c>
      <c r="CL116" s="55">
        <f t="shared" si="21"/>
        <v>28087.8</v>
      </c>
      <c r="CM116" s="360"/>
      <c r="CN116" s="360"/>
      <c r="CO116" s="32" t="s">
        <v>103</v>
      </c>
      <c r="CP116" s="52">
        <f>市区町村別_フレイル区分別高齢者の疾病!BC1272</f>
        <v>2010680</v>
      </c>
      <c r="CQ116" s="42">
        <f>市区町村別_フレイル区分別高齢者の疾病!BD1272</f>
        <v>1.9294346795636238E-4</v>
      </c>
      <c r="CR116" s="52">
        <f>市区町村別_フレイル区分別高齢者の疾病!BE1272</f>
        <v>91</v>
      </c>
      <c r="CS116" s="42">
        <f>市区町村別_フレイル区分別高齢者の疾病!BF1272</f>
        <v>1.0506869876457684E-2</v>
      </c>
      <c r="CT116" s="96">
        <f>市区町村別_フレイル区分別高齢者の疾病!BG1272</f>
        <v>22095.384615384617</v>
      </c>
      <c r="CU116" s="140"/>
    </row>
    <row r="117" spans="2:99" s="8" customFormat="1" ht="13.15" customHeight="1">
      <c r="B117" s="368"/>
      <c r="C117" s="360"/>
      <c r="D117" s="360"/>
      <c r="E117" s="32" t="s">
        <v>104</v>
      </c>
      <c r="F117" s="52">
        <v>1567367</v>
      </c>
      <c r="G117" s="42">
        <f>IFERROR(F117/C108,"-")</f>
        <v>4.5369343583767312E-2</v>
      </c>
      <c r="H117" s="52">
        <v>3</v>
      </c>
      <c r="I117" s="42">
        <f>IFERROR(H117/D108,"-")</f>
        <v>0.13043478260869565</v>
      </c>
      <c r="J117" s="55">
        <f t="shared" si="11"/>
        <v>522455.66666666669</v>
      </c>
      <c r="K117" s="360"/>
      <c r="L117" s="360"/>
      <c r="M117" s="32" t="s">
        <v>104</v>
      </c>
      <c r="N117" s="52">
        <v>43390</v>
      </c>
      <c r="O117" s="42">
        <f>IFERROR(N117/K108,"-")</f>
        <v>2.5497024504879401E-4</v>
      </c>
      <c r="P117" s="52">
        <v>6</v>
      </c>
      <c r="Q117" s="42">
        <f>IFERROR(P117/L108,"-")</f>
        <v>2.9268292682926831E-2</v>
      </c>
      <c r="R117" s="55">
        <f t="shared" si="12"/>
        <v>7231.666666666667</v>
      </c>
      <c r="S117" s="360"/>
      <c r="T117" s="360"/>
      <c r="U117" s="32" t="s">
        <v>104</v>
      </c>
      <c r="V117" s="52">
        <v>135886</v>
      </c>
      <c r="W117" s="42">
        <f>IFERROR(V117/S108,"-")</f>
        <v>4.0670444888323736E-4</v>
      </c>
      <c r="X117" s="52">
        <v>10</v>
      </c>
      <c r="Y117" s="42">
        <f>IFERROR(X117/T108,"-")</f>
        <v>4.2735042735042736E-2</v>
      </c>
      <c r="Z117" s="96">
        <f t="shared" si="13"/>
        <v>13588.6</v>
      </c>
      <c r="AA117" s="360"/>
      <c r="AB117" s="360"/>
      <c r="AC117" s="32" t="s">
        <v>104</v>
      </c>
      <c r="AD117" s="52">
        <v>1137018</v>
      </c>
      <c r="AE117" s="42">
        <f>IFERROR(AD117/AA108,"-")</f>
        <v>2.9778293507656947E-3</v>
      </c>
      <c r="AF117" s="52">
        <v>12</v>
      </c>
      <c r="AG117" s="42">
        <f>IFERROR(AF117/AB108,"-")</f>
        <v>5.8252427184466021E-2</v>
      </c>
      <c r="AH117" s="55">
        <f t="shared" si="14"/>
        <v>94751.5</v>
      </c>
      <c r="AI117" s="360"/>
      <c r="AJ117" s="360"/>
      <c r="AK117" s="32" t="s">
        <v>104</v>
      </c>
      <c r="AL117" s="52">
        <v>185360</v>
      </c>
      <c r="AM117" s="42">
        <f>IFERROR(AL117/AI108,"-")</f>
        <v>4.9918424740838117E-4</v>
      </c>
      <c r="AN117" s="52">
        <v>23</v>
      </c>
      <c r="AO117" s="42">
        <f>IFERROR(AN117/AJ108,"-")</f>
        <v>7.6666666666666661E-2</v>
      </c>
      <c r="AP117" s="55">
        <f t="shared" si="15"/>
        <v>8059.130434782609</v>
      </c>
      <c r="AQ117" s="360"/>
      <c r="AR117" s="360"/>
      <c r="AS117" s="32" t="s">
        <v>104</v>
      </c>
      <c r="AT117" s="52">
        <v>259084</v>
      </c>
      <c r="AU117" s="42">
        <f>IFERROR(AT117/AQ108,"-")</f>
        <v>4.8554624533567577E-4</v>
      </c>
      <c r="AV117" s="55">
        <v>24</v>
      </c>
      <c r="AW117" s="42">
        <f>IFERROR(AV117/AR108,"-")</f>
        <v>6.8376068376068383E-2</v>
      </c>
      <c r="AX117" s="134">
        <f t="shared" si="16"/>
        <v>10795.166666666666</v>
      </c>
      <c r="AY117" s="360"/>
      <c r="AZ117" s="360"/>
      <c r="BA117" s="32" t="s">
        <v>104</v>
      </c>
      <c r="BB117" s="52">
        <v>1778767</v>
      </c>
      <c r="BC117" s="42">
        <f>IFERROR(BB117/AY108,"-")</f>
        <v>3.0302615250413054E-3</v>
      </c>
      <c r="BD117" s="52">
        <v>28</v>
      </c>
      <c r="BE117" s="42">
        <f>IFERROR(BD117/AZ108,"-")</f>
        <v>6.6666666666666666E-2</v>
      </c>
      <c r="BF117" s="55">
        <f t="shared" si="17"/>
        <v>63527.392857142855</v>
      </c>
      <c r="BG117" s="360"/>
      <c r="BH117" s="360"/>
      <c r="BI117" s="32" t="s">
        <v>104</v>
      </c>
      <c r="BJ117" s="52">
        <v>922043</v>
      </c>
      <c r="BK117" s="42">
        <f>IFERROR(BJ117/BG108,"-")</f>
        <v>1.2624469132969441E-3</v>
      </c>
      <c r="BL117" s="52">
        <v>34</v>
      </c>
      <c r="BM117" s="42">
        <f>IFERROR(BL117/BH108,"-")</f>
        <v>6.9815195071868577E-2</v>
      </c>
      <c r="BN117" s="55">
        <f t="shared" si="18"/>
        <v>27118.911764705881</v>
      </c>
      <c r="BO117" s="360"/>
      <c r="BP117" s="360"/>
      <c r="BQ117" s="32" t="s">
        <v>104</v>
      </c>
      <c r="BR117" s="52">
        <v>404157</v>
      </c>
      <c r="BS117" s="42">
        <f>IFERROR(BR117/BO108,"-")</f>
        <v>6.1797091285834449E-4</v>
      </c>
      <c r="BT117" s="52">
        <v>36</v>
      </c>
      <c r="BU117" s="42">
        <f>IFERROR(BT117/BP108,"-")</f>
        <v>7.2289156626506021E-2</v>
      </c>
      <c r="BV117" s="96">
        <f t="shared" si="19"/>
        <v>11226.583333333334</v>
      </c>
      <c r="BW117" s="360"/>
      <c r="BX117" s="360"/>
      <c r="BY117" s="32" t="s">
        <v>104</v>
      </c>
      <c r="BZ117" s="52">
        <v>256630</v>
      </c>
      <c r="CA117" s="42">
        <f>IFERROR(BZ117/BW108,"-")</f>
        <v>4.4121769274867325E-4</v>
      </c>
      <c r="CB117" s="52">
        <v>22</v>
      </c>
      <c r="CC117" s="42">
        <f>IFERROR(CB117/BX108,"-")</f>
        <v>5.0458715596330278E-2</v>
      </c>
      <c r="CD117" s="55">
        <f t="shared" si="20"/>
        <v>11665</v>
      </c>
      <c r="CE117" s="360"/>
      <c r="CF117" s="360"/>
      <c r="CG117" s="32" t="s">
        <v>104</v>
      </c>
      <c r="CH117" s="52">
        <v>516318</v>
      </c>
      <c r="CI117" s="42">
        <f>IFERROR(CH117/CE108,"-")</f>
        <v>9.6024277840495045E-4</v>
      </c>
      <c r="CJ117" s="52">
        <v>31</v>
      </c>
      <c r="CK117" s="42">
        <f>IFERROR(CJ117/CF108,"-")</f>
        <v>7.045454545454545E-2</v>
      </c>
      <c r="CL117" s="55">
        <f t="shared" si="21"/>
        <v>16655.419354838708</v>
      </c>
      <c r="CM117" s="360"/>
      <c r="CN117" s="360"/>
      <c r="CO117" s="32" t="s">
        <v>104</v>
      </c>
      <c r="CP117" s="52">
        <f>市区町村別_フレイル区分別高齢者の疾病!BC1273</f>
        <v>17029943</v>
      </c>
      <c r="CQ117" s="42">
        <f>市区町村別_フレイル区分別高齢者の疾病!BD1273</f>
        <v>1.6341816010101945E-3</v>
      </c>
      <c r="CR117" s="52">
        <f>市区町村別_フレイル区分別高齢者の疾病!BE1273</f>
        <v>594</v>
      </c>
      <c r="CS117" s="42">
        <f>市区町村別_フレイル区分別高齢者の疾病!BF1273</f>
        <v>6.8583304468306197E-2</v>
      </c>
      <c r="CT117" s="96">
        <f>市区町村別_フレイル区分別高齢者の疾病!BG1273</f>
        <v>28669.937710437709</v>
      </c>
      <c r="CU117" s="140"/>
    </row>
    <row r="118" spans="2:99" s="8" customFormat="1" ht="13.15" customHeight="1">
      <c r="B118" s="368"/>
      <c r="C118" s="360"/>
      <c r="D118" s="360"/>
      <c r="E118" s="32" t="s">
        <v>105</v>
      </c>
      <c r="F118" s="52">
        <v>14090</v>
      </c>
      <c r="G118" s="42">
        <f>IFERROR(F118/C108,"-")</f>
        <v>4.0785218209601285E-4</v>
      </c>
      <c r="H118" s="52">
        <v>2</v>
      </c>
      <c r="I118" s="42">
        <f>IFERROR(H118/D108,"-")</f>
        <v>8.6956521739130432E-2</v>
      </c>
      <c r="J118" s="55">
        <f t="shared" si="11"/>
        <v>7045</v>
      </c>
      <c r="K118" s="360"/>
      <c r="L118" s="360"/>
      <c r="M118" s="32" t="s">
        <v>105</v>
      </c>
      <c r="N118" s="52">
        <v>7858</v>
      </c>
      <c r="O118" s="42">
        <f>IFERROR(N118/K108,"-")</f>
        <v>4.617552859168986E-5</v>
      </c>
      <c r="P118" s="52">
        <v>2</v>
      </c>
      <c r="Q118" s="42">
        <f>IFERROR(P118/L108,"-")</f>
        <v>9.7560975609756097E-3</v>
      </c>
      <c r="R118" s="55">
        <f t="shared" si="12"/>
        <v>3929</v>
      </c>
      <c r="S118" s="360"/>
      <c r="T118" s="360"/>
      <c r="U118" s="32" t="s">
        <v>105</v>
      </c>
      <c r="V118" s="52">
        <v>160073</v>
      </c>
      <c r="W118" s="42">
        <f>IFERROR(V118/S108,"-")</f>
        <v>4.7909572175269306E-4</v>
      </c>
      <c r="X118" s="52">
        <v>6</v>
      </c>
      <c r="Y118" s="42">
        <f>IFERROR(X118/T108,"-")</f>
        <v>2.564102564102564E-2</v>
      </c>
      <c r="Z118" s="96">
        <f t="shared" si="13"/>
        <v>26678.833333333332</v>
      </c>
      <c r="AA118" s="360"/>
      <c r="AB118" s="360"/>
      <c r="AC118" s="32" t="s">
        <v>105</v>
      </c>
      <c r="AD118" s="52">
        <v>406723</v>
      </c>
      <c r="AE118" s="42">
        <f>IFERROR(AD118/AA108,"-")</f>
        <v>1.0652000997622515E-3</v>
      </c>
      <c r="AF118" s="52">
        <v>6</v>
      </c>
      <c r="AG118" s="42">
        <f>IFERROR(AF118/AB108,"-")</f>
        <v>2.9126213592233011E-2</v>
      </c>
      <c r="AH118" s="55">
        <f t="shared" si="14"/>
        <v>67787.166666666672</v>
      </c>
      <c r="AI118" s="360"/>
      <c r="AJ118" s="360"/>
      <c r="AK118" s="32" t="s">
        <v>105</v>
      </c>
      <c r="AL118" s="52">
        <v>228474</v>
      </c>
      <c r="AM118" s="42">
        <f>IFERROR(AL118/AI108,"-")</f>
        <v>6.1529252126878761E-4</v>
      </c>
      <c r="AN118" s="52">
        <v>11</v>
      </c>
      <c r="AO118" s="42">
        <f>IFERROR(AN118/AJ108,"-")</f>
        <v>3.6666666666666667E-2</v>
      </c>
      <c r="AP118" s="55">
        <f t="shared" si="15"/>
        <v>20770.363636363636</v>
      </c>
      <c r="AQ118" s="360"/>
      <c r="AR118" s="360"/>
      <c r="AS118" s="32" t="s">
        <v>105</v>
      </c>
      <c r="AT118" s="52">
        <v>535363</v>
      </c>
      <c r="AU118" s="42">
        <f>IFERROR(AT118/AQ108,"-")</f>
        <v>1.0033174358186666E-3</v>
      </c>
      <c r="AV118" s="55">
        <v>16</v>
      </c>
      <c r="AW118" s="42">
        <f>IFERROR(AV118/AR108,"-")</f>
        <v>4.5584045584045586E-2</v>
      </c>
      <c r="AX118" s="134">
        <f t="shared" si="16"/>
        <v>33460.1875</v>
      </c>
      <c r="AY118" s="360"/>
      <c r="AZ118" s="360"/>
      <c r="BA118" s="32" t="s">
        <v>105</v>
      </c>
      <c r="BB118" s="52">
        <v>181610</v>
      </c>
      <c r="BC118" s="42">
        <f>IFERROR(BB118/AY108,"-")</f>
        <v>3.0938610597270553E-4</v>
      </c>
      <c r="BD118" s="52">
        <v>13</v>
      </c>
      <c r="BE118" s="42">
        <f>IFERROR(BD118/AZ108,"-")</f>
        <v>3.0952380952380953E-2</v>
      </c>
      <c r="BF118" s="55">
        <f t="shared" si="17"/>
        <v>13970</v>
      </c>
      <c r="BG118" s="360"/>
      <c r="BH118" s="360"/>
      <c r="BI118" s="32" t="s">
        <v>105</v>
      </c>
      <c r="BJ118" s="52">
        <v>1463703</v>
      </c>
      <c r="BK118" s="42">
        <f>IFERROR(BJ118/BG108,"-")</f>
        <v>2.0040793480710518E-3</v>
      </c>
      <c r="BL118" s="52">
        <v>15</v>
      </c>
      <c r="BM118" s="42">
        <f>IFERROR(BL118/BH108,"-")</f>
        <v>3.0800821355236138E-2</v>
      </c>
      <c r="BN118" s="55">
        <f t="shared" si="18"/>
        <v>97580.2</v>
      </c>
      <c r="BO118" s="360"/>
      <c r="BP118" s="360"/>
      <c r="BQ118" s="32" t="s">
        <v>105</v>
      </c>
      <c r="BR118" s="52">
        <v>812825</v>
      </c>
      <c r="BS118" s="42">
        <f>IFERROR(BR118/BO108,"-")</f>
        <v>1.2428393105750584E-3</v>
      </c>
      <c r="BT118" s="52">
        <v>16</v>
      </c>
      <c r="BU118" s="42">
        <f>IFERROR(BT118/BP108,"-")</f>
        <v>3.2128514056224897E-2</v>
      </c>
      <c r="BV118" s="96">
        <f t="shared" si="19"/>
        <v>50801.5625</v>
      </c>
      <c r="BW118" s="360"/>
      <c r="BX118" s="360"/>
      <c r="BY118" s="32" t="s">
        <v>105</v>
      </c>
      <c r="BZ118" s="52">
        <v>896326</v>
      </c>
      <c r="CA118" s="42">
        <f>IFERROR(BZ118/BW108,"-")</f>
        <v>1.5410314058007532E-3</v>
      </c>
      <c r="CB118" s="52">
        <v>7</v>
      </c>
      <c r="CC118" s="42">
        <f>IFERROR(CB118/BX108,"-")</f>
        <v>1.6055045871559634E-2</v>
      </c>
      <c r="CD118" s="55">
        <f t="shared" si="20"/>
        <v>128046.57142857143</v>
      </c>
      <c r="CE118" s="360"/>
      <c r="CF118" s="360"/>
      <c r="CG118" s="32" t="s">
        <v>105</v>
      </c>
      <c r="CH118" s="52">
        <v>286390</v>
      </c>
      <c r="CI118" s="42">
        <f>IFERROR(CH118/CE108,"-")</f>
        <v>5.3262510566626339E-4</v>
      </c>
      <c r="CJ118" s="52">
        <v>11</v>
      </c>
      <c r="CK118" s="42">
        <f>IFERROR(CJ118/CF108,"-")</f>
        <v>2.5000000000000001E-2</v>
      </c>
      <c r="CL118" s="55">
        <f t="shared" si="21"/>
        <v>26035.454545454544</v>
      </c>
      <c r="CM118" s="360"/>
      <c r="CN118" s="360"/>
      <c r="CO118" s="32" t="s">
        <v>105</v>
      </c>
      <c r="CP118" s="52">
        <f>市区町村別_フレイル区分別高齢者の疾病!BC1274</f>
        <v>12766722</v>
      </c>
      <c r="CQ118" s="42">
        <f>市区町村別_フレイル区分別高齢者の疾病!BD1274</f>
        <v>1.2250858501177645E-3</v>
      </c>
      <c r="CR118" s="52">
        <f>市区町村別_フレイル区分別高齢者の疾病!BE1274</f>
        <v>220</v>
      </c>
      <c r="CS118" s="42">
        <f>市区町村別_フレイル区分別高齢者の疾病!BF1274</f>
        <v>2.5401223877150443E-2</v>
      </c>
      <c r="CT118" s="96">
        <f>市区町村別_フレイル区分別高齢者の疾病!BG1274</f>
        <v>58030.554545454543</v>
      </c>
      <c r="CU118" s="140"/>
    </row>
    <row r="119" spans="2:99" s="8" customFormat="1" ht="13.15" customHeight="1">
      <c r="B119" s="368"/>
      <c r="C119" s="360"/>
      <c r="D119" s="360"/>
      <c r="E119" s="32" t="s">
        <v>106</v>
      </c>
      <c r="F119" s="52">
        <v>2176</v>
      </c>
      <c r="G119" s="42">
        <f>IFERROR(F119/C108,"-")</f>
        <v>6.2986965808440313E-5</v>
      </c>
      <c r="H119" s="52">
        <v>1</v>
      </c>
      <c r="I119" s="42">
        <f>IFERROR(H119/D108,"-")</f>
        <v>4.3478260869565216E-2</v>
      </c>
      <c r="J119" s="55">
        <f t="shared" si="11"/>
        <v>2176</v>
      </c>
      <c r="K119" s="360"/>
      <c r="L119" s="360"/>
      <c r="M119" s="32" t="s">
        <v>106</v>
      </c>
      <c r="N119" s="52">
        <v>94274</v>
      </c>
      <c r="O119" s="42">
        <f>IFERROR(N119/K108,"-")</f>
        <v>5.5397706572320822E-4</v>
      </c>
      <c r="P119" s="52">
        <v>2</v>
      </c>
      <c r="Q119" s="42">
        <f>IFERROR(P119/L108,"-")</f>
        <v>9.7560975609756097E-3</v>
      </c>
      <c r="R119" s="55">
        <f t="shared" si="12"/>
        <v>47137</v>
      </c>
      <c r="S119" s="360"/>
      <c r="T119" s="360"/>
      <c r="U119" s="32" t="s">
        <v>106</v>
      </c>
      <c r="V119" s="52">
        <v>1205970</v>
      </c>
      <c r="W119" s="42">
        <f>IFERROR(V119/S108,"-")</f>
        <v>3.6094473619042266E-3</v>
      </c>
      <c r="X119" s="52">
        <v>9</v>
      </c>
      <c r="Y119" s="42">
        <f>IFERROR(X119/T108,"-")</f>
        <v>3.8461538461538464E-2</v>
      </c>
      <c r="Z119" s="96">
        <f t="shared" si="13"/>
        <v>133996.66666666666</v>
      </c>
      <c r="AA119" s="360"/>
      <c r="AB119" s="360"/>
      <c r="AC119" s="32" t="s">
        <v>106</v>
      </c>
      <c r="AD119" s="52">
        <v>4475908</v>
      </c>
      <c r="AE119" s="42">
        <f>IFERROR(AD119/AA108,"-")</f>
        <v>1.1722321206636112E-2</v>
      </c>
      <c r="AF119" s="52">
        <v>7</v>
      </c>
      <c r="AG119" s="42">
        <f>IFERROR(AF119/AB108,"-")</f>
        <v>3.3980582524271843E-2</v>
      </c>
      <c r="AH119" s="55">
        <f t="shared" si="14"/>
        <v>639415.42857142852</v>
      </c>
      <c r="AI119" s="360"/>
      <c r="AJ119" s="360"/>
      <c r="AK119" s="32" t="s">
        <v>106</v>
      </c>
      <c r="AL119" s="52">
        <v>1326731</v>
      </c>
      <c r="AM119" s="42">
        <f>IFERROR(AL119/AI108,"-")</f>
        <v>3.5729564941107514E-3</v>
      </c>
      <c r="AN119" s="52">
        <v>8</v>
      </c>
      <c r="AO119" s="42">
        <f>IFERROR(AN119/AJ108,"-")</f>
        <v>2.6666666666666668E-2</v>
      </c>
      <c r="AP119" s="55">
        <f t="shared" si="15"/>
        <v>165841.375</v>
      </c>
      <c r="AQ119" s="360"/>
      <c r="AR119" s="360"/>
      <c r="AS119" s="32" t="s">
        <v>106</v>
      </c>
      <c r="AT119" s="52">
        <v>5643633</v>
      </c>
      <c r="AU119" s="42">
        <f>IFERROR(AT119/AQ108,"-")</f>
        <v>1.057666553396781E-2</v>
      </c>
      <c r="AV119" s="55">
        <v>15</v>
      </c>
      <c r="AW119" s="42">
        <f>IFERROR(AV119/AR108,"-")</f>
        <v>4.2735042735042736E-2</v>
      </c>
      <c r="AX119" s="134">
        <f t="shared" si="16"/>
        <v>376242.2</v>
      </c>
      <c r="AY119" s="360"/>
      <c r="AZ119" s="360"/>
      <c r="BA119" s="32" t="s">
        <v>106</v>
      </c>
      <c r="BB119" s="52">
        <v>3246208</v>
      </c>
      <c r="BC119" s="42">
        <f>IFERROR(BB119/AY108,"-")</f>
        <v>5.5301561163892095E-3</v>
      </c>
      <c r="BD119" s="52">
        <v>14</v>
      </c>
      <c r="BE119" s="42">
        <f>IFERROR(BD119/AZ108,"-")</f>
        <v>3.3333333333333333E-2</v>
      </c>
      <c r="BF119" s="55">
        <f t="shared" si="17"/>
        <v>231872</v>
      </c>
      <c r="BG119" s="360"/>
      <c r="BH119" s="360"/>
      <c r="BI119" s="32" t="s">
        <v>106</v>
      </c>
      <c r="BJ119" s="52">
        <v>12512284</v>
      </c>
      <c r="BK119" s="42">
        <f>IFERROR(BJ119/BG108,"-")</f>
        <v>1.713162435384764E-2</v>
      </c>
      <c r="BL119" s="52">
        <v>35</v>
      </c>
      <c r="BM119" s="42">
        <f>IFERROR(BL119/BH108,"-")</f>
        <v>7.1868583162217656E-2</v>
      </c>
      <c r="BN119" s="55">
        <f t="shared" si="18"/>
        <v>357493.82857142854</v>
      </c>
      <c r="BO119" s="360"/>
      <c r="BP119" s="360"/>
      <c r="BQ119" s="32" t="s">
        <v>106</v>
      </c>
      <c r="BR119" s="52">
        <v>6005464</v>
      </c>
      <c r="BS119" s="42">
        <f>IFERROR(BR119/BO108,"-")</f>
        <v>9.1825752621330949E-3</v>
      </c>
      <c r="BT119" s="52">
        <v>19</v>
      </c>
      <c r="BU119" s="42">
        <f>IFERROR(BT119/BP108,"-")</f>
        <v>3.8152610441767071E-2</v>
      </c>
      <c r="BV119" s="96">
        <f t="shared" si="19"/>
        <v>316077.05263157893</v>
      </c>
      <c r="BW119" s="360"/>
      <c r="BX119" s="360"/>
      <c r="BY119" s="32" t="s">
        <v>106</v>
      </c>
      <c r="BZ119" s="52">
        <v>16152078</v>
      </c>
      <c r="CA119" s="42">
        <f>IFERROR(BZ119/BW108,"-")</f>
        <v>2.7769873312771715E-2</v>
      </c>
      <c r="CB119" s="52">
        <v>19</v>
      </c>
      <c r="CC119" s="42">
        <f>IFERROR(CB119/BX108,"-")</f>
        <v>4.3577981651376149E-2</v>
      </c>
      <c r="CD119" s="55">
        <f t="shared" si="20"/>
        <v>850109.36842105258</v>
      </c>
      <c r="CE119" s="360"/>
      <c r="CF119" s="360"/>
      <c r="CG119" s="32" t="s">
        <v>106</v>
      </c>
      <c r="CH119" s="52">
        <v>10095654</v>
      </c>
      <c r="CI119" s="42">
        <f>IFERROR(CH119/CE108,"-")</f>
        <v>1.8775790979154421E-2</v>
      </c>
      <c r="CJ119" s="52">
        <v>17</v>
      </c>
      <c r="CK119" s="42">
        <f>IFERROR(CJ119/CF108,"-")</f>
        <v>3.8636363636363635E-2</v>
      </c>
      <c r="CL119" s="55">
        <f t="shared" si="21"/>
        <v>593862</v>
      </c>
      <c r="CM119" s="360"/>
      <c r="CN119" s="360"/>
      <c r="CO119" s="32" t="s">
        <v>106</v>
      </c>
      <c r="CP119" s="52">
        <f>市区町村別_フレイル区分別高齢者の疾病!BC1275</f>
        <v>118255143</v>
      </c>
      <c r="CQ119" s="42">
        <f>市区町村別_フレイル区分別高齢者の疾病!BD1275</f>
        <v>1.134768207476851E-2</v>
      </c>
      <c r="CR119" s="52">
        <f>市区町村別_フレイル区分別高齢者の疾病!BE1275</f>
        <v>341</v>
      </c>
      <c r="CS119" s="42">
        <f>市区町村別_フレイル区分別高齢者の疾病!BF1275</f>
        <v>3.9371897009583191E-2</v>
      </c>
      <c r="CT119" s="96">
        <f>市区町村別_フレイル区分別高齢者の疾病!BG1275</f>
        <v>346789.27565982402</v>
      </c>
      <c r="CU119" s="140"/>
    </row>
    <row r="120" spans="2:99" s="8" customFormat="1" ht="13.15" customHeight="1">
      <c r="B120" s="368"/>
      <c r="C120" s="360"/>
      <c r="D120" s="360"/>
      <c r="E120" s="32" t="s">
        <v>107</v>
      </c>
      <c r="F120" s="52">
        <v>874421</v>
      </c>
      <c r="G120" s="42">
        <f>IFERROR(F120/C108,"-")</f>
        <v>2.5311179057528579E-2</v>
      </c>
      <c r="H120" s="52">
        <v>6</v>
      </c>
      <c r="I120" s="42">
        <f>IFERROR(H120/D108,"-")</f>
        <v>0.2608695652173913</v>
      </c>
      <c r="J120" s="55">
        <f t="shared" si="11"/>
        <v>145736.83333333334</v>
      </c>
      <c r="K120" s="360"/>
      <c r="L120" s="360"/>
      <c r="M120" s="32" t="s">
        <v>107</v>
      </c>
      <c r="N120" s="52">
        <v>2390562</v>
      </c>
      <c r="O120" s="42">
        <f>IFERROR(N120/K108,"-")</f>
        <v>1.4047526594706962E-2</v>
      </c>
      <c r="P120" s="52">
        <v>21</v>
      </c>
      <c r="Q120" s="42">
        <f>IFERROR(P120/L108,"-")</f>
        <v>0.1024390243902439</v>
      </c>
      <c r="R120" s="55">
        <f t="shared" si="12"/>
        <v>113836.28571428571</v>
      </c>
      <c r="S120" s="360"/>
      <c r="T120" s="360"/>
      <c r="U120" s="32" t="s">
        <v>107</v>
      </c>
      <c r="V120" s="52">
        <v>3145789</v>
      </c>
      <c r="W120" s="42">
        <f>IFERROR(V120/S108,"-")</f>
        <v>9.4152920944611685E-3</v>
      </c>
      <c r="X120" s="52">
        <v>35</v>
      </c>
      <c r="Y120" s="42">
        <f>IFERROR(X120/T108,"-")</f>
        <v>0.14957264957264957</v>
      </c>
      <c r="Z120" s="96">
        <f t="shared" si="13"/>
        <v>89879.685714285719</v>
      </c>
      <c r="AA120" s="360"/>
      <c r="AB120" s="360"/>
      <c r="AC120" s="32" t="s">
        <v>107</v>
      </c>
      <c r="AD120" s="52">
        <v>5391390</v>
      </c>
      <c r="AE120" s="42">
        <f>IFERROR(AD120/AA108,"-")</f>
        <v>1.4119951824355163E-2</v>
      </c>
      <c r="AF120" s="52">
        <v>36</v>
      </c>
      <c r="AG120" s="42">
        <f>IFERROR(AF120/AB108,"-")</f>
        <v>0.17475728155339806</v>
      </c>
      <c r="AH120" s="55">
        <f t="shared" si="14"/>
        <v>149760.83333333334</v>
      </c>
      <c r="AI120" s="360"/>
      <c r="AJ120" s="360"/>
      <c r="AK120" s="32" t="s">
        <v>107</v>
      </c>
      <c r="AL120" s="52">
        <v>1879125</v>
      </c>
      <c r="AM120" s="42">
        <f>IFERROR(AL120/AI108,"-")</f>
        <v>5.0605826441048459E-3</v>
      </c>
      <c r="AN120" s="52">
        <v>44</v>
      </c>
      <c r="AO120" s="42">
        <f>IFERROR(AN120/AJ108,"-")</f>
        <v>0.14666666666666667</v>
      </c>
      <c r="AP120" s="55">
        <f t="shared" si="15"/>
        <v>42707.38636363636</v>
      </c>
      <c r="AQ120" s="360"/>
      <c r="AR120" s="360"/>
      <c r="AS120" s="32" t="s">
        <v>107</v>
      </c>
      <c r="AT120" s="52">
        <v>3131099</v>
      </c>
      <c r="AU120" s="42">
        <f>IFERROR(AT120/AQ108,"-")</f>
        <v>5.8679554245892806E-3</v>
      </c>
      <c r="AV120" s="55">
        <v>44</v>
      </c>
      <c r="AW120" s="42">
        <f>IFERROR(AV120/AR108,"-")</f>
        <v>0.12535612535612536</v>
      </c>
      <c r="AX120" s="134">
        <f t="shared" si="16"/>
        <v>71161.340909090912</v>
      </c>
      <c r="AY120" s="360"/>
      <c r="AZ120" s="360"/>
      <c r="BA120" s="32" t="s">
        <v>107</v>
      </c>
      <c r="BB120" s="52">
        <v>3485463</v>
      </c>
      <c r="BC120" s="42">
        <f>IFERROR(BB120/AY108,"-")</f>
        <v>5.9377447556959641E-3</v>
      </c>
      <c r="BD120" s="52">
        <v>62</v>
      </c>
      <c r="BE120" s="42">
        <f>IFERROR(BD120/AZ108,"-")</f>
        <v>0.14761904761904762</v>
      </c>
      <c r="BF120" s="55">
        <f t="shared" si="17"/>
        <v>56217.145161290326</v>
      </c>
      <c r="BG120" s="360"/>
      <c r="BH120" s="360"/>
      <c r="BI120" s="32" t="s">
        <v>107</v>
      </c>
      <c r="BJ120" s="52">
        <v>3523468</v>
      </c>
      <c r="BK120" s="42">
        <f>IFERROR(BJ120/BG108,"-")</f>
        <v>4.8242775019175432E-3</v>
      </c>
      <c r="BL120" s="52">
        <v>71</v>
      </c>
      <c r="BM120" s="42">
        <f>IFERROR(BL120/BH108,"-")</f>
        <v>0.14579055441478439</v>
      </c>
      <c r="BN120" s="55">
        <f t="shared" si="18"/>
        <v>49626.309859154928</v>
      </c>
      <c r="BO120" s="360"/>
      <c r="BP120" s="360"/>
      <c r="BQ120" s="32" t="s">
        <v>107</v>
      </c>
      <c r="BR120" s="52">
        <v>5653027</v>
      </c>
      <c r="BS120" s="42">
        <f>IFERROR(BR120/BO108,"-")</f>
        <v>8.6436861308918783E-3</v>
      </c>
      <c r="BT120" s="52">
        <v>87</v>
      </c>
      <c r="BU120" s="42">
        <f>IFERROR(BT120/BP108,"-")</f>
        <v>0.1746987951807229</v>
      </c>
      <c r="BV120" s="96">
        <f t="shared" si="19"/>
        <v>64977.321839080461</v>
      </c>
      <c r="BW120" s="360"/>
      <c r="BX120" s="360"/>
      <c r="BY120" s="32" t="s">
        <v>107</v>
      </c>
      <c r="BZ120" s="52">
        <v>6359052</v>
      </c>
      <c r="CA120" s="42">
        <f>IFERROR(BZ120/BW108,"-")</f>
        <v>1.0932962831737662E-2</v>
      </c>
      <c r="CB120" s="52">
        <v>64</v>
      </c>
      <c r="CC120" s="42">
        <f>IFERROR(CB120/BX108,"-")</f>
        <v>0.14678899082568808</v>
      </c>
      <c r="CD120" s="55">
        <f t="shared" si="20"/>
        <v>99360.1875</v>
      </c>
      <c r="CE120" s="360"/>
      <c r="CF120" s="360"/>
      <c r="CG120" s="32" t="s">
        <v>107</v>
      </c>
      <c r="CH120" s="52">
        <v>2647860</v>
      </c>
      <c r="CI120" s="42">
        <f>IFERROR(CH120/CE108,"-")</f>
        <v>4.9244621400519294E-3</v>
      </c>
      <c r="CJ120" s="52">
        <v>60</v>
      </c>
      <c r="CK120" s="42">
        <f>IFERROR(CJ120/CF108,"-")</f>
        <v>0.13636363636363635</v>
      </c>
      <c r="CL120" s="55">
        <f t="shared" si="21"/>
        <v>44131</v>
      </c>
      <c r="CM120" s="360"/>
      <c r="CN120" s="360"/>
      <c r="CO120" s="32" t="s">
        <v>107</v>
      </c>
      <c r="CP120" s="52">
        <f>市区町村別_フレイル区分別高齢者の疾病!BC1276</f>
        <v>86727759</v>
      </c>
      <c r="CQ120" s="42">
        <f>市区町村別_フレイル区分別高齢者の疾病!BD1276</f>
        <v>8.3223360204227517E-3</v>
      </c>
      <c r="CR120" s="52">
        <f>市区町村別_フレイル区分別高齢者の疾病!BE1276</f>
        <v>1303</v>
      </c>
      <c r="CS120" s="42">
        <f>市区町村別_フレイル区分別高齢者の疾病!BF1276</f>
        <v>0.15044452141785014</v>
      </c>
      <c r="CT120" s="96">
        <f>市区町村別_フレイル区分別高齢者の疾病!BG1276</f>
        <v>66560.060629316955</v>
      </c>
      <c r="CU120" s="140"/>
    </row>
    <row r="121" spans="2:99" s="8" customFormat="1" ht="13.15" customHeight="1">
      <c r="B121" s="368"/>
      <c r="C121" s="360"/>
      <c r="D121" s="360"/>
      <c r="E121" s="32" t="s">
        <v>108</v>
      </c>
      <c r="F121" s="52">
        <v>101358</v>
      </c>
      <c r="G121" s="42">
        <f>IFERROR(F121/C108,"-")</f>
        <v>2.9339305516598775E-3</v>
      </c>
      <c r="H121" s="52">
        <v>5</v>
      </c>
      <c r="I121" s="42">
        <f>IFERROR(H121/D108,"-")</f>
        <v>0.21739130434782608</v>
      </c>
      <c r="J121" s="55">
        <f t="shared" si="11"/>
        <v>20271.599999999999</v>
      </c>
      <c r="K121" s="360"/>
      <c r="L121" s="360"/>
      <c r="M121" s="32" t="s">
        <v>108</v>
      </c>
      <c r="N121" s="52">
        <v>5346776</v>
      </c>
      <c r="O121" s="42">
        <f>IFERROR(N121/K108,"-")</f>
        <v>3.1418962593708473E-2</v>
      </c>
      <c r="P121" s="52">
        <v>49</v>
      </c>
      <c r="Q121" s="42">
        <f>IFERROR(P121/L108,"-")</f>
        <v>0.23902439024390243</v>
      </c>
      <c r="R121" s="55">
        <f t="shared" si="12"/>
        <v>109117.87755102041</v>
      </c>
      <c r="S121" s="360"/>
      <c r="T121" s="360"/>
      <c r="U121" s="32" t="s">
        <v>108</v>
      </c>
      <c r="V121" s="52">
        <v>4400945</v>
      </c>
      <c r="W121" s="42">
        <f>IFERROR(V121/S108,"-")</f>
        <v>1.317195230406693E-2</v>
      </c>
      <c r="X121" s="52">
        <v>72</v>
      </c>
      <c r="Y121" s="42">
        <f>IFERROR(X121/T108,"-")</f>
        <v>0.30769230769230771</v>
      </c>
      <c r="Z121" s="96">
        <f t="shared" si="13"/>
        <v>61124.236111111109</v>
      </c>
      <c r="AA121" s="360"/>
      <c r="AB121" s="360"/>
      <c r="AC121" s="32" t="s">
        <v>108</v>
      </c>
      <c r="AD121" s="52">
        <v>12837225</v>
      </c>
      <c r="AE121" s="42">
        <f>IFERROR(AD121/AA108,"-")</f>
        <v>3.3620457536629275E-2</v>
      </c>
      <c r="AF121" s="52">
        <v>79</v>
      </c>
      <c r="AG121" s="42">
        <f>IFERROR(AF121/AB108,"-")</f>
        <v>0.38349514563106796</v>
      </c>
      <c r="AH121" s="55">
        <f t="shared" si="14"/>
        <v>162496.51898734178</v>
      </c>
      <c r="AI121" s="360"/>
      <c r="AJ121" s="360"/>
      <c r="AK121" s="32" t="s">
        <v>108</v>
      </c>
      <c r="AL121" s="52">
        <v>8339432</v>
      </c>
      <c r="AM121" s="42">
        <f>IFERROR(AL121/AI108,"-")</f>
        <v>2.2458529816213695E-2</v>
      </c>
      <c r="AN121" s="52">
        <v>106</v>
      </c>
      <c r="AO121" s="42">
        <f>IFERROR(AN121/AJ108,"-")</f>
        <v>0.35333333333333333</v>
      </c>
      <c r="AP121" s="55">
        <f t="shared" si="15"/>
        <v>78673.886792452831</v>
      </c>
      <c r="AQ121" s="360"/>
      <c r="AR121" s="360"/>
      <c r="AS121" s="32" t="s">
        <v>108</v>
      </c>
      <c r="AT121" s="52">
        <v>12319129</v>
      </c>
      <c r="AU121" s="42">
        <f>IFERROR(AT121/AQ108,"-")</f>
        <v>2.3087133253137354E-2</v>
      </c>
      <c r="AV121" s="55">
        <v>124</v>
      </c>
      <c r="AW121" s="42">
        <f>IFERROR(AV121/AR108,"-")</f>
        <v>0.35327635327635326</v>
      </c>
      <c r="AX121" s="134">
        <f t="shared" si="16"/>
        <v>99347.81451612903</v>
      </c>
      <c r="AY121" s="360"/>
      <c r="AZ121" s="360"/>
      <c r="BA121" s="32" t="s">
        <v>108</v>
      </c>
      <c r="BB121" s="52">
        <v>16224404</v>
      </c>
      <c r="BC121" s="42">
        <f>IFERROR(BB121/AY108,"-")</f>
        <v>2.7639475663718886E-2</v>
      </c>
      <c r="BD121" s="52">
        <v>164</v>
      </c>
      <c r="BE121" s="42">
        <f>IFERROR(BD121/AZ108,"-")</f>
        <v>0.39047619047619048</v>
      </c>
      <c r="BF121" s="55">
        <f t="shared" si="17"/>
        <v>98929.292682926825</v>
      </c>
      <c r="BG121" s="360"/>
      <c r="BH121" s="360"/>
      <c r="BI121" s="32" t="s">
        <v>108</v>
      </c>
      <c r="BJ121" s="52">
        <v>16662827</v>
      </c>
      <c r="BK121" s="42">
        <f>IFERROR(BJ121/BG108,"-")</f>
        <v>2.2814483178063255E-2</v>
      </c>
      <c r="BL121" s="52">
        <v>189</v>
      </c>
      <c r="BM121" s="42">
        <f>IFERROR(BL121/BH108,"-")</f>
        <v>0.38809034907597534</v>
      </c>
      <c r="BN121" s="55">
        <f t="shared" si="18"/>
        <v>88163.105820105819</v>
      </c>
      <c r="BO121" s="360"/>
      <c r="BP121" s="360"/>
      <c r="BQ121" s="32" t="s">
        <v>108</v>
      </c>
      <c r="BR121" s="52">
        <v>22335122</v>
      </c>
      <c r="BS121" s="42">
        <f>IFERROR(BR121/BO108,"-")</f>
        <v>3.4151222745473893E-2</v>
      </c>
      <c r="BT121" s="52">
        <v>200</v>
      </c>
      <c r="BU121" s="42">
        <f>IFERROR(BT121/BP108,"-")</f>
        <v>0.40160642570281124</v>
      </c>
      <c r="BV121" s="96">
        <f t="shared" si="19"/>
        <v>111675.61</v>
      </c>
      <c r="BW121" s="360"/>
      <c r="BX121" s="360"/>
      <c r="BY121" s="32" t="s">
        <v>108</v>
      </c>
      <c r="BZ121" s="52">
        <v>15374555</v>
      </c>
      <c r="CA121" s="42">
        <f>IFERROR(BZ121/BW108,"-")</f>
        <v>2.6433097004004123E-2</v>
      </c>
      <c r="CB121" s="52">
        <v>174</v>
      </c>
      <c r="CC121" s="42">
        <f>IFERROR(CB121/BX108,"-")</f>
        <v>0.39908256880733944</v>
      </c>
      <c r="CD121" s="55">
        <f t="shared" si="20"/>
        <v>88359.511494252874</v>
      </c>
      <c r="CE121" s="360"/>
      <c r="CF121" s="360"/>
      <c r="CG121" s="32" t="s">
        <v>108</v>
      </c>
      <c r="CH121" s="52">
        <v>16064174</v>
      </c>
      <c r="CI121" s="42">
        <f>IFERROR(CH121/CE108,"-")</f>
        <v>2.9875981613154232E-2</v>
      </c>
      <c r="CJ121" s="52">
        <v>166</v>
      </c>
      <c r="CK121" s="42">
        <f>IFERROR(CJ121/CF108,"-")</f>
        <v>0.37727272727272726</v>
      </c>
      <c r="CL121" s="55">
        <f t="shared" si="21"/>
        <v>96772.132530120478</v>
      </c>
      <c r="CM121" s="360"/>
      <c r="CN121" s="360"/>
      <c r="CO121" s="32" t="s">
        <v>108</v>
      </c>
      <c r="CP121" s="52">
        <f>市区町村別_フレイル区分別高齢者の疾病!BC1277</f>
        <v>315568390</v>
      </c>
      <c r="CQ121" s="42">
        <f>市区町村別_フレイル区分別高齢者の疾病!BD1277</f>
        <v>3.0281725358588071E-2</v>
      </c>
      <c r="CR121" s="52">
        <f>市区町村別_フレイル区分別高齢者の疾病!BE1277</f>
        <v>3334</v>
      </c>
      <c r="CS121" s="42">
        <f>市区町村別_フレイル区分別高齢者の疾病!BF1277</f>
        <v>0.38494400184736172</v>
      </c>
      <c r="CT121" s="96">
        <f>市区町村別_フレイル区分別高齢者の疾病!BG1277</f>
        <v>94651.586682663474</v>
      </c>
      <c r="CU121" s="140"/>
    </row>
    <row r="122" spans="2:99" s="8" customFormat="1" ht="13.15" customHeight="1">
      <c r="B122" s="368"/>
      <c r="C122" s="360"/>
      <c r="D122" s="360"/>
      <c r="E122" s="32" t="s">
        <v>109</v>
      </c>
      <c r="F122" s="52">
        <v>13885</v>
      </c>
      <c r="G122" s="42">
        <f>IFERROR(F122/C108,"-")</f>
        <v>4.0191820783556698E-4</v>
      </c>
      <c r="H122" s="52">
        <v>2</v>
      </c>
      <c r="I122" s="42">
        <f>IFERROR(H122/D108,"-")</f>
        <v>8.6956521739130432E-2</v>
      </c>
      <c r="J122" s="55">
        <f t="shared" si="11"/>
        <v>6942.5</v>
      </c>
      <c r="K122" s="360"/>
      <c r="L122" s="360"/>
      <c r="M122" s="32" t="s">
        <v>109</v>
      </c>
      <c r="N122" s="52">
        <v>1961069</v>
      </c>
      <c r="O122" s="42">
        <f>IFERROR(N122/K108,"-")</f>
        <v>1.1523720753343935E-2</v>
      </c>
      <c r="P122" s="52">
        <v>31</v>
      </c>
      <c r="Q122" s="42">
        <f>IFERROR(P122/L108,"-")</f>
        <v>0.15121951219512195</v>
      </c>
      <c r="R122" s="55">
        <f t="shared" si="12"/>
        <v>63260.290322580644</v>
      </c>
      <c r="S122" s="360"/>
      <c r="T122" s="360"/>
      <c r="U122" s="32" t="s">
        <v>109</v>
      </c>
      <c r="V122" s="52">
        <v>1813797</v>
      </c>
      <c r="W122" s="42">
        <f>IFERROR(V122/S108,"-")</f>
        <v>5.4286630651507089E-3</v>
      </c>
      <c r="X122" s="52">
        <v>34</v>
      </c>
      <c r="Y122" s="42">
        <f>IFERROR(X122/T108,"-")</f>
        <v>0.14529914529914531</v>
      </c>
      <c r="Z122" s="96">
        <f t="shared" si="13"/>
        <v>53346.970588235294</v>
      </c>
      <c r="AA122" s="360"/>
      <c r="AB122" s="360"/>
      <c r="AC122" s="32" t="s">
        <v>109</v>
      </c>
      <c r="AD122" s="52">
        <v>1181091</v>
      </c>
      <c r="AE122" s="42">
        <f>IFERROR(AD122/AA108,"-")</f>
        <v>3.0932557318575477E-3</v>
      </c>
      <c r="AF122" s="52">
        <v>38</v>
      </c>
      <c r="AG122" s="42">
        <f>IFERROR(AF122/AB108,"-")</f>
        <v>0.18446601941747573</v>
      </c>
      <c r="AH122" s="55">
        <f t="shared" si="14"/>
        <v>31081.342105263157</v>
      </c>
      <c r="AI122" s="360"/>
      <c r="AJ122" s="360"/>
      <c r="AK122" s="32" t="s">
        <v>109</v>
      </c>
      <c r="AL122" s="52">
        <v>2061349</v>
      </c>
      <c r="AM122" s="42">
        <f>IFERROR(AL122/AI108,"-")</f>
        <v>5.5513214782640218E-3</v>
      </c>
      <c r="AN122" s="52">
        <v>52</v>
      </c>
      <c r="AO122" s="42">
        <f>IFERROR(AN122/AJ108,"-")</f>
        <v>0.17333333333333334</v>
      </c>
      <c r="AP122" s="55">
        <f t="shared" si="15"/>
        <v>39641.326923076922</v>
      </c>
      <c r="AQ122" s="360"/>
      <c r="AR122" s="360"/>
      <c r="AS122" s="32" t="s">
        <v>109</v>
      </c>
      <c r="AT122" s="52">
        <v>1767232</v>
      </c>
      <c r="AU122" s="42">
        <f>IFERROR(AT122/AQ108,"-")</f>
        <v>3.3119484886641281E-3</v>
      </c>
      <c r="AV122" s="55">
        <v>53</v>
      </c>
      <c r="AW122" s="42">
        <f>IFERROR(AV122/AR108,"-")</f>
        <v>0.150997150997151</v>
      </c>
      <c r="AX122" s="134">
        <f t="shared" si="16"/>
        <v>33344</v>
      </c>
      <c r="AY122" s="360"/>
      <c r="AZ122" s="360"/>
      <c r="BA122" s="32" t="s">
        <v>109</v>
      </c>
      <c r="BB122" s="52">
        <v>3450457</v>
      </c>
      <c r="BC122" s="42">
        <f>IFERROR(BB122/AY108,"-")</f>
        <v>5.8781094381160923E-3</v>
      </c>
      <c r="BD122" s="52">
        <v>66</v>
      </c>
      <c r="BE122" s="42">
        <f>IFERROR(BD122/AZ108,"-")</f>
        <v>0.15714285714285714</v>
      </c>
      <c r="BF122" s="55">
        <f t="shared" si="17"/>
        <v>52279.651515151512</v>
      </c>
      <c r="BG122" s="360"/>
      <c r="BH122" s="360"/>
      <c r="BI122" s="32" t="s">
        <v>109</v>
      </c>
      <c r="BJ122" s="52">
        <v>3729475</v>
      </c>
      <c r="BK122" s="42">
        <f>IFERROR(BJ122/BG108,"-")</f>
        <v>5.1063390774271052E-3</v>
      </c>
      <c r="BL122" s="52">
        <v>74</v>
      </c>
      <c r="BM122" s="42">
        <f>IFERROR(BL122/BH108,"-")</f>
        <v>0.15195071868583163</v>
      </c>
      <c r="BN122" s="55">
        <f t="shared" si="18"/>
        <v>50398.310810810814</v>
      </c>
      <c r="BO122" s="360"/>
      <c r="BP122" s="360"/>
      <c r="BQ122" s="32" t="s">
        <v>109</v>
      </c>
      <c r="BR122" s="52">
        <v>2984350</v>
      </c>
      <c r="BS122" s="42">
        <f>IFERROR(BR122/BO108,"-")</f>
        <v>4.5631808772056415E-3</v>
      </c>
      <c r="BT122" s="52">
        <v>81</v>
      </c>
      <c r="BU122" s="42">
        <f>IFERROR(BT122/BP108,"-")</f>
        <v>0.16265060240963855</v>
      </c>
      <c r="BV122" s="96">
        <f t="shared" si="19"/>
        <v>36843.827160493827</v>
      </c>
      <c r="BW122" s="360"/>
      <c r="BX122" s="360"/>
      <c r="BY122" s="32" t="s">
        <v>109</v>
      </c>
      <c r="BZ122" s="52">
        <v>1555215</v>
      </c>
      <c r="CA122" s="42">
        <f>IFERROR(BZ122/BW108,"-")</f>
        <v>2.6738431751086307E-3</v>
      </c>
      <c r="CB122" s="52">
        <v>56</v>
      </c>
      <c r="CC122" s="42">
        <f>IFERROR(CB122/BX108,"-")</f>
        <v>0.12844036697247707</v>
      </c>
      <c r="CD122" s="55">
        <f t="shared" si="20"/>
        <v>27771.696428571428</v>
      </c>
      <c r="CE122" s="360"/>
      <c r="CF122" s="360"/>
      <c r="CG122" s="32" t="s">
        <v>109</v>
      </c>
      <c r="CH122" s="52">
        <v>1845748</v>
      </c>
      <c r="CI122" s="42">
        <f>IFERROR(CH122/CE108,"-")</f>
        <v>3.4327026905034892E-3</v>
      </c>
      <c r="CJ122" s="52">
        <v>50</v>
      </c>
      <c r="CK122" s="42">
        <f>IFERROR(CJ122/CF108,"-")</f>
        <v>0.11363636363636363</v>
      </c>
      <c r="CL122" s="55">
        <f t="shared" si="21"/>
        <v>36914.959999999999</v>
      </c>
      <c r="CM122" s="360"/>
      <c r="CN122" s="360"/>
      <c r="CO122" s="32" t="s">
        <v>109</v>
      </c>
      <c r="CP122" s="52">
        <f>市区町村別_フレイル区分別高齢者の疾病!BC1278</f>
        <v>42222352</v>
      </c>
      <c r="CQ122" s="42">
        <f>市区町村別_フレイル区分別高齢者の疾病!BD1278</f>
        <v>4.0516278175315081E-3</v>
      </c>
      <c r="CR122" s="52">
        <f>市区町村別_フレイル区分別高齢者の疾病!BE1278</f>
        <v>1035</v>
      </c>
      <c r="CS122" s="42">
        <f>市区町村別_フレイル区分別高齢者の疾病!BF1278</f>
        <v>0.1195012123311396</v>
      </c>
      <c r="CT122" s="96">
        <f>市区町村別_フレイル区分別高齢者の疾病!BG1278</f>
        <v>40794.542995169082</v>
      </c>
      <c r="CU122" s="140"/>
    </row>
    <row r="123" spans="2:99" s="8" customFormat="1" ht="13.15" customHeight="1">
      <c r="B123" s="368"/>
      <c r="C123" s="360"/>
      <c r="D123" s="360"/>
      <c r="E123" s="33" t="s">
        <v>110</v>
      </c>
      <c r="F123" s="53">
        <v>21376</v>
      </c>
      <c r="G123" s="43">
        <f>IFERROR(F123/C108,"-")</f>
        <v>6.187543111770313E-4</v>
      </c>
      <c r="H123" s="53">
        <v>1</v>
      </c>
      <c r="I123" s="43">
        <f>IFERROR(H123/D108,"-")</f>
        <v>4.3478260869565216E-2</v>
      </c>
      <c r="J123" s="56">
        <f t="shared" si="11"/>
        <v>21376</v>
      </c>
      <c r="K123" s="360"/>
      <c r="L123" s="360"/>
      <c r="M123" s="33" t="s">
        <v>110</v>
      </c>
      <c r="N123" s="53">
        <v>133073</v>
      </c>
      <c r="O123" s="43">
        <f>IFERROR(N123/K108,"-")</f>
        <v>7.8196947267522847E-4</v>
      </c>
      <c r="P123" s="53">
        <v>20</v>
      </c>
      <c r="Q123" s="43">
        <f>IFERROR(P123/L108,"-")</f>
        <v>9.7560975609756101E-2</v>
      </c>
      <c r="R123" s="56">
        <f t="shared" si="12"/>
        <v>6653.65</v>
      </c>
      <c r="S123" s="360"/>
      <c r="T123" s="360"/>
      <c r="U123" s="33" t="s">
        <v>110</v>
      </c>
      <c r="V123" s="53">
        <v>152568</v>
      </c>
      <c r="W123" s="43">
        <f>IFERROR(V123/S108,"-")</f>
        <v>4.5663338649469228E-4</v>
      </c>
      <c r="X123" s="53">
        <v>22</v>
      </c>
      <c r="Y123" s="43">
        <f>IFERROR(X123/T108,"-")</f>
        <v>9.4017094017094016E-2</v>
      </c>
      <c r="Z123" s="97">
        <f t="shared" si="13"/>
        <v>6934.909090909091</v>
      </c>
      <c r="AA123" s="360"/>
      <c r="AB123" s="360"/>
      <c r="AC123" s="33" t="s">
        <v>110</v>
      </c>
      <c r="AD123" s="53">
        <v>1154244</v>
      </c>
      <c r="AE123" s="43">
        <f>IFERROR(AD123/AA108,"-")</f>
        <v>3.022943929775253E-3</v>
      </c>
      <c r="AF123" s="53">
        <v>31</v>
      </c>
      <c r="AG123" s="43">
        <f>IFERROR(AF123/AB108,"-")</f>
        <v>0.15048543689320387</v>
      </c>
      <c r="AH123" s="56">
        <f t="shared" si="14"/>
        <v>37233.677419354841</v>
      </c>
      <c r="AI123" s="360"/>
      <c r="AJ123" s="360"/>
      <c r="AK123" s="33" t="s">
        <v>110</v>
      </c>
      <c r="AL123" s="53">
        <v>673727</v>
      </c>
      <c r="AM123" s="43">
        <f>IFERROR(AL123/AI108,"-")</f>
        <v>1.8143823125469703E-3</v>
      </c>
      <c r="AN123" s="53">
        <v>29</v>
      </c>
      <c r="AO123" s="43">
        <f>IFERROR(AN123/AJ108,"-")</f>
        <v>9.6666666666666665E-2</v>
      </c>
      <c r="AP123" s="56">
        <f t="shared" si="15"/>
        <v>23231.96551724138</v>
      </c>
      <c r="AQ123" s="360"/>
      <c r="AR123" s="360"/>
      <c r="AS123" s="33" t="s">
        <v>110</v>
      </c>
      <c r="AT123" s="53">
        <v>1131089</v>
      </c>
      <c r="AU123" s="43">
        <f>IFERROR(AT123/AQ108,"-")</f>
        <v>2.1197604525577968E-3</v>
      </c>
      <c r="AV123" s="56">
        <v>56</v>
      </c>
      <c r="AW123" s="43">
        <f>IFERROR(AV123/AR108,"-")</f>
        <v>0.15954415954415954</v>
      </c>
      <c r="AX123" s="135">
        <f t="shared" si="16"/>
        <v>20198.017857142859</v>
      </c>
      <c r="AY123" s="360"/>
      <c r="AZ123" s="360"/>
      <c r="BA123" s="33" t="s">
        <v>110</v>
      </c>
      <c r="BB123" s="53">
        <v>1426800</v>
      </c>
      <c r="BC123" s="43">
        <f>IFERROR(BB123/AY108,"-")</f>
        <v>2.4306596332903268E-3</v>
      </c>
      <c r="BD123" s="53">
        <v>71</v>
      </c>
      <c r="BE123" s="43">
        <f>IFERROR(BD123/AZ108,"-")</f>
        <v>0.16904761904761906</v>
      </c>
      <c r="BF123" s="56">
        <f t="shared" si="17"/>
        <v>20095.774647887323</v>
      </c>
      <c r="BG123" s="360"/>
      <c r="BH123" s="360"/>
      <c r="BI123" s="33" t="s">
        <v>110</v>
      </c>
      <c r="BJ123" s="53">
        <v>1585393</v>
      </c>
      <c r="BK123" s="43">
        <f>IFERROR(BJ123/BG108,"-")</f>
        <v>2.1706954005535337E-3</v>
      </c>
      <c r="BL123" s="53">
        <v>72</v>
      </c>
      <c r="BM123" s="43">
        <f>IFERROR(BL123/BH108,"-")</f>
        <v>0.14784394250513347</v>
      </c>
      <c r="BN123" s="56">
        <f t="shared" si="18"/>
        <v>22019.347222222223</v>
      </c>
      <c r="BO123" s="360"/>
      <c r="BP123" s="360"/>
      <c r="BQ123" s="33" t="s">
        <v>110</v>
      </c>
      <c r="BR123" s="53">
        <v>2921256</v>
      </c>
      <c r="BS123" s="43">
        <f>IFERROR(BR123/BO108,"-")</f>
        <v>4.4667078313945221E-3</v>
      </c>
      <c r="BT123" s="53">
        <v>77</v>
      </c>
      <c r="BU123" s="43">
        <f>IFERROR(BT123/BP108,"-")</f>
        <v>0.15461847389558234</v>
      </c>
      <c r="BV123" s="97">
        <f t="shared" si="19"/>
        <v>37938.389610389611</v>
      </c>
      <c r="BW123" s="360"/>
      <c r="BX123" s="360"/>
      <c r="BY123" s="33" t="s">
        <v>110</v>
      </c>
      <c r="BZ123" s="53">
        <v>1308814</v>
      </c>
      <c r="CA123" s="43">
        <f>IFERROR(BZ123/BW108,"-")</f>
        <v>2.2502119522938161E-3</v>
      </c>
      <c r="CB123" s="53">
        <v>65</v>
      </c>
      <c r="CC123" s="43">
        <f>IFERROR(CB123/BX108,"-")</f>
        <v>0.14908256880733944</v>
      </c>
      <c r="CD123" s="56">
        <f t="shared" si="20"/>
        <v>20135.599999999999</v>
      </c>
      <c r="CE123" s="360"/>
      <c r="CF123" s="360"/>
      <c r="CG123" s="33" t="s">
        <v>110</v>
      </c>
      <c r="CH123" s="53">
        <v>1414599</v>
      </c>
      <c r="CI123" s="43">
        <f>IFERROR(CH123/CE108,"-")</f>
        <v>2.6308563212765475E-3</v>
      </c>
      <c r="CJ123" s="53">
        <v>62</v>
      </c>
      <c r="CK123" s="43">
        <f>IFERROR(CJ123/CF108,"-")</f>
        <v>0.1409090909090909</v>
      </c>
      <c r="CL123" s="56">
        <f t="shared" si="21"/>
        <v>22816.112903225807</v>
      </c>
      <c r="CM123" s="360"/>
      <c r="CN123" s="360"/>
      <c r="CO123" s="33" t="s">
        <v>110</v>
      </c>
      <c r="CP123" s="53">
        <f>市区町村別_フレイル区分別高齢者の疾病!BC1279</f>
        <v>35189635</v>
      </c>
      <c r="CQ123" s="43">
        <f>市区町村別_フレイル区分別高齢者の疾病!BD1279</f>
        <v>3.3767731379526268E-3</v>
      </c>
      <c r="CR123" s="53">
        <f>市区町村別_フレイル区分別高齢者の疾病!BE1279</f>
        <v>1405</v>
      </c>
      <c r="CS123" s="43">
        <f>市区町村別_フレイル区分別高齢者の疾病!BF1279</f>
        <v>0.16222145248816533</v>
      </c>
      <c r="CT123" s="97">
        <f>市区町村別_フレイル区分別高齢者の疾病!BG1279</f>
        <v>25046.003558718861</v>
      </c>
      <c r="CU123" s="140"/>
    </row>
    <row r="124" spans="2:99" s="8" customFormat="1" ht="13.15" customHeight="1">
      <c r="B124" s="369"/>
      <c r="C124" s="361"/>
      <c r="D124" s="361"/>
      <c r="E124" s="34" t="s">
        <v>64</v>
      </c>
      <c r="F124" s="49">
        <f>SUM(F108:F123)</f>
        <v>9580185</v>
      </c>
      <c r="G124" s="43">
        <f>IFERROR(F124/C108,"-")</f>
        <v>0.27731010341614554</v>
      </c>
      <c r="H124" s="53">
        <v>23</v>
      </c>
      <c r="I124" s="43">
        <f>IFERROR(H124/D108,"-")</f>
        <v>1</v>
      </c>
      <c r="J124" s="56">
        <f t="shared" si="11"/>
        <v>416529.78260869568</v>
      </c>
      <c r="K124" s="361"/>
      <c r="L124" s="361"/>
      <c r="M124" s="34" t="s">
        <v>64</v>
      </c>
      <c r="N124" s="49">
        <f>SUM(N108:N123)</f>
        <v>43615935</v>
      </c>
      <c r="O124" s="43">
        <f>IFERROR(N124/K108,"-")</f>
        <v>0.25629789433008227</v>
      </c>
      <c r="P124" s="53">
        <v>178</v>
      </c>
      <c r="Q124" s="43">
        <f>IFERROR(P124/L108,"-")</f>
        <v>0.86829268292682926</v>
      </c>
      <c r="R124" s="56">
        <f t="shared" si="12"/>
        <v>245033.3426966292</v>
      </c>
      <c r="S124" s="361"/>
      <c r="T124" s="361"/>
      <c r="U124" s="34" t="s">
        <v>64</v>
      </c>
      <c r="V124" s="49">
        <f>SUM(V108:V123)</f>
        <v>92423427</v>
      </c>
      <c r="W124" s="43">
        <f>IFERROR(V124/S108,"-")</f>
        <v>0.27662171924948203</v>
      </c>
      <c r="X124" s="53">
        <v>209</v>
      </c>
      <c r="Y124" s="43">
        <f>IFERROR(X124/T108,"-")</f>
        <v>0.89316239316239321</v>
      </c>
      <c r="Z124" s="97">
        <f t="shared" si="13"/>
        <v>442217.35406698566</v>
      </c>
      <c r="AA124" s="361"/>
      <c r="AB124" s="361"/>
      <c r="AC124" s="34" t="s">
        <v>64</v>
      </c>
      <c r="AD124" s="49">
        <f>SUM(AD108:AD123)</f>
        <v>89649045</v>
      </c>
      <c r="AE124" s="43">
        <f>IFERROR(AD124/AA108,"-")</f>
        <v>0.234789209554391</v>
      </c>
      <c r="AF124" s="53">
        <v>182</v>
      </c>
      <c r="AG124" s="43">
        <f>IFERROR(AF124/AB108,"-")</f>
        <v>0.88349514563106801</v>
      </c>
      <c r="AH124" s="56">
        <f t="shared" si="14"/>
        <v>492577.17032967031</v>
      </c>
      <c r="AI124" s="361"/>
      <c r="AJ124" s="361"/>
      <c r="AK124" s="34" t="s">
        <v>64</v>
      </c>
      <c r="AL124" s="49">
        <f>SUM(AL108:AL123)</f>
        <v>81699352</v>
      </c>
      <c r="AM124" s="43">
        <f>IFERROR(AL124/AI108,"-")</f>
        <v>0.22002066002304929</v>
      </c>
      <c r="AN124" s="53">
        <v>276</v>
      </c>
      <c r="AO124" s="43">
        <f>IFERROR(AN124/AJ108,"-")</f>
        <v>0.92</v>
      </c>
      <c r="AP124" s="56">
        <f t="shared" si="15"/>
        <v>296012.14492753625</v>
      </c>
      <c r="AQ124" s="361"/>
      <c r="AR124" s="361"/>
      <c r="AS124" s="34" t="s">
        <v>64</v>
      </c>
      <c r="AT124" s="49">
        <f>SUM(AT108:AT123)</f>
        <v>134796354</v>
      </c>
      <c r="AU124" s="43">
        <f>IFERROR(AT124/AQ108,"-")</f>
        <v>0.25262024505426273</v>
      </c>
      <c r="AV124" s="56">
        <v>324</v>
      </c>
      <c r="AW124" s="101">
        <f>IFERROR(AV124/AR108,"-")</f>
        <v>0.92307692307692313</v>
      </c>
      <c r="AX124" s="113">
        <f t="shared" si="16"/>
        <v>416038.12962962961</v>
      </c>
      <c r="AY124" s="361"/>
      <c r="AZ124" s="361"/>
      <c r="BA124" s="34" t="s">
        <v>64</v>
      </c>
      <c r="BB124" s="49">
        <f>SUM(BB108:BB123)</f>
        <v>143529305</v>
      </c>
      <c r="BC124" s="43">
        <f>IFERROR(BB124/AY108,"-")</f>
        <v>0.24451281739396932</v>
      </c>
      <c r="BD124" s="53">
        <v>400</v>
      </c>
      <c r="BE124" s="43">
        <f>IFERROR(BD124/AZ108,"-")</f>
        <v>0.95238095238095233</v>
      </c>
      <c r="BF124" s="56">
        <f t="shared" si="17"/>
        <v>358823.26250000001</v>
      </c>
      <c r="BG124" s="361"/>
      <c r="BH124" s="361"/>
      <c r="BI124" s="34" t="s">
        <v>64</v>
      </c>
      <c r="BJ124" s="49">
        <f>SUM(BJ108:BJ123)</f>
        <v>196203081</v>
      </c>
      <c r="BK124" s="43">
        <f>IFERROR(BJ124/BG108,"-")</f>
        <v>0.26863820232657293</v>
      </c>
      <c r="BL124" s="53">
        <v>457</v>
      </c>
      <c r="BM124" s="43">
        <f>IFERROR(BL124/BH108,"-")</f>
        <v>0.9383983572895277</v>
      </c>
      <c r="BN124" s="56">
        <f t="shared" si="18"/>
        <v>429328.40481400437</v>
      </c>
      <c r="BO124" s="361"/>
      <c r="BP124" s="361"/>
      <c r="BQ124" s="34" t="s">
        <v>64</v>
      </c>
      <c r="BR124" s="49">
        <f>SUM(BR108:BR123)</f>
        <v>165110914</v>
      </c>
      <c r="BS124" s="43">
        <f>IFERROR(BR124/BO108,"-")</f>
        <v>0.25246065822800451</v>
      </c>
      <c r="BT124" s="53">
        <v>476</v>
      </c>
      <c r="BU124" s="43">
        <f>IFERROR(BT124/BP108,"-")</f>
        <v>0.95582329317269077</v>
      </c>
      <c r="BV124" s="97">
        <f t="shared" si="19"/>
        <v>346871.66806722688</v>
      </c>
      <c r="BW124" s="361"/>
      <c r="BX124" s="361"/>
      <c r="BY124" s="34" t="s">
        <v>64</v>
      </c>
      <c r="BZ124" s="49">
        <f>SUM(BZ108:BZ123)</f>
        <v>143405888</v>
      </c>
      <c r="CA124" s="43">
        <f>IFERROR(BZ124/BW108,"-")</f>
        <v>0.24655424163166681</v>
      </c>
      <c r="CB124" s="53">
        <v>411</v>
      </c>
      <c r="CC124" s="43">
        <f>IFERROR(CB124/BX108,"-")</f>
        <v>0.94266055045871555</v>
      </c>
      <c r="CD124" s="56">
        <f t="shared" si="20"/>
        <v>348919.43552311434</v>
      </c>
      <c r="CE124" s="361"/>
      <c r="CF124" s="361"/>
      <c r="CG124" s="34" t="s">
        <v>64</v>
      </c>
      <c r="CH124" s="49">
        <f>SUM(CH108:CH123)</f>
        <v>147675228</v>
      </c>
      <c r="CI124" s="43">
        <f>IFERROR(CH124/CE108,"-")</f>
        <v>0.27464483368060871</v>
      </c>
      <c r="CJ124" s="53">
        <v>408</v>
      </c>
      <c r="CK124" s="43">
        <f>IFERROR(CJ124/CF108,"-")</f>
        <v>0.92727272727272725</v>
      </c>
      <c r="CL124" s="56">
        <f t="shared" si="21"/>
        <v>361949.0882352941</v>
      </c>
      <c r="CM124" s="361"/>
      <c r="CN124" s="361"/>
      <c r="CO124" s="34" t="s">
        <v>64</v>
      </c>
      <c r="CP124" s="49">
        <f>市区町村別_フレイル区分別高齢者の疾病!BC1280</f>
        <v>2800312982</v>
      </c>
      <c r="CQ124" s="43">
        <f>市区町村別_フレイル区分別高齢者の疾病!BD1280</f>
        <v>0.26871610505416205</v>
      </c>
      <c r="CR124" s="49">
        <f>市区町村別_フレイル区分別高齢者の疾病!BE1280</f>
        <v>8050</v>
      </c>
      <c r="CS124" s="43">
        <f>市区町村別_フレイル区分別高齢者の疾病!BF1280</f>
        <v>0.92945387368664123</v>
      </c>
      <c r="CT124" s="97">
        <f>市区町村別_フレイル区分別高齢者の疾病!BG1280</f>
        <v>347864.96670807456</v>
      </c>
      <c r="CU124" s="140"/>
    </row>
    <row r="125" spans="2:99" s="8" customFormat="1" ht="13.15" customHeight="1" thickBot="1">
      <c r="B125" s="370" t="s">
        <v>132</v>
      </c>
      <c r="C125" s="359">
        <v>37780400</v>
      </c>
      <c r="D125" s="359">
        <v>72</v>
      </c>
      <c r="E125" s="30" t="s">
        <v>96</v>
      </c>
      <c r="F125" s="51">
        <v>255506</v>
      </c>
      <c r="G125" s="41">
        <f>IFERROR(F125/C125,"-")</f>
        <v>6.7629246911096756E-3</v>
      </c>
      <c r="H125" s="51">
        <v>12</v>
      </c>
      <c r="I125" s="41">
        <f>IFERROR(H125/D125,"-")</f>
        <v>0.16666666666666666</v>
      </c>
      <c r="J125" s="54">
        <f t="shared" si="11"/>
        <v>21292.166666666668</v>
      </c>
      <c r="K125" s="359">
        <v>2077118110</v>
      </c>
      <c r="L125" s="359">
        <v>9180</v>
      </c>
      <c r="M125" s="30" t="s">
        <v>96</v>
      </c>
      <c r="N125" s="51">
        <v>16128113</v>
      </c>
      <c r="O125" s="41">
        <f>IFERROR(N125/K125,"-")</f>
        <v>7.764658601912628E-3</v>
      </c>
      <c r="P125" s="51">
        <v>702</v>
      </c>
      <c r="Q125" s="41">
        <f>IFERROR(P125/L125,"-")</f>
        <v>7.6470588235294124E-2</v>
      </c>
      <c r="R125" s="54">
        <f t="shared" si="12"/>
        <v>22974.519943019943</v>
      </c>
      <c r="S125" s="359">
        <v>4412598140</v>
      </c>
      <c r="T125" s="359">
        <v>12104</v>
      </c>
      <c r="U125" s="30" t="s">
        <v>96</v>
      </c>
      <c r="V125" s="51">
        <v>44564047</v>
      </c>
      <c r="W125" s="41">
        <f>IFERROR(V125/S125,"-")</f>
        <v>1.0099276114910388E-2</v>
      </c>
      <c r="X125" s="51">
        <v>1332</v>
      </c>
      <c r="Y125" s="41">
        <f>IFERROR(X125/T125,"-")</f>
        <v>0.11004626569729015</v>
      </c>
      <c r="Z125" s="95">
        <f t="shared" si="13"/>
        <v>33456.491741741738</v>
      </c>
      <c r="AA125" s="359">
        <v>3203178230</v>
      </c>
      <c r="AB125" s="359">
        <v>8098</v>
      </c>
      <c r="AC125" s="30" t="s">
        <v>96</v>
      </c>
      <c r="AD125" s="51">
        <v>51779542</v>
      </c>
      <c r="AE125" s="41">
        <f>IFERROR(AD125/AA125,"-")</f>
        <v>1.6165051796071927E-2</v>
      </c>
      <c r="AF125" s="51">
        <v>961</v>
      </c>
      <c r="AG125" s="41">
        <f>IFERROR(AF125/AB125,"-")</f>
        <v>0.11867127685848358</v>
      </c>
      <c r="AH125" s="54">
        <f t="shared" si="14"/>
        <v>53880.896982310092</v>
      </c>
      <c r="AI125" s="359">
        <v>3775001950</v>
      </c>
      <c r="AJ125" s="359">
        <v>9130</v>
      </c>
      <c r="AK125" s="30" t="s">
        <v>96</v>
      </c>
      <c r="AL125" s="51">
        <v>53312524</v>
      </c>
      <c r="AM125" s="41">
        <f>IFERROR(AL125/AI125,"-")</f>
        <v>1.4122515618832992E-2</v>
      </c>
      <c r="AN125" s="51">
        <v>1108</v>
      </c>
      <c r="AO125" s="41">
        <f>IFERROR(AN125/AJ125,"-")</f>
        <v>0.12135815991237678</v>
      </c>
      <c r="AP125" s="54">
        <f t="shared" si="15"/>
        <v>48115.996389891698</v>
      </c>
      <c r="AQ125" s="359">
        <v>3821717520</v>
      </c>
      <c r="AR125" s="359">
        <v>9305</v>
      </c>
      <c r="AS125" s="30" t="s">
        <v>96</v>
      </c>
      <c r="AT125" s="51">
        <v>54274466</v>
      </c>
      <c r="AU125" s="41">
        <f>IFERROR(AT125/AQ125,"-")</f>
        <v>1.4201590179276254E-2</v>
      </c>
      <c r="AV125" s="54">
        <v>1216</v>
      </c>
      <c r="AW125" s="41">
        <f>IFERROR(AV125/AR125,"-")</f>
        <v>0.13068242880171951</v>
      </c>
      <c r="AX125" s="95">
        <f t="shared" si="16"/>
        <v>44633.60690789474</v>
      </c>
      <c r="AY125" s="359">
        <v>3319494010</v>
      </c>
      <c r="AZ125" s="359">
        <v>7677</v>
      </c>
      <c r="BA125" s="30" t="s">
        <v>96</v>
      </c>
      <c r="BB125" s="51">
        <v>47875097</v>
      </c>
      <c r="BC125" s="41">
        <f>IFERROR(BB125/AY125,"-")</f>
        <v>1.4422408010309981E-2</v>
      </c>
      <c r="BD125" s="51">
        <v>1093</v>
      </c>
      <c r="BE125" s="41">
        <f>IFERROR(BD125/AZ125,"-")</f>
        <v>0.14237332291259608</v>
      </c>
      <c r="BF125" s="54">
        <f t="shared" si="17"/>
        <v>43801.552607502286</v>
      </c>
      <c r="BG125" s="359">
        <v>3010324150</v>
      </c>
      <c r="BH125" s="359">
        <v>7262</v>
      </c>
      <c r="BI125" s="30" t="s">
        <v>96</v>
      </c>
      <c r="BJ125" s="51">
        <v>46604372</v>
      </c>
      <c r="BK125" s="41">
        <f>IFERROR(BJ125/BG125,"-")</f>
        <v>1.548151284638234E-2</v>
      </c>
      <c r="BL125" s="51">
        <v>996</v>
      </c>
      <c r="BM125" s="41">
        <f>IFERROR(BL125/BH125,"-")</f>
        <v>0.1371522996419719</v>
      </c>
      <c r="BN125" s="54">
        <f t="shared" si="18"/>
        <v>46791.538152610439</v>
      </c>
      <c r="BO125" s="359">
        <v>2541130170</v>
      </c>
      <c r="BP125" s="359">
        <v>5748</v>
      </c>
      <c r="BQ125" s="30" t="s">
        <v>96</v>
      </c>
      <c r="BR125" s="51">
        <v>45930766</v>
      </c>
      <c r="BS125" s="41">
        <f>IFERROR(BR125/BO125,"-")</f>
        <v>1.8074936318590872E-2</v>
      </c>
      <c r="BT125" s="51">
        <v>893</v>
      </c>
      <c r="BU125" s="41">
        <f>IFERROR(BT125/BP125,"-")</f>
        <v>0.15535838552540013</v>
      </c>
      <c r="BV125" s="95">
        <f t="shared" si="19"/>
        <v>51434.22844344905</v>
      </c>
      <c r="BW125" s="359">
        <v>1920354330</v>
      </c>
      <c r="BX125" s="359">
        <v>4155</v>
      </c>
      <c r="BY125" s="30" t="s">
        <v>96</v>
      </c>
      <c r="BZ125" s="51">
        <v>28541385</v>
      </c>
      <c r="CA125" s="41">
        <f>IFERROR(BZ125/BW125,"-")</f>
        <v>1.4862561848156429E-2</v>
      </c>
      <c r="CB125" s="51">
        <v>661</v>
      </c>
      <c r="CC125" s="41">
        <f>IFERROR(CB125/BX125,"-")</f>
        <v>0.15908543922984356</v>
      </c>
      <c r="CD125" s="54">
        <f t="shared" si="20"/>
        <v>43179.099848714068</v>
      </c>
      <c r="CE125" s="359">
        <v>1332960400</v>
      </c>
      <c r="CF125" s="359">
        <v>2978</v>
      </c>
      <c r="CG125" s="30" t="s">
        <v>96</v>
      </c>
      <c r="CH125" s="51">
        <v>25343526</v>
      </c>
      <c r="CI125" s="41">
        <f>IFERROR(CH125/CE125,"-")</f>
        <v>1.9012962425590439E-2</v>
      </c>
      <c r="CJ125" s="51">
        <v>506</v>
      </c>
      <c r="CK125" s="41">
        <f>IFERROR(CJ125/CF125,"-")</f>
        <v>0.16991269308260579</v>
      </c>
      <c r="CL125" s="54">
        <f t="shared" si="21"/>
        <v>50086.019762845848</v>
      </c>
      <c r="CM125" s="364">
        <f>市区町村別_フレイル区分別高齢者の疾病!BH1264</f>
        <v>34731878210</v>
      </c>
      <c r="CN125" s="364">
        <f>市区町村別_フレイル区分別高齢者の疾病!BI1264</f>
        <v>86152</v>
      </c>
      <c r="CO125" s="30" t="s">
        <v>96</v>
      </c>
      <c r="CP125" s="51">
        <f>市区町村別_フレイル区分別高齢者の疾病!BK1264</f>
        <v>527967398</v>
      </c>
      <c r="CQ125" s="41">
        <f>市区町村別_フレイル区分別高齢者の疾病!BL1264</f>
        <v>1.5201233714103824E-2</v>
      </c>
      <c r="CR125" s="51">
        <f>市区町村別_フレイル区分別高齢者の疾病!BM1264</f>
        <v>11418</v>
      </c>
      <c r="CS125" s="41">
        <f>市区町村別_フレイル区分別高齢者の疾病!BN1264</f>
        <v>0.13253319713993872</v>
      </c>
      <c r="CT125" s="95">
        <f>市区町村別_フレイル区分別高齢者の疾病!BO1264</f>
        <v>46239.919250306535</v>
      </c>
      <c r="CU125" s="140"/>
    </row>
    <row r="126" spans="2:99" s="8" customFormat="1" ht="13.15" customHeight="1" thickTop="1" thickBot="1">
      <c r="B126" s="371"/>
      <c r="C126" s="360"/>
      <c r="D126" s="360"/>
      <c r="E126" s="31" t="s">
        <v>97</v>
      </c>
      <c r="F126" s="52">
        <v>532349</v>
      </c>
      <c r="G126" s="42">
        <f>IFERROR(F126/C125,"-")</f>
        <v>1.4090613122147991E-2</v>
      </c>
      <c r="H126" s="52">
        <v>18</v>
      </c>
      <c r="I126" s="42">
        <f>IFERROR(H126/D125,"-")</f>
        <v>0.25</v>
      </c>
      <c r="J126" s="55">
        <f t="shared" si="11"/>
        <v>29574.944444444445</v>
      </c>
      <c r="K126" s="360"/>
      <c r="L126" s="360"/>
      <c r="M126" s="31" t="s">
        <v>97</v>
      </c>
      <c r="N126" s="52">
        <v>43585041</v>
      </c>
      <c r="O126" s="42">
        <f>IFERROR(N126/K125,"-")</f>
        <v>2.0983419666973101E-2</v>
      </c>
      <c r="P126" s="52">
        <v>1131</v>
      </c>
      <c r="Q126" s="42">
        <f>IFERROR(P126/L125,"-")</f>
        <v>0.12320261437908497</v>
      </c>
      <c r="R126" s="55">
        <f t="shared" si="12"/>
        <v>38536.72944297082</v>
      </c>
      <c r="S126" s="360"/>
      <c r="T126" s="360"/>
      <c r="U126" s="31" t="s">
        <v>97</v>
      </c>
      <c r="V126" s="52">
        <v>98616969</v>
      </c>
      <c r="W126" s="42">
        <f>IFERROR(V126/S125,"-")</f>
        <v>2.2348957659670318E-2</v>
      </c>
      <c r="X126" s="52">
        <v>1836</v>
      </c>
      <c r="Y126" s="42">
        <f>IFERROR(X126/T125,"-")</f>
        <v>0.15168539325842698</v>
      </c>
      <c r="Z126" s="96">
        <f t="shared" si="13"/>
        <v>53712.946078431371</v>
      </c>
      <c r="AA126" s="360"/>
      <c r="AB126" s="360"/>
      <c r="AC126" s="31" t="s">
        <v>97</v>
      </c>
      <c r="AD126" s="52">
        <v>56753108</v>
      </c>
      <c r="AE126" s="42">
        <f>IFERROR(AD126/AA125,"-")</f>
        <v>1.7717749037024392E-2</v>
      </c>
      <c r="AF126" s="52">
        <v>1271</v>
      </c>
      <c r="AG126" s="42">
        <f>IFERROR(AF126/AB125,"-")</f>
        <v>0.15695233390960731</v>
      </c>
      <c r="AH126" s="55">
        <f t="shared" si="14"/>
        <v>44652.327301337529</v>
      </c>
      <c r="AI126" s="360"/>
      <c r="AJ126" s="360"/>
      <c r="AK126" s="31" t="s">
        <v>97</v>
      </c>
      <c r="AL126" s="52">
        <v>91140571</v>
      </c>
      <c r="AM126" s="42">
        <f>IFERROR(AL126/AI125,"-")</f>
        <v>2.414318514457986E-2</v>
      </c>
      <c r="AN126" s="52">
        <v>1493</v>
      </c>
      <c r="AO126" s="42">
        <f>IFERROR(AN126/AJ125,"-")</f>
        <v>0.16352683461117196</v>
      </c>
      <c r="AP126" s="55">
        <f t="shared" si="15"/>
        <v>61045.258539852643</v>
      </c>
      <c r="AQ126" s="360"/>
      <c r="AR126" s="360"/>
      <c r="AS126" s="31" t="s">
        <v>97</v>
      </c>
      <c r="AT126" s="52">
        <v>76944123</v>
      </c>
      <c r="AU126" s="42">
        <f>IFERROR(AT126/AQ125,"-")</f>
        <v>2.0133388351528399E-2</v>
      </c>
      <c r="AV126" s="55">
        <v>1653</v>
      </c>
      <c r="AW126" s="42">
        <f>IFERROR(AV126/AR125,"-")</f>
        <v>0.17764642665233746</v>
      </c>
      <c r="AX126" s="134">
        <f t="shared" si="16"/>
        <v>46548.16878402904</v>
      </c>
      <c r="AY126" s="360"/>
      <c r="AZ126" s="360"/>
      <c r="BA126" s="31" t="s">
        <v>97</v>
      </c>
      <c r="BB126" s="52">
        <v>70014497</v>
      </c>
      <c r="BC126" s="42">
        <f>IFERROR(BB126/AY125,"-")</f>
        <v>2.1091918463802258E-2</v>
      </c>
      <c r="BD126" s="52">
        <v>1472</v>
      </c>
      <c r="BE126" s="42">
        <f>IFERROR(BD126/AZ125,"-")</f>
        <v>0.19174156571577439</v>
      </c>
      <c r="BF126" s="55">
        <f t="shared" si="17"/>
        <v>47564.196331521736</v>
      </c>
      <c r="BG126" s="360"/>
      <c r="BH126" s="360"/>
      <c r="BI126" s="31" t="s">
        <v>97</v>
      </c>
      <c r="BJ126" s="52">
        <v>59129014</v>
      </c>
      <c r="BK126" s="42">
        <f>IFERROR(BJ126/BG125,"-")</f>
        <v>1.9642075422342805E-2</v>
      </c>
      <c r="BL126" s="52">
        <v>1379</v>
      </c>
      <c r="BM126" s="42">
        <f>IFERROR(BL126/BH125,"-")</f>
        <v>0.18989259157256955</v>
      </c>
      <c r="BN126" s="55">
        <f t="shared" si="18"/>
        <v>42878.182741116754</v>
      </c>
      <c r="BO126" s="360"/>
      <c r="BP126" s="360"/>
      <c r="BQ126" s="31" t="s">
        <v>97</v>
      </c>
      <c r="BR126" s="52">
        <v>51407494</v>
      </c>
      <c r="BS126" s="42">
        <f>IFERROR(BR126/BO125,"-")</f>
        <v>2.0230169476127231E-2</v>
      </c>
      <c r="BT126" s="52">
        <v>1114</v>
      </c>
      <c r="BU126" s="42">
        <f>IFERROR(BT126/BP125,"-")</f>
        <v>0.19380654140570633</v>
      </c>
      <c r="BV126" s="96">
        <f t="shared" si="19"/>
        <v>46146.763016157987</v>
      </c>
      <c r="BW126" s="360"/>
      <c r="BX126" s="360"/>
      <c r="BY126" s="31" t="s">
        <v>97</v>
      </c>
      <c r="BZ126" s="52">
        <v>49469235</v>
      </c>
      <c r="CA126" s="42">
        <f>IFERROR(BZ126/BW125,"-")</f>
        <v>2.5760472547792783E-2</v>
      </c>
      <c r="CB126" s="52">
        <v>830</v>
      </c>
      <c r="CC126" s="42">
        <f>IFERROR(CB126/BX125,"-")</f>
        <v>0.19975932611311673</v>
      </c>
      <c r="CD126" s="55">
        <f t="shared" si="20"/>
        <v>59601.487951807227</v>
      </c>
      <c r="CE126" s="360"/>
      <c r="CF126" s="360"/>
      <c r="CG126" s="31" t="s">
        <v>97</v>
      </c>
      <c r="CH126" s="52">
        <v>36829242</v>
      </c>
      <c r="CI126" s="42">
        <f>IFERROR(CH126/CE125,"-")</f>
        <v>2.7629659515766559E-2</v>
      </c>
      <c r="CJ126" s="52">
        <v>646</v>
      </c>
      <c r="CK126" s="42">
        <f>IFERROR(CJ126/CF125,"-")</f>
        <v>0.21692411014103424</v>
      </c>
      <c r="CL126" s="55">
        <f t="shared" si="21"/>
        <v>57011.210526315786</v>
      </c>
      <c r="CM126" s="383"/>
      <c r="CN126" s="383"/>
      <c r="CO126" s="31" t="s">
        <v>97</v>
      </c>
      <c r="CP126" s="52">
        <f>市区町村別_フレイル区分別高齢者の疾病!BK1265</f>
        <v>747543868</v>
      </c>
      <c r="CQ126" s="42">
        <f>市区町村別_フレイル区分別高齢者の疾病!BL1265</f>
        <v>2.1523277937349417E-2</v>
      </c>
      <c r="CR126" s="52">
        <f>市区町村別_フレイル区分別高齢者の疾病!BM1265</f>
        <v>15398</v>
      </c>
      <c r="CS126" s="42">
        <f>市区町村別_フレイル区分別高齢者の疾病!BN1265</f>
        <v>0.17873061565604978</v>
      </c>
      <c r="CT126" s="96">
        <f>市区町村別_フレイル区分別高齢者の疾病!BO1265</f>
        <v>48548.114560332513</v>
      </c>
      <c r="CU126" s="140"/>
    </row>
    <row r="127" spans="2:99" s="8" customFormat="1" ht="13.15" customHeight="1" thickTop="1" thickBot="1">
      <c r="B127" s="371"/>
      <c r="C127" s="360"/>
      <c r="D127" s="360"/>
      <c r="E127" s="32" t="s">
        <v>98</v>
      </c>
      <c r="F127" s="52">
        <v>377064</v>
      </c>
      <c r="G127" s="42">
        <f>IFERROR(F127/C125,"-")</f>
        <v>9.9804131242654925E-3</v>
      </c>
      <c r="H127" s="52">
        <v>17</v>
      </c>
      <c r="I127" s="42">
        <f>IFERROR(H127/D125,"-")</f>
        <v>0.2361111111111111</v>
      </c>
      <c r="J127" s="55">
        <f t="shared" si="11"/>
        <v>22180.235294117647</v>
      </c>
      <c r="K127" s="360"/>
      <c r="L127" s="360"/>
      <c r="M127" s="32" t="s">
        <v>98</v>
      </c>
      <c r="N127" s="52">
        <v>37308596</v>
      </c>
      <c r="O127" s="42">
        <f>IFERROR(N127/K125,"-")</f>
        <v>1.7961711382892907E-2</v>
      </c>
      <c r="P127" s="52">
        <v>1349</v>
      </c>
      <c r="Q127" s="42">
        <f>IFERROR(P127/L125,"-")</f>
        <v>0.14694989106753811</v>
      </c>
      <c r="R127" s="55">
        <f t="shared" si="12"/>
        <v>27656.483320978503</v>
      </c>
      <c r="S127" s="360"/>
      <c r="T127" s="360"/>
      <c r="U127" s="32" t="s">
        <v>98</v>
      </c>
      <c r="V127" s="52">
        <v>73863879</v>
      </c>
      <c r="W127" s="42">
        <f>IFERROR(V127/S125,"-")</f>
        <v>1.6739316986613243E-2</v>
      </c>
      <c r="X127" s="52">
        <v>2136</v>
      </c>
      <c r="Y127" s="42">
        <f>IFERROR(X127/T125,"-")</f>
        <v>0.17647058823529413</v>
      </c>
      <c r="Z127" s="96">
        <f t="shared" si="13"/>
        <v>34580.46769662921</v>
      </c>
      <c r="AA127" s="360"/>
      <c r="AB127" s="360"/>
      <c r="AC127" s="32" t="s">
        <v>98</v>
      </c>
      <c r="AD127" s="52">
        <v>55929325</v>
      </c>
      <c r="AE127" s="42">
        <f>IFERROR(AD127/AA125,"-")</f>
        <v>1.746057227667909E-2</v>
      </c>
      <c r="AF127" s="52">
        <v>1504</v>
      </c>
      <c r="AG127" s="42">
        <f>IFERROR(AF127/AB125,"-")</f>
        <v>0.18572487033835514</v>
      </c>
      <c r="AH127" s="55">
        <f t="shared" si="14"/>
        <v>37187.051196808512</v>
      </c>
      <c r="AI127" s="360"/>
      <c r="AJ127" s="360"/>
      <c r="AK127" s="32" t="s">
        <v>98</v>
      </c>
      <c r="AL127" s="52">
        <v>67704628</v>
      </c>
      <c r="AM127" s="42">
        <f>IFERROR(AL127/AI125,"-")</f>
        <v>1.7934991530269277E-2</v>
      </c>
      <c r="AN127" s="52">
        <v>1870</v>
      </c>
      <c r="AO127" s="42">
        <f>IFERROR(AN127/AJ125,"-")</f>
        <v>0.20481927710843373</v>
      </c>
      <c r="AP127" s="55">
        <f t="shared" si="15"/>
        <v>36205.683422459893</v>
      </c>
      <c r="AQ127" s="360"/>
      <c r="AR127" s="360"/>
      <c r="AS127" s="32" t="s">
        <v>98</v>
      </c>
      <c r="AT127" s="52">
        <v>65032289</v>
      </c>
      <c r="AU127" s="42">
        <f>IFERROR(AT127/AQ125,"-")</f>
        <v>1.7016508588002601E-2</v>
      </c>
      <c r="AV127" s="55">
        <v>1966</v>
      </c>
      <c r="AW127" s="42">
        <f>IFERROR(AV127/AR125,"-")</f>
        <v>0.21128425577646426</v>
      </c>
      <c r="AX127" s="134">
        <f t="shared" si="16"/>
        <v>33078.478636826039</v>
      </c>
      <c r="AY127" s="360"/>
      <c r="AZ127" s="360"/>
      <c r="BA127" s="32" t="s">
        <v>98</v>
      </c>
      <c r="BB127" s="52">
        <v>64973313</v>
      </c>
      <c r="BC127" s="42">
        <f>IFERROR(BB127/AY125,"-")</f>
        <v>1.9573258094235876E-2</v>
      </c>
      <c r="BD127" s="52">
        <v>1780</v>
      </c>
      <c r="BE127" s="42">
        <f>IFERROR(BD127/AZ125,"-")</f>
        <v>0.23186140419434675</v>
      </c>
      <c r="BF127" s="55">
        <f t="shared" si="17"/>
        <v>36501.861235955053</v>
      </c>
      <c r="BG127" s="360"/>
      <c r="BH127" s="360"/>
      <c r="BI127" s="32" t="s">
        <v>98</v>
      </c>
      <c r="BJ127" s="52">
        <v>58848785</v>
      </c>
      <c r="BK127" s="42">
        <f>IFERROR(BJ127/BG125,"-")</f>
        <v>1.9548986111678372E-2</v>
      </c>
      <c r="BL127" s="52">
        <v>1654</v>
      </c>
      <c r="BM127" s="42">
        <f>IFERROR(BL127/BH125,"-")</f>
        <v>0.22776094739741118</v>
      </c>
      <c r="BN127" s="55">
        <f t="shared" si="18"/>
        <v>35579.676541717046</v>
      </c>
      <c r="BO127" s="360"/>
      <c r="BP127" s="360"/>
      <c r="BQ127" s="32" t="s">
        <v>98</v>
      </c>
      <c r="BR127" s="52">
        <v>51657337</v>
      </c>
      <c r="BS127" s="42">
        <f>IFERROR(BR127/BO125,"-")</f>
        <v>2.0328489114746925E-2</v>
      </c>
      <c r="BT127" s="52">
        <v>1336</v>
      </c>
      <c r="BU127" s="42">
        <f>IFERROR(BT127/BP125,"-")</f>
        <v>0.232428670842032</v>
      </c>
      <c r="BV127" s="96">
        <f t="shared" si="19"/>
        <v>38665.671407185626</v>
      </c>
      <c r="BW127" s="360"/>
      <c r="BX127" s="360"/>
      <c r="BY127" s="32" t="s">
        <v>98</v>
      </c>
      <c r="BZ127" s="52">
        <v>35469662</v>
      </c>
      <c r="CA127" s="42">
        <f>IFERROR(BZ127/BW125,"-")</f>
        <v>1.8470373641930965E-2</v>
      </c>
      <c r="CB127" s="52">
        <v>988</v>
      </c>
      <c r="CC127" s="42">
        <f>IFERROR(CB127/BX125,"-")</f>
        <v>0.23778580024067389</v>
      </c>
      <c r="CD127" s="55">
        <f t="shared" si="20"/>
        <v>35900.467611336033</v>
      </c>
      <c r="CE127" s="360"/>
      <c r="CF127" s="360"/>
      <c r="CG127" s="32" t="s">
        <v>98</v>
      </c>
      <c r="CH127" s="52">
        <v>24227945</v>
      </c>
      <c r="CI127" s="42">
        <f>IFERROR(CH127/CE125,"-")</f>
        <v>1.8176042589112176E-2</v>
      </c>
      <c r="CJ127" s="52">
        <v>706</v>
      </c>
      <c r="CK127" s="42">
        <f>IFERROR(CJ127/CF125,"-")</f>
        <v>0.23707186030893218</v>
      </c>
      <c r="CL127" s="55">
        <f t="shared" si="21"/>
        <v>34317.202549575071</v>
      </c>
      <c r="CM127" s="383"/>
      <c r="CN127" s="383"/>
      <c r="CO127" s="32" t="s">
        <v>98</v>
      </c>
      <c r="CP127" s="52">
        <f>市区町村別_フレイル区分別高齢者の疾病!BK1266</f>
        <v>639170301</v>
      </c>
      <c r="CQ127" s="42">
        <f>市区町村別_フレイル区分別高齢者の疾病!BL1266</f>
        <v>1.8402986937112148E-2</v>
      </c>
      <c r="CR127" s="52">
        <f>市区町村別_フレイル区分別高齢者の疾病!BM1266</f>
        <v>18019</v>
      </c>
      <c r="CS127" s="42">
        <f>市区町村別_フレイル区分別高齢者の疾病!BN1266</f>
        <v>0.2091535890054787</v>
      </c>
      <c r="CT127" s="96">
        <f>市区町村別_フレイル区分別高齢者の疾病!BO1266</f>
        <v>35472.018480492814</v>
      </c>
      <c r="CU127" s="140"/>
    </row>
    <row r="128" spans="2:99" s="8" customFormat="1" ht="13.15" customHeight="1" thickTop="1" thickBot="1">
      <c r="B128" s="371"/>
      <c r="C128" s="360"/>
      <c r="D128" s="360"/>
      <c r="E128" s="32" t="s">
        <v>99</v>
      </c>
      <c r="F128" s="52">
        <v>116927</v>
      </c>
      <c r="G128" s="42">
        <f>IFERROR(F128/C125,"-")</f>
        <v>3.0949116473091868E-3</v>
      </c>
      <c r="H128" s="52">
        <v>14</v>
      </c>
      <c r="I128" s="42">
        <f>IFERROR(H128/D125,"-")</f>
        <v>0.19444444444444445</v>
      </c>
      <c r="J128" s="55">
        <f t="shared" si="11"/>
        <v>8351.9285714285706</v>
      </c>
      <c r="K128" s="360"/>
      <c r="L128" s="360"/>
      <c r="M128" s="32" t="s">
        <v>99</v>
      </c>
      <c r="N128" s="52">
        <v>1398507</v>
      </c>
      <c r="O128" s="42">
        <f>IFERROR(N128/K125,"-")</f>
        <v>6.7329199686194056E-4</v>
      </c>
      <c r="P128" s="52">
        <v>203</v>
      </c>
      <c r="Q128" s="42">
        <f>IFERROR(P128/L125,"-")</f>
        <v>2.2113289760348584E-2</v>
      </c>
      <c r="R128" s="55">
        <f t="shared" si="12"/>
        <v>6889.1970443349755</v>
      </c>
      <c r="S128" s="360"/>
      <c r="T128" s="360"/>
      <c r="U128" s="32" t="s">
        <v>99</v>
      </c>
      <c r="V128" s="52">
        <v>18820889</v>
      </c>
      <c r="W128" s="42">
        <f>IFERROR(V128/S125,"-")</f>
        <v>4.2652624152173533E-3</v>
      </c>
      <c r="X128" s="52">
        <v>342</v>
      </c>
      <c r="Y128" s="42">
        <f>IFERROR(X128/T125,"-")</f>
        <v>2.8255122273628551E-2</v>
      </c>
      <c r="Z128" s="96">
        <f t="shared" si="13"/>
        <v>55031.839181286552</v>
      </c>
      <c r="AA128" s="360"/>
      <c r="AB128" s="360"/>
      <c r="AC128" s="32" t="s">
        <v>99</v>
      </c>
      <c r="AD128" s="52">
        <v>2902230</v>
      </c>
      <c r="AE128" s="42">
        <f>IFERROR(AD128/AA125,"-")</f>
        <v>9.0604699195898314E-4</v>
      </c>
      <c r="AF128" s="52">
        <v>257</v>
      </c>
      <c r="AG128" s="42">
        <f>IFERROR(AF128/AB125,"-")</f>
        <v>3.1736231168189674E-2</v>
      </c>
      <c r="AH128" s="55">
        <f t="shared" si="14"/>
        <v>11292.723735408561</v>
      </c>
      <c r="AI128" s="360"/>
      <c r="AJ128" s="360"/>
      <c r="AK128" s="32" t="s">
        <v>99</v>
      </c>
      <c r="AL128" s="52">
        <v>7233439</v>
      </c>
      <c r="AM128" s="42">
        <f>IFERROR(AL128/AI125,"-")</f>
        <v>1.916141791661856E-3</v>
      </c>
      <c r="AN128" s="52">
        <v>311</v>
      </c>
      <c r="AO128" s="42">
        <f>IFERROR(AN128/AJ125,"-")</f>
        <v>3.4063526834611169E-2</v>
      </c>
      <c r="AP128" s="55">
        <f t="shared" si="15"/>
        <v>23258.646302250803</v>
      </c>
      <c r="AQ128" s="360"/>
      <c r="AR128" s="360"/>
      <c r="AS128" s="32" t="s">
        <v>99</v>
      </c>
      <c r="AT128" s="52">
        <v>11686990</v>
      </c>
      <c r="AU128" s="42">
        <f>IFERROR(AT128/AQ125,"-")</f>
        <v>3.0580465298230622E-3</v>
      </c>
      <c r="AV128" s="55">
        <v>307</v>
      </c>
      <c r="AW128" s="42">
        <f>IFERROR(AV128/AR125,"-")</f>
        <v>3.2993014508328852E-2</v>
      </c>
      <c r="AX128" s="134">
        <f t="shared" si="16"/>
        <v>38068.371335504889</v>
      </c>
      <c r="AY128" s="360"/>
      <c r="AZ128" s="360"/>
      <c r="BA128" s="32" t="s">
        <v>99</v>
      </c>
      <c r="BB128" s="52">
        <v>10333686</v>
      </c>
      <c r="BC128" s="42">
        <f>IFERROR(BB128/AY125,"-")</f>
        <v>3.1130304705686155E-3</v>
      </c>
      <c r="BD128" s="52">
        <v>231</v>
      </c>
      <c r="BE128" s="42">
        <f>IFERROR(BD128/AZ125,"-")</f>
        <v>3.0089878858929268E-2</v>
      </c>
      <c r="BF128" s="55">
        <f t="shared" si="17"/>
        <v>44734.571428571428</v>
      </c>
      <c r="BG128" s="360"/>
      <c r="BH128" s="360"/>
      <c r="BI128" s="32" t="s">
        <v>99</v>
      </c>
      <c r="BJ128" s="52">
        <v>2245026</v>
      </c>
      <c r="BK128" s="42">
        <f>IFERROR(BJ128/BG125,"-")</f>
        <v>7.4577550062175201E-4</v>
      </c>
      <c r="BL128" s="52">
        <v>214</v>
      </c>
      <c r="BM128" s="42">
        <f>IFERROR(BL128/BH125,"-")</f>
        <v>2.9468465987331313E-2</v>
      </c>
      <c r="BN128" s="55">
        <f t="shared" si="18"/>
        <v>10490.775700934579</v>
      </c>
      <c r="BO128" s="360"/>
      <c r="BP128" s="360"/>
      <c r="BQ128" s="32" t="s">
        <v>99</v>
      </c>
      <c r="BR128" s="52">
        <v>6748859</v>
      </c>
      <c r="BS128" s="42">
        <f>IFERROR(BR128/BO125,"-")</f>
        <v>2.6558493853150386E-3</v>
      </c>
      <c r="BT128" s="52">
        <v>203</v>
      </c>
      <c r="BU128" s="42">
        <f>IFERROR(BT128/BP125,"-")</f>
        <v>3.531663187195546E-2</v>
      </c>
      <c r="BV128" s="96">
        <f t="shared" si="19"/>
        <v>33245.61083743842</v>
      </c>
      <c r="BW128" s="360"/>
      <c r="BX128" s="360"/>
      <c r="BY128" s="32" t="s">
        <v>99</v>
      </c>
      <c r="BZ128" s="52">
        <v>9453060</v>
      </c>
      <c r="CA128" s="42">
        <f>IFERROR(BZ128/BW125,"-")</f>
        <v>4.9225603068783668E-3</v>
      </c>
      <c r="CB128" s="52">
        <v>150</v>
      </c>
      <c r="CC128" s="42">
        <f>IFERROR(CB128/BX125,"-")</f>
        <v>3.6101083032490974E-2</v>
      </c>
      <c r="CD128" s="55">
        <f t="shared" si="20"/>
        <v>63020.4</v>
      </c>
      <c r="CE128" s="360"/>
      <c r="CF128" s="360"/>
      <c r="CG128" s="32" t="s">
        <v>99</v>
      </c>
      <c r="CH128" s="52">
        <v>1317363</v>
      </c>
      <c r="CI128" s="42">
        <f>IFERROR(CH128/CE125,"-")</f>
        <v>9.8829867713999607E-4</v>
      </c>
      <c r="CJ128" s="52">
        <v>94</v>
      </c>
      <c r="CK128" s="42">
        <f>IFERROR(CJ128/CF125,"-")</f>
        <v>3.1564808596373402E-2</v>
      </c>
      <c r="CL128" s="55">
        <f t="shared" si="21"/>
        <v>14014.5</v>
      </c>
      <c r="CM128" s="383"/>
      <c r="CN128" s="383"/>
      <c r="CO128" s="32" t="s">
        <v>99</v>
      </c>
      <c r="CP128" s="52">
        <f>市区町村別_フレイル区分別高齢者の疾病!BK1267</f>
        <v>81605361</v>
      </c>
      <c r="CQ128" s="42">
        <f>市区町村別_フレイル区分別高齢者の疾病!BL1267</f>
        <v>2.3495809960690289E-3</v>
      </c>
      <c r="CR128" s="52">
        <f>市区町村別_フレイル区分別高齢者の疾病!BM1267</f>
        <v>2741</v>
      </c>
      <c r="CS128" s="42">
        <f>市区町村別_フレイル区分別高齢者の疾病!BN1267</f>
        <v>3.1815860339864423E-2</v>
      </c>
      <c r="CT128" s="96">
        <f>市区町村別_フレイル区分別高齢者の疾病!BO1267</f>
        <v>29772.11273257935</v>
      </c>
      <c r="CU128" s="140"/>
    </row>
    <row r="129" spans="2:99" s="8" customFormat="1" ht="13.15" customHeight="1" thickTop="1" thickBot="1">
      <c r="B129" s="371"/>
      <c r="C129" s="360"/>
      <c r="D129" s="360"/>
      <c r="E129" s="32" t="s">
        <v>100</v>
      </c>
      <c r="F129" s="52">
        <v>526832</v>
      </c>
      <c r="G129" s="42">
        <f>IFERROR(F129/C125,"-")</f>
        <v>1.3944585022921938E-2</v>
      </c>
      <c r="H129" s="52">
        <v>20</v>
      </c>
      <c r="I129" s="42">
        <f>IFERROR(H129/D125,"-")</f>
        <v>0.27777777777777779</v>
      </c>
      <c r="J129" s="55">
        <f t="shared" si="11"/>
        <v>26341.599999999999</v>
      </c>
      <c r="K129" s="360"/>
      <c r="L129" s="360"/>
      <c r="M129" s="32" t="s">
        <v>100</v>
      </c>
      <c r="N129" s="52">
        <v>37719057</v>
      </c>
      <c r="O129" s="42">
        <f>IFERROR(N129/K125,"-")</f>
        <v>1.8159322196656405E-2</v>
      </c>
      <c r="P129" s="52">
        <v>1481</v>
      </c>
      <c r="Q129" s="42">
        <f>IFERROR(P129/L125,"-")</f>
        <v>0.16132897603485838</v>
      </c>
      <c r="R129" s="55">
        <f t="shared" si="12"/>
        <v>25468.640783254559</v>
      </c>
      <c r="S129" s="360"/>
      <c r="T129" s="360"/>
      <c r="U129" s="32" t="s">
        <v>100</v>
      </c>
      <c r="V129" s="52">
        <v>82067887</v>
      </c>
      <c r="W129" s="42">
        <f>IFERROR(V129/S125,"-")</f>
        <v>1.8598540904067009E-2</v>
      </c>
      <c r="X129" s="52">
        <v>2542</v>
      </c>
      <c r="Y129" s="42">
        <f>IFERROR(X129/T125,"-")</f>
        <v>0.21001321877065432</v>
      </c>
      <c r="Z129" s="96">
        <f t="shared" si="13"/>
        <v>32284.770653029111</v>
      </c>
      <c r="AA129" s="360"/>
      <c r="AB129" s="360"/>
      <c r="AC129" s="32" t="s">
        <v>100</v>
      </c>
      <c r="AD129" s="52">
        <v>62729736</v>
      </c>
      <c r="AE129" s="42">
        <f>IFERROR(AD129/AA125,"-")</f>
        <v>1.9583592137487772E-2</v>
      </c>
      <c r="AF129" s="52">
        <v>1889</v>
      </c>
      <c r="AG129" s="42">
        <f>IFERROR(AF129/AB125,"-")</f>
        <v>0.23326747345023463</v>
      </c>
      <c r="AH129" s="55">
        <f t="shared" si="14"/>
        <v>33207.906829010055</v>
      </c>
      <c r="AI129" s="360"/>
      <c r="AJ129" s="360"/>
      <c r="AK129" s="32" t="s">
        <v>100</v>
      </c>
      <c r="AL129" s="52">
        <v>76549205</v>
      </c>
      <c r="AM129" s="42">
        <f>IFERROR(AL129/AI125,"-")</f>
        <v>2.0277924624648207E-2</v>
      </c>
      <c r="AN129" s="52">
        <v>2223</v>
      </c>
      <c r="AO129" s="42">
        <f>IFERROR(AN129/AJ125,"-")</f>
        <v>0.24348302300109528</v>
      </c>
      <c r="AP129" s="55">
        <f t="shared" si="15"/>
        <v>34435.08996851102</v>
      </c>
      <c r="AQ129" s="360"/>
      <c r="AR129" s="360"/>
      <c r="AS129" s="32" t="s">
        <v>100</v>
      </c>
      <c r="AT129" s="52">
        <v>86200762</v>
      </c>
      <c r="AU129" s="42">
        <f>IFERROR(AT129/AQ125,"-")</f>
        <v>2.2555503264929951E-2</v>
      </c>
      <c r="AV129" s="55">
        <v>2335</v>
      </c>
      <c r="AW129" s="42">
        <f>IFERROR(AV129/AR125,"-")</f>
        <v>0.25094035464803871</v>
      </c>
      <c r="AX129" s="134">
        <f t="shared" si="16"/>
        <v>36916.814561027837</v>
      </c>
      <c r="AY129" s="360"/>
      <c r="AZ129" s="360"/>
      <c r="BA129" s="32" t="s">
        <v>100</v>
      </c>
      <c r="BB129" s="52">
        <v>79393627</v>
      </c>
      <c r="BC129" s="42">
        <f>IFERROR(BB129/AY125,"-")</f>
        <v>2.3917388240745765E-2</v>
      </c>
      <c r="BD129" s="52">
        <v>2045</v>
      </c>
      <c r="BE129" s="42">
        <f>IFERROR(BD129/AZ125,"-")</f>
        <v>0.2663800963918197</v>
      </c>
      <c r="BF129" s="55">
        <f t="shared" si="17"/>
        <v>38823.289486552567</v>
      </c>
      <c r="BG129" s="360"/>
      <c r="BH129" s="360"/>
      <c r="BI129" s="32" t="s">
        <v>100</v>
      </c>
      <c r="BJ129" s="52">
        <v>73630447</v>
      </c>
      <c r="BK129" s="42">
        <f>IFERROR(BJ129/BG125,"-")</f>
        <v>2.4459308476796428E-2</v>
      </c>
      <c r="BL129" s="52">
        <v>1984</v>
      </c>
      <c r="BM129" s="42">
        <f>IFERROR(BL129/BH125,"-")</f>
        <v>0.27320297438722113</v>
      </c>
      <c r="BN129" s="55">
        <f t="shared" si="18"/>
        <v>37112.120463709674</v>
      </c>
      <c r="BO129" s="360"/>
      <c r="BP129" s="360"/>
      <c r="BQ129" s="32" t="s">
        <v>100</v>
      </c>
      <c r="BR129" s="52">
        <v>73848870</v>
      </c>
      <c r="BS129" s="42">
        <f>IFERROR(BR129/BO125,"-")</f>
        <v>2.9061427419910565E-2</v>
      </c>
      <c r="BT129" s="52">
        <v>1610</v>
      </c>
      <c r="BU129" s="42">
        <f>IFERROR(BT129/BP125,"-")</f>
        <v>0.28009742519137093</v>
      </c>
      <c r="BV129" s="96">
        <f t="shared" si="19"/>
        <v>45868.863354037268</v>
      </c>
      <c r="BW129" s="360"/>
      <c r="BX129" s="360"/>
      <c r="BY129" s="32" t="s">
        <v>100</v>
      </c>
      <c r="BZ129" s="52">
        <v>41514292</v>
      </c>
      <c r="CA129" s="42">
        <f>IFERROR(BZ129/BW125,"-")</f>
        <v>2.1618037542061312E-2</v>
      </c>
      <c r="CB129" s="52">
        <v>1217</v>
      </c>
      <c r="CC129" s="42">
        <f>IFERROR(CB129/BX125,"-")</f>
        <v>0.29290012033694346</v>
      </c>
      <c r="CD129" s="55">
        <f t="shared" si="20"/>
        <v>34111.990139687754</v>
      </c>
      <c r="CE129" s="360"/>
      <c r="CF129" s="360"/>
      <c r="CG129" s="32" t="s">
        <v>100</v>
      </c>
      <c r="CH129" s="52">
        <v>37169417</v>
      </c>
      <c r="CI129" s="42">
        <f>IFERROR(CH129/CE125,"-")</f>
        <v>2.788486214594222E-2</v>
      </c>
      <c r="CJ129" s="52">
        <v>808</v>
      </c>
      <c r="CK129" s="42">
        <f>IFERROR(CJ129/CF125,"-")</f>
        <v>0.27132303559435861</v>
      </c>
      <c r="CL129" s="55">
        <f t="shared" si="21"/>
        <v>46001.753712871287</v>
      </c>
      <c r="CM129" s="383"/>
      <c r="CN129" s="383"/>
      <c r="CO129" s="32" t="s">
        <v>100</v>
      </c>
      <c r="CP129" s="52">
        <f>市区町村別_フレイル区分別高齢者の疾病!BK1268</f>
        <v>764775659</v>
      </c>
      <c r="CQ129" s="42">
        <f>市区町村別_フレイル区分別高齢者の疾病!BL1268</f>
        <v>2.2019415546027276E-2</v>
      </c>
      <c r="CR129" s="52">
        <f>市区町村別_フレイル区分別高齢者の疾病!BM1268</f>
        <v>21294</v>
      </c>
      <c r="CS129" s="42">
        <f>市区町村別_フレイル区分別高齢者の疾病!BN1268</f>
        <v>0.24716779645278114</v>
      </c>
      <c r="CT129" s="96">
        <f>市区町村別_フレイル区分別高齢者の疾病!BO1268</f>
        <v>35915.077439654364</v>
      </c>
      <c r="CU129" s="140"/>
    </row>
    <row r="130" spans="2:99" s="8" customFormat="1" ht="13.15" customHeight="1" thickTop="1" thickBot="1">
      <c r="B130" s="371"/>
      <c r="C130" s="360"/>
      <c r="D130" s="360"/>
      <c r="E130" s="32" t="s">
        <v>101</v>
      </c>
      <c r="F130" s="52">
        <v>2301788</v>
      </c>
      <c r="G130" s="42">
        <f>IFERROR(F130/C125,"-")</f>
        <v>6.0925453409704504E-2</v>
      </c>
      <c r="H130" s="52">
        <v>22</v>
      </c>
      <c r="I130" s="42">
        <f>IFERROR(H130/D125,"-")</f>
        <v>0.30555555555555558</v>
      </c>
      <c r="J130" s="55">
        <f t="shared" si="11"/>
        <v>104626.72727272728</v>
      </c>
      <c r="K130" s="360"/>
      <c r="L130" s="360"/>
      <c r="M130" s="32" t="s">
        <v>101</v>
      </c>
      <c r="N130" s="52">
        <v>58968771</v>
      </c>
      <c r="O130" s="42">
        <f>IFERROR(N130/K125,"-")</f>
        <v>2.8389705292204109E-2</v>
      </c>
      <c r="P130" s="52">
        <v>1895</v>
      </c>
      <c r="Q130" s="42">
        <f>IFERROR(P130/L125,"-")</f>
        <v>0.20642701525054466</v>
      </c>
      <c r="R130" s="55">
        <f t="shared" si="12"/>
        <v>31118.084960422162</v>
      </c>
      <c r="S130" s="360"/>
      <c r="T130" s="360"/>
      <c r="U130" s="32" t="s">
        <v>101</v>
      </c>
      <c r="V130" s="52">
        <v>129087291</v>
      </c>
      <c r="W130" s="42">
        <f>IFERROR(V130/S125,"-")</f>
        <v>2.9254259487132901E-2</v>
      </c>
      <c r="X130" s="52">
        <v>2898</v>
      </c>
      <c r="Y130" s="42">
        <f>IFERROR(X130/T125,"-")</f>
        <v>0.23942498347653668</v>
      </c>
      <c r="Z130" s="96">
        <f t="shared" si="13"/>
        <v>44543.578674948243</v>
      </c>
      <c r="AA130" s="360"/>
      <c r="AB130" s="360"/>
      <c r="AC130" s="32" t="s">
        <v>101</v>
      </c>
      <c r="AD130" s="52">
        <v>87276133</v>
      </c>
      <c r="AE130" s="42">
        <f>IFERROR(AD130/AA125,"-")</f>
        <v>2.7246730195216142E-2</v>
      </c>
      <c r="AF130" s="52">
        <v>1994</v>
      </c>
      <c r="AG130" s="42">
        <f>IFERROR(AF130/AB125,"-")</f>
        <v>0.24623363793529265</v>
      </c>
      <c r="AH130" s="55">
        <f t="shared" si="14"/>
        <v>43769.374623871612</v>
      </c>
      <c r="AI130" s="360"/>
      <c r="AJ130" s="360"/>
      <c r="AK130" s="32" t="s">
        <v>101</v>
      </c>
      <c r="AL130" s="52">
        <v>111407166</v>
      </c>
      <c r="AM130" s="42">
        <f>IFERROR(AL130/AI125,"-")</f>
        <v>2.9511816808465489E-2</v>
      </c>
      <c r="AN130" s="52">
        <v>2460</v>
      </c>
      <c r="AO130" s="42">
        <f>IFERROR(AN130/AJ125,"-")</f>
        <v>0.26944140197152244</v>
      </c>
      <c r="AP130" s="55">
        <f t="shared" si="15"/>
        <v>45287.465853658534</v>
      </c>
      <c r="AQ130" s="360"/>
      <c r="AR130" s="360"/>
      <c r="AS130" s="32" t="s">
        <v>101</v>
      </c>
      <c r="AT130" s="52">
        <v>126351956</v>
      </c>
      <c r="AU130" s="42">
        <f>IFERROR(AT130/AQ125,"-")</f>
        <v>3.3061563377923341E-2</v>
      </c>
      <c r="AV130" s="55">
        <v>2666</v>
      </c>
      <c r="AW130" s="42">
        <f>IFERROR(AV130/AR125,"-")</f>
        <v>0.28651262761955937</v>
      </c>
      <c r="AX130" s="134">
        <f t="shared" si="16"/>
        <v>47393.831957989496</v>
      </c>
      <c r="AY130" s="360"/>
      <c r="AZ130" s="360"/>
      <c r="BA130" s="32" t="s">
        <v>101</v>
      </c>
      <c r="BB130" s="52">
        <v>107563703</v>
      </c>
      <c r="BC130" s="42">
        <f>IFERROR(BB130/AY125,"-")</f>
        <v>3.2403644252998666E-2</v>
      </c>
      <c r="BD130" s="52">
        <v>2251</v>
      </c>
      <c r="BE130" s="42">
        <f>IFERROR(BD130/AZ125,"-")</f>
        <v>0.29321349485476095</v>
      </c>
      <c r="BF130" s="55">
        <f t="shared" si="17"/>
        <v>47784.852509995559</v>
      </c>
      <c r="BG130" s="360"/>
      <c r="BH130" s="360"/>
      <c r="BI130" s="32" t="s">
        <v>101</v>
      </c>
      <c r="BJ130" s="52">
        <v>109237213</v>
      </c>
      <c r="BK130" s="42">
        <f>IFERROR(BJ130/BG125,"-")</f>
        <v>3.6287525049420344E-2</v>
      </c>
      <c r="BL130" s="52">
        <v>2182</v>
      </c>
      <c r="BM130" s="42">
        <f>IFERROR(BL130/BH125,"-")</f>
        <v>0.30046819058110713</v>
      </c>
      <c r="BN130" s="55">
        <f t="shared" si="18"/>
        <v>50062.884051329056</v>
      </c>
      <c r="BO130" s="360"/>
      <c r="BP130" s="360"/>
      <c r="BQ130" s="32" t="s">
        <v>101</v>
      </c>
      <c r="BR130" s="52">
        <v>88806839</v>
      </c>
      <c r="BS130" s="42">
        <f>IFERROR(BR130/BO125,"-")</f>
        <v>3.4947772470860866E-2</v>
      </c>
      <c r="BT130" s="52">
        <v>1804</v>
      </c>
      <c r="BU130" s="42">
        <f>IFERROR(BT130/BP125,"-")</f>
        <v>0.31384829505915102</v>
      </c>
      <c r="BV130" s="96">
        <f t="shared" si="19"/>
        <v>49227.737804878052</v>
      </c>
      <c r="BW130" s="360"/>
      <c r="BX130" s="360"/>
      <c r="BY130" s="32" t="s">
        <v>101</v>
      </c>
      <c r="BZ130" s="52">
        <v>66174690</v>
      </c>
      <c r="CA130" s="42">
        <f>IFERROR(BZ130/BW125,"-")</f>
        <v>3.4459624958900162E-2</v>
      </c>
      <c r="CB130" s="52">
        <v>1338</v>
      </c>
      <c r="CC130" s="42">
        <f>IFERROR(CB130/BX125,"-")</f>
        <v>0.32202166064981952</v>
      </c>
      <c r="CD130" s="55">
        <f t="shared" si="20"/>
        <v>49457.914798206279</v>
      </c>
      <c r="CE130" s="360"/>
      <c r="CF130" s="360"/>
      <c r="CG130" s="32" t="s">
        <v>101</v>
      </c>
      <c r="CH130" s="52">
        <v>44858532</v>
      </c>
      <c r="CI130" s="42">
        <f>IFERROR(CH130/CE125,"-")</f>
        <v>3.365331183131922E-2</v>
      </c>
      <c r="CJ130" s="52">
        <v>919</v>
      </c>
      <c r="CK130" s="42">
        <f>IFERROR(CJ130/CF125,"-")</f>
        <v>0.30859637340496976</v>
      </c>
      <c r="CL130" s="55">
        <f t="shared" si="21"/>
        <v>48812.330794341673</v>
      </c>
      <c r="CM130" s="383"/>
      <c r="CN130" s="383"/>
      <c r="CO130" s="32" t="s">
        <v>101</v>
      </c>
      <c r="CP130" s="52">
        <f>市区町村別_フレイル区分別高齢者の疾病!BK1269</f>
        <v>1136699576</v>
      </c>
      <c r="CQ130" s="42">
        <f>市区町村別_フレイル区分別高齢者の疾病!BL1269</f>
        <v>3.2727846421870772E-2</v>
      </c>
      <c r="CR130" s="52">
        <f>市区町村別_フレイル区分別高齢者の疾病!BM1269</f>
        <v>24226</v>
      </c>
      <c r="CS130" s="42">
        <f>市区町村別_フレイル区分別高齢者の疾病!BN1269</f>
        <v>0.28120066858575543</v>
      </c>
      <c r="CT130" s="96">
        <f>市区町村別_フレイル区分別高齢者の疾病!BO1269</f>
        <v>46920.646247832905</v>
      </c>
      <c r="CU130" s="140"/>
    </row>
    <row r="131" spans="2:99" s="8" customFormat="1" ht="13.15" customHeight="1" thickTop="1" thickBot="1">
      <c r="B131" s="371"/>
      <c r="C131" s="360"/>
      <c r="D131" s="360"/>
      <c r="E131" s="32" t="s">
        <v>102</v>
      </c>
      <c r="F131" s="52">
        <v>619758</v>
      </c>
      <c r="G131" s="42">
        <f>IFERROR(F131/C125,"-")</f>
        <v>1.6404220177658257E-2</v>
      </c>
      <c r="H131" s="52">
        <v>6</v>
      </c>
      <c r="I131" s="42">
        <f>IFERROR(H131/D125,"-")</f>
        <v>8.3333333333333329E-2</v>
      </c>
      <c r="J131" s="55">
        <f t="shared" si="11"/>
        <v>103293</v>
      </c>
      <c r="K131" s="360"/>
      <c r="L131" s="360"/>
      <c r="M131" s="32" t="s">
        <v>102</v>
      </c>
      <c r="N131" s="52">
        <v>21473744</v>
      </c>
      <c r="O131" s="42">
        <f>IFERROR(N131/K125,"-")</f>
        <v>1.0338239263630512E-2</v>
      </c>
      <c r="P131" s="52">
        <v>249</v>
      </c>
      <c r="Q131" s="42">
        <f>IFERROR(P131/L125,"-")</f>
        <v>2.7124183006535948E-2</v>
      </c>
      <c r="R131" s="55">
        <f t="shared" si="12"/>
        <v>86239.935742971895</v>
      </c>
      <c r="S131" s="360"/>
      <c r="T131" s="360"/>
      <c r="U131" s="32" t="s">
        <v>102</v>
      </c>
      <c r="V131" s="52">
        <v>32323474</v>
      </c>
      <c r="W131" s="42">
        <f>IFERROR(V131/S125,"-")</f>
        <v>7.3252702771614726E-3</v>
      </c>
      <c r="X131" s="52">
        <v>461</v>
      </c>
      <c r="Y131" s="42">
        <f>IFERROR(X131/T125,"-")</f>
        <v>3.8086582947785858E-2</v>
      </c>
      <c r="Z131" s="96">
        <f t="shared" si="13"/>
        <v>70115.995661605208</v>
      </c>
      <c r="AA131" s="360"/>
      <c r="AB131" s="360"/>
      <c r="AC131" s="32" t="s">
        <v>102</v>
      </c>
      <c r="AD131" s="52">
        <v>28423351</v>
      </c>
      <c r="AE131" s="42">
        <f>IFERROR(AD131/AA125,"-")</f>
        <v>8.8734840708504688E-3</v>
      </c>
      <c r="AF131" s="52">
        <v>370</v>
      </c>
      <c r="AG131" s="42">
        <f>IFERROR(AF131/AB125,"-")</f>
        <v>4.5690293899728326E-2</v>
      </c>
      <c r="AH131" s="55">
        <f t="shared" si="14"/>
        <v>76819.867567567562</v>
      </c>
      <c r="AI131" s="360"/>
      <c r="AJ131" s="360"/>
      <c r="AK131" s="32" t="s">
        <v>102</v>
      </c>
      <c r="AL131" s="52">
        <v>26726424</v>
      </c>
      <c r="AM131" s="42">
        <f>IFERROR(AL131/AI125,"-")</f>
        <v>7.0798437600807064E-3</v>
      </c>
      <c r="AN131" s="52">
        <v>459</v>
      </c>
      <c r="AO131" s="42">
        <f>IFERROR(AN131/AJ125,"-")</f>
        <v>5.0273822562979187E-2</v>
      </c>
      <c r="AP131" s="55">
        <f t="shared" si="15"/>
        <v>58227.503267973858</v>
      </c>
      <c r="AQ131" s="360"/>
      <c r="AR131" s="360"/>
      <c r="AS131" s="32" t="s">
        <v>102</v>
      </c>
      <c r="AT131" s="52">
        <v>31748581</v>
      </c>
      <c r="AU131" s="42">
        <f>IFERROR(AT131/AQ125,"-")</f>
        <v>8.3074117419332447E-3</v>
      </c>
      <c r="AV131" s="55">
        <v>479</v>
      </c>
      <c r="AW131" s="42">
        <f>IFERROR(AV131/AR125,"-")</f>
        <v>5.1477700161203656E-2</v>
      </c>
      <c r="AX131" s="134">
        <f t="shared" si="16"/>
        <v>66280.962421711898</v>
      </c>
      <c r="AY131" s="360"/>
      <c r="AZ131" s="360"/>
      <c r="BA131" s="32" t="s">
        <v>102</v>
      </c>
      <c r="BB131" s="52">
        <v>42725052</v>
      </c>
      <c r="BC131" s="42">
        <f>IFERROR(BB131/AY125,"-")</f>
        <v>1.2870953184819876E-2</v>
      </c>
      <c r="BD131" s="52">
        <v>473</v>
      </c>
      <c r="BE131" s="42">
        <f>IFERROR(BD131/AZ125,"-")</f>
        <v>6.1612609092093262E-2</v>
      </c>
      <c r="BF131" s="55">
        <f t="shared" si="17"/>
        <v>90327.805496828747</v>
      </c>
      <c r="BG131" s="360"/>
      <c r="BH131" s="360"/>
      <c r="BI131" s="32" t="s">
        <v>102</v>
      </c>
      <c r="BJ131" s="52">
        <v>29010339</v>
      </c>
      <c r="BK131" s="42">
        <f>IFERROR(BJ131/BG125,"-")</f>
        <v>9.6369485658213926E-3</v>
      </c>
      <c r="BL131" s="52">
        <v>421</v>
      </c>
      <c r="BM131" s="42">
        <f>IFERROR(BL131/BH125,"-")</f>
        <v>5.7973010190030295E-2</v>
      </c>
      <c r="BN131" s="55">
        <f t="shared" si="18"/>
        <v>68908.168646080754</v>
      </c>
      <c r="BO131" s="360"/>
      <c r="BP131" s="360"/>
      <c r="BQ131" s="32" t="s">
        <v>102</v>
      </c>
      <c r="BR131" s="52">
        <v>31243030</v>
      </c>
      <c r="BS131" s="42">
        <f>IFERROR(BR131/BO125,"-")</f>
        <v>1.2294934895051048E-2</v>
      </c>
      <c r="BT131" s="52">
        <v>366</v>
      </c>
      <c r="BU131" s="42">
        <f>IFERROR(BT131/BP125,"-")</f>
        <v>6.3674321503131528E-2</v>
      </c>
      <c r="BV131" s="96">
        <f t="shared" si="19"/>
        <v>85363.469945355188</v>
      </c>
      <c r="BW131" s="360"/>
      <c r="BX131" s="360"/>
      <c r="BY131" s="32" t="s">
        <v>102</v>
      </c>
      <c r="BZ131" s="52">
        <v>25695072</v>
      </c>
      <c r="CA131" s="42">
        <f>IFERROR(BZ131/BW125,"-")</f>
        <v>1.3380380692556879E-2</v>
      </c>
      <c r="CB131" s="52">
        <v>298</v>
      </c>
      <c r="CC131" s="42">
        <f>IFERROR(CB131/BX125,"-")</f>
        <v>7.1720818291215405E-2</v>
      </c>
      <c r="CD131" s="55">
        <f t="shared" si="20"/>
        <v>86225.07382550335</v>
      </c>
      <c r="CE131" s="360"/>
      <c r="CF131" s="360"/>
      <c r="CG131" s="32" t="s">
        <v>102</v>
      </c>
      <c r="CH131" s="52">
        <v>20643940</v>
      </c>
      <c r="CI131" s="42">
        <f>IFERROR(CH131/CE125,"-")</f>
        <v>1.5487286794116314E-2</v>
      </c>
      <c r="CJ131" s="52">
        <v>202</v>
      </c>
      <c r="CK131" s="42">
        <f>IFERROR(CJ131/CF125,"-")</f>
        <v>6.7830758898589652E-2</v>
      </c>
      <c r="CL131" s="55">
        <f t="shared" si="21"/>
        <v>102197.72277227722</v>
      </c>
      <c r="CM131" s="383"/>
      <c r="CN131" s="383"/>
      <c r="CO131" s="32" t="s">
        <v>102</v>
      </c>
      <c r="CP131" s="52">
        <f>市区町村別_フレイル区分別高齢者の疾病!BK1270</f>
        <v>424949927</v>
      </c>
      <c r="CQ131" s="42">
        <f>市区町村別_フレイル区分別高齢者の疾病!BL1270</f>
        <v>1.223515539328502E-2</v>
      </c>
      <c r="CR131" s="52">
        <f>市区町村別_フレイル区分別高齢者の疾病!BM1270</f>
        <v>4853</v>
      </c>
      <c r="CS131" s="42">
        <f>市区町村別_フレイル区分別高齢者の疾病!BN1270</f>
        <v>5.6330671371529389E-2</v>
      </c>
      <c r="CT131" s="96">
        <f>市区町村別_フレイル区分別高齢者の疾病!BO1270</f>
        <v>87564.378116628883</v>
      </c>
      <c r="CU131" s="140"/>
    </row>
    <row r="132" spans="2:99" s="8" customFormat="1" ht="13.15" customHeight="1" thickTop="1" thickBot="1">
      <c r="B132" s="371"/>
      <c r="C132" s="360"/>
      <c r="D132" s="360"/>
      <c r="E132" s="32" t="s">
        <v>112</v>
      </c>
      <c r="F132" s="52">
        <v>0</v>
      </c>
      <c r="G132" s="42">
        <f>IFERROR(F132/C125,"-")</f>
        <v>0</v>
      </c>
      <c r="H132" s="52">
        <v>0</v>
      </c>
      <c r="I132" s="42">
        <f>IFERROR(H132/D125,"-")</f>
        <v>0</v>
      </c>
      <c r="J132" s="55" t="str">
        <f t="shared" si="11"/>
        <v>-</v>
      </c>
      <c r="K132" s="360"/>
      <c r="L132" s="360"/>
      <c r="M132" s="32" t="s">
        <v>112</v>
      </c>
      <c r="N132" s="52">
        <v>2940</v>
      </c>
      <c r="O132" s="42">
        <f>IFERROR(N132/K125,"-")</f>
        <v>1.4154226405546096E-6</v>
      </c>
      <c r="P132" s="52">
        <v>1</v>
      </c>
      <c r="Q132" s="42">
        <f>IFERROR(P132/L125,"-")</f>
        <v>1.0893246187363834E-4</v>
      </c>
      <c r="R132" s="55">
        <f t="shared" si="12"/>
        <v>2940</v>
      </c>
      <c r="S132" s="360"/>
      <c r="T132" s="360"/>
      <c r="U132" s="32" t="s">
        <v>112</v>
      </c>
      <c r="V132" s="52">
        <v>0</v>
      </c>
      <c r="W132" s="42">
        <f>IFERROR(V132/S125,"-")</f>
        <v>0</v>
      </c>
      <c r="X132" s="52">
        <v>0</v>
      </c>
      <c r="Y132" s="42">
        <f>IFERROR(X132/T125,"-")</f>
        <v>0</v>
      </c>
      <c r="Z132" s="96" t="str">
        <f t="shared" si="13"/>
        <v>-</v>
      </c>
      <c r="AA132" s="360"/>
      <c r="AB132" s="360"/>
      <c r="AC132" s="32" t="s">
        <v>112</v>
      </c>
      <c r="AD132" s="52">
        <v>3770</v>
      </c>
      <c r="AE132" s="42">
        <f>IFERROR(AD132/AA125,"-")</f>
        <v>1.1769560509282057E-6</v>
      </c>
      <c r="AF132" s="52">
        <v>1</v>
      </c>
      <c r="AG132" s="42">
        <f>IFERROR(AF132/AB125,"-")</f>
        <v>1.2348728081007656E-4</v>
      </c>
      <c r="AH132" s="55">
        <f t="shared" si="14"/>
        <v>3770</v>
      </c>
      <c r="AI132" s="360"/>
      <c r="AJ132" s="360"/>
      <c r="AK132" s="32" t="s">
        <v>112</v>
      </c>
      <c r="AL132" s="52">
        <v>1390</v>
      </c>
      <c r="AM132" s="42">
        <f>IFERROR(AL132/AI125,"-")</f>
        <v>3.6821173032771547E-7</v>
      </c>
      <c r="AN132" s="52">
        <v>1</v>
      </c>
      <c r="AO132" s="42">
        <f>IFERROR(AN132/AJ125,"-")</f>
        <v>1.095290251916758E-4</v>
      </c>
      <c r="AP132" s="55">
        <f t="shared" si="15"/>
        <v>1390</v>
      </c>
      <c r="AQ132" s="360"/>
      <c r="AR132" s="360"/>
      <c r="AS132" s="32" t="s">
        <v>112</v>
      </c>
      <c r="AT132" s="52">
        <v>16947</v>
      </c>
      <c r="AU132" s="42">
        <f>IFERROR(AT132/AQ125,"-")</f>
        <v>4.434393675438367E-6</v>
      </c>
      <c r="AV132" s="55">
        <v>2</v>
      </c>
      <c r="AW132" s="42">
        <f>IFERROR(AV132/AR125,"-")</f>
        <v>2.1493820526598603E-4</v>
      </c>
      <c r="AX132" s="134">
        <f t="shared" si="16"/>
        <v>8473.5</v>
      </c>
      <c r="AY132" s="360"/>
      <c r="AZ132" s="360"/>
      <c r="BA132" s="32" t="s">
        <v>112</v>
      </c>
      <c r="BB132" s="52">
        <v>2566</v>
      </c>
      <c r="BC132" s="42">
        <f>IFERROR(BB132/AY125,"-")</f>
        <v>7.7300937801662131E-7</v>
      </c>
      <c r="BD132" s="52">
        <v>2</v>
      </c>
      <c r="BE132" s="42">
        <f>IFERROR(BD132/AZ125,"-")</f>
        <v>2.6051843167904131E-4</v>
      </c>
      <c r="BF132" s="55">
        <f t="shared" si="17"/>
        <v>1283</v>
      </c>
      <c r="BG132" s="360"/>
      <c r="BH132" s="360"/>
      <c r="BI132" s="32" t="s">
        <v>112</v>
      </c>
      <c r="BJ132" s="52">
        <v>0</v>
      </c>
      <c r="BK132" s="42">
        <f>IFERROR(BJ132/BG125,"-")</f>
        <v>0</v>
      </c>
      <c r="BL132" s="52">
        <v>0</v>
      </c>
      <c r="BM132" s="42">
        <f>IFERROR(BL132/BH125,"-")</f>
        <v>0</v>
      </c>
      <c r="BN132" s="55" t="str">
        <f t="shared" si="18"/>
        <v>-</v>
      </c>
      <c r="BO132" s="360"/>
      <c r="BP132" s="360"/>
      <c r="BQ132" s="32" t="s">
        <v>112</v>
      </c>
      <c r="BR132" s="52">
        <v>0</v>
      </c>
      <c r="BS132" s="42">
        <f>IFERROR(BR132/BO125,"-")</f>
        <v>0</v>
      </c>
      <c r="BT132" s="52">
        <v>0</v>
      </c>
      <c r="BU132" s="42">
        <f>IFERROR(BT132/BP125,"-")</f>
        <v>0</v>
      </c>
      <c r="BV132" s="96" t="str">
        <f t="shared" si="19"/>
        <v>-</v>
      </c>
      <c r="BW132" s="360"/>
      <c r="BX132" s="360"/>
      <c r="BY132" s="32" t="s">
        <v>112</v>
      </c>
      <c r="BZ132" s="52">
        <v>2520</v>
      </c>
      <c r="CA132" s="42">
        <f>IFERROR(BZ132/BW125,"-")</f>
        <v>1.3122578269188478E-6</v>
      </c>
      <c r="CB132" s="52">
        <v>1</v>
      </c>
      <c r="CC132" s="42">
        <f>IFERROR(CB132/BX125,"-")</f>
        <v>2.4067388688327315E-4</v>
      </c>
      <c r="CD132" s="55">
        <f t="shared" si="20"/>
        <v>2520</v>
      </c>
      <c r="CE132" s="360"/>
      <c r="CF132" s="360"/>
      <c r="CG132" s="32" t="s">
        <v>112</v>
      </c>
      <c r="CH132" s="52">
        <v>1030</v>
      </c>
      <c r="CI132" s="42">
        <f>IFERROR(CH132/CE125,"-")</f>
        <v>7.7271612870119768E-7</v>
      </c>
      <c r="CJ132" s="52">
        <v>1</v>
      </c>
      <c r="CK132" s="42">
        <f>IFERROR(CJ132/CF125,"-")</f>
        <v>3.3579583613163198E-4</v>
      </c>
      <c r="CL132" s="55">
        <f t="shared" si="21"/>
        <v>1030</v>
      </c>
      <c r="CM132" s="383"/>
      <c r="CN132" s="383"/>
      <c r="CO132" s="32" t="s">
        <v>112</v>
      </c>
      <c r="CP132" s="52">
        <f>市区町村別_フレイル区分別高齢者の疾病!BK1271</f>
        <v>54576</v>
      </c>
      <c r="CQ132" s="42">
        <f>市区町村別_フレイル区分別高齢者の疾病!BL1271</f>
        <v>1.5713518189260057E-6</v>
      </c>
      <c r="CR132" s="52">
        <f>市区町村別_フレイル区分別高齢者の疾病!BM1271</f>
        <v>15</v>
      </c>
      <c r="CS132" s="42">
        <f>市区町村別_フレイル区分別高齢者の疾病!BN1271</f>
        <v>1.7411087380443866E-4</v>
      </c>
      <c r="CT132" s="96">
        <f>市区町村別_フレイル区分別高齢者の疾病!BO1271</f>
        <v>3638.4</v>
      </c>
      <c r="CU132" s="140"/>
    </row>
    <row r="133" spans="2:99" s="8" customFormat="1" ht="13.15" customHeight="1" thickTop="1" thickBot="1">
      <c r="B133" s="371"/>
      <c r="C133" s="360"/>
      <c r="D133" s="360"/>
      <c r="E133" s="32" t="s">
        <v>103</v>
      </c>
      <c r="F133" s="52">
        <v>0</v>
      </c>
      <c r="G133" s="42">
        <f>IFERROR(F133/C125,"-")</f>
        <v>0</v>
      </c>
      <c r="H133" s="52">
        <v>0</v>
      </c>
      <c r="I133" s="42">
        <f>IFERROR(H133/D125,"-")</f>
        <v>0</v>
      </c>
      <c r="J133" s="55" t="str">
        <f t="shared" si="11"/>
        <v>-</v>
      </c>
      <c r="K133" s="360"/>
      <c r="L133" s="360"/>
      <c r="M133" s="32" t="s">
        <v>103</v>
      </c>
      <c r="N133" s="52">
        <v>631797</v>
      </c>
      <c r="O133" s="42">
        <f>IFERROR(N133/K125,"-")</f>
        <v>3.0416999252873489E-4</v>
      </c>
      <c r="P133" s="52">
        <v>55</v>
      </c>
      <c r="Q133" s="42">
        <f>IFERROR(P133/L125,"-")</f>
        <v>5.9912854030501088E-3</v>
      </c>
      <c r="R133" s="55">
        <f t="shared" si="12"/>
        <v>11487.218181818182</v>
      </c>
      <c r="S133" s="360"/>
      <c r="T133" s="360"/>
      <c r="U133" s="32" t="s">
        <v>103</v>
      </c>
      <c r="V133" s="52">
        <v>2646272</v>
      </c>
      <c r="W133" s="42">
        <f>IFERROR(V133/S125,"-")</f>
        <v>5.9970836138728914E-4</v>
      </c>
      <c r="X133" s="52">
        <v>63</v>
      </c>
      <c r="Y133" s="42">
        <f>IFERROR(X133/T125,"-")</f>
        <v>5.2048909451421019E-3</v>
      </c>
      <c r="Z133" s="96">
        <f t="shared" si="13"/>
        <v>42004.317460317463</v>
      </c>
      <c r="AA133" s="360"/>
      <c r="AB133" s="360"/>
      <c r="AC133" s="32" t="s">
        <v>103</v>
      </c>
      <c r="AD133" s="52">
        <v>2970092</v>
      </c>
      <c r="AE133" s="42">
        <f>IFERROR(AD133/AA125,"-")</f>
        <v>9.2723282525555872E-4</v>
      </c>
      <c r="AF133" s="52">
        <v>56</v>
      </c>
      <c r="AG133" s="42">
        <f>IFERROR(AF133/AB125,"-")</f>
        <v>6.9152877253642877E-3</v>
      </c>
      <c r="AH133" s="55">
        <f t="shared" si="14"/>
        <v>53037.357142857145</v>
      </c>
      <c r="AI133" s="360"/>
      <c r="AJ133" s="360"/>
      <c r="AK133" s="32" t="s">
        <v>103</v>
      </c>
      <c r="AL133" s="52">
        <v>1439605</v>
      </c>
      <c r="AM133" s="42">
        <f>IFERROR(AL133/AI125,"-")</f>
        <v>3.813521208909574E-4</v>
      </c>
      <c r="AN133" s="52">
        <v>75</v>
      </c>
      <c r="AO133" s="42">
        <f>IFERROR(AN133/AJ125,"-")</f>
        <v>8.2146768893756848E-3</v>
      </c>
      <c r="AP133" s="55">
        <f t="shared" si="15"/>
        <v>19194.733333333334</v>
      </c>
      <c r="AQ133" s="360"/>
      <c r="AR133" s="360"/>
      <c r="AS133" s="32" t="s">
        <v>103</v>
      </c>
      <c r="AT133" s="52">
        <v>1446798</v>
      </c>
      <c r="AU133" s="42">
        <f>IFERROR(AT133/AQ125,"-")</f>
        <v>3.7857272088492817E-4</v>
      </c>
      <c r="AV133" s="55">
        <v>71</v>
      </c>
      <c r="AW133" s="42">
        <f>IFERROR(AV133/AR125,"-")</f>
        <v>7.6303062869425044E-3</v>
      </c>
      <c r="AX133" s="134">
        <f t="shared" si="16"/>
        <v>20377.436619718308</v>
      </c>
      <c r="AY133" s="360"/>
      <c r="AZ133" s="360"/>
      <c r="BA133" s="32" t="s">
        <v>103</v>
      </c>
      <c r="BB133" s="52">
        <v>1216426</v>
      </c>
      <c r="BC133" s="42">
        <f>IFERROR(BB133/AY125,"-")</f>
        <v>3.6644922278380613E-4</v>
      </c>
      <c r="BD133" s="52">
        <v>68</v>
      </c>
      <c r="BE133" s="42">
        <f>IFERROR(BD133/AZ125,"-")</f>
        <v>8.8576266770874039E-3</v>
      </c>
      <c r="BF133" s="55">
        <f t="shared" si="17"/>
        <v>17888.617647058825</v>
      </c>
      <c r="BG133" s="360"/>
      <c r="BH133" s="360"/>
      <c r="BI133" s="32" t="s">
        <v>103</v>
      </c>
      <c r="BJ133" s="52">
        <v>986969</v>
      </c>
      <c r="BK133" s="42">
        <f>IFERROR(BJ133/BG125,"-")</f>
        <v>3.2786137001226262E-4</v>
      </c>
      <c r="BL133" s="52">
        <v>53</v>
      </c>
      <c r="BM133" s="42">
        <f>IFERROR(BL133/BH125,"-")</f>
        <v>7.2982649407876618E-3</v>
      </c>
      <c r="BN133" s="55">
        <f t="shared" si="18"/>
        <v>18622.056603773584</v>
      </c>
      <c r="BO133" s="360"/>
      <c r="BP133" s="360"/>
      <c r="BQ133" s="32" t="s">
        <v>103</v>
      </c>
      <c r="BR133" s="52">
        <v>769814</v>
      </c>
      <c r="BS133" s="42">
        <f>IFERROR(BR133/BO125,"-")</f>
        <v>3.0294158445255876E-4</v>
      </c>
      <c r="BT133" s="52">
        <v>48</v>
      </c>
      <c r="BU133" s="42">
        <f>IFERROR(BT133/BP125,"-")</f>
        <v>8.350730688935281E-3</v>
      </c>
      <c r="BV133" s="96">
        <f t="shared" si="19"/>
        <v>16037.791666666666</v>
      </c>
      <c r="BW133" s="360"/>
      <c r="BX133" s="360"/>
      <c r="BY133" s="32" t="s">
        <v>103</v>
      </c>
      <c r="BZ133" s="52">
        <v>647854</v>
      </c>
      <c r="CA133" s="42">
        <f>IFERROR(BZ133/BW125,"-")</f>
        <v>3.373616992859854E-4</v>
      </c>
      <c r="CB133" s="52">
        <v>32</v>
      </c>
      <c r="CC133" s="42">
        <f>IFERROR(CB133/BX125,"-")</f>
        <v>7.7015643802647409E-3</v>
      </c>
      <c r="CD133" s="55">
        <f t="shared" si="20"/>
        <v>20245.4375</v>
      </c>
      <c r="CE133" s="360"/>
      <c r="CF133" s="360"/>
      <c r="CG133" s="32" t="s">
        <v>103</v>
      </c>
      <c r="CH133" s="52">
        <v>505352</v>
      </c>
      <c r="CI133" s="42">
        <f>IFERROR(CH133/CE125,"-")</f>
        <v>3.7912003987515308E-4</v>
      </c>
      <c r="CJ133" s="52">
        <v>26</v>
      </c>
      <c r="CK133" s="42">
        <f>IFERROR(CJ133/CF125,"-")</f>
        <v>8.7306917394224318E-3</v>
      </c>
      <c r="CL133" s="55">
        <f t="shared" si="21"/>
        <v>19436.615384615383</v>
      </c>
      <c r="CM133" s="383"/>
      <c r="CN133" s="383"/>
      <c r="CO133" s="32" t="s">
        <v>103</v>
      </c>
      <c r="CP133" s="52">
        <f>市区町村別_フレイル区分別高齢者の疾病!BK1272</f>
        <v>16015576</v>
      </c>
      <c r="CQ133" s="42">
        <f>市区町村別_フレイル区分別高齢者の疾病!BL1272</f>
        <v>4.611203547117356E-4</v>
      </c>
      <c r="CR133" s="52">
        <f>市区町村別_フレイル区分別高齢者の疾病!BM1272</f>
        <v>664</v>
      </c>
      <c r="CS133" s="42">
        <f>市区町村別_フレイル区分別高齢者の疾病!BN1272</f>
        <v>7.707308013743152E-3</v>
      </c>
      <c r="CT133" s="96">
        <f>市区町村別_フレイル区分別高齢者の疾病!BO1272</f>
        <v>24119.843373493975</v>
      </c>
      <c r="CU133" s="140"/>
    </row>
    <row r="134" spans="2:99" s="8" customFormat="1" ht="13.15" customHeight="1" thickTop="1" thickBot="1">
      <c r="B134" s="371"/>
      <c r="C134" s="360"/>
      <c r="D134" s="360"/>
      <c r="E134" s="32" t="s">
        <v>104</v>
      </c>
      <c r="F134" s="52">
        <v>47052</v>
      </c>
      <c r="G134" s="42">
        <f>IFERROR(F134/C125,"-")</f>
        <v>1.2454076717027876E-3</v>
      </c>
      <c r="H134" s="52">
        <v>1</v>
      </c>
      <c r="I134" s="42">
        <f>IFERROR(H134/D125,"-")</f>
        <v>1.3888888888888888E-2</v>
      </c>
      <c r="J134" s="55">
        <f t="shared" ref="J134:J141" si="22">IFERROR(F134/H134,"-")</f>
        <v>47052</v>
      </c>
      <c r="K134" s="360"/>
      <c r="L134" s="360"/>
      <c r="M134" s="32" t="s">
        <v>104</v>
      </c>
      <c r="N134" s="52">
        <v>1301111</v>
      </c>
      <c r="O134" s="42">
        <f>IFERROR(N134/K125,"-")</f>
        <v>6.2640202968525466E-4</v>
      </c>
      <c r="P134" s="52">
        <v>141</v>
      </c>
      <c r="Q134" s="42">
        <f>IFERROR(P134/L125,"-")</f>
        <v>1.5359477124183006E-2</v>
      </c>
      <c r="R134" s="55">
        <f t="shared" ref="R134:R141" si="23">IFERROR(N134/P134,"-")</f>
        <v>9227.7375886524824</v>
      </c>
      <c r="S134" s="360"/>
      <c r="T134" s="360"/>
      <c r="U134" s="32" t="s">
        <v>104</v>
      </c>
      <c r="V134" s="52">
        <v>3824382</v>
      </c>
      <c r="W134" s="42">
        <f>IFERROR(V134/S125,"-")</f>
        <v>8.6669619092029988E-4</v>
      </c>
      <c r="X134" s="52">
        <v>274</v>
      </c>
      <c r="Y134" s="42">
        <f>IFERROR(X134/T125,"-")</f>
        <v>2.2637144745538663E-2</v>
      </c>
      <c r="Z134" s="96">
        <f t="shared" ref="Z134:Z141" si="24">IFERROR(V134/X134,"-")</f>
        <v>13957.598540145986</v>
      </c>
      <c r="AA134" s="360"/>
      <c r="AB134" s="360"/>
      <c r="AC134" s="32" t="s">
        <v>104</v>
      </c>
      <c r="AD134" s="52">
        <v>2063597</v>
      </c>
      <c r="AE134" s="42">
        <f>IFERROR(AD134/AA125,"-")</f>
        <v>6.4423421109477256E-4</v>
      </c>
      <c r="AF134" s="52">
        <v>157</v>
      </c>
      <c r="AG134" s="42">
        <f>IFERROR(AF134/AB125,"-")</f>
        <v>1.9387503087182019E-2</v>
      </c>
      <c r="AH134" s="55">
        <f t="shared" ref="AH134:AH141" si="25">IFERROR(AD134/AF134,"-")</f>
        <v>13143.929936305733</v>
      </c>
      <c r="AI134" s="360"/>
      <c r="AJ134" s="360"/>
      <c r="AK134" s="32" t="s">
        <v>104</v>
      </c>
      <c r="AL134" s="52">
        <v>2490912</v>
      </c>
      <c r="AM134" s="42">
        <f>IFERROR(AL134/AI125,"-")</f>
        <v>6.5984389756407939E-4</v>
      </c>
      <c r="AN134" s="52">
        <v>204</v>
      </c>
      <c r="AO134" s="42">
        <f>IFERROR(AN134/AJ125,"-")</f>
        <v>2.2343921139101861E-2</v>
      </c>
      <c r="AP134" s="55">
        <f t="shared" ref="AP134:AP141" si="26">IFERROR(AL134/AN134,"-")</f>
        <v>12210.35294117647</v>
      </c>
      <c r="AQ134" s="360"/>
      <c r="AR134" s="360"/>
      <c r="AS134" s="32" t="s">
        <v>104</v>
      </c>
      <c r="AT134" s="52">
        <v>2534812</v>
      </c>
      <c r="AU134" s="42">
        <f>IFERROR(AT134/AQ125,"-")</f>
        <v>6.6326513844487385E-4</v>
      </c>
      <c r="AV134" s="55">
        <v>210</v>
      </c>
      <c r="AW134" s="42">
        <f>IFERROR(AV134/AR125,"-")</f>
        <v>2.2568511552928532E-2</v>
      </c>
      <c r="AX134" s="134">
        <f t="shared" ref="AX134:AX141" si="27">IFERROR(AT134/AV134,"-")</f>
        <v>12070.533333333333</v>
      </c>
      <c r="AY134" s="360"/>
      <c r="AZ134" s="360"/>
      <c r="BA134" s="32" t="s">
        <v>104</v>
      </c>
      <c r="BB134" s="52">
        <v>2419358</v>
      </c>
      <c r="BC134" s="42">
        <f>IFERROR(BB134/AY125,"-")</f>
        <v>7.2883336819155756E-4</v>
      </c>
      <c r="BD134" s="52">
        <v>172</v>
      </c>
      <c r="BE134" s="42">
        <f>IFERROR(BD134/AZ125,"-")</f>
        <v>2.2404585124397552E-2</v>
      </c>
      <c r="BF134" s="55">
        <f t="shared" ref="BF134:BF141" si="28">IFERROR(BB134/BD134,"-")</f>
        <v>14066.034883720929</v>
      </c>
      <c r="BG134" s="360"/>
      <c r="BH134" s="360"/>
      <c r="BI134" s="32" t="s">
        <v>104</v>
      </c>
      <c r="BJ134" s="52">
        <v>2292578</v>
      </c>
      <c r="BK134" s="42">
        <f>IFERROR(BJ134/BG125,"-")</f>
        <v>7.6157180614585976E-4</v>
      </c>
      <c r="BL134" s="52">
        <v>165</v>
      </c>
      <c r="BM134" s="42">
        <f>IFERROR(BL134/BH125,"-")</f>
        <v>2.2721013494904983E-2</v>
      </c>
      <c r="BN134" s="55">
        <f t="shared" ref="BN134:BN141" si="29">IFERROR(BJ134/BL134,"-")</f>
        <v>13894.412121212121</v>
      </c>
      <c r="BO134" s="360"/>
      <c r="BP134" s="360"/>
      <c r="BQ134" s="32" t="s">
        <v>104</v>
      </c>
      <c r="BR134" s="52">
        <v>2409050</v>
      </c>
      <c r="BS134" s="42">
        <f>IFERROR(BR134/BO125,"-")</f>
        <v>9.4802306014886276E-4</v>
      </c>
      <c r="BT134" s="52">
        <v>163</v>
      </c>
      <c r="BU134" s="42">
        <f>IFERROR(BT134/BP125,"-")</f>
        <v>2.8357689631176061E-2</v>
      </c>
      <c r="BV134" s="96">
        <f t="shared" ref="BV134:BV141" si="30">IFERROR(BR134/BT134,"-")</f>
        <v>14779.447852760737</v>
      </c>
      <c r="BW134" s="360"/>
      <c r="BX134" s="360"/>
      <c r="BY134" s="32" t="s">
        <v>104</v>
      </c>
      <c r="BZ134" s="52">
        <v>1852824</v>
      </c>
      <c r="CA134" s="42">
        <f>IFERROR(BZ134/BW125,"-")</f>
        <v>9.6483444281868539E-4</v>
      </c>
      <c r="CB134" s="52">
        <v>140</v>
      </c>
      <c r="CC134" s="42">
        <f>IFERROR(CB134/BX125,"-")</f>
        <v>3.3694344163658241E-2</v>
      </c>
      <c r="CD134" s="55">
        <f t="shared" ref="CD134:CD141" si="31">IFERROR(BZ134/CB134,"-")</f>
        <v>13234.457142857143</v>
      </c>
      <c r="CE134" s="360"/>
      <c r="CF134" s="360"/>
      <c r="CG134" s="32" t="s">
        <v>104</v>
      </c>
      <c r="CH134" s="52">
        <v>2150199</v>
      </c>
      <c r="CI134" s="42">
        <f>IFERROR(CH134/CE125,"-")</f>
        <v>1.6131004341914433E-3</v>
      </c>
      <c r="CJ134" s="52">
        <v>97</v>
      </c>
      <c r="CK134" s="42">
        <f>IFERROR(CJ134/CF125,"-")</f>
        <v>3.2572196104768303E-2</v>
      </c>
      <c r="CL134" s="55">
        <f t="shared" ref="CL134:CL141" si="32">IFERROR(CH134/CJ134,"-")</f>
        <v>22167</v>
      </c>
      <c r="CM134" s="383"/>
      <c r="CN134" s="383"/>
      <c r="CO134" s="32" t="s">
        <v>104</v>
      </c>
      <c r="CP134" s="52">
        <f>市区町村別_フレイル区分別高齢者の疾病!BK1273</f>
        <v>30307752</v>
      </c>
      <c r="CQ134" s="42">
        <f>市区町村別_フレイル区分別高齢者の疾病!BL1273</f>
        <v>8.7262058840439547E-4</v>
      </c>
      <c r="CR134" s="52">
        <f>市区町村別_フレイル区分別高齢者の疾病!BM1273</f>
        <v>2109</v>
      </c>
      <c r="CS134" s="42">
        <f>市区町村別_フレイル区分別高齢者の疾病!BN1273</f>
        <v>2.4479988856904077E-2</v>
      </c>
      <c r="CT134" s="96">
        <f>市区町村別_フレイル区分別高齢者の疾病!BO1273</f>
        <v>14370.674253200568</v>
      </c>
      <c r="CU134" s="140"/>
    </row>
    <row r="135" spans="2:99" s="8" customFormat="1" ht="13.15" customHeight="1" thickTop="1" thickBot="1">
      <c r="B135" s="371"/>
      <c r="C135" s="360"/>
      <c r="D135" s="360"/>
      <c r="E135" s="32" t="s">
        <v>105</v>
      </c>
      <c r="F135" s="52">
        <v>17724</v>
      </c>
      <c r="G135" s="42">
        <f>IFERROR(F135/C125,"-")</f>
        <v>4.6913214259245535E-4</v>
      </c>
      <c r="H135" s="52">
        <v>1</v>
      </c>
      <c r="I135" s="42">
        <f>IFERROR(H135/D125,"-")</f>
        <v>1.3888888888888888E-2</v>
      </c>
      <c r="J135" s="55">
        <f t="shared" si="22"/>
        <v>17724</v>
      </c>
      <c r="K135" s="360"/>
      <c r="L135" s="360"/>
      <c r="M135" s="32" t="s">
        <v>105</v>
      </c>
      <c r="N135" s="52">
        <v>10536</v>
      </c>
      <c r="O135" s="42">
        <f>IFERROR(N135/K125,"-")</f>
        <v>5.0724125649263154E-6</v>
      </c>
      <c r="P135" s="52">
        <v>3</v>
      </c>
      <c r="Q135" s="42">
        <f>IFERROR(P135/L125,"-")</f>
        <v>3.2679738562091501E-4</v>
      </c>
      <c r="R135" s="55">
        <f t="shared" si="23"/>
        <v>3512</v>
      </c>
      <c r="S135" s="360"/>
      <c r="T135" s="360"/>
      <c r="U135" s="32" t="s">
        <v>105</v>
      </c>
      <c r="V135" s="52">
        <v>217323</v>
      </c>
      <c r="W135" s="42">
        <f>IFERROR(V135/S125,"-")</f>
        <v>4.9250575988322384E-5</v>
      </c>
      <c r="X135" s="52">
        <v>28</v>
      </c>
      <c r="Y135" s="42">
        <f>IFERROR(X135/T125,"-")</f>
        <v>2.313284864507601E-3</v>
      </c>
      <c r="Z135" s="96">
        <f t="shared" si="24"/>
        <v>7761.5357142857147</v>
      </c>
      <c r="AA135" s="360"/>
      <c r="AB135" s="360"/>
      <c r="AC135" s="32" t="s">
        <v>105</v>
      </c>
      <c r="AD135" s="52">
        <v>1068198</v>
      </c>
      <c r="AE135" s="42">
        <f>IFERROR(AD135/AA125,"-")</f>
        <v>3.3348066304758823E-4</v>
      </c>
      <c r="AF135" s="52">
        <v>23</v>
      </c>
      <c r="AG135" s="42">
        <f>IFERROR(AF135/AB125,"-")</f>
        <v>2.840207458631761E-3</v>
      </c>
      <c r="AH135" s="55">
        <f t="shared" si="25"/>
        <v>46443.391304347824</v>
      </c>
      <c r="AI135" s="360"/>
      <c r="AJ135" s="360"/>
      <c r="AK135" s="32" t="s">
        <v>105</v>
      </c>
      <c r="AL135" s="52">
        <v>309043</v>
      </c>
      <c r="AM135" s="42">
        <f>IFERROR(AL135/AI125,"-")</f>
        <v>8.1865653076020268E-5</v>
      </c>
      <c r="AN135" s="52">
        <v>23</v>
      </c>
      <c r="AO135" s="42">
        <f>IFERROR(AN135/AJ125,"-")</f>
        <v>2.5191675794085434E-3</v>
      </c>
      <c r="AP135" s="55">
        <f t="shared" si="26"/>
        <v>13436.652173913044</v>
      </c>
      <c r="AQ135" s="360"/>
      <c r="AR135" s="360"/>
      <c r="AS135" s="32" t="s">
        <v>105</v>
      </c>
      <c r="AT135" s="52">
        <v>549564</v>
      </c>
      <c r="AU135" s="42">
        <f>IFERROR(AT135/AQ125,"-")</f>
        <v>1.4380026705898452E-4</v>
      </c>
      <c r="AV135" s="55">
        <v>26</v>
      </c>
      <c r="AW135" s="42">
        <f>IFERROR(AV135/AR125,"-")</f>
        <v>2.7941966684578183E-3</v>
      </c>
      <c r="AX135" s="134">
        <f t="shared" si="27"/>
        <v>21137.076923076922</v>
      </c>
      <c r="AY135" s="360"/>
      <c r="AZ135" s="360"/>
      <c r="BA135" s="32" t="s">
        <v>105</v>
      </c>
      <c r="BB135" s="52">
        <v>273783</v>
      </c>
      <c r="BC135" s="42">
        <f>IFERROR(BB135/AY125,"-")</f>
        <v>8.2477329127640144E-5</v>
      </c>
      <c r="BD135" s="52">
        <v>24</v>
      </c>
      <c r="BE135" s="42">
        <f>IFERROR(BD135/AZ125,"-")</f>
        <v>3.1262211801484957E-3</v>
      </c>
      <c r="BF135" s="55">
        <f t="shared" si="28"/>
        <v>11407.625</v>
      </c>
      <c r="BG135" s="360"/>
      <c r="BH135" s="360"/>
      <c r="BI135" s="32" t="s">
        <v>105</v>
      </c>
      <c r="BJ135" s="52">
        <v>273197</v>
      </c>
      <c r="BK135" s="42">
        <f>IFERROR(BJ135/BG125,"-")</f>
        <v>9.0753349601902512E-5</v>
      </c>
      <c r="BL135" s="52">
        <v>26</v>
      </c>
      <c r="BM135" s="42">
        <f>IFERROR(BL135/BH125,"-")</f>
        <v>3.5802809143486644E-3</v>
      </c>
      <c r="BN135" s="55">
        <f t="shared" si="29"/>
        <v>10507.576923076924</v>
      </c>
      <c r="BO135" s="360"/>
      <c r="BP135" s="360"/>
      <c r="BQ135" s="32" t="s">
        <v>105</v>
      </c>
      <c r="BR135" s="52">
        <v>1133276</v>
      </c>
      <c r="BS135" s="42">
        <f>IFERROR(BR135/BO125,"-")</f>
        <v>4.4597321828657052E-4</v>
      </c>
      <c r="BT135" s="52">
        <v>15</v>
      </c>
      <c r="BU135" s="42">
        <f>IFERROR(BT135/BP125,"-")</f>
        <v>2.6096033402922755E-3</v>
      </c>
      <c r="BV135" s="96">
        <f t="shared" si="30"/>
        <v>75551.733333333337</v>
      </c>
      <c r="BW135" s="360"/>
      <c r="BX135" s="360"/>
      <c r="BY135" s="32" t="s">
        <v>105</v>
      </c>
      <c r="BZ135" s="52">
        <v>491573</v>
      </c>
      <c r="CA135" s="42">
        <f>IFERROR(BZ135/BW125,"-")</f>
        <v>2.5598036379046775E-4</v>
      </c>
      <c r="CB135" s="52">
        <v>15</v>
      </c>
      <c r="CC135" s="42">
        <f>IFERROR(CB135/BX125,"-")</f>
        <v>3.6101083032490976E-3</v>
      </c>
      <c r="CD135" s="55">
        <f t="shared" si="31"/>
        <v>32771.533333333333</v>
      </c>
      <c r="CE135" s="360"/>
      <c r="CF135" s="360"/>
      <c r="CG135" s="32" t="s">
        <v>105</v>
      </c>
      <c r="CH135" s="52">
        <v>133628</v>
      </c>
      <c r="CI135" s="42">
        <f>IFERROR(CH135/CE125,"-")</f>
        <v>1.0024903965639189E-4</v>
      </c>
      <c r="CJ135" s="52">
        <v>14</v>
      </c>
      <c r="CK135" s="42">
        <f>IFERROR(CJ135/CF125,"-")</f>
        <v>4.7011417058428475E-3</v>
      </c>
      <c r="CL135" s="55">
        <f t="shared" si="32"/>
        <v>9544.8571428571431</v>
      </c>
      <c r="CM135" s="383"/>
      <c r="CN135" s="383"/>
      <c r="CO135" s="32" t="s">
        <v>105</v>
      </c>
      <c r="CP135" s="52">
        <f>市区町村別_フレイル区分別高齢者の疾病!BK1274</f>
        <v>5568038</v>
      </c>
      <c r="CQ135" s="42">
        <f>市区町村別_フレイル区分別高齢者の疾病!BL1274</f>
        <v>1.6031491203366164E-4</v>
      </c>
      <c r="CR135" s="52">
        <f>市区町村別_フレイル区分別高齢者の疾病!BM1274</f>
        <v>245</v>
      </c>
      <c r="CS135" s="42">
        <f>市区町村別_フレイル区分別高齢者の疾病!BN1274</f>
        <v>2.8438109388058317E-3</v>
      </c>
      <c r="CT135" s="96">
        <f>市区町村別_フレイル区分別高齢者の疾病!BO1274</f>
        <v>22726.685714285715</v>
      </c>
      <c r="CU135" s="140"/>
    </row>
    <row r="136" spans="2:99" s="8" customFormat="1" ht="13.15" customHeight="1" thickTop="1" thickBot="1">
      <c r="B136" s="371"/>
      <c r="C136" s="360"/>
      <c r="D136" s="360"/>
      <c r="E136" s="32" t="s">
        <v>106</v>
      </c>
      <c r="F136" s="52">
        <v>0</v>
      </c>
      <c r="G136" s="42">
        <f>IFERROR(F136/C125,"-")</f>
        <v>0</v>
      </c>
      <c r="H136" s="52">
        <v>0</v>
      </c>
      <c r="I136" s="42">
        <f>IFERROR(H136/D125,"-")</f>
        <v>0</v>
      </c>
      <c r="J136" s="55" t="str">
        <f t="shared" si="22"/>
        <v>-</v>
      </c>
      <c r="K136" s="360"/>
      <c r="L136" s="360"/>
      <c r="M136" s="32" t="s">
        <v>106</v>
      </c>
      <c r="N136" s="52">
        <v>1719837</v>
      </c>
      <c r="O136" s="42">
        <f>IFERROR(N136/K125,"-")</f>
        <v>8.2799191423929184E-4</v>
      </c>
      <c r="P136" s="52">
        <v>8</v>
      </c>
      <c r="Q136" s="42">
        <f>IFERROR(P136/L125,"-")</f>
        <v>8.7145969498910673E-4</v>
      </c>
      <c r="R136" s="55">
        <f t="shared" si="23"/>
        <v>214979.625</v>
      </c>
      <c r="S136" s="360"/>
      <c r="T136" s="360"/>
      <c r="U136" s="32" t="s">
        <v>106</v>
      </c>
      <c r="V136" s="52">
        <v>856603</v>
      </c>
      <c r="W136" s="42">
        <f>IFERROR(V136/S125,"-")</f>
        <v>1.9412667386022151E-4</v>
      </c>
      <c r="X136" s="52">
        <v>12</v>
      </c>
      <c r="Y136" s="42">
        <f>IFERROR(X136/T125,"-")</f>
        <v>9.9140779907468612E-4</v>
      </c>
      <c r="Z136" s="96">
        <f t="shared" si="24"/>
        <v>71383.583333333328</v>
      </c>
      <c r="AA136" s="360"/>
      <c r="AB136" s="360"/>
      <c r="AC136" s="32" t="s">
        <v>106</v>
      </c>
      <c r="AD136" s="52">
        <v>3603603</v>
      </c>
      <c r="AE136" s="42">
        <f>IFERROR(AD136/AA125,"-")</f>
        <v>1.1250085824915212E-3</v>
      </c>
      <c r="AF136" s="52">
        <v>12</v>
      </c>
      <c r="AG136" s="42">
        <f>IFERROR(AF136/AB125,"-")</f>
        <v>1.4818473697209187E-3</v>
      </c>
      <c r="AH136" s="55">
        <f t="shared" si="25"/>
        <v>300300.25</v>
      </c>
      <c r="AI136" s="360"/>
      <c r="AJ136" s="360"/>
      <c r="AK136" s="32" t="s">
        <v>106</v>
      </c>
      <c r="AL136" s="52">
        <v>645072</v>
      </c>
      <c r="AM136" s="42">
        <f>IFERROR(AL136/AI125,"-")</f>
        <v>1.7087991173090651E-4</v>
      </c>
      <c r="AN136" s="52">
        <v>9</v>
      </c>
      <c r="AO136" s="42">
        <f>IFERROR(AN136/AJ125,"-")</f>
        <v>9.8576122672508221E-4</v>
      </c>
      <c r="AP136" s="55">
        <f t="shared" si="26"/>
        <v>71674.666666666672</v>
      </c>
      <c r="AQ136" s="360"/>
      <c r="AR136" s="360"/>
      <c r="AS136" s="32" t="s">
        <v>106</v>
      </c>
      <c r="AT136" s="52">
        <v>2141106</v>
      </c>
      <c r="AU136" s="42">
        <f>IFERROR(AT136/AQ125,"-")</f>
        <v>5.6024705876220804E-4</v>
      </c>
      <c r="AV136" s="55">
        <v>13</v>
      </c>
      <c r="AW136" s="42">
        <f>IFERROR(AV136/AR125,"-")</f>
        <v>1.3970983342289091E-3</v>
      </c>
      <c r="AX136" s="134">
        <f t="shared" si="27"/>
        <v>164700.46153846153</v>
      </c>
      <c r="AY136" s="360"/>
      <c r="AZ136" s="360"/>
      <c r="BA136" s="32" t="s">
        <v>106</v>
      </c>
      <c r="BB136" s="52">
        <v>1742819</v>
      </c>
      <c r="BC136" s="42">
        <f>IFERROR(BB136/AY125,"-")</f>
        <v>5.2502549929288767E-4</v>
      </c>
      <c r="BD136" s="52">
        <v>11</v>
      </c>
      <c r="BE136" s="42">
        <f>IFERROR(BD136/AZ125,"-")</f>
        <v>1.4328513742347272E-3</v>
      </c>
      <c r="BF136" s="55">
        <f t="shared" si="28"/>
        <v>158438.09090909091</v>
      </c>
      <c r="BG136" s="360"/>
      <c r="BH136" s="360"/>
      <c r="BI136" s="32" t="s">
        <v>106</v>
      </c>
      <c r="BJ136" s="52">
        <v>3194348</v>
      </c>
      <c r="BK136" s="42">
        <f>IFERROR(BJ136/BG125,"-")</f>
        <v>1.0611309084438631E-3</v>
      </c>
      <c r="BL136" s="52">
        <v>22</v>
      </c>
      <c r="BM136" s="42">
        <f>IFERROR(BL136/BH125,"-")</f>
        <v>3.0294684659873312E-3</v>
      </c>
      <c r="BN136" s="55">
        <f t="shared" si="29"/>
        <v>145197.63636363635</v>
      </c>
      <c r="BO136" s="360"/>
      <c r="BP136" s="360"/>
      <c r="BQ136" s="32" t="s">
        <v>106</v>
      </c>
      <c r="BR136" s="52">
        <v>4111124</v>
      </c>
      <c r="BS136" s="42">
        <f>IFERROR(BR136/BO125,"-")</f>
        <v>1.6178329030661189E-3</v>
      </c>
      <c r="BT136" s="52">
        <v>10</v>
      </c>
      <c r="BU136" s="42">
        <f>IFERROR(BT136/BP125,"-")</f>
        <v>1.7397355601948504E-3</v>
      </c>
      <c r="BV136" s="96">
        <f t="shared" si="30"/>
        <v>411112.4</v>
      </c>
      <c r="BW136" s="360"/>
      <c r="BX136" s="360"/>
      <c r="BY136" s="32" t="s">
        <v>106</v>
      </c>
      <c r="BZ136" s="52">
        <v>528728</v>
      </c>
      <c r="CA136" s="42">
        <f>IFERROR(BZ136/BW125,"-")</f>
        <v>2.7532835567902722E-4</v>
      </c>
      <c r="CB136" s="52">
        <v>8</v>
      </c>
      <c r="CC136" s="42">
        <f>IFERROR(CB136/BX125,"-")</f>
        <v>1.9253910950661852E-3</v>
      </c>
      <c r="CD136" s="55">
        <f t="shared" si="31"/>
        <v>66091</v>
      </c>
      <c r="CE136" s="360"/>
      <c r="CF136" s="360"/>
      <c r="CG136" s="32" t="s">
        <v>106</v>
      </c>
      <c r="CH136" s="52">
        <v>1644728</v>
      </c>
      <c r="CI136" s="42">
        <f>IFERROR(CH136/CE125,"-")</f>
        <v>1.2338911193460812E-3</v>
      </c>
      <c r="CJ136" s="52">
        <v>11</v>
      </c>
      <c r="CK136" s="42">
        <f>IFERROR(CJ136/CF125,"-")</f>
        <v>3.6937541974479517E-3</v>
      </c>
      <c r="CL136" s="55">
        <f t="shared" si="32"/>
        <v>149520.72727272726</v>
      </c>
      <c r="CM136" s="383"/>
      <c r="CN136" s="383"/>
      <c r="CO136" s="32" t="s">
        <v>106</v>
      </c>
      <c r="CP136" s="52">
        <f>市区町村別_フレイル区分別高齢者の疾病!BK1275</f>
        <v>32908016</v>
      </c>
      <c r="CQ136" s="42">
        <f>市区町村別_フレイル区分別高齢者の疾病!BL1275</f>
        <v>9.4748737171735005E-4</v>
      </c>
      <c r="CR136" s="52">
        <f>市区町村別_フレイル区分別高齢者の疾病!BM1275</f>
        <v>178</v>
      </c>
      <c r="CS136" s="42">
        <f>市区町村別_フレイル区分別高齢者の疾病!BN1275</f>
        <v>2.0661157024793389E-3</v>
      </c>
      <c r="CT136" s="96">
        <f>市区町村別_フレイル区分別高齢者の疾病!BO1275</f>
        <v>184876.49438202247</v>
      </c>
      <c r="CU136" s="140"/>
    </row>
    <row r="137" spans="2:99" s="8" customFormat="1" ht="13.15" customHeight="1" thickTop="1" thickBot="1">
      <c r="B137" s="371"/>
      <c r="C137" s="360"/>
      <c r="D137" s="360"/>
      <c r="E137" s="32" t="s">
        <v>107</v>
      </c>
      <c r="F137" s="52">
        <v>36741</v>
      </c>
      <c r="G137" s="42">
        <f>IFERROR(F137/C125,"-")</f>
        <v>9.7248838021831427E-4</v>
      </c>
      <c r="H137" s="52">
        <v>6</v>
      </c>
      <c r="I137" s="42">
        <f>IFERROR(H137/D125,"-")</f>
        <v>8.3333333333333329E-2</v>
      </c>
      <c r="J137" s="55">
        <f t="shared" si="22"/>
        <v>6123.5</v>
      </c>
      <c r="K137" s="360"/>
      <c r="L137" s="360"/>
      <c r="M137" s="32" t="s">
        <v>107</v>
      </c>
      <c r="N137" s="52">
        <v>9585699</v>
      </c>
      <c r="O137" s="42">
        <f>IFERROR(N137/K125,"-")</f>
        <v>4.6149031939257418E-3</v>
      </c>
      <c r="P137" s="52">
        <v>454</v>
      </c>
      <c r="Q137" s="42">
        <f>IFERROR(P137/L125,"-")</f>
        <v>4.9455337690631811E-2</v>
      </c>
      <c r="R137" s="55">
        <f t="shared" si="23"/>
        <v>21113.874449339208</v>
      </c>
      <c r="S137" s="360"/>
      <c r="T137" s="360"/>
      <c r="U137" s="32" t="s">
        <v>107</v>
      </c>
      <c r="V137" s="52">
        <v>20059344</v>
      </c>
      <c r="W137" s="42">
        <f>IFERROR(V137/S125,"-")</f>
        <v>4.5459258612659433E-3</v>
      </c>
      <c r="X137" s="52">
        <v>733</v>
      </c>
      <c r="Y137" s="42">
        <f>IFERROR(X137/T125,"-")</f>
        <v>6.0558493060145407E-2</v>
      </c>
      <c r="Z137" s="96">
        <f t="shared" si="24"/>
        <v>27366.090040927695</v>
      </c>
      <c r="AA137" s="360"/>
      <c r="AB137" s="360"/>
      <c r="AC137" s="32" t="s">
        <v>107</v>
      </c>
      <c r="AD137" s="52">
        <v>16037851</v>
      </c>
      <c r="AE137" s="42">
        <f>IFERROR(AD137/AA125,"-")</f>
        <v>5.0068556441206832E-3</v>
      </c>
      <c r="AF137" s="52">
        <v>594</v>
      </c>
      <c r="AG137" s="42">
        <f>IFERROR(AF137/AB125,"-")</f>
        <v>7.3351444801185481E-2</v>
      </c>
      <c r="AH137" s="55">
        <f t="shared" si="25"/>
        <v>26999.749158249157</v>
      </c>
      <c r="AI137" s="360"/>
      <c r="AJ137" s="360"/>
      <c r="AK137" s="32" t="s">
        <v>107</v>
      </c>
      <c r="AL137" s="52">
        <v>16260174</v>
      </c>
      <c r="AM137" s="42">
        <f>IFERROR(AL137/AI125,"-")</f>
        <v>4.3073286359494459E-3</v>
      </c>
      <c r="AN137" s="52">
        <v>601</v>
      </c>
      <c r="AO137" s="42">
        <f>IFERROR(AN137/AJ125,"-")</f>
        <v>6.5826944140197158E-2</v>
      </c>
      <c r="AP137" s="55">
        <f t="shared" si="26"/>
        <v>27055.198003327787</v>
      </c>
      <c r="AQ137" s="360"/>
      <c r="AR137" s="360"/>
      <c r="AS137" s="32" t="s">
        <v>107</v>
      </c>
      <c r="AT137" s="52">
        <v>23093573</v>
      </c>
      <c r="AU137" s="42">
        <f>IFERROR(AT137/AQ125,"-")</f>
        <v>6.0427210747904777E-3</v>
      </c>
      <c r="AV137" s="55">
        <v>695</v>
      </c>
      <c r="AW137" s="42">
        <f>IFERROR(AV137/AR125,"-")</f>
        <v>7.4691026329930146E-2</v>
      </c>
      <c r="AX137" s="134">
        <f t="shared" si="27"/>
        <v>33228.162589928055</v>
      </c>
      <c r="AY137" s="360"/>
      <c r="AZ137" s="360"/>
      <c r="BA137" s="32" t="s">
        <v>107</v>
      </c>
      <c r="BB137" s="52">
        <v>16935323</v>
      </c>
      <c r="BC137" s="42">
        <f>IFERROR(BB137/AY125,"-")</f>
        <v>5.1017784484569681E-3</v>
      </c>
      <c r="BD137" s="52">
        <v>578</v>
      </c>
      <c r="BE137" s="42">
        <f>IFERROR(BD137/AZ125,"-")</f>
        <v>7.5289826755242928E-2</v>
      </c>
      <c r="BF137" s="55">
        <f t="shared" si="28"/>
        <v>29299.86678200692</v>
      </c>
      <c r="BG137" s="360"/>
      <c r="BH137" s="360"/>
      <c r="BI137" s="32" t="s">
        <v>107</v>
      </c>
      <c r="BJ137" s="52">
        <v>16365900</v>
      </c>
      <c r="BK137" s="42">
        <f>IFERROR(BJ137/BG125,"-")</f>
        <v>5.4365906076925307E-3</v>
      </c>
      <c r="BL137" s="52">
        <v>607</v>
      </c>
      <c r="BM137" s="42">
        <f>IFERROR(BL137/BH125,"-")</f>
        <v>8.3585789038832278E-2</v>
      </c>
      <c r="BN137" s="55">
        <f t="shared" si="29"/>
        <v>26961.943986820428</v>
      </c>
      <c r="BO137" s="360"/>
      <c r="BP137" s="360"/>
      <c r="BQ137" s="32" t="s">
        <v>107</v>
      </c>
      <c r="BR137" s="52">
        <v>13701017</v>
      </c>
      <c r="BS137" s="42">
        <f>IFERROR(BR137/BO125,"-")</f>
        <v>5.3917021495990501E-3</v>
      </c>
      <c r="BT137" s="52">
        <v>491</v>
      </c>
      <c r="BU137" s="42">
        <f>IFERROR(BT137/BP125,"-")</f>
        <v>8.542101600556716E-2</v>
      </c>
      <c r="BV137" s="96">
        <f t="shared" si="30"/>
        <v>27904.311608961303</v>
      </c>
      <c r="BW137" s="360"/>
      <c r="BX137" s="360"/>
      <c r="BY137" s="32" t="s">
        <v>107</v>
      </c>
      <c r="BZ137" s="52">
        <v>13050988</v>
      </c>
      <c r="CA137" s="42">
        <f>IFERROR(BZ137/BW125,"-")</f>
        <v>6.7961353777872859E-3</v>
      </c>
      <c r="CB137" s="52">
        <v>410</v>
      </c>
      <c r="CC137" s="42">
        <f>IFERROR(CB137/BX125,"-")</f>
        <v>9.8676293622142003E-2</v>
      </c>
      <c r="CD137" s="55">
        <f t="shared" si="31"/>
        <v>31831.678048780486</v>
      </c>
      <c r="CE137" s="360"/>
      <c r="CF137" s="360"/>
      <c r="CG137" s="32" t="s">
        <v>107</v>
      </c>
      <c r="CH137" s="52">
        <v>7347338</v>
      </c>
      <c r="CI137" s="42">
        <f>IFERROR(CH137/CE125,"-")</f>
        <v>5.5120452190477679E-3</v>
      </c>
      <c r="CJ137" s="52">
        <v>239</v>
      </c>
      <c r="CK137" s="42">
        <f>IFERROR(CJ137/CF125,"-")</f>
        <v>8.0255204835460045E-2</v>
      </c>
      <c r="CL137" s="55">
        <f t="shared" si="32"/>
        <v>30742</v>
      </c>
      <c r="CM137" s="383"/>
      <c r="CN137" s="383"/>
      <c r="CO137" s="32" t="s">
        <v>107</v>
      </c>
      <c r="CP137" s="52">
        <f>市区町村別_フレイル区分別高齢者の疾病!BK1276</f>
        <v>185982398</v>
      </c>
      <c r="CQ137" s="42">
        <f>市区町村別_フレイル区分別高齢者の疾病!BL1276</f>
        <v>5.354803931866027E-3</v>
      </c>
      <c r="CR137" s="52">
        <f>市区町村別_フレイル区分別高齢者の疾病!BM1276</f>
        <v>6449</v>
      </c>
      <c r="CS137" s="42">
        <f>市区町村別_フレイル区分別高齢者の疾病!BN1276</f>
        <v>7.4856068344321666E-2</v>
      </c>
      <c r="CT137" s="96">
        <f>市区町村別_フレイル区分別高齢者の疾病!BO1276</f>
        <v>28838.951465343463</v>
      </c>
      <c r="CU137" s="140"/>
    </row>
    <row r="138" spans="2:99" s="8" customFormat="1" ht="13.15" customHeight="1" thickTop="1" thickBot="1">
      <c r="B138" s="371"/>
      <c r="C138" s="360"/>
      <c r="D138" s="360"/>
      <c r="E138" s="32" t="s">
        <v>108</v>
      </c>
      <c r="F138" s="52">
        <v>130656</v>
      </c>
      <c r="G138" s="42">
        <f>IFERROR(F138/C125,"-")</f>
        <v>3.4583011296862925E-3</v>
      </c>
      <c r="H138" s="52">
        <v>1</v>
      </c>
      <c r="I138" s="42">
        <f>IFERROR(H138/D125,"-")</f>
        <v>1.3888888888888888E-2</v>
      </c>
      <c r="J138" s="55">
        <f t="shared" si="22"/>
        <v>130656</v>
      </c>
      <c r="K138" s="360"/>
      <c r="L138" s="360"/>
      <c r="M138" s="32" t="s">
        <v>108</v>
      </c>
      <c r="N138" s="52">
        <v>5696249</v>
      </c>
      <c r="O138" s="42">
        <f>IFERROR(N138/K125,"-")</f>
        <v>2.7423808846382836E-3</v>
      </c>
      <c r="P138" s="52">
        <v>183</v>
      </c>
      <c r="Q138" s="42">
        <f>IFERROR(P138/L125,"-")</f>
        <v>1.9934640522875816E-2</v>
      </c>
      <c r="R138" s="55">
        <f t="shared" si="23"/>
        <v>31127.043715846994</v>
      </c>
      <c r="S138" s="360"/>
      <c r="T138" s="360"/>
      <c r="U138" s="32" t="s">
        <v>108</v>
      </c>
      <c r="V138" s="52">
        <v>12051380</v>
      </c>
      <c r="W138" s="42">
        <f>IFERROR(V138/S125,"-")</f>
        <v>2.7311301907950313E-3</v>
      </c>
      <c r="X138" s="52">
        <v>302</v>
      </c>
      <c r="Y138" s="42">
        <f>IFERROR(X138/T125,"-")</f>
        <v>2.4950429610046267E-2</v>
      </c>
      <c r="Z138" s="96">
        <f t="shared" si="24"/>
        <v>39905.231788079473</v>
      </c>
      <c r="AA138" s="360"/>
      <c r="AB138" s="360"/>
      <c r="AC138" s="32" t="s">
        <v>108</v>
      </c>
      <c r="AD138" s="52">
        <v>8553968</v>
      </c>
      <c r="AE138" s="42">
        <f>IFERROR(AD138/AA125,"-")</f>
        <v>2.6704627047868016E-3</v>
      </c>
      <c r="AF138" s="52">
        <v>248</v>
      </c>
      <c r="AG138" s="42">
        <f>IFERROR(AF138/AB125,"-")</f>
        <v>3.0624845640898988E-2</v>
      </c>
      <c r="AH138" s="55">
        <f t="shared" si="25"/>
        <v>34491.806451612902</v>
      </c>
      <c r="AI138" s="360"/>
      <c r="AJ138" s="360"/>
      <c r="AK138" s="32" t="s">
        <v>108</v>
      </c>
      <c r="AL138" s="52">
        <v>14993327</v>
      </c>
      <c r="AM138" s="42">
        <f>IFERROR(AL138/AI125,"-")</f>
        <v>3.971740200028241E-3</v>
      </c>
      <c r="AN138" s="52">
        <v>365</v>
      </c>
      <c r="AO138" s="42">
        <f>IFERROR(AN138/AJ125,"-")</f>
        <v>3.9978094194961664E-2</v>
      </c>
      <c r="AP138" s="55">
        <f t="shared" si="26"/>
        <v>41077.608219178081</v>
      </c>
      <c r="AQ138" s="360"/>
      <c r="AR138" s="360"/>
      <c r="AS138" s="32" t="s">
        <v>108</v>
      </c>
      <c r="AT138" s="52">
        <v>20158829</v>
      </c>
      <c r="AU138" s="42">
        <f>IFERROR(AT138/AQ125,"-")</f>
        <v>5.2748087461995359E-3</v>
      </c>
      <c r="AV138" s="55">
        <v>430</v>
      </c>
      <c r="AW138" s="42">
        <f>IFERROR(AV138/AR125,"-")</f>
        <v>4.6211714132186998E-2</v>
      </c>
      <c r="AX138" s="134">
        <f t="shared" si="27"/>
        <v>46880.997674418606</v>
      </c>
      <c r="AY138" s="360"/>
      <c r="AZ138" s="360"/>
      <c r="BA138" s="32" t="s">
        <v>108</v>
      </c>
      <c r="BB138" s="52">
        <v>19108051</v>
      </c>
      <c r="BC138" s="42">
        <f>IFERROR(BB138/AY125,"-")</f>
        <v>5.7563143486437564E-3</v>
      </c>
      <c r="BD138" s="52">
        <v>406</v>
      </c>
      <c r="BE138" s="42">
        <f>IFERROR(BD138/AZ125,"-")</f>
        <v>5.2885241630845382E-2</v>
      </c>
      <c r="BF138" s="55">
        <f t="shared" si="28"/>
        <v>47064.165024630543</v>
      </c>
      <c r="BG138" s="360"/>
      <c r="BH138" s="360"/>
      <c r="BI138" s="32" t="s">
        <v>108</v>
      </c>
      <c r="BJ138" s="52">
        <v>16983592</v>
      </c>
      <c r="BK138" s="42">
        <f>IFERROR(BJ138/BG125,"-")</f>
        <v>5.641781799478305E-3</v>
      </c>
      <c r="BL138" s="52">
        <v>395</v>
      </c>
      <c r="BM138" s="42">
        <f>IFERROR(BL138/BH125,"-")</f>
        <v>5.4392729275681631E-2</v>
      </c>
      <c r="BN138" s="55">
        <f t="shared" si="29"/>
        <v>42996.435443037975</v>
      </c>
      <c r="BO138" s="360"/>
      <c r="BP138" s="360"/>
      <c r="BQ138" s="32" t="s">
        <v>108</v>
      </c>
      <c r="BR138" s="52">
        <v>19555842</v>
      </c>
      <c r="BS138" s="42">
        <f>IFERROR(BR138/BO125,"-")</f>
        <v>7.6957261894222443E-3</v>
      </c>
      <c r="BT138" s="52">
        <v>369</v>
      </c>
      <c r="BU138" s="42">
        <f>IFERROR(BT138/BP125,"-")</f>
        <v>6.4196242171189979E-2</v>
      </c>
      <c r="BV138" s="96">
        <f t="shared" si="30"/>
        <v>52996.861788617884</v>
      </c>
      <c r="BW138" s="360"/>
      <c r="BX138" s="360"/>
      <c r="BY138" s="32" t="s">
        <v>108</v>
      </c>
      <c r="BZ138" s="52">
        <v>16851937</v>
      </c>
      <c r="CA138" s="42">
        <f>IFERROR(BZ138/BW125,"-")</f>
        <v>8.7754310424576695E-3</v>
      </c>
      <c r="CB138" s="52">
        <v>314</v>
      </c>
      <c r="CC138" s="42">
        <f>IFERROR(CB138/BX125,"-")</f>
        <v>7.557160048134777E-2</v>
      </c>
      <c r="CD138" s="55">
        <f t="shared" si="31"/>
        <v>53668.58917197452</v>
      </c>
      <c r="CE138" s="360"/>
      <c r="CF138" s="360"/>
      <c r="CG138" s="32" t="s">
        <v>108</v>
      </c>
      <c r="CH138" s="52">
        <v>12446111</v>
      </c>
      <c r="CI138" s="42">
        <f>IFERROR(CH138/CE125,"-")</f>
        <v>9.3371948634032934E-3</v>
      </c>
      <c r="CJ138" s="52">
        <v>256</v>
      </c>
      <c r="CK138" s="42">
        <f>IFERROR(CJ138/CF125,"-")</f>
        <v>8.5963734049697788E-2</v>
      </c>
      <c r="CL138" s="55">
        <f t="shared" si="32"/>
        <v>48617.62109375</v>
      </c>
      <c r="CM138" s="383"/>
      <c r="CN138" s="383"/>
      <c r="CO138" s="32" t="s">
        <v>108</v>
      </c>
      <c r="CP138" s="52">
        <f>市区町村別_フレイル区分別高齢者の疾病!BK1277</f>
        <v>225327002</v>
      </c>
      <c r="CQ138" s="42">
        <f>市区町村別_フレイル区分別高齢者の疾病!BL1277</f>
        <v>6.4876135012797509E-3</v>
      </c>
      <c r="CR138" s="52">
        <f>市区町村別_フレイル区分別高齢者の疾病!BM1277</f>
        <v>4570</v>
      </c>
      <c r="CS138" s="42">
        <f>市区町村別_フレイル区分別高齢者の疾病!BN1277</f>
        <v>5.304577955241898E-2</v>
      </c>
      <c r="CT138" s="96">
        <f>市区町村別_フレイル区分別高齢者の疾病!BO1277</f>
        <v>49305.689715536108</v>
      </c>
      <c r="CU138" s="140"/>
    </row>
    <row r="139" spans="2:99" s="8" customFormat="1" ht="13.15" customHeight="1" thickTop="1" thickBot="1">
      <c r="B139" s="371"/>
      <c r="C139" s="360"/>
      <c r="D139" s="360"/>
      <c r="E139" s="32" t="s">
        <v>109</v>
      </c>
      <c r="F139" s="52">
        <v>1944796</v>
      </c>
      <c r="G139" s="42">
        <f>IFERROR(F139/C125,"-")</f>
        <v>5.147632105536204E-2</v>
      </c>
      <c r="H139" s="52">
        <v>6</v>
      </c>
      <c r="I139" s="42">
        <f>IFERROR(H139/D125,"-")</f>
        <v>8.3333333333333329E-2</v>
      </c>
      <c r="J139" s="55">
        <f t="shared" si="22"/>
        <v>324132.66666666669</v>
      </c>
      <c r="K139" s="360"/>
      <c r="L139" s="360"/>
      <c r="M139" s="32" t="s">
        <v>109</v>
      </c>
      <c r="N139" s="52">
        <v>6000939</v>
      </c>
      <c r="O139" s="42">
        <f>IFERROR(N139/K125,"-")</f>
        <v>2.8890697024446048E-3</v>
      </c>
      <c r="P139" s="52">
        <v>266</v>
      </c>
      <c r="Q139" s="42">
        <f>IFERROR(P139/L125,"-")</f>
        <v>2.89760348583878E-2</v>
      </c>
      <c r="R139" s="55">
        <f t="shared" si="23"/>
        <v>22559.92105263158</v>
      </c>
      <c r="S139" s="360"/>
      <c r="T139" s="360"/>
      <c r="U139" s="32" t="s">
        <v>109</v>
      </c>
      <c r="V139" s="52">
        <v>14871511</v>
      </c>
      <c r="W139" s="42">
        <f>IFERROR(V139/S125,"-")</f>
        <v>3.3702391489472913E-3</v>
      </c>
      <c r="X139" s="52">
        <v>398</v>
      </c>
      <c r="Y139" s="42">
        <f>IFERROR(X139/T125,"-")</f>
        <v>3.2881692002643757E-2</v>
      </c>
      <c r="Z139" s="96">
        <f t="shared" si="24"/>
        <v>37365.605527638189</v>
      </c>
      <c r="AA139" s="360"/>
      <c r="AB139" s="360"/>
      <c r="AC139" s="32" t="s">
        <v>109</v>
      </c>
      <c r="AD139" s="52">
        <v>9406000</v>
      </c>
      <c r="AE139" s="42">
        <f>IFERROR(AD139/AA125,"-")</f>
        <v>2.9364585185757833E-3</v>
      </c>
      <c r="AF139" s="52">
        <v>248</v>
      </c>
      <c r="AG139" s="42">
        <f>IFERROR(AF139/AB125,"-")</f>
        <v>3.0624845640898988E-2</v>
      </c>
      <c r="AH139" s="55">
        <f t="shared" si="25"/>
        <v>37927.419354838712</v>
      </c>
      <c r="AI139" s="360"/>
      <c r="AJ139" s="360"/>
      <c r="AK139" s="32" t="s">
        <v>109</v>
      </c>
      <c r="AL139" s="52">
        <v>11618356</v>
      </c>
      <c r="AM139" s="42">
        <f>IFERROR(AL139/AI125,"-")</f>
        <v>3.0777086088657518E-3</v>
      </c>
      <c r="AN139" s="52">
        <v>310</v>
      </c>
      <c r="AO139" s="42">
        <f>IFERROR(AN139/AJ125,"-")</f>
        <v>3.3953997809419496E-2</v>
      </c>
      <c r="AP139" s="55">
        <f t="shared" si="26"/>
        <v>37478.567741935483</v>
      </c>
      <c r="AQ139" s="360"/>
      <c r="AR139" s="360"/>
      <c r="AS139" s="32" t="s">
        <v>109</v>
      </c>
      <c r="AT139" s="52">
        <v>11450749</v>
      </c>
      <c r="AU139" s="42">
        <f>IFERROR(AT139/AQ125,"-")</f>
        <v>2.9962311290866938E-3</v>
      </c>
      <c r="AV139" s="55">
        <v>335</v>
      </c>
      <c r="AW139" s="42">
        <f>IFERROR(AV139/AR125,"-")</f>
        <v>3.6002149382052658E-2</v>
      </c>
      <c r="AX139" s="134">
        <f t="shared" si="27"/>
        <v>34181.340298507464</v>
      </c>
      <c r="AY139" s="360"/>
      <c r="AZ139" s="360"/>
      <c r="BA139" s="32" t="s">
        <v>109</v>
      </c>
      <c r="BB139" s="52">
        <v>9278793</v>
      </c>
      <c r="BC139" s="42">
        <f>IFERROR(BB139/AY125,"-")</f>
        <v>2.7952431822583709E-3</v>
      </c>
      <c r="BD139" s="52">
        <v>275</v>
      </c>
      <c r="BE139" s="42">
        <f>IFERROR(BD139/AZ125,"-")</f>
        <v>3.5821284355868177E-2</v>
      </c>
      <c r="BF139" s="55">
        <f t="shared" si="28"/>
        <v>33741.065454545453</v>
      </c>
      <c r="BG139" s="360"/>
      <c r="BH139" s="360"/>
      <c r="BI139" s="32" t="s">
        <v>109</v>
      </c>
      <c r="BJ139" s="52">
        <v>7790136</v>
      </c>
      <c r="BK139" s="42">
        <f>IFERROR(BJ139/BG125,"-")</f>
        <v>2.5878063663011173E-3</v>
      </c>
      <c r="BL139" s="52">
        <v>241</v>
      </c>
      <c r="BM139" s="42">
        <f>IFERROR(BL139/BH125,"-")</f>
        <v>3.3186450013770311E-2</v>
      </c>
      <c r="BN139" s="55">
        <f t="shared" si="29"/>
        <v>32324.215767634854</v>
      </c>
      <c r="BO139" s="360"/>
      <c r="BP139" s="360"/>
      <c r="BQ139" s="32" t="s">
        <v>109</v>
      </c>
      <c r="BR139" s="52">
        <v>7119873</v>
      </c>
      <c r="BS139" s="42">
        <f>IFERROR(BR139/BO125,"-")</f>
        <v>2.8018529251494424E-3</v>
      </c>
      <c r="BT139" s="52">
        <v>211</v>
      </c>
      <c r="BU139" s="42">
        <f>IFERROR(BT139/BP125,"-")</f>
        <v>3.6708420320111346E-2</v>
      </c>
      <c r="BV139" s="96">
        <f t="shared" si="30"/>
        <v>33743.473933649286</v>
      </c>
      <c r="BW139" s="360"/>
      <c r="BX139" s="360"/>
      <c r="BY139" s="32" t="s">
        <v>109</v>
      </c>
      <c r="BZ139" s="52">
        <v>4354265</v>
      </c>
      <c r="CA139" s="42">
        <f>IFERROR(BZ139/BW125,"-")</f>
        <v>2.2674279074320625E-3</v>
      </c>
      <c r="CB139" s="52">
        <v>143</v>
      </c>
      <c r="CC139" s="42">
        <f>IFERROR(CB139/BX125,"-")</f>
        <v>3.4416365824308064E-2</v>
      </c>
      <c r="CD139" s="55">
        <f t="shared" si="31"/>
        <v>30449.405594405594</v>
      </c>
      <c r="CE139" s="360"/>
      <c r="CF139" s="360"/>
      <c r="CG139" s="32" t="s">
        <v>109</v>
      </c>
      <c r="CH139" s="52">
        <v>4192867</v>
      </c>
      <c r="CI139" s="42">
        <f>IFERROR(CH139/CE125,"-")</f>
        <v>3.1455300547563155E-3</v>
      </c>
      <c r="CJ139" s="52">
        <v>104</v>
      </c>
      <c r="CK139" s="42">
        <f>IFERROR(CJ139/CF125,"-")</f>
        <v>3.4922766957689727E-2</v>
      </c>
      <c r="CL139" s="55">
        <f t="shared" si="32"/>
        <v>40316.028846153844</v>
      </c>
      <c r="CM139" s="383"/>
      <c r="CN139" s="383"/>
      <c r="CO139" s="32" t="s">
        <v>109</v>
      </c>
      <c r="CP139" s="52">
        <f>市区町村別_フレイル区分別高齢者の疾病!BK1278</f>
        <v>104195391</v>
      </c>
      <c r="CQ139" s="42">
        <f>市区町村別_フレイル区分別高齢者の疾病!BL1278</f>
        <v>2.9999929854067054E-3</v>
      </c>
      <c r="CR139" s="52">
        <f>市区町村別_フレイル区分別高齢者の疾病!BM1278</f>
        <v>2999</v>
      </c>
      <c r="CS139" s="42">
        <f>市区町村別_フレイル区分別高齢者の疾病!BN1278</f>
        <v>3.4810567369300771E-2</v>
      </c>
      <c r="CT139" s="96">
        <f>市区町村別_フレイル区分別高齢者の疾病!BO1278</f>
        <v>34743.378126042015</v>
      </c>
      <c r="CU139" s="140"/>
    </row>
    <row r="140" spans="2:99" s="8" customFormat="1" ht="13.15" customHeight="1" thickTop="1" thickBot="1">
      <c r="B140" s="371"/>
      <c r="C140" s="360"/>
      <c r="D140" s="360"/>
      <c r="E140" s="33" t="s">
        <v>110</v>
      </c>
      <c r="F140" s="53">
        <v>13128</v>
      </c>
      <c r="G140" s="43">
        <f>IFERROR(F140/C125,"-")</f>
        <v>3.474817630305661E-4</v>
      </c>
      <c r="H140" s="53">
        <v>2</v>
      </c>
      <c r="I140" s="43">
        <f>IFERROR(H140/D125,"-")</f>
        <v>2.7777777777777776E-2</v>
      </c>
      <c r="J140" s="56">
        <f t="shared" si="22"/>
        <v>6564</v>
      </c>
      <c r="K140" s="360"/>
      <c r="L140" s="360"/>
      <c r="M140" s="33" t="s">
        <v>110</v>
      </c>
      <c r="N140" s="53">
        <v>3787668</v>
      </c>
      <c r="O140" s="43">
        <f>IFERROR(N140/K125,"-")</f>
        <v>1.8235207626204751E-3</v>
      </c>
      <c r="P140" s="53">
        <v>264</v>
      </c>
      <c r="Q140" s="43">
        <f>IFERROR(P140/L125,"-")</f>
        <v>2.8758169934640521E-2</v>
      </c>
      <c r="R140" s="56">
        <f t="shared" si="23"/>
        <v>14347.227272727272</v>
      </c>
      <c r="S140" s="360"/>
      <c r="T140" s="360"/>
      <c r="U140" s="33" t="s">
        <v>110</v>
      </c>
      <c r="V140" s="53">
        <v>3535755</v>
      </c>
      <c r="W140" s="43">
        <f>IFERROR(V140/S125,"-")</f>
        <v>8.0128642759206713E-4</v>
      </c>
      <c r="X140" s="53">
        <v>463</v>
      </c>
      <c r="Y140" s="43">
        <f>IFERROR(X140/T125,"-")</f>
        <v>3.8251817580964971E-2</v>
      </c>
      <c r="Z140" s="97">
        <f t="shared" si="24"/>
        <v>7636.6198704103672</v>
      </c>
      <c r="AA140" s="360"/>
      <c r="AB140" s="360"/>
      <c r="AC140" s="33" t="s">
        <v>110</v>
      </c>
      <c r="AD140" s="53">
        <v>3127089</v>
      </c>
      <c r="AE140" s="43">
        <f>IFERROR(AD140/AA125,"-")</f>
        <v>9.7624570831327114E-4</v>
      </c>
      <c r="AF140" s="53">
        <v>334</v>
      </c>
      <c r="AG140" s="43">
        <f>IFERROR(AF140/AB125,"-")</f>
        <v>4.1244751790565574E-2</v>
      </c>
      <c r="AH140" s="56">
        <f t="shared" si="25"/>
        <v>9362.5419161676655</v>
      </c>
      <c r="AI140" s="360"/>
      <c r="AJ140" s="360"/>
      <c r="AK140" s="33" t="s">
        <v>110</v>
      </c>
      <c r="AL140" s="53">
        <v>3555638</v>
      </c>
      <c r="AM140" s="43">
        <f>IFERROR(AL140/AI125,"-")</f>
        <v>9.4189037438775368E-4</v>
      </c>
      <c r="AN140" s="53">
        <v>426</v>
      </c>
      <c r="AO140" s="43">
        <f>IFERROR(AN140/AJ125,"-")</f>
        <v>4.6659364731653885E-2</v>
      </c>
      <c r="AP140" s="56">
        <f t="shared" si="26"/>
        <v>8346.5680751173713</v>
      </c>
      <c r="AQ140" s="360"/>
      <c r="AR140" s="360"/>
      <c r="AS140" s="33" t="s">
        <v>110</v>
      </c>
      <c r="AT140" s="53">
        <v>3399108</v>
      </c>
      <c r="AU140" s="43">
        <f>IFERROR(AT140/AQ125,"-")</f>
        <v>8.8941895422977257E-4</v>
      </c>
      <c r="AV140" s="56">
        <v>439</v>
      </c>
      <c r="AW140" s="43">
        <f>IFERROR(AV140/AR125,"-")</f>
        <v>4.7178936055883934E-2</v>
      </c>
      <c r="AX140" s="135">
        <f t="shared" si="27"/>
        <v>7742.8428246013664</v>
      </c>
      <c r="AY140" s="360"/>
      <c r="AZ140" s="360"/>
      <c r="BA140" s="33" t="s">
        <v>110</v>
      </c>
      <c r="BB140" s="53">
        <v>3100874</v>
      </c>
      <c r="BC140" s="43">
        <f>IFERROR(BB140/AY125,"-")</f>
        <v>9.3414056198281854E-4</v>
      </c>
      <c r="BD140" s="53">
        <v>396</v>
      </c>
      <c r="BE140" s="43">
        <f>IFERROR(BD140/AZ125,"-")</f>
        <v>5.1582649472450177E-2</v>
      </c>
      <c r="BF140" s="56">
        <f t="shared" si="28"/>
        <v>7830.4898989898993</v>
      </c>
      <c r="BG140" s="360"/>
      <c r="BH140" s="360"/>
      <c r="BI140" s="33" t="s">
        <v>110</v>
      </c>
      <c r="BJ140" s="53">
        <v>6958653</v>
      </c>
      <c r="BK140" s="43">
        <f>IFERROR(BJ140/BG125,"-")</f>
        <v>2.3115959123538241E-3</v>
      </c>
      <c r="BL140" s="53">
        <v>381</v>
      </c>
      <c r="BM140" s="43">
        <f>IFERROR(BL140/BH125,"-")</f>
        <v>5.2464885706416962E-2</v>
      </c>
      <c r="BN140" s="56">
        <f t="shared" si="29"/>
        <v>18264.181102362203</v>
      </c>
      <c r="BO140" s="360"/>
      <c r="BP140" s="360"/>
      <c r="BQ140" s="33" t="s">
        <v>110</v>
      </c>
      <c r="BR140" s="53">
        <v>4369681</v>
      </c>
      <c r="BS140" s="43">
        <f>IFERROR(BR140/BO125,"-")</f>
        <v>1.7195817245363703E-3</v>
      </c>
      <c r="BT140" s="53">
        <v>360</v>
      </c>
      <c r="BU140" s="43">
        <f>IFERROR(BT140/BP125,"-")</f>
        <v>6.2630480167014613E-2</v>
      </c>
      <c r="BV140" s="97">
        <f t="shared" si="30"/>
        <v>12138.002777777778</v>
      </c>
      <c r="BW140" s="360"/>
      <c r="BX140" s="360"/>
      <c r="BY140" s="33" t="s">
        <v>110</v>
      </c>
      <c r="BZ140" s="53">
        <v>2337210</v>
      </c>
      <c r="CA140" s="43">
        <f>IFERROR(BZ140/BW125,"-")</f>
        <v>1.2170722681162699E-3</v>
      </c>
      <c r="CB140" s="53">
        <v>249</v>
      </c>
      <c r="CC140" s="43">
        <f>IFERROR(CB140/BX125,"-")</f>
        <v>5.9927797833935016E-2</v>
      </c>
      <c r="CD140" s="56">
        <f t="shared" si="31"/>
        <v>9386.3855421686749</v>
      </c>
      <c r="CE140" s="360"/>
      <c r="CF140" s="360"/>
      <c r="CG140" s="33" t="s">
        <v>110</v>
      </c>
      <c r="CH140" s="53">
        <v>1905693</v>
      </c>
      <c r="CI140" s="43">
        <f>IFERROR(CH140/CE125,"-")</f>
        <v>1.429669628595118E-3</v>
      </c>
      <c r="CJ140" s="53">
        <v>202</v>
      </c>
      <c r="CK140" s="43">
        <f>IFERROR(CJ140/CF125,"-")</f>
        <v>6.7830758898589652E-2</v>
      </c>
      <c r="CL140" s="56">
        <f t="shared" si="32"/>
        <v>9434.1237623762372</v>
      </c>
      <c r="CM140" s="383"/>
      <c r="CN140" s="383"/>
      <c r="CO140" s="33" t="s">
        <v>110</v>
      </c>
      <c r="CP140" s="53">
        <f>市区町村別_フレイル区分別高齢者の疾病!BK1279</f>
        <v>46718917</v>
      </c>
      <c r="CQ140" s="43">
        <f>市区町村別_フレイル区分別高齢者の疾病!BL1279</f>
        <v>1.3451307388999392E-3</v>
      </c>
      <c r="CR140" s="53">
        <f>市区町村別_フレイル区分別高齢者の疾病!BM1279</f>
        <v>4435</v>
      </c>
      <c r="CS140" s="43">
        <f>市区町村別_フレイル区分別高齢者の疾病!BN1279</f>
        <v>5.1478781688179036E-2</v>
      </c>
      <c r="CT140" s="97">
        <f>市区町村別_フレイル区分別高齢者の疾病!BO1279</f>
        <v>10534.141375422774</v>
      </c>
      <c r="CU140" s="140"/>
    </row>
    <row r="141" spans="2:99" s="8" customFormat="1" ht="13.15" customHeight="1" thickTop="1">
      <c r="B141" s="372"/>
      <c r="C141" s="361"/>
      <c r="D141" s="361"/>
      <c r="E141" s="34" t="s">
        <v>64</v>
      </c>
      <c r="F141" s="100">
        <f>SUM(F125:F140)</f>
        <v>6920321</v>
      </c>
      <c r="G141" s="76">
        <f>IFERROR(F141/C125,"-")</f>
        <v>0.18317225333770951</v>
      </c>
      <c r="H141" s="99">
        <v>53</v>
      </c>
      <c r="I141" s="76">
        <f>IFERROR(H141/D125,"-")</f>
        <v>0.73611111111111116</v>
      </c>
      <c r="J141" s="112">
        <f t="shared" si="22"/>
        <v>130572.09433962264</v>
      </c>
      <c r="K141" s="361"/>
      <c r="L141" s="361"/>
      <c r="M141" s="34" t="s">
        <v>64</v>
      </c>
      <c r="N141" s="100">
        <f>SUM(N125:N140)</f>
        <v>245318605</v>
      </c>
      <c r="O141" s="76">
        <f>IFERROR(N141/K125,"-")</f>
        <v>0.11810527471641948</v>
      </c>
      <c r="P141" s="99">
        <v>4842</v>
      </c>
      <c r="Q141" s="76">
        <f>IFERROR(P141/L125,"-")</f>
        <v>0.52745098039215688</v>
      </c>
      <c r="R141" s="112">
        <f t="shared" si="23"/>
        <v>50664.726352746802</v>
      </c>
      <c r="S141" s="361"/>
      <c r="T141" s="361"/>
      <c r="U141" s="34" t="s">
        <v>64</v>
      </c>
      <c r="V141" s="100">
        <f>SUM(V125:V140)</f>
        <v>537407006</v>
      </c>
      <c r="W141" s="76">
        <f>IFERROR(V141/S125,"-")</f>
        <v>0.12178924727552914</v>
      </c>
      <c r="X141" s="99">
        <v>7332</v>
      </c>
      <c r="Y141" s="76">
        <f>IFERROR(X141/T125,"-")</f>
        <v>0.60575016523463321</v>
      </c>
      <c r="Z141" s="113">
        <f t="shared" si="24"/>
        <v>73296.100109110746</v>
      </c>
      <c r="AA141" s="361"/>
      <c r="AB141" s="361"/>
      <c r="AC141" s="34" t="s">
        <v>64</v>
      </c>
      <c r="AD141" s="100">
        <f>SUM(AD125:AD140)</f>
        <v>392627593</v>
      </c>
      <c r="AE141" s="76">
        <f>IFERROR(AD141/AA125,"-")</f>
        <v>0.12257438231902569</v>
      </c>
      <c r="AF141" s="99">
        <v>5050</v>
      </c>
      <c r="AG141" s="76">
        <f>IFERROR(AF141/AB125,"-")</f>
        <v>0.62361076809088667</v>
      </c>
      <c r="AH141" s="112">
        <f t="shared" si="25"/>
        <v>77748.038217821784</v>
      </c>
      <c r="AI141" s="361"/>
      <c r="AJ141" s="361"/>
      <c r="AK141" s="34" t="s">
        <v>64</v>
      </c>
      <c r="AL141" s="100">
        <f>SUM(AL125:AL140)</f>
        <v>485387474</v>
      </c>
      <c r="AM141" s="76">
        <f>IFERROR(AL141/AI125,"-")</f>
        <v>0.12857939689276188</v>
      </c>
      <c r="AN141" s="99">
        <v>5933</v>
      </c>
      <c r="AO141" s="76">
        <f>IFERROR(AN141/AJ125,"-")</f>
        <v>0.64983570646221245</v>
      </c>
      <c r="AP141" s="112">
        <f t="shared" si="26"/>
        <v>81811.473790662392</v>
      </c>
      <c r="AQ141" s="361"/>
      <c r="AR141" s="361"/>
      <c r="AS141" s="34" t="s">
        <v>64</v>
      </c>
      <c r="AT141" s="100">
        <f>SUM(AT125:AT140)</f>
        <v>517030653</v>
      </c>
      <c r="AU141" s="76">
        <f>IFERROR(AT141/AQ125,"-")</f>
        <v>0.13528751151654977</v>
      </c>
      <c r="AV141" s="112">
        <v>6225</v>
      </c>
      <c r="AW141" s="101">
        <f>IFERROR(AV141/AR125,"-")</f>
        <v>0.66899516389038149</v>
      </c>
      <c r="AX141" s="113">
        <f t="shared" si="27"/>
        <v>83057.133012048187</v>
      </c>
      <c r="AY141" s="361"/>
      <c r="AZ141" s="361"/>
      <c r="BA141" s="34" t="s">
        <v>64</v>
      </c>
      <c r="BB141" s="100">
        <f>SUM(BB125:BB140)</f>
        <v>476956968</v>
      </c>
      <c r="BC141" s="76">
        <f>IFERROR(BB141/AY125,"-")</f>
        <v>0.14368363568759684</v>
      </c>
      <c r="BD141" s="99">
        <v>5273</v>
      </c>
      <c r="BE141" s="76">
        <f>IFERROR(BD141/AZ125,"-")</f>
        <v>0.68685684512179235</v>
      </c>
      <c r="BF141" s="112">
        <f t="shared" si="28"/>
        <v>90452.677413237252</v>
      </c>
      <c r="BG141" s="361"/>
      <c r="BH141" s="361"/>
      <c r="BI141" s="34" t="s">
        <v>64</v>
      </c>
      <c r="BJ141" s="100">
        <f>SUM(BJ125:BJ140)</f>
        <v>433550569</v>
      </c>
      <c r="BK141" s="76">
        <f>IFERROR(BJ141/BG125,"-")</f>
        <v>0.14402122409309309</v>
      </c>
      <c r="BL141" s="99">
        <v>5037</v>
      </c>
      <c r="BM141" s="76">
        <f>IFERROR(BL141/BH125,"-")</f>
        <v>0.69361057559900852</v>
      </c>
      <c r="BN141" s="112">
        <f t="shared" si="29"/>
        <v>86073.172324796513</v>
      </c>
      <c r="BO141" s="361"/>
      <c r="BP141" s="361"/>
      <c r="BQ141" s="34" t="s">
        <v>64</v>
      </c>
      <c r="BR141" s="100">
        <f>SUM(BR125:BR140)</f>
        <v>402812872</v>
      </c>
      <c r="BS141" s="76">
        <f>IFERROR(BR141/BO125,"-")</f>
        <v>0.15851721283526377</v>
      </c>
      <c r="BT141" s="99">
        <v>4117</v>
      </c>
      <c r="BU141" s="76">
        <f>IFERROR(BT141/BP125,"-")</f>
        <v>0.71624913013221991</v>
      </c>
      <c r="BV141" s="113">
        <f t="shared" si="30"/>
        <v>97841.358270585377</v>
      </c>
      <c r="BW141" s="361"/>
      <c r="BX141" s="361"/>
      <c r="BY141" s="34" t="s">
        <v>64</v>
      </c>
      <c r="BZ141" s="100">
        <f>SUM(BZ125:BZ140)</f>
        <v>296435295</v>
      </c>
      <c r="CA141" s="76">
        <f>IFERROR(BZ141/BW125,"-")</f>
        <v>0.15436489525347127</v>
      </c>
      <c r="CB141" s="99">
        <v>3041</v>
      </c>
      <c r="CC141" s="76">
        <f>IFERROR(CB141/BX125,"-")</f>
        <v>0.73188929001203373</v>
      </c>
      <c r="CD141" s="112">
        <f t="shared" si="31"/>
        <v>97479.544557711284</v>
      </c>
      <c r="CE141" s="361"/>
      <c r="CF141" s="361"/>
      <c r="CG141" s="34" t="s">
        <v>64</v>
      </c>
      <c r="CH141" s="100">
        <f>SUM(CH125:CH140)</f>
        <v>220716911</v>
      </c>
      <c r="CI141" s="76">
        <f>IFERROR(CH141/CE125,"-")</f>
        <v>0.16558399709398719</v>
      </c>
      <c r="CJ141" s="99">
        <v>2163</v>
      </c>
      <c r="CK141" s="76">
        <f>IFERROR(CJ141/CF125,"-")</f>
        <v>0.72632639355272</v>
      </c>
      <c r="CL141" s="112">
        <f t="shared" si="32"/>
        <v>102042.03005085529</v>
      </c>
      <c r="CM141" s="384"/>
      <c r="CN141" s="384"/>
      <c r="CO141" s="34" t="s">
        <v>64</v>
      </c>
      <c r="CP141" s="100">
        <f>市区町村別_フレイル区分別高齢者の疾病!BK1280</f>
        <v>4969789756</v>
      </c>
      <c r="CQ141" s="76">
        <f>市区町村別_フレイル区分別高齢者の疾病!BL1280</f>
        <v>0.14309015268195599</v>
      </c>
      <c r="CR141" s="100">
        <f>市区町村別_フレイル区分別高齢者の疾病!BM1280</f>
        <v>57282</v>
      </c>
      <c r="CS141" s="76">
        <f>市区町村別_フレイル区分別高齢者の疾病!BN1280</f>
        <v>0.66489460488439034</v>
      </c>
      <c r="CT141" s="113">
        <f>市区町村別_フレイル区分別高齢者の疾病!BO1280</f>
        <v>86760.059983939107</v>
      </c>
      <c r="CU141" s="140"/>
    </row>
    <row r="142" spans="2:99">
      <c r="B142" s="117"/>
      <c r="C142" s="129"/>
      <c r="D142" s="37"/>
      <c r="E142" s="8"/>
      <c r="F142" s="8"/>
      <c r="G142" s="8"/>
      <c r="H142" s="8"/>
      <c r="I142" s="8"/>
      <c r="J142" s="8"/>
      <c r="K142" s="84"/>
      <c r="L142" s="37"/>
      <c r="M142" s="8"/>
      <c r="N142" s="8"/>
      <c r="O142" s="8"/>
      <c r="P142" s="8"/>
      <c r="Q142" s="8"/>
      <c r="R142" s="8"/>
      <c r="S142" s="84"/>
      <c r="T142" s="37"/>
      <c r="U142" s="8"/>
      <c r="V142" s="8"/>
      <c r="W142" s="8"/>
      <c r="X142" s="8"/>
      <c r="Y142" s="8"/>
      <c r="Z142" s="8"/>
      <c r="AA142" s="84"/>
      <c r="AB142" s="37"/>
      <c r="AC142" s="8"/>
      <c r="AD142" s="8"/>
      <c r="AE142" s="8"/>
      <c r="AF142" s="8"/>
      <c r="AG142" s="8"/>
      <c r="AH142" s="8"/>
      <c r="AI142" s="84"/>
      <c r="AJ142" s="37"/>
      <c r="AK142" s="8"/>
      <c r="AL142" s="8"/>
      <c r="AM142" s="8"/>
      <c r="AN142" s="8"/>
      <c r="AO142" s="8"/>
      <c r="AP142" s="8"/>
      <c r="AQ142" s="84"/>
      <c r="AR142" s="37"/>
      <c r="AS142" s="8"/>
      <c r="AT142" s="8"/>
      <c r="AU142" s="8"/>
      <c r="AW142" s="4"/>
    </row>
    <row r="143" spans="2:99">
      <c r="B143" s="117"/>
      <c r="C143" s="130"/>
    </row>
    <row r="144" spans="2:99">
      <c r="B144" s="117"/>
      <c r="C144" s="130"/>
    </row>
    <row r="145" spans="2:3">
      <c r="B145" s="117"/>
      <c r="C145" s="130"/>
    </row>
    <row r="146" spans="2:3">
      <c r="B146" s="118"/>
      <c r="C146" s="131"/>
    </row>
    <row r="147" spans="2:3">
      <c r="B147" s="118"/>
      <c r="C147" s="131"/>
    </row>
    <row r="148" spans="2:3">
      <c r="B148" s="118"/>
      <c r="C148" s="131"/>
    </row>
  </sheetData>
  <mergeCells count="213">
    <mergeCell ref="CE4:CL4"/>
    <mergeCell ref="BW4:CD4"/>
    <mergeCell ref="B4:B5"/>
    <mergeCell ref="CM23:CM39"/>
    <mergeCell ref="C4:J4"/>
    <mergeCell ref="K4:R4"/>
    <mergeCell ref="CM4:CT4"/>
    <mergeCell ref="B6:B22"/>
    <mergeCell ref="AI4:AP4"/>
    <mergeCell ref="AQ4:AX4"/>
    <mergeCell ref="AY4:BF4"/>
    <mergeCell ref="BG4:BN4"/>
    <mergeCell ref="B23:B39"/>
    <mergeCell ref="K23:K39"/>
    <mergeCell ref="L23:L39"/>
    <mergeCell ref="C23:C39"/>
    <mergeCell ref="CN6:CN22"/>
    <mergeCell ref="CN23:CN39"/>
    <mergeCell ref="CM6:CM22"/>
    <mergeCell ref="BH6:BH22"/>
    <mergeCell ref="BO6:BO22"/>
    <mergeCell ref="BP6:BP22"/>
    <mergeCell ref="BO23:BO39"/>
    <mergeCell ref="BP23:BP39"/>
    <mergeCell ref="CM57:CM73"/>
    <mergeCell ref="CN57:CN73"/>
    <mergeCell ref="CM74:CM90"/>
    <mergeCell ref="B57:B73"/>
    <mergeCell ref="CN74:CN90"/>
    <mergeCell ref="C57:C73"/>
    <mergeCell ref="D57:D73"/>
    <mergeCell ref="C74:C90"/>
    <mergeCell ref="D74:D90"/>
    <mergeCell ref="K74:K90"/>
    <mergeCell ref="L74:L90"/>
    <mergeCell ref="S74:S90"/>
    <mergeCell ref="T74:T90"/>
    <mergeCell ref="AQ57:AQ73"/>
    <mergeCell ref="AR57:AR73"/>
    <mergeCell ref="AQ74:AQ90"/>
    <mergeCell ref="AR74:AR90"/>
    <mergeCell ref="AI74:AI90"/>
    <mergeCell ref="AJ74:AJ90"/>
    <mergeCell ref="B40:B56"/>
    <mergeCell ref="S4:Z4"/>
    <mergeCell ref="AA4:AH4"/>
    <mergeCell ref="BO4:BV4"/>
    <mergeCell ref="B125:B141"/>
    <mergeCell ref="B74:B90"/>
    <mergeCell ref="B108:B124"/>
    <mergeCell ref="B91:B107"/>
    <mergeCell ref="D6:D22"/>
    <mergeCell ref="C6:C22"/>
    <mergeCell ref="K6:K22"/>
    <mergeCell ref="L6:L22"/>
    <mergeCell ref="S6:S22"/>
    <mergeCell ref="T6:T22"/>
    <mergeCell ref="S23:S39"/>
    <mergeCell ref="T23:T39"/>
    <mergeCell ref="D23:D39"/>
    <mergeCell ref="C40:C56"/>
    <mergeCell ref="D40:D56"/>
    <mergeCell ref="K40:K56"/>
    <mergeCell ref="L40:L56"/>
    <mergeCell ref="C91:C107"/>
    <mergeCell ref="D91:D107"/>
    <mergeCell ref="C125:C141"/>
    <mergeCell ref="CN125:CN141"/>
    <mergeCell ref="CM125:CM141"/>
    <mergeCell ref="CM91:CM107"/>
    <mergeCell ref="CN91:CN107"/>
    <mergeCell ref="CM108:CM124"/>
    <mergeCell ref="CN108:CN124"/>
    <mergeCell ref="CN40:CN56"/>
    <mergeCell ref="CM40:CM56"/>
    <mergeCell ref="K91:K107"/>
    <mergeCell ref="L91:L107"/>
    <mergeCell ref="S40:S56"/>
    <mergeCell ref="T40:T56"/>
    <mergeCell ref="S57:S73"/>
    <mergeCell ref="T57:T73"/>
    <mergeCell ref="K57:K73"/>
    <mergeCell ref="L57:L73"/>
    <mergeCell ref="AI57:AI73"/>
    <mergeCell ref="AJ57:AJ73"/>
    <mergeCell ref="AQ91:AQ107"/>
    <mergeCell ref="AR91:AR107"/>
    <mergeCell ref="AQ108:AQ124"/>
    <mergeCell ref="AR108:AR124"/>
    <mergeCell ref="AI108:AI124"/>
    <mergeCell ref="AJ108:AJ124"/>
    <mergeCell ref="D125:D141"/>
    <mergeCell ref="AA6:AA22"/>
    <mergeCell ref="AB6:AB22"/>
    <mergeCell ref="AA23:AA39"/>
    <mergeCell ref="AB23:AB39"/>
    <mergeCell ref="AA91:AA107"/>
    <mergeCell ref="AB91:AB107"/>
    <mergeCell ref="AA108:AA124"/>
    <mergeCell ref="AB108:AB124"/>
    <mergeCell ref="AA125:AA141"/>
    <mergeCell ref="AB125:AB141"/>
    <mergeCell ref="T108:T124"/>
    <mergeCell ref="S125:S141"/>
    <mergeCell ref="T125:T141"/>
    <mergeCell ref="K125:K141"/>
    <mergeCell ref="L125:L141"/>
    <mergeCell ref="AB57:AB73"/>
    <mergeCell ref="C108:C124"/>
    <mergeCell ref="D108:D124"/>
    <mergeCell ref="K108:K124"/>
    <mergeCell ref="L108:L124"/>
    <mergeCell ref="S108:S124"/>
    <mergeCell ref="S91:S107"/>
    <mergeCell ref="T91:T107"/>
    <mergeCell ref="AR6:AR22"/>
    <mergeCell ref="AQ23:AQ39"/>
    <mergeCell ref="AR23:AR39"/>
    <mergeCell ref="AQ40:AQ56"/>
    <mergeCell ref="AR40:AR56"/>
    <mergeCell ref="AI23:AI39"/>
    <mergeCell ref="AJ23:AJ39"/>
    <mergeCell ref="AI6:AI22"/>
    <mergeCell ref="AJ6:AJ22"/>
    <mergeCell ref="AQ6:AQ22"/>
    <mergeCell ref="AA74:AA90"/>
    <mergeCell ref="AB74:AB90"/>
    <mergeCell ref="AI40:AI56"/>
    <mergeCell ref="AJ40:AJ56"/>
    <mergeCell ref="AA40:AA56"/>
    <mergeCell ref="AB40:AB56"/>
    <mergeCell ref="AA57:AA73"/>
    <mergeCell ref="BH23:BH39"/>
    <mergeCell ref="AI125:AI141"/>
    <mergeCell ref="AJ125:AJ141"/>
    <mergeCell ref="AQ125:AQ141"/>
    <mergeCell ref="AR125:AR141"/>
    <mergeCell ref="BG6:BG22"/>
    <mergeCell ref="BG23:BG39"/>
    <mergeCell ref="AY23:AY39"/>
    <mergeCell ref="AZ23:AZ39"/>
    <mergeCell ref="AY40:AY56"/>
    <mergeCell ref="AZ40:AZ56"/>
    <mergeCell ref="AY57:AY73"/>
    <mergeCell ref="AZ57:AZ73"/>
    <mergeCell ref="BG57:BG73"/>
    <mergeCell ref="AY91:AY107"/>
    <mergeCell ref="AZ91:AZ107"/>
    <mergeCell ref="BG91:BG107"/>
    <mergeCell ref="AI91:AI107"/>
    <mergeCell ref="AJ91:AJ107"/>
    <mergeCell ref="BG74:BG90"/>
    <mergeCell ref="BH74:BH90"/>
    <mergeCell ref="AY74:AY90"/>
    <mergeCell ref="AZ74:AZ90"/>
    <mergeCell ref="BH57:BH73"/>
    <mergeCell ref="BH108:BH124"/>
    <mergeCell ref="AY108:AY124"/>
    <mergeCell ref="AZ108:AZ124"/>
    <mergeCell ref="BO91:BO107"/>
    <mergeCell ref="BP91:BP107"/>
    <mergeCell ref="BO108:BO124"/>
    <mergeCell ref="BP108:BP124"/>
    <mergeCell ref="BO74:BO90"/>
    <mergeCell ref="BP74:BP90"/>
    <mergeCell ref="AY125:AY141"/>
    <mergeCell ref="AZ125:AZ141"/>
    <mergeCell ref="BG125:BG141"/>
    <mergeCell ref="BH125:BH141"/>
    <mergeCell ref="BH91:BH107"/>
    <mergeCell ref="BO125:BO141"/>
    <mergeCell ref="BP125:BP141"/>
    <mergeCell ref="CF40:CF56"/>
    <mergeCell ref="BW57:BW73"/>
    <mergeCell ref="BX57:BX73"/>
    <mergeCell ref="CE57:CE73"/>
    <mergeCell ref="CF57:CF73"/>
    <mergeCell ref="CF108:CF124"/>
    <mergeCell ref="BW108:BW124"/>
    <mergeCell ref="BX108:BX124"/>
    <mergeCell ref="BW125:BW141"/>
    <mergeCell ref="BX125:BX141"/>
    <mergeCell ref="CE125:CE141"/>
    <mergeCell ref="CF125:CF141"/>
    <mergeCell ref="CF74:CF90"/>
    <mergeCell ref="BW74:BW90"/>
    <mergeCell ref="BX74:BX90"/>
    <mergeCell ref="BW91:BW107"/>
    <mergeCell ref="BX91:BX107"/>
    <mergeCell ref="AZ6:AZ22"/>
    <mergeCell ref="AY6:AY22"/>
    <mergeCell ref="CE91:CE107"/>
    <mergeCell ref="CF91:CF107"/>
    <mergeCell ref="CE74:CE90"/>
    <mergeCell ref="CE108:CE124"/>
    <mergeCell ref="CF6:CF22"/>
    <mergeCell ref="CE23:CE39"/>
    <mergeCell ref="CF23:CF39"/>
    <mergeCell ref="BW23:BW39"/>
    <mergeCell ref="BX23:BX39"/>
    <mergeCell ref="CE6:CE22"/>
    <mergeCell ref="BW40:BW56"/>
    <mergeCell ref="BX40:BX56"/>
    <mergeCell ref="CE40:CE56"/>
    <mergeCell ref="BW6:BW22"/>
    <mergeCell ref="BX6:BX22"/>
    <mergeCell ref="BG40:BG56"/>
    <mergeCell ref="BH40:BH56"/>
    <mergeCell ref="BO40:BO56"/>
    <mergeCell ref="BP40:BP56"/>
    <mergeCell ref="BO57:BO73"/>
    <mergeCell ref="BP57:BP73"/>
    <mergeCell ref="BG108:BG124"/>
  </mergeCells>
  <phoneticPr fontId="3"/>
  <pageMargins left="0.43307086614173229" right="0.43307086614173229" top="0.55118110236220474" bottom="0.55118110236220474" header="0.31496062992125984" footer="0.31496062992125984"/>
  <pageSetup paperSize="8" scale="75" pageOrder="overThenDown" orientation="landscape" r:id="rId1"/>
  <headerFooter>
    <oddHeader>&amp;R&amp;"ＭＳ 明朝,標準"&amp;12 2-12.①フレイルに係る分析(医科)</oddHeader>
  </headerFooter>
  <rowBreaks count="1" manualBreakCount="1">
    <brk id="73" max="97" man="1"/>
  </rowBreaks>
  <colBreaks count="4" manualBreakCount="4">
    <brk id="26" max="140" man="1"/>
    <brk id="50" max="140" man="1"/>
    <brk id="74" max="140" man="1"/>
    <brk id="98" max="1048575" man="1"/>
  </colBreaks>
  <ignoredErrors>
    <ignoredError sqref="G6:G141 I6:J6 O6:O141 Q6:R6 W6:W141 Y6:Z6 AE6:AE141 AG6:AH6 AM6:AM141 AO6:AP6 AU6:AU141 AW6:AX6 BC6:BC141 BE6:BF6 BK6:BK141 BM6:BN6 BS6:BS141 BU6:BV6 CA6:CA141 CC6:CD6 CI6:CI141 CK6:CL6 I7:J7 Q7:R7 Y7:Z7 AG7:AH7 AO7:AP7 AW7:AX7 BE7:BF7 BM7:BN7 BU7:BV7 CC7:CD7 CK7:CL7 I8:J8 Q8:R8 Y8:Z8 AG8:AH8 AO8:AP8 AW8:AX8 BE8:BF8 BM8:BN8 BU8:BV8 CC8:CD8 CK8:CL8 I9:J9 Q9:R9 Y9:Z9 AG9:AH9 AO9:AP9 AW9:AX9 BE9:BF9 BM9:BN9 BU9:BV9 CC9:CD9 CK9:CL9 I10:J10 Q10:R10 Y10:Z10 AG10:AH10 AO10:AP10 AW10:AX10 BE10:BF10 BM10:BN10 BU10:BV10 CC10:CD10 CK10:CL10 I11:J11 Q11:R11 Y11:Z11 AG11:AH11 AO11:AP11 AW11:AX11 BE11:BF11 BM11:BN11 BU11:BV11 CC11:CD11 CK11:CL11 I12:J12 Q12:R12 Y12:Z12 AG12:AH12 AO12:AP12 AW12:AX12 BE12:BF12 BM12:BN12 BU12:BV12 CC12:CD12 CK12:CL12 I13:J13 Q13:R13 Y13:Z13 AG13:AH13 AO13:AP13 AW13:AX13 BE13:BF13 BM13:BN13 BU13:BV13 CC13:CD13 CK13:CL13 I14:J14 Q14:R14 Y14:Z14 AG14:AH14 AO14:AP14 AW14:AX14 BE14:BF14 BM14:BN14 BU14:BV14 CC14:CD14 CK14:CL14 I15:J15 Q15:R15 Y15:Z15 AG15:AH15 AO15:AP15 AW15:AX15 BE15:BF15 BM15:BN15 BU15:BV15 CC15:CD15 CK15:CL15 I16:J16 Q16:R16 Y16:Z16 AG16:AH16 AO16:AP16 AW16:AX16 BE16:BF16 BM16:BN16 BU16:BV16 CC16:CD16 CK16:CL16 I17:J17 Q17:R17 Y17:Z17 AG17:AH17 AO17:AP17 AW17:AX17 BE17:BF17 BM17:BN17 BU17:BV17 CC17:CD17 CK17:CL17 I18:J18 Q18:R18 Y18:Z18 AG18:AH18 AO18:AP18 AW18:AX18 BE18:BF18 BM18:BN18 BU18:BV18 CC18:CD18 CK18:CL18 I19:J19 Q19:R19 Y19:Z19 AG19:AH19 AO19:AP19 AW19:AX19 BE19:BF19 BM19:BN19 BU19:BV19 CC19:CD19 CK19:CL19 I20:J20 Q20:R20 Y20:Z20 AG20:AH20 AO20:AP20 AW20:AX20 BE20:BF20 BM20:BN20 BU20:BV20 CC20:CD20 CK20:CL20 I21:J21 Q21:R21 Y21:Z21 AG21:AH21 AO21:AP21 AW21:AX21 BE21:BF21 BM21:BN21 BU21:BV21 CC21:CD21 CK21:CL21 F22 I22:J22 N22 Q22:R22 V22 Y22:Z22 AD22 AG22:AH22 AL22 AO22:AP22 AT22 AW22:AX22 BB22 BE22:BF22 BJ22 BM22:BN22 BR22 BU22:BV22 BZ22 CC22:CD22 CH22 CK22:CL22 I23:J23 Q23:R23 Y23:Z23 AG23:AH23 AO23:AP23 AW23:AX23 BE23:BF23 BM23:BN23 BU23:BV23 CC23:CD23 CK23:CL23 I24:J24 Q24:R24 Y24:Z24 AG24:AH24 AO24:AP24 AW24:AX24 BE24:BF24 BM24:BN24 BU24:BV24 CC24:CD24 CK24:CL24 I25:J25 Q25:R25 Y25:Z25 AG25:AH25 AO25:AP25 AW25:AX25 BE25:BF25 BM25:BN25 BU25:BV25 CC25:CD25 CK25:CL25 I26:J26 Q26:R26 Y26:Z26 AG26:AH26 AO26:AP26 AW26:AX26 BE26:BF26 BM26:BN26 BU26:BV26 CC26:CD26 CK26:CL26 I27:J27 Q27:R27 Y27:Z27 AG27:AH27 AO27:AP27 AW27:AX27 BE27:BF27 BM27:BN27 BU27:BV27 CC27:CD27 CK27:CL27 I28:J28 Q28:R28 Y28:Z28 AG28:AH28 AO28:AP28 AW28:AX28 BE28:BF28 BM28:BN28 BU28:BV28 CC28:CD28 CK28:CL28 I29:J29 Q29:R29 Y29:Z29 AG29:AH29 AO29:AP29 AW29:AX29 BE29:BF29 BM29:BN29 BU29:BV29 CC29:CD29 CK29:CL29 I30:J30 Q30:R30 Y30:Z30 AG30:AH30 AO30:AP30 AW30:AX30 BE30:BF30 BM30:BN30 BU30:BV30 CC30:CD30 CK30:CL30 I31:J31 Q31:R31 Y31:Z31 AG31:AH31 AO31:AP31 AW31:AX31 BE31:BF31 BM31:BN31 BU31:BV31 CC31:CD31 CK31:CL31 I32:J32 Q32:R32 Y32:Z32 AG32:AH32 AO32:AP32 AW32:AX32 BE32:BF32 BM32:BN32 BU32:BV32 CC32:CD32 CK32:CL32 I33:J33 Q33:R33 Y33:Z33 AG33:AH33 AO33:AP33 AW33:AX33 BE33:BF33 BM33:BN33 BU33:BV33 CC33:CD33 CK33:CL33 I34:J34 Q34:R34 Y34:Z34 AG34:AH34 AO34:AP34 AW34:AX34 BE34:BF34 BM34:BN34 BU34:BV34 CC34:CD34 CK34:CL34 I35:J35 Q35:R35 Y35:Z35 AG35:AH35 AO35:AP35 AW35:AX35 BE35:BF35 BM35:BN35 BU35:BV35 CC35:CD35 CK35:CL35 I36:J36 Q36:R36 Y36:Z36 AG36:AH36 AO36:AP36 AW36:AX36 BE36:BF36 BM36:BN36 BU36:BV36 CC36:CD36 CK36:CL36 I37:J37 Q37:R37 Y37:Z37 AG37:AH37 AO37:AP37 AW37:AX37 BE37:BF37 BM37:BN37 BU37:BV37 CC37:CD37 CK37:CL37 I38:J38 Q38:R38 Y38:Z38 AG38:AH38 AO38:AP38 AW38:AX38 BE38:BF38 BM38:BN38 BU38:BV38 CC38:CD38 CK38:CL38 F39 I39:J39 N39 Q39:R39 V39 Y39:Z39 AD39 AG39:AH39 AL39 AO39:AP39 AT39 AW39:AX39 BB39 BE39:BF39 BJ39 BM39:BN39 BR39 BU39:BV39 BZ39 CC39:CD39 CH39 CK39:CL39 I40:J40 Q40:R40 Y40:Z40 AG40:AH40 AO40:AP40 AW40:AX40 BE40:BF40 BM40:BN40 BU40:BV40 CC40:CD40 CK40:CL40 I41:J41 Q41:R41 Y41:Z41 AG41:AH41 AO41:AP41 AW41:AX41 BE41:BF41 BM41:BN41 BU41:BV41 CC41:CD41 CK41:CL41 I42:J42 Q42:R42 Y42:Z42 AG42:AH42 AO42:AP42 AW42:AX42 BE42:BF42 BM42:BN42 BU42:BV42 CC42:CD42 CK42:CL42 I43:J43 Q43:R43 Y43:Z43 AG43:AH43 AO43:AP43 AW43:AX43 BE43:BF43 BM43:BN43 BU43:BV43 CC43:CD43 CK43:CL43 I44:J44 Q44:R44 Y44:Z44 AG44:AH44 AO44:AP44 AW44:AX44 BE44:BF44 BM44:BN44 BU44:BV44 CC44:CD44 CK44:CL44 I45:J45 Q45:R45 Y45:Z45 AG45:AH45 AO45:AP45 AW45:AX45 BE45:BF45 BM45:BN45 BU45:BV45 CC45:CD45 CK45:CL45 I46:J46 Q46:R46 Y46:Z46 AG46:AH46 AO46:AP46 AW46:AX46 BE46:BF46 BM46:BN46 BU46:BV46 CC46:CD46 CK46:CL46 I47:J47 Q47:R47 Y47:Z47 AG47:AH47 AO47:AP47 AW47:AX47 BE47:BF47 BM47:BN47 BU47:BV47 CC47:CD47 CK47:CL47 I48:J48 Q48:R48 Y48:Z48 AG48:AH48 AO48:AP48 AW48:AX48 BE48:BF48 BM48:BN48 BU48:BV48 CC48:CD48 CK48:CL48 I49:J49 Q49:R49 Y49:Z49 AG49:AH49 AO49:AP49 AW49:AX49 BE49:BF49 BM49:BN49 BU49:BV49 CC49:CD49 CK49:CL49 I50:J50 Q50:R50 Y50:Z50 AG50:AH50 AO50:AP50 AW50:AX50 BE50:BF50 BM50:BN50 BU50:BV50 CC50:CD50 CK50:CL50 I51:J51 Q51:R51 Y51:Z51 AG51:AH51 AO51:AP51 AW51:AX51 BE51:BF51 BM51:BN51 BU51:BV51 CC51:CD51 CK51:CL51 I52:J52 Q52:R52 Y52:Z52 AG52:AH52 AO52:AP52 AW52:AX52 BE52:BF52 BM52:BN52 BU52:BV52 CC52:CD52 CK52:CL52 I53:J53 Q53:R53 Y53:Z53 AG53:AH53 AO53:AP53 AW53:AX53 BE53:BF53 BM53:BN53 BU53:BV53 CC53:CD53 CK53:CL53 I54:J54 Q54:R54 Y54:Z54 AG54:AH54 AO54:AP54 AW54:AX54 BE54:BF54 BM54:BN54 BU54:BV54 CC54:CD54 CK54:CL54 I55:J55 Q55:R55 Y55:Z55 AG55:AH55 AO55:AP55 AW55:AX55 BE55:BF55 BM55:BN55 BU55:BV55 CC55:CD55 CK55:CL55 F56 I56:J56 N56 Q56:R56 V56 Y56:Z56 AD56 AG56:AH56 AL56 AO56:AP56 AT56 AW56:AX56 BB56 BE56:BF56 BJ56 BM56:BN56 BR56 BU56:BV56 BZ56 CC56:CD56 CH56 CK56:CL56 I57:J57 Q57:R57 Y57:Z57 AG57:AH57 AO57:AP57 AW57:AX57 BE57:BF57 BM57:BN57 BU57:BV57 CC57:CD57 CK57:CL57 I58:J58 Q58:R58 Y58:Z58 AG58:AH58 AO58:AP58 AW58:AX58 BE58:BF58 BM58:BN58 BU58:BV58 CC58:CD58 CK58:CL58 I59:J59 Q59:R59 Y59:Z59 AG59:AH59 AO59:AP59 AW59:AX59 BE59:BF59 BM59:BN59 BU59:BV59 CC59:CD59 CK59:CL59 I60:J60 Q60:R60 Y60:Z60 AG60:AH60 AO60:AP60 AW60:AX60 BE60:BF60 BM60:BN60 BU60:BV60 CC60:CD60 CK60:CL60 I61:J61 Q61:R61 Y61:Z61 AG61:AH61 AO61:AP61 AW61:AX61 BE61:BF61 BM61:BN61 BU61:BV61 CC61:CD61 CK61:CL61 I62:J62 Q62:R62 Y62:Z62 AG62:AH62 AO62:AP62 AW62:AX62 BE62:BF62 BM62:BN62 BU62:BV62 CC62:CD62 CK62:CL62 I63:J63 Q63:R63 Y63:Z63 AG63:AH63 AO63:AP63 AW63:AX63 BE63:BF63 BM63:BN63 BU63:BV63 CC63:CD63 CK63:CL63 I64:J64 Q64:R64 Y64:Z64 AG64:AH64 AO64:AP64 AW64:AX64 BE64:BF64 BM64:BN64 BU64:BV64 CC64:CD64 CK64:CL64 I65:J65 Q65:R65 Y65:Z65 AG65:AH65 AO65:AP65 AW65:AX65 BE65:BF65 BM65:BN65 BU65:BV65 CC65:CD65 CK65:CL65 I66:J66 Q66:R66 Y66:Z66 AG66:AH66 AO66:AP66 AW66:AX66 BE66:BF66 BM66:BN66 BU66:BV66 CC66:CD66 CK66:CL66 I67:J67 Q67:R67 Y67:Z67 AG67:AH67 AO67:AP67 AW67:AX67 BE67:BF67 BM67:BN67 BU67:BV67 CC67:CD67 CK67:CL67 I68:J68 Q68:R68 Y68:Z68 AG68:AH68 AO68:AP68 AW68:AX68 BE68:BF68 BM68:BN68 BU68:BV68 CC68:CD68 CK68:CL68 I69:J69 Q69:R69 Y69:Z69 AG69:AH69 AO69:AP69 AW69:AX69 BE69:BF69 BM69:BN69 BU69:BV69 CC69:CD69 CK69:CL69 I70:J70 Q70:R70 Y70:Z70 AG70:AH70 AO70:AP70 AW70:AX70 BE70:BF70 BM70:BN70 BU70:BV70 CC70:CD70 CK70:CL70 I71:J71 Q71:R71 Y71:Z71 AG71:AH71 AO71:AP71 AW71:AX71 BE71:BF71 BM71:BN71 BU71:BV71 CC71:CD71 CK71:CL71 I72:J72 Q72:R72 Y72:Z72 AG72:AH72 AO72:AP72 AW72:AX72 BE72:BF72 BM72:BN72 BU72:BV72 CC72:CD72 CK72:CL72 F73 I73:J73 N73 Q73:R73 V73 Y73:Z73 AD73 AG73:AH73 AL73 AO73:AP73 AT73 AW73:AX73 BB73 BE73:BF73 BJ73 BM73:BN73 BR73 BU73:BV73 BZ73 CC73:CD73 CH73 CK73:CL73 I74:J74 Q74:R74 Y74:Z74 AG74:AH74 AO74:AP74 AW74:AX74 BE74:BF74 BM74:BN74 BU74:BV74 CC74:CD74 CK74:CL74 I75:J75 Q75:R75 Y75:Z75 AG75:AH75 AO75:AP75 AW75:AX75 BE75:BF75 BM75:BN75 BU75:BV75 CC75:CD75 CK75:CL75 I76:J76 Q76:R76 Y76:Z76 AG76:AH76 AO76:AP76 AW76:AX76 BE76:BF76 BM76:BN76 BU76:BV76 CC76:CD76 CK76:CL76 I77:J77 Q77:R77 Y77:Z77 AG77:AH77 AO77:AP77 AW77:AX77 BE77:BF77 BM77:BN77 BU77:BV77 CC77:CD77 CK77:CL77 I78:J78 Q78:R78 Y78:Z78 AG78:AH78 AO78:AP78 AW78:AX78 BE78:BF78 BM78:BN78 BU78:BV78 CC78:CD78 CK78:CL78 I79:J79 Q79:R79 Y79:Z79 AG79:AH79 AO79:AP79 AW79:AX79 BE79:BF79 BM79:BN79 BU79:BV79 CC79:CD79 CK79:CL79 I80:J80 Q80:R80 Y80:Z80 AG80:AH80 AO80:AP80 AW80:AX80 BE80:BF80 BM80:BN80 BU80:BV80 CC80:CD80 CK80:CL80 I81:J81 Q81:R81 Y81:Z81 AG81:AH81 AO81:AP81 AW81:AX81 BE81:BF81 BM81:BN81 BU81:BV81 CC81:CD81 CK81:CL81 I82:J82 Q82:R82 Y82:Z82 AG82:AH82 AO82:AP82 AW82:AX82 BE82:BF82 BM82:BN82 BU82:BV82 CC82:CD82 CK82:CL82 I83:J83 Q83:R83 Y83:Z83 AG83:AH83 AO83:AP83 AW83:AX83 BE83:BF83 BM83:BN83 BU83:BV83 CC83:CD83 CK83:CL83 I84:J84 Q84:R84 Y84:Z84 AG84:AH84 AO84:AP84 AW84:AX84 BE84:BF84 BM84:BN84 BU84:BV84 CC84:CD84 CK84:CL84 I85:J85 Q85:R85 Y85:Z85 AG85:AH85 AO85:AP85 AW85:AX85 BE85:BF85 BM85:BN85 BU85:BV85 CC85:CD85 CK85:CL85 I86:J86 Q86:R86 Y86:Z86 AG86:AH86 AO86:AP86 AW86:AX86 BE86:BF86 BM86:BN86 BU86:BV86 CC86:CD86 CK86:CL86 I87:J87 Q87:R87 Y87:Z87 AG87:AH87 AO87:AP87 AW87:AX87 BE87:BF87 BM87:BN87 BU87:BV87 CC87:CD87 CK87:CL87 I88:J88 Q88:R88 Y88:Z88 AG88:AH88 AO88:AP88 AW88:AX88 BE88:BF88 BM88:BN88 BU88:BV88 CC88:CD88 CK88:CL88 I89:J89 Q89:R89 Y89:Z89 AG89:AH89 AO89:AP89 AW89:AX89 BE89:BF89 BM89:BN89 BU89:BV89 CC89:CD89 CK89:CL89 F90 I90:J90 N90 Q90:R90 V90 Y90:Z90 AD90 AG90:AH90 AL90 AO90:AP90 AT90 AW90:AX90 BB90 BE90:BF90 BJ90 BM90:BN90 BR90 BU90:BV90 BZ90 CC90:CD90 CH90 CK90:CL90 I91:J91 Q91:R91 Y91:Z91 AG91:AH91 AO91:AP91 AW91:AX91 BE91:BF91 BM91:BN91 BU91:BV91 CC91:CD91 CK91:CL91 I92:J92 Q92:R92 Y92:Z92 AG92:AH92 AO92:AP92 AW92:AX92 BE92:BF92 BM92:BN92 BU92:BV92 CC92:CD92 CK92:CL92 I93:J93 Q93:R93 Y93:Z93 AG93:AH93 AO93:AP93 AW93:AX93 BE93:BF93 BM93:BN93 BU93:BV93 CC93:CD93 CK93:CL93 I94:J94 Q94:R94 Y94:Z94 AG94:AH94 AO94:AP94 AW94:AX94 BE94:BF94 BM94:BN94 BU94:BV94 CC94:CD94 CK94:CL94 I95:J95 Q95:R95 Y95:Z95 AG95:AH95 AO95:AP95 AW95:AX95 BE95:BF95 BM95:BN95 BU95:BV95 CC95:CD95 CK95:CL95 I96:J96 Q96:R96 Y96:Z96 AG96:AH96 AO96:AP96 AW96:AX96 BE96:BF96 BM96:BN96 BU96:BV96 CC96:CD96 CK96:CL96 I97:J97 Q97:R97 Y97:Z97 AG97:AH97 AO97:AP97 AW97:AX97 BE97:BF97 BM97:BN97 BU97:BV97 CC97:CD97 CK97:CL97 I98:J98 Q98:R98 Y98:Z98 AG98:AH98 AO98:AP98 AW98:AX98 BE98:BF98 BM98:BN98 BU98:BV98 CC98:CD98 CK98:CL98 I99:J99 Q99:R99 Y99:Z99 AG99:AH99 AO99:AP99 AW99:AX99 BE99:BF99 BM99:BN99 BU99:BV99 CC99:CD99 CK99:CL99 I100:J100 Q100:R100 Y100:Z100 AG100:AH100 AO100:AP100 AW100:AX100 BE100:BF100 BM100:BN100 BU100:BV100 CC100:CD100 CK100:CL100 I101:J101 Q101:R101 Y101:Z101 AG101:AH101 AO101:AP101 AW101:AX101 BE101:BF101 BM101:BN101 BU101:BV101 CC101:CD101 CK101:CL101 I102:J102 Q102:R102 Y102:Z102 AG102:AH102 AO102:AP102 AW102:AX102 BE102:BF102 BM102:BN102 BU102:BV102 CC102:CD102 CK102:CL102 I103:J103 Q103:R103 Y103:Z103 AG103:AH103 AO103:AP103 AW103:AX103 BE103:BF103 BM103:BN103 BU103:BV103 CC103:CD103 CK103:CL103 I104:J104 Q104:R104 Y104:Z104 AG104:AH104 AO104:AP104 AW104:AX104 BE104:BF104 BM104:BN104 BU104:BV104 CC104:CD104 CK104:CL104 I105:J105 Q105:R105 Y105:Z105 AG105:AH105 AO105:AP105 AW105:AX105 BE105:BF105 BM105:BN105 BU105:BV105 CC105:CD105 CK105:CL105 I106:J106 Q106:R106 Y106:Z106 AG106:AH106 AO106:AP106 AW106:AX106 BE106:BF106 BM106:BN106 BU106:BV106 CC106:CD106 CK106:CL106 F107 I107:J107 N107 Q107:R107 V107 Y107:Z107 AD107 AG107:AH107 AL107 AO107:AP107 AT107 AW107:AX107 BB107 BE107:BF107 BJ107 BM107:BN107 BR107 BU107:BV107 BZ107 CC107:CD107 CH107 CK107:CL107 I108:J108 Q108:R108 Y108:Z108 AG108:AH108 AO108:AP108 AW108:AX108 BE108:BF108 BM108:BN108 BU108:BV108 CC108:CD108 CK108:CL108 I109:J109 Q109:R109 Y109:Z109 AG109:AH109 AO109:AP109 AW109:AX109 BE109:BF109 BM109:BN109 BU109:BV109 CC109:CD109 CK109:CL109 I110:J110 Q110:R110 Y110:Z110 AG110:AH110 AO110:AP110 AW110:AX110 BE110:BF110 BM110:BN110 BU110:BV110 CC110:CD110 CK110:CL110 I111:J111 Q111:R111 Y111:Z111 AG111:AH111 AO111:AP111 AW111:AX111 BE111:BF111 BM111:BN111 BU111:BV111 CC111:CD111 CK111:CL111 I112:J112 Q112:R112 Y112:Z112 AG112:AH112 AO112:AP112 AW112:AX112 BE112:BF112 BM112:BN112 BU112:BV112 CC112:CD112 CK112:CL112 I113:J113 Q113:R113 Y113:Z113 AG113:AH113 AO113:AP113 AW113:AX113 BE113:BF113 BM113:BN113 BU113:BV113 CC113:CD113 CK113:CL113 I114:J114 Q114:R114 Y114:Z114 AG114:AH114 AO114:AP114 AW114:AX114 BE114:BF114 BM114:BN114 BU114:BV114 CC114:CD114 CK114:CL114 I115:J115 Q115:R115 Y115:Z115 AG115:AH115 AO115:AP115 AW115:AX115 BE115:BF115 BM115:BN115 BU115:BV115 CC115:CD115 CK115:CL115 I116:J116 Q116:R116 Y116:Z116 AG116:AH116 AO116:AP116 AW116:AX116 BE116:BF116 BM116:BN116 BU116:BV116 CC116:CD116 CK116:CL116 I117:J117 Q117:R117 Y117:Z117 AG117:AH117 AO117:AP117 AW117:AX117 BE117:BF117 BM117:BN117 BU117:BV117 CC117:CD117 CK117:CL117 I118:J118 Q118:R118 Y118:Z118 AG118:AH118 AO118:AP118 AW118:AX118 BE118:BF118 BM118:BN118 BU118:BV118 CC118:CD118 CK118:CL118 I119:J119 Q119:R119 Y119:Z119 AG119:AH119 AO119:AP119 AW119:AX119 BE119:BF119 BM119:BN119 BU119:BV119 CC119:CD119 CK119:CL119 I120:J120 Q120:R120 Y120:Z120 AG120:AH120 AO120:AP120 AW120:AX120 BE120:BF120 BM120:BN120 BU120:BV120 CC120:CD120 CK120:CL120 I121:J121 Q121:R121 Y121:Z121 AG121:AH121 AO121:AP121 AW121:AX121 BE121:BF121 BM121:BN121 BU121:BV121 CC121:CD121 CK121:CL121 I122:J122 Q122:R122 Y122:Z122 AG122:AH122 AO122:AP122 AW122:AX122 BE122:BF122 BM122:BN122 BU122:BV122 CC122:CD122 CK122:CL122 I123:J123 Q123:R123 Y123:Z123 AG123:AH123 AO123:AP123 AW123:AX123 BE123:BF123 BM123:BN123 BU123:BV123 CC123:CD123 CK123:CL123 F124 I124:J124 N124 Q124:R124 V124 Y124:Z124 AD124 AG124:AH124 AL124 AO124:AP124 AT124 AW124:AX124 BB124 BE124:BF124 BJ124 BM124:BN124 BR124 BU124:BV124 BZ124 CC124:CD124 CH124 CK124:CL124 I125:J125 Q125:R125 Y125:Z125 AG125:AH125 AO125:AP125 AW125:AX125 BE125:BF125 BM125:BN125 BU125:BV125 CC125:CD125 CK125:CL125 I126:J126 Q126:R126 Y126:Z126 AG126:AH126 AO126:AP126 AW126:AX126 BE126:BF126 BM126:BN126 BU126:BV126 CC126:CD126 CK126:CL126 I127:J127 Q127:R127 Y127:Z127 AG127:AH127 AO127:AP127 AW127:AX127 BE127:BF127 BM127:BN127 BU127:BV127 CC127:CD127 CK127:CL127 I128:J128 Q128:R128 Y128:Z128 AG128:AH128 AO128:AP128 AW128:AX128 BE128:BF128 BM128:BN128 BU128:BV128 CC128:CD128 CK128:CL128 I129:J129 Q129:R129 Y129:Z129 AG129:AH129 AO129:AP129 AW129:AX129 BE129:BF129 BM129:BN129 BU129:BV129 CC129:CD129 CK129:CL129 I130:J130 Q130:R130 Y130:Z130 AG130:AH130 AO130:AP130 AW130:AX130 BE130:BF130 BM130:BN130 BU130:BV130 CC130:CD130 CK130:CL130 I131:J131 Q131:R131 Y131:Z131 AG131:AH131 AO131:AP131 AW131:AX131 BE131:BF131 BM131:BN131 BU131:BV131 CC131:CD131 CK131:CL131 I132:J132 Q132:R132 Y132:Z132 AG132:AH132 AO132:AP132 AW132:AX132 BE132:BF132 BM132:BN132 BU132:BV132 CC132:CD132 CK132:CL132 I133:J133 Q133:R133 Y133:Z133 AG133:AH133 AO133:AP133 AW133:AX133 BE133:BF133 BM133:BN133 BU133:BV133 CC133:CD133 CK133:CL133 I134:J134 Q134:R134 Y134:Z134 AG134:AH134 AO134:AP134 AW134:AX134 BE134:BF134 BM134:BN134 BU134:BV134 CC134:CD134 CK134:CL134 I135:J135 Q135:R135 Y135:Z135 AG135:AH135 AO135:AP135 AW135:AX135 BE135:BF135 BM135:BN135 BU135:BV135 CC135:CD135 CK135:CL135 I136:J136 Q136:R136 Y136:Z136 AG136:AH136 AO136:AP136 AW136:AX136 BE136:BF136 BM136:BN136 BU136:BV136 CC136:CD136 CK136:CL136 I137:J137 Q137:R137 Y137:Z137 AG137:AH137 AO137:AP137 AW137:AX137 BE137:BF137 BM137:BN137 BU137:BV137 CC137:CD137 CK137:CL137 I138:J138 Q138:R138 Y138:Z138 AG138:AH138 AO138:AP138 AW138:AX138 BE138:BF138 BM138:BN138 BU138:BV138 CC138:CD138 CK138:CL138 I139:J139 Q139:R139 Y139:Z139 AG139:AH139 AO139:AP139 AW139:AX139 BE139:BF139 BM139:BN139 BU139:BV139 CC139:CD139 CK139:CL139 I140:J140 Q140:R140 Y140:Z140 AG140:AH140 AO140:AP140 AW140:AX140 BE140:BF140 BM140:BN140 BU140:BV140 CC140:CD140 CK140:CL140 F141 I141:J141 N141 Q141:R141 V141 Y141:Z141 AD141 AG141:AH141 AL141 AO141:AP141 AT141 AW141:AX141 BB141 BE141:BF141 BJ141 BM141:BN141 BR141 BU141:BV141 BZ141 CC141:CD141 CH141 CK141:CL141"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F814-BF25-4D27-8E61-8357FDC09849}">
  <sheetPr codeName="Sheet39"/>
  <dimension ref="B1:BP1281"/>
  <sheetViews>
    <sheetView showGridLines="0" zoomScaleNormal="100" zoomScaleSheetLayoutView="100" workbookViewId="0"/>
  </sheetViews>
  <sheetFormatPr defaultColWidth="9" defaultRowHeight="13.5"/>
  <cols>
    <col min="1" max="1" width="4.625" style="1" customWidth="1"/>
    <col min="2" max="2" width="3.125" style="1" customWidth="1"/>
    <col min="3" max="3" width="11.375" style="1" customWidth="1"/>
    <col min="4" max="4" width="9.375" style="11"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1"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1"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1"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1"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1"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375" style="11" customWidth="1"/>
    <col min="53" max="53" width="7.75" style="3" customWidth="1"/>
    <col min="54" max="54" width="15.75" style="1" customWidth="1"/>
    <col min="55" max="55" width="11.625" style="1" customWidth="1"/>
    <col min="56" max="56" width="8.625" style="1" customWidth="1"/>
    <col min="57" max="57" width="7.625" style="1" customWidth="1"/>
    <col min="58" max="59" width="8.625" style="1" customWidth="1"/>
    <col min="60" max="60" width="9.375" style="11" customWidth="1"/>
    <col min="61" max="61" width="7.75" style="3" customWidth="1"/>
    <col min="62" max="62" width="15.75" style="1" customWidth="1"/>
    <col min="63" max="63" width="11.625" style="1" customWidth="1"/>
    <col min="64" max="64" width="8.625" style="1" customWidth="1"/>
    <col min="65" max="65" width="7.625" style="1" customWidth="1"/>
    <col min="66" max="67" width="8.625" style="1" customWidth="1"/>
    <col min="68" max="69" width="9" style="1" customWidth="1"/>
    <col min="70" max="16384" width="9" style="1"/>
  </cols>
  <sheetData>
    <row r="1" spans="2:68" ht="16.5" customHeight="1">
      <c r="B1" s="1" t="s">
        <v>228</v>
      </c>
    </row>
    <row r="2" spans="2:68" ht="16.5" customHeight="1">
      <c r="B2" s="1" t="s">
        <v>231</v>
      </c>
    </row>
    <row r="3" spans="2:68" ht="16.5" customHeight="1">
      <c r="B3" s="1" t="s">
        <v>227</v>
      </c>
      <c r="D3" s="58"/>
    </row>
    <row r="4" spans="2:68" ht="16.5" customHeight="1">
      <c r="B4" s="390"/>
      <c r="C4" s="390" t="s">
        <v>194</v>
      </c>
      <c r="D4" s="377" t="s">
        <v>137</v>
      </c>
      <c r="E4" s="378"/>
      <c r="F4" s="378"/>
      <c r="G4" s="378"/>
      <c r="H4" s="378"/>
      <c r="I4" s="378"/>
      <c r="J4" s="378"/>
      <c r="K4" s="379"/>
      <c r="L4" s="377" t="s">
        <v>138</v>
      </c>
      <c r="M4" s="378"/>
      <c r="N4" s="378"/>
      <c r="O4" s="378"/>
      <c r="P4" s="378"/>
      <c r="Q4" s="378"/>
      <c r="R4" s="378"/>
      <c r="S4" s="379"/>
      <c r="T4" s="376" t="s">
        <v>139</v>
      </c>
      <c r="U4" s="376"/>
      <c r="V4" s="376"/>
      <c r="W4" s="376"/>
      <c r="X4" s="376"/>
      <c r="Y4" s="376"/>
      <c r="Z4" s="376"/>
      <c r="AA4" s="376"/>
      <c r="AB4" s="376" t="s">
        <v>140</v>
      </c>
      <c r="AC4" s="376"/>
      <c r="AD4" s="376"/>
      <c r="AE4" s="376"/>
      <c r="AF4" s="376"/>
      <c r="AG4" s="376"/>
      <c r="AH4" s="376"/>
      <c r="AI4" s="376"/>
      <c r="AJ4" s="377" t="s">
        <v>141</v>
      </c>
      <c r="AK4" s="378"/>
      <c r="AL4" s="378"/>
      <c r="AM4" s="378"/>
      <c r="AN4" s="378"/>
      <c r="AO4" s="378"/>
      <c r="AP4" s="378"/>
      <c r="AQ4" s="379"/>
      <c r="AR4" s="376" t="s">
        <v>142</v>
      </c>
      <c r="AS4" s="376"/>
      <c r="AT4" s="376"/>
      <c r="AU4" s="376"/>
      <c r="AV4" s="376"/>
      <c r="AW4" s="376"/>
      <c r="AX4" s="376"/>
      <c r="AY4" s="376"/>
      <c r="AZ4" s="376" t="s">
        <v>143</v>
      </c>
      <c r="BA4" s="376"/>
      <c r="BB4" s="376"/>
      <c r="BC4" s="376"/>
      <c r="BD4" s="376"/>
      <c r="BE4" s="376"/>
      <c r="BF4" s="376"/>
      <c r="BG4" s="376"/>
      <c r="BH4" s="376" t="s">
        <v>132</v>
      </c>
      <c r="BI4" s="376"/>
      <c r="BJ4" s="376"/>
      <c r="BK4" s="376"/>
      <c r="BL4" s="376"/>
      <c r="BM4" s="376"/>
      <c r="BN4" s="376"/>
      <c r="BO4" s="376"/>
      <c r="BP4" s="66"/>
    </row>
    <row r="5" spans="2:68" ht="48" customHeight="1">
      <c r="B5" s="391"/>
      <c r="C5" s="391"/>
      <c r="D5" s="293" t="s">
        <v>151</v>
      </c>
      <c r="E5" s="67" t="s">
        <v>128</v>
      </c>
      <c r="F5" s="292" t="s">
        <v>111</v>
      </c>
      <c r="G5" s="90" t="s">
        <v>113</v>
      </c>
      <c r="H5" s="27" t="s">
        <v>115</v>
      </c>
      <c r="I5" s="69" t="s">
        <v>127</v>
      </c>
      <c r="J5" s="27" t="s">
        <v>114</v>
      </c>
      <c r="K5" s="70" t="s">
        <v>126</v>
      </c>
      <c r="L5" s="293" t="s">
        <v>144</v>
      </c>
      <c r="M5" s="67" t="s">
        <v>128</v>
      </c>
      <c r="N5" s="292" t="s">
        <v>111</v>
      </c>
      <c r="O5" s="90" t="s">
        <v>113</v>
      </c>
      <c r="P5" s="27" t="s">
        <v>115</v>
      </c>
      <c r="Q5" s="69" t="s">
        <v>127</v>
      </c>
      <c r="R5" s="27" t="s">
        <v>114</v>
      </c>
      <c r="S5" s="70" t="s">
        <v>126</v>
      </c>
      <c r="T5" s="293" t="s">
        <v>144</v>
      </c>
      <c r="U5" s="67" t="s">
        <v>128</v>
      </c>
      <c r="V5" s="292" t="s">
        <v>111</v>
      </c>
      <c r="W5" s="90" t="s">
        <v>113</v>
      </c>
      <c r="X5" s="27" t="s">
        <v>115</v>
      </c>
      <c r="Y5" s="69" t="s">
        <v>127</v>
      </c>
      <c r="Z5" s="27" t="s">
        <v>114</v>
      </c>
      <c r="AA5" s="94" t="s">
        <v>126</v>
      </c>
      <c r="AB5" s="293" t="s">
        <v>144</v>
      </c>
      <c r="AC5" s="67" t="s">
        <v>128</v>
      </c>
      <c r="AD5" s="292" t="s">
        <v>111</v>
      </c>
      <c r="AE5" s="90" t="s">
        <v>113</v>
      </c>
      <c r="AF5" s="27" t="s">
        <v>115</v>
      </c>
      <c r="AG5" s="69" t="s">
        <v>127</v>
      </c>
      <c r="AH5" s="27" t="s">
        <v>114</v>
      </c>
      <c r="AI5" s="70" t="s">
        <v>126</v>
      </c>
      <c r="AJ5" s="293" t="s">
        <v>144</v>
      </c>
      <c r="AK5" s="67" t="s">
        <v>128</v>
      </c>
      <c r="AL5" s="292" t="s">
        <v>111</v>
      </c>
      <c r="AM5" s="90" t="s">
        <v>113</v>
      </c>
      <c r="AN5" s="27" t="s">
        <v>115</v>
      </c>
      <c r="AO5" s="69" t="s">
        <v>127</v>
      </c>
      <c r="AP5" s="27" t="s">
        <v>114</v>
      </c>
      <c r="AQ5" s="70" t="s">
        <v>126</v>
      </c>
      <c r="AR5" s="293" t="s">
        <v>144</v>
      </c>
      <c r="AS5" s="67" t="s">
        <v>128</v>
      </c>
      <c r="AT5" s="292" t="s">
        <v>111</v>
      </c>
      <c r="AU5" s="90" t="s">
        <v>113</v>
      </c>
      <c r="AV5" s="27" t="s">
        <v>115</v>
      </c>
      <c r="AW5" s="69" t="s">
        <v>127</v>
      </c>
      <c r="AX5" s="27" t="s">
        <v>114</v>
      </c>
      <c r="AY5" s="94" t="s">
        <v>126</v>
      </c>
      <c r="AZ5" s="293" t="s">
        <v>144</v>
      </c>
      <c r="BA5" s="67" t="s">
        <v>128</v>
      </c>
      <c r="BB5" s="292" t="s">
        <v>111</v>
      </c>
      <c r="BC5" s="90" t="s">
        <v>113</v>
      </c>
      <c r="BD5" s="27" t="s">
        <v>115</v>
      </c>
      <c r="BE5" s="69" t="s">
        <v>127</v>
      </c>
      <c r="BF5" s="27" t="s">
        <v>114</v>
      </c>
      <c r="BG5" s="70" t="s">
        <v>126</v>
      </c>
      <c r="BH5" s="293" t="s">
        <v>144</v>
      </c>
      <c r="BI5" s="67" t="s">
        <v>128</v>
      </c>
      <c r="BJ5" s="292" t="s">
        <v>111</v>
      </c>
      <c r="BK5" s="90" t="s">
        <v>113</v>
      </c>
      <c r="BL5" s="27" t="s">
        <v>115</v>
      </c>
      <c r="BM5" s="69" t="s">
        <v>127</v>
      </c>
      <c r="BN5" s="27" t="s">
        <v>114</v>
      </c>
      <c r="BO5" s="94" t="s">
        <v>126</v>
      </c>
      <c r="BP5" s="66"/>
    </row>
    <row r="6" spans="2:68" s="8" customFormat="1" ht="13.15" customHeight="1">
      <c r="B6" s="367">
        <v>1</v>
      </c>
      <c r="C6" s="385" t="s">
        <v>49</v>
      </c>
      <c r="D6" s="359">
        <v>2002146790</v>
      </c>
      <c r="E6" s="359">
        <v>2629</v>
      </c>
      <c r="F6" s="30" t="s">
        <v>96</v>
      </c>
      <c r="G6" s="51">
        <v>51049279</v>
      </c>
      <c r="H6" s="41">
        <f>IFERROR(G6/D6,"-")</f>
        <v>2.5497270856948504E-2</v>
      </c>
      <c r="I6" s="51">
        <v>608</v>
      </c>
      <c r="J6" s="41">
        <f>IFERROR(I6/E6,"-")</f>
        <v>0.23126664130848232</v>
      </c>
      <c r="K6" s="54">
        <f t="shared" ref="K6:K69" si="0">IFERROR(G6/I6,"-")</f>
        <v>83962.629934210519</v>
      </c>
      <c r="L6" s="359">
        <v>15983261990</v>
      </c>
      <c r="M6" s="359">
        <v>28647</v>
      </c>
      <c r="N6" s="30" t="s">
        <v>96</v>
      </c>
      <c r="O6" s="51">
        <v>333301418</v>
      </c>
      <c r="P6" s="41">
        <f>IFERROR(O6/L6,"-")</f>
        <v>2.0853153643388411E-2</v>
      </c>
      <c r="Q6" s="51">
        <v>5177</v>
      </c>
      <c r="R6" s="41">
        <f>IFERROR(Q6/M6,"-")</f>
        <v>0.1807170035256746</v>
      </c>
      <c r="S6" s="54">
        <f t="shared" ref="S6:S69" si="1">IFERROR(O6/Q6,"-")</f>
        <v>64381.189491983772</v>
      </c>
      <c r="T6" s="359">
        <v>405403480</v>
      </c>
      <c r="U6" s="359">
        <v>1399</v>
      </c>
      <c r="V6" s="30" t="s">
        <v>96</v>
      </c>
      <c r="W6" s="51">
        <v>12786590</v>
      </c>
      <c r="X6" s="41">
        <f>IFERROR(W6/T6,"-")</f>
        <v>3.1540405129230759E-2</v>
      </c>
      <c r="Y6" s="51">
        <v>177</v>
      </c>
      <c r="Z6" s="41">
        <f>IFERROR(Y6/U6,"-")</f>
        <v>0.12651894210150108</v>
      </c>
      <c r="AA6" s="95">
        <f t="shared" ref="AA6:AA69" si="2">IFERROR(W6/Y6,"-")</f>
        <v>72240.621468926547</v>
      </c>
      <c r="AB6" s="359">
        <v>676648570</v>
      </c>
      <c r="AC6" s="359">
        <v>2753</v>
      </c>
      <c r="AD6" s="30" t="s">
        <v>96</v>
      </c>
      <c r="AE6" s="51">
        <v>22722570</v>
      </c>
      <c r="AF6" s="41">
        <f>IFERROR(AE6/AB6,"-")</f>
        <v>3.3581050795688523E-2</v>
      </c>
      <c r="AG6" s="51">
        <v>271</v>
      </c>
      <c r="AH6" s="41">
        <f>IFERROR(AG6/AC6,"-")</f>
        <v>9.8438067562658924E-2</v>
      </c>
      <c r="AI6" s="54">
        <f t="shared" ref="AI6:AI69" si="3">IFERROR(AE6/AG6,"-")</f>
        <v>83847.121771217717</v>
      </c>
      <c r="AJ6" s="359">
        <v>6711946740</v>
      </c>
      <c r="AK6" s="359">
        <v>9813</v>
      </c>
      <c r="AL6" s="30" t="s">
        <v>96</v>
      </c>
      <c r="AM6" s="51">
        <v>144672990</v>
      </c>
      <c r="AN6" s="41">
        <f>IFERROR(AM6/AJ6,"-")</f>
        <v>2.1554549760923757E-2</v>
      </c>
      <c r="AO6" s="51">
        <v>2036</v>
      </c>
      <c r="AP6" s="41">
        <f>IFERROR(AO6/AK6,"-")</f>
        <v>0.20747987363701212</v>
      </c>
      <c r="AQ6" s="54">
        <f t="shared" ref="AQ6:AQ69" si="4">IFERROR(AM6/AO6,"-")</f>
        <v>71057.460707269158</v>
      </c>
      <c r="AR6" s="359">
        <v>8044180900</v>
      </c>
      <c r="AS6" s="359">
        <v>14482</v>
      </c>
      <c r="AT6" s="30" t="s">
        <v>96</v>
      </c>
      <c r="AU6" s="51">
        <v>133963413</v>
      </c>
      <c r="AV6" s="41">
        <f>IFERROR(AU6/AR6,"-")</f>
        <v>1.6653456040502522E-2</v>
      </c>
      <c r="AW6" s="51">
        <v>2636</v>
      </c>
      <c r="AX6" s="41">
        <f>IFERROR(AW6/AS6,"-")</f>
        <v>0.18201905814114072</v>
      </c>
      <c r="AY6" s="95">
        <f t="shared" ref="AY6:AY69" si="5">IFERROR(AU6/AW6,"-")</f>
        <v>50820.718133535658</v>
      </c>
      <c r="AZ6" s="359">
        <v>2733998660</v>
      </c>
      <c r="BA6" s="359">
        <v>2201</v>
      </c>
      <c r="BB6" s="30" t="s">
        <v>96</v>
      </c>
      <c r="BC6" s="51">
        <v>103529063</v>
      </c>
      <c r="BD6" s="41">
        <f>IFERROR(BC6/AZ6,"-")</f>
        <v>3.7867269108317704E-2</v>
      </c>
      <c r="BE6" s="51">
        <v>699</v>
      </c>
      <c r="BF6" s="41">
        <f>IFERROR(BE6/BA6,"-")</f>
        <v>0.31758291685597456</v>
      </c>
      <c r="BG6" s="54">
        <f t="shared" ref="BG6:BG69" si="6">IFERROR(BC6/BE6,"-")</f>
        <v>148110.24749642346</v>
      </c>
      <c r="BH6" s="359">
        <v>6388490250</v>
      </c>
      <c r="BI6" s="359">
        <v>14955</v>
      </c>
      <c r="BJ6" s="30" t="s">
        <v>96</v>
      </c>
      <c r="BK6" s="51">
        <v>106598285</v>
      </c>
      <c r="BL6" s="41">
        <f>IFERROR(BK6/BH6,"-")</f>
        <v>1.6685990089755558E-2</v>
      </c>
      <c r="BM6" s="51">
        <v>2207</v>
      </c>
      <c r="BN6" s="41">
        <f>IFERROR(BM6/BI6,"-")</f>
        <v>0.14757606151788699</v>
      </c>
      <c r="BO6" s="95">
        <f t="shared" ref="BO6:BO69" si="7">IFERROR(BK6/BM6,"-")</f>
        <v>48300.083824195739</v>
      </c>
      <c r="BP6" s="140"/>
    </row>
    <row r="7" spans="2:68" s="8" customFormat="1" ht="13.15" customHeight="1">
      <c r="B7" s="368"/>
      <c r="C7" s="386"/>
      <c r="D7" s="360"/>
      <c r="E7" s="360"/>
      <c r="F7" s="31" t="s">
        <v>97</v>
      </c>
      <c r="G7" s="52">
        <v>30126944</v>
      </c>
      <c r="H7" s="42">
        <f>IFERROR(G7/D6,"-")</f>
        <v>1.5047320281646282E-2</v>
      </c>
      <c r="I7" s="52">
        <v>756</v>
      </c>
      <c r="J7" s="42">
        <f>IFERROR(I7/E6,"-")</f>
        <v>0.28756181057436286</v>
      </c>
      <c r="K7" s="55">
        <f t="shared" si="0"/>
        <v>39850.455026455027</v>
      </c>
      <c r="L7" s="360"/>
      <c r="M7" s="360"/>
      <c r="N7" s="31" t="s">
        <v>97</v>
      </c>
      <c r="O7" s="52">
        <v>320787221</v>
      </c>
      <c r="P7" s="42">
        <f>IFERROR(O7/L6,"-")</f>
        <v>2.0070197260152651E-2</v>
      </c>
      <c r="Q7" s="52">
        <v>6911</v>
      </c>
      <c r="R7" s="42">
        <f>IFERROR(Q7/M6,"-")</f>
        <v>0.24124690194435716</v>
      </c>
      <c r="S7" s="55">
        <f t="shared" si="1"/>
        <v>46416.903631891189</v>
      </c>
      <c r="T7" s="360"/>
      <c r="U7" s="360"/>
      <c r="V7" s="31" t="s">
        <v>97</v>
      </c>
      <c r="W7" s="52">
        <v>12399309</v>
      </c>
      <c r="X7" s="42">
        <f>IFERROR(W7/T6,"-")</f>
        <v>3.0585107458870359E-2</v>
      </c>
      <c r="Y7" s="52">
        <v>222</v>
      </c>
      <c r="Z7" s="42">
        <f>IFERROR(Y7/U6,"-")</f>
        <v>0.15868477483917084</v>
      </c>
      <c r="AA7" s="96">
        <f t="shared" si="2"/>
        <v>55852.74324324324</v>
      </c>
      <c r="AB7" s="360"/>
      <c r="AC7" s="360"/>
      <c r="AD7" s="31" t="s">
        <v>97</v>
      </c>
      <c r="AE7" s="52">
        <v>13942228</v>
      </c>
      <c r="AF7" s="42">
        <f>IFERROR(AE7/AB6,"-")</f>
        <v>2.0604828884807958E-2</v>
      </c>
      <c r="AG7" s="52">
        <v>367</v>
      </c>
      <c r="AH7" s="42">
        <f>IFERROR(AG7/AC6,"-")</f>
        <v>0.13330911732655285</v>
      </c>
      <c r="AI7" s="55">
        <f t="shared" si="3"/>
        <v>37989.722070844684</v>
      </c>
      <c r="AJ7" s="360"/>
      <c r="AK7" s="360"/>
      <c r="AL7" s="31" t="s">
        <v>97</v>
      </c>
      <c r="AM7" s="52">
        <v>137724619</v>
      </c>
      <c r="AN7" s="42">
        <f>IFERROR(AM7/AJ6,"-")</f>
        <v>2.051932536639884E-2</v>
      </c>
      <c r="AO7" s="52">
        <v>2755</v>
      </c>
      <c r="AP7" s="42">
        <f>IFERROR(AO7/AK6,"-")</f>
        <v>0.28075002547640887</v>
      </c>
      <c r="AQ7" s="55">
        <f t="shared" si="4"/>
        <v>49990.787295825772</v>
      </c>
      <c r="AR7" s="360"/>
      <c r="AS7" s="360"/>
      <c r="AT7" s="31" t="s">
        <v>97</v>
      </c>
      <c r="AU7" s="52">
        <v>155730215</v>
      </c>
      <c r="AV7" s="42">
        <f>IFERROR(AU7/AR6,"-")</f>
        <v>1.9359362617019218E-2</v>
      </c>
      <c r="AW7" s="52">
        <v>3522</v>
      </c>
      <c r="AX7" s="42">
        <f>IFERROR(AW7/AS6,"-")</f>
        <v>0.24319845325231321</v>
      </c>
      <c r="AY7" s="96">
        <f t="shared" si="5"/>
        <v>44216.415388983529</v>
      </c>
      <c r="AZ7" s="360"/>
      <c r="BA7" s="360"/>
      <c r="BB7" s="31" t="s">
        <v>97</v>
      </c>
      <c r="BC7" s="52">
        <v>33673074</v>
      </c>
      <c r="BD7" s="42">
        <f>IFERROR(BC7/AZ6,"-")</f>
        <v>1.2316419350403047E-2</v>
      </c>
      <c r="BE7" s="52">
        <v>733</v>
      </c>
      <c r="BF7" s="42">
        <f>IFERROR(BE7/BA6,"-")</f>
        <v>0.33303044070876875</v>
      </c>
      <c r="BG7" s="55">
        <f t="shared" si="6"/>
        <v>45938.70941336971</v>
      </c>
      <c r="BH7" s="360"/>
      <c r="BI7" s="360"/>
      <c r="BJ7" s="31" t="s">
        <v>97</v>
      </c>
      <c r="BK7" s="52">
        <v>137658083</v>
      </c>
      <c r="BL7" s="42">
        <f>IFERROR(BK7/BH6,"-")</f>
        <v>2.1547827047243284E-2</v>
      </c>
      <c r="BM7" s="52">
        <v>2882</v>
      </c>
      <c r="BN7" s="42">
        <f>IFERROR(BM7/BI6,"-")</f>
        <v>0.19271146773654296</v>
      </c>
      <c r="BO7" s="96">
        <f t="shared" si="7"/>
        <v>47764.77550312283</v>
      </c>
      <c r="BP7" s="140"/>
    </row>
    <row r="8" spans="2:68" s="8" customFormat="1" ht="13.15" customHeight="1">
      <c r="B8" s="368"/>
      <c r="C8" s="386"/>
      <c r="D8" s="360"/>
      <c r="E8" s="360"/>
      <c r="F8" s="32" t="s">
        <v>98</v>
      </c>
      <c r="G8" s="52">
        <v>53214649</v>
      </c>
      <c r="H8" s="42">
        <f>IFERROR(G8/D6,"-")</f>
        <v>2.6578794954389931E-2</v>
      </c>
      <c r="I8" s="52">
        <v>1016</v>
      </c>
      <c r="J8" s="42">
        <f>IFERROR(I8/E6,"-")</f>
        <v>0.38645872955496385</v>
      </c>
      <c r="K8" s="55">
        <f t="shared" si="0"/>
        <v>52376.623031496063</v>
      </c>
      <c r="L8" s="360"/>
      <c r="M8" s="360"/>
      <c r="N8" s="32" t="s">
        <v>98</v>
      </c>
      <c r="O8" s="52">
        <v>440066923</v>
      </c>
      <c r="P8" s="42">
        <f>IFERROR(O8/L6,"-")</f>
        <v>2.753298564932051E-2</v>
      </c>
      <c r="Q8" s="52">
        <v>8990</v>
      </c>
      <c r="R8" s="42">
        <f>IFERROR(Q8/M6,"-")</f>
        <v>0.3138199462421894</v>
      </c>
      <c r="S8" s="55">
        <f t="shared" si="1"/>
        <v>48950.714460511677</v>
      </c>
      <c r="T8" s="360"/>
      <c r="U8" s="360"/>
      <c r="V8" s="32" t="s">
        <v>98</v>
      </c>
      <c r="W8" s="52">
        <v>0</v>
      </c>
      <c r="X8" s="42">
        <f>IFERROR(W8/T6,"-")</f>
        <v>0</v>
      </c>
      <c r="Y8" s="52">
        <v>0</v>
      </c>
      <c r="Z8" s="42">
        <f>IFERROR(Y8/U6,"-")</f>
        <v>0</v>
      </c>
      <c r="AA8" s="96" t="str">
        <f t="shared" si="2"/>
        <v>-</v>
      </c>
      <c r="AB8" s="360"/>
      <c r="AC8" s="360"/>
      <c r="AD8" s="32" t="s">
        <v>98</v>
      </c>
      <c r="AE8" s="52">
        <v>0</v>
      </c>
      <c r="AF8" s="42">
        <f>IFERROR(AE8/AB6,"-")</f>
        <v>0</v>
      </c>
      <c r="AG8" s="52">
        <v>0</v>
      </c>
      <c r="AH8" s="42">
        <f>IFERROR(AG8/AC6,"-")</f>
        <v>0</v>
      </c>
      <c r="AI8" s="55" t="str">
        <f t="shared" si="3"/>
        <v>-</v>
      </c>
      <c r="AJ8" s="360"/>
      <c r="AK8" s="360"/>
      <c r="AL8" s="32" t="s">
        <v>98</v>
      </c>
      <c r="AM8" s="52">
        <v>196292281</v>
      </c>
      <c r="AN8" s="42">
        <f>IFERROR(AM8/AJ6,"-")</f>
        <v>2.9245208373033068E-2</v>
      </c>
      <c r="AO8" s="52">
        <v>3860</v>
      </c>
      <c r="AP8" s="42">
        <f>IFERROR(AO8/AK6,"-")</f>
        <v>0.39335575257311728</v>
      </c>
      <c r="AQ8" s="55">
        <f t="shared" si="4"/>
        <v>50852.922538860104</v>
      </c>
      <c r="AR8" s="360"/>
      <c r="AS8" s="360"/>
      <c r="AT8" s="32" t="s">
        <v>98</v>
      </c>
      <c r="AU8" s="52">
        <v>243774642</v>
      </c>
      <c r="AV8" s="42">
        <f>IFERROR(AU8/AR6,"-")</f>
        <v>3.0304470402946804E-2</v>
      </c>
      <c r="AW8" s="52">
        <v>5130</v>
      </c>
      <c r="AX8" s="42">
        <f>IFERROR(AW8/AS6,"-")</f>
        <v>0.35423284076784972</v>
      </c>
      <c r="AY8" s="96">
        <f t="shared" si="5"/>
        <v>47519.423391812867</v>
      </c>
      <c r="AZ8" s="360"/>
      <c r="BA8" s="360"/>
      <c r="BB8" s="32" t="s">
        <v>98</v>
      </c>
      <c r="BC8" s="52">
        <v>44163909</v>
      </c>
      <c r="BD8" s="42">
        <f>IFERROR(BC8/AZ6,"-")</f>
        <v>1.61535957007382E-2</v>
      </c>
      <c r="BE8" s="52">
        <v>738</v>
      </c>
      <c r="BF8" s="42">
        <f>IFERROR(BE8/BA6,"-")</f>
        <v>0.33530213539300319</v>
      </c>
      <c r="BG8" s="55">
        <f t="shared" si="6"/>
        <v>59842.695121951219</v>
      </c>
      <c r="BH8" s="360"/>
      <c r="BI8" s="360"/>
      <c r="BJ8" s="32" t="s">
        <v>98</v>
      </c>
      <c r="BK8" s="52">
        <v>133694208</v>
      </c>
      <c r="BL8" s="42">
        <f>IFERROR(BK8/BH6,"-")</f>
        <v>2.0927355723834751E-2</v>
      </c>
      <c r="BM8" s="52">
        <v>3481</v>
      </c>
      <c r="BN8" s="42">
        <f>IFERROR(BM8/BI6,"-")</f>
        <v>0.23276496155132062</v>
      </c>
      <c r="BO8" s="96">
        <f t="shared" si="7"/>
        <v>38406.839413961505</v>
      </c>
      <c r="BP8" s="140"/>
    </row>
    <row r="9" spans="2:68" s="8" customFormat="1" ht="13.15" customHeight="1">
      <c r="B9" s="368"/>
      <c r="C9" s="386"/>
      <c r="D9" s="360"/>
      <c r="E9" s="360"/>
      <c r="F9" s="32" t="s">
        <v>99</v>
      </c>
      <c r="G9" s="52">
        <v>5129641</v>
      </c>
      <c r="H9" s="42">
        <f>IFERROR(G9/D6,"-")</f>
        <v>2.5620703864575284E-3</v>
      </c>
      <c r="I9" s="52">
        <v>186</v>
      </c>
      <c r="J9" s="42">
        <f>IFERROR(I9/E6,"-")</f>
        <v>7.0749334347660703E-2</v>
      </c>
      <c r="K9" s="55">
        <f t="shared" si="0"/>
        <v>27578.715053763441</v>
      </c>
      <c r="L9" s="360"/>
      <c r="M9" s="360"/>
      <c r="N9" s="32" t="s">
        <v>99</v>
      </c>
      <c r="O9" s="52">
        <v>53961869</v>
      </c>
      <c r="P9" s="42">
        <f>IFERROR(O9/L6,"-")</f>
        <v>3.3761486881564908E-3</v>
      </c>
      <c r="Q9" s="52">
        <v>1599</v>
      </c>
      <c r="R9" s="42">
        <f>IFERROR(Q9/M6,"-")</f>
        <v>5.5817363074667503E-2</v>
      </c>
      <c r="S9" s="55">
        <f t="shared" si="1"/>
        <v>33747.260162601626</v>
      </c>
      <c r="T9" s="360"/>
      <c r="U9" s="360"/>
      <c r="V9" s="32" t="s">
        <v>99</v>
      </c>
      <c r="W9" s="52">
        <v>0</v>
      </c>
      <c r="X9" s="42">
        <f>IFERROR(W9/T6,"-")</f>
        <v>0</v>
      </c>
      <c r="Y9" s="52">
        <v>0</v>
      </c>
      <c r="Z9" s="42">
        <f>IFERROR(Y9/U6,"-")</f>
        <v>0</v>
      </c>
      <c r="AA9" s="96" t="str">
        <f t="shared" si="2"/>
        <v>-</v>
      </c>
      <c r="AB9" s="360"/>
      <c r="AC9" s="360"/>
      <c r="AD9" s="32" t="s">
        <v>99</v>
      </c>
      <c r="AE9" s="52">
        <v>0</v>
      </c>
      <c r="AF9" s="42">
        <f>IFERROR(AE9/AB6,"-")</f>
        <v>0</v>
      </c>
      <c r="AG9" s="52">
        <v>0</v>
      </c>
      <c r="AH9" s="42">
        <f>IFERROR(AG9/AC6,"-")</f>
        <v>0</v>
      </c>
      <c r="AI9" s="55" t="str">
        <f t="shared" si="3"/>
        <v>-</v>
      </c>
      <c r="AJ9" s="360"/>
      <c r="AK9" s="360"/>
      <c r="AL9" s="32" t="s">
        <v>99</v>
      </c>
      <c r="AM9" s="52">
        <v>20499109</v>
      </c>
      <c r="AN9" s="42">
        <f>IFERROR(AM9/AJ6,"-")</f>
        <v>3.0541227149248804E-3</v>
      </c>
      <c r="AO9" s="52">
        <v>701</v>
      </c>
      <c r="AP9" s="42">
        <f>IFERROR(AO9/AK6,"-")</f>
        <v>7.1435850402527257E-2</v>
      </c>
      <c r="AQ9" s="55">
        <f t="shared" si="4"/>
        <v>29242.666191155491</v>
      </c>
      <c r="AR9" s="360"/>
      <c r="AS9" s="360"/>
      <c r="AT9" s="32" t="s">
        <v>99</v>
      </c>
      <c r="AU9" s="52">
        <v>33462760</v>
      </c>
      <c r="AV9" s="42">
        <f>IFERROR(AU9/AR6,"-")</f>
        <v>4.1598716408776937E-3</v>
      </c>
      <c r="AW9" s="52">
        <v>898</v>
      </c>
      <c r="AX9" s="42">
        <f>IFERROR(AW9/AS6,"-")</f>
        <v>6.200800994337799E-2</v>
      </c>
      <c r="AY9" s="96">
        <f t="shared" si="5"/>
        <v>37263.652561247218</v>
      </c>
      <c r="AZ9" s="360"/>
      <c r="BA9" s="360"/>
      <c r="BB9" s="32" t="s">
        <v>99</v>
      </c>
      <c r="BC9" s="52">
        <v>2937594</v>
      </c>
      <c r="BD9" s="42">
        <f>IFERROR(BC9/AZ6,"-")</f>
        <v>1.0744679735870829E-3</v>
      </c>
      <c r="BE9" s="52">
        <v>147</v>
      </c>
      <c r="BF9" s="42">
        <f>IFERROR(BE9/BA6,"-")</f>
        <v>6.67878237164925E-2</v>
      </c>
      <c r="BG9" s="55">
        <f t="shared" si="6"/>
        <v>19983.632653061224</v>
      </c>
      <c r="BH9" s="360"/>
      <c r="BI9" s="360"/>
      <c r="BJ9" s="32" t="s">
        <v>99</v>
      </c>
      <c r="BK9" s="52">
        <v>14184496</v>
      </c>
      <c r="BL9" s="42">
        <f>IFERROR(BK9/BH6,"-")</f>
        <v>2.2203205209556359E-3</v>
      </c>
      <c r="BM9" s="52">
        <v>591</v>
      </c>
      <c r="BN9" s="42">
        <f>IFERROR(BM9/BI6,"-")</f>
        <v>3.9518555667001E-2</v>
      </c>
      <c r="BO9" s="96">
        <f t="shared" si="7"/>
        <v>24000.839255499155</v>
      </c>
      <c r="BP9" s="140"/>
    </row>
    <row r="10" spans="2:68" s="8" customFormat="1" ht="13.15" customHeight="1">
      <c r="B10" s="368"/>
      <c r="C10" s="386"/>
      <c r="D10" s="360"/>
      <c r="E10" s="360"/>
      <c r="F10" s="32" t="s">
        <v>100</v>
      </c>
      <c r="G10" s="52">
        <v>47895653</v>
      </c>
      <c r="H10" s="42">
        <f>IFERROR(G10/D6,"-")</f>
        <v>2.3922148585319263E-2</v>
      </c>
      <c r="I10" s="52">
        <v>1140</v>
      </c>
      <c r="J10" s="42">
        <f>IFERROR(I10/E6,"-")</f>
        <v>0.43362495245340432</v>
      </c>
      <c r="K10" s="55">
        <f t="shared" si="0"/>
        <v>42013.730701754386</v>
      </c>
      <c r="L10" s="360"/>
      <c r="M10" s="360"/>
      <c r="N10" s="32" t="s">
        <v>100</v>
      </c>
      <c r="O10" s="52">
        <v>495333235</v>
      </c>
      <c r="P10" s="42">
        <f>IFERROR(O10/L6,"-")</f>
        <v>3.0990747402495654E-2</v>
      </c>
      <c r="Q10" s="52">
        <v>10540</v>
      </c>
      <c r="R10" s="42">
        <f>IFERROR(Q10/M6,"-")</f>
        <v>0.36792683352532551</v>
      </c>
      <c r="S10" s="55">
        <f t="shared" si="1"/>
        <v>46995.56309297913</v>
      </c>
      <c r="T10" s="360"/>
      <c r="U10" s="360"/>
      <c r="V10" s="32" t="s">
        <v>100</v>
      </c>
      <c r="W10" s="52">
        <v>0</v>
      </c>
      <c r="X10" s="42">
        <f>IFERROR(W10/T6,"-")</f>
        <v>0</v>
      </c>
      <c r="Y10" s="52">
        <v>0</v>
      </c>
      <c r="Z10" s="42">
        <f>IFERROR(Y10/U6,"-")</f>
        <v>0</v>
      </c>
      <c r="AA10" s="96" t="str">
        <f t="shared" si="2"/>
        <v>-</v>
      </c>
      <c r="AB10" s="360"/>
      <c r="AC10" s="360"/>
      <c r="AD10" s="32" t="s">
        <v>100</v>
      </c>
      <c r="AE10" s="52">
        <v>0</v>
      </c>
      <c r="AF10" s="42">
        <f>IFERROR(AE10/AB6,"-")</f>
        <v>0</v>
      </c>
      <c r="AG10" s="52">
        <v>0</v>
      </c>
      <c r="AH10" s="42">
        <f>IFERROR(AG10/AC6,"-")</f>
        <v>0</v>
      </c>
      <c r="AI10" s="55" t="str">
        <f t="shared" si="3"/>
        <v>-</v>
      </c>
      <c r="AJ10" s="360"/>
      <c r="AK10" s="360"/>
      <c r="AL10" s="32" t="s">
        <v>100</v>
      </c>
      <c r="AM10" s="52">
        <v>222899451</v>
      </c>
      <c r="AN10" s="42">
        <f>IFERROR(AM10/AJ6,"-")</f>
        <v>3.3209359316221272E-2</v>
      </c>
      <c r="AO10" s="52">
        <v>4442</v>
      </c>
      <c r="AP10" s="42">
        <f>IFERROR(AO10/AK6,"-")</f>
        <v>0.45266483236522981</v>
      </c>
      <c r="AQ10" s="55">
        <f t="shared" si="4"/>
        <v>50179.975461503825</v>
      </c>
      <c r="AR10" s="360"/>
      <c r="AS10" s="360"/>
      <c r="AT10" s="32" t="s">
        <v>100</v>
      </c>
      <c r="AU10" s="52">
        <v>272433784</v>
      </c>
      <c r="AV10" s="42">
        <f>IFERROR(AU10/AR6,"-")</f>
        <v>3.3867187646165441E-2</v>
      </c>
      <c r="AW10" s="52">
        <v>6098</v>
      </c>
      <c r="AX10" s="42">
        <f>IFERROR(AW10/AS6,"-")</f>
        <v>0.42107443723242644</v>
      </c>
      <c r="AY10" s="96">
        <f t="shared" si="5"/>
        <v>44675.923909478515</v>
      </c>
      <c r="AZ10" s="360"/>
      <c r="BA10" s="360"/>
      <c r="BB10" s="32" t="s">
        <v>100</v>
      </c>
      <c r="BC10" s="52">
        <v>68740478</v>
      </c>
      <c r="BD10" s="42">
        <f>IFERROR(BC10/AZ6,"-")</f>
        <v>2.5142835293123368E-2</v>
      </c>
      <c r="BE10" s="52">
        <v>879</v>
      </c>
      <c r="BF10" s="42">
        <f>IFERROR(BE10/BA6,"-")</f>
        <v>0.39936392548841437</v>
      </c>
      <c r="BG10" s="55">
        <f t="shared" si="6"/>
        <v>78203.046643913534</v>
      </c>
      <c r="BH10" s="360"/>
      <c r="BI10" s="360"/>
      <c r="BJ10" s="32" t="s">
        <v>100</v>
      </c>
      <c r="BK10" s="52">
        <v>158429077</v>
      </c>
      <c r="BL10" s="42">
        <f>IFERROR(BK10/BH6,"-")</f>
        <v>2.4799142019509227E-2</v>
      </c>
      <c r="BM10" s="52">
        <v>4101</v>
      </c>
      <c r="BN10" s="42">
        <f>IFERROR(BM10/BI6,"-")</f>
        <v>0.27422266800401202</v>
      </c>
      <c r="BO10" s="96">
        <f t="shared" si="7"/>
        <v>38631.815898561326</v>
      </c>
      <c r="BP10" s="140"/>
    </row>
    <row r="11" spans="2:68" s="8" customFormat="1" ht="13.15" customHeight="1">
      <c r="B11" s="368"/>
      <c r="C11" s="386"/>
      <c r="D11" s="360"/>
      <c r="E11" s="360"/>
      <c r="F11" s="32" t="s">
        <v>101</v>
      </c>
      <c r="G11" s="52">
        <v>92787893</v>
      </c>
      <c r="H11" s="42">
        <f>IFERROR(G11/D6,"-")</f>
        <v>4.6344200866510893E-2</v>
      </c>
      <c r="I11" s="52">
        <v>1348</v>
      </c>
      <c r="J11" s="42">
        <f>IFERROR(I11/E6,"-")</f>
        <v>0.5127424876378851</v>
      </c>
      <c r="K11" s="55">
        <f t="shared" si="0"/>
        <v>68833.748516320469</v>
      </c>
      <c r="L11" s="360"/>
      <c r="M11" s="360"/>
      <c r="N11" s="32" t="s">
        <v>101</v>
      </c>
      <c r="O11" s="52">
        <v>697904069</v>
      </c>
      <c r="P11" s="42">
        <f>IFERROR(O11/L6,"-")</f>
        <v>4.3664683056352752E-2</v>
      </c>
      <c r="Q11" s="52">
        <v>12348</v>
      </c>
      <c r="R11" s="42">
        <f>IFERROR(Q11/M6,"-")</f>
        <v>0.43103989946591265</v>
      </c>
      <c r="S11" s="55">
        <f t="shared" si="1"/>
        <v>56519.603903466152</v>
      </c>
      <c r="T11" s="360"/>
      <c r="U11" s="360"/>
      <c r="V11" s="32" t="s">
        <v>101</v>
      </c>
      <c r="W11" s="52">
        <v>0</v>
      </c>
      <c r="X11" s="42">
        <f>IFERROR(W11/T6,"-")</f>
        <v>0</v>
      </c>
      <c r="Y11" s="52">
        <v>0</v>
      </c>
      <c r="Z11" s="42">
        <f>IFERROR(Y11/U6,"-")</f>
        <v>0</v>
      </c>
      <c r="AA11" s="96" t="str">
        <f t="shared" si="2"/>
        <v>-</v>
      </c>
      <c r="AB11" s="360"/>
      <c r="AC11" s="360"/>
      <c r="AD11" s="32" t="s">
        <v>101</v>
      </c>
      <c r="AE11" s="52">
        <v>0</v>
      </c>
      <c r="AF11" s="42">
        <f>IFERROR(AE11/AB6,"-")</f>
        <v>0</v>
      </c>
      <c r="AG11" s="52">
        <v>0</v>
      </c>
      <c r="AH11" s="42">
        <f>IFERROR(AG11/AC6,"-")</f>
        <v>0</v>
      </c>
      <c r="AI11" s="55" t="str">
        <f t="shared" si="3"/>
        <v>-</v>
      </c>
      <c r="AJ11" s="360"/>
      <c r="AK11" s="360"/>
      <c r="AL11" s="32" t="s">
        <v>101</v>
      </c>
      <c r="AM11" s="52">
        <v>312425384</v>
      </c>
      <c r="AN11" s="42">
        <f>IFERROR(AM11/AJ6,"-")</f>
        <v>4.6547655412414672E-2</v>
      </c>
      <c r="AO11" s="52">
        <v>5151</v>
      </c>
      <c r="AP11" s="42">
        <f>IFERROR(AO11/AK6,"-")</f>
        <v>0.5249159278508102</v>
      </c>
      <c r="AQ11" s="55">
        <f t="shared" si="4"/>
        <v>60653.345758105221</v>
      </c>
      <c r="AR11" s="360"/>
      <c r="AS11" s="360"/>
      <c r="AT11" s="32" t="s">
        <v>101</v>
      </c>
      <c r="AU11" s="52">
        <v>385478685</v>
      </c>
      <c r="AV11" s="42">
        <f>IFERROR(AU11/AR6,"-")</f>
        <v>4.7920190979295355E-2</v>
      </c>
      <c r="AW11" s="52">
        <v>7197</v>
      </c>
      <c r="AX11" s="42">
        <f>IFERROR(AW11/AS6,"-")</f>
        <v>0.49696174561524653</v>
      </c>
      <c r="AY11" s="96">
        <f t="shared" si="5"/>
        <v>53561.023343059605</v>
      </c>
      <c r="AZ11" s="360"/>
      <c r="BA11" s="360"/>
      <c r="BB11" s="32" t="s">
        <v>101</v>
      </c>
      <c r="BC11" s="52">
        <v>113796332</v>
      </c>
      <c r="BD11" s="42">
        <f>IFERROR(BC11/AZ6,"-")</f>
        <v>4.1622672924060612E-2</v>
      </c>
      <c r="BE11" s="52">
        <v>1183</v>
      </c>
      <c r="BF11" s="42">
        <f>IFERROR(BE11/BA6,"-")</f>
        <v>0.53748296228986825</v>
      </c>
      <c r="BG11" s="55">
        <f t="shared" si="6"/>
        <v>96193.010989010989</v>
      </c>
      <c r="BH11" s="360"/>
      <c r="BI11" s="360"/>
      <c r="BJ11" s="32" t="s">
        <v>101</v>
      </c>
      <c r="BK11" s="52">
        <v>245329489</v>
      </c>
      <c r="BL11" s="42">
        <f>IFERROR(BK11/BH6,"-")</f>
        <v>3.8401794383266061E-2</v>
      </c>
      <c r="BM11" s="52">
        <v>5069</v>
      </c>
      <c r="BN11" s="42">
        <f>IFERROR(BM11/BI6,"-")</f>
        <v>0.33895018388498832</v>
      </c>
      <c r="BO11" s="96">
        <f t="shared" si="7"/>
        <v>48398.005326494378</v>
      </c>
      <c r="BP11" s="140"/>
    </row>
    <row r="12" spans="2:68" s="8" customFormat="1" ht="13.15" customHeight="1">
      <c r="B12" s="368"/>
      <c r="C12" s="386"/>
      <c r="D12" s="360"/>
      <c r="E12" s="360"/>
      <c r="F12" s="32" t="s">
        <v>102</v>
      </c>
      <c r="G12" s="52">
        <v>97238297</v>
      </c>
      <c r="H12" s="42">
        <f>IFERROR(G12/D6,"-")</f>
        <v>4.856701690688723E-2</v>
      </c>
      <c r="I12" s="52">
        <v>583</v>
      </c>
      <c r="J12" s="42">
        <f>IFERROR(I12/E6,"-")</f>
        <v>0.22175732217573221</v>
      </c>
      <c r="K12" s="55">
        <f t="shared" si="0"/>
        <v>166789.53173241852</v>
      </c>
      <c r="L12" s="360"/>
      <c r="M12" s="360"/>
      <c r="N12" s="32" t="s">
        <v>102</v>
      </c>
      <c r="O12" s="52">
        <v>449736334</v>
      </c>
      <c r="P12" s="42">
        <f>IFERROR(O12/L6,"-")</f>
        <v>2.8137956712552141E-2</v>
      </c>
      <c r="Q12" s="52">
        <v>3234</v>
      </c>
      <c r="R12" s="42">
        <f>IFERROR(Q12/M6,"-")</f>
        <v>0.11289140224107236</v>
      </c>
      <c r="S12" s="55">
        <f t="shared" si="1"/>
        <v>139065.03834260977</v>
      </c>
      <c r="T12" s="360"/>
      <c r="U12" s="360"/>
      <c r="V12" s="32" t="s">
        <v>102</v>
      </c>
      <c r="W12" s="52">
        <v>2780521</v>
      </c>
      <c r="X12" s="42">
        <f>IFERROR(W12/T6,"-")</f>
        <v>6.8586510406866757E-3</v>
      </c>
      <c r="Y12" s="52">
        <v>19</v>
      </c>
      <c r="Z12" s="42">
        <f>IFERROR(Y12/U6,"-")</f>
        <v>1.3581129378127233E-2</v>
      </c>
      <c r="AA12" s="96">
        <f t="shared" si="2"/>
        <v>146343.21052631579</v>
      </c>
      <c r="AB12" s="360"/>
      <c r="AC12" s="360"/>
      <c r="AD12" s="32" t="s">
        <v>102</v>
      </c>
      <c r="AE12" s="52">
        <v>2600121</v>
      </c>
      <c r="AF12" s="42">
        <f>IFERROR(AE12/AB6,"-")</f>
        <v>3.8426461168757069E-3</v>
      </c>
      <c r="AG12" s="52">
        <v>32</v>
      </c>
      <c r="AH12" s="42">
        <f>IFERROR(AG12/AC6,"-")</f>
        <v>1.1623683254631312E-2</v>
      </c>
      <c r="AI12" s="55">
        <f t="shared" si="3"/>
        <v>81253.78125</v>
      </c>
      <c r="AJ12" s="360"/>
      <c r="AK12" s="360"/>
      <c r="AL12" s="32" t="s">
        <v>102</v>
      </c>
      <c r="AM12" s="52">
        <v>268793817</v>
      </c>
      <c r="AN12" s="42">
        <f>IFERROR(AM12/AJ6,"-")</f>
        <v>4.0047072393783627E-2</v>
      </c>
      <c r="AO12" s="52">
        <v>1516</v>
      </c>
      <c r="AP12" s="42">
        <f>IFERROR(AO12/AK6,"-")</f>
        <v>0.1544889432385611</v>
      </c>
      <c r="AQ12" s="55">
        <f t="shared" si="4"/>
        <v>177304.62862796834</v>
      </c>
      <c r="AR12" s="360"/>
      <c r="AS12" s="360"/>
      <c r="AT12" s="32" t="s">
        <v>102</v>
      </c>
      <c r="AU12" s="52">
        <v>169034934</v>
      </c>
      <c r="AV12" s="42">
        <f>IFERROR(AU12/AR6,"-")</f>
        <v>2.101331833549392E-2</v>
      </c>
      <c r="AW12" s="52">
        <v>1657</v>
      </c>
      <c r="AX12" s="42">
        <f>IFERROR(AW12/AS6,"-")</f>
        <v>0.11441789808037564</v>
      </c>
      <c r="AY12" s="96">
        <f t="shared" si="5"/>
        <v>102012.63367531684</v>
      </c>
      <c r="AZ12" s="360"/>
      <c r="BA12" s="360"/>
      <c r="BB12" s="32" t="s">
        <v>102</v>
      </c>
      <c r="BC12" s="52">
        <v>219940384</v>
      </c>
      <c r="BD12" s="42">
        <f>IFERROR(BC12/AZ6,"-")</f>
        <v>8.0446412508483084E-2</v>
      </c>
      <c r="BE12" s="52">
        <v>564</v>
      </c>
      <c r="BF12" s="42">
        <f>IFERROR(BE12/BA6,"-")</f>
        <v>0.25624716038164469</v>
      </c>
      <c r="BG12" s="55">
        <f t="shared" si="6"/>
        <v>389965.21985815605</v>
      </c>
      <c r="BH12" s="360"/>
      <c r="BI12" s="360"/>
      <c r="BJ12" s="32" t="s">
        <v>102</v>
      </c>
      <c r="BK12" s="52">
        <v>102910536</v>
      </c>
      <c r="BL12" s="42">
        <f>IFERROR(BK12/BH6,"-")</f>
        <v>1.6108741184977154E-2</v>
      </c>
      <c r="BM12" s="52">
        <v>1008</v>
      </c>
      <c r="BN12" s="42">
        <f>IFERROR(BM12/BI6,"-")</f>
        <v>6.7402206619859573E-2</v>
      </c>
      <c r="BO12" s="96">
        <f t="shared" si="7"/>
        <v>102093.78571428571</v>
      </c>
      <c r="BP12" s="140"/>
    </row>
    <row r="13" spans="2:68" s="8" customFormat="1" ht="13.15" customHeight="1">
      <c r="B13" s="368"/>
      <c r="C13" s="386"/>
      <c r="D13" s="360"/>
      <c r="E13" s="360"/>
      <c r="F13" s="32" t="s">
        <v>112</v>
      </c>
      <c r="G13" s="52">
        <v>72054</v>
      </c>
      <c r="H13" s="42">
        <f>IFERROR(G13/D6,"-")</f>
        <v>3.5988370263301222E-5</v>
      </c>
      <c r="I13" s="52">
        <v>2</v>
      </c>
      <c r="J13" s="42">
        <f>IFERROR(I13/E6,"-")</f>
        <v>7.6074553062000763E-4</v>
      </c>
      <c r="K13" s="55">
        <f t="shared" si="0"/>
        <v>36027</v>
      </c>
      <c r="L13" s="360"/>
      <c r="M13" s="360"/>
      <c r="N13" s="32" t="s">
        <v>112</v>
      </c>
      <c r="O13" s="52">
        <v>26117</v>
      </c>
      <c r="P13" s="42">
        <f>IFERROR(O13/L6,"-")</f>
        <v>1.6340218921732133E-6</v>
      </c>
      <c r="Q13" s="52">
        <v>12</v>
      </c>
      <c r="R13" s="42">
        <f>IFERROR(Q13/M6,"-")</f>
        <v>4.1889203057911826E-4</v>
      </c>
      <c r="S13" s="55">
        <f t="shared" si="1"/>
        <v>2176.4166666666665</v>
      </c>
      <c r="T13" s="360"/>
      <c r="U13" s="360"/>
      <c r="V13" s="32" t="s">
        <v>112</v>
      </c>
      <c r="W13" s="52">
        <v>0</v>
      </c>
      <c r="X13" s="42">
        <f>IFERROR(W13/T6,"-")</f>
        <v>0</v>
      </c>
      <c r="Y13" s="52">
        <v>0</v>
      </c>
      <c r="Z13" s="42">
        <f>IFERROR(Y13/U6,"-")</f>
        <v>0</v>
      </c>
      <c r="AA13" s="96" t="str">
        <f t="shared" si="2"/>
        <v>-</v>
      </c>
      <c r="AB13" s="360"/>
      <c r="AC13" s="360"/>
      <c r="AD13" s="32" t="s">
        <v>112</v>
      </c>
      <c r="AE13" s="52">
        <v>0</v>
      </c>
      <c r="AF13" s="42">
        <f>IFERROR(AE13/AB6,"-")</f>
        <v>0</v>
      </c>
      <c r="AG13" s="52">
        <v>0</v>
      </c>
      <c r="AH13" s="42">
        <f>IFERROR(AG13/AC6,"-")</f>
        <v>0</v>
      </c>
      <c r="AI13" s="55" t="str">
        <f t="shared" si="3"/>
        <v>-</v>
      </c>
      <c r="AJ13" s="360"/>
      <c r="AK13" s="360"/>
      <c r="AL13" s="32" t="s">
        <v>112</v>
      </c>
      <c r="AM13" s="52">
        <v>21979</v>
      </c>
      <c r="AN13" s="42">
        <f>IFERROR(AM13/AJ6,"-")</f>
        <v>3.2746088208679676E-6</v>
      </c>
      <c r="AO13" s="52">
        <v>8</v>
      </c>
      <c r="AP13" s="42">
        <f>IFERROR(AO13/AK6,"-")</f>
        <v>8.1524508305309286E-4</v>
      </c>
      <c r="AQ13" s="55">
        <f t="shared" si="4"/>
        <v>2747.375</v>
      </c>
      <c r="AR13" s="360"/>
      <c r="AS13" s="360"/>
      <c r="AT13" s="32" t="s">
        <v>112</v>
      </c>
      <c r="AU13" s="52">
        <v>3980</v>
      </c>
      <c r="AV13" s="42">
        <f>IFERROR(AU13/AR6,"-")</f>
        <v>4.9476759032109788E-7</v>
      </c>
      <c r="AW13" s="52">
        <v>3</v>
      </c>
      <c r="AX13" s="42">
        <f>IFERROR(AW13/AS6,"-")</f>
        <v>2.0715370805137411E-4</v>
      </c>
      <c r="AY13" s="96">
        <f t="shared" si="5"/>
        <v>1326.6666666666667</v>
      </c>
      <c r="AZ13" s="360"/>
      <c r="BA13" s="360"/>
      <c r="BB13" s="32" t="s">
        <v>112</v>
      </c>
      <c r="BC13" s="52">
        <v>4950</v>
      </c>
      <c r="BD13" s="42">
        <f>IFERROR(BC13/AZ6,"-")</f>
        <v>1.8105349034808963E-6</v>
      </c>
      <c r="BE13" s="52">
        <v>3</v>
      </c>
      <c r="BF13" s="42">
        <f>IFERROR(BE13/BA6,"-")</f>
        <v>1.3630168105406633E-3</v>
      </c>
      <c r="BG13" s="55">
        <f t="shared" si="6"/>
        <v>1650</v>
      </c>
      <c r="BH13" s="360"/>
      <c r="BI13" s="360"/>
      <c r="BJ13" s="32" t="s">
        <v>112</v>
      </c>
      <c r="BK13" s="52">
        <v>25627</v>
      </c>
      <c r="BL13" s="42">
        <f>IFERROR(BK13/BH6,"-")</f>
        <v>4.0114329046678907E-6</v>
      </c>
      <c r="BM13" s="52">
        <v>6</v>
      </c>
      <c r="BN13" s="42">
        <f>IFERROR(BM13/BI6,"-")</f>
        <v>4.0120361083249747E-4</v>
      </c>
      <c r="BO13" s="96">
        <f t="shared" si="7"/>
        <v>4271.166666666667</v>
      </c>
      <c r="BP13" s="140"/>
    </row>
    <row r="14" spans="2:68" s="8" customFormat="1" ht="13.15" customHeight="1">
      <c r="B14" s="368"/>
      <c r="C14" s="386"/>
      <c r="D14" s="360"/>
      <c r="E14" s="360"/>
      <c r="F14" s="32" t="s">
        <v>103</v>
      </c>
      <c r="G14" s="52">
        <v>1045264</v>
      </c>
      <c r="H14" s="42">
        <f>IFERROR(G14/D6,"-")</f>
        <v>5.2207161094317163E-4</v>
      </c>
      <c r="I14" s="52">
        <v>33</v>
      </c>
      <c r="J14" s="42">
        <f>IFERROR(I14/E6,"-")</f>
        <v>1.2552301255230125E-2</v>
      </c>
      <c r="K14" s="55">
        <f t="shared" si="0"/>
        <v>31674.666666666668</v>
      </c>
      <c r="L14" s="360"/>
      <c r="M14" s="360"/>
      <c r="N14" s="32" t="s">
        <v>103</v>
      </c>
      <c r="O14" s="52">
        <v>5181848</v>
      </c>
      <c r="P14" s="42">
        <f>IFERROR(O14/L6,"-")</f>
        <v>3.2420465880131643E-4</v>
      </c>
      <c r="Q14" s="52">
        <v>220</v>
      </c>
      <c r="R14" s="42">
        <f>IFERROR(Q14/M6,"-")</f>
        <v>7.6796872272838343E-3</v>
      </c>
      <c r="S14" s="55">
        <f t="shared" si="1"/>
        <v>23553.854545454546</v>
      </c>
      <c r="T14" s="360"/>
      <c r="U14" s="360"/>
      <c r="V14" s="32" t="s">
        <v>103</v>
      </c>
      <c r="W14" s="52">
        <v>185728</v>
      </c>
      <c r="X14" s="42">
        <f>IFERROR(W14/T6,"-")</f>
        <v>4.5813124248464762E-4</v>
      </c>
      <c r="Y14" s="52">
        <v>6</v>
      </c>
      <c r="Z14" s="42">
        <f>IFERROR(Y14/U6,"-")</f>
        <v>4.2887776983559682E-3</v>
      </c>
      <c r="AA14" s="96">
        <f t="shared" si="2"/>
        <v>30954.666666666668</v>
      </c>
      <c r="AB14" s="360"/>
      <c r="AC14" s="360"/>
      <c r="AD14" s="32" t="s">
        <v>103</v>
      </c>
      <c r="AE14" s="52">
        <v>57231</v>
      </c>
      <c r="AF14" s="42">
        <f>IFERROR(AE14/AB6,"-")</f>
        <v>8.4580094509030003E-5</v>
      </c>
      <c r="AG14" s="52">
        <v>10</v>
      </c>
      <c r="AH14" s="42">
        <f>IFERROR(AG14/AC6,"-")</f>
        <v>3.6324010170722849E-3</v>
      </c>
      <c r="AI14" s="55">
        <f t="shared" si="3"/>
        <v>5723.1</v>
      </c>
      <c r="AJ14" s="360"/>
      <c r="AK14" s="360"/>
      <c r="AL14" s="32" t="s">
        <v>103</v>
      </c>
      <c r="AM14" s="52">
        <v>2412188</v>
      </c>
      <c r="AN14" s="42">
        <f>IFERROR(AM14/AJ6,"-")</f>
        <v>3.5938723792674197E-4</v>
      </c>
      <c r="AO14" s="52">
        <v>90</v>
      </c>
      <c r="AP14" s="42">
        <f>IFERROR(AO14/AK6,"-")</f>
        <v>9.171507184347295E-3</v>
      </c>
      <c r="AQ14" s="55">
        <f t="shared" si="4"/>
        <v>26802.088888888888</v>
      </c>
      <c r="AR14" s="360"/>
      <c r="AS14" s="360"/>
      <c r="AT14" s="32" t="s">
        <v>103</v>
      </c>
      <c r="AU14" s="52">
        <v>2476207</v>
      </c>
      <c r="AV14" s="42">
        <f>IFERROR(AU14/AR6,"-")</f>
        <v>3.0782587199151623E-4</v>
      </c>
      <c r="AW14" s="52">
        <v>111</v>
      </c>
      <c r="AX14" s="42">
        <f>IFERROR(AW14/AS6,"-")</f>
        <v>7.6646871979008423E-3</v>
      </c>
      <c r="AY14" s="96">
        <f t="shared" si="5"/>
        <v>22308.171171171172</v>
      </c>
      <c r="AZ14" s="360"/>
      <c r="BA14" s="360"/>
      <c r="BB14" s="32" t="s">
        <v>103</v>
      </c>
      <c r="BC14" s="52">
        <v>558725</v>
      </c>
      <c r="BD14" s="42">
        <f>IFERROR(BC14/AZ6,"-")</f>
        <v>2.0436184120148763E-4</v>
      </c>
      <c r="BE14" s="52">
        <v>22</v>
      </c>
      <c r="BF14" s="42">
        <f>IFERROR(BE14/BA6,"-")</f>
        <v>9.9954566106315312E-3</v>
      </c>
      <c r="BG14" s="55">
        <f t="shared" si="6"/>
        <v>25396.590909090908</v>
      </c>
      <c r="BH14" s="360"/>
      <c r="BI14" s="360"/>
      <c r="BJ14" s="32" t="s">
        <v>103</v>
      </c>
      <c r="BK14" s="52">
        <v>3597588</v>
      </c>
      <c r="BL14" s="42">
        <f>IFERROR(BK14/BH6,"-")</f>
        <v>5.6313586766450804E-4</v>
      </c>
      <c r="BM14" s="52">
        <v>91</v>
      </c>
      <c r="BN14" s="42">
        <f>IFERROR(BM14/BI6,"-")</f>
        <v>6.084921430959545E-3</v>
      </c>
      <c r="BO14" s="96">
        <f t="shared" si="7"/>
        <v>39533.934065934067</v>
      </c>
      <c r="BP14" s="140"/>
    </row>
    <row r="15" spans="2:68" s="8" customFormat="1" ht="13.15" customHeight="1">
      <c r="B15" s="368"/>
      <c r="C15" s="386"/>
      <c r="D15" s="360"/>
      <c r="E15" s="360"/>
      <c r="F15" s="32" t="s">
        <v>104</v>
      </c>
      <c r="G15" s="52">
        <v>3829454</v>
      </c>
      <c r="H15" s="42">
        <f>IFERROR(G15/D6,"-")</f>
        <v>1.9126739453504305E-3</v>
      </c>
      <c r="I15" s="52">
        <v>139</v>
      </c>
      <c r="J15" s="42">
        <f>IFERROR(I15/E6,"-")</f>
        <v>5.2871814378090527E-2</v>
      </c>
      <c r="K15" s="55">
        <f t="shared" si="0"/>
        <v>27550.028776978419</v>
      </c>
      <c r="L15" s="360"/>
      <c r="M15" s="360"/>
      <c r="N15" s="32" t="s">
        <v>104</v>
      </c>
      <c r="O15" s="52">
        <v>16415661</v>
      </c>
      <c r="P15" s="42">
        <f>IFERROR(O15/L6,"-")</f>
        <v>1.0270532392117786E-3</v>
      </c>
      <c r="Q15" s="52">
        <v>1070</v>
      </c>
      <c r="R15" s="42">
        <f>IFERROR(Q15/M6,"-")</f>
        <v>3.7351206059971373E-2</v>
      </c>
      <c r="S15" s="55">
        <f t="shared" si="1"/>
        <v>15341.739252336449</v>
      </c>
      <c r="T15" s="360"/>
      <c r="U15" s="360"/>
      <c r="V15" s="32" t="s">
        <v>104</v>
      </c>
      <c r="W15" s="52">
        <v>347253</v>
      </c>
      <c r="X15" s="42">
        <f>IFERROR(W15/T6,"-")</f>
        <v>8.565614680959325E-4</v>
      </c>
      <c r="Y15" s="52">
        <v>17</v>
      </c>
      <c r="Z15" s="42">
        <f>IFERROR(Y15/U6,"-")</f>
        <v>1.2151536812008578E-2</v>
      </c>
      <c r="AA15" s="96">
        <f t="shared" si="2"/>
        <v>20426.647058823528</v>
      </c>
      <c r="AB15" s="360"/>
      <c r="AC15" s="360"/>
      <c r="AD15" s="32" t="s">
        <v>104</v>
      </c>
      <c r="AE15" s="52">
        <v>609399</v>
      </c>
      <c r="AF15" s="42">
        <f>IFERROR(AE15/AB6,"-")</f>
        <v>9.0061374104433557E-4</v>
      </c>
      <c r="AG15" s="52">
        <v>43</v>
      </c>
      <c r="AH15" s="42">
        <f>IFERROR(AG15/AC6,"-")</f>
        <v>1.5619324373410825E-2</v>
      </c>
      <c r="AI15" s="55">
        <f t="shared" si="3"/>
        <v>14172.069767441861</v>
      </c>
      <c r="AJ15" s="360"/>
      <c r="AK15" s="360"/>
      <c r="AL15" s="32" t="s">
        <v>104</v>
      </c>
      <c r="AM15" s="52">
        <v>6149836</v>
      </c>
      <c r="AN15" s="42">
        <f>IFERROR(AM15/AJ6,"-")</f>
        <v>9.1625220494523764E-4</v>
      </c>
      <c r="AO15" s="52">
        <v>441</v>
      </c>
      <c r="AP15" s="42">
        <f>IFERROR(AO15/AK6,"-")</f>
        <v>4.4940385203301743E-2</v>
      </c>
      <c r="AQ15" s="55">
        <f t="shared" si="4"/>
        <v>13945.20634920635</v>
      </c>
      <c r="AR15" s="360"/>
      <c r="AS15" s="360"/>
      <c r="AT15" s="32" t="s">
        <v>104</v>
      </c>
      <c r="AU15" s="52">
        <v>9279741</v>
      </c>
      <c r="AV15" s="42">
        <f>IFERROR(AU15/AR6,"-")</f>
        <v>1.1535967571291192E-3</v>
      </c>
      <c r="AW15" s="52">
        <v>565</v>
      </c>
      <c r="AX15" s="42">
        <f>IFERROR(AW15/AS6,"-")</f>
        <v>3.9013948349675462E-2</v>
      </c>
      <c r="AY15" s="96">
        <f t="shared" si="5"/>
        <v>16424.320353982301</v>
      </c>
      <c r="AZ15" s="360"/>
      <c r="BA15" s="360"/>
      <c r="BB15" s="32" t="s">
        <v>104</v>
      </c>
      <c r="BC15" s="52">
        <v>3790456</v>
      </c>
      <c r="BD15" s="42">
        <f>IFERROR(BC15/AZ6,"-")</f>
        <v>1.3864147248704212E-3</v>
      </c>
      <c r="BE15" s="52">
        <v>158</v>
      </c>
      <c r="BF15" s="42">
        <f>IFERROR(BE15/BA6,"-")</f>
        <v>7.1785552021808266E-2</v>
      </c>
      <c r="BG15" s="55">
        <f t="shared" si="6"/>
        <v>23990.227848101265</v>
      </c>
      <c r="BH15" s="360"/>
      <c r="BI15" s="360"/>
      <c r="BJ15" s="32" t="s">
        <v>104</v>
      </c>
      <c r="BK15" s="52">
        <v>6339760</v>
      </c>
      <c r="BL15" s="42">
        <f>IFERROR(BK15/BH6,"-")</f>
        <v>9.9237218057897174E-4</v>
      </c>
      <c r="BM15" s="52">
        <v>385</v>
      </c>
      <c r="BN15" s="42">
        <f>IFERROR(BM15/BI6,"-")</f>
        <v>2.5743898361751921E-2</v>
      </c>
      <c r="BO15" s="96">
        <f t="shared" si="7"/>
        <v>16466.909090909092</v>
      </c>
      <c r="BP15" s="140"/>
    </row>
    <row r="16" spans="2:68" s="8" customFormat="1" ht="13.15" customHeight="1">
      <c r="B16" s="368"/>
      <c r="C16" s="386"/>
      <c r="D16" s="360"/>
      <c r="E16" s="360"/>
      <c r="F16" s="32" t="s">
        <v>105</v>
      </c>
      <c r="G16" s="52">
        <v>1365065</v>
      </c>
      <c r="H16" s="42">
        <f>IFERROR(G16/D6,"-")</f>
        <v>6.8180065858208132E-4</v>
      </c>
      <c r="I16" s="52">
        <v>19</v>
      </c>
      <c r="J16" s="42">
        <f>IFERROR(I16/E6,"-")</f>
        <v>7.2270825408900724E-3</v>
      </c>
      <c r="K16" s="55">
        <f t="shared" si="0"/>
        <v>71845.526315789481</v>
      </c>
      <c r="L16" s="360"/>
      <c r="M16" s="360"/>
      <c r="N16" s="32" t="s">
        <v>105</v>
      </c>
      <c r="O16" s="52">
        <v>4932479</v>
      </c>
      <c r="P16" s="42">
        <f>IFERROR(O16/L6,"-")</f>
        <v>3.0860277477063366E-4</v>
      </c>
      <c r="Q16" s="52">
        <v>134</v>
      </c>
      <c r="R16" s="42">
        <f>IFERROR(Q16/M6,"-")</f>
        <v>4.6776276748001534E-3</v>
      </c>
      <c r="S16" s="55">
        <f t="shared" si="1"/>
        <v>36809.544776119401</v>
      </c>
      <c r="T16" s="360"/>
      <c r="U16" s="360"/>
      <c r="V16" s="32" t="s">
        <v>105</v>
      </c>
      <c r="W16" s="52">
        <v>14263</v>
      </c>
      <c r="X16" s="42">
        <f>IFERROR(W16/T6,"-")</f>
        <v>3.5182233758822198E-5</v>
      </c>
      <c r="Y16" s="52">
        <v>3</v>
      </c>
      <c r="Z16" s="42">
        <f>IFERROR(Y16/U6,"-")</f>
        <v>2.1443888491779841E-3</v>
      </c>
      <c r="AA16" s="96">
        <f t="shared" si="2"/>
        <v>4754.333333333333</v>
      </c>
      <c r="AB16" s="360"/>
      <c r="AC16" s="360"/>
      <c r="AD16" s="32" t="s">
        <v>105</v>
      </c>
      <c r="AE16" s="52">
        <v>14763</v>
      </c>
      <c r="AF16" s="42">
        <f>IFERROR(AE16/AB6,"-")</f>
        <v>2.1817824871779454E-5</v>
      </c>
      <c r="AG16" s="52">
        <v>2</v>
      </c>
      <c r="AH16" s="42">
        <f>IFERROR(AG16/AC6,"-")</f>
        <v>7.2648020341445699E-4</v>
      </c>
      <c r="AI16" s="55">
        <f t="shared" si="3"/>
        <v>7381.5</v>
      </c>
      <c r="AJ16" s="360"/>
      <c r="AK16" s="360"/>
      <c r="AL16" s="32" t="s">
        <v>105</v>
      </c>
      <c r="AM16" s="52">
        <v>2535723</v>
      </c>
      <c r="AN16" s="42">
        <f>IFERROR(AM16/AJ6,"-")</f>
        <v>3.7779247932470932E-4</v>
      </c>
      <c r="AO16" s="52">
        <v>65</v>
      </c>
      <c r="AP16" s="42">
        <f>IFERROR(AO16/AK6,"-")</f>
        <v>6.6238662998063793E-3</v>
      </c>
      <c r="AQ16" s="55">
        <f t="shared" si="4"/>
        <v>39011.123076923075</v>
      </c>
      <c r="AR16" s="360"/>
      <c r="AS16" s="360"/>
      <c r="AT16" s="32" t="s">
        <v>105</v>
      </c>
      <c r="AU16" s="52">
        <v>2252658</v>
      </c>
      <c r="AV16" s="42">
        <f>IFERROR(AU16/AR6,"-")</f>
        <v>2.8003572122551349E-4</v>
      </c>
      <c r="AW16" s="52">
        <v>59</v>
      </c>
      <c r="AX16" s="42">
        <f>IFERROR(AW16/AS6,"-")</f>
        <v>4.0740229250103574E-3</v>
      </c>
      <c r="AY16" s="96">
        <f t="shared" si="5"/>
        <v>38180.644067796609</v>
      </c>
      <c r="AZ16" s="360"/>
      <c r="BA16" s="360"/>
      <c r="BB16" s="32" t="s">
        <v>105</v>
      </c>
      <c r="BC16" s="52">
        <v>1921187</v>
      </c>
      <c r="BD16" s="42">
        <f>IFERROR(BC16/AZ6,"-")</f>
        <v>7.0270224638661677E-4</v>
      </c>
      <c r="BE16" s="52">
        <v>52</v>
      </c>
      <c r="BF16" s="42">
        <f>IFERROR(BE16/BA6,"-")</f>
        <v>2.3625624716038164E-2</v>
      </c>
      <c r="BG16" s="55">
        <f t="shared" si="6"/>
        <v>36945.903846153844</v>
      </c>
      <c r="BH16" s="360"/>
      <c r="BI16" s="360"/>
      <c r="BJ16" s="32" t="s">
        <v>105</v>
      </c>
      <c r="BK16" s="52">
        <v>498806</v>
      </c>
      <c r="BL16" s="42">
        <f>IFERROR(BK16/BH6,"-")</f>
        <v>7.8078854389736295E-5</v>
      </c>
      <c r="BM16" s="52">
        <v>43</v>
      </c>
      <c r="BN16" s="42">
        <f>IFERROR(BM16/BI6,"-")</f>
        <v>2.8752925442995653E-3</v>
      </c>
      <c r="BO16" s="96">
        <f t="shared" si="7"/>
        <v>11600.139534883721</v>
      </c>
      <c r="BP16" s="140"/>
    </row>
    <row r="17" spans="2:68" s="8" customFormat="1" ht="13.15" customHeight="1">
      <c r="B17" s="368"/>
      <c r="C17" s="386"/>
      <c r="D17" s="360"/>
      <c r="E17" s="360"/>
      <c r="F17" s="32" t="s">
        <v>106</v>
      </c>
      <c r="G17" s="52">
        <v>16200345</v>
      </c>
      <c r="H17" s="42">
        <f>IFERROR(G17/D6,"-")</f>
        <v>8.0914871381633311E-3</v>
      </c>
      <c r="I17" s="52">
        <v>38</v>
      </c>
      <c r="J17" s="42">
        <f>IFERROR(I17/E6,"-")</f>
        <v>1.4454165081780145E-2</v>
      </c>
      <c r="K17" s="55">
        <f t="shared" si="0"/>
        <v>426324.86842105264</v>
      </c>
      <c r="L17" s="360"/>
      <c r="M17" s="360"/>
      <c r="N17" s="32" t="s">
        <v>106</v>
      </c>
      <c r="O17" s="52">
        <v>36984816</v>
      </c>
      <c r="P17" s="42">
        <f>IFERROR(O17/L6,"-")</f>
        <v>2.3139717050962259E-3</v>
      </c>
      <c r="Q17" s="52">
        <v>168</v>
      </c>
      <c r="R17" s="42">
        <f>IFERROR(Q17/M6,"-")</f>
        <v>5.8644884281076554E-3</v>
      </c>
      <c r="S17" s="55">
        <f t="shared" si="1"/>
        <v>220147.71428571429</v>
      </c>
      <c r="T17" s="360"/>
      <c r="U17" s="360"/>
      <c r="V17" s="32" t="s">
        <v>106</v>
      </c>
      <c r="W17" s="52">
        <v>1483540</v>
      </c>
      <c r="X17" s="42">
        <f>IFERROR(W17/T6,"-")</f>
        <v>3.6594160464532765E-3</v>
      </c>
      <c r="Y17" s="52">
        <v>3</v>
      </c>
      <c r="Z17" s="42">
        <f>IFERROR(Y17/U6,"-")</f>
        <v>2.1443888491779841E-3</v>
      </c>
      <c r="AA17" s="96">
        <f t="shared" si="2"/>
        <v>494513.33333333331</v>
      </c>
      <c r="AB17" s="360"/>
      <c r="AC17" s="360"/>
      <c r="AD17" s="32" t="s">
        <v>106</v>
      </c>
      <c r="AE17" s="52">
        <v>23188</v>
      </c>
      <c r="AF17" s="42">
        <f>IFERROR(AE17/AB6,"-")</f>
        <v>3.4268896777539927E-5</v>
      </c>
      <c r="AG17" s="52">
        <v>5</v>
      </c>
      <c r="AH17" s="42">
        <f>IFERROR(AG17/AC6,"-")</f>
        <v>1.8162005085361425E-3</v>
      </c>
      <c r="AI17" s="55">
        <f t="shared" si="3"/>
        <v>4637.6000000000004</v>
      </c>
      <c r="AJ17" s="360"/>
      <c r="AK17" s="360"/>
      <c r="AL17" s="32" t="s">
        <v>106</v>
      </c>
      <c r="AM17" s="52">
        <v>28103275</v>
      </c>
      <c r="AN17" s="42">
        <f>IFERROR(AM17/AJ6,"-")</f>
        <v>4.1870527417206529E-3</v>
      </c>
      <c r="AO17" s="52">
        <v>86</v>
      </c>
      <c r="AP17" s="42">
        <f>IFERROR(AO17/AK6,"-")</f>
        <v>8.7638846428207476E-3</v>
      </c>
      <c r="AQ17" s="55">
        <f t="shared" si="4"/>
        <v>326782.26744186046</v>
      </c>
      <c r="AR17" s="360"/>
      <c r="AS17" s="360"/>
      <c r="AT17" s="32" t="s">
        <v>106</v>
      </c>
      <c r="AU17" s="52">
        <v>7299780</v>
      </c>
      <c r="AV17" s="42">
        <f>IFERROR(AU17/AR6,"-")</f>
        <v>9.0746094484274963E-4</v>
      </c>
      <c r="AW17" s="52">
        <v>69</v>
      </c>
      <c r="AX17" s="42">
        <f>IFERROR(AW17/AS6,"-")</f>
        <v>4.7645352851816043E-3</v>
      </c>
      <c r="AY17" s="96">
        <f t="shared" si="5"/>
        <v>105793.91304347826</v>
      </c>
      <c r="AZ17" s="360"/>
      <c r="BA17" s="360"/>
      <c r="BB17" s="32" t="s">
        <v>106</v>
      </c>
      <c r="BC17" s="52">
        <v>28119821</v>
      </c>
      <c r="BD17" s="42">
        <f>IFERROR(BC17/AZ6,"-")</f>
        <v>1.0285235838411127E-2</v>
      </c>
      <c r="BE17" s="52">
        <v>94</v>
      </c>
      <c r="BF17" s="42">
        <f>IFERROR(BE17/BA6,"-")</f>
        <v>4.2707860063607453E-2</v>
      </c>
      <c r="BG17" s="55">
        <f t="shared" si="6"/>
        <v>299147.0319148936</v>
      </c>
      <c r="BH17" s="360"/>
      <c r="BI17" s="360"/>
      <c r="BJ17" s="32" t="s">
        <v>106</v>
      </c>
      <c r="BK17" s="52">
        <v>6002081</v>
      </c>
      <c r="BL17" s="42">
        <f>IFERROR(BK17/BH6,"-")</f>
        <v>9.3951477815904937E-4</v>
      </c>
      <c r="BM17" s="52">
        <v>23</v>
      </c>
      <c r="BN17" s="42">
        <f>IFERROR(BM17/BI6,"-")</f>
        <v>1.537947174857907E-3</v>
      </c>
      <c r="BO17" s="96">
        <f t="shared" si="7"/>
        <v>260960.04347826086</v>
      </c>
      <c r="BP17" s="140"/>
    </row>
    <row r="18" spans="2:68" s="8" customFormat="1" ht="13.15" customHeight="1">
      <c r="B18" s="368"/>
      <c r="C18" s="386"/>
      <c r="D18" s="360"/>
      <c r="E18" s="360"/>
      <c r="F18" s="32" t="s">
        <v>107</v>
      </c>
      <c r="G18" s="52">
        <v>20512161</v>
      </c>
      <c r="H18" s="42">
        <f>IFERROR(G18/D6,"-")</f>
        <v>1.0245083478619467E-2</v>
      </c>
      <c r="I18" s="52">
        <v>402</v>
      </c>
      <c r="J18" s="42">
        <f>IFERROR(I18/E6,"-")</f>
        <v>0.15290985165462154</v>
      </c>
      <c r="K18" s="55">
        <f t="shared" si="0"/>
        <v>51025.276119402988</v>
      </c>
      <c r="L18" s="360"/>
      <c r="M18" s="360"/>
      <c r="N18" s="32" t="s">
        <v>107</v>
      </c>
      <c r="O18" s="52">
        <v>122571852</v>
      </c>
      <c r="P18" s="42">
        <f>IFERROR(O18/L6,"-")</f>
        <v>7.6687632397371471E-3</v>
      </c>
      <c r="Q18" s="52">
        <v>3487</v>
      </c>
      <c r="R18" s="42">
        <f>IFERROR(Q18/M6,"-")</f>
        <v>0.12172304255244877</v>
      </c>
      <c r="S18" s="55">
        <f t="shared" si="1"/>
        <v>35151.090335531975</v>
      </c>
      <c r="T18" s="360"/>
      <c r="U18" s="360"/>
      <c r="V18" s="32" t="s">
        <v>107</v>
      </c>
      <c r="W18" s="52">
        <v>5044024</v>
      </c>
      <c r="X18" s="42">
        <f>IFERROR(W18/T6,"-")</f>
        <v>1.2441984957800559E-2</v>
      </c>
      <c r="Y18" s="52">
        <v>127</v>
      </c>
      <c r="Z18" s="42">
        <f>IFERROR(Y18/U6,"-")</f>
        <v>9.0779127948534669E-2</v>
      </c>
      <c r="AA18" s="96">
        <f t="shared" si="2"/>
        <v>39716.72440944882</v>
      </c>
      <c r="AB18" s="360"/>
      <c r="AC18" s="360"/>
      <c r="AD18" s="32" t="s">
        <v>107</v>
      </c>
      <c r="AE18" s="52">
        <v>4711140</v>
      </c>
      <c r="AF18" s="42">
        <f>IFERROR(AE18/AB6,"-")</f>
        <v>6.9624620650569026E-3</v>
      </c>
      <c r="AG18" s="52">
        <v>178</v>
      </c>
      <c r="AH18" s="42">
        <f>IFERROR(AG18/AC6,"-")</f>
        <v>6.4656738103886668E-2</v>
      </c>
      <c r="AI18" s="55">
        <f t="shared" si="3"/>
        <v>26467.078651685395</v>
      </c>
      <c r="AJ18" s="360"/>
      <c r="AK18" s="360"/>
      <c r="AL18" s="32" t="s">
        <v>107</v>
      </c>
      <c r="AM18" s="52">
        <v>60471613</v>
      </c>
      <c r="AN18" s="42">
        <f>IFERROR(AM18/AJ6,"-")</f>
        <v>9.0095489941268512E-3</v>
      </c>
      <c r="AO18" s="52">
        <v>1402</v>
      </c>
      <c r="AP18" s="42">
        <f>IFERROR(AO18/AK6,"-")</f>
        <v>0.14287170080505451</v>
      </c>
      <c r="AQ18" s="55">
        <f t="shared" si="4"/>
        <v>43132.391583452212</v>
      </c>
      <c r="AR18" s="360"/>
      <c r="AS18" s="360"/>
      <c r="AT18" s="32" t="s">
        <v>107</v>
      </c>
      <c r="AU18" s="52">
        <v>51629832</v>
      </c>
      <c r="AV18" s="42">
        <f>IFERROR(AU18/AR6,"-")</f>
        <v>6.4182833083726402E-3</v>
      </c>
      <c r="AW18" s="52">
        <v>1758</v>
      </c>
      <c r="AX18" s="42">
        <f>IFERROR(AW18/AS6,"-")</f>
        <v>0.12139207291810523</v>
      </c>
      <c r="AY18" s="96">
        <f t="shared" si="5"/>
        <v>29368.505119453926</v>
      </c>
      <c r="AZ18" s="360"/>
      <c r="BA18" s="360"/>
      <c r="BB18" s="32" t="s">
        <v>107</v>
      </c>
      <c r="BC18" s="52">
        <v>23228560</v>
      </c>
      <c r="BD18" s="42">
        <f>IFERROR(BC18/AZ6,"-")</f>
        <v>8.4961855833535771E-3</v>
      </c>
      <c r="BE18" s="52">
        <v>383</v>
      </c>
      <c r="BF18" s="42">
        <f>IFERROR(BE18/BA6,"-")</f>
        <v>0.17401181281235803</v>
      </c>
      <c r="BG18" s="55">
        <f t="shared" si="6"/>
        <v>60648.981723237601</v>
      </c>
      <c r="BH18" s="360"/>
      <c r="BI18" s="360"/>
      <c r="BJ18" s="32" t="s">
        <v>107</v>
      </c>
      <c r="BK18" s="52">
        <v>38266644</v>
      </c>
      <c r="BL18" s="42">
        <f>IFERROR(BK18/BH6,"-")</f>
        <v>5.9899354154919465E-3</v>
      </c>
      <c r="BM18" s="52">
        <v>1314</v>
      </c>
      <c r="BN18" s="42">
        <f>IFERROR(BM18/BI6,"-")</f>
        <v>8.7863590772316952E-2</v>
      </c>
      <c r="BO18" s="96">
        <f t="shared" si="7"/>
        <v>29122.255707762557</v>
      </c>
      <c r="BP18" s="140"/>
    </row>
    <row r="19" spans="2:68" s="8" customFormat="1" ht="13.15" customHeight="1">
      <c r="B19" s="368"/>
      <c r="C19" s="386"/>
      <c r="D19" s="360"/>
      <c r="E19" s="360"/>
      <c r="F19" s="32" t="s">
        <v>108</v>
      </c>
      <c r="G19" s="52">
        <v>30695545</v>
      </c>
      <c r="H19" s="42">
        <f>IFERROR(G19/D6,"-")</f>
        <v>1.5331315942124304E-2</v>
      </c>
      <c r="I19" s="52">
        <v>492</v>
      </c>
      <c r="J19" s="42">
        <f>IFERROR(I19/E6,"-")</f>
        <v>0.18714340053252188</v>
      </c>
      <c r="K19" s="55">
        <f t="shared" si="0"/>
        <v>62389.319105691058</v>
      </c>
      <c r="L19" s="360"/>
      <c r="M19" s="360"/>
      <c r="N19" s="32" t="s">
        <v>108</v>
      </c>
      <c r="O19" s="52">
        <v>141330798</v>
      </c>
      <c r="P19" s="42">
        <f>IFERROR(O19/L6,"-")</f>
        <v>8.8424251625496882E-3</v>
      </c>
      <c r="Q19" s="52">
        <v>2846</v>
      </c>
      <c r="R19" s="42">
        <f>IFERROR(Q19/M6,"-")</f>
        <v>9.9347226585680876E-2</v>
      </c>
      <c r="S19" s="55">
        <f t="shared" si="1"/>
        <v>49659.451159522134</v>
      </c>
      <c r="T19" s="360"/>
      <c r="U19" s="360"/>
      <c r="V19" s="32" t="s">
        <v>108</v>
      </c>
      <c r="W19" s="52">
        <v>4822950</v>
      </c>
      <c r="X19" s="42">
        <f>IFERROR(W19/T6,"-")</f>
        <v>1.1896666501234769E-2</v>
      </c>
      <c r="Y19" s="52">
        <v>108</v>
      </c>
      <c r="Z19" s="42">
        <f>IFERROR(Y19/U6,"-")</f>
        <v>7.7197998570407433E-2</v>
      </c>
      <c r="AA19" s="96">
        <f t="shared" si="2"/>
        <v>44656.944444444445</v>
      </c>
      <c r="AB19" s="360"/>
      <c r="AC19" s="360"/>
      <c r="AD19" s="32" t="s">
        <v>108</v>
      </c>
      <c r="AE19" s="52">
        <v>5142682</v>
      </c>
      <c r="AF19" s="42">
        <f>IFERROR(AE19/AB6,"-")</f>
        <v>7.6002259193424437E-3</v>
      </c>
      <c r="AG19" s="52">
        <v>147</v>
      </c>
      <c r="AH19" s="42">
        <f>IFERROR(AG19/AC6,"-")</f>
        <v>5.3396294950962583E-2</v>
      </c>
      <c r="AI19" s="55">
        <f t="shared" si="3"/>
        <v>34984.231292517004</v>
      </c>
      <c r="AJ19" s="360"/>
      <c r="AK19" s="360"/>
      <c r="AL19" s="32" t="s">
        <v>108</v>
      </c>
      <c r="AM19" s="52">
        <v>61302074</v>
      </c>
      <c r="AN19" s="42">
        <f>IFERROR(AM19/AJ6,"-")</f>
        <v>9.1332777768734202E-3</v>
      </c>
      <c r="AO19" s="52">
        <v>1186</v>
      </c>
      <c r="AP19" s="42">
        <f>IFERROR(AO19/AK6,"-")</f>
        <v>0.12086008356262101</v>
      </c>
      <c r="AQ19" s="55">
        <f t="shared" si="4"/>
        <v>51688.089376053962</v>
      </c>
      <c r="AR19" s="360"/>
      <c r="AS19" s="360"/>
      <c r="AT19" s="32" t="s">
        <v>108</v>
      </c>
      <c r="AU19" s="52">
        <v>60128120</v>
      </c>
      <c r="AV19" s="42">
        <f>IFERROR(AU19/AR6,"-")</f>
        <v>7.4747349354115098E-3</v>
      </c>
      <c r="AW19" s="52">
        <v>1325</v>
      </c>
      <c r="AX19" s="42">
        <f>IFERROR(AW19/AS6,"-")</f>
        <v>9.1492887722690236E-2</v>
      </c>
      <c r="AY19" s="96">
        <f t="shared" si="5"/>
        <v>45379.713207547167</v>
      </c>
      <c r="AZ19" s="360"/>
      <c r="BA19" s="360"/>
      <c r="BB19" s="32" t="s">
        <v>108</v>
      </c>
      <c r="BC19" s="52">
        <v>65680004</v>
      </c>
      <c r="BD19" s="42">
        <f>IFERROR(BC19/AZ6,"-")</f>
        <v>2.4023422162174724E-2</v>
      </c>
      <c r="BE19" s="52">
        <v>824</v>
      </c>
      <c r="BF19" s="42">
        <f>IFERROR(BE19/BA6,"-")</f>
        <v>0.3743752839618355</v>
      </c>
      <c r="BG19" s="55">
        <f t="shared" si="6"/>
        <v>79708.742718446607</v>
      </c>
      <c r="BH19" s="360"/>
      <c r="BI19" s="360"/>
      <c r="BJ19" s="32" t="s">
        <v>108</v>
      </c>
      <c r="BK19" s="52">
        <v>46248869</v>
      </c>
      <c r="BL19" s="42">
        <f>IFERROR(BK19/BH6,"-")</f>
        <v>7.2394051160992222E-3</v>
      </c>
      <c r="BM19" s="52">
        <v>1058</v>
      </c>
      <c r="BN19" s="42">
        <f>IFERROR(BM19/BI6,"-")</f>
        <v>7.0745570043463726E-2</v>
      </c>
      <c r="BO19" s="96">
        <f t="shared" si="7"/>
        <v>43713.486767485825</v>
      </c>
      <c r="BP19" s="140"/>
    </row>
    <row r="20" spans="2:68" s="8" customFormat="1" ht="13.15" customHeight="1">
      <c r="B20" s="368"/>
      <c r="C20" s="386"/>
      <c r="D20" s="360"/>
      <c r="E20" s="360"/>
      <c r="F20" s="32" t="s">
        <v>109</v>
      </c>
      <c r="G20" s="52">
        <v>11235136</v>
      </c>
      <c r="H20" s="42">
        <f>IFERROR(G20/D6,"-")</f>
        <v>5.6115445960882816E-3</v>
      </c>
      <c r="I20" s="52">
        <v>242</v>
      </c>
      <c r="J20" s="42">
        <f>IFERROR(I20/E6,"-")</f>
        <v>9.2050209205020925E-2</v>
      </c>
      <c r="K20" s="55">
        <f t="shared" si="0"/>
        <v>46426.181818181816</v>
      </c>
      <c r="L20" s="360"/>
      <c r="M20" s="360"/>
      <c r="N20" s="32" t="s">
        <v>109</v>
      </c>
      <c r="O20" s="52">
        <v>51992511</v>
      </c>
      <c r="P20" s="42">
        <f>IFERROR(O20/L6,"-")</f>
        <v>3.2529349160721603E-3</v>
      </c>
      <c r="Q20" s="52">
        <v>1502</v>
      </c>
      <c r="R20" s="42">
        <f>IFERROR(Q20/M6,"-")</f>
        <v>5.2431319160819632E-2</v>
      </c>
      <c r="S20" s="55">
        <f t="shared" si="1"/>
        <v>34615.519973368842</v>
      </c>
      <c r="T20" s="360"/>
      <c r="U20" s="360"/>
      <c r="V20" s="32" t="s">
        <v>109</v>
      </c>
      <c r="W20" s="52">
        <v>1775175</v>
      </c>
      <c r="X20" s="42">
        <f>IFERROR(W20/T6,"-")</f>
        <v>4.3787857963133421E-3</v>
      </c>
      <c r="Y20" s="52">
        <v>40</v>
      </c>
      <c r="Z20" s="42">
        <f>IFERROR(Y20/U6,"-")</f>
        <v>2.8591851322373123E-2</v>
      </c>
      <c r="AA20" s="96">
        <f t="shared" si="2"/>
        <v>44379.375</v>
      </c>
      <c r="AB20" s="360"/>
      <c r="AC20" s="360"/>
      <c r="AD20" s="32" t="s">
        <v>109</v>
      </c>
      <c r="AE20" s="52">
        <v>1799056</v>
      </c>
      <c r="AF20" s="42">
        <f>IFERROR(AE20/AB6,"-")</f>
        <v>2.6587745541234204E-3</v>
      </c>
      <c r="AG20" s="52">
        <v>54</v>
      </c>
      <c r="AH20" s="42">
        <f>IFERROR(AG20/AC6,"-")</f>
        <v>1.9614965492190339E-2</v>
      </c>
      <c r="AI20" s="55">
        <f t="shared" si="3"/>
        <v>33315.851851851854</v>
      </c>
      <c r="AJ20" s="360"/>
      <c r="AK20" s="360"/>
      <c r="AL20" s="32" t="s">
        <v>109</v>
      </c>
      <c r="AM20" s="52">
        <v>20580336</v>
      </c>
      <c r="AN20" s="42">
        <f>IFERROR(AM20/AJ6,"-")</f>
        <v>3.0662245689988894E-3</v>
      </c>
      <c r="AO20" s="52">
        <v>625</v>
      </c>
      <c r="AP20" s="42">
        <f>IFERROR(AO20/AK6,"-")</f>
        <v>6.3691022113522872E-2</v>
      </c>
      <c r="AQ20" s="55">
        <f t="shared" si="4"/>
        <v>32928.537600000003</v>
      </c>
      <c r="AR20" s="360"/>
      <c r="AS20" s="360"/>
      <c r="AT20" s="32" t="s">
        <v>109</v>
      </c>
      <c r="AU20" s="52">
        <v>27169484</v>
      </c>
      <c r="AV20" s="42">
        <f>IFERROR(AU20/AR6,"-")</f>
        <v>3.377532695715483E-3</v>
      </c>
      <c r="AW20" s="52">
        <v>766</v>
      </c>
      <c r="AX20" s="42">
        <f>IFERROR(AW20/AS6,"-")</f>
        <v>5.2893246789117526E-2</v>
      </c>
      <c r="AY20" s="96">
        <f t="shared" si="5"/>
        <v>35469.300261096607</v>
      </c>
      <c r="AZ20" s="360"/>
      <c r="BA20" s="360"/>
      <c r="BB20" s="32" t="s">
        <v>109</v>
      </c>
      <c r="BC20" s="52">
        <v>10361393</v>
      </c>
      <c r="BD20" s="42">
        <f>IFERROR(BC20/AZ6,"-")</f>
        <v>3.7898310454914414E-3</v>
      </c>
      <c r="BE20" s="52">
        <v>274</v>
      </c>
      <c r="BF20" s="42">
        <f>IFERROR(BE20/BA6,"-")</f>
        <v>0.12448886869604725</v>
      </c>
      <c r="BG20" s="55">
        <f t="shared" si="6"/>
        <v>37815.302919708032</v>
      </c>
      <c r="BH20" s="360"/>
      <c r="BI20" s="360"/>
      <c r="BJ20" s="32" t="s">
        <v>109</v>
      </c>
      <c r="BK20" s="52">
        <v>18738750</v>
      </c>
      <c r="BL20" s="42">
        <f>IFERROR(BK20/BH6,"-")</f>
        <v>2.9332047583542917E-3</v>
      </c>
      <c r="BM20" s="52">
        <v>507</v>
      </c>
      <c r="BN20" s="42">
        <f>IFERROR(BM20/BI6,"-")</f>
        <v>3.3901705115346036E-2</v>
      </c>
      <c r="BO20" s="96">
        <f t="shared" si="7"/>
        <v>36960.059171597633</v>
      </c>
      <c r="BP20" s="140"/>
    </row>
    <row r="21" spans="2:68" s="8" customFormat="1" ht="13.15" customHeight="1">
      <c r="B21" s="368"/>
      <c r="C21" s="386"/>
      <c r="D21" s="360"/>
      <c r="E21" s="360"/>
      <c r="F21" s="33" t="s">
        <v>110</v>
      </c>
      <c r="G21" s="53">
        <v>5788057</v>
      </c>
      <c r="H21" s="43">
        <f>IFERROR(G21/D6,"-")</f>
        <v>2.8909253951354885E-3</v>
      </c>
      <c r="I21" s="53">
        <v>341</v>
      </c>
      <c r="J21" s="43">
        <f>IFERROR(I21/E6,"-")</f>
        <v>0.1297071129707113</v>
      </c>
      <c r="K21" s="56">
        <f t="shared" si="0"/>
        <v>16973.774193548386</v>
      </c>
      <c r="L21" s="360"/>
      <c r="M21" s="360"/>
      <c r="N21" s="33" t="s">
        <v>110</v>
      </c>
      <c r="O21" s="53">
        <v>27898471</v>
      </c>
      <c r="P21" s="43">
        <f>IFERROR(O21/L6,"-")</f>
        <v>1.7454804293050321E-3</v>
      </c>
      <c r="Q21" s="53">
        <v>2148</v>
      </c>
      <c r="R21" s="43">
        <f>IFERROR(Q21/M6,"-")</f>
        <v>7.4981673473662164E-2</v>
      </c>
      <c r="S21" s="56">
        <f t="shared" si="1"/>
        <v>12988.114990689013</v>
      </c>
      <c r="T21" s="360"/>
      <c r="U21" s="360"/>
      <c r="V21" s="33" t="s">
        <v>110</v>
      </c>
      <c r="W21" s="53">
        <v>1017563</v>
      </c>
      <c r="X21" s="43">
        <f>IFERROR(W21/T6,"-")</f>
        <v>2.510000654163107E-3</v>
      </c>
      <c r="Y21" s="53">
        <v>68</v>
      </c>
      <c r="Z21" s="43">
        <f>IFERROR(Y21/U6,"-")</f>
        <v>4.8606147248034311E-2</v>
      </c>
      <c r="AA21" s="97">
        <f t="shared" si="2"/>
        <v>14964.161764705883</v>
      </c>
      <c r="AB21" s="360"/>
      <c r="AC21" s="360"/>
      <c r="AD21" s="33" t="s">
        <v>110</v>
      </c>
      <c r="AE21" s="53">
        <v>799093</v>
      </c>
      <c r="AF21" s="43">
        <f>IFERROR(AE21/AB6,"-")</f>
        <v>1.1809571990967188E-3</v>
      </c>
      <c r="AG21" s="53">
        <v>104</v>
      </c>
      <c r="AH21" s="43">
        <f>IFERROR(AG21/AC6,"-")</f>
        <v>3.7776970577551763E-2</v>
      </c>
      <c r="AI21" s="56">
        <f t="shared" si="3"/>
        <v>7683.5865384615381</v>
      </c>
      <c r="AJ21" s="360"/>
      <c r="AK21" s="360"/>
      <c r="AL21" s="33" t="s">
        <v>110</v>
      </c>
      <c r="AM21" s="53">
        <v>11546207</v>
      </c>
      <c r="AN21" s="43">
        <f>IFERROR(AM21/AJ6,"-")</f>
        <v>1.7202471126879055E-3</v>
      </c>
      <c r="AO21" s="53">
        <v>935</v>
      </c>
      <c r="AP21" s="43">
        <f>IFERROR(AO21/AK6,"-")</f>
        <v>9.5281769081830225E-2</v>
      </c>
      <c r="AQ21" s="56">
        <f t="shared" si="4"/>
        <v>12348.88449197861</v>
      </c>
      <c r="AR21" s="360"/>
      <c r="AS21" s="360"/>
      <c r="AT21" s="33" t="s">
        <v>110</v>
      </c>
      <c r="AU21" s="53">
        <v>14398675</v>
      </c>
      <c r="AV21" s="43">
        <f>IFERROR(AU21/AR6,"-")</f>
        <v>1.7899491792880988E-3</v>
      </c>
      <c r="AW21" s="53">
        <v>1024</v>
      </c>
      <c r="AX21" s="45">
        <f>IFERROR(AW21/AS6,"-")</f>
        <v>7.0708465681535701E-2</v>
      </c>
      <c r="AY21" s="97">
        <f t="shared" si="5"/>
        <v>14061.2060546875</v>
      </c>
      <c r="AZ21" s="360"/>
      <c r="BA21" s="360"/>
      <c r="BB21" s="33" t="s">
        <v>110</v>
      </c>
      <c r="BC21" s="53">
        <v>8669833</v>
      </c>
      <c r="BD21" s="43">
        <f>IFERROR(BC21/AZ6,"-")</f>
        <v>3.1711182331011093E-3</v>
      </c>
      <c r="BE21" s="53">
        <v>383</v>
      </c>
      <c r="BF21" s="43">
        <f>IFERROR(BE21/BA6,"-")</f>
        <v>0.17401181281235803</v>
      </c>
      <c r="BG21" s="56">
        <f t="shared" si="6"/>
        <v>22636.639686684073</v>
      </c>
      <c r="BH21" s="360"/>
      <c r="BI21" s="360"/>
      <c r="BJ21" s="33" t="s">
        <v>110</v>
      </c>
      <c r="BK21" s="53">
        <v>7535184</v>
      </c>
      <c r="BL21" s="43">
        <f>IFERROR(BK21/BH6,"-")</f>
        <v>1.1794936996264492E-3</v>
      </c>
      <c r="BM21" s="53">
        <v>836</v>
      </c>
      <c r="BN21" s="43">
        <f>IFERROR(BM21/BI6,"-")</f>
        <v>5.5901036442661318E-2</v>
      </c>
      <c r="BO21" s="97">
        <f t="shared" si="7"/>
        <v>9013.3779904306211</v>
      </c>
      <c r="BP21" s="140"/>
    </row>
    <row r="22" spans="2:68" s="8" customFormat="1" ht="13.15" customHeight="1">
      <c r="B22" s="369"/>
      <c r="C22" s="387"/>
      <c r="D22" s="361"/>
      <c r="E22" s="361"/>
      <c r="F22" s="34" t="s">
        <v>64</v>
      </c>
      <c r="G22" s="49">
        <f>SUM(G6:G21)</f>
        <v>468185437</v>
      </c>
      <c r="H22" s="43">
        <f>IFERROR(G22/D6,"-")</f>
        <v>0.23384171397342948</v>
      </c>
      <c r="I22" s="53">
        <v>2317</v>
      </c>
      <c r="J22" s="43">
        <f>IFERROR(I22/E6,"-")</f>
        <v>0.88132369722327886</v>
      </c>
      <c r="K22" s="56">
        <f t="shared" si="0"/>
        <v>202065.35908502372</v>
      </c>
      <c r="L22" s="361"/>
      <c r="M22" s="361"/>
      <c r="N22" s="34" t="s">
        <v>64</v>
      </c>
      <c r="O22" s="49">
        <f>SUM(O6:O21)</f>
        <v>3198425622</v>
      </c>
      <c r="P22" s="43">
        <f>IFERROR(O22/L6,"-")</f>
        <v>0.20011094255985476</v>
      </c>
      <c r="Q22" s="53">
        <v>23017</v>
      </c>
      <c r="R22" s="43">
        <f>IFERROR(Q22/M6,"-")</f>
        <v>0.80346982231996367</v>
      </c>
      <c r="S22" s="56">
        <f t="shared" si="1"/>
        <v>138959.27453621235</v>
      </c>
      <c r="T22" s="361"/>
      <c r="U22" s="361"/>
      <c r="V22" s="34" t="s">
        <v>64</v>
      </c>
      <c r="W22" s="49">
        <f>SUM(W6:W21)</f>
        <v>42656916</v>
      </c>
      <c r="X22" s="43">
        <f>IFERROR(W22/T6,"-")</f>
        <v>0.10522089252909225</v>
      </c>
      <c r="Y22" s="53">
        <v>577</v>
      </c>
      <c r="Z22" s="43">
        <f>IFERROR(Y22/U6,"-")</f>
        <v>0.41243745532523229</v>
      </c>
      <c r="AA22" s="97">
        <f t="shared" si="2"/>
        <v>73928.797227036397</v>
      </c>
      <c r="AB22" s="361"/>
      <c r="AC22" s="361"/>
      <c r="AD22" s="34" t="s">
        <v>64</v>
      </c>
      <c r="AE22" s="49">
        <f>SUM(AE6:AE21)</f>
        <v>52421471</v>
      </c>
      <c r="AF22" s="43">
        <f>IFERROR(AE22/AB6,"-")</f>
        <v>7.7472226092194355E-2</v>
      </c>
      <c r="AG22" s="53">
        <v>909</v>
      </c>
      <c r="AH22" s="43">
        <f>IFERROR(AG22/AC6,"-")</f>
        <v>0.33018525245187069</v>
      </c>
      <c r="AI22" s="56">
        <f t="shared" si="3"/>
        <v>57669.385038503853</v>
      </c>
      <c r="AJ22" s="361"/>
      <c r="AK22" s="361"/>
      <c r="AL22" s="34" t="s">
        <v>64</v>
      </c>
      <c r="AM22" s="49">
        <f>SUM(AM6:AM21)</f>
        <v>1496430882</v>
      </c>
      <c r="AN22" s="43">
        <f>IFERROR(AM22/AJ6,"-")</f>
        <v>0.22295035106312538</v>
      </c>
      <c r="AO22" s="53">
        <v>8820</v>
      </c>
      <c r="AP22" s="43">
        <f>IFERROR(AO22/AK6,"-")</f>
        <v>0.89880770406603483</v>
      </c>
      <c r="AQ22" s="56">
        <f t="shared" si="4"/>
        <v>169663.36530612246</v>
      </c>
      <c r="AR22" s="361"/>
      <c r="AS22" s="361"/>
      <c r="AT22" s="34" t="s">
        <v>64</v>
      </c>
      <c r="AU22" s="49">
        <f>SUM(AU6:AU21)</f>
        <v>1568516910</v>
      </c>
      <c r="AV22" s="43">
        <f>IFERROR(AU22/AR6,"-")</f>
        <v>0.1949877718438679</v>
      </c>
      <c r="AW22" s="53">
        <v>12562</v>
      </c>
      <c r="AX22" s="76">
        <f>IFERROR(AW22/AS6,"-")</f>
        <v>0.86742162684712054</v>
      </c>
      <c r="AY22" s="136">
        <f t="shared" si="5"/>
        <v>124862.03709600383</v>
      </c>
      <c r="AZ22" s="361"/>
      <c r="BA22" s="361"/>
      <c r="BB22" s="34" t="s">
        <v>64</v>
      </c>
      <c r="BC22" s="49">
        <f>SUM(BC6:BC21)</f>
        <v>729115763</v>
      </c>
      <c r="BD22" s="43">
        <f>IFERROR(BC22/AZ6,"-")</f>
        <v>0.26668475506860712</v>
      </c>
      <c r="BE22" s="53">
        <v>2075</v>
      </c>
      <c r="BF22" s="43">
        <f>IFERROR(BE22/BA6,"-")</f>
        <v>0.94275329395729213</v>
      </c>
      <c r="BG22" s="56">
        <f t="shared" si="6"/>
        <v>351381.09060240962</v>
      </c>
      <c r="BH22" s="361"/>
      <c r="BI22" s="361"/>
      <c r="BJ22" s="34" t="s">
        <v>64</v>
      </c>
      <c r="BK22" s="49">
        <f>SUM(BK6:BK21)</f>
        <v>1026057483</v>
      </c>
      <c r="BL22" s="43">
        <f>IFERROR(BK22/BH6,"-")</f>
        <v>0.16061032307281051</v>
      </c>
      <c r="BM22" s="53">
        <v>10502</v>
      </c>
      <c r="BN22" s="43">
        <f>IFERROR(BM22/BI6,"-")</f>
        <v>0.7022400534938148</v>
      </c>
      <c r="BO22" s="97">
        <f t="shared" si="7"/>
        <v>97701.150542753763</v>
      </c>
      <c r="BP22" s="140"/>
    </row>
    <row r="23" spans="2:68" s="8" customFormat="1" ht="13.15" customHeight="1">
      <c r="B23" s="367">
        <v>2</v>
      </c>
      <c r="C23" s="385" t="s">
        <v>76</v>
      </c>
      <c r="D23" s="359">
        <v>63808930</v>
      </c>
      <c r="E23" s="359">
        <v>104</v>
      </c>
      <c r="F23" s="30" t="s">
        <v>96</v>
      </c>
      <c r="G23" s="51">
        <v>445243</v>
      </c>
      <c r="H23" s="41">
        <f>IFERROR(G23/D23,"-")</f>
        <v>6.9777537407381693E-3</v>
      </c>
      <c r="I23" s="51">
        <v>22</v>
      </c>
      <c r="J23" s="41">
        <f>IFERROR(I23/E23,"-")</f>
        <v>0.21153846153846154</v>
      </c>
      <c r="K23" s="54">
        <f t="shared" si="0"/>
        <v>20238.31818181818</v>
      </c>
      <c r="L23" s="359">
        <v>693578660</v>
      </c>
      <c r="M23" s="359">
        <v>1145</v>
      </c>
      <c r="N23" s="30" t="s">
        <v>96</v>
      </c>
      <c r="O23" s="51">
        <v>29290276</v>
      </c>
      <c r="P23" s="41">
        <f>IFERROR(O23/L23,"-")</f>
        <v>4.2230647638438014E-2</v>
      </c>
      <c r="Q23" s="51">
        <v>159</v>
      </c>
      <c r="R23" s="41">
        <f>IFERROR(Q23/M23,"-")</f>
        <v>0.13886462882096071</v>
      </c>
      <c r="S23" s="54">
        <f t="shared" si="1"/>
        <v>184215.57232704404</v>
      </c>
      <c r="T23" s="359">
        <v>23440110</v>
      </c>
      <c r="U23" s="359">
        <v>64</v>
      </c>
      <c r="V23" s="30" t="s">
        <v>96</v>
      </c>
      <c r="W23" s="51">
        <v>187447</v>
      </c>
      <c r="X23" s="41">
        <f>IFERROR(W23/T23,"-")</f>
        <v>7.9968481376580577E-3</v>
      </c>
      <c r="Y23" s="51">
        <v>8</v>
      </c>
      <c r="Z23" s="41">
        <f>IFERROR(Y23/U23,"-")</f>
        <v>0.125</v>
      </c>
      <c r="AA23" s="95">
        <f t="shared" si="2"/>
        <v>23430.875</v>
      </c>
      <c r="AB23" s="359">
        <v>30326980</v>
      </c>
      <c r="AC23" s="359">
        <v>117</v>
      </c>
      <c r="AD23" s="30" t="s">
        <v>96</v>
      </c>
      <c r="AE23" s="51">
        <v>77101</v>
      </c>
      <c r="AF23" s="41">
        <f>IFERROR(AE23/AB23,"-")</f>
        <v>2.5423236998870311E-3</v>
      </c>
      <c r="AG23" s="51">
        <v>6</v>
      </c>
      <c r="AH23" s="41">
        <f>IFERROR(AG23/AC23,"-")</f>
        <v>5.128205128205128E-2</v>
      </c>
      <c r="AI23" s="54">
        <f t="shared" si="3"/>
        <v>12850.166666666666</v>
      </c>
      <c r="AJ23" s="359">
        <v>312630750</v>
      </c>
      <c r="AK23" s="359">
        <v>416</v>
      </c>
      <c r="AL23" s="30" t="s">
        <v>96</v>
      </c>
      <c r="AM23" s="51">
        <v>11505322</v>
      </c>
      <c r="AN23" s="41">
        <f>IFERROR(AM23/AJ23,"-")</f>
        <v>3.6801632596921451E-2</v>
      </c>
      <c r="AO23" s="51">
        <v>78</v>
      </c>
      <c r="AP23" s="41">
        <f>IFERROR(AO23/AK23,"-")</f>
        <v>0.1875</v>
      </c>
      <c r="AQ23" s="54">
        <f t="shared" si="4"/>
        <v>147504.12820512822</v>
      </c>
      <c r="AR23" s="359">
        <v>322887210</v>
      </c>
      <c r="AS23" s="359">
        <v>537</v>
      </c>
      <c r="AT23" s="30" t="s">
        <v>96</v>
      </c>
      <c r="AU23" s="51">
        <v>17512175</v>
      </c>
      <c r="AV23" s="41">
        <f>IFERROR(AU23/AR23,"-")</f>
        <v>5.4236199073973847E-2</v>
      </c>
      <c r="AW23" s="51">
        <v>66</v>
      </c>
      <c r="AX23" s="41">
        <f>IFERROR(AW23/AS23,"-")</f>
        <v>0.12290502793296089</v>
      </c>
      <c r="AY23" s="95">
        <f t="shared" si="5"/>
        <v>265335.98484848486</v>
      </c>
      <c r="AZ23" s="359">
        <v>136325760</v>
      </c>
      <c r="BA23" s="359">
        <v>105</v>
      </c>
      <c r="BB23" s="30" t="s">
        <v>96</v>
      </c>
      <c r="BC23" s="51">
        <v>7183117</v>
      </c>
      <c r="BD23" s="41">
        <f>IFERROR(BC23/AZ23,"-")</f>
        <v>5.2690826737367906E-2</v>
      </c>
      <c r="BE23" s="51">
        <v>32</v>
      </c>
      <c r="BF23" s="41">
        <f>IFERROR(BE23/BA23,"-")</f>
        <v>0.30476190476190479</v>
      </c>
      <c r="BG23" s="54">
        <f t="shared" si="6"/>
        <v>224472.40625</v>
      </c>
      <c r="BH23" s="359">
        <v>222799850</v>
      </c>
      <c r="BI23" s="359">
        <v>563</v>
      </c>
      <c r="BJ23" s="30" t="s">
        <v>96</v>
      </c>
      <c r="BK23" s="51">
        <v>2699920</v>
      </c>
      <c r="BL23" s="41">
        <f>IFERROR(BK23/BH23,"-")</f>
        <v>1.2118141013111094E-2</v>
      </c>
      <c r="BM23" s="51">
        <v>69</v>
      </c>
      <c r="BN23" s="41">
        <f>IFERROR(BM23/BI23,"-")</f>
        <v>0.12255772646536411</v>
      </c>
      <c r="BO23" s="95">
        <f t="shared" si="7"/>
        <v>39129.27536231884</v>
      </c>
      <c r="BP23" s="140"/>
    </row>
    <row r="24" spans="2:68" s="8" customFormat="1" ht="13.15" customHeight="1">
      <c r="B24" s="368"/>
      <c r="C24" s="386"/>
      <c r="D24" s="360"/>
      <c r="E24" s="360"/>
      <c r="F24" s="31" t="s">
        <v>97</v>
      </c>
      <c r="G24" s="52">
        <v>3368832</v>
      </c>
      <c r="H24" s="42">
        <f>IFERROR(G24/D23,"-")</f>
        <v>5.2795619672669637E-2</v>
      </c>
      <c r="I24" s="52">
        <v>35</v>
      </c>
      <c r="J24" s="42">
        <f>IFERROR(I24/E23,"-")</f>
        <v>0.33653846153846156</v>
      </c>
      <c r="K24" s="55">
        <f t="shared" si="0"/>
        <v>96252.342857142852</v>
      </c>
      <c r="L24" s="360"/>
      <c r="M24" s="360"/>
      <c r="N24" s="31" t="s">
        <v>97</v>
      </c>
      <c r="O24" s="52">
        <v>15380123</v>
      </c>
      <c r="P24" s="42">
        <f>IFERROR(O24/L23,"-")</f>
        <v>2.2175023378026078E-2</v>
      </c>
      <c r="Q24" s="52">
        <v>243</v>
      </c>
      <c r="R24" s="42">
        <f>IFERROR(Q24/M23,"-")</f>
        <v>0.21222707423580786</v>
      </c>
      <c r="S24" s="55">
        <f t="shared" si="1"/>
        <v>63292.687242798354</v>
      </c>
      <c r="T24" s="360"/>
      <c r="U24" s="360"/>
      <c r="V24" s="31" t="s">
        <v>97</v>
      </c>
      <c r="W24" s="52">
        <v>289925</v>
      </c>
      <c r="X24" s="42">
        <f>IFERROR(W24/T23,"-")</f>
        <v>1.2368755948670889E-2</v>
      </c>
      <c r="Y24" s="52">
        <v>9</v>
      </c>
      <c r="Z24" s="42">
        <f>IFERROR(Y24/U23,"-")</f>
        <v>0.140625</v>
      </c>
      <c r="AA24" s="96">
        <f t="shared" si="2"/>
        <v>32213.888888888891</v>
      </c>
      <c r="AB24" s="360"/>
      <c r="AC24" s="360"/>
      <c r="AD24" s="31" t="s">
        <v>97</v>
      </c>
      <c r="AE24" s="52">
        <v>370537</v>
      </c>
      <c r="AF24" s="42">
        <f>IFERROR(AE24/AB23,"-")</f>
        <v>1.2218064574843918E-2</v>
      </c>
      <c r="AG24" s="52">
        <v>14</v>
      </c>
      <c r="AH24" s="42">
        <f>IFERROR(AG24/AC23,"-")</f>
        <v>0.11965811965811966</v>
      </c>
      <c r="AI24" s="55">
        <f t="shared" si="3"/>
        <v>26466.928571428572</v>
      </c>
      <c r="AJ24" s="360"/>
      <c r="AK24" s="360"/>
      <c r="AL24" s="31" t="s">
        <v>97</v>
      </c>
      <c r="AM24" s="52">
        <v>10173917</v>
      </c>
      <c r="AN24" s="42">
        <f>IFERROR(AM24/AJ23,"-")</f>
        <v>3.254291844292348E-2</v>
      </c>
      <c r="AO24" s="52">
        <v>103</v>
      </c>
      <c r="AP24" s="42">
        <f>IFERROR(AO24/AK23,"-")</f>
        <v>0.24759615384615385</v>
      </c>
      <c r="AQ24" s="55">
        <f t="shared" si="4"/>
        <v>98775.89320388349</v>
      </c>
      <c r="AR24" s="360"/>
      <c r="AS24" s="360"/>
      <c r="AT24" s="31" t="s">
        <v>97</v>
      </c>
      <c r="AU24" s="52">
        <v>4496850</v>
      </c>
      <c r="AV24" s="42">
        <f>IFERROR(AU24/AR23,"-")</f>
        <v>1.3926999462134161E-2</v>
      </c>
      <c r="AW24" s="52">
        <v>114</v>
      </c>
      <c r="AX24" s="42">
        <f>IFERROR(AW24/AS23,"-")</f>
        <v>0.21229050279329609</v>
      </c>
      <c r="AY24" s="96">
        <f t="shared" si="5"/>
        <v>39446.052631578947</v>
      </c>
      <c r="AZ24" s="360"/>
      <c r="BA24" s="360"/>
      <c r="BB24" s="31" t="s">
        <v>97</v>
      </c>
      <c r="BC24" s="52">
        <v>772055</v>
      </c>
      <c r="BD24" s="42">
        <f>IFERROR(BC24/AZ23,"-")</f>
        <v>5.6633097075710417E-3</v>
      </c>
      <c r="BE24" s="52">
        <v>26</v>
      </c>
      <c r="BF24" s="42">
        <f>IFERROR(BE24/BA23,"-")</f>
        <v>0.24761904761904763</v>
      </c>
      <c r="BG24" s="55">
        <f t="shared" si="6"/>
        <v>29694.423076923078</v>
      </c>
      <c r="BH24" s="360"/>
      <c r="BI24" s="360"/>
      <c r="BJ24" s="31" t="s">
        <v>97</v>
      </c>
      <c r="BK24" s="52">
        <v>5318114</v>
      </c>
      <c r="BL24" s="42">
        <f>IFERROR(BK24/BH23,"-")</f>
        <v>2.3869468493807333E-2</v>
      </c>
      <c r="BM24" s="52">
        <v>82</v>
      </c>
      <c r="BN24" s="42">
        <f>IFERROR(BM24/BI23,"-")</f>
        <v>0.14564831261101244</v>
      </c>
      <c r="BO24" s="96">
        <f t="shared" si="7"/>
        <v>64855.048780487807</v>
      </c>
      <c r="BP24" s="140"/>
    </row>
    <row r="25" spans="2:68" s="8" customFormat="1" ht="13.15" customHeight="1">
      <c r="B25" s="368"/>
      <c r="C25" s="386"/>
      <c r="D25" s="360"/>
      <c r="E25" s="360"/>
      <c r="F25" s="32" t="s">
        <v>98</v>
      </c>
      <c r="G25" s="52">
        <v>964376</v>
      </c>
      <c r="H25" s="42">
        <f>IFERROR(G25/D23,"-")</f>
        <v>1.5113495869622011E-2</v>
      </c>
      <c r="I25" s="52">
        <v>37</v>
      </c>
      <c r="J25" s="42">
        <f>IFERROR(I25/E23,"-")</f>
        <v>0.35576923076923078</v>
      </c>
      <c r="K25" s="55">
        <f t="shared" si="0"/>
        <v>26064.216216216217</v>
      </c>
      <c r="L25" s="360"/>
      <c r="M25" s="360"/>
      <c r="N25" s="32" t="s">
        <v>98</v>
      </c>
      <c r="O25" s="52">
        <v>13395058</v>
      </c>
      <c r="P25" s="42">
        <f>IFERROR(O25/L23,"-")</f>
        <v>1.9312961560841564E-2</v>
      </c>
      <c r="Q25" s="52">
        <v>327</v>
      </c>
      <c r="R25" s="42">
        <f>IFERROR(Q25/M23,"-")</f>
        <v>0.28558951965065504</v>
      </c>
      <c r="S25" s="55">
        <f t="shared" si="1"/>
        <v>40963.480122324159</v>
      </c>
      <c r="T25" s="360"/>
      <c r="U25" s="360"/>
      <c r="V25" s="32" t="s">
        <v>98</v>
      </c>
      <c r="W25" s="52">
        <v>0</v>
      </c>
      <c r="X25" s="42">
        <f>IFERROR(W25/T23,"-")</f>
        <v>0</v>
      </c>
      <c r="Y25" s="52">
        <v>0</v>
      </c>
      <c r="Z25" s="42">
        <f>IFERROR(Y25/U23,"-")</f>
        <v>0</v>
      </c>
      <c r="AA25" s="96" t="str">
        <f t="shared" si="2"/>
        <v>-</v>
      </c>
      <c r="AB25" s="360"/>
      <c r="AC25" s="360"/>
      <c r="AD25" s="32" t="s">
        <v>98</v>
      </c>
      <c r="AE25" s="52">
        <v>0</v>
      </c>
      <c r="AF25" s="42">
        <f>IFERROR(AE25/AB23,"-")</f>
        <v>0</v>
      </c>
      <c r="AG25" s="52">
        <v>0</v>
      </c>
      <c r="AH25" s="42">
        <f>IFERROR(AG25/AC23,"-")</f>
        <v>0</v>
      </c>
      <c r="AI25" s="55" t="str">
        <f t="shared" si="3"/>
        <v>-</v>
      </c>
      <c r="AJ25" s="360"/>
      <c r="AK25" s="360"/>
      <c r="AL25" s="32" t="s">
        <v>98</v>
      </c>
      <c r="AM25" s="52">
        <v>8371717</v>
      </c>
      <c r="AN25" s="42">
        <f>IFERROR(AM25/AJ23,"-")</f>
        <v>2.6778290363311991E-2</v>
      </c>
      <c r="AO25" s="52">
        <v>156</v>
      </c>
      <c r="AP25" s="42">
        <f>IFERROR(AO25/AK23,"-")</f>
        <v>0.375</v>
      </c>
      <c r="AQ25" s="55">
        <f t="shared" si="4"/>
        <v>53664.852564102563</v>
      </c>
      <c r="AR25" s="360"/>
      <c r="AS25" s="360"/>
      <c r="AT25" s="32" t="s">
        <v>98</v>
      </c>
      <c r="AU25" s="52">
        <v>5023341</v>
      </c>
      <c r="AV25" s="42">
        <f>IFERROR(AU25/AR23,"-")</f>
        <v>1.55575719459436E-2</v>
      </c>
      <c r="AW25" s="52">
        <v>171</v>
      </c>
      <c r="AX25" s="42">
        <f>IFERROR(AW25/AS23,"-")</f>
        <v>0.31843575418994413</v>
      </c>
      <c r="AY25" s="96">
        <f t="shared" si="5"/>
        <v>29376.263157894737</v>
      </c>
      <c r="AZ25" s="360"/>
      <c r="BA25" s="360"/>
      <c r="BB25" s="32" t="s">
        <v>98</v>
      </c>
      <c r="BC25" s="52">
        <v>4518878</v>
      </c>
      <c r="BD25" s="42">
        <f>IFERROR(BC25/AZ23,"-")</f>
        <v>3.314764575675206E-2</v>
      </c>
      <c r="BE25" s="52">
        <v>27</v>
      </c>
      <c r="BF25" s="42">
        <f>IFERROR(BE25/BA23,"-")</f>
        <v>0.25714285714285712</v>
      </c>
      <c r="BG25" s="55">
        <f t="shared" si="6"/>
        <v>167365.85185185185</v>
      </c>
      <c r="BH25" s="360"/>
      <c r="BI25" s="360"/>
      <c r="BJ25" s="32" t="s">
        <v>98</v>
      </c>
      <c r="BK25" s="52">
        <v>2380159</v>
      </c>
      <c r="BL25" s="42">
        <f>IFERROR(BK25/BH23,"-")</f>
        <v>1.0682947048662735E-2</v>
      </c>
      <c r="BM25" s="52">
        <v>97</v>
      </c>
      <c r="BN25" s="42">
        <f>IFERROR(BM25/BI23,"-")</f>
        <v>0.17229129662522202</v>
      </c>
      <c r="BO25" s="96">
        <f t="shared" si="7"/>
        <v>24537.721649484534</v>
      </c>
      <c r="BP25" s="140"/>
    </row>
    <row r="26" spans="2:68" s="8" customFormat="1" ht="13.15" customHeight="1">
      <c r="B26" s="368"/>
      <c r="C26" s="386"/>
      <c r="D26" s="360"/>
      <c r="E26" s="360"/>
      <c r="F26" s="32" t="s">
        <v>99</v>
      </c>
      <c r="G26" s="52">
        <v>85332</v>
      </c>
      <c r="H26" s="42">
        <f>IFERROR(G26/D23,"-")</f>
        <v>1.337304982233678E-3</v>
      </c>
      <c r="I26" s="52">
        <v>4</v>
      </c>
      <c r="J26" s="42">
        <f>IFERROR(I26/E23,"-")</f>
        <v>3.8461538461538464E-2</v>
      </c>
      <c r="K26" s="55">
        <f t="shared" si="0"/>
        <v>21333</v>
      </c>
      <c r="L26" s="360"/>
      <c r="M26" s="360"/>
      <c r="N26" s="32" t="s">
        <v>99</v>
      </c>
      <c r="O26" s="52">
        <v>1356334</v>
      </c>
      <c r="P26" s="42">
        <f>IFERROR(O26/L23,"-")</f>
        <v>1.9555590133064358E-3</v>
      </c>
      <c r="Q26" s="52">
        <v>65</v>
      </c>
      <c r="R26" s="42">
        <f>IFERROR(Q26/M23,"-")</f>
        <v>5.6768558951965066E-2</v>
      </c>
      <c r="S26" s="55">
        <f t="shared" si="1"/>
        <v>20866.676923076924</v>
      </c>
      <c r="T26" s="360"/>
      <c r="U26" s="360"/>
      <c r="V26" s="32" t="s">
        <v>99</v>
      </c>
      <c r="W26" s="52">
        <v>0</v>
      </c>
      <c r="X26" s="42">
        <f>IFERROR(W26/T23,"-")</f>
        <v>0</v>
      </c>
      <c r="Y26" s="52">
        <v>0</v>
      </c>
      <c r="Z26" s="42">
        <f>IFERROR(Y26/U23,"-")</f>
        <v>0</v>
      </c>
      <c r="AA26" s="96" t="str">
        <f t="shared" si="2"/>
        <v>-</v>
      </c>
      <c r="AB26" s="360"/>
      <c r="AC26" s="360"/>
      <c r="AD26" s="32" t="s">
        <v>99</v>
      </c>
      <c r="AE26" s="52">
        <v>0</v>
      </c>
      <c r="AF26" s="42">
        <f>IFERROR(AE26/AB23,"-")</f>
        <v>0</v>
      </c>
      <c r="AG26" s="52">
        <v>0</v>
      </c>
      <c r="AH26" s="42">
        <f>IFERROR(AG26/AC23,"-")</f>
        <v>0</v>
      </c>
      <c r="AI26" s="55" t="str">
        <f t="shared" si="3"/>
        <v>-</v>
      </c>
      <c r="AJ26" s="360"/>
      <c r="AK26" s="360"/>
      <c r="AL26" s="32" t="s">
        <v>99</v>
      </c>
      <c r="AM26" s="52">
        <v>936635</v>
      </c>
      <c r="AN26" s="42">
        <f>IFERROR(AM26/AJ23,"-")</f>
        <v>2.9959784826028789E-3</v>
      </c>
      <c r="AO26" s="52">
        <v>40</v>
      </c>
      <c r="AP26" s="42">
        <f>IFERROR(AO26/AK23,"-")</f>
        <v>9.6153846153846159E-2</v>
      </c>
      <c r="AQ26" s="55">
        <f t="shared" si="4"/>
        <v>23415.875</v>
      </c>
      <c r="AR26" s="360"/>
      <c r="AS26" s="360"/>
      <c r="AT26" s="32" t="s">
        <v>99</v>
      </c>
      <c r="AU26" s="52">
        <v>419699</v>
      </c>
      <c r="AV26" s="42">
        <f>IFERROR(AU26/AR23,"-")</f>
        <v>1.2998316037355583E-3</v>
      </c>
      <c r="AW26" s="52">
        <v>25</v>
      </c>
      <c r="AX26" s="42">
        <f>IFERROR(AW26/AS23,"-")</f>
        <v>4.6554934823091247E-2</v>
      </c>
      <c r="AY26" s="96">
        <f t="shared" si="5"/>
        <v>16787.96</v>
      </c>
      <c r="AZ26" s="360"/>
      <c r="BA26" s="360"/>
      <c r="BB26" s="32" t="s">
        <v>99</v>
      </c>
      <c r="BC26" s="52">
        <v>176105</v>
      </c>
      <c r="BD26" s="42">
        <f>IFERROR(BC26/AZ23,"-")</f>
        <v>1.2917954757780189E-3</v>
      </c>
      <c r="BE26" s="52">
        <v>7</v>
      </c>
      <c r="BF26" s="42">
        <f>IFERROR(BE26/BA23,"-")</f>
        <v>6.6666666666666666E-2</v>
      </c>
      <c r="BG26" s="55">
        <f t="shared" si="6"/>
        <v>25157.857142857141</v>
      </c>
      <c r="BH26" s="360"/>
      <c r="BI26" s="360"/>
      <c r="BJ26" s="32" t="s">
        <v>99</v>
      </c>
      <c r="BK26" s="52">
        <v>220570</v>
      </c>
      <c r="BL26" s="42">
        <f>IFERROR(BK26/BH23,"-")</f>
        <v>9.8999168985077868E-4</v>
      </c>
      <c r="BM26" s="52">
        <v>20</v>
      </c>
      <c r="BN26" s="42">
        <f>IFERROR(BM26/BI23,"-")</f>
        <v>3.5523978685612786E-2</v>
      </c>
      <c r="BO26" s="96">
        <f t="shared" si="7"/>
        <v>11028.5</v>
      </c>
      <c r="BP26" s="140"/>
    </row>
    <row r="27" spans="2:68" s="8" customFormat="1" ht="13.15" customHeight="1">
      <c r="B27" s="368"/>
      <c r="C27" s="386"/>
      <c r="D27" s="360"/>
      <c r="E27" s="360"/>
      <c r="F27" s="32" t="s">
        <v>100</v>
      </c>
      <c r="G27" s="52">
        <v>1180469</v>
      </c>
      <c r="H27" s="42">
        <f>IFERROR(G27/D23,"-")</f>
        <v>1.8500059474434064E-2</v>
      </c>
      <c r="I27" s="52">
        <v>49</v>
      </c>
      <c r="J27" s="42">
        <f>IFERROR(I27/E23,"-")</f>
        <v>0.47115384615384615</v>
      </c>
      <c r="K27" s="55">
        <f t="shared" si="0"/>
        <v>24091.204081632652</v>
      </c>
      <c r="L27" s="360"/>
      <c r="M27" s="360"/>
      <c r="N27" s="32" t="s">
        <v>100</v>
      </c>
      <c r="O27" s="52">
        <v>31733134</v>
      </c>
      <c r="P27" s="42">
        <f>IFERROR(O27/L23,"-")</f>
        <v>4.575275427303372E-2</v>
      </c>
      <c r="Q27" s="52">
        <v>387</v>
      </c>
      <c r="R27" s="42">
        <f>IFERROR(Q27/M23,"-")</f>
        <v>0.33799126637554583</v>
      </c>
      <c r="S27" s="55">
        <f t="shared" si="1"/>
        <v>81997.762273901812</v>
      </c>
      <c r="T27" s="360"/>
      <c r="U27" s="360"/>
      <c r="V27" s="32" t="s">
        <v>100</v>
      </c>
      <c r="W27" s="52">
        <v>0</v>
      </c>
      <c r="X27" s="42">
        <f>IFERROR(W27/T23,"-")</f>
        <v>0</v>
      </c>
      <c r="Y27" s="52">
        <v>0</v>
      </c>
      <c r="Z27" s="42">
        <f>IFERROR(Y27/U23,"-")</f>
        <v>0</v>
      </c>
      <c r="AA27" s="96" t="str">
        <f t="shared" si="2"/>
        <v>-</v>
      </c>
      <c r="AB27" s="360"/>
      <c r="AC27" s="360"/>
      <c r="AD27" s="32" t="s">
        <v>100</v>
      </c>
      <c r="AE27" s="52">
        <v>0</v>
      </c>
      <c r="AF27" s="42">
        <f>IFERROR(AE27/AB23,"-")</f>
        <v>0</v>
      </c>
      <c r="AG27" s="52">
        <v>0</v>
      </c>
      <c r="AH27" s="42">
        <f>IFERROR(AG27/AC23,"-")</f>
        <v>0</v>
      </c>
      <c r="AI27" s="55" t="str">
        <f t="shared" si="3"/>
        <v>-</v>
      </c>
      <c r="AJ27" s="360"/>
      <c r="AK27" s="360"/>
      <c r="AL27" s="32" t="s">
        <v>100</v>
      </c>
      <c r="AM27" s="52">
        <v>13107761</v>
      </c>
      <c r="AN27" s="42">
        <f>IFERROR(AM27/AJ23,"-")</f>
        <v>4.1927292820683824E-2</v>
      </c>
      <c r="AO27" s="52">
        <v>175</v>
      </c>
      <c r="AP27" s="42">
        <f>IFERROR(AO27/AK23,"-")</f>
        <v>0.42067307692307693</v>
      </c>
      <c r="AQ27" s="55">
        <f t="shared" si="4"/>
        <v>74901.491428571433</v>
      </c>
      <c r="AR27" s="360"/>
      <c r="AS27" s="360"/>
      <c r="AT27" s="32" t="s">
        <v>100</v>
      </c>
      <c r="AU27" s="52">
        <v>18625373</v>
      </c>
      <c r="AV27" s="42">
        <f>IFERROR(AU27/AR23,"-")</f>
        <v>5.7683836408385453E-2</v>
      </c>
      <c r="AW27" s="52">
        <v>212</v>
      </c>
      <c r="AX27" s="42">
        <f>IFERROR(AW27/AS23,"-")</f>
        <v>0.39478584729981381</v>
      </c>
      <c r="AY27" s="96">
        <f t="shared" si="5"/>
        <v>87855.533018867922</v>
      </c>
      <c r="AZ27" s="360"/>
      <c r="BA27" s="360"/>
      <c r="BB27" s="32" t="s">
        <v>100</v>
      </c>
      <c r="BC27" s="52">
        <v>6649589</v>
      </c>
      <c r="BD27" s="42">
        <f>IFERROR(BC27/AZ23,"-")</f>
        <v>4.8777201022022543E-2</v>
      </c>
      <c r="BE27" s="52">
        <v>38</v>
      </c>
      <c r="BF27" s="42">
        <f>IFERROR(BE27/BA23,"-")</f>
        <v>0.3619047619047619</v>
      </c>
      <c r="BG27" s="55">
        <f t="shared" si="6"/>
        <v>174989.18421052632</v>
      </c>
      <c r="BH27" s="360"/>
      <c r="BI27" s="360"/>
      <c r="BJ27" s="32" t="s">
        <v>100</v>
      </c>
      <c r="BK27" s="52">
        <v>9843569</v>
      </c>
      <c r="BL27" s="42">
        <f>IFERROR(BK27/BH23,"-")</f>
        <v>4.418121915252636E-2</v>
      </c>
      <c r="BM27" s="52">
        <v>150</v>
      </c>
      <c r="BN27" s="42">
        <f>IFERROR(BM27/BI23,"-")</f>
        <v>0.26642984014209592</v>
      </c>
      <c r="BO27" s="96">
        <f t="shared" si="7"/>
        <v>65623.793333333335</v>
      </c>
      <c r="BP27" s="140"/>
    </row>
    <row r="28" spans="2:68" s="8" customFormat="1" ht="13.15" customHeight="1">
      <c r="B28" s="368"/>
      <c r="C28" s="386"/>
      <c r="D28" s="360"/>
      <c r="E28" s="360"/>
      <c r="F28" s="32" t="s">
        <v>101</v>
      </c>
      <c r="G28" s="52">
        <v>2774782</v>
      </c>
      <c r="H28" s="42">
        <f>IFERROR(G28/D23,"-")</f>
        <v>4.3485794229741824E-2</v>
      </c>
      <c r="I28" s="52">
        <v>56</v>
      </c>
      <c r="J28" s="42">
        <f>IFERROR(I28/E23,"-")</f>
        <v>0.53846153846153844</v>
      </c>
      <c r="K28" s="55">
        <f t="shared" si="0"/>
        <v>49549.678571428572</v>
      </c>
      <c r="L28" s="360"/>
      <c r="M28" s="360"/>
      <c r="N28" s="32" t="s">
        <v>101</v>
      </c>
      <c r="O28" s="52">
        <v>32316251</v>
      </c>
      <c r="P28" s="42">
        <f>IFERROR(O28/L23,"-")</f>
        <v>4.6593490924302657E-2</v>
      </c>
      <c r="Q28" s="52">
        <v>488</v>
      </c>
      <c r="R28" s="42">
        <f>IFERROR(Q28/M23,"-")</f>
        <v>0.42620087336244539</v>
      </c>
      <c r="S28" s="55">
        <f t="shared" si="1"/>
        <v>66221.825819672129</v>
      </c>
      <c r="T28" s="360"/>
      <c r="U28" s="360"/>
      <c r="V28" s="32" t="s">
        <v>101</v>
      </c>
      <c r="W28" s="52">
        <v>0</v>
      </c>
      <c r="X28" s="42">
        <f>IFERROR(W28/T23,"-")</f>
        <v>0</v>
      </c>
      <c r="Y28" s="52">
        <v>0</v>
      </c>
      <c r="Z28" s="42">
        <f>IFERROR(Y28/U23,"-")</f>
        <v>0</v>
      </c>
      <c r="AA28" s="96" t="str">
        <f t="shared" si="2"/>
        <v>-</v>
      </c>
      <c r="AB28" s="360"/>
      <c r="AC28" s="360"/>
      <c r="AD28" s="32" t="s">
        <v>101</v>
      </c>
      <c r="AE28" s="52">
        <v>0</v>
      </c>
      <c r="AF28" s="42">
        <f>IFERROR(AE28/AB23,"-")</f>
        <v>0</v>
      </c>
      <c r="AG28" s="52">
        <v>0</v>
      </c>
      <c r="AH28" s="42">
        <f>IFERROR(AG28/AC23,"-")</f>
        <v>0</v>
      </c>
      <c r="AI28" s="55" t="str">
        <f t="shared" si="3"/>
        <v>-</v>
      </c>
      <c r="AJ28" s="360"/>
      <c r="AK28" s="360"/>
      <c r="AL28" s="32" t="s">
        <v>101</v>
      </c>
      <c r="AM28" s="52">
        <v>13450005</v>
      </c>
      <c r="AN28" s="42">
        <f>IFERROR(AM28/AJ23,"-")</f>
        <v>4.3022015588677701E-2</v>
      </c>
      <c r="AO28" s="52">
        <v>226</v>
      </c>
      <c r="AP28" s="42">
        <f>IFERROR(AO28/AK23,"-")</f>
        <v>0.54326923076923073</v>
      </c>
      <c r="AQ28" s="55">
        <f t="shared" si="4"/>
        <v>59513.296460176993</v>
      </c>
      <c r="AR28" s="360"/>
      <c r="AS28" s="360"/>
      <c r="AT28" s="32" t="s">
        <v>101</v>
      </c>
      <c r="AU28" s="52">
        <v>18866246</v>
      </c>
      <c r="AV28" s="42">
        <f>IFERROR(AU28/AR23,"-")</f>
        <v>5.842983374906674E-2</v>
      </c>
      <c r="AW28" s="52">
        <v>262</v>
      </c>
      <c r="AX28" s="42">
        <f>IFERROR(AW28/AS23,"-")</f>
        <v>0.48789571694599626</v>
      </c>
      <c r="AY28" s="96">
        <f t="shared" si="5"/>
        <v>72008.572519083973</v>
      </c>
      <c r="AZ28" s="360"/>
      <c r="BA28" s="360"/>
      <c r="BB28" s="32" t="s">
        <v>101</v>
      </c>
      <c r="BC28" s="52">
        <v>6683593</v>
      </c>
      <c r="BD28" s="42">
        <f>IFERROR(BC28/AZ23,"-")</f>
        <v>4.9026632970907334E-2</v>
      </c>
      <c r="BE28" s="52">
        <v>56</v>
      </c>
      <c r="BF28" s="42">
        <f>IFERROR(BE28/BA23,"-")</f>
        <v>0.53333333333333333</v>
      </c>
      <c r="BG28" s="55">
        <f t="shared" si="6"/>
        <v>119349.875</v>
      </c>
      <c r="BH28" s="360"/>
      <c r="BI28" s="360"/>
      <c r="BJ28" s="32" t="s">
        <v>101</v>
      </c>
      <c r="BK28" s="52">
        <v>8306191</v>
      </c>
      <c r="BL28" s="42">
        <f>IFERROR(BK28/BH23,"-")</f>
        <v>3.7280954183766285E-2</v>
      </c>
      <c r="BM28" s="52">
        <v>179</v>
      </c>
      <c r="BN28" s="42">
        <f>IFERROR(BM28/BI23,"-")</f>
        <v>0.31793960923623443</v>
      </c>
      <c r="BO28" s="96">
        <f t="shared" si="7"/>
        <v>46403.301675977651</v>
      </c>
      <c r="BP28" s="140"/>
    </row>
    <row r="29" spans="2:68" s="8" customFormat="1" ht="13.15" customHeight="1">
      <c r="B29" s="368"/>
      <c r="C29" s="386"/>
      <c r="D29" s="360"/>
      <c r="E29" s="360"/>
      <c r="F29" s="32" t="s">
        <v>102</v>
      </c>
      <c r="G29" s="52">
        <v>483216</v>
      </c>
      <c r="H29" s="42">
        <f>IFERROR(G29/D23,"-")</f>
        <v>7.5728585324969407E-3</v>
      </c>
      <c r="I29" s="52">
        <v>26</v>
      </c>
      <c r="J29" s="42">
        <f>IFERROR(I29/E23,"-")</f>
        <v>0.25</v>
      </c>
      <c r="K29" s="55">
        <f t="shared" si="0"/>
        <v>18585.23076923077</v>
      </c>
      <c r="L29" s="360"/>
      <c r="M29" s="360"/>
      <c r="N29" s="32" t="s">
        <v>102</v>
      </c>
      <c r="O29" s="52">
        <v>20435955</v>
      </c>
      <c r="P29" s="42">
        <f>IFERROR(O29/L23,"-")</f>
        <v>2.946450947611335E-2</v>
      </c>
      <c r="Q29" s="52">
        <v>118</v>
      </c>
      <c r="R29" s="42">
        <f>IFERROR(Q29/M23,"-")</f>
        <v>0.10305676855895196</v>
      </c>
      <c r="S29" s="55">
        <f t="shared" si="1"/>
        <v>173186.05932203389</v>
      </c>
      <c r="T29" s="360"/>
      <c r="U29" s="360"/>
      <c r="V29" s="32" t="s">
        <v>102</v>
      </c>
      <c r="W29" s="52">
        <v>0</v>
      </c>
      <c r="X29" s="42">
        <f>IFERROR(W29/T23,"-")</f>
        <v>0</v>
      </c>
      <c r="Y29" s="52">
        <v>0</v>
      </c>
      <c r="Z29" s="42">
        <f>IFERROR(Y29/U23,"-")</f>
        <v>0</v>
      </c>
      <c r="AA29" s="96" t="str">
        <f t="shared" si="2"/>
        <v>-</v>
      </c>
      <c r="AB29" s="360"/>
      <c r="AC29" s="360"/>
      <c r="AD29" s="32" t="s">
        <v>102</v>
      </c>
      <c r="AE29" s="52">
        <v>0</v>
      </c>
      <c r="AF29" s="42">
        <f>IFERROR(AE29/AB23,"-")</f>
        <v>0</v>
      </c>
      <c r="AG29" s="52">
        <v>0</v>
      </c>
      <c r="AH29" s="42">
        <f>IFERROR(AG29/AC23,"-")</f>
        <v>0</v>
      </c>
      <c r="AI29" s="55" t="str">
        <f t="shared" si="3"/>
        <v>-</v>
      </c>
      <c r="AJ29" s="360"/>
      <c r="AK29" s="360"/>
      <c r="AL29" s="32" t="s">
        <v>102</v>
      </c>
      <c r="AM29" s="52">
        <v>15326364</v>
      </c>
      <c r="AN29" s="42">
        <f>IFERROR(AM29/AJ23,"-")</f>
        <v>4.9023853219812827E-2</v>
      </c>
      <c r="AO29" s="52">
        <v>60</v>
      </c>
      <c r="AP29" s="42">
        <f>IFERROR(AO29/AK23,"-")</f>
        <v>0.14423076923076922</v>
      </c>
      <c r="AQ29" s="55">
        <f t="shared" si="4"/>
        <v>255439.4</v>
      </c>
      <c r="AR29" s="360"/>
      <c r="AS29" s="360"/>
      <c r="AT29" s="32" t="s">
        <v>102</v>
      </c>
      <c r="AU29" s="52">
        <v>5109591</v>
      </c>
      <c r="AV29" s="42">
        <f>IFERROR(AU29/AR23,"-")</f>
        <v>1.5824693087099981E-2</v>
      </c>
      <c r="AW29" s="52">
        <v>58</v>
      </c>
      <c r="AX29" s="42">
        <f>IFERROR(AW29/AS23,"-")</f>
        <v>0.10800744878957169</v>
      </c>
      <c r="AY29" s="96">
        <f t="shared" si="5"/>
        <v>88096.396551724145</v>
      </c>
      <c r="AZ29" s="360"/>
      <c r="BA29" s="360"/>
      <c r="BB29" s="32" t="s">
        <v>102</v>
      </c>
      <c r="BC29" s="52">
        <v>10031135</v>
      </c>
      <c r="BD29" s="42">
        <f>IFERROR(BC29/AZ23,"-")</f>
        <v>7.3582094829326455E-2</v>
      </c>
      <c r="BE29" s="52">
        <v>23</v>
      </c>
      <c r="BF29" s="42">
        <f>IFERROR(BE29/BA23,"-")</f>
        <v>0.21904761904761905</v>
      </c>
      <c r="BG29" s="55">
        <f t="shared" si="6"/>
        <v>436136.30434782611</v>
      </c>
      <c r="BH29" s="360"/>
      <c r="BI29" s="360"/>
      <c r="BJ29" s="32" t="s">
        <v>102</v>
      </c>
      <c r="BK29" s="52">
        <v>1778847</v>
      </c>
      <c r="BL29" s="42">
        <f>IFERROR(BK29/BH23,"-")</f>
        <v>7.9840583375617169E-3</v>
      </c>
      <c r="BM29" s="52">
        <v>30</v>
      </c>
      <c r="BN29" s="42">
        <f>IFERROR(BM29/BI23,"-")</f>
        <v>5.328596802841918E-2</v>
      </c>
      <c r="BO29" s="96">
        <f t="shared" si="7"/>
        <v>59294.9</v>
      </c>
      <c r="BP29" s="140"/>
    </row>
    <row r="30" spans="2:68" s="8" customFormat="1" ht="13.15" customHeight="1">
      <c r="B30" s="368"/>
      <c r="C30" s="386"/>
      <c r="D30" s="360"/>
      <c r="E30" s="360"/>
      <c r="F30" s="32" t="s">
        <v>112</v>
      </c>
      <c r="G30" s="52">
        <v>0</v>
      </c>
      <c r="H30" s="42">
        <f>IFERROR(G30/D23,"-")</f>
        <v>0</v>
      </c>
      <c r="I30" s="52">
        <v>0</v>
      </c>
      <c r="J30" s="42">
        <f>IFERROR(I30/E23,"-")</f>
        <v>0</v>
      </c>
      <c r="K30" s="55" t="str">
        <f t="shared" si="0"/>
        <v>-</v>
      </c>
      <c r="L30" s="360"/>
      <c r="M30" s="360"/>
      <c r="N30" s="32" t="s">
        <v>112</v>
      </c>
      <c r="O30" s="52">
        <v>0</v>
      </c>
      <c r="P30" s="42">
        <f>IFERROR(O30/L23,"-")</f>
        <v>0</v>
      </c>
      <c r="Q30" s="52">
        <v>0</v>
      </c>
      <c r="R30" s="42">
        <f>IFERROR(Q30/M23,"-")</f>
        <v>0</v>
      </c>
      <c r="S30" s="55" t="str">
        <f t="shared" si="1"/>
        <v>-</v>
      </c>
      <c r="T30" s="360"/>
      <c r="U30" s="360"/>
      <c r="V30" s="32" t="s">
        <v>112</v>
      </c>
      <c r="W30" s="52">
        <v>0</v>
      </c>
      <c r="X30" s="42">
        <f>IFERROR(W30/T23,"-")</f>
        <v>0</v>
      </c>
      <c r="Y30" s="52">
        <v>0</v>
      </c>
      <c r="Z30" s="42">
        <f>IFERROR(Y30/U23,"-")</f>
        <v>0</v>
      </c>
      <c r="AA30" s="96" t="str">
        <f t="shared" si="2"/>
        <v>-</v>
      </c>
      <c r="AB30" s="360"/>
      <c r="AC30" s="360"/>
      <c r="AD30" s="32" t="s">
        <v>112</v>
      </c>
      <c r="AE30" s="52">
        <v>0</v>
      </c>
      <c r="AF30" s="42">
        <f>IFERROR(AE30/AB23,"-")</f>
        <v>0</v>
      </c>
      <c r="AG30" s="52">
        <v>0</v>
      </c>
      <c r="AH30" s="42">
        <f>IFERROR(AG30/AC23,"-")</f>
        <v>0</v>
      </c>
      <c r="AI30" s="55" t="str">
        <f t="shared" si="3"/>
        <v>-</v>
      </c>
      <c r="AJ30" s="360"/>
      <c r="AK30" s="360"/>
      <c r="AL30" s="32" t="s">
        <v>112</v>
      </c>
      <c r="AM30" s="52">
        <v>0</v>
      </c>
      <c r="AN30" s="42">
        <f>IFERROR(AM30/AJ23,"-")</f>
        <v>0</v>
      </c>
      <c r="AO30" s="52">
        <v>0</v>
      </c>
      <c r="AP30" s="42">
        <f>IFERROR(AO30/AK23,"-")</f>
        <v>0</v>
      </c>
      <c r="AQ30" s="55" t="str">
        <f t="shared" si="4"/>
        <v>-</v>
      </c>
      <c r="AR30" s="360"/>
      <c r="AS30" s="360"/>
      <c r="AT30" s="32" t="s">
        <v>112</v>
      </c>
      <c r="AU30" s="52">
        <v>0</v>
      </c>
      <c r="AV30" s="42">
        <f>IFERROR(AU30/AR23,"-")</f>
        <v>0</v>
      </c>
      <c r="AW30" s="52">
        <v>0</v>
      </c>
      <c r="AX30" s="42">
        <f>IFERROR(AW30/AS23,"-")</f>
        <v>0</v>
      </c>
      <c r="AY30" s="96" t="str">
        <f t="shared" si="5"/>
        <v>-</v>
      </c>
      <c r="AZ30" s="360"/>
      <c r="BA30" s="360"/>
      <c r="BB30" s="32" t="s">
        <v>112</v>
      </c>
      <c r="BC30" s="52">
        <v>0</v>
      </c>
      <c r="BD30" s="42">
        <f>IFERROR(BC30/AZ23,"-")</f>
        <v>0</v>
      </c>
      <c r="BE30" s="52">
        <v>0</v>
      </c>
      <c r="BF30" s="42">
        <f>IFERROR(BE30/BA23,"-")</f>
        <v>0</v>
      </c>
      <c r="BG30" s="55" t="str">
        <f t="shared" si="6"/>
        <v>-</v>
      </c>
      <c r="BH30" s="360"/>
      <c r="BI30" s="360"/>
      <c r="BJ30" s="32" t="s">
        <v>112</v>
      </c>
      <c r="BK30" s="52">
        <v>0</v>
      </c>
      <c r="BL30" s="42">
        <f>IFERROR(BK30/BH23,"-")</f>
        <v>0</v>
      </c>
      <c r="BM30" s="52">
        <v>0</v>
      </c>
      <c r="BN30" s="42">
        <f>IFERROR(BM30/BI23,"-")</f>
        <v>0</v>
      </c>
      <c r="BO30" s="96" t="str">
        <f t="shared" si="7"/>
        <v>-</v>
      </c>
      <c r="BP30" s="140"/>
    </row>
    <row r="31" spans="2:68" s="8" customFormat="1" ht="13.15" customHeight="1">
      <c r="B31" s="368"/>
      <c r="C31" s="386"/>
      <c r="D31" s="360"/>
      <c r="E31" s="360"/>
      <c r="F31" s="32" t="s">
        <v>103</v>
      </c>
      <c r="G31" s="52">
        <v>43558</v>
      </c>
      <c r="H31" s="42">
        <f>IFERROR(G31/D23,"-")</f>
        <v>6.8263172568479053E-4</v>
      </c>
      <c r="I31" s="52">
        <v>1</v>
      </c>
      <c r="J31" s="42">
        <f>IFERROR(I31/E23,"-")</f>
        <v>9.6153846153846159E-3</v>
      </c>
      <c r="K31" s="55">
        <f t="shared" si="0"/>
        <v>43558</v>
      </c>
      <c r="L31" s="360"/>
      <c r="M31" s="360"/>
      <c r="N31" s="32" t="s">
        <v>103</v>
      </c>
      <c r="O31" s="52">
        <v>94704</v>
      </c>
      <c r="P31" s="42">
        <f>IFERROR(O31/L23,"-")</f>
        <v>1.3654399343832177E-4</v>
      </c>
      <c r="Q31" s="52">
        <v>5</v>
      </c>
      <c r="R31" s="42">
        <f>IFERROR(Q31/M23,"-")</f>
        <v>4.3668122270742356E-3</v>
      </c>
      <c r="S31" s="55">
        <f t="shared" si="1"/>
        <v>18940.8</v>
      </c>
      <c r="T31" s="360"/>
      <c r="U31" s="360"/>
      <c r="V31" s="32" t="s">
        <v>103</v>
      </c>
      <c r="W31" s="52">
        <v>0</v>
      </c>
      <c r="X31" s="42">
        <f>IFERROR(W31/T23,"-")</f>
        <v>0</v>
      </c>
      <c r="Y31" s="52">
        <v>0</v>
      </c>
      <c r="Z31" s="42">
        <f>IFERROR(Y31/U23,"-")</f>
        <v>0</v>
      </c>
      <c r="AA31" s="96" t="str">
        <f t="shared" si="2"/>
        <v>-</v>
      </c>
      <c r="AB31" s="360"/>
      <c r="AC31" s="360"/>
      <c r="AD31" s="32" t="s">
        <v>103</v>
      </c>
      <c r="AE31" s="52">
        <v>0</v>
      </c>
      <c r="AF31" s="42">
        <f>IFERROR(AE31/AB23,"-")</f>
        <v>0</v>
      </c>
      <c r="AG31" s="52">
        <v>0</v>
      </c>
      <c r="AH31" s="42">
        <f>IFERROR(AG31/AC23,"-")</f>
        <v>0</v>
      </c>
      <c r="AI31" s="55" t="str">
        <f t="shared" si="3"/>
        <v>-</v>
      </c>
      <c r="AJ31" s="360"/>
      <c r="AK31" s="360"/>
      <c r="AL31" s="32" t="s">
        <v>103</v>
      </c>
      <c r="AM31" s="52">
        <v>64216</v>
      </c>
      <c r="AN31" s="42">
        <f>IFERROR(AM31/AJ23,"-")</f>
        <v>2.0540525843986876E-4</v>
      </c>
      <c r="AO31" s="52">
        <v>2</v>
      </c>
      <c r="AP31" s="42">
        <f>IFERROR(AO31/AK23,"-")</f>
        <v>4.807692307692308E-3</v>
      </c>
      <c r="AQ31" s="55">
        <f t="shared" si="4"/>
        <v>32108</v>
      </c>
      <c r="AR31" s="360"/>
      <c r="AS31" s="360"/>
      <c r="AT31" s="32" t="s">
        <v>103</v>
      </c>
      <c r="AU31" s="52">
        <v>30488</v>
      </c>
      <c r="AV31" s="42">
        <f>IFERROR(AU31/AR23,"-")</f>
        <v>9.4423064945805692E-5</v>
      </c>
      <c r="AW31" s="52">
        <v>3</v>
      </c>
      <c r="AX31" s="42">
        <f>IFERROR(AW31/AS23,"-")</f>
        <v>5.5865921787709499E-3</v>
      </c>
      <c r="AY31" s="96">
        <f t="shared" si="5"/>
        <v>10162.666666666666</v>
      </c>
      <c r="AZ31" s="360"/>
      <c r="BA31" s="360"/>
      <c r="BB31" s="32" t="s">
        <v>103</v>
      </c>
      <c r="BC31" s="52">
        <v>7127</v>
      </c>
      <c r="BD31" s="42">
        <f>IFERROR(BC31/AZ23,"-")</f>
        <v>5.2279187733851622E-5</v>
      </c>
      <c r="BE31" s="52">
        <v>1</v>
      </c>
      <c r="BF31" s="42">
        <f>IFERROR(BE31/BA23,"-")</f>
        <v>9.5238095238095247E-3</v>
      </c>
      <c r="BG31" s="55">
        <f t="shared" si="6"/>
        <v>7127</v>
      </c>
      <c r="BH31" s="360"/>
      <c r="BI31" s="360"/>
      <c r="BJ31" s="32" t="s">
        <v>103</v>
      </c>
      <c r="BK31" s="52">
        <v>44838</v>
      </c>
      <c r="BL31" s="42">
        <f>IFERROR(BK31/BH23,"-")</f>
        <v>2.0124789132488195E-4</v>
      </c>
      <c r="BM31" s="52">
        <v>2</v>
      </c>
      <c r="BN31" s="42">
        <f>IFERROR(BM31/BI23,"-")</f>
        <v>3.552397868561279E-3</v>
      </c>
      <c r="BO31" s="96">
        <f t="shared" si="7"/>
        <v>22419</v>
      </c>
      <c r="BP31" s="140"/>
    </row>
    <row r="32" spans="2:68" s="8" customFormat="1" ht="13.15" customHeight="1">
      <c r="B32" s="368"/>
      <c r="C32" s="386"/>
      <c r="D32" s="360"/>
      <c r="E32" s="360"/>
      <c r="F32" s="32" t="s">
        <v>104</v>
      </c>
      <c r="G32" s="52">
        <v>1405201</v>
      </c>
      <c r="H32" s="42">
        <f>IFERROR(G32/D23,"-")</f>
        <v>2.2022011652600978E-2</v>
      </c>
      <c r="I32" s="52">
        <v>10</v>
      </c>
      <c r="J32" s="42">
        <f>IFERROR(I32/E23,"-")</f>
        <v>9.6153846153846159E-2</v>
      </c>
      <c r="K32" s="55">
        <f t="shared" si="0"/>
        <v>140520.1</v>
      </c>
      <c r="L32" s="360"/>
      <c r="M32" s="360"/>
      <c r="N32" s="32" t="s">
        <v>104</v>
      </c>
      <c r="O32" s="52">
        <v>473407</v>
      </c>
      <c r="P32" s="42">
        <f>IFERROR(O32/L23,"-")</f>
        <v>6.8255704407053127E-4</v>
      </c>
      <c r="Q32" s="52">
        <v>41</v>
      </c>
      <c r="R32" s="42">
        <f>IFERROR(Q32/M23,"-")</f>
        <v>3.5807860262008731E-2</v>
      </c>
      <c r="S32" s="55">
        <f t="shared" si="1"/>
        <v>11546.512195121952</v>
      </c>
      <c r="T32" s="360"/>
      <c r="U32" s="360"/>
      <c r="V32" s="32" t="s">
        <v>104</v>
      </c>
      <c r="W32" s="52">
        <v>2248</v>
      </c>
      <c r="X32" s="42">
        <f>IFERROR(W32/T23,"-")</f>
        <v>9.5903986798696758E-5</v>
      </c>
      <c r="Y32" s="52">
        <v>1</v>
      </c>
      <c r="Z32" s="42">
        <f>IFERROR(Y32/U23,"-")</f>
        <v>1.5625E-2</v>
      </c>
      <c r="AA32" s="96">
        <f t="shared" si="2"/>
        <v>2248</v>
      </c>
      <c r="AB32" s="360"/>
      <c r="AC32" s="360"/>
      <c r="AD32" s="32" t="s">
        <v>104</v>
      </c>
      <c r="AE32" s="52">
        <v>17244</v>
      </c>
      <c r="AF32" s="42">
        <f>IFERROR(AE32/AB23,"-")</f>
        <v>5.6860261061272832E-4</v>
      </c>
      <c r="AG32" s="52">
        <v>2</v>
      </c>
      <c r="AH32" s="42">
        <f>IFERROR(AG32/AC23,"-")</f>
        <v>1.7094017094017096E-2</v>
      </c>
      <c r="AI32" s="55">
        <f t="shared" si="3"/>
        <v>8622</v>
      </c>
      <c r="AJ32" s="360"/>
      <c r="AK32" s="360"/>
      <c r="AL32" s="32" t="s">
        <v>104</v>
      </c>
      <c r="AM32" s="52">
        <v>252578</v>
      </c>
      <c r="AN32" s="42">
        <f>IFERROR(AM32/AJ23,"-")</f>
        <v>8.0791156979919602E-4</v>
      </c>
      <c r="AO32" s="52">
        <v>24</v>
      </c>
      <c r="AP32" s="42">
        <f>IFERROR(AO32/AK23,"-")</f>
        <v>5.7692307692307696E-2</v>
      </c>
      <c r="AQ32" s="55">
        <f t="shared" si="4"/>
        <v>10524.083333333334</v>
      </c>
      <c r="AR32" s="360"/>
      <c r="AS32" s="360"/>
      <c r="AT32" s="32" t="s">
        <v>104</v>
      </c>
      <c r="AU32" s="52">
        <v>201337</v>
      </c>
      <c r="AV32" s="42">
        <f>IFERROR(AU32/AR23,"-")</f>
        <v>6.2355210663191021E-4</v>
      </c>
      <c r="AW32" s="52">
        <v>14</v>
      </c>
      <c r="AX32" s="42">
        <f>IFERROR(AW32/AS23,"-")</f>
        <v>2.6070763500931099E-2</v>
      </c>
      <c r="AY32" s="96">
        <f t="shared" si="5"/>
        <v>14381.214285714286</v>
      </c>
      <c r="AZ32" s="360"/>
      <c r="BA32" s="360"/>
      <c r="BB32" s="32" t="s">
        <v>104</v>
      </c>
      <c r="BC32" s="52">
        <v>76723</v>
      </c>
      <c r="BD32" s="42">
        <f>IFERROR(BC32/AZ23,"-")</f>
        <v>5.6279165434324375E-4</v>
      </c>
      <c r="BE32" s="52">
        <v>5</v>
      </c>
      <c r="BF32" s="42">
        <f>IFERROR(BE32/BA23,"-")</f>
        <v>4.7619047619047616E-2</v>
      </c>
      <c r="BG32" s="55">
        <f t="shared" si="6"/>
        <v>15344.6</v>
      </c>
      <c r="BH32" s="360"/>
      <c r="BI32" s="360"/>
      <c r="BJ32" s="32" t="s">
        <v>104</v>
      </c>
      <c r="BK32" s="52">
        <v>86503</v>
      </c>
      <c r="BL32" s="42">
        <f>IFERROR(BK32/BH23,"-")</f>
        <v>3.8825430088934083E-4</v>
      </c>
      <c r="BM32" s="52">
        <v>11</v>
      </c>
      <c r="BN32" s="42">
        <f>IFERROR(BM32/BI23,"-")</f>
        <v>1.9538188277087035E-2</v>
      </c>
      <c r="BO32" s="96">
        <f t="shared" si="7"/>
        <v>7863.909090909091</v>
      </c>
      <c r="BP32" s="140"/>
    </row>
    <row r="33" spans="2:68" s="8" customFormat="1" ht="13.15" customHeight="1">
      <c r="B33" s="368"/>
      <c r="C33" s="386"/>
      <c r="D33" s="360"/>
      <c r="E33" s="360"/>
      <c r="F33" s="32" t="s">
        <v>105</v>
      </c>
      <c r="G33" s="52">
        <v>2707</v>
      </c>
      <c r="H33" s="42">
        <f>IFERROR(G33/D23,"-")</f>
        <v>4.2423529120453829E-5</v>
      </c>
      <c r="I33" s="52">
        <v>1</v>
      </c>
      <c r="J33" s="42">
        <f>IFERROR(I33/E23,"-")</f>
        <v>9.6153846153846159E-3</v>
      </c>
      <c r="K33" s="55">
        <f t="shared" si="0"/>
        <v>2707</v>
      </c>
      <c r="L33" s="360"/>
      <c r="M33" s="360"/>
      <c r="N33" s="32" t="s">
        <v>105</v>
      </c>
      <c r="O33" s="52">
        <v>405171</v>
      </c>
      <c r="P33" s="42">
        <f>IFERROR(O33/L23,"-")</f>
        <v>5.8417454770018438E-4</v>
      </c>
      <c r="Q33" s="52">
        <v>13</v>
      </c>
      <c r="R33" s="42">
        <f>IFERROR(Q33/M23,"-")</f>
        <v>1.1353711790393014E-2</v>
      </c>
      <c r="S33" s="55">
        <f t="shared" si="1"/>
        <v>31167</v>
      </c>
      <c r="T33" s="360"/>
      <c r="U33" s="360"/>
      <c r="V33" s="32" t="s">
        <v>105</v>
      </c>
      <c r="W33" s="52">
        <v>0</v>
      </c>
      <c r="X33" s="42">
        <f>IFERROR(W33/T23,"-")</f>
        <v>0</v>
      </c>
      <c r="Y33" s="52">
        <v>0</v>
      </c>
      <c r="Z33" s="42">
        <f>IFERROR(Y33/U23,"-")</f>
        <v>0</v>
      </c>
      <c r="AA33" s="96" t="str">
        <f t="shared" si="2"/>
        <v>-</v>
      </c>
      <c r="AB33" s="360"/>
      <c r="AC33" s="360"/>
      <c r="AD33" s="32" t="s">
        <v>105</v>
      </c>
      <c r="AE33" s="52">
        <v>0</v>
      </c>
      <c r="AF33" s="42">
        <f>IFERROR(AE33/AB23,"-")</f>
        <v>0</v>
      </c>
      <c r="AG33" s="52">
        <v>0</v>
      </c>
      <c r="AH33" s="42">
        <f>IFERROR(AG33/AC23,"-")</f>
        <v>0</v>
      </c>
      <c r="AI33" s="55" t="str">
        <f t="shared" si="3"/>
        <v>-</v>
      </c>
      <c r="AJ33" s="360"/>
      <c r="AK33" s="360"/>
      <c r="AL33" s="32" t="s">
        <v>105</v>
      </c>
      <c r="AM33" s="52">
        <v>105703</v>
      </c>
      <c r="AN33" s="42">
        <f>IFERROR(AM33/AJ23,"-")</f>
        <v>3.3810813555608334E-4</v>
      </c>
      <c r="AO33" s="52">
        <v>8</v>
      </c>
      <c r="AP33" s="42">
        <f>IFERROR(AO33/AK23,"-")</f>
        <v>1.9230769230769232E-2</v>
      </c>
      <c r="AQ33" s="55">
        <f t="shared" si="4"/>
        <v>13212.875</v>
      </c>
      <c r="AR33" s="360"/>
      <c r="AS33" s="360"/>
      <c r="AT33" s="32" t="s">
        <v>105</v>
      </c>
      <c r="AU33" s="52">
        <v>299468</v>
      </c>
      <c r="AV33" s="42">
        <f>IFERROR(AU33/AR23,"-")</f>
        <v>9.274693785486269E-4</v>
      </c>
      <c r="AW33" s="52">
        <v>5</v>
      </c>
      <c r="AX33" s="42">
        <f>IFERROR(AW33/AS23,"-")</f>
        <v>9.3109869646182501E-3</v>
      </c>
      <c r="AY33" s="96">
        <f t="shared" si="5"/>
        <v>59893.599999999999</v>
      </c>
      <c r="AZ33" s="360"/>
      <c r="BA33" s="360"/>
      <c r="BB33" s="32" t="s">
        <v>105</v>
      </c>
      <c r="BC33" s="52">
        <v>297860</v>
      </c>
      <c r="BD33" s="42">
        <f>IFERROR(BC33/AZ23,"-")</f>
        <v>2.1849135482538296E-3</v>
      </c>
      <c r="BE33" s="52">
        <v>6</v>
      </c>
      <c r="BF33" s="42">
        <f>IFERROR(BE33/BA23,"-")</f>
        <v>5.7142857142857141E-2</v>
      </c>
      <c r="BG33" s="55">
        <f t="shared" si="6"/>
        <v>49643.333333333336</v>
      </c>
      <c r="BH33" s="360"/>
      <c r="BI33" s="360"/>
      <c r="BJ33" s="32" t="s">
        <v>105</v>
      </c>
      <c r="BK33" s="52">
        <v>38700</v>
      </c>
      <c r="BL33" s="42">
        <f>IFERROR(BK33/BH23,"-")</f>
        <v>1.7369850114351513E-4</v>
      </c>
      <c r="BM33" s="52">
        <v>3</v>
      </c>
      <c r="BN33" s="42">
        <f>IFERROR(BM33/BI23,"-")</f>
        <v>5.3285968028419185E-3</v>
      </c>
      <c r="BO33" s="96">
        <f t="shared" si="7"/>
        <v>12900</v>
      </c>
      <c r="BP33" s="140"/>
    </row>
    <row r="34" spans="2:68" s="8" customFormat="1" ht="13.15" customHeight="1">
      <c r="B34" s="368"/>
      <c r="C34" s="386"/>
      <c r="D34" s="360"/>
      <c r="E34" s="360"/>
      <c r="F34" s="32" t="s">
        <v>106</v>
      </c>
      <c r="G34" s="52">
        <v>0</v>
      </c>
      <c r="H34" s="42">
        <f>IFERROR(G34/D23,"-")</f>
        <v>0</v>
      </c>
      <c r="I34" s="52">
        <v>0</v>
      </c>
      <c r="J34" s="42">
        <f>IFERROR(I34/E23,"-")</f>
        <v>0</v>
      </c>
      <c r="K34" s="55" t="str">
        <f t="shared" si="0"/>
        <v>-</v>
      </c>
      <c r="L34" s="360"/>
      <c r="M34" s="360"/>
      <c r="N34" s="32" t="s">
        <v>106</v>
      </c>
      <c r="O34" s="52">
        <v>2007394</v>
      </c>
      <c r="P34" s="42">
        <f>IFERROR(O34/L23,"-")</f>
        <v>2.8942557142689483E-3</v>
      </c>
      <c r="Q34" s="52">
        <v>11</v>
      </c>
      <c r="R34" s="42">
        <f>IFERROR(Q34/M23,"-")</f>
        <v>9.6069868995633193E-3</v>
      </c>
      <c r="S34" s="55">
        <f t="shared" si="1"/>
        <v>182490.36363636365</v>
      </c>
      <c r="T34" s="360"/>
      <c r="U34" s="360"/>
      <c r="V34" s="32" t="s">
        <v>106</v>
      </c>
      <c r="W34" s="52">
        <v>0</v>
      </c>
      <c r="X34" s="42">
        <f>IFERROR(W34/T23,"-")</f>
        <v>0</v>
      </c>
      <c r="Y34" s="52">
        <v>0</v>
      </c>
      <c r="Z34" s="42">
        <f>IFERROR(Y34/U23,"-")</f>
        <v>0</v>
      </c>
      <c r="AA34" s="96" t="str">
        <f t="shared" si="2"/>
        <v>-</v>
      </c>
      <c r="AB34" s="360"/>
      <c r="AC34" s="360"/>
      <c r="AD34" s="32" t="s">
        <v>106</v>
      </c>
      <c r="AE34" s="52">
        <v>0</v>
      </c>
      <c r="AF34" s="42">
        <f>IFERROR(AE34/AB23,"-")</f>
        <v>0</v>
      </c>
      <c r="AG34" s="52">
        <v>0</v>
      </c>
      <c r="AH34" s="42">
        <f>IFERROR(AG34/AC23,"-")</f>
        <v>0</v>
      </c>
      <c r="AI34" s="55" t="str">
        <f t="shared" si="3"/>
        <v>-</v>
      </c>
      <c r="AJ34" s="360"/>
      <c r="AK34" s="360"/>
      <c r="AL34" s="32" t="s">
        <v>106</v>
      </c>
      <c r="AM34" s="52">
        <v>2000776</v>
      </c>
      <c r="AN34" s="42">
        <f>IFERROR(AM34/AJ23,"-")</f>
        <v>6.3998055213698585E-3</v>
      </c>
      <c r="AO34" s="52">
        <v>8</v>
      </c>
      <c r="AP34" s="42">
        <f>IFERROR(AO34/AK23,"-")</f>
        <v>1.9230769230769232E-2</v>
      </c>
      <c r="AQ34" s="55">
        <f t="shared" si="4"/>
        <v>250097</v>
      </c>
      <c r="AR34" s="360"/>
      <c r="AS34" s="360"/>
      <c r="AT34" s="32" t="s">
        <v>106</v>
      </c>
      <c r="AU34" s="52">
        <v>6618</v>
      </c>
      <c r="AV34" s="42">
        <f>IFERROR(AU34/AR23,"-")</f>
        <v>2.0496321300555695E-5</v>
      </c>
      <c r="AW34" s="52">
        <v>3</v>
      </c>
      <c r="AX34" s="42">
        <f>IFERROR(AW34/AS23,"-")</f>
        <v>5.5865921787709499E-3</v>
      </c>
      <c r="AY34" s="96">
        <f t="shared" si="5"/>
        <v>2206</v>
      </c>
      <c r="AZ34" s="360"/>
      <c r="BA34" s="360"/>
      <c r="BB34" s="32" t="s">
        <v>106</v>
      </c>
      <c r="BC34" s="52">
        <v>1997118</v>
      </c>
      <c r="BD34" s="42">
        <f>IFERROR(BC34/AZ23,"-")</f>
        <v>1.464960107319409E-2</v>
      </c>
      <c r="BE34" s="52">
        <v>7</v>
      </c>
      <c r="BF34" s="42">
        <f>IFERROR(BE34/BA23,"-")</f>
        <v>6.6666666666666666E-2</v>
      </c>
      <c r="BG34" s="55">
        <f t="shared" si="6"/>
        <v>285302.57142857142</v>
      </c>
      <c r="BH34" s="360"/>
      <c r="BI34" s="360"/>
      <c r="BJ34" s="32" t="s">
        <v>106</v>
      </c>
      <c r="BK34" s="52">
        <v>0</v>
      </c>
      <c r="BL34" s="42">
        <f>IFERROR(BK34/BH23,"-")</f>
        <v>0</v>
      </c>
      <c r="BM34" s="52">
        <v>0</v>
      </c>
      <c r="BN34" s="42">
        <f>IFERROR(BM34/BI23,"-")</f>
        <v>0</v>
      </c>
      <c r="BO34" s="96" t="str">
        <f t="shared" si="7"/>
        <v>-</v>
      </c>
      <c r="BP34" s="140"/>
    </row>
    <row r="35" spans="2:68" s="8" customFormat="1" ht="13.15" customHeight="1">
      <c r="B35" s="368"/>
      <c r="C35" s="386"/>
      <c r="D35" s="360"/>
      <c r="E35" s="360"/>
      <c r="F35" s="32" t="s">
        <v>107</v>
      </c>
      <c r="G35" s="52">
        <v>1904905</v>
      </c>
      <c r="H35" s="42">
        <f>IFERROR(G35/D23,"-")</f>
        <v>2.985326661957817E-2</v>
      </c>
      <c r="I35" s="52">
        <v>20</v>
      </c>
      <c r="J35" s="42">
        <f>IFERROR(I35/E23,"-")</f>
        <v>0.19230769230769232</v>
      </c>
      <c r="K35" s="55">
        <f t="shared" si="0"/>
        <v>95245.25</v>
      </c>
      <c r="L35" s="360"/>
      <c r="M35" s="360"/>
      <c r="N35" s="32" t="s">
        <v>107</v>
      </c>
      <c r="O35" s="52">
        <v>3565373</v>
      </c>
      <c r="P35" s="42">
        <f>IFERROR(O35/L23,"-")</f>
        <v>5.1405459908469503E-3</v>
      </c>
      <c r="Q35" s="52">
        <v>107</v>
      </c>
      <c r="R35" s="42">
        <f>IFERROR(Q35/M23,"-")</f>
        <v>9.344978165938865E-2</v>
      </c>
      <c r="S35" s="55">
        <f t="shared" si="1"/>
        <v>33321.242990654202</v>
      </c>
      <c r="T35" s="360"/>
      <c r="U35" s="360"/>
      <c r="V35" s="32" t="s">
        <v>107</v>
      </c>
      <c r="W35" s="52">
        <v>846327</v>
      </c>
      <c r="X35" s="42">
        <f>IFERROR(W35/T23,"-")</f>
        <v>3.6105931243496724E-2</v>
      </c>
      <c r="Y35" s="52">
        <v>9</v>
      </c>
      <c r="Z35" s="42">
        <f>IFERROR(Y35/U23,"-")</f>
        <v>0.140625</v>
      </c>
      <c r="AA35" s="96">
        <f t="shared" si="2"/>
        <v>94036.333333333328</v>
      </c>
      <c r="AB35" s="360"/>
      <c r="AC35" s="360"/>
      <c r="AD35" s="32" t="s">
        <v>107</v>
      </c>
      <c r="AE35" s="52">
        <v>204026</v>
      </c>
      <c r="AF35" s="42">
        <f>IFERROR(AE35/AB23,"-")</f>
        <v>6.7275409552814032E-3</v>
      </c>
      <c r="AG35" s="52">
        <v>12</v>
      </c>
      <c r="AH35" s="42">
        <f>IFERROR(AG35/AC23,"-")</f>
        <v>0.10256410256410256</v>
      </c>
      <c r="AI35" s="55">
        <f t="shared" si="3"/>
        <v>17002.166666666668</v>
      </c>
      <c r="AJ35" s="360"/>
      <c r="AK35" s="360"/>
      <c r="AL35" s="32" t="s">
        <v>107</v>
      </c>
      <c r="AM35" s="52">
        <v>920330</v>
      </c>
      <c r="AN35" s="42">
        <f>IFERROR(AM35/AJ23,"-")</f>
        <v>2.9438243039112437E-3</v>
      </c>
      <c r="AO35" s="52">
        <v>47</v>
      </c>
      <c r="AP35" s="42">
        <f>IFERROR(AO35/AK23,"-")</f>
        <v>0.11298076923076923</v>
      </c>
      <c r="AQ35" s="55">
        <f t="shared" si="4"/>
        <v>19581.489361702126</v>
      </c>
      <c r="AR35" s="360"/>
      <c r="AS35" s="360"/>
      <c r="AT35" s="32" t="s">
        <v>107</v>
      </c>
      <c r="AU35" s="52">
        <v>1594690</v>
      </c>
      <c r="AV35" s="42">
        <f>IFERROR(AU35/AR23,"-")</f>
        <v>4.9388453633700761E-3</v>
      </c>
      <c r="AW35" s="52">
        <v>39</v>
      </c>
      <c r="AX35" s="42">
        <f>IFERROR(AW35/AS23,"-")</f>
        <v>7.2625698324022353E-2</v>
      </c>
      <c r="AY35" s="96">
        <f t="shared" si="5"/>
        <v>40889.48717948718</v>
      </c>
      <c r="AZ35" s="360"/>
      <c r="BA35" s="360"/>
      <c r="BB35" s="32" t="s">
        <v>107</v>
      </c>
      <c r="BC35" s="52">
        <v>190482</v>
      </c>
      <c r="BD35" s="42">
        <f>IFERROR(BC35/AZ23,"-")</f>
        <v>1.3972561018548513E-3</v>
      </c>
      <c r="BE35" s="52">
        <v>10</v>
      </c>
      <c r="BF35" s="42">
        <f>IFERROR(BE35/BA23,"-")</f>
        <v>9.5238095238095233E-2</v>
      </c>
      <c r="BG35" s="55">
        <f t="shared" si="6"/>
        <v>19048.2</v>
      </c>
      <c r="BH35" s="360"/>
      <c r="BI35" s="360"/>
      <c r="BJ35" s="32" t="s">
        <v>107</v>
      </c>
      <c r="BK35" s="52">
        <v>880787</v>
      </c>
      <c r="BL35" s="42">
        <f>IFERROR(BK35/BH23,"-")</f>
        <v>3.953265677692332E-3</v>
      </c>
      <c r="BM35" s="52">
        <v>49</v>
      </c>
      <c r="BN35" s="42">
        <f>IFERROR(BM35/BI23,"-")</f>
        <v>8.7033747779751328E-2</v>
      </c>
      <c r="BO35" s="96">
        <f t="shared" si="7"/>
        <v>17975.244897959183</v>
      </c>
      <c r="BP35" s="140"/>
    </row>
    <row r="36" spans="2:68" s="8" customFormat="1" ht="13.15" customHeight="1">
      <c r="B36" s="368"/>
      <c r="C36" s="386"/>
      <c r="D36" s="360"/>
      <c r="E36" s="360"/>
      <c r="F36" s="32" t="s">
        <v>108</v>
      </c>
      <c r="G36" s="52">
        <v>1441380</v>
      </c>
      <c r="H36" s="42">
        <f>IFERROR(G36/D23,"-")</f>
        <v>2.2589001257347523E-2</v>
      </c>
      <c r="I36" s="52">
        <v>16</v>
      </c>
      <c r="J36" s="42">
        <f>IFERROR(I36/E23,"-")</f>
        <v>0.15384615384615385</v>
      </c>
      <c r="K36" s="55">
        <f t="shared" si="0"/>
        <v>90086.25</v>
      </c>
      <c r="L36" s="360"/>
      <c r="M36" s="360"/>
      <c r="N36" s="32" t="s">
        <v>108</v>
      </c>
      <c r="O36" s="52">
        <v>7181241</v>
      </c>
      <c r="P36" s="42">
        <f>IFERROR(O36/L23,"-")</f>
        <v>1.0353895548055068E-2</v>
      </c>
      <c r="Q36" s="52">
        <v>96</v>
      </c>
      <c r="R36" s="42">
        <f>IFERROR(Q36/M23,"-")</f>
        <v>8.3842794759825326E-2</v>
      </c>
      <c r="S36" s="55">
        <f t="shared" si="1"/>
        <v>74804.59375</v>
      </c>
      <c r="T36" s="360"/>
      <c r="U36" s="360"/>
      <c r="V36" s="32" t="s">
        <v>108</v>
      </c>
      <c r="W36" s="52">
        <v>249458</v>
      </c>
      <c r="X36" s="42">
        <f>IFERROR(W36/T23,"-")</f>
        <v>1.064235620054684E-2</v>
      </c>
      <c r="Y36" s="52">
        <v>5</v>
      </c>
      <c r="Z36" s="42">
        <f>IFERROR(Y36/U23,"-")</f>
        <v>7.8125E-2</v>
      </c>
      <c r="AA36" s="96">
        <f t="shared" si="2"/>
        <v>49891.6</v>
      </c>
      <c r="AB36" s="360"/>
      <c r="AC36" s="360"/>
      <c r="AD36" s="32" t="s">
        <v>108</v>
      </c>
      <c r="AE36" s="52">
        <v>92617</v>
      </c>
      <c r="AF36" s="42">
        <f>IFERROR(AE36/AB23,"-")</f>
        <v>3.0539473432567303E-3</v>
      </c>
      <c r="AG36" s="52">
        <v>3</v>
      </c>
      <c r="AH36" s="42">
        <f>IFERROR(AG36/AC23,"-")</f>
        <v>2.564102564102564E-2</v>
      </c>
      <c r="AI36" s="55">
        <f t="shared" si="3"/>
        <v>30872.333333333332</v>
      </c>
      <c r="AJ36" s="360"/>
      <c r="AK36" s="360"/>
      <c r="AL36" s="32" t="s">
        <v>108</v>
      </c>
      <c r="AM36" s="52">
        <v>4302812</v>
      </c>
      <c r="AN36" s="42">
        <f>IFERROR(AM36/AJ23,"-")</f>
        <v>1.3763239860442391E-2</v>
      </c>
      <c r="AO36" s="52">
        <v>42</v>
      </c>
      <c r="AP36" s="42">
        <f>IFERROR(AO36/AK23,"-")</f>
        <v>0.10096153846153846</v>
      </c>
      <c r="AQ36" s="55">
        <f t="shared" si="4"/>
        <v>102447.90476190476</v>
      </c>
      <c r="AR36" s="360"/>
      <c r="AS36" s="360"/>
      <c r="AT36" s="32" t="s">
        <v>108</v>
      </c>
      <c r="AU36" s="52">
        <v>1818666</v>
      </c>
      <c r="AV36" s="42">
        <f>IFERROR(AU36/AR23,"-")</f>
        <v>5.6325117368383835E-3</v>
      </c>
      <c r="AW36" s="52">
        <v>41</v>
      </c>
      <c r="AX36" s="42">
        <f>IFERROR(AW36/AS23,"-")</f>
        <v>7.6350093109869649E-2</v>
      </c>
      <c r="AY36" s="96">
        <f t="shared" si="5"/>
        <v>44357.707317073167</v>
      </c>
      <c r="AZ36" s="360"/>
      <c r="BA36" s="360"/>
      <c r="BB36" s="32" t="s">
        <v>108</v>
      </c>
      <c r="BC36" s="52">
        <v>4606030</v>
      </c>
      <c r="BD36" s="42">
        <f>IFERROR(BC36/AZ23,"-")</f>
        <v>3.3786937993230334E-2</v>
      </c>
      <c r="BE36" s="52">
        <v>36</v>
      </c>
      <c r="BF36" s="42">
        <f>IFERROR(BE36/BA23,"-")</f>
        <v>0.34285714285714286</v>
      </c>
      <c r="BG36" s="55">
        <f t="shared" si="6"/>
        <v>127945.27777777778</v>
      </c>
      <c r="BH36" s="360"/>
      <c r="BI36" s="360"/>
      <c r="BJ36" s="32" t="s">
        <v>108</v>
      </c>
      <c r="BK36" s="52">
        <v>1015623</v>
      </c>
      <c r="BL36" s="42">
        <f>IFERROR(BK36/BH23,"-")</f>
        <v>4.5584545950098261E-3</v>
      </c>
      <c r="BM36" s="52">
        <v>33</v>
      </c>
      <c r="BN36" s="42">
        <f>IFERROR(BM36/BI23,"-")</f>
        <v>5.8614564831261103E-2</v>
      </c>
      <c r="BO36" s="96">
        <f t="shared" si="7"/>
        <v>30776.454545454544</v>
      </c>
      <c r="BP36" s="140"/>
    </row>
    <row r="37" spans="2:68" s="8" customFormat="1" ht="13.15" customHeight="1">
      <c r="B37" s="368"/>
      <c r="C37" s="386"/>
      <c r="D37" s="360"/>
      <c r="E37" s="360"/>
      <c r="F37" s="32" t="s">
        <v>109</v>
      </c>
      <c r="G37" s="52">
        <v>190567</v>
      </c>
      <c r="H37" s="42">
        <f>IFERROR(G37/D23,"-")</f>
        <v>2.9865255537116827E-3</v>
      </c>
      <c r="I37" s="52">
        <v>7</v>
      </c>
      <c r="J37" s="42">
        <f>IFERROR(I37/E23,"-")</f>
        <v>6.7307692307692304E-2</v>
      </c>
      <c r="K37" s="55">
        <f t="shared" si="0"/>
        <v>27223.857142857141</v>
      </c>
      <c r="L37" s="360"/>
      <c r="M37" s="360"/>
      <c r="N37" s="32" t="s">
        <v>109</v>
      </c>
      <c r="O37" s="52">
        <v>1952299</v>
      </c>
      <c r="P37" s="42">
        <f>IFERROR(O37/L23,"-")</f>
        <v>2.8148198792621445E-3</v>
      </c>
      <c r="Q37" s="52">
        <v>51</v>
      </c>
      <c r="R37" s="42">
        <f>IFERROR(Q37/M23,"-")</f>
        <v>4.4541484716157202E-2</v>
      </c>
      <c r="S37" s="55">
        <f t="shared" si="1"/>
        <v>38280.372549019608</v>
      </c>
      <c r="T37" s="360"/>
      <c r="U37" s="360"/>
      <c r="V37" s="32" t="s">
        <v>109</v>
      </c>
      <c r="W37" s="52">
        <v>205520</v>
      </c>
      <c r="X37" s="42">
        <f>IFERROR(W37/T23,"-")</f>
        <v>8.7678769425570107E-3</v>
      </c>
      <c r="Y37" s="52">
        <v>2</v>
      </c>
      <c r="Z37" s="42">
        <f>IFERROR(Y37/U23,"-")</f>
        <v>3.125E-2</v>
      </c>
      <c r="AA37" s="96">
        <f t="shared" si="2"/>
        <v>102760</v>
      </c>
      <c r="AB37" s="360"/>
      <c r="AC37" s="360"/>
      <c r="AD37" s="32" t="s">
        <v>109</v>
      </c>
      <c r="AE37" s="52">
        <v>28020</v>
      </c>
      <c r="AF37" s="42">
        <f>IFERROR(AE37/AB23,"-")</f>
        <v>9.2392978133661843E-4</v>
      </c>
      <c r="AG37" s="52">
        <v>1</v>
      </c>
      <c r="AH37" s="42">
        <f>IFERROR(AG37/AC23,"-")</f>
        <v>8.5470085470085479E-3</v>
      </c>
      <c r="AI37" s="55">
        <f t="shared" si="3"/>
        <v>28020</v>
      </c>
      <c r="AJ37" s="360"/>
      <c r="AK37" s="360"/>
      <c r="AL37" s="32" t="s">
        <v>109</v>
      </c>
      <c r="AM37" s="52">
        <v>898978</v>
      </c>
      <c r="AN37" s="42">
        <f>IFERROR(AM37/AJ23,"-")</f>
        <v>2.8755264797208848E-3</v>
      </c>
      <c r="AO37" s="52">
        <v>27</v>
      </c>
      <c r="AP37" s="42">
        <f>IFERROR(AO37/AK23,"-")</f>
        <v>6.4903846153846159E-2</v>
      </c>
      <c r="AQ37" s="55">
        <f t="shared" si="4"/>
        <v>33295.481481481482</v>
      </c>
      <c r="AR37" s="360"/>
      <c r="AS37" s="360"/>
      <c r="AT37" s="32" t="s">
        <v>109</v>
      </c>
      <c r="AU37" s="52">
        <v>784211</v>
      </c>
      <c r="AV37" s="42">
        <f>IFERROR(AU37/AR23,"-")</f>
        <v>2.4287459388682505E-3</v>
      </c>
      <c r="AW37" s="52">
        <v>20</v>
      </c>
      <c r="AX37" s="42">
        <f>IFERROR(AW37/AS23,"-")</f>
        <v>3.7243947858473E-2</v>
      </c>
      <c r="AY37" s="96">
        <f t="shared" si="5"/>
        <v>39210.550000000003</v>
      </c>
      <c r="AZ37" s="360"/>
      <c r="BA37" s="360"/>
      <c r="BB37" s="32" t="s">
        <v>109</v>
      </c>
      <c r="BC37" s="52">
        <v>239546</v>
      </c>
      <c r="BD37" s="42">
        <f>IFERROR(BC37/AZ23,"-")</f>
        <v>1.7571587350769216E-3</v>
      </c>
      <c r="BE37" s="52">
        <v>11</v>
      </c>
      <c r="BF37" s="42">
        <f>IFERROR(BE37/BA23,"-")</f>
        <v>0.10476190476190476</v>
      </c>
      <c r="BG37" s="55">
        <f t="shared" si="6"/>
        <v>21776.909090909092</v>
      </c>
      <c r="BH37" s="360"/>
      <c r="BI37" s="360"/>
      <c r="BJ37" s="32" t="s">
        <v>109</v>
      </c>
      <c r="BK37" s="52">
        <v>380396</v>
      </c>
      <c r="BL37" s="42">
        <f>IFERROR(BK37/BH23,"-")</f>
        <v>1.7073440579066818E-3</v>
      </c>
      <c r="BM37" s="52">
        <v>15</v>
      </c>
      <c r="BN37" s="42">
        <f>IFERROR(BM37/BI23,"-")</f>
        <v>2.664298401420959E-2</v>
      </c>
      <c r="BO37" s="96">
        <f t="shared" si="7"/>
        <v>25359.733333333334</v>
      </c>
      <c r="BP37" s="140"/>
    </row>
    <row r="38" spans="2:68" s="8" customFormat="1" ht="13.15" customHeight="1">
      <c r="B38" s="368"/>
      <c r="C38" s="386"/>
      <c r="D38" s="360"/>
      <c r="E38" s="360"/>
      <c r="F38" s="33" t="s">
        <v>110</v>
      </c>
      <c r="G38" s="53">
        <v>575534</v>
      </c>
      <c r="H38" s="43">
        <f>IFERROR(G38/D23,"-")</f>
        <v>9.0196466231293963E-3</v>
      </c>
      <c r="I38" s="53">
        <v>16</v>
      </c>
      <c r="J38" s="43">
        <f>IFERROR(I38/E23,"-")</f>
        <v>0.15384615384615385</v>
      </c>
      <c r="K38" s="56">
        <f t="shared" si="0"/>
        <v>35970.875</v>
      </c>
      <c r="L38" s="360"/>
      <c r="M38" s="360"/>
      <c r="N38" s="33" t="s">
        <v>110</v>
      </c>
      <c r="O38" s="53">
        <v>1194870</v>
      </c>
      <c r="P38" s="43">
        <f>IFERROR(O38/L23,"-")</f>
        <v>1.7227606166544975E-3</v>
      </c>
      <c r="Q38" s="53">
        <v>73</v>
      </c>
      <c r="R38" s="43">
        <f>IFERROR(Q38/M23,"-")</f>
        <v>6.3755458515283844E-2</v>
      </c>
      <c r="S38" s="56">
        <f t="shared" si="1"/>
        <v>16368.082191780823</v>
      </c>
      <c r="T38" s="360"/>
      <c r="U38" s="360"/>
      <c r="V38" s="33" t="s">
        <v>110</v>
      </c>
      <c r="W38" s="53">
        <v>4074</v>
      </c>
      <c r="X38" s="43">
        <f>IFERROR(W38/T23,"-")</f>
        <v>1.7380464511472003E-4</v>
      </c>
      <c r="Y38" s="53">
        <v>2</v>
      </c>
      <c r="Z38" s="43">
        <f>IFERROR(Y38/U23,"-")</f>
        <v>3.125E-2</v>
      </c>
      <c r="AA38" s="97">
        <f t="shared" si="2"/>
        <v>2037</v>
      </c>
      <c r="AB38" s="360"/>
      <c r="AC38" s="360"/>
      <c r="AD38" s="33" t="s">
        <v>110</v>
      </c>
      <c r="AE38" s="53">
        <v>2355</v>
      </c>
      <c r="AF38" s="43">
        <f>IFERROR(AE38/AB23,"-")</f>
        <v>7.7653627232253261E-5</v>
      </c>
      <c r="AG38" s="53">
        <v>2</v>
      </c>
      <c r="AH38" s="43">
        <f>IFERROR(AG38/AC23,"-")</f>
        <v>1.7094017094017096E-2</v>
      </c>
      <c r="AI38" s="56">
        <f t="shared" si="3"/>
        <v>1177.5</v>
      </c>
      <c r="AJ38" s="360"/>
      <c r="AK38" s="360"/>
      <c r="AL38" s="33" t="s">
        <v>110</v>
      </c>
      <c r="AM38" s="53">
        <v>297354</v>
      </c>
      <c r="AN38" s="43">
        <f>IFERROR(AM38/AJ23,"-")</f>
        <v>9.5113484518077635E-4</v>
      </c>
      <c r="AO38" s="53">
        <v>39</v>
      </c>
      <c r="AP38" s="43">
        <f>IFERROR(AO38/AK23,"-")</f>
        <v>9.375E-2</v>
      </c>
      <c r="AQ38" s="56">
        <f t="shared" si="4"/>
        <v>7624.4615384615381</v>
      </c>
      <c r="AR38" s="360"/>
      <c r="AS38" s="360"/>
      <c r="AT38" s="33" t="s">
        <v>110</v>
      </c>
      <c r="AU38" s="53">
        <v>891087</v>
      </c>
      <c r="AV38" s="43">
        <f>IFERROR(AU38/AR23,"-")</f>
        <v>2.7597469717056925E-3</v>
      </c>
      <c r="AW38" s="53">
        <v>30</v>
      </c>
      <c r="AX38" s="43">
        <f>IFERROR(AW38/AS23,"-")</f>
        <v>5.5865921787709494E-2</v>
      </c>
      <c r="AY38" s="136">
        <f t="shared" si="5"/>
        <v>29702.9</v>
      </c>
      <c r="AZ38" s="360"/>
      <c r="BA38" s="360"/>
      <c r="BB38" s="33" t="s">
        <v>110</v>
      </c>
      <c r="BC38" s="53">
        <v>811337</v>
      </c>
      <c r="BD38" s="43">
        <f>IFERROR(BC38/AZ23,"-")</f>
        <v>5.9514577435695205E-3</v>
      </c>
      <c r="BE38" s="53">
        <v>13</v>
      </c>
      <c r="BF38" s="43">
        <f>IFERROR(BE38/BA23,"-")</f>
        <v>0.12380952380952381</v>
      </c>
      <c r="BG38" s="56">
        <f t="shared" si="6"/>
        <v>62410.538461538461</v>
      </c>
      <c r="BH38" s="360"/>
      <c r="BI38" s="360"/>
      <c r="BJ38" s="33" t="s">
        <v>110</v>
      </c>
      <c r="BK38" s="53">
        <v>536458</v>
      </c>
      <c r="BL38" s="43">
        <f>IFERROR(BK38/BH23,"-")</f>
        <v>2.4078023391846987E-3</v>
      </c>
      <c r="BM38" s="53">
        <v>26</v>
      </c>
      <c r="BN38" s="43">
        <f>IFERROR(BM38/BI23,"-")</f>
        <v>4.6181172291296625E-2</v>
      </c>
      <c r="BO38" s="97">
        <f t="shared" si="7"/>
        <v>20633</v>
      </c>
      <c r="BP38" s="140"/>
    </row>
    <row r="39" spans="2:68" s="8" customFormat="1" ht="13.15" customHeight="1">
      <c r="B39" s="369"/>
      <c r="C39" s="387"/>
      <c r="D39" s="361"/>
      <c r="E39" s="361"/>
      <c r="F39" s="34" t="s">
        <v>64</v>
      </c>
      <c r="G39" s="49">
        <f>SUM(G23:G38)</f>
        <v>14866102</v>
      </c>
      <c r="H39" s="43">
        <f>IFERROR(G39/D23,"-")</f>
        <v>0.23297839346310931</v>
      </c>
      <c r="I39" s="53">
        <v>93</v>
      </c>
      <c r="J39" s="43">
        <f>IFERROR(I39/E23,"-")</f>
        <v>0.89423076923076927</v>
      </c>
      <c r="K39" s="56">
        <f t="shared" si="0"/>
        <v>159850.55913978495</v>
      </c>
      <c r="L39" s="361"/>
      <c r="M39" s="361"/>
      <c r="N39" s="34" t="s">
        <v>64</v>
      </c>
      <c r="O39" s="49">
        <f>SUM(O23:O38)</f>
        <v>160781590</v>
      </c>
      <c r="P39" s="43">
        <f>IFERROR(O39/L23,"-")</f>
        <v>0.23181449959835845</v>
      </c>
      <c r="Q39" s="53">
        <v>889</v>
      </c>
      <c r="R39" s="43">
        <f>IFERROR(Q39/M23,"-")</f>
        <v>0.77641921397379909</v>
      </c>
      <c r="S39" s="56">
        <f t="shared" si="1"/>
        <v>180856.68166479189</v>
      </c>
      <c r="T39" s="361"/>
      <c r="U39" s="361"/>
      <c r="V39" s="34" t="s">
        <v>64</v>
      </c>
      <c r="W39" s="49">
        <f>SUM(W23:W38)</f>
        <v>1784999</v>
      </c>
      <c r="X39" s="43">
        <f>IFERROR(W39/T23,"-")</f>
        <v>7.6151477104842935E-2</v>
      </c>
      <c r="Y39" s="53">
        <v>27</v>
      </c>
      <c r="Z39" s="43">
        <f>IFERROR(Y39/U23,"-")</f>
        <v>0.421875</v>
      </c>
      <c r="AA39" s="97">
        <f t="shared" si="2"/>
        <v>66111.074074074073</v>
      </c>
      <c r="AB39" s="361"/>
      <c r="AC39" s="361"/>
      <c r="AD39" s="34" t="s">
        <v>64</v>
      </c>
      <c r="AE39" s="49">
        <f>SUM(AE23:AE38)</f>
        <v>791900</v>
      </c>
      <c r="AF39" s="43">
        <f>IFERROR(AE39/AB23,"-")</f>
        <v>2.6112062592450684E-2</v>
      </c>
      <c r="AG39" s="53">
        <v>30</v>
      </c>
      <c r="AH39" s="43">
        <f>IFERROR(AG39/AC23,"-")</f>
        <v>0.25641025641025639</v>
      </c>
      <c r="AI39" s="56">
        <f t="shared" si="3"/>
        <v>26396.666666666668</v>
      </c>
      <c r="AJ39" s="361"/>
      <c r="AK39" s="361"/>
      <c r="AL39" s="34" t="s">
        <v>64</v>
      </c>
      <c r="AM39" s="49">
        <f>SUM(AM23:AM38)</f>
        <v>81714468</v>
      </c>
      <c r="AN39" s="43">
        <f>IFERROR(AM39/AJ23,"-")</f>
        <v>0.26137693748935448</v>
      </c>
      <c r="AO39" s="53">
        <v>373</v>
      </c>
      <c r="AP39" s="43">
        <f>IFERROR(AO39/AK23,"-")</f>
        <v>0.89663461538461542</v>
      </c>
      <c r="AQ39" s="56">
        <f t="shared" si="4"/>
        <v>219073.64075067025</v>
      </c>
      <c r="AR39" s="361"/>
      <c r="AS39" s="361"/>
      <c r="AT39" s="34" t="s">
        <v>64</v>
      </c>
      <c r="AU39" s="49">
        <f>SUM(AU23:AU38)</f>
        <v>75679840</v>
      </c>
      <c r="AV39" s="43">
        <f>IFERROR(AU39/AR23,"-")</f>
        <v>0.23438475621254865</v>
      </c>
      <c r="AW39" s="53">
        <v>453</v>
      </c>
      <c r="AX39" s="76">
        <f>IFERROR(AW39/AS23,"-")</f>
        <v>0.84357541899441346</v>
      </c>
      <c r="AY39" s="113">
        <f t="shared" si="5"/>
        <v>167063.66445916114</v>
      </c>
      <c r="AZ39" s="361"/>
      <c r="BA39" s="361"/>
      <c r="BB39" s="34" t="s">
        <v>64</v>
      </c>
      <c r="BC39" s="49">
        <f>SUM(BC23:BC38)</f>
        <v>44240695</v>
      </c>
      <c r="BD39" s="43">
        <f>IFERROR(BC39/AZ23,"-")</f>
        <v>0.32452190253698199</v>
      </c>
      <c r="BE39" s="53">
        <v>95</v>
      </c>
      <c r="BF39" s="43">
        <f>IFERROR(BE39/BA23,"-")</f>
        <v>0.90476190476190477</v>
      </c>
      <c r="BG39" s="56">
        <f t="shared" si="6"/>
        <v>465691.5263157895</v>
      </c>
      <c r="BH39" s="361"/>
      <c r="BI39" s="361"/>
      <c r="BJ39" s="34" t="s">
        <v>64</v>
      </c>
      <c r="BK39" s="49">
        <f>SUM(BK23:BK38)</f>
        <v>33530675</v>
      </c>
      <c r="BL39" s="43">
        <f>IFERROR(BK39/BH23,"-")</f>
        <v>0.15049684728243759</v>
      </c>
      <c r="BM39" s="53">
        <v>356</v>
      </c>
      <c r="BN39" s="43">
        <f>IFERROR(BM39/BI23,"-")</f>
        <v>0.63232682060390766</v>
      </c>
      <c r="BO39" s="97">
        <f t="shared" si="7"/>
        <v>94187.289325842692</v>
      </c>
      <c r="BP39" s="140"/>
    </row>
    <row r="40" spans="2:68" s="8" customFormat="1" ht="13.15" customHeight="1">
      <c r="B40" s="367">
        <v>3</v>
      </c>
      <c r="C40" s="385" t="s">
        <v>77</v>
      </c>
      <c r="D40" s="359">
        <v>73139480</v>
      </c>
      <c r="E40" s="359">
        <v>79</v>
      </c>
      <c r="F40" s="30" t="s">
        <v>96</v>
      </c>
      <c r="G40" s="51">
        <v>677147</v>
      </c>
      <c r="H40" s="41">
        <f>IFERROR(G40/D40,"-")</f>
        <v>9.2582966135389532E-3</v>
      </c>
      <c r="I40" s="51">
        <v>16</v>
      </c>
      <c r="J40" s="41">
        <f>IFERROR(I40/E40,"-")</f>
        <v>0.20253164556962025</v>
      </c>
      <c r="K40" s="54">
        <f t="shared" si="0"/>
        <v>42321.6875</v>
      </c>
      <c r="L40" s="359">
        <v>392309560</v>
      </c>
      <c r="M40" s="359">
        <v>739</v>
      </c>
      <c r="N40" s="30" t="s">
        <v>96</v>
      </c>
      <c r="O40" s="51">
        <v>11188194</v>
      </c>
      <c r="P40" s="41">
        <f>IFERROR(O40/L40,"-")</f>
        <v>2.8518790110544336E-2</v>
      </c>
      <c r="Q40" s="51">
        <v>120</v>
      </c>
      <c r="R40" s="41">
        <f>IFERROR(Q40/M40,"-")</f>
        <v>0.16238159675236807</v>
      </c>
      <c r="S40" s="54">
        <f t="shared" si="1"/>
        <v>93234.95</v>
      </c>
      <c r="T40" s="359">
        <v>17551680</v>
      </c>
      <c r="U40" s="359">
        <v>42</v>
      </c>
      <c r="V40" s="30" t="s">
        <v>96</v>
      </c>
      <c r="W40" s="51">
        <v>749653</v>
      </c>
      <c r="X40" s="41">
        <f>IFERROR(W40/T40,"-")</f>
        <v>4.2711182063483379E-2</v>
      </c>
      <c r="Y40" s="51">
        <v>3</v>
      </c>
      <c r="Z40" s="41">
        <f>IFERROR(Y40/U40,"-")</f>
        <v>7.1428571428571425E-2</v>
      </c>
      <c r="AA40" s="95">
        <f t="shared" si="2"/>
        <v>249884.33333333334</v>
      </c>
      <c r="AB40" s="359">
        <v>17546080</v>
      </c>
      <c r="AC40" s="359">
        <v>77</v>
      </c>
      <c r="AD40" s="30" t="s">
        <v>96</v>
      </c>
      <c r="AE40" s="51">
        <v>169720</v>
      </c>
      <c r="AF40" s="41">
        <f>IFERROR(AE40/AB40,"-")</f>
        <v>9.672815808431285E-3</v>
      </c>
      <c r="AG40" s="51">
        <v>5</v>
      </c>
      <c r="AH40" s="41">
        <f>IFERROR(AG40/AC40,"-")</f>
        <v>6.4935064935064929E-2</v>
      </c>
      <c r="AI40" s="54">
        <f t="shared" si="3"/>
        <v>33944</v>
      </c>
      <c r="AJ40" s="359">
        <v>152773870</v>
      </c>
      <c r="AK40" s="359">
        <v>260</v>
      </c>
      <c r="AL40" s="30" t="s">
        <v>96</v>
      </c>
      <c r="AM40" s="51">
        <v>1095201</v>
      </c>
      <c r="AN40" s="41">
        <f>IFERROR(AM40/AJ40,"-")</f>
        <v>7.16877172778303E-3</v>
      </c>
      <c r="AO40" s="51">
        <v>52</v>
      </c>
      <c r="AP40" s="41">
        <f>IFERROR(AO40/AK40,"-")</f>
        <v>0.2</v>
      </c>
      <c r="AQ40" s="54">
        <f t="shared" si="4"/>
        <v>21061.557692307691</v>
      </c>
      <c r="AR40" s="359">
        <v>201265090</v>
      </c>
      <c r="AS40" s="359">
        <v>351</v>
      </c>
      <c r="AT40" s="30" t="s">
        <v>96</v>
      </c>
      <c r="AU40" s="51">
        <v>9106098</v>
      </c>
      <c r="AV40" s="41">
        <f>IFERROR(AU40/AR40,"-")</f>
        <v>4.5244299446068864E-2</v>
      </c>
      <c r="AW40" s="54">
        <v>58</v>
      </c>
      <c r="AX40" s="41">
        <f>IFERROR(AW40/AS40,"-")</f>
        <v>0.16524216524216523</v>
      </c>
      <c r="AY40" s="137">
        <f t="shared" si="5"/>
        <v>157001.68965517241</v>
      </c>
      <c r="AZ40" s="359">
        <v>61054180</v>
      </c>
      <c r="BA40" s="359">
        <v>63</v>
      </c>
      <c r="BB40" s="30" t="s">
        <v>96</v>
      </c>
      <c r="BC40" s="51">
        <v>3875846</v>
      </c>
      <c r="BD40" s="41">
        <f>IFERROR(BC40/AZ40,"-")</f>
        <v>6.3482074446008452E-2</v>
      </c>
      <c r="BE40" s="51">
        <v>12</v>
      </c>
      <c r="BF40" s="41">
        <f>IFERROR(BE40/BA40,"-")</f>
        <v>0.19047619047619047</v>
      </c>
      <c r="BG40" s="54">
        <f t="shared" si="6"/>
        <v>322987.16666666669</v>
      </c>
      <c r="BH40" s="359">
        <v>155099310</v>
      </c>
      <c r="BI40" s="359">
        <v>357</v>
      </c>
      <c r="BJ40" s="30" t="s">
        <v>96</v>
      </c>
      <c r="BK40" s="51">
        <v>3668720</v>
      </c>
      <c r="BL40" s="41">
        <f>IFERROR(BK40/BH40,"-")</f>
        <v>2.365400593980721E-2</v>
      </c>
      <c r="BM40" s="51">
        <v>60</v>
      </c>
      <c r="BN40" s="41">
        <f>IFERROR(BM40/BI40,"-")</f>
        <v>0.16806722689075632</v>
      </c>
      <c r="BO40" s="95">
        <f t="shared" si="7"/>
        <v>61145.333333333336</v>
      </c>
      <c r="BP40" s="140"/>
    </row>
    <row r="41" spans="2:68" s="8" customFormat="1" ht="13.15" customHeight="1">
      <c r="B41" s="368"/>
      <c r="C41" s="386"/>
      <c r="D41" s="360"/>
      <c r="E41" s="360"/>
      <c r="F41" s="31" t="s">
        <v>97</v>
      </c>
      <c r="G41" s="52">
        <v>406827</v>
      </c>
      <c r="H41" s="42">
        <f>IFERROR(G41/D40,"-")</f>
        <v>5.5623447145098657E-3</v>
      </c>
      <c r="I41" s="52">
        <v>25</v>
      </c>
      <c r="J41" s="42">
        <f>IFERROR(I41/E40,"-")</f>
        <v>0.31645569620253167</v>
      </c>
      <c r="K41" s="55">
        <f t="shared" si="0"/>
        <v>16273.08</v>
      </c>
      <c r="L41" s="360"/>
      <c r="M41" s="360"/>
      <c r="N41" s="31" t="s">
        <v>97</v>
      </c>
      <c r="O41" s="52">
        <v>10134686</v>
      </c>
      <c r="P41" s="42">
        <f>IFERROR(O41/L40,"-")</f>
        <v>2.5833390346133803E-2</v>
      </c>
      <c r="Q41" s="52">
        <v>169</v>
      </c>
      <c r="R41" s="42">
        <f>IFERROR(Q41/M40,"-")</f>
        <v>0.22868741542625168</v>
      </c>
      <c r="S41" s="55">
        <f t="shared" si="1"/>
        <v>59968.55621301775</v>
      </c>
      <c r="T41" s="360"/>
      <c r="U41" s="360"/>
      <c r="V41" s="31" t="s">
        <v>97</v>
      </c>
      <c r="W41" s="52">
        <v>2716046</v>
      </c>
      <c r="X41" s="42">
        <f>IFERROR(W41/T40,"-")</f>
        <v>0.15474564258236248</v>
      </c>
      <c r="Y41" s="52">
        <v>6</v>
      </c>
      <c r="Z41" s="42">
        <f>IFERROR(Y41/U40,"-")</f>
        <v>0.14285714285714285</v>
      </c>
      <c r="AA41" s="96">
        <f t="shared" si="2"/>
        <v>452674.33333333331</v>
      </c>
      <c r="AB41" s="360"/>
      <c r="AC41" s="360"/>
      <c r="AD41" s="31" t="s">
        <v>97</v>
      </c>
      <c r="AE41" s="52">
        <v>1025401</v>
      </c>
      <c r="AF41" s="42">
        <f>IFERROR(AE41/AB40,"-")</f>
        <v>5.8440460775284281E-2</v>
      </c>
      <c r="AG41" s="52">
        <v>14</v>
      </c>
      <c r="AH41" s="42">
        <f>IFERROR(AG41/AC40,"-")</f>
        <v>0.18181818181818182</v>
      </c>
      <c r="AI41" s="55">
        <f t="shared" si="3"/>
        <v>73242.928571428565</v>
      </c>
      <c r="AJ41" s="360"/>
      <c r="AK41" s="360"/>
      <c r="AL41" s="31" t="s">
        <v>97</v>
      </c>
      <c r="AM41" s="52">
        <v>2323313</v>
      </c>
      <c r="AN41" s="42">
        <f>IFERROR(AM41/AJ40,"-")</f>
        <v>1.5207528617295615E-2</v>
      </c>
      <c r="AO41" s="52">
        <v>62</v>
      </c>
      <c r="AP41" s="42">
        <f>IFERROR(AO41/AK40,"-")</f>
        <v>0.23846153846153847</v>
      </c>
      <c r="AQ41" s="55">
        <f t="shared" si="4"/>
        <v>37472.790322580644</v>
      </c>
      <c r="AR41" s="360"/>
      <c r="AS41" s="360"/>
      <c r="AT41" s="31" t="s">
        <v>97</v>
      </c>
      <c r="AU41" s="52">
        <v>4057058</v>
      </c>
      <c r="AV41" s="42">
        <f>IFERROR(AU41/AR40,"-")</f>
        <v>2.0157782951827363E-2</v>
      </c>
      <c r="AW41" s="55">
        <v>85</v>
      </c>
      <c r="AX41" s="42">
        <f>IFERROR(AW41/AS40,"-")</f>
        <v>0.24216524216524216</v>
      </c>
      <c r="AY41" s="138">
        <f t="shared" si="5"/>
        <v>47730.094117647059</v>
      </c>
      <c r="AZ41" s="360"/>
      <c r="BA41" s="360"/>
      <c r="BB41" s="31" t="s">
        <v>97</v>
      </c>
      <c r="BC41" s="52">
        <v>358665</v>
      </c>
      <c r="BD41" s="42">
        <f>IFERROR(BC41/AZ40,"-")</f>
        <v>5.8745363544314248E-3</v>
      </c>
      <c r="BE41" s="52">
        <v>19</v>
      </c>
      <c r="BF41" s="42">
        <f>IFERROR(BE41/BA40,"-")</f>
        <v>0.30158730158730157</v>
      </c>
      <c r="BG41" s="55">
        <f t="shared" si="6"/>
        <v>18877.105263157893</v>
      </c>
      <c r="BH41" s="360"/>
      <c r="BI41" s="360"/>
      <c r="BJ41" s="31" t="s">
        <v>97</v>
      </c>
      <c r="BK41" s="52">
        <v>4991267</v>
      </c>
      <c r="BL41" s="42">
        <f>IFERROR(BK41/BH40,"-")</f>
        <v>3.2181103835987407E-2</v>
      </c>
      <c r="BM41" s="52">
        <v>70</v>
      </c>
      <c r="BN41" s="42">
        <f>IFERROR(BM41/BI40,"-")</f>
        <v>0.19607843137254902</v>
      </c>
      <c r="BO41" s="96">
        <f t="shared" si="7"/>
        <v>71303.814285714281</v>
      </c>
      <c r="BP41" s="140"/>
    </row>
    <row r="42" spans="2:68" s="8" customFormat="1" ht="13.15" customHeight="1">
      <c r="B42" s="368"/>
      <c r="C42" s="386"/>
      <c r="D42" s="360"/>
      <c r="E42" s="360"/>
      <c r="F42" s="32" t="s">
        <v>98</v>
      </c>
      <c r="G42" s="52">
        <v>6144878</v>
      </c>
      <c r="H42" s="42">
        <f>IFERROR(G42/D40,"-")</f>
        <v>8.401588307710145E-2</v>
      </c>
      <c r="I42" s="52">
        <v>26</v>
      </c>
      <c r="J42" s="42">
        <f>IFERROR(I42/E40,"-")</f>
        <v>0.32911392405063289</v>
      </c>
      <c r="K42" s="55">
        <f t="shared" si="0"/>
        <v>236341.46153846153</v>
      </c>
      <c r="L42" s="360"/>
      <c r="M42" s="360"/>
      <c r="N42" s="32" t="s">
        <v>98</v>
      </c>
      <c r="O42" s="52">
        <v>12325681</v>
      </c>
      <c r="P42" s="42">
        <f>IFERROR(O42/L40,"-")</f>
        <v>3.1418252973493689E-2</v>
      </c>
      <c r="Q42" s="52">
        <v>259</v>
      </c>
      <c r="R42" s="42">
        <f>IFERROR(Q42/M40,"-")</f>
        <v>0.35047361299052776</v>
      </c>
      <c r="S42" s="55">
        <f t="shared" si="1"/>
        <v>47589.50193050193</v>
      </c>
      <c r="T42" s="360"/>
      <c r="U42" s="360"/>
      <c r="V42" s="32" t="s">
        <v>98</v>
      </c>
      <c r="W42" s="52">
        <v>0</v>
      </c>
      <c r="X42" s="42">
        <f>IFERROR(W42/T40,"-")</f>
        <v>0</v>
      </c>
      <c r="Y42" s="52">
        <v>0</v>
      </c>
      <c r="Z42" s="42">
        <f>IFERROR(Y42/U40,"-")</f>
        <v>0</v>
      </c>
      <c r="AA42" s="96" t="str">
        <f t="shared" si="2"/>
        <v>-</v>
      </c>
      <c r="AB42" s="360"/>
      <c r="AC42" s="360"/>
      <c r="AD42" s="32" t="s">
        <v>98</v>
      </c>
      <c r="AE42" s="52">
        <v>0</v>
      </c>
      <c r="AF42" s="42">
        <f>IFERROR(AE42/AB40,"-")</f>
        <v>0</v>
      </c>
      <c r="AG42" s="52">
        <v>0</v>
      </c>
      <c r="AH42" s="42">
        <f>IFERROR(AG42/AC40,"-")</f>
        <v>0</v>
      </c>
      <c r="AI42" s="55" t="str">
        <f t="shared" si="3"/>
        <v>-</v>
      </c>
      <c r="AJ42" s="360"/>
      <c r="AK42" s="360"/>
      <c r="AL42" s="32" t="s">
        <v>98</v>
      </c>
      <c r="AM42" s="52">
        <v>7715811</v>
      </c>
      <c r="AN42" s="42">
        <f>IFERROR(AM42/AJ40,"-")</f>
        <v>5.0504782002314924E-2</v>
      </c>
      <c r="AO42" s="52">
        <v>112</v>
      </c>
      <c r="AP42" s="42">
        <f>IFERROR(AO42/AK40,"-")</f>
        <v>0.43076923076923079</v>
      </c>
      <c r="AQ42" s="55">
        <f t="shared" si="4"/>
        <v>68891.169642857145</v>
      </c>
      <c r="AR42" s="360"/>
      <c r="AS42" s="360"/>
      <c r="AT42" s="32" t="s">
        <v>98</v>
      </c>
      <c r="AU42" s="52">
        <v>4609870</v>
      </c>
      <c r="AV42" s="42">
        <f>IFERROR(AU42/AR40,"-")</f>
        <v>2.2904468927025547E-2</v>
      </c>
      <c r="AW42" s="55">
        <v>147</v>
      </c>
      <c r="AX42" s="42">
        <f>IFERROR(AW42/AS40,"-")</f>
        <v>0.41880341880341881</v>
      </c>
      <c r="AY42" s="138">
        <f t="shared" si="5"/>
        <v>31359.659863945577</v>
      </c>
      <c r="AZ42" s="360"/>
      <c r="BA42" s="360"/>
      <c r="BB42" s="32" t="s">
        <v>98</v>
      </c>
      <c r="BC42" s="52">
        <v>536695</v>
      </c>
      <c r="BD42" s="42">
        <f>IFERROR(BC42/AZ40,"-")</f>
        <v>8.7904710209849683E-3</v>
      </c>
      <c r="BE42" s="52">
        <v>24</v>
      </c>
      <c r="BF42" s="42">
        <f>IFERROR(BE42/BA40,"-")</f>
        <v>0.38095238095238093</v>
      </c>
      <c r="BG42" s="55">
        <f t="shared" si="6"/>
        <v>22362.291666666668</v>
      </c>
      <c r="BH42" s="360"/>
      <c r="BI42" s="360"/>
      <c r="BJ42" s="32" t="s">
        <v>98</v>
      </c>
      <c r="BK42" s="52">
        <v>3568110</v>
      </c>
      <c r="BL42" s="42">
        <f>IFERROR(BK42/BH40,"-")</f>
        <v>2.3005324781909087E-2</v>
      </c>
      <c r="BM42" s="52">
        <v>86</v>
      </c>
      <c r="BN42" s="42">
        <f>IFERROR(BM42/BI40,"-")</f>
        <v>0.24089635854341737</v>
      </c>
      <c r="BO42" s="96">
        <f t="shared" si="7"/>
        <v>41489.651162790695</v>
      </c>
      <c r="BP42" s="140"/>
    </row>
    <row r="43" spans="2:68" s="8" customFormat="1" ht="13.15" customHeight="1">
      <c r="B43" s="368"/>
      <c r="C43" s="386"/>
      <c r="D43" s="360"/>
      <c r="E43" s="360"/>
      <c r="F43" s="32" t="s">
        <v>99</v>
      </c>
      <c r="G43" s="52">
        <v>379240</v>
      </c>
      <c r="H43" s="42">
        <f>IFERROR(G43/D40,"-")</f>
        <v>5.1851612836186422E-3</v>
      </c>
      <c r="I43" s="52">
        <v>6</v>
      </c>
      <c r="J43" s="42">
        <f>IFERROR(I43/E40,"-")</f>
        <v>7.5949367088607597E-2</v>
      </c>
      <c r="K43" s="55">
        <f t="shared" si="0"/>
        <v>63206.666666666664</v>
      </c>
      <c r="L43" s="360"/>
      <c r="M43" s="360"/>
      <c r="N43" s="32" t="s">
        <v>99</v>
      </c>
      <c r="O43" s="52">
        <v>429661</v>
      </c>
      <c r="P43" s="42">
        <f>IFERROR(O43/L40,"-")</f>
        <v>1.0952090996711882E-3</v>
      </c>
      <c r="Q43" s="52">
        <v>45</v>
      </c>
      <c r="R43" s="42">
        <f>IFERROR(Q43/M40,"-")</f>
        <v>6.0893098782138028E-2</v>
      </c>
      <c r="S43" s="55">
        <f t="shared" si="1"/>
        <v>9548.0222222222219</v>
      </c>
      <c r="T43" s="360"/>
      <c r="U43" s="360"/>
      <c r="V43" s="32" t="s">
        <v>99</v>
      </c>
      <c r="W43" s="52">
        <v>0</v>
      </c>
      <c r="X43" s="42">
        <f>IFERROR(W43/T40,"-")</f>
        <v>0</v>
      </c>
      <c r="Y43" s="52">
        <v>0</v>
      </c>
      <c r="Z43" s="42">
        <f>IFERROR(Y43/U40,"-")</f>
        <v>0</v>
      </c>
      <c r="AA43" s="96" t="str">
        <f t="shared" si="2"/>
        <v>-</v>
      </c>
      <c r="AB43" s="360"/>
      <c r="AC43" s="360"/>
      <c r="AD43" s="32" t="s">
        <v>99</v>
      </c>
      <c r="AE43" s="52">
        <v>0</v>
      </c>
      <c r="AF43" s="42">
        <f>IFERROR(AE43/AB40,"-")</f>
        <v>0</v>
      </c>
      <c r="AG43" s="52">
        <v>0</v>
      </c>
      <c r="AH43" s="42">
        <f>IFERROR(AG43/AC40,"-")</f>
        <v>0</v>
      </c>
      <c r="AI43" s="55" t="str">
        <f t="shared" si="3"/>
        <v>-</v>
      </c>
      <c r="AJ43" s="360"/>
      <c r="AK43" s="360"/>
      <c r="AL43" s="32" t="s">
        <v>99</v>
      </c>
      <c r="AM43" s="52">
        <v>179083</v>
      </c>
      <c r="AN43" s="42">
        <f>IFERROR(AM43/AJ40,"-")</f>
        <v>1.1722096193544091E-3</v>
      </c>
      <c r="AO43" s="52">
        <v>19</v>
      </c>
      <c r="AP43" s="42">
        <f>IFERROR(AO43/AK40,"-")</f>
        <v>7.3076923076923081E-2</v>
      </c>
      <c r="AQ43" s="55">
        <f t="shared" si="4"/>
        <v>9425.4210526315783</v>
      </c>
      <c r="AR43" s="360"/>
      <c r="AS43" s="360"/>
      <c r="AT43" s="32" t="s">
        <v>99</v>
      </c>
      <c r="AU43" s="52">
        <v>250578</v>
      </c>
      <c r="AV43" s="42">
        <f>IFERROR(AU43/AR40,"-")</f>
        <v>1.2450147216290714E-3</v>
      </c>
      <c r="AW43" s="55">
        <v>26</v>
      </c>
      <c r="AX43" s="42">
        <f>IFERROR(AW43/AS40,"-")</f>
        <v>7.407407407407407E-2</v>
      </c>
      <c r="AY43" s="138">
        <f t="shared" si="5"/>
        <v>9637.6153846153848</v>
      </c>
      <c r="AZ43" s="360"/>
      <c r="BA43" s="360"/>
      <c r="BB43" s="32" t="s">
        <v>99</v>
      </c>
      <c r="BC43" s="52">
        <v>17177</v>
      </c>
      <c r="BD43" s="42">
        <f>IFERROR(BC43/AZ40,"-")</f>
        <v>2.8134027842155934E-4</v>
      </c>
      <c r="BE43" s="52">
        <v>3</v>
      </c>
      <c r="BF43" s="42">
        <f>IFERROR(BE43/BA40,"-")</f>
        <v>4.7619047619047616E-2</v>
      </c>
      <c r="BG43" s="55">
        <f t="shared" si="6"/>
        <v>5725.666666666667</v>
      </c>
      <c r="BH43" s="360"/>
      <c r="BI43" s="360"/>
      <c r="BJ43" s="32" t="s">
        <v>99</v>
      </c>
      <c r="BK43" s="52">
        <v>120434</v>
      </c>
      <c r="BL43" s="42">
        <f>IFERROR(BK43/BH40,"-")</f>
        <v>7.764960398598807E-4</v>
      </c>
      <c r="BM43" s="52">
        <v>11</v>
      </c>
      <c r="BN43" s="42">
        <f>IFERROR(BM43/BI40,"-")</f>
        <v>3.081232492997199E-2</v>
      </c>
      <c r="BO43" s="96">
        <f t="shared" si="7"/>
        <v>10948.545454545454</v>
      </c>
      <c r="BP43" s="140"/>
    </row>
    <row r="44" spans="2:68" s="8" customFormat="1" ht="13.15" customHeight="1">
      <c r="B44" s="368"/>
      <c r="C44" s="386"/>
      <c r="D44" s="360"/>
      <c r="E44" s="360"/>
      <c r="F44" s="32" t="s">
        <v>100</v>
      </c>
      <c r="G44" s="52">
        <v>2008626</v>
      </c>
      <c r="H44" s="42">
        <f>IFERROR(G44/D40,"-")</f>
        <v>2.7462951609718855E-2</v>
      </c>
      <c r="I44" s="52">
        <v>31</v>
      </c>
      <c r="J44" s="42">
        <f>IFERROR(I44/E40,"-")</f>
        <v>0.39240506329113922</v>
      </c>
      <c r="K44" s="55">
        <f t="shared" si="0"/>
        <v>64794.387096774197</v>
      </c>
      <c r="L44" s="360"/>
      <c r="M44" s="360"/>
      <c r="N44" s="32" t="s">
        <v>100</v>
      </c>
      <c r="O44" s="52">
        <v>11648910</v>
      </c>
      <c r="P44" s="42">
        <f>IFERROR(O44/L40,"-")</f>
        <v>2.9693158637276135E-2</v>
      </c>
      <c r="Q44" s="52">
        <v>253</v>
      </c>
      <c r="R44" s="42">
        <f>IFERROR(Q44/M40,"-")</f>
        <v>0.34235453315290931</v>
      </c>
      <c r="S44" s="55">
        <f t="shared" si="1"/>
        <v>46043.122529644272</v>
      </c>
      <c r="T44" s="360"/>
      <c r="U44" s="360"/>
      <c r="V44" s="32" t="s">
        <v>100</v>
      </c>
      <c r="W44" s="52">
        <v>0</v>
      </c>
      <c r="X44" s="42">
        <f>IFERROR(W44/T40,"-")</f>
        <v>0</v>
      </c>
      <c r="Y44" s="52">
        <v>0</v>
      </c>
      <c r="Z44" s="42">
        <f>IFERROR(Y44/U40,"-")</f>
        <v>0</v>
      </c>
      <c r="AA44" s="96" t="str">
        <f t="shared" si="2"/>
        <v>-</v>
      </c>
      <c r="AB44" s="360"/>
      <c r="AC44" s="360"/>
      <c r="AD44" s="32" t="s">
        <v>100</v>
      </c>
      <c r="AE44" s="52">
        <v>0</v>
      </c>
      <c r="AF44" s="42">
        <f>IFERROR(AE44/AB40,"-")</f>
        <v>0</v>
      </c>
      <c r="AG44" s="52">
        <v>0</v>
      </c>
      <c r="AH44" s="42">
        <f>IFERROR(AG44/AC40,"-")</f>
        <v>0</v>
      </c>
      <c r="AI44" s="55" t="str">
        <f t="shared" si="3"/>
        <v>-</v>
      </c>
      <c r="AJ44" s="360"/>
      <c r="AK44" s="360"/>
      <c r="AL44" s="32" t="s">
        <v>100</v>
      </c>
      <c r="AM44" s="52">
        <v>4011597</v>
      </c>
      <c r="AN44" s="42">
        <f>IFERROR(AM44/AJ40,"-")</f>
        <v>2.6258397460246309E-2</v>
      </c>
      <c r="AO44" s="52">
        <v>111</v>
      </c>
      <c r="AP44" s="42">
        <f>IFERROR(AO44/AK40,"-")</f>
        <v>0.42692307692307691</v>
      </c>
      <c r="AQ44" s="55">
        <f t="shared" si="4"/>
        <v>36140.513513513513</v>
      </c>
      <c r="AR44" s="360"/>
      <c r="AS44" s="360"/>
      <c r="AT44" s="32" t="s">
        <v>100</v>
      </c>
      <c r="AU44" s="52">
        <v>7637313</v>
      </c>
      <c r="AV44" s="42">
        <f>IFERROR(AU44/AR40,"-")</f>
        <v>3.7946536083331692E-2</v>
      </c>
      <c r="AW44" s="55">
        <v>142</v>
      </c>
      <c r="AX44" s="42">
        <f>IFERROR(AW44/AS40,"-")</f>
        <v>0.40455840455840458</v>
      </c>
      <c r="AY44" s="138">
        <f t="shared" si="5"/>
        <v>53783.894366197186</v>
      </c>
      <c r="AZ44" s="360"/>
      <c r="BA44" s="360"/>
      <c r="BB44" s="32" t="s">
        <v>100</v>
      </c>
      <c r="BC44" s="52">
        <v>828322</v>
      </c>
      <c r="BD44" s="42">
        <f>IFERROR(BC44/AZ40,"-")</f>
        <v>1.356699901628357E-2</v>
      </c>
      <c r="BE44" s="52">
        <v>18</v>
      </c>
      <c r="BF44" s="42">
        <f>IFERROR(BE44/BA40,"-")</f>
        <v>0.2857142857142857</v>
      </c>
      <c r="BG44" s="55">
        <f t="shared" si="6"/>
        <v>46017.888888888891</v>
      </c>
      <c r="BH44" s="360"/>
      <c r="BI44" s="360"/>
      <c r="BJ44" s="32" t="s">
        <v>100</v>
      </c>
      <c r="BK44" s="52">
        <v>3653147</v>
      </c>
      <c r="BL44" s="42">
        <f>IFERROR(BK44/BH40,"-")</f>
        <v>2.355359930356879E-2</v>
      </c>
      <c r="BM44" s="52">
        <v>97</v>
      </c>
      <c r="BN44" s="42">
        <f>IFERROR(BM44/BI40,"-")</f>
        <v>0.27170868347338933</v>
      </c>
      <c r="BO44" s="96">
        <f t="shared" si="7"/>
        <v>37661.309278350513</v>
      </c>
      <c r="BP44" s="140"/>
    </row>
    <row r="45" spans="2:68" s="8" customFormat="1" ht="13.15" customHeight="1">
      <c r="B45" s="368"/>
      <c r="C45" s="386"/>
      <c r="D45" s="360"/>
      <c r="E45" s="360"/>
      <c r="F45" s="32" t="s">
        <v>101</v>
      </c>
      <c r="G45" s="52">
        <v>6831760</v>
      </c>
      <c r="H45" s="42">
        <f>IFERROR(G45/D40,"-")</f>
        <v>9.3407281539327328E-2</v>
      </c>
      <c r="I45" s="52">
        <v>49</v>
      </c>
      <c r="J45" s="42">
        <f>IFERROR(I45/E40,"-")</f>
        <v>0.620253164556962</v>
      </c>
      <c r="K45" s="55">
        <f t="shared" si="0"/>
        <v>139423.67346938775</v>
      </c>
      <c r="L45" s="360"/>
      <c r="M45" s="360"/>
      <c r="N45" s="32" t="s">
        <v>101</v>
      </c>
      <c r="O45" s="52">
        <v>18837873</v>
      </c>
      <c r="P45" s="42">
        <f>IFERROR(O45/L40,"-")</f>
        <v>4.8017879044293492E-2</v>
      </c>
      <c r="Q45" s="52">
        <v>318</v>
      </c>
      <c r="R45" s="42">
        <f>IFERROR(Q45/M40,"-")</f>
        <v>0.43031123139377536</v>
      </c>
      <c r="S45" s="55">
        <f t="shared" si="1"/>
        <v>59238.594339622643</v>
      </c>
      <c r="T45" s="360"/>
      <c r="U45" s="360"/>
      <c r="V45" s="32" t="s">
        <v>101</v>
      </c>
      <c r="W45" s="52">
        <v>0</v>
      </c>
      <c r="X45" s="42">
        <f>IFERROR(W45/T40,"-")</f>
        <v>0</v>
      </c>
      <c r="Y45" s="52">
        <v>0</v>
      </c>
      <c r="Z45" s="42">
        <f>IFERROR(Y45/U40,"-")</f>
        <v>0</v>
      </c>
      <c r="AA45" s="96" t="str">
        <f t="shared" si="2"/>
        <v>-</v>
      </c>
      <c r="AB45" s="360"/>
      <c r="AC45" s="360"/>
      <c r="AD45" s="32" t="s">
        <v>101</v>
      </c>
      <c r="AE45" s="52">
        <v>0</v>
      </c>
      <c r="AF45" s="42">
        <f>IFERROR(AE45/AB40,"-")</f>
        <v>0</v>
      </c>
      <c r="AG45" s="52">
        <v>0</v>
      </c>
      <c r="AH45" s="42">
        <f>IFERROR(AG45/AC40,"-")</f>
        <v>0</v>
      </c>
      <c r="AI45" s="55" t="str">
        <f t="shared" si="3"/>
        <v>-</v>
      </c>
      <c r="AJ45" s="360"/>
      <c r="AK45" s="360"/>
      <c r="AL45" s="32" t="s">
        <v>101</v>
      </c>
      <c r="AM45" s="52">
        <v>8820998</v>
      </c>
      <c r="AN45" s="42">
        <f>IFERROR(AM45/AJ40,"-")</f>
        <v>5.7738918311096003E-2</v>
      </c>
      <c r="AO45" s="52">
        <v>128</v>
      </c>
      <c r="AP45" s="42">
        <f>IFERROR(AO45/AK40,"-")</f>
        <v>0.49230769230769234</v>
      </c>
      <c r="AQ45" s="55">
        <f t="shared" si="4"/>
        <v>68914.046875</v>
      </c>
      <c r="AR45" s="360"/>
      <c r="AS45" s="360"/>
      <c r="AT45" s="32" t="s">
        <v>101</v>
      </c>
      <c r="AU45" s="52">
        <v>10016875</v>
      </c>
      <c r="AV45" s="42">
        <f>IFERROR(AU45/AR40,"-")</f>
        <v>4.9769560135838761E-2</v>
      </c>
      <c r="AW45" s="55">
        <v>190</v>
      </c>
      <c r="AX45" s="42">
        <f>IFERROR(AW45/AS40,"-")</f>
        <v>0.54131054131054135</v>
      </c>
      <c r="AY45" s="138">
        <f t="shared" si="5"/>
        <v>52720.394736842107</v>
      </c>
      <c r="AZ45" s="360"/>
      <c r="BA45" s="360"/>
      <c r="BB45" s="32" t="s">
        <v>101</v>
      </c>
      <c r="BC45" s="52">
        <v>2235614</v>
      </c>
      <c r="BD45" s="42">
        <f>IFERROR(BC45/AZ40,"-")</f>
        <v>3.6616886837232111E-2</v>
      </c>
      <c r="BE45" s="52">
        <v>31</v>
      </c>
      <c r="BF45" s="42">
        <f>IFERROR(BE45/BA40,"-")</f>
        <v>0.49206349206349204</v>
      </c>
      <c r="BG45" s="55">
        <f t="shared" si="6"/>
        <v>72116.580645161288</v>
      </c>
      <c r="BH45" s="360"/>
      <c r="BI45" s="360"/>
      <c r="BJ45" s="32" t="s">
        <v>101</v>
      </c>
      <c r="BK45" s="52">
        <v>6391881</v>
      </c>
      <c r="BL45" s="42">
        <f>IFERROR(BK45/BH40,"-")</f>
        <v>4.1211537304711415E-2</v>
      </c>
      <c r="BM45" s="52">
        <v>105</v>
      </c>
      <c r="BN45" s="42">
        <f>IFERROR(BM45/BI40,"-")</f>
        <v>0.29411764705882354</v>
      </c>
      <c r="BO45" s="96">
        <f t="shared" si="7"/>
        <v>60875.057142857142</v>
      </c>
      <c r="BP45" s="140"/>
    </row>
    <row r="46" spans="2:68" s="8" customFormat="1" ht="13.15" customHeight="1">
      <c r="B46" s="368"/>
      <c r="C46" s="386"/>
      <c r="D46" s="360"/>
      <c r="E46" s="360"/>
      <c r="F46" s="32" t="s">
        <v>102</v>
      </c>
      <c r="G46" s="52">
        <v>7069900</v>
      </c>
      <c r="H46" s="42">
        <f>IFERROR(G46/D40,"-")</f>
        <v>9.6663252186097032E-2</v>
      </c>
      <c r="I46" s="52">
        <v>22</v>
      </c>
      <c r="J46" s="42">
        <f>IFERROR(I46/E40,"-")</f>
        <v>0.27848101265822783</v>
      </c>
      <c r="K46" s="55">
        <f t="shared" si="0"/>
        <v>321359.09090909088</v>
      </c>
      <c r="L46" s="360"/>
      <c r="M46" s="360"/>
      <c r="N46" s="32" t="s">
        <v>102</v>
      </c>
      <c r="O46" s="52">
        <v>11104297</v>
      </c>
      <c r="P46" s="42">
        <f>IFERROR(O46/L40,"-")</f>
        <v>2.8304936030618271E-2</v>
      </c>
      <c r="Q46" s="52">
        <v>105</v>
      </c>
      <c r="R46" s="42">
        <f>IFERROR(Q46/M40,"-")</f>
        <v>0.14208389715832206</v>
      </c>
      <c r="S46" s="55">
        <f t="shared" si="1"/>
        <v>105755.20952380952</v>
      </c>
      <c r="T46" s="360"/>
      <c r="U46" s="360"/>
      <c r="V46" s="32" t="s">
        <v>102</v>
      </c>
      <c r="W46" s="52">
        <v>0</v>
      </c>
      <c r="X46" s="42">
        <f>IFERROR(W46/T40,"-")</f>
        <v>0</v>
      </c>
      <c r="Y46" s="52">
        <v>0</v>
      </c>
      <c r="Z46" s="42">
        <f>IFERROR(Y46/U40,"-")</f>
        <v>0</v>
      </c>
      <c r="AA46" s="96" t="str">
        <f t="shared" si="2"/>
        <v>-</v>
      </c>
      <c r="AB46" s="360"/>
      <c r="AC46" s="360"/>
      <c r="AD46" s="32" t="s">
        <v>102</v>
      </c>
      <c r="AE46" s="52">
        <v>48263</v>
      </c>
      <c r="AF46" s="42">
        <f>IFERROR(AE46/AB40,"-")</f>
        <v>2.7506428786372799E-3</v>
      </c>
      <c r="AG46" s="52">
        <v>2</v>
      </c>
      <c r="AH46" s="42">
        <f>IFERROR(AG46/AC40,"-")</f>
        <v>2.5974025974025976E-2</v>
      </c>
      <c r="AI46" s="55">
        <f t="shared" si="3"/>
        <v>24131.5</v>
      </c>
      <c r="AJ46" s="360"/>
      <c r="AK46" s="360"/>
      <c r="AL46" s="32" t="s">
        <v>102</v>
      </c>
      <c r="AM46" s="52">
        <v>5598286</v>
      </c>
      <c r="AN46" s="42">
        <f>IFERROR(AM46/AJ40,"-")</f>
        <v>3.6644263839097614E-2</v>
      </c>
      <c r="AO46" s="52">
        <v>50</v>
      </c>
      <c r="AP46" s="42">
        <f>IFERROR(AO46/AK40,"-")</f>
        <v>0.19230769230769232</v>
      </c>
      <c r="AQ46" s="55">
        <f t="shared" si="4"/>
        <v>111965.72</v>
      </c>
      <c r="AR46" s="360"/>
      <c r="AS46" s="360"/>
      <c r="AT46" s="32" t="s">
        <v>102</v>
      </c>
      <c r="AU46" s="52">
        <v>5457748</v>
      </c>
      <c r="AV46" s="42">
        <f>IFERROR(AU46/AR40,"-")</f>
        <v>2.7117211434928928E-2</v>
      </c>
      <c r="AW46" s="55">
        <v>53</v>
      </c>
      <c r="AX46" s="42">
        <f>IFERROR(AW46/AS40,"-")</f>
        <v>0.150997150997151</v>
      </c>
      <c r="AY46" s="138">
        <f t="shared" si="5"/>
        <v>102976.37735849057</v>
      </c>
      <c r="AZ46" s="360"/>
      <c r="BA46" s="360"/>
      <c r="BB46" s="32" t="s">
        <v>102</v>
      </c>
      <c r="BC46" s="52">
        <v>5301251</v>
      </c>
      <c r="BD46" s="42">
        <f>IFERROR(BC46/AZ40,"-")</f>
        <v>8.6828633191044419E-2</v>
      </c>
      <c r="BE46" s="52">
        <v>18</v>
      </c>
      <c r="BF46" s="42">
        <f>IFERROR(BE46/BA40,"-")</f>
        <v>0.2857142857142857</v>
      </c>
      <c r="BG46" s="55">
        <f t="shared" si="6"/>
        <v>294513.94444444444</v>
      </c>
      <c r="BH46" s="360"/>
      <c r="BI46" s="360"/>
      <c r="BJ46" s="32" t="s">
        <v>102</v>
      </c>
      <c r="BK46" s="52">
        <v>2024172</v>
      </c>
      <c r="BL46" s="42">
        <f>IFERROR(BK46/BH40,"-")</f>
        <v>1.3050812411738002E-2</v>
      </c>
      <c r="BM46" s="52">
        <v>32</v>
      </c>
      <c r="BN46" s="42">
        <f>IFERROR(BM46/BI40,"-")</f>
        <v>8.9635854341736695E-2</v>
      </c>
      <c r="BO46" s="96">
        <f t="shared" si="7"/>
        <v>63255.375</v>
      </c>
      <c r="BP46" s="140"/>
    </row>
    <row r="47" spans="2:68" s="8" customFormat="1" ht="13.15" customHeight="1">
      <c r="B47" s="368"/>
      <c r="C47" s="386"/>
      <c r="D47" s="360"/>
      <c r="E47" s="360"/>
      <c r="F47" s="32" t="s">
        <v>112</v>
      </c>
      <c r="G47" s="52">
        <v>0</v>
      </c>
      <c r="H47" s="42">
        <f>IFERROR(G47/D40,"-")</f>
        <v>0</v>
      </c>
      <c r="I47" s="52">
        <v>0</v>
      </c>
      <c r="J47" s="42">
        <f>IFERROR(I47/E40,"-")</f>
        <v>0</v>
      </c>
      <c r="K47" s="55" t="str">
        <f t="shared" si="0"/>
        <v>-</v>
      </c>
      <c r="L47" s="360"/>
      <c r="M47" s="360"/>
      <c r="N47" s="32" t="s">
        <v>112</v>
      </c>
      <c r="O47" s="52">
        <v>0</v>
      </c>
      <c r="P47" s="42">
        <f>IFERROR(O47/L40,"-")</f>
        <v>0</v>
      </c>
      <c r="Q47" s="52">
        <v>0</v>
      </c>
      <c r="R47" s="42">
        <f>IFERROR(Q47/M40,"-")</f>
        <v>0</v>
      </c>
      <c r="S47" s="55" t="str">
        <f t="shared" si="1"/>
        <v>-</v>
      </c>
      <c r="T47" s="360"/>
      <c r="U47" s="360"/>
      <c r="V47" s="32" t="s">
        <v>112</v>
      </c>
      <c r="W47" s="52">
        <v>0</v>
      </c>
      <c r="X47" s="42">
        <f>IFERROR(W47/T40,"-")</f>
        <v>0</v>
      </c>
      <c r="Y47" s="52">
        <v>0</v>
      </c>
      <c r="Z47" s="42">
        <f>IFERROR(Y47/U40,"-")</f>
        <v>0</v>
      </c>
      <c r="AA47" s="96" t="str">
        <f t="shared" si="2"/>
        <v>-</v>
      </c>
      <c r="AB47" s="360"/>
      <c r="AC47" s="360"/>
      <c r="AD47" s="32" t="s">
        <v>112</v>
      </c>
      <c r="AE47" s="52">
        <v>0</v>
      </c>
      <c r="AF47" s="42">
        <f>IFERROR(AE47/AB40,"-")</f>
        <v>0</v>
      </c>
      <c r="AG47" s="52">
        <v>0</v>
      </c>
      <c r="AH47" s="42">
        <f>IFERROR(AG47/AC40,"-")</f>
        <v>0</v>
      </c>
      <c r="AI47" s="55" t="str">
        <f t="shared" si="3"/>
        <v>-</v>
      </c>
      <c r="AJ47" s="360"/>
      <c r="AK47" s="360"/>
      <c r="AL47" s="32" t="s">
        <v>112</v>
      </c>
      <c r="AM47" s="52">
        <v>0</v>
      </c>
      <c r="AN47" s="42">
        <f>IFERROR(AM47/AJ40,"-")</f>
        <v>0</v>
      </c>
      <c r="AO47" s="52">
        <v>0</v>
      </c>
      <c r="AP47" s="42">
        <f>IFERROR(AO47/AK40,"-")</f>
        <v>0</v>
      </c>
      <c r="AQ47" s="55" t="str">
        <f t="shared" si="4"/>
        <v>-</v>
      </c>
      <c r="AR47" s="360"/>
      <c r="AS47" s="360"/>
      <c r="AT47" s="32" t="s">
        <v>112</v>
      </c>
      <c r="AU47" s="52">
        <v>0</v>
      </c>
      <c r="AV47" s="42">
        <f>IFERROR(AU47/AR40,"-")</f>
        <v>0</v>
      </c>
      <c r="AW47" s="55">
        <v>0</v>
      </c>
      <c r="AX47" s="42">
        <f>IFERROR(AW47/AS40,"-")</f>
        <v>0</v>
      </c>
      <c r="AY47" s="138" t="str">
        <f t="shared" si="5"/>
        <v>-</v>
      </c>
      <c r="AZ47" s="360"/>
      <c r="BA47" s="360"/>
      <c r="BB47" s="32" t="s">
        <v>112</v>
      </c>
      <c r="BC47" s="52">
        <v>0</v>
      </c>
      <c r="BD47" s="42">
        <f>IFERROR(BC47/AZ40,"-")</f>
        <v>0</v>
      </c>
      <c r="BE47" s="52">
        <v>0</v>
      </c>
      <c r="BF47" s="42">
        <f>IFERROR(BE47/BA40,"-")</f>
        <v>0</v>
      </c>
      <c r="BG47" s="55" t="str">
        <f t="shared" si="6"/>
        <v>-</v>
      </c>
      <c r="BH47" s="360"/>
      <c r="BI47" s="360"/>
      <c r="BJ47" s="32" t="s">
        <v>112</v>
      </c>
      <c r="BK47" s="52">
        <v>0</v>
      </c>
      <c r="BL47" s="42">
        <f>IFERROR(BK47/BH40,"-")</f>
        <v>0</v>
      </c>
      <c r="BM47" s="52">
        <v>0</v>
      </c>
      <c r="BN47" s="42">
        <f>IFERROR(BM47/BI40,"-")</f>
        <v>0</v>
      </c>
      <c r="BO47" s="96" t="str">
        <f t="shared" si="7"/>
        <v>-</v>
      </c>
      <c r="BP47" s="140"/>
    </row>
    <row r="48" spans="2:68" s="8" customFormat="1" ht="13.15" customHeight="1">
      <c r="B48" s="368"/>
      <c r="C48" s="386"/>
      <c r="D48" s="360"/>
      <c r="E48" s="360"/>
      <c r="F48" s="32" t="s">
        <v>103</v>
      </c>
      <c r="G48" s="52">
        <v>0</v>
      </c>
      <c r="H48" s="42">
        <f>IFERROR(G48/D40,"-")</f>
        <v>0</v>
      </c>
      <c r="I48" s="52">
        <v>0</v>
      </c>
      <c r="J48" s="42">
        <f>IFERROR(I48/E40,"-")</f>
        <v>0</v>
      </c>
      <c r="K48" s="55" t="str">
        <f t="shared" si="0"/>
        <v>-</v>
      </c>
      <c r="L48" s="360"/>
      <c r="M48" s="360"/>
      <c r="N48" s="32" t="s">
        <v>103</v>
      </c>
      <c r="O48" s="52">
        <v>286156</v>
      </c>
      <c r="P48" s="42">
        <f>IFERROR(O48/L40,"-")</f>
        <v>7.2941378232026775E-4</v>
      </c>
      <c r="Q48" s="52">
        <v>9</v>
      </c>
      <c r="R48" s="42">
        <f>IFERROR(Q48/M40,"-")</f>
        <v>1.2178619756427604E-2</v>
      </c>
      <c r="S48" s="55">
        <f t="shared" si="1"/>
        <v>31795.111111111109</v>
      </c>
      <c r="T48" s="360"/>
      <c r="U48" s="360"/>
      <c r="V48" s="32" t="s">
        <v>103</v>
      </c>
      <c r="W48" s="52">
        <v>4620</v>
      </c>
      <c r="X48" s="42">
        <f>IFERROR(W48/T40,"-")</f>
        <v>2.6322266586446428E-4</v>
      </c>
      <c r="Y48" s="52">
        <v>1</v>
      </c>
      <c r="Z48" s="42">
        <f>IFERROR(Y48/U40,"-")</f>
        <v>2.3809523809523808E-2</v>
      </c>
      <c r="AA48" s="96">
        <f t="shared" si="2"/>
        <v>4620</v>
      </c>
      <c r="AB48" s="360"/>
      <c r="AC48" s="360"/>
      <c r="AD48" s="32" t="s">
        <v>103</v>
      </c>
      <c r="AE48" s="52">
        <v>0</v>
      </c>
      <c r="AF48" s="42">
        <f>IFERROR(AE48/AB40,"-")</f>
        <v>0</v>
      </c>
      <c r="AG48" s="52">
        <v>0</v>
      </c>
      <c r="AH48" s="42">
        <f>IFERROR(AG48/AC40,"-")</f>
        <v>0</v>
      </c>
      <c r="AI48" s="55" t="str">
        <f t="shared" si="3"/>
        <v>-</v>
      </c>
      <c r="AJ48" s="360"/>
      <c r="AK48" s="360"/>
      <c r="AL48" s="32" t="s">
        <v>103</v>
      </c>
      <c r="AM48" s="52">
        <v>187253</v>
      </c>
      <c r="AN48" s="42">
        <f>IFERROR(AM48/AJ40,"-")</f>
        <v>1.2256873508539124E-3</v>
      </c>
      <c r="AO48" s="52">
        <v>4</v>
      </c>
      <c r="AP48" s="42">
        <f>IFERROR(AO48/AK40,"-")</f>
        <v>1.5384615384615385E-2</v>
      </c>
      <c r="AQ48" s="55">
        <f t="shared" si="4"/>
        <v>46813.25</v>
      </c>
      <c r="AR48" s="360"/>
      <c r="AS48" s="360"/>
      <c r="AT48" s="32" t="s">
        <v>103</v>
      </c>
      <c r="AU48" s="52">
        <v>94283</v>
      </c>
      <c r="AV48" s="42">
        <f>IFERROR(AU48/AR40,"-")</f>
        <v>4.6845183136330301E-4</v>
      </c>
      <c r="AW48" s="55">
        <v>4</v>
      </c>
      <c r="AX48" s="42">
        <f>IFERROR(AW48/AS40,"-")</f>
        <v>1.1396011396011397E-2</v>
      </c>
      <c r="AY48" s="138">
        <f t="shared" si="5"/>
        <v>23570.75</v>
      </c>
      <c r="AZ48" s="360"/>
      <c r="BA48" s="360"/>
      <c r="BB48" s="32" t="s">
        <v>103</v>
      </c>
      <c r="BC48" s="52">
        <v>71819</v>
      </c>
      <c r="BD48" s="42">
        <f>IFERROR(BC48/AZ40,"-")</f>
        <v>1.1763158558513111E-3</v>
      </c>
      <c r="BE48" s="52">
        <v>1</v>
      </c>
      <c r="BF48" s="42">
        <f>IFERROR(BE48/BA40,"-")</f>
        <v>1.5873015873015872E-2</v>
      </c>
      <c r="BG48" s="55">
        <f t="shared" si="6"/>
        <v>71819</v>
      </c>
      <c r="BH48" s="360"/>
      <c r="BI48" s="360"/>
      <c r="BJ48" s="32" t="s">
        <v>103</v>
      </c>
      <c r="BK48" s="52">
        <v>18653</v>
      </c>
      <c r="BL48" s="42">
        <f>IFERROR(BK48/BH40,"-")</f>
        <v>1.2026488061100981E-4</v>
      </c>
      <c r="BM48" s="52">
        <v>2</v>
      </c>
      <c r="BN48" s="42">
        <f>IFERROR(BM48/BI40,"-")</f>
        <v>5.6022408963585435E-3</v>
      </c>
      <c r="BO48" s="96">
        <f t="shared" si="7"/>
        <v>9326.5</v>
      </c>
      <c r="BP48" s="140"/>
    </row>
    <row r="49" spans="2:68" s="8" customFormat="1" ht="13.15" customHeight="1">
      <c r="B49" s="368"/>
      <c r="C49" s="386"/>
      <c r="D49" s="360"/>
      <c r="E49" s="360"/>
      <c r="F49" s="32" t="s">
        <v>104</v>
      </c>
      <c r="G49" s="52">
        <v>62060</v>
      </c>
      <c r="H49" s="42">
        <f>IFERROR(G49/D40,"-")</f>
        <v>8.4851574006268571E-4</v>
      </c>
      <c r="I49" s="52">
        <v>7</v>
      </c>
      <c r="J49" s="42">
        <f>IFERROR(I49/E40,"-")</f>
        <v>8.8607594936708861E-2</v>
      </c>
      <c r="K49" s="55">
        <f t="shared" si="0"/>
        <v>8865.7142857142862</v>
      </c>
      <c r="L49" s="360"/>
      <c r="M49" s="360"/>
      <c r="N49" s="32" t="s">
        <v>104</v>
      </c>
      <c r="O49" s="52">
        <v>278599</v>
      </c>
      <c r="P49" s="42">
        <f>IFERROR(O49/L40,"-")</f>
        <v>7.1015093285006867E-4</v>
      </c>
      <c r="Q49" s="52">
        <v>26</v>
      </c>
      <c r="R49" s="42">
        <f>IFERROR(Q49/M40,"-")</f>
        <v>3.5182679296346414E-2</v>
      </c>
      <c r="S49" s="55">
        <f t="shared" si="1"/>
        <v>10715.346153846154</v>
      </c>
      <c r="T49" s="360"/>
      <c r="U49" s="360"/>
      <c r="V49" s="32" t="s">
        <v>104</v>
      </c>
      <c r="W49" s="52">
        <v>6057</v>
      </c>
      <c r="X49" s="42">
        <f>IFERROR(W49/T40,"-")</f>
        <v>3.4509517037685283E-4</v>
      </c>
      <c r="Y49" s="52">
        <v>1</v>
      </c>
      <c r="Z49" s="42">
        <f>IFERROR(Y49/U40,"-")</f>
        <v>2.3809523809523808E-2</v>
      </c>
      <c r="AA49" s="96">
        <f t="shared" si="2"/>
        <v>6057</v>
      </c>
      <c r="AB49" s="360"/>
      <c r="AC49" s="360"/>
      <c r="AD49" s="32" t="s">
        <v>104</v>
      </c>
      <c r="AE49" s="52">
        <v>0</v>
      </c>
      <c r="AF49" s="42">
        <f>IFERROR(AE49/AB40,"-")</f>
        <v>0</v>
      </c>
      <c r="AG49" s="52">
        <v>0</v>
      </c>
      <c r="AH49" s="42">
        <f>IFERROR(AG49/AC40,"-")</f>
        <v>0</v>
      </c>
      <c r="AI49" s="55" t="str">
        <f t="shared" si="3"/>
        <v>-</v>
      </c>
      <c r="AJ49" s="360"/>
      <c r="AK49" s="360"/>
      <c r="AL49" s="32" t="s">
        <v>104</v>
      </c>
      <c r="AM49" s="52">
        <v>75474</v>
      </c>
      <c r="AN49" s="42">
        <f>IFERROR(AM49/AJ40,"-")</f>
        <v>4.9402427260630366E-4</v>
      </c>
      <c r="AO49" s="52">
        <v>10</v>
      </c>
      <c r="AP49" s="42">
        <f>IFERROR(AO49/AK40,"-")</f>
        <v>3.8461538461538464E-2</v>
      </c>
      <c r="AQ49" s="55">
        <f t="shared" si="4"/>
        <v>7547.4</v>
      </c>
      <c r="AR49" s="360"/>
      <c r="AS49" s="360"/>
      <c r="AT49" s="32" t="s">
        <v>104</v>
      </c>
      <c r="AU49" s="52">
        <v>197068</v>
      </c>
      <c r="AV49" s="42">
        <f>IFERROR(AU49/AR40,"-")</f>
        <v>9.7914645803700976E-4</v>
      </c>
      <c r="AW49" s="55">
        <v>15</v>
      </c>
      <c r="AX49" s="42">
        <f>IFERROR(AW49/AS40,"-")</f>
        <v>4.2735042735042736E-2</v>
      </c>
      <c r="AY49" s="138">
        <f t="shared" si="5"/>
        <v>13137.866666666667</v>
      </c>
      <c r="AZ49" s="360"/>
      <c r="BA49" s="360"/>
      <c r="BB49" s="32" t="s">
        <v>104</v>
      </c>
      <c r="BC49" s="52">
        <v>33727</v>
      </c>
      <c r="BD49" s="42">
        <f>IFERROR(BC49/AZ40,"-")</f>
        <v>5.5241098971438155E-4</v>
      </c>
      <c r="BE49" s="52">
        <v>5</v>
      </c>
      <c r="BF49" s="42">
        <f>IFERROR(BE49/BA40,"-")</f>
        <v>7.9365079365079361E-2</v>
      </c>
      <c r="BG49" s="55">
        <f t="shared" si="6"/>
        <v>6745.4</v>
      </c>
      <c r="BH49" s="360"/>
      <c r="BI49" s="360"/>
      <c r="BJ49" s="32" t="s">
        <v>104</v>
      </c>
      <c r="BK49" s="52">
        <v>178064</v>
      </c>
      <c r="BL49" s="42">
        <f>IFERROR(BK49/BH40,"-")</f>
        <v>1.1480644240132339E-3</v>
      </c>
      <c r="BM49" s="52">
        <v>13</v>
      </c>
      <c r="BN49" s="42">
        <f>IFERROR(BM49/BI40,"-")</f>
        <v>3.6414565826330535E-2</v>
      </c>
      <c r="BO49" s="96">
        <f t="shared" si="7"/>
        <v>13697.23076923077</v>
      </c>
      <c r="BP49" s="140"/>
    </row>
    <row r="50" spans="2:68" s="8" customFormat="1" ht="13.15" customHeight="1">
      <c r="B50" s="368"/>
      <c r="C50" s="386"/>
      <c r="D50" s="360"/>
      <c r="E50" s="360"/>
      <c r="F50" s="32" t="s">
        <v>105</v>
      </c>
      <c r="G50" s="52">
        <v>497926</v>
      </c>
      <c r="H50" s="42">
        <f>IFERROR(G50/D40,"-")</f>
        <v>6.8078963645899588E-3</v>
      </c>
      <c r="I50" s="52">
        <v>2</v>
      </c>
      <c r="J50" s="42">
        <f>IFERROR(I50/E40,"-")</f>
        <v>2.5316455696202531E-2</v>
      </c>
      <c r="K50" s="55">
        <f t="shared" si="0"/>
        <v>248963</v>
      </c>
      <c r="L50" s="360"/>
      <c r="M50" s="360"/>
      <c r="N50" s="32" t="s">
        <v>105</v>
      </c>
      <c r="O50" s="52">
        <v>5334</v>
      </c>
      <c r="P50" s="42">
        <f>IFERROR(O50/L40,"-")</f>
        <v>1.3596405858679558E-5</v>
      </c>
      <c r="Q50" s="52">
        <v>1</v>
      </c>
      <c r="R50" s="42">
        <f>IFERROR(Q50/M40,"-")</f>
        <v>1.3531799729364006E-3</v>
      </c>
      <c r="S50" s="55">
        <f t="shared" si="1"/>
        <v>5334</v>
      </c>
      <c r="T50" s="360"/>
      <c r="U50" s="360"/>
      <c r="V50" s="32" t="s">
        <v>105</v>
      </c>
      <c r="W50" s="52">
        <v>0</v>
      </c>
      <c r="X50" s="42">
        <f>IFERROR(W50/T40,"-")</f>
        <v>0</v>
      </c>
      <c r="Y50" s="52">
        <v>0</v>
      </c>
      <c r="Z50" s="42">
        <f>IFERROR(Y50/U40,"-")</f>
        <v>0</v>
      </c>
      <c r="AA50" s="96" t="str">
        <f t="shared" si="2"/>
        <v>-</v>
      </c>
      <c r="AB50" s="360"/>
      <c r="AC50" s="360"/>
      <c r="AD50" s="32" t="s">
        <v>105</v>
      </c>
      <c r="AE50" s="52">
        <v>0</v>
      </c>
      <c r="AF50" s="42">
        <f>IFERROR(AE50/AB40,"-")</f>
        <v>0</v>
      </c>
      <c r="AG50" s="52">
        <v>0</v>
      </c>
      <c r="AH50" s="42">
        <f>IFERROR(AG50/AC40,"-")</f>
        <v>0</v>
      </c>
      <c r="AI50" s="55" t="str">
        <f t="shared" si="3"/>
        <v>-</v>
      </c>
      <c r="AJ50" s="360"/>
      <c r="AK50" s="360"/>
      <c r="AL50" s="32" t="s">
        <v>105</v>
      </c>
      <c r="AM50" s="52">
        <v>0</v>
      </c>
      <c r="AN50" s="42">
        <f>IFERROR(AM50/AJ40,"-")</f>
        <v>0</v>
      </c>
      <c r="AO50" s="52">
        <v>0</v>
      </c>
      <c r="AP50" s="42">
        <f>IFERROR(AO50/AK40,"-")</f>
        <v>0</v>
      </c>
      <c r="AQ50" s="55" t="str">
        <f t="shared" si="4"/>
        <v>-</v>
      </c>
      <c r="AR50" s="360"/>
      <c r="AS50" s="360"/>
      <c r="AT50" s="32" t="s">
        <v>105</v>
      </c>
      <c r="AU50" s="52">
        <v>5334</v>
      </c>
      <c r="AV50" s="42">
        <f>IFERROR(AU50/AR40,"-")</f>
        <v>2.6502360642871549E-5</v>
      </c>
      <c r="AW50" s="55">
        <v>1</v>
      </c>
      <c r="AX50" s="42">
        <f>IFERROR(AW50/AS40,"-")</f>
        <v>2.8490028490028491E-3</v>
      </c>
      <c r="AY50" s="138">
        <f t="shared" si="5"/>
        <v>5334</v>
      </c>
      <c r="AZ50" s="360"/>
      <c r="BA50" s="360"/>
      <c r="BB50" s="32" t="s">
        <v>105</v>
      </c>
      <c r="BC50" s="52">
        <v>5334</v>
      </c>
      <c r="BD50" s="42">
        <f>IFERROR(BC50/AZ40,"-")</f>
        <v>8.7365025621505353E-5</v>
      </c>
      <c r="BE50" s="52">
        <v>1</v>
      </c>
      <c r="BF50" s="42">
        <f>IFERROR(BE50/BA40,"-")</f>
        <v>1.5873015873015872E-2</v>
      </c>
      <c r="BG50" s="55">
        <f t="shared" si="6"/>
        <v>5334</v>
      </c>
      <c r="BH50" s="360"/>
      <c r="BI50" s="360"/>
      <c r="BJ50" s="32" t="s">
        <v>105</v>
      </c>
      <c r="BK50" s="52">
        <v>17384</v>
      </c>
      <c r="BL50" s="42">
        <f>IFERROR(BK50/BH40,"-")</f>
        <v>1.1208302603022541E-4</v>
      </c>
      <c r="BM50" s="52">
        <v>3</v>
      </c>
      <c r="BN50" s="42">
        <f>IFERROR(BM50/BI40,"-")</f>
        <v>8.4033613445378148E-3</v>
      </c>
      <c r="BO50" s="96">
        <f t="shared" si="7"/>
        <v>5794.666666666667</v>
      </c>
      <c r="BP50" s="140"/>
    </row>
    <row r="51" spans="2:68" s="8" customFormat="1" ht="13.15" customHeight="1">
      <c r="B51" s="368"/>
      <c r="C51" s="386"/>
      <c r="D51" s="360"/>
      <c r="E51" s="360"/>
      <c r="F51" s="32" t="s">
        <v>106</v>
      </c>
      <c r="G51" s="52">
        <v>0</v>
      </c>
      <c r="H51" s="42">
        <f>IFERROR(G51/D40,"-")</f>
        <v>0</v>
      </c>
      <c r="I51" s="52">
        <v>0</v>
      </c>
      <c r="J51" s="42">
        <f>IFERROR(I51/E40,"-")</f>
        <v>0</v>
      </c>
      <c r="K51" s="55" t="str">
        <f t="shared" si="0"/>
        <v>-</v>
      </c>
      <c r="L51" s="360"/>
      <c r="M51" s="360"/>
      <c r="N51" s="32" t="s">
        <v>106</v>
      </c>
      <c r="O51" s="52">
        <v>68313</v>
      </c>
      <c r="P51" s="42">
        <f>IFERROR(O51/L40,"-")</f>
        <v>1.7413034747356144E-4</v>
      </c>
      <c r="Q51" s="52">
        <v>3</v>
      </c>
      <c r="R51" s="42">
        <f>IFERROR(Q51/M40,"-")</f>
        <v>4.0595399188092015E-3</v>
      </c>
      <c r="S51" s="55">
        <f t="shared" si="1"/>
        <v>22771</v>
      </c>
      <c r="T51" s="360"/>
      <c r="U51" s="360"/>
      <c r="V51" s="32" t="s">
        <v>106</v>
      </c>
      <c r="W51" s="52">
        <v>0</v>
      </c>
      <c r="X51" s="42">
        <f>IFERROR(W51/T40,"-")</f>
        <v>0</v>
      </c>
      <c r="Y51" s="52">
        <v>0</v>
      </c>
      <c r="Z51" s="42">
        <f>IFERROR(Y51/U40,"-")</f>
        <v>0</v>
      </c>
      <c r="AA51" s="96" t="str">
        <f t="shared" si="2"/>
        <v>-</v>
      </c>
      <c r="AB51" s="360"/>
      <c r="AC51" s="360"/>
      <c r="AD51" s="32" t="s">
        <v>106</v>
      </c>
      <c r="AE51" s="52">
        <v>0</v>
      </c>
      <c r="AF51" s="42">
        <f>IFERROR(AE51/AB40,"-")</f>
        <v>0</v>
      </c>
      <c r="AG51" s="52">
        <v>0</v>
      </c>
      <c r="AH51" s="42">
        <f>IFERROR(AG51/AC40,"-")</f>
        <v>0</v>
      </c>
      <c r="AI51" s="55" t="str">
        <f t="shared" si="3"/>
        <v>-</v>
      </c>
      <c r="AJ51" s="360"/>
      <c r="AK51" s="360"/>
      <c r="AL51" s="32" t="s">
        <v>106</v>
      </c>
      <c r="AM51" s="52">
        <v>0</v>
      </c>
      <c r="AN51" s="42">
        <f>IFERROR(AM51/AJ40,"-")</f>
        <v>0</v>
      </c>
      <c r="AO51" s="52">
        <v>0</v>
      </c>
      <c r="AP51" s="42">
        <f>IFERROR(AO51/AK40,"-")</f>
        <v>0</v>
      </c>
      <c r="AQ51" s="55" t="str">
        <f t="shared" si="4"/>
        <v>-</v>
      </c>
      <c r="AR51" s="360"/>
      <c r="AS51" s="360"/>
      <c r="AT51" s="32" t="s">
        <v>106</v>
      </c>
      <c r="AU51" s="52">
        <v>35777</v>
      </c>
      <c r="AV51" s="42">
        <f>IFERROR(AU51/AR40,"-")</f>
        <v>1.7776058431196389E-4</v>
      </c>
      <c r="AW51" s="55">
        <v>2</v>
      </c>
      <c r="AX51" s="42">
        <f>IFERROR(AW51/AS40,"-")</f>
        <v>5.6980056980056983E-3</v>
      </c>
      <c r="AY51" s="138">
        <f t="shared" si="5"/>
        <v>17888.5</v>
      </c>
      <c r="AZ51" s="360"/>
      <c r="BA51" s="360"/>
      <c r="BB51" s="32" t="s">
        <v>106</v>
      </c>
      <c r="BC51" s="52">
        <v>44245</v>
      </c>
      <c r="BD51" s="42">
        <f>IFERROR(BC51/AZ40,"-")</f>
        <v>7.2468420671606762E-4</v>
      </c>
      <c r="BE51" s="52">
        <v>2</v>
      </c>
      <c r="BF51" s="42">
        <f>IFERROR(BE51/BA40,"-")</f>
        <v>3.1746031746031744E-2</v>
      </c>
      <c r="BG51" s="55">
        <f t="shared" si="6"/>
        <v>22122.5</v>
      </c>
      <c r="BH51" s="360"/>
      <c r="BI51" s="360"/>
      <c r="BJ51" s="32" t="s">
        <v>106</v>
      </c>
      <c r="BK51" s="52">
        <v>0</v>
      </c>
      <c r="BL51" s="42">
        <f>IFERROR(BK51/BH40,"-")</f>
        <v>0</v>
      </c>
      <c r="BM51" s="52">
        <v>0</v>
      </c>
      <c r="BN51" s="42">
        <f>IFERROR(BM51/BI40,"-")</f>
        <v>0</v>
      </c>
      <c r="BO51" s="96" t="str">
        <f t="shared" si="7"/>
        <v>-</v>
      </c>
      <c r="BP51" s="140"/>
    </row>
    <row r="52" spans="2:68" s="8" customFormat="1" ht="13.15" customHeight="1">
      <c r="B52" s="368"/>
      <c r="C52" s="386"/>
      <c r="D52" s="360"/>
      <c r="E52" s="360"/>
      <c r="F52" s="32" t="s">
        <v>107</v>
      </c>
      <c r="G52" s="52">
        <v>157939</v>
      </c>
      <c r="H52" s="42">
        <f>IFERROR(G52/D40,"-")</f>
        <v>2.1594219701862797E-3</v>
      </c>
      <c r="I52" s="52">
        <v>11</v>
      </c>
      <c r="J52" s="42">
        <f>IFERROR(I52/E40,"-")</f>
        <v>0.13924050632911392</v>
      </c>
      <c r="K52" s="55">
        <f t="shared" si="0"/>
        <v>14358.09090909091</v>
      </c>
      <c r="L52" s="360"/>
      <c r="M52" s="360"/>
      <c r="N52" s="32" t="s">
        <v>107</v>
      </c>
      <c r="O52" s="52">
        <v>2071041</v>
      </c>
      <c r="P52" s="42">
        <f>IFERROR(O52/L40,"-")</f>
        <v>5.2790989849954206E-3</v>
      </c>
      <c r="Q52" s="52">
        <v>75</v>
      </c>
      <c r="R52" s="42">
        <f>IFERROR(Q52/M40,"-")</f>
        <v>0.10148849797023005</v>
      </c>
      <c r="S52" s="55">
        <f t="shared" si="1"/>
        <v>27613.88</v>
      </c>
      <c r="T52" s="360"/>
      <c r="U52" s="360"/>
      <c r="V52" s="32" t="s">
        <v>107</v>
      </c>
      <c r="W52" s="52">
        <v>57204</v>
      </c>
      <c r="X52" s="42">
        <f>IFERROR(W52/T40,"-")</f>
        <v>3.2591751900672757E-3</v>
      </c>
      <c r="Y52" s="52">
        <v>5</v>
      </c>
      <c r="Z52" s="42">
        <f>IFERROR(Y52/U40,"-")</f>
        <v>0.11904761904761904</v>
      </c>
      <c r="AA52" s="96">
        <f t="shared" si="2"/>
        <v>11440.8</v>
      </c>
      <c r="AB52" s="360"/>
      <c r="AC52" s="360"/>
      <c r="AD52" s="32" t="s">
        <v>107</v>
      </c>
      <c r="AE52" s="52">
        <v>278115</v>
      </c>
      <c r="AF52" s="42">
        <f>IFERROR(AE52/AB40,"-")</f>
        <v>1.5850548954524316E-2</v>
      </c>
      <c r="AG52" s="52">
        <v>5</v>
      </c>
      <c r="AH52" s="42">
        <f>IFERROR(AG52/AC40,"-")</f>
        <v>6.4935064935064929E-2</v>
      </c>
      <c r="AI52" s="55">
        <f t="shared" si="3"/>
        <v>55623</v>
      </c>
      <c r="AJ52" s="360"/>
      <c r="AK52" s="360"/>
      <c r="AL52" s="32" t="s">
        <v>107</v>
      </c>
      <c r="AM52" s="52">
        <v>612286</v>
      </c>
      <c r="AN52" s="42">
        <f>IFERROR(AM52/AJ40,"-")</f>
        <v>4.0077926938683955E-3</v>
      </c>
      <c r="AO52" s="52">
        <v>33</v>
      </c>
      <c r="AP52" s="42">
        <f>IFERROR(AO52/AK40,"-")</f>
        <v>0.12692307692307692</v>
      </c>
      <c r="AQ52" s="55">
        <f t="shared" si="4"/>
        <v>18554.121212121212</v>
      </c>
      <c r="AR52" s="360"/>
      <c r="AS52" s="360"/>
      <c r="AT52" s="32" t="s">
        <v>107</v>
      </c>
      <c r="AU52" s="52">
        <v>1081680</v>
      </c>
      <c r="AV52" s="42">
        <f>IFERROR(AU52/AR40,"-")</f>
        <v>5.3744044732248397E-3</v>
      </c>
      <c r="AW52" s="55">
        <v>31</v>
      </c>
      <c r="AX52" s="42">
        <f>IFERROR(AW52/AS40,"-")</f>
        <v>8.8319088319088315E-2</v>
      </c>
      <c r="AY52" s="138">
        <f t="shared" si="5"/>
        <v>34892.903225806454</v>
      </c>
      <c r="AZ52" s="360"/>
      <c r="BA52" s="360"/>
      <c r="BB52" s="32" t="s">
        <v>107</v>
      </c>
      <c r="BC52" s="52">
        <v>341413</v>
      </c>
      <c r="BD52" s="42">
        <f>IFERROR(BC52/AZ40,"-")</f>
        <v>5.5919676588892034E-3</v>
      </c>
      <c r="BE52" s="52">
        <v>11</v>
      </c>
      <c r="BF52" s="42">
        <f>IFERROR(BE52/BA40,"-")</f>
        <v>0.17460317460317459</v>
      </c>
      <c r="BG52" s="55">
        <f t="shared" si="6"/>
        <v>31037.545454545456</v>
      </c>
      <c r="BH52" s="360"/>
      <c r="BI52" s="360"/>
      <c r="BJ52" s="32" t="s">
        <v>107</v>
      </c>
      <c r="BK52" s="52">
        <v>588514</v>
      </c>
      <c r="BL52" s="42">
        <f>IFERROR(BK52/BH40,"-")</f>
        <v>3.7944333859383384E-3</v>
      </c>
      <c r="BM52" s="52">
        <v>26</v>
      </c>
      <c r="BN52" s="42">
        <f>IFERROR(BM52/BI40,"-")</f>
        <v>7.2829131652661069E-2</v>
      </c>
      <c r="BO52" s="96">
        <f t="shared" si="7"/>
        <v>22635.153846153848</v>
      </c>
      <c r="BP52" s="140"/>
    </row>
    <row r="53" spans="2:68" s="8" customFormat="1" ht="13.15" customHeight="1">
      <c r="B53" s="368"/>
      <c r="C53" s="386"/>
      <c r="D53" s="360"/>
      <c r="E53" s="360"/>
      <c r="F53" s="32" t="s">
        <v>108</v>
      </c>
      <c r="G53" s="52">
        <v>1285116</v>
      </c>
      <c r="H53" s="42">
        <f>IFERROR(G53/D40,"-")</f>
        <v>1.7570756587276803E-2</v>
      </c>
      <c r="I53" s="52">
        <v>15</v>
      </c>
      <c r="J53" s="42">
        <f>IFERROR(I53/E40,"-")</f>
        <v>0.189873417721519</v>
      </c>
      <c r="K53" s="55">
        <f t="shared" si="0"/>
        <v>85674.4</v>
      </c>
      <c r="L53" s="360"/>
      <c r="M53" s="360"/>
      <c r="N53" s="32" t="s">
        <v>108</v>
      </c>
      <c r="O53" s="52">
        <v>2575139</v>
      </c>
      <c r="P53" s="42">
        <f>IFERROR(O53/L40,"-")</f>
        <v>6.5640485539021787E-3</v>
      </c>
      <c r="Q53" s="52">
        <v>64</v>
      </c>
      <c r="R53" s="42">
        <f>IFERROR(Q53/M40,"-")</f>
        <v>8.6603518267929641E-2</v>
      </c>
      <c r="S53" s="55">
        <f t="shared" si="1"/>
        <v>40236.546875</v>
      </c>
      <c r="T53" s="360"/>
      <c r="U53" s="360"/>
      <c r="V53" s="32" t="s">
        <v>108</v>
      </c>
      <c r="W53" s="52">
        <v>280865</v>
      </c>
      <c r="X53" s="42">
        <f>IFERROR(W53/T40,"-")</f>
        <v>1.6002171871866398E-2</v>
      </c>
      <c r="Y53" s="52">
        <v>5</v>
      </c>
      <c r="Z53" s="42">
        <f>IFERROR(Y53/U40,"-")</f>
        <v>0.11904761904761904</v>
      </c>
      <c r="AA53" s="96">
        <f t="shared" si="2"/>
        <v>56173</v>
      </c>
      <c r="AB53" s="360"/>
      <c r="AC53" s="360"/>
      <c r="AD53" s="32" t="s">
        <v>108</v>
      </c>
      <c r="AE53" s="52">
        <v>32163</v>
      </c>
      <c r="AF53" s="42">
        <f>IFERROR(AE53/AB40,"-")</f>
        <v>1.833059008051941E-3</v>
      </c>
      <c r="AG53" s="52">
        <v>3</v>
      </c>
      <c r="AH53" s="42">
        <f>IFERROR(AG53/AC40,"-")</f>
        <v>3.896103896103896E-2</v>
      </c>
      <c r="AI53" s="55">
        <f t="shared" si="3"/>
        <v>10721</v>
      </c>
      <c r="AJ53" s="360"/>
      <c r="AK53" s="360"/>
      <c r="AL53" s="32" t="s">
        <v>108</v>
      </c>
      <c r="AM53" s="52">
        <v>637948</v>
      </c>
      <c r="AN53" s="42">
        <f>IFERROR(AM53/AJ40,"-")</f>
        <v>4.1757664448769938E-3</v>
      </c>
      <c r="AO53" s="52">
        <v>26</v>
      </c>
      <c r="AP53" s="42">
        <f>IFERROR(AO53/AK40,"-")</f>
        <v>0.1</v>
      </c>
      <c r="AQ53" s="55">
        <f t="shared" si="4"/>
        <v>24536.461538461539</v>
      </c>
      <c r="AR53" s="360"/>
      <c r="AS53" s="360"/>
      <c r="AT53" s="32" t="s">
        <v>108</v>
      </c>
      <c r="AU53" s="52">
        <v>1065905</v>
      </c>
      <c r="AV53" s="42">
        <f>IFERROR(AU53/AR40,"-")</f>
        <v>5.2960252570378695E-3</v>
      </c>
      <c r="AW53" s="55">
        <v>25</v>
      </c>
      <c r="AX53" s="42">
        <f>IFERROR(AW53/AS40,"-")</f>
        <v>7.1225071225071226E-2</v>
      </c>
      <c r="AY53" s="138">
        <f t="shared" si="5"/>
        <v>42636.2</v>
      </c>
      <c r="AZ53" s="360"/>
      <c r="BA53" s="360"/>
      <c r="BB53" s="32" t="s">
        <v>108</v>
      </c>
      <c r="BC53" s="52">
        <v>1090060</v>
      </c>
      <c r="BD53" s="42">
        <f>IFERROR(BC53/AZ40,"-")</f>
        <v>1.7853978220655816E-2</v>
      </c>
      <c r="BE53" s="52">
        <v>21</v>
      </c>
      <c r="BF53" s="42">
        <f>IFERROR(BE53/BA40,"-")</f>
        <v>0.33333333333333331</v>
      </c>
      <c r="BG53" s="55">
        <f t="shared" si="6"/>
        <v>51907.619047619046</v>
      </c>
      <c r="BH53" s="360"/>
      <c r="BI53" s="360"/>
      <c r="BJ53" s="32" t="s">
        <v>108</v>
      </c>
      <c r="BK53" s="52">
        <v>944630</v>
      </c>
      <c r="BL53" s="42">
        <f>IFERROR(BK53/BH40,"-")</f>
        <v>6.0904848641815364E-3</v>
      </c>
      <c r="BM53" s="52">
        <v>18</v>
      </c>
      <c r="BN53" s="42">
        <f>IFERROR(BM53/BI40,"-")</f>
        <v>5.0420168067226892E-2</v>
      </c>
      <c r="BO53" s="96">
        <f t="shared" si="7"/>
        <v>52479.444444444445</v>
      </c>
      <c r="BP53" s="140"/>
    </row>
    <row r="54" spans="2:68" s="8" customFormat="1" ht="13.15" customHeight="1">
      <c r="B54" s="368"/>
      <c r="C54" s="386"/>
      <c r="D54" s="360"/>
      <c r="E54" s="360"/>
      <c r="F54" s="32" t="s">
        <v>109</v>
      </c>
      <c r="G54" s="52">
        <v>167459</v>
      </c>
      <c r="H54" s="42">
        <f>IFERROR(G54/D40,"-")</f>
        <v>2.2895842300218704E-3</v>
      </c>
      <c r="I54" s="52">
        <v>9</v>
      </c>
      <c r="J54" s="42">
        <f>IFERROR(I54/E40,"-")</f>
        <v>0.11392405063291139</v>
      </c>
      <c r="K54" s="55">
        <f t="shared" si="0"/>
        <v>18606.555555555555</v>
      </c>
      <c r="L54" s="360"/>
      <c r="M54" s="360"/>
      <c r="N54" s="32" t="s">
        <v>109</v>
      </c>
      <c r="O54" s="52">
        <v>1520012</v>
      </c>
      <c r="P54" s="42">
        <f>IFERROR(O54/L40,"-")</f>
        <v>3.874521946393557E-3</v>
      </c>
      <c r="Q54" s="52">
        <v>57</v>
      </c>
      <c r="R54" s="42">
        <f>IFERROR(Q54/M40,"-")</f>
        <v>7.7131258457374827E-2</v>
      </c>
      <c r="S54" s="55">
        <f t="shared" si="1"/>
        <v>26666.877192982458</v>
      </c>
      <c r="T54" s="360"/>
      <c r="U54" s="360"/>
      <c r="V54" s="32" t="s">
        <v>109</v>
      </c>
      <c r="W54" s="52">
        <v>0</v>
      </c>
      <c r="X54" s="42">
        <f>IFERROR(W54/T40,"-")</f>
        <v>0</v>
      </c>
      <c r="Y54" s="52">
        <v>0</v>
      </c>
      <c r="Z54" s="42">
        <f>IFERROR(Y54/U40,"-")</f>
        <v>0</v>
      </c>
      <c r="AA54" s="96" t="str">
        <f t="shared" si="2"/>
        <v>-</v>
      </c>
      <c r="AB54" s="360"/>
      <c r="AC54" s="360"/>
      <c r="AD54" s="32" t="s">
        <v>109</v>
      </c>
      <c r="AE54" s="52">
        <v>19940</v>
      </c>
      <c r="AF54" s="42">
        <f>IFERROR(AE54/AB40,"-")</f>
        <v>1.1364361726379909E-3</v>
      </c>
      <c r="AG54" s="52">
        <v>1</v>
      </c>
      <c r="AH54" s="42">
        <f>IFERROR(AG54/AC40,"-")</f>
        <v>1.2987012987012988E-2</v>
      </c>
      <c r="AI54" s="55">
        <f t="shared" si="3"/>
        <v>19940</v>
      </c>
      <c r="AJ54" s="360"/>
      <c r="AK54" s="360"/>
      <c r="AL54" s="32" t="s">
        <v>109</v>
      </c>
      <c r="AM54" s="52">
        <v>515137</v>
      </c>
      <c r="AN54" s="42">
        <f>IFERROR(AM54/AJ40,"-")</f>
        <v>3.3718920650501294E-3</v>
      </c>
      <c r="AO54" s="52">
        <v>23</v>
      </c>
      <c r="AP54" s="42">
        <f>IFERROR(AO54/AK40,"-")</f>
        <v>8.8461538461538466E-2</v>
      </c>
      <c r="AQ54" s="55">
        <f t="shared" si="4"/>
        <v>22397.260869565216</v>
      </c>
      <c r="AR54" s="360"/>
      <c r="AS54" s="360"/>
      <c r="AT54" s="32" t="s">
        <v>109</v>
      </c>
      <c r="AU54" s="52">
        <v>933946</v>
      </c>
      <c r="AV54" s="42">
        <f>IFERROR(AU54/AR40,"-")</f>
        <v>4.6403775239908717E-3</v>
      </c>
      <c r="AW54" s="55">
        <v>31</v>
      </c>
      <c r="AX54" s="42">
        <f>IFERROR(AW54/AS40,"-")</f>
        <v>8.8319088319088315E-2</v>
      </c>
      <c r="AY54" s="138">
        <f t="shared" si="5"/>
        <v>30127.290322580644</v>
      </c>
      <c r="AZ54" s="360"/>
      <c r="BA54" s="360"/>
      <c r="BB54" s="32" t="s">
        <v>109</v>
      </c>
      <c r="BC54" s="52">
        <v>551367</v>
      </c>
      <c r="BD54" s="42">
        <f>IFERROR(BC54/AZ40,"-")</f>
        <v>9.0307821675764052E-3</v>
      </c>
      <c r="BE54" s="52">
        <v>17</v>
      </c>
      <c r="BF54" s="42">
        <f>IFERROR(BE54/BA40,"-")</f>
        <v>0.26984126984126983</v>
      </c>
      <c r="BG54" s="55">
        <f t="shared" si="6"/>
        <v>32433.352941176472</v>
      </c>
      <c r="BH54" s="360"/>
      <c r="BI54" s="360"/>
      <c r="BJ54" s="32" t="s">
        <v>109</v>
      </c>
      <c r="BK54" s="52">
        <v>437605</v>
      </c>
      <c r="BL54" s="42">
        <f>IFERROR(BK54/BH40,"-")</f>
        <v>2.8214503339827881E-3</v>
      </c>
      <c r="BM54" s="52">
        <v>15</v>
      </c>
      <c r="BN54" s="42">
        <f>IFERROR(BM54/BI40,"-")</f>
        <v>4.2016806722689079E-2</v>
      </c>
      <c r="BO54" s="96">
        <f t="shared" si="7"/>
        <v>29173.666666666668</v>
      </c>
      <c r="BP54" s="140"/>
    </row>
    <row r="55" spans="2:68" s="8" customFormat="1" ht="13.15" customHeight="1">
      <c r="B55" s="368"/>
      <c r="C55" s="386"/>
      <c r="D55" s="360"/>
      <c r="E55" s="360"/>
      <c r="F55" s="33" t="s">
        <v>110</v>
      </c>
      <c r="G55" s="53">
        <v>104820</v>
      </c>
      <c r="H55" s="43">
        <f>IFERROR(G55/D40,"-")</f>
        <v>1.4331521088200244E-3</v>
      </c>
      <c r="I55" s="53">
        <v>11</v>
      </c>
      <c r="J55" s="43">
        <f>IFERROR(I55/E40,"-")</f>
        <v>0.13924050632911392</v>
      </c>
      <c r="K55" s="56">
        <f t="shared" si="0"/>
        <v>9529.0909090909099</v>
      </c>
      <c r="L55" s="360"/>
      <c r="M55" s="360"/>
      <c r="N55" s="33" t="s">
        <v>110</v>
      </c>
      <c r="O55" s="53">
        <v>334541</v>
      </c>
      <c r="P55" s="43">
        <f>IFERROR(O55/L40,"-")</f>
        <v>8.5274750888048717E-4</v>
      </c>
      <c r="Q55" s="53">
        <v>43</v>
      </c>
      <c r="R55" s="43">
        <f>IFERROR(Q55/M40,"-")</f>
        <v>5.8186738836265225E-2</v>
      </c>
      <c r="S55" s="56">
        <f t="shared" si="1"/>
        <v>7780.0232558139533</v>
      </c>
      <c r="T55" s="360"/>
      <c r="U55" s="360"/>
      <c r="V55" s="33" t="s">
        <v>110</v>
      </c>
      <c r="W55" s="53">
        <v>119526</v>
      </c>
      <c r="X55" s="43">
        <f>IFERROR(W55/T40,"-")</f>
        <v>6.809946398293497E-3</v>
      </c>
      <c r="Y55" s="53">
        <v>3</v>
      </c>
      <c r="Z55" s="43">
        <f>IFERROR(Y55/U40,"-")</f>
        <v>7.1428571428571425E-2</v>
      </c>
      <c r="AA55" s="97">
        <f t="shared" si="2"/>
        <v>39842</v>
      </c>
      <c r="AB55" s="360"/>
      <c r="AC55" s="360"/>
      <c r="AD55" s="33" t="s">
        <v>110</v>
      </c>
      <c r="AE55" s="53">
        <v>32385</v>
      </c>
      <c r="AF55" s="43">
        <f>IFERROR(AE55/AB40,"-")</f>
        <v>1.8457114067643599E-3</v>
      </c>
      <c r="AG55" s="53">
        <v>3</v>
      </c>
      <c r="AH55" s="43">
        <f>IFERROR(AG55/AC40,"-")</f>
        <v>3.896103896103896E-2</v>
      </c>
      <c r="AI55" s="56">
        <f t="shared" si="3"/>
        <v>10795</v>
      </c>
      <c r="AJ55" s="360"/>
      <c r="AK55" s="360"/>
      <c r="AL55" s="33" t="s">
        <v>110</v>
      </c>
      <c r="AM55" s="53">
        <v>98100</v>
      </c>
      <c r="AN55" s="43">
        <f>IFERROR(AM55/AJ40,"-")</f>
        <v>6.421255153122717E-4</v>
      </c>
      <c r="AO55" s="53">
        <v>17</v>
      </c>
      <c r="AP55" s="43">
        <f>IFERROR(AO55/AK40,"-")</f>
        <v>6.5384615384615388E-2</v>
      </c>
      <c r="AQ55" s="56">
        <f t="shared" si="4"/>
        <v>5770.588235294118</v>
      </c>
      <c r="AR55" s="360"/>
      <c r="AS55" s="360"/>
      <c r="AT55" s="33" t="s">
        <v>110</v>
      </c>
      <c r="AU55" s="53">
        <v>84530</v>
      </c>
      <c r="AV55" s="43">
        <f>IFERROR(AU55/AR40,"-")</f>
        <v>4.1999335304498161E-4</v>
      </c>
      <c r="AW55" s="56">
        <v>20</v>
      </c>
      <c r="AX55" s="45">
        <f>IFERROR(AW55/AS40,"-")</f>
        <v>5.6980056980056981E-2</v>
      </c>
      <c r="AY55" s="139">
        <f t="shared" si="5"/>
        <v>4226.5</v>
      </c>
      <c r="AZ55" s="360"/>
      <c r="BA55" s="360"/>
      <c r="BB55" s="33" t="s">
        <v>110</v>
      </c>
      <c r="BC55" s="53">
        <v>42026</v>
      </c>
      <c r="BD55" s="43">
        <f>IFERROR(BC55/AZ40,"-")</f>
        <v>6.8833943883940465E-4</v>
      </c>
      <c r="BE55" s="53">
        <v>6</v>
      </c>
      <c r="BF55" s="43">
        <f>IFERROR(BE55/BA40,"-")</f>
        <v>9.5238095238095233E-2</v>
      </c>
      <c r="BG55" s="56">
        <f t="shared" si="6"/>
        <v>7004.333333333333</v>
      </c>
      <c r="BH55" s="360"/>
      <c r="BI55" s="360"/>
      <c r="BJ55" s="33" t="s">
        <v>110</v>
      </c>
      <c r="BK55" s="53">
        <v>267180</v>
      </c>
      <c r="BL55" s="43">
        <f>IFERROR(BK55/BH40,"-")</f>
        <v>1.7226382245027396E-3</v>
      </c>
      <c r="BM55" s="53">
        <v>17</v>
      </c>
      <c r="BN55" s="43">
        <f>IFERROR(BM55/BI40,"-")</f>
        <v>4.7619047619047616E-2</v>
      </c>
      <c r="BO55" s="97">
        <f t="shared" si="7"/>
        <v>15716.470588235294</v>
      </c>
      <c r="BP55" s="140"/>
    </row>
    <row r="56" spans="2:68" s="8" customFormat="1" ht="13.15" customHeight="1">
      <c r="B56" s="369"/>
      <c r="C56" s="387"/>
      <c r="D56" s="361"/>
      <c r="E56" s="361"/>
      <c r="F56" s="34" t="s">
        <v>64</v>
      </c>
      <c r="G56" s="49">
        <f>SUM(G40:G55)</f>
        <v>25793698</v>
      </c>
      <c r="H56" s="43">
        <f>IFERROR(G56/D40,"-")</f>
        <v>0.35266449802486977</v>
      </c>
      <c r="I56" s="53">
        <v>67</v>
      </c>
      <c r="J56" s="43">
        <f>IFERROR(I56/E40,"-")</f>
        <v>0.84810126582278478</v>
      </c>
      <c r="K56" s="56">
        <f t="shared" si="0"/>
        <v>384980.56716417911</v>
      </c>
      <c r="L56" s="361"/>
      <c r="M56" s="361"/>
      <c r="N56" s="34" t="s">
        <v>64</v>
      </c>
      <c r="O56" s="49">
        <f>SUM(O40:O55)</f>
        <v>82808437</v>
      </c>
      <c r="P56" s="43">
        <f>IFERROR(O56/L40,"-")</f>
        <v>0.21107932470470514</v>
      </c>
      <c r="Q56" s="53">
        <v>580</v>
      </c>
      <c r="R56" s="43">
        <f>IFERROR(Q56/M40,"-")</f>
        <v>0.78484438430311232</v>
      </c>
      <c r="S56" s="56">
        <f t="shared" si="1"/>
        <v>142773.1672413793</v>
      </c>
      <c r="T56" s="361"/>
      <c r="U56" s="361"/>
      <c r="V56" s="34" t="s">
        <v>64</v>
      </c>
      <c r="W56" s="49">
        <f>SUM(W40:W55)</f>
        <v>3933971</v>
      </c>
      <c r="X56" s="43">
        <f>IFERROR(W56/T40,"-")</f>
        <v>0.22413643594231436</v>
      </c>
      <c r="Y56" s="53">
        <v>21</v>
      </c>
      <c r="Z56" s="43">
        <f>IFERROR(Y56/U40,"-")</f>
        <v>0.5</v>
      </c>
      <c r="AA56" s="97">
        <f t="shared" si="2"/>
        <v>187331.95238095237</v>
      </c>
      <c r="AB56" s="361"/>
      <c r="AC56" s="361"/>
      <c r="AD56" s="34" t="s">
        <v>64</v>
      </c>
      <c r="AE56" s="49">
        <f>SUM(AE40:AE55)</f>
        <v>1605987</v>
      </c>
      <c r="AF56" s="43">
        <f>IFERROR(AE56/AB40,"-")</f>
        <v>9.1529675004331457E-2</v>
      </c>
      <c r="AG56" s="53">
        <v>26</v>
      </c>
      <c r="AH56" s="43">
        <f>IFERROR(AG56/AC40,"-")</f>
        <v>0.33766233766233766</v>
      </c>
      <c r="AI56" s="56">
        <f t="shared" si="3"/>
        <v>61768.730769230766</v>
      </c>
      <c r="AJ56" s="361"/>
      <c r="AK56" s="361"/>
      <c r="AL56" s="34" t="s">
        <v>64</v>
      </c>
      <c r="AM56" s="49">
        <f>SUM(AM40:AM55)</f>
        <v>31870487</v>
      </c>
      <c r="AN56" s="43">
        <f>IFERROR(AM56/AJ40,"-")</f>
        <v>0.2086121599197559</v>
      </c>
      <c r="AO56" s="53">
        <v>219</v>
      </c>
      <c r="AP56" s="43">
        <f>IFERROR(AO56/AK40,"-")</f>
        <v>0.84230769230769231</v>
      </c>
      <c r="AQ56" s="56">
        <f t="shared" si="4"/>
        <v>145527.33789954337</v>
      </c>
      <c r="AR56" s="361"/>
      <c r="AS56" s="361"/>
      <c r="AT56" s="34" t="s">
        <v>64</v>
      </c>
      <c r="AU56" s="49">
        <f>SUM(AU40:AU55)</f>
        <v>44634063</v>
      </c>
      <c r="AV56" s="43">
        <f>IFERROR(AU56/AR40,"-")</f>
        <v>0.22176753554230394</v>
      </c>
      <c r="AW56" s="56">
        <v>309</v>
      </c>
      <c r="AX56" s="76">
        <f>IFERROR(AW56/AS40,"-")</f>
        <v>0.88034188034188032</v>
      </c>
      <c r="AY56" s="114">
        <f t="shared" si="5"/>
        <v>144446.80582524271</v>
      </c>
      <c r="AZ56" s="361"/>
      <c r="BA56" s="361"/>
      <c r="BB56" s="34" t="s">
        <v>64</v>
      </c>
      <c r="BC56" s="49">
        <f>SUM(BC40:BC55)</f>
        <v>15333561</v>
      </c>
      <c r="BD56" s="43">
        <f>IFERROR(BC56/AZ40,"-")</f>
        <v>0.25114678470827057</v>
      </c>
      <c r="BE56" s="53">
        <v>58</v>
      </c>
      <c r="BF56" s="43">
        <f>IFERROR(BE56/BA40,"-")</f>
        <v>0.92063492063492058</v>
      </c>
      <c r="BG56" s="56">
        <f t="shared" si="6"/>
        <v>264371.74137931032</v>
      </c>
      <c r="BH56" s="361"/>
      <c r="BI56" s="361"/>
      <c r="BJ56" s="34" t="s">
        <v>64</v>
      </c>
      <c r="BK56" s="49">
        <f>SUM(BK40:BK55)</f>
        <v>26869761</v>
      </c>
      <c r="BL56" s="43">
        <f>IFERROR(BK56/BH40,"-")</f>
        <v>0.17324229875684166</v>
      </c>
      <c r="BM56" s="53">
        <v>255</v>
      </c>
      <c r="BN56" s="43">
        <f>IFERROR(BM56/BI40,"-")</f>
        <v>0.7142857142857143</v>
      </c>
      <c r="BO56" s="97">
        <f t="shared" si="7"/>
        <v>105371.61176470589</v>
      </c>
      <c r="BP56" s="140"/>
    </row>
    <row r="57" spans="2:68" s="8" customFormat="1" ht="13.15" customHeight="1">
      <c r="B57" s="367">
        <v>4</v>
      </c>
      <c r="C57" s="385" t="s">
        <v>78</v>
      </c>
      <c r="D57" s="359">
        <v>90062000</v>
      </c>
      <c r="E57" s="359">
        <v>104</v>
      </c>
      <c r="F57" s="30" t="s">
        <v>96</v>
      </c>
      <c r="G57" s="51">
        <v>1133072</v>
      </c>
      <c r="H57" s="41">
        <f>IFERROR(G57/D57,"-")</f>
        <v>1.2581021962647954E-2</v>
      </c>
      <c r="I57" s="51">
        <v>21</v>
      </c>
      <c r="J57" s="41">
        <f>IFERROR(I57/E57,"-")</f>
        <v>0.20192307692307693</v>
      </c>
      <c r="K57" s="54">
        <f t="shared" si="0"/>
        <v>53955.809523809527</v>
      </c>
      <c r="L57" s="359">
        <v>599695160</v>
      </c>
      <c r="M57" s="359">
        <v>930</v>
      </c>
      <c r="N57" s="30" t="s">
        <v>96</v>
      </c>
      <c r="O57" s="51">
        <v>9642744</v>
      </c>
      <c r="P57" s="41">
        <f>IFERROR(O57/L57,"-")</f>
        <v>1.6079409411941893E-2</v>
      </c>
      <c r="Q57" s="51">
        <v>156</v>
      </c>
      <c r="R57" s="41">
        <f>IFERROR(Q57/M57,"-")</f>
        <v>0.16774193548387098</v>
      </c>
      <c r="S57" s="54">
        <f t="shared" si="1"/>
        <v>61812.461538461539</v>
      </c>
      <c r="T57" s="359">
        <v>13060510</v>
      </c>
      <c r="U57" s="359">
        <v>24</v>
      </c>
      <c r="V57" s="30" t="s">
        <v>96</v>
      </c>
      <c r="W57" s="51">
        <v>80667</v>
      </c>
      <c r="X57" s="41">
        <f>IFERROR(W57/T57,"-")</f>
        <v>6.1764050561578373E-3</v>
      </c>
      <c r="Y57" s="51">
        <v>6</v>
      </c>
      <c r="Z57" s="41">
        <f>IFERROR(Y57/U57,"-")</f>
        <v>0.25</v>
      </c>
      <c r="AA57" s="95">
        <f t="shared" si="2"/>
        <v>13444.5</v>
      </c>
      <c r="AB57" s="359">
        <v>17073070</v>
      </c>
      <c r="AC57" s="359">
        <v>69</v>
      </c>
      <c r="AD57" s="30" t="s">
        <v>96</v>
      </c>
      <c r="AE57" s="51">
        <v>110521</v>
      </c>
      <c r="AF57" s="41">
        <f>IFERROR(AE57/AB57,"-")</f>
        <v>6.4734110502680537E-3</v>
      </c>
      <c r="AG57" s="51">
        <v>6</v>
      </c>
      <c r="AH57" s="41">
        <f>IFERROR(AG57/AC57,"-")</f>
        <v>8.6956521739130432E-2</v>
      </c>
      <c r="AI57" s="54">
        <f t="shared" si="3"/>
        <v>18420.166666666668</v>
      </c>
      <c r="AJ57" s="359">
        <v>250177530</v>
      </c>
      <c r="AK57" s="359">
        <v>327</v>
      </c>
      <c r="AL57" s="30" t="s">
        <v>96</v>
      </c>
      <c r="AM57" s="51">
        <v>5994086</v>
      </c>
      <c r="AN57" s="41">
        <f>IFERROR(AM57/AJ57,"-")</f>
        <v>2.3959330000579988E-2</v>
      </c>
      <c r="AO57" s="51">
        <v>57</v>
      </c>
      <c r="AP57" s="41">
        <f>IFERROR(AO57/AK57,"-")</f>
        <v>0.1743119266055046</v>
      </c>
      <c r="AQ57" s="54">
        <f t="shared" si="4"/>
        <v>105159.40350877192</v>
      </c>
      <c r="AR57" s="359">
        <v>316782910</v>
      </c>
      <c r="AS57" s="359">
        <v>503</v>
      </c>
      <c r="AT57" s="30" t="s">
        <v>96</v>
      </c>
      <c r="AU57" s="51">
        <v>3440520</v>
      </c>
      <c r="AV57" s="41">
        <f>IFERROR(AU57/AR57,"-")</f>
        <v>1.0860813166972927E-2</v>
      </c>
      <c r="AW57" s="54">
        <v>86</v>
      </c>
      <c r="AX57" s="44">
        <f>IFERROR(AW57/AS57,"-")</f>
        <v>0.1709741550695825</v>
      </c>
      <c r="AY57" s="138">
        <f t="shared" si="5"/>
        <v>40006.046511627908</v>
      </c>
      <c r="AZ57" s="359">
        <v>127628890</v>
      </c>
      <c r="BA57" s="359">
        <v>93</v>
      </c>
      <c r="BB57" s="30" t="s">
        <v>96</v>
      </c>
      <c r="BC57" s="51">
        <v>2583852</v>
      </c>
      <c r="BD57" s="41">
        <f>IFERROR(BC57/AZ57,"-")</f>
        <v>2.024504013158776E-2</v>
      </c>
      <c r="BE57" s="51">
        <v>24</v>
      </c>
      <c r="BF57" s="41">
        <f>IFERROR(BE57/BA57,"-")</f>
        <v>0.25806451612903225</v>
      </c>
      <c r="BG57" s="54">
        <f t="shared" si="6"/>
        <v>107660.5</v>
      </c>
      <c r="BH57" s="359">
        <v>238059170</v>
      </c>
      <c r="BI57" s="359">
        <v>449</v>
      </c>
      <c r="BJ57" s="30" t="s">
        <v>96</v>
      </c>
      <c r="BK57" s="51">
        <v>1488330</v>
      </c>
      <c r="BL57" s="41">
        <f>IFERROR(BK57/BH57,"-")</f>
        <v>6.2519330803346073E-3</v>
      </c>
      <c r="BM57" s="51">
        <v>63</v>
      </c>
      <c r="BN57" s="41">
        <f>IFERROR(BM57/BI57,"-")</f>
        <v>0.14031180400890869</v>
      </c>
      <c r="BO57" s="95">
        <f t="shared" si="7"/>
        <v>23624.285714285714</v>
      </c>
      <c r="BP57" s="140"/>
    </row>
    <row r="58" spans="2:68" s="8" customFormat="1" ht="13.15" customHeight="1">
      <c r="B58" s="368"/>
      <c r="C58" s="386"/>
      <c r="D58" s="360"/>
      <c r="E58" s="360"/>
      <c r="F58" s="31" t="s">
        <v>97</v>
      </c>
      <c r="G58" s="52">
        <v>759180</v>
      </c>
      <c r="H58" s="42">
        <f>IFERROR(G58/D57,"-")</f>
        <v>8.4295263263085424E-3</v>
      </c>
      <c r="I58" s="52">
        <v>31</v>
      </c>
      <c r="J58" s="42">
        <f>IFERROR(I58/E57,"-")</f>
        <v>0.29807692307692307</v>
      </c>
      <c r="K58" s="55">
        <f t="shared" si="0"/>
        <v>24489.677419354837</v>
      </c>
      <c r="L58" s="360"/>
      <c r="M58" s="360"/>
      <c r="N58" s="31" t="s">
        <v>97</v>
      </c>
      <c r="O58" s="52">
        <v>12764798</v>
      </c>
      <c r="P58" s="42">
        <f>IFERROR(O58/L57,"-")</f>
        <v>2.1285477775074921E-2</v>
      </c>
      <c r="Q58" s="52">
        <v>274</v>
      </c>
      <c r="R58" s="42">
        <f>IFERROR(Q58/M57,"-")</f>
        <v>0.29462365591397849</v>
      </c>
      <c r="S58" s="55">
        <f t="shared" si="1"/>
        <v>46586.854014598539</v>
      </c>
      <c r="T58" s="360"/>
      <c r="U58" s="360"/>
      <c r="V58" s="31" t="s">
        <v>97</v>
      </c>
      <c r="W58" s="52">
        <v>92565</v>
      </c>
      <c r="X58" s="42">
        <f>IFERROR(W58/T57,"-")</f>
        <v>7.0873955151827912E-3</v>
      </c>
      <c r="Y58" s="52">
        <v>6</v>
      </c>
      <c r="Z58" s="42">
        <f>IFERROR(Y58/U57,"-")</f>
        <v>0.25</v>
      </c>
      <c r="AA58" s="96">
        <f t="shared" si="2"/>
        <v>15427.5</v>
      </c>
      <c r="AB58" s="360"/>
      <c r="AC58" s="360"/>
      <c r="AD58" s="31" t="s">
        <v>97</v>
      </c>
      <c r="AE58" s="52">
        <v>243650</v>
      </c>
      <c r="AF58" s="42">
        <f>IFERROR(AE58/AB57,"-")</f>
        <v>1.4271012770403917E-2</v>
      </c>
      <c r="AG58" s="52">
        <v>10</v>
      </c>
      <c r="AH58" s="42">
        <f>IFERROR(AG58/AC57,"-")</f>
        <v>0.14492753623188406</v>
      </c>
      <c r="AI58" s="55">
        <f t="shared" si="3"/>
        <v>24365</v>
      </c>
      <c r="AJ58" s="360"/>
      <c r="AK58" s="360"/>
      <c r="AL58" s="31" t="s">
        <v>97</v>
      </c>
      <c r="AM58" s="52">
        <v>7213001</v>
      </c>
      <c r="AN58" s="42">
        <f>IFERROR(AM58/AJ57,"-")</f>
        <v>2.883153015380718E-2</v>
      </c>
      <c r="AO58" s="52">
        <v>107</v>
      </c>
      <c r="AP58" s="42">
        <f>IFERROR(AO58/AK57,"-")</f>
        <v>0.327217125382263</v>
      </c>
      <c r="AQ58" s="55">
        <f t="shared" si="4"/>
        <v>67411.224299065419</v>
      </c>
      <c r="AR58" s="360"/>
      <c r="AS58" s="360"/>
      <c r="AT58" s="31" t="s">
        <v>97</v>
      </c>
      <c r="AU58" s="52">
        <v>5205987</v>
      </c>
      <c r="AV58" s="42">
        <f>IFERROR(AU58/AR57,"-")</f>
        <v>1.6433926312502147E-2</v>
      </c>
      <c r="AW58" s="55">
        <v>150</v>
      </c>
      <c r="AX58" s="42">
        <f>IFERROR(AW58/AS57,"-")</f>
        <v>0.29821073558648109</v>
      </c>
      <c r="AY58" s="138">
        <f t="shared" si="5"/>
        <v>34706.58</v>
      </c>
      <c r="AZ58" s="360"/>
      <c r="BA58" s="360"/>
      <c r="BB58" s="31" t="s">
        <v>97</v>
      </c>
      <c r="BC58" s="52">
        <v>2138809</v>
      </c>
      <c r="BD58" s="42">
        <f>IFERROR(BC58/AZ57,"-")</f>
        <v>1.6758031821792072E-2</v>
      </c>
      <c r="BE58" s="52">
        <v>28</v>
      </c>
      <c r="BF58" s="42">
        <f>IFERROR(BE58/BA57,"-")</f>
        <v>0.30107526881720431</v>
      </c>
      <c r="BG58" s="55">
        <f t="shared" si="6"/>
        <v>76386.03571428571</v>
      </c>
      <c r="BH58" s="360"/>
      <c r="BI58" s="360"/>
      <c r="BJ58" s="31" t="s">
        <v>97</v>
      </c>
      <c r="BK58" s="52">
        <v>5891831</v>
      </c>
      <c r="BL58" s="42">
        <f>IFERROR(BK58/BH57,"-")</f>
        <v>2.4749439393575975E-2</v>
      </c>
      <c r="BM58" s="52">
        <v>110</v>
      </c>
      <c r="BN58" s="42">
        <f>IFERROR(BM58/BI57,"-")</f>
        <v>0.24498886414253898</v>
      </c>
      <c r="BO58" s="96">
        <f t="shared" si="7"/>
        <v>53562.1</v>
      </c>
      <c r="BP58" s="140"/>
    </row>
    <row r="59" spans="2:68" s="8" customFormat="1" ht="13.15" customHeight="1">
      <c r="B59" s="368"/>
      <c r="C59" s="386"/>
      <c r="D59" s="360"/>
      <c r="E59" s="360"/>
      <c r="F59" s="32" t="s">
        <v>98</v>
      </c>
      <c r="G59" s="52">
        <v>2540955</v>
      </c>
      <c r="H59" s="42">
        <f>IFERROR(G59/D57,"-")</f>
        <v>2.8213397437320958E-2</v>
      </c>
      <c r="I59" s="52">
        <v>43</v>
      </c>
      <c r="J59" s="42">
        <f>IFERROR(I59/E57,"-")</f>
        <v>0.41346153846153844</v>
      </c>
      <c r="K59" s="55">
        <f t="shared" si="0"/>
        <v>59091.976744186046</v>
      </c>
      <c r="L59" s="360"/>
      <c r="M59" s="360"/>
      <c r="N59" s="32" t="s">
        <v>98</v>
      </c>
      <c r="O59" s="52">
        <v>12981402</v>
      </c>
      <c r="P59" s="42">
        <f>IFERROR(O59/L57,"-")</f>
        <v>2.1646667950430014E-2</v>
      </c>
      <c r="Q59" s="52">
        <v>308</v>
      </c>
      <c r="R59" s="42">
        <f>IFERROR(Q59/M57,"-")</f>
        <v>0.33118279569892473</v>
      </c>
      <c r="S59" s="55">
        <f t="shared" si="1"/>
        <v>42147.409090909088</v>
      </c>
      <c r="T59" s="360"/>
      <c r="U59" s="360"/>
      <c r="V59" s="32" t="s">
        <v>98</v>
      </c>
      <c r="W59" s="52">
        <v>0</v>
      </c>
      <c r="X59" s="42">
        <f>IFERROR(W59/T57,"-")</f>
        <v>0</v>
      </c>
      <c r="Y59" s="52">
        <v>0</v>
      </c>
      <c r="Z59" s="42">
        <f>IFERROR(Y59/U57,"-")</f>
        <v>0</v>
      </c>
      <c r="AA59" s="96" t="str">
        <f t="shared" si="2"/>
        <v>-</v>
      </c>
      <c r="AB59" s="360"/>
      <c r="AC59" s="360"/>
      <c r="AD59" s="32" t="s">
        <v>98</v>
      </c>
      <c r="AE59" s="52">
        <v>0</v>
      </c>
      <c r="AF59" s="42">
        <f>IFERROR(AE59/AB57,"-")</f>
        <v>0</v>
      </c>
      <c r="AG59" s="52">
        <v>0</v>
      </c>
      <c r="AH59" s="42">
        <f>IFERROR(AG59/AC57,"-")</f>
        <v>0</v>
      </c>
      <c r="AI59" s="55" t="str">
        <f t="shared" si="3"/>
        <v>-</v>
      </c>
      <c r="AJ59" s="360"/>
      <c r="AK59" s="360"/>
      <c r="AL59" s="32" t="s">
        <v>98</v>
      </c>
      <c r="AM59" s="52">
        <v>6368897</v>
      </c>
      <c r="AN59" s="42">
        <f>IFERROR(AM59/AJ57,"-")</f>
        <v>2.5457510112918615E-2</v>
      </c>
      <c r="AO59" s="52">
        <v>133</v>
      </c>
      <c r="AP59" s="42">
        <f>IFERROR(AO59/AK57,"-")</f>
        <v>0.40672782874617736</v>
      </c>
      <c r="AQ59" s="55">
        <f t="shared" si="4"/>
        <v>47886.443609022557</v>
      </c>
      <c r="AR59" s="360"/>
      <c r="AS59" s="360"/>
      <c r="AT59" s="32" t="s">
        <v>98</v>
      </c>
      <c r="AU59" s="52">
        <v>6612505</v>
      </c>
      <c r="AV59" s="42">
        <f>IFERROR(AU59/AR57,"-")</f>
        <v>2.0873932245903039E-2</v>
      </c>
      <c r="AW59" s="55">
        <v>175</v>
      </c>
      <c r="AX59" s="42">
        <f>IFERROR(AW59/AS57,"-")</f>
        <v>0.34791252485089463</v>
      </c>
      <c r="AY59" s="138">
        <f t="shared" si="5"/>
        <v>37785.742857142854</v>
      </c>
      <c r="AZ59" s="360"/>
      <c r="BA59" s="360"/>
      <c r="BB59" s="32" t="s">
        <v>98</v>
      </c>
      <c r="BC59" s="52">
        <v>1554051</v>
      </c>
      <c r="BD59" s="42">
        <f>IFERROR(BC59/AZ57,"-")</f>
        <v>1.2176326222064613E-2</v>
      </c>
      <c r="BE59" s="52">
        <v>33</v>
      </c>
      <c r="BF59" s="42">
        <f>IFERROR(BE59/BA57,"-")</f>
        <v>0.35483870967741937</v>
      </c>
      <c r="BG59" s="55">
        <f t="shared" si="6"/>
        <v>47092.454545454544</v>
      </c>
      <c r="BH59" s="360"/>
      <c r="BI59" s="360"/>
      <c r="BJ59" s="32" t="s">
        <v>98</v>
      </c>
      <c r="BK59" s="52">
        <v>12416447</v>
      </c>
      <c r="BL59" s="42">
        <f>IFERROR(BK59/BH57,"-")</f>
        <v>5.2156978452037789E-2</v>
      </c>
      <c r="BM59" s="52">
        <v>120</v>
      </c>
      <c r="BN59" s="42">
        <f>IFERROR(BM59/BI57,"-")</f>
        <v>0.267260579064588</v>
      </c>
      <c r="BO59" s="96">
        <f t="shared" si="7"/>
        <v>103470.39166666666</v>
      </c>
      <c r="BP59" s="140"/>
    </row>
    <row r="60" spans="2:68" s="8" customFormat="1" ht="13.15" customHeight="1">
      <c r="B60" s="368"/>
      <c r="C60" s="386"/>
      <c r="D60" s="360"/>
      <c r="E60" s="360"/>
      <c r="F60" s="32" t="s">
        <v>99</v>
      </c>
      <c r="G60" s="52">
        <v>138256</v>
      </c>
      <c r="H60" s="42">
        <f>IFERROR(G60/D57,"-")</f>
        <v>1.535120250494104E-3</v>
      </c>
      <c r="I60" s="52">
        <v>6</v>
      </c>
      <c r="J60" s="42">
        <f>IFERROR(I60/E57,"-")</f>
        <v>5.7692307692307696E-2</v>
      </c>
      <c r="K60" s="55">
        <f t="shared" si="0"/>
        <v>23042.666666666668</v>
      </c>
      <c r="L60" s="360"/>
      <c r="M60" s="360"/>
      <c r="N60" s="32" t="s">
        <v>99</v>
      </c>
      <c r="O60" s="52">
        <v>1030650</v>
      </c>
      <c r="P60" s="42">
        <f>IFERROR(O60/L57,"-")</f>
        <v>1.7186231751478535E-3</v>
      </c>
      <c r="Q60" s="52">
        <v>67</v>
      </c>
      <c r="R60" s="42">
        <f>IFERROR(Q60/M57,"-")</f>
        <v>7.2043010752688166E-2</v>
      </c>
      <c r="S60" s="55">
        <f t="shared" si="1"/>
        <v>15382.835820895523</v>
      </c>
      <c r="T60" s="360"/>
      <c r="U60" s="360"/>
      <c r="V60" s="32" t="s">
        <v>99</v>
      </c>
      <c r="W60" s="52">
        <v>0</v>
      </c>
      <c r="X60" s="42">
        <f>IFERROR(W60/T57,"-")</f>
        <v>0</v>
      </c>
      <c r="Y60" s="52">
        <v>0</v>
      </c>
      <c r="Z60" s="42">
        <f>IFERROR(Y60/U57,"-")</f>
        <v>0</v>
      </c>
      <c r="AA60" s="96" t="str">
        <f t="shared" si="2"/>
        <v>-</v>
      </c>
      <c r="AB60" s="360"/>
      <c r="AC60" s="360"/>
      <c r="AD60" s="32" t="s">
        <v>99</v>
      </c>
      <c r="AE60" s="52">
        <v>0</v>
      </c>
      <c r="AF60" s="42">
        <f>IFERROR(AE60/AB57,"-")</f>
        <v>0</v>
      </c>
      <c r="AG60" s="52">
        <v>0</v>
      </c>
      <c r="AH60" s="42">
        <f>IFERROR(AG60/AC57,"-")</f>
        <v>0</v>
      </c>
      <c r="AI60" s="55" t="str">
        <f t="shared" si="3"/>
        <v>-</v>
      </c>
      <c r="AJ60" s="360"/>
      <c r="AK60" s="360"/>
      <c r="AL60" s="32" t="s">
        <v>99</v>
      </c>
      <c r="AM60" s="52">
        <v>353761</v>
      </c>
      <c r="AN60" s="42">
        <f>IFERROR(AM60/AJ57,"-")</f>
        <v>1.4140398620131871E-3</v>
      </c>
      <c r="AO60" s="52">
        <v>24</v>
      </c>
      <c r="AP60" s="42">
        <f>IFERROR(AO60/AK57,"-")</f>
        <v>7.3394495412844041E-2</v>
      </c>
      <c r="AQ60" s="55">
        <f t="shared" si="4"/>
        <v>14740.041666666666</v>
      </c>
      <c r="AR60" s="360"/>
      <c r="AS60" s="360"/>
      <c r="AT60" s="32" t="s">
        <v>99</v>
      </c>
      <c r="AU60" s="52">
        <v>676889</v>
      </c>
      <c r="AV60" s="42">
        <f>IFERROR(AU60/AR57,"-")</f>
        <v>2.1367598397274653E-3</v>
      </c>
      <c r="AW60" s="55">
        <v>43</v>
      </c>
      <c r="AX60" s="42">
        <f>IFERROR(AW60/AS57,"-")</f>
        <v>8.5487077534791248E-2</v>
      </c>
      <c r="AY60" s="138">
        <f t="shared" si="5"/>
        <v>15741.60465116279</v>
      </c>
      <c r="AZ60" s="360"/>
      <c r="BA60" s="360"/>
      <c r="BB60" s="32" t="s">
        <v>99</v>
      </c>
      <c r="BC60" s="52">
        <v>126544</v>
      </c>
      <c r="BD60" s="42">
        <f>IFERROR(BC60/AZ57,"-")</f>
        <v>9.9149965184214955E-4</v>
      </c>
      <c r="BE60" s="52">
        <v>8</v>
      </c>
      <c r="BF60" s="42">
        <f>IFERROR(BE60/BA57,"-")</f>
        <v>8.6021505376344093E-2</v>
      </c>
      <c r="BG60" s="55">
        <f t="shared" si="6"/>
        <v>15818</v>
      </c>
      <c r="BH60" s="360"/>
      <c r="BI60" s="360"/>
      <c r="BJ60" s="32" t="s">
        <v>99</v>
      </c>
      <c r="BK60" s="52">
        <v>188378</v>
      </c>
      <c r="BL60" s="42">
        <f>IFERROR(BK60/BH57,"-")</f>
        <v>7.9130747200370391E-4</v>
      </c>
      <c r="BM60" s="52">
        <v>16</v>
      </c>
      <c r="BN60" s="42">
        <f>IFERROR(BM60/BI57,"-")</f>
        <v>3.5634743875278395E-2</v>
      </c>
      <c r="BO60" s="96">
        <f t="shared" si="7"/>
        <v>11773.625</v>
      </c>
      <c r="BP60" s="140"/>
    </row>
    <row r="61" spans="2:68" s="8" customFormat="1" ht="13.15" customHeight="1">
      <c r="B61" s="368"/>
      <c r="C61" s="386"/>
      <c r="D61" s="360"/>
      <c r="E61" s="360"/>
      <c r="F61" s="32" t="s">
        <v>100</v>
      </c>
      <c r="G61" s="52">
        <v>2331724</v>
      </c>
      <c r="H61" s="42">
        <f>IFERROR(G61/D57,"-")</f>
        <v>2.5890208967155961E-2</v>
      </c>
      <c r="I61" s="52">
        <v>43</v>
      </c>
      <c r="J61" s="42">
        <f>IFERROR(I61/E57,"-")</f>
        <v>0.41346153846153844</v>
      </c>
      <c r="K61" s="55">
        <f t="shared" si="0"/>
        <v>54226.139534883718</v>
      </c>
      <c r="L61" s="360"/>
      <c r="M61" s="360"/>
      <c r="N61" s="32" t="s">
        <v>100</v>
      </c>
      <c r="O61" s="52">
        <v>21650470</v>
      </c>
      <c r="P61" s="42">
        <f>IFERROR(O61/L57,"-")</f>
        <v>3.610245912273162E-2</v>
      </c>
      <c r="Q61" s="52">
        <v>356</v>
      </c>
      <c r="R61" s="42">
        <f>IFERROR(Q61/M57,"-")</f>
        <v>0.3827956989247312</v>
      </c>
      <c r="S61" s="55">
        <f t="shared" si="1"/>
        <v>60815.926966292136</v>
      </c>
      <c r="T61" s="360"/>
      <c r="U61" s="360"/>
      <c r="V61" s="32" t="s">
        <v>100</v>
      </c>
      <c r="W61" s="52">
        <v>0</v>
      </c>
      <c r="X61" s="42">
        <f>IFERROR(W61/T57,"-")</f>
        <v>0</v>
      </c>
      <c r="Y61" s="52">
        <v>0</v>
      </c>
      <c r="Z61" s="42">
        <f>IFERROR(Y61/U57,"-")</f>
        <v>0</v>
      </c>
      <c r="AA61" s="96" t="str">
        <f t="shared" si="2"/>
        <v>-</v>
      </c>
      <c r="AB61" s="360"/>
      <c r="AC61" s="360"/>
      <c r="AD61" s="32" t="s">
        <v>100</v>
      </c>
      <c r="AE61" s="52">
        <v>0</v>
      </c>
      <c r="AF61" s="42">
        <f>IFERROR(AE61/AB57,"-")</f>
        <v>0</v>
      </c>
      <c r="AG61" s="52">
        <v>0</v>
      </c>
      <c r="AH61" s="42">
        <f>IFERROR(AG61/AC57,"-")</f>
        <v>0</v>
      </c>
      <c r="AI61" s="55" t="str">
        <f t="shared" si="3"/>
        <v>-</v>
      </c>
      <c r="AJ61" s="360"/>
      <c r="AK61" s="360"/>
      <c r="AL61" s="32" t="s">
        <v>100</v>
      </c>
      <c r="AM61" s="52">
        <v>12330889</v>
      </c>
      <c r="AN61" s="42">
        <f>IFERROR(AM61/AJ57,"-")</f>
        <v>4.9288555211173445E-2</v>
      </c>
      <c r="AO61" s="52">
        <v>142</v>
      </c>
      <c r="AP61" s="42">
        <f>IFERROR(AO61/AK57,"-")</f>
        <v>0.43425076452599387</v>
      </c>
      <c r="AQ61" s="55">
        <f t="shared" si="4"/>
        <v>86837.246478873232</v>
      </c>
      <c r="AR61" s="360"/>
      <c r="AS61" s="360"/>
      <c r="AT61" s="32" t="s">
        <v>100</v>
      </c>
      <c r="AU61" s="52">
        <v>9319581</v>
      </c>
      <c r="AV61" s="42">
        <f>IFERROR(AU61/AR57,"-")</f>
        <v>2.9419456371557417E-2</v>
      </c>
      <c r="AW61" s="55">
        <v>214</v>
      </c>
      <c r="AX61" s="42">
        <f>IFERROR(AW61/AS57,"-")</f>
        <v>0.42544731610337971</v>
      </c>
      <c r="AY61" s="138">
        <f t="shared" si="5"/>
        <v>43549.443925233645</v>
      </c>
      <c r="AZ61" s="360"/>
      <c r="BA61" s="360"/>
      <c r="BB61" s="32" t="s">
        <v>100</v>
      </c>
      <c r="BC61" s="52">
        <v>1790047</v>
      </c>
      <c r="BD61" s="42">
        <f>IFERROR(BC61/AZ57,"-")</f>
        <v>1.4025406003295961E-2</v>
      </c>
      <c r="BE61" s="52">
        <v>33</v>
      </c>
      <c r="BF61" s="42">
        <f>IFERROR(BE61/BA57,"-")</f>
        <v>0.35483870967741937</v>
      </c>
      <c r="BG61" s="55">
        <f t="shared" si="6"/>
        <v>54243.848484848488</v>
      </c>
      <c r="BH61" s="360"/>
      <c r="BI61" s="360"/>
      <c r="BJ61" s="32" t="s">
        <v>100</v>
      </c>
      <c r="BK61" s="52">
        <v>9059250</v>
      </c>
      <c r="BL61" s="42">
        <f>IFERROR(BK61/BH57,"-")</f>
        <v>3.805461474136871E-2</v>
      </c>
      <c r="BM61" s="52">
        <v>143</v>
      </c>
      <c r="BN61" s="42">
        <f>IFERROR(BM61/BI57,"-")</f>
        <v>0.31848552338530067</v>
      </c>
      <c r="BO61" s="96">
        <f t="shared" si="7"/>
        <v>63351.3986013986</v>
      </c>
      <c r="BP61" s="140"/>
    </row>
    <row r="62" spans="2:68" s="8" customFormat="1" ht="13.15" customHeight="1">
      <c r="B62" s="368"/>
      <c r="C62" s="386"/>
      <c r="D62" s="360"/>
      <c r="E62" s="360"/>
      <c r="F62" s="32" t="s">
        <v>101</v>
      </c>
      <c r="G62" s="52">
        <v>3588088</v>
      </c>
      <c r="H62" s="42">
        <f>IFERROR(G62/D57,"-")</f>
        <v>3.9840198974040106E-2</v>
      </c>
      <c r="I62" s="52">
        <v>62</v>
      </c>
      <c r="J62" s="42">
        <f>IFERROR(I62/E57,"-")</f>
        <v>0.59615384615384615</v>
      </c>
      <c r="K62" s="55">
        <f t="shared" si="0"/>
        <v>57872.387096774197</v>
      </c>
      <c r="L62" s="360"/>
      <c r="M62" s="360"/>
      <c r="N62" s="32" t="s">
        <v>101</v>
      </c>
      <c r="O62" s="52">
        <v>26543685</v>
      </c>
      <c r="P62" s="42">
        <f>IFERROR(O62/L57,"-")</f>
        <v>4.4261963028015765E-2</v>
      </c>
      <c r="Q62" s="52">
        <v>523</v>
      </c>
      <c r="R62" s="42">
        <f>IFERROR(Q62/M57,"-")</f>
        <v>0.56236559139784947</v>
      </c>
      <c r="S62" s="55">
        <f t="shared" si="1"/>
        <v>50752.743785850864</v>
      </c>
      <c r="T62" s="360"/>
      <c r="U62" s="360"/>
      <c r="V62" s="32" t="s">
        <v>101</v>
      </c>
      <c r="W62" s="52">
        <v>0</v>
      </c>
      <c r="X62" s="42">
        <f>IFERROR(W62/T57,"-")</f>
        <v>0</v>
      </c>
      <c r="Y62" s="52">
        <v>0</v>
      </c>
      <c r="Z62" s="42">
        <f>IFERROR(Y62/U57,"-")</f>
        <v>0</v>
      </c>
      <c r="AA62" s="96" t="str">
        <f t="shared" si="2"/>
        <v>-</v>
      </c>
      <c r="AB62" s="360"/>
      <c r="AC62" s="360"/>
      <c r="AD62" s="32" t="s">
        <v>101</v>
      </c>
      <c r="AE62" s="52">
        <v>0</v>
      </c>
      <c r="AF62" s="42">
        <f>IFERROR(AE62/AB57,"-")</f>
        <v>0</v>
      </c>
      <c r="AG62" s="52">
        <v>0</v>
      </c>
      <c r="AH62" s="42">
        <f>IFERROR(AG62/AC57,"-")</f>
        <v>0</v>
      </c>
      <c r="AI62" s="55" t="str">
        <f t="shared" si="3"/>
        <v>-</v>
      </c>
      <c r="AJ62" s="360"/>
      <c r="AK62" s="360"/>
      <c r="AL62" s="32" t="s">
        <v>101</v>
      </c>
      <c r="AM62" s="52">
        <v>10859792</v>
      </c>
      <c r="AN62" s="42">
        <f>IFERROR(AM62/AJ57,"-")</f>
        <v>4.3408342867562885E-2</v>
      </c>
      <c r="AO62" s="52">
        <v>206</v>
      </c>
      <c r="AP62" s="42">
        <f>IFERROR(AO62/AK57,"-")</f>
        <v>0.62996941896024461</v>
      </c>
      <c r="AQ62" s="55">
        <f t="shared" si="4"/>
        <v>52717.436893203885</v>
      </c>
      <c r="AR62" s="360"/>
      <c r="AS62" s="360"/>
      <c r="AT62" s="32" t="s">
        <v>101</v>
      </c>
      <c r="AU62" s="52">
        <v>15683893</v>
      </c>
      <c r="AV62" s="42">
        <f>IFERROR(AU62/AR57,"-")</f>
        <v>4.9509908852090535E-2</v>
      </c>
      <c r="AW62" s="55">
        <v>317</v>
      </c>
      <c r="AX62" s="42">
        <f>IFERROR(AW62/AS57,"-")</f>
        <v>0.63021868787276347</v>
      </c>
      <c r="AY62" s="138">
        <f t="shared" si="5"/>
        <v>49476.003154574129</v>
      </c>
      <c r="AZ62" s="360"/>
      <c r="BA62" s="360"/>
      <c r="BB62" s="32" t="s">
        <v>101</v>
      </c>
      <c r="BC62" s="52">
        <v>7109351</v>
      </c>
      <c r="BD62" s="42">
        <f>IFERROR(BC62/AZ57,"-")</f>
        <v>5.5703305105920767E-2</v>
      </c>
      <c r="BE62" s="52">
        <v>59</v>
      </c>
      <c r="BF62" s="42">
        <f>IFERROR(BE62/BA57,"-")</f>
        <v>0.63440860215053763</v>
      </c>
      <c r="BG62" s="55">
        <f t="shared" si="6"/>
        <v>120497.47457627118</v>
      </c>
      <c r="BH62" s="360"/>
      <c r="BI62" s="360"/>
      <c r="BJ62" s="32" t="s">
        <v>101</v>
      </c>
      <c r="BK62" s="52">
        <v>9677774</v>
      </c>
      <c r="BL62" s="42">
        <f>IFERROR(BK62/BH57,"-")</f>
        <v>4.0652809131444083E-2</v>
      </c>
      <c r="BM62" s="52">
        <v>185</v>
      </c>
      <c r="BN62" s="42">
        <f>IFERROR(BM62/BI57,"-")</f>
        <v>0.41202672605790647</v>
      </c>
      <c r="BO62" s="96">
        <f t="shared" si="7"/>
        <v>52312.291891891895</v>
      </c>
      <c r="BP62" s="140"/>
    </row>
    <row r="63" spans="2:68" s="8" customFormat="1" ht="13.15" customHeight="1">
      <c r="B63" s="368"/>
      <c r="C63" s="386"/>
      <c r="D63" s="360"/>
      <c r="E63" s="360"/>
      <c r="F63" s="32" t="s">
        <v>102</v>
      </c>
      <c r="G63" s="52">
        <v>6825703</v>
      </c>
      <c r="H63" s="42">
        <f>IFERROR(G63/D57,"-")</f>
        <v>7.5788934289711535E-2</v>
      </c>
      <c r="I63" s="52">
        <v>24</v>
      </c>
      <c r="J63" s="42">
        <f>IFERROR(I63/E57,"-")</f>
        <v>0.23076923076923078</v>
      </c>
      <c r="K63" s="55">
        <f t="shared" si="0"/>
        <v>284404.29166666669</v>
      </c>
      <c r="L63" s="360"/>
      <c r="M63" s="360"/>
      <c r="N63" s="32" t="s">
        <v>102</v>
      </c>
      <c r="O63" s="52">
        <v>34640212</v>
      </c>
      <c r="P63" s="42">
        <f>IFERROR(O63/L57,"-")</f>
        <v>5.7763034138878157E-2</v>
      </c>
      <c r="Q63" s="52">
        <v>130</v>
      </c>
      <c r="R63" s="42">
        <f>IFERROR(Q63/M57,"-")</f>
        <v>0.13978494623655913</v>
      </c>
      <c r="S63" s="55">
        <f t="shared" si="1"/>
        <v>266463.16923076921</v>
      </c>
      <c r="T63" s="360"/>
      <c r="U63" s="360"/>
      <c r="V63" s="32" t="s">
        <v>102</v>
      </c>
      <c r="W63" s="52">
        <v>24541</v>
      </c>
      <c r="X63" s="42">
        <f>IFERROR(W63/T57,"-")</f>
        <v>1.8790231009355683E-3</v>
      </c>
      <c r="Y63" s="52">
        <v>1</v>
      </c>
      <c r="Z63" s="42">
        <f>IFERROR(Y63/U57,"-")</f>
        <v>4.1666666666666664E-2</v>
      </c>
      <c r="AA63" s="96">
        <f t="shared" si="2"/>
        <v>24541</v>
      </c>
      <c r="AB63" s="360"/>
      <c r="AC63" s="360"/>
      <c r="AD63" s="32" t="s">
        <v>102</v>
      </c>
      <c r="AE63" s="52">
        <v>0</v>
      </c>
      <c r="AF63" s="42">
        <f>IFERROR(AE63/AB57,"-")</f>
        <v>0</v>
      </c>
      <c r="AG63" s="52">
        <v>0</v>
      </c>
      <c r="AH63" s="42">
        <f>IFERROR(AG63/AC57,"-")</f>
        <v>0</v>
      </c>
      <c r="AI63" s="55" t="str">
        <f t="shared" si="3"/>
        <v>-</v>
      </c>
      <c r="AJ63" s="360"/>
      <c r="AK63" s="360"/>
      <c r="AL63" s="32" t="s">
        <v>102</v>
      </c>
      <c r="AM63" s="52">
        <v>16531349</v>
      </c>
      <c r="AN63" s="42">
        <f>IFERROR(AM63/AJ57,"-")</f>
        <v>6.6078472355211124E-2</v>
      </c>
      <c r="AO63" s="52">
        <v>64</v>
      </c>
      <c r="AP63" s="42">
        <f>IFERROR(AO63/AK57,"-")</f>
        <v>0.19571865443425077</v>
      </c>
      <c r="AQ63" s="55">
        <f t="shared" si="4"/>
        <v>258302.328125</v>
      </c>
      <c r="AR63" s="360"/>
      <c r="AS63" s="360"/>
      <c r="AT63" s="32" t="s">
        <v>102</v>
      </c>
      <c r="AU63" s="52">
        <v>18084322</v>
      </c>
      <c r="AV63" s="42">
        <f>IFERROR(AU63/AR57,"-")</f>
        <v>5.7087429369216916E-2</v>
      </c>
      <c r="AW63" s="55">
        <v>65</v>
      </c>
      <c r="AX63" s="42">
        <f>IFERROR(AW63/AS57,"-")</f>
        <v>0.12922465208747516</v>
      </c>
      <c r="AY63" s="138">
        <f t="shared" si="5"/>
        <v>278220.33846153849</v>
      </c>
      <c r="AZ63" s="360"/>
      <c r="BA63" s="360"/>
      <c r="BB63" s="32" t="s">
        <v>102</v>
      </c>
      <c r="BC63" s="52">
        <v>13195129</v>
      </c>
      <c r="BD63" s="42">
        <f>IFERROR(BC63/AZ57,"-")</f>
        <v>0.10338669403142188</v>
      </c>
      <c r="BE63" s="52">
        <v>28</v>
      </c>
      <c r="BF63" s="42">
        <f>IFERROR(BE63/BA57,"-")</f>
        <v>0.30107526881720431</v>
      </c>
      <c r="BG63" s="55">
        <f t="shared" si="6"/>
        <v>471254.60714285716</v>
      </c>
      <c r="BH63" s="360"/>
      <c r="BI63" s="360"/>
      <c r="BJ63" s="32" t="s">
        <v>102</v>
      </c>
      <c r="BK63" s="52">
        <v>8691581</v>
      </c>
      <c r="BL63" s="42">
        <f>IFERROR(BK63/BH57,"-")</f>
        <v>3.6510170979761038E-2</v>
      </c>
      <c r="BM63" s="52">
        <v>42</v>
      </c>
      <c r="BN63" s="42">
        <f>IFERROR(BM63/BI57,"-")</f>
        <v>9.3541202672605794E-2</v>
      </c>
      <c r="BO63" s="96">
        <f t="shared" si="7"/>
        <v>206942.40476190476</v>
      </c>
      <c r="BP63" s="140"/>
    </row>
    <row r="64" spans="2:68" s="8" customFormat="1" ht="13.15" customHeight="1">
      <c r="B64" s="368"/>
      <c r="C64" s="386"/>
      <c r="D64" s="360"/>
      <c r="E64" s="360"/>
      <c r="F64" s="32" t="s">
        <v>112</v>
      </c>
      <c r="G64" s="52">
        <v>0</v>
      </c>
      <c r="H64" s="42">
        <f>IFERROR(G64/D57,"-")</f>
        <v>0</v>
      </c>
      <c r="I64" s="52">
        <v>0</v>
      </c>
      <c r="J64" s="42">
        <f>IFERROR(I64/E57,"-")</f>
        <v>0</v>
      </c>
      <c r="K64" s="55" t="str">
        <f t="shared" si="0"/>
        <v>-</v>
      </c>
      <c r="L64" s="360"/>
      <c r="M64" s="360"/>
      <c r="N64" s="32" t="s">
        <v>112</v>
      </c>
      <c r="O64" s="52">
        <v>0</v>
      </c>
      <c r="P64" s="42">
        <f>IFERROR(O64/L57,"-")</f>
        <v>0</v>
      </c>
      <c r="Q64" s="52">
        <v>0</v>
      </c>
      <c r="R64" s="42">
        <f>IFERROR(Q64/M57,"-")</f>
        <v>0</v>
      </c>
      <c r="S64" s="55" t="str">
        <f t="shared" si="1"/>
        <v>-</v>
      </c>
      <c r="T64" s="360"/>
      <c r="U64" s="360"/>
      <c r="V64" s="32" t="s">
        <v>112</v>
      </c>
      <c r="W64" s="52">
        <v>0</v>
      </c>
      <c r="X64" s="42">
        <f>IFERROR(W64/T57,"-")</f>
        <v>0</v>
      </c>
      <c r="Y64" s="52">
        <v>0</v>
      </c>
      <c r="Z64" s="42">
        <f>IFERROR(Y64/U57,"-")</f>
        <v>0</v>
      </c>
      <c r="AA64" s="96" t="str">
        <f t="shared" si="2"/>
        <v>-</v>
      </c>
      <c r="AB64" s="360"/>
      <c r="AC64" s="360"/>
      <c r="AD64" s="32" t="s">
        <v>112</v>
      </c>
      <c r="AE64" s="52">
        <v>0</v>
      </c>
      <c r="AF64" s="42">
        <f>IFERROR(AE64/AB57,"-")</f>
        <v>0</v>
      </c>
      <c r="AG64" s="52">
        <v>0</v>
      </c>
      <c r="AH64" s="42">
        <f>IFERROR(AG64/AC57,"-")</f>
        <v>0</v>
      </c>
      <c r="AI64" s="55" t="str">
        <f t="shared" si="3"/>
        <v>-</v>
      </c>
      <c r="AJ64" s="360"/>
      <c r="AK64" s="360"/>
      <c r="AL64" s="32" t="s">
        <v>112</v>
      </c>
      <c r="AM64" s="52">
        <v>0</v>
      </c>
      <c r="AN64" s="42">
        <f>IFERROR(AM64/AJ57,"-")</f>
        <v>0</v>
      </c>
      <c r="AO64" s="52">
        <v>0</v>
      </c>
      <c r="AP64" s="42">
        <f>IFERROR(AO64/AK57,"-")</f>
        <v>0</v>
      </c>
      <c r="AQ64" s="55" t="str">
        <f t="shared" si="4"/>
        <v>-</v>
      </c>
      <c r="AR64" s="360"/>
      <c r="AS64" s="360"/>
      <c r="AT64" s="32" t="s">
        <v>112</v>
      </c>
      <c r="AU64" s="52">
        <v>0</v>
      </c>
      <c r="AV64" s="42">
        <f>IFERROR(AU64/AR57,"-")</f>
        <v>0</v>
      </c>
      <c r="AW64" s="55">
        <v>0</v>
      </c>
      <c r="AX64" s="42">
        <f>IFERROR(AW64/AS57,"-")</f>
        <v>0</v>
      </c>
      <c r="AY64" s="138" t="str">
        <f t="shared" si="5"/>
        <v>-</v>
      </c>
      <c r="AZ64" s="360"/>
      <c r="BA64" s="360"/>
      <c r="BB64" s="32" t="s">
        <v>112</v>
      </c>
      <c r="BC64" s="52">
        <v>0</v>
      </c>
      <c r="BD64" s="42">
        <f>IFERROR(BC64/AZ57,"-")</f>
        <v>0</v>
      </c>
      <c r="BE64" s="52">
        <v>0</v>
      </c>
      <c r="BF64" s="42">
        <f>IFERROR(BE64/BA57,"-")</f>
        <v>0</v>
      </c>
      <c r="BG64" s="55" t="str">
        <f t="shared" si="6"/>
        <v>-</v>
      </c>
      <c r="BH64" s="360"/>
      <c r="BI64" s="360"/>
      <c r="BJ64" s="32" t="s">
        <v>112</v>
      </c>
      <c r="BK64" s="52">
        <v>0</v>
      </c>
      <c r="BL64" s="42">
        <f>IFERROR(BK64/BH57,"-")</f>
        <v>0</v>
      </c>
      <c r="BM64" s="52">
        <v>0</v>
      </c>
      <c r="BN64" s="42">
        <f>IFERROR(BM64/BI57,"-")</f>
        <v>0</v>
      </c>
      <c r="BO64" s="96" t="str">
        <f t="shared" si="7"/>
        <v>-</v>
      </c>
      <c r="BP64" s="140"/>
    </row>
    <row r="65" spans="2:68" s="8" customFormat="1" ht="13.15" customHeight="1">
      <c r="B65" s="368"/>
      <c r="C65" s="386"/>
      <c r="D65" s="360"/>
      <c r="E65" s="360"/>
      <c r="F65" s="32" t="s">
        <v>103</v>
      </c>
      <c r="G65" s="52">
        <v>408800</v>
      </c>
      <c r="H65" s="42">
        <f>IFERROR(G65/D57,"-")</f>
        <v>4.5390952899113943E-3</v>
      </c>
      <c r="I65" s="52">
        <v>1</v>
      </c>
      <c r="J65" s="42">
        <f>IFERROR(I65/E57,"-")</f>
        <v>9.6153846153846159E-3</v>
      </c>
      <c r="K65" s="55">
        <f t="shared" si="0"/>
        <v>408800</v>
      </c>
      <c r="L65" s="360"/>
      <c r="M65" s="360"/>
      <c r="N65" s="32" t="s">
        <v>103</v>
      </c>
      <c r="O65" s="52">
        <v>107558</v>
      </c>
      <c r="P65" s="42">
        <f>IFERROR(O65/L57,"-")</f>
        <v>1.7935445735463331E-4</v>
      </c>
      <c r="Q65" s="52">
        <v>8</v>
      </c>
      <c r="R65" s="42">
        <f>IFERROR(Q65/M57,"-")</f>
        <v>8.6021505376344086E-3</v>
      </c>
      <c r="S65" s="55">
        <f t="shared" si="1"/>
        <v>13444.75</v>
      </c>
      <c r="T65" s="360"/>
      <c r="U65" s="360"/>
      <c r="V65" s="32" t="s">
        <v>103</v>
      </c>
      <c r="W65" s="52">
        <v>0</v>
      </c>
      <c r="X65" s="42">
        <f>IFERROR(W65/T57,"-")</f>
        <v>0</v>
      </c>
      <c r="Y65" s="52">
        <v>0</v>
      </c>
      <c r="Z65" s="42">
        <f>IFERROR(Y65/U57,"-")</f>
        <v>0</v>
      </c>
      <c r="AA65" s="96" t="str">
        <f t="shared" si="2"/>
        <v>-</v>
      </c>
      <c r="AB65" s="360"/>
      <c r="AC65" s="360"/>
      <c r="AD65" s="32" t="s">
        <v>103</v>
      </c>
      <c r="AE65" s="52">
        <v>17067</v>
      </c>
      <c r="AF65" s="42">
        <f>IFERROR(AE65/AB57,"-")</f>
        <v>9.9964446933094048E-4</v>
      </c>
      <c r="AG65" s="52">
        <v>1</v>
      </c>
      <c r="AH65" s="42">
        <f>IFERROR(AG65/AC57,"-")</f>
        <v>1.4492753623188406E-2</v>
      </c>
      <c r="AI65" s="55">
        <f t="shared" si="3"/>
        <v>17067</v>
      </c>
      <c r="AJ65" s="360"/>
      <c r="AK65" s="360"/>
      <c r="AL65" s="32" t="s">
        <v>103</v>
      </c>
      <c r="AM65" s="52">
        <v>15205</v>
      </c>
      <c r="AN65" s="42">
        <f>IFERROR(AM65/AJ57,"-")</f>
        <v>6.0776841149562874E-5</v>
      </c>
      <c r="AO65" s="52">
        <v>1</v>
      </c>
      <c r="AP65" s="42">
        <f>IFERROR(AO65/AK57,"-")</f>
        <v>3.0581039755351682E-3</v>
      </c>
      <c r="AQ65" s="55">
        <f t="shared" si="4"/>
        <v>15205</v>
      </c>
      <c r="AR65" s="360"/>
      <c r="AS65" s="360"/>
      <c r="AT65" s="32" t="s">
        <v>103</v>
      </c>
      <c r="AU65" s="52">
        <v>65771</v>
      </c>
      <c r="AV65" s="42">
        <f>IFERROR(AU65/AR57,"-")</f>
        <v>2.0762168009631581E-4</v>
      </c>
      <c r="AW65" s="55">
        <v>5</v>
      </c>
      <c r="AX65" s="42">
        <f>IFERROR(AW65/AS57,"-")</f>
        <v>9.9403578528827041E-3</v>
      </c>
      <c r="AY65" s="138">
        <f t="shared" si="5"/>
        <v>13154.2</v>
      </c>
      <c r="AZ65" s="360"/>
      <c r="BA65" s="360"/>
      <c r="BB65" s="32" t="s">
        <v>103</v>
      </c>
      <c r="BC65" s="52">
        <v>9515</v>
      </c>
      <c r="BD65" s="42">
        <f>IFERROR(BC65/AZ57,"-")</f>
        <v>7.4552086130342428E-5</v>
      </c>
      <c r="BE65" s="52">
        <v>1</v>
      </c>
      <c r="BF65" s="42">
        <f>IFERROR(BE65/BA57,"-")</f>
        <v>1.0752688172043012E-2</v>
      </c>
      <c r="BG65" s="55">
        <f t="shared" si="6"/>
        <v>9515</v>
      </c>
      <c r="BH65" s="360"/>
      <c r="BI65" s="360"/>
      <c r="BJ65" s="32" t="s">
        <v>103</v>
      </c>
      <c r="BK65" s="52">
        <v>36869</v>
      </c>
      <c r="BL65" s="42">
        <f>IFERROR(BK65/BH57,"-")</f>
        <v>1.5487326113083566E-4</v>
      </c>
      <c r="BM65" s="52">
        <v>2</v>
      </c>
      <c r="BN65" s="42">
        <f>IFERROR(BM65/BI57,"-")</f>
        <v>4.4543429844097994E-3</v>
      </c>
      <c r="BO65" s="96">
        <f t="shared" si="7"/>
        <v>18434.5</v>
      </c>
      <c r="BP65" s="140"/>
    </row>
    <row r="66" spans="2:68" s="8" customFormat="1" ht="13.15" customHeight="1">
      <c r="B66" s="368"/>
      <c r="C66" s="386"/>
      <c r="D66" s="360"/>
      <c r="E66" s="360"/>
      <c r="F66" s="32" t="s">
        <v>104</v>
      </c>
      <c r="G66" s="52">
        <v>11841</v>
      </c>
      <c r="H66" s="42">
        <f>IFERROR(G66/D57,"-")</f>
        <v>1.3147609424618597E-4</v>
      </c>
      <c r="I66" s="52">
        <v>1</v>
      </c>
      <c r="J66" s="42">
        <f>IFERROR(I66/E57,"-")</f>
        <v>9.6153846153846159E-3</v>
      </c>
      <c r="K66" s="55">
        <f t="shared" si="0"/>
        <v>11841</v>
      </c>
      <c r="L66" s="360"/>
      <c r="M66" s="360"/>
      <c r="N66" s="32" t="s">
        <v>104</v>
      </c>
      <c r="O66" s="52">
        <v>246026</v>
      </c>
      <c r="P66" s="42">
        <f>IFERROR(O66/L57,"-")</f>
        <v>4.1025176858189083E-4</v>
      </c>
      <c r="Q66" s="52">
        <v>21</v>
      </c>
      <c r="R66" s="42">
        <f>IFERROR(Q66/M57,"-")</f>
        <v>2.2580645161290321E-2</v>
      </c>
      <c r="S66" s="55">
        <f t="shared" si="1"/>
        <v>11715.523809523809</v>
      </c>
      <c r="T66" s="360"/>
      <c r="U66" s="360"/>
      <c r="V66" s="32" t="s">
        <v>104</v>
      </c>
      <c r="W66" s="52">
        <v>0</v>
      </c>
      <c r="X66" s="42">
        <f>IFERROR(W66/T57,"-")</f>
        <v>0</v>
      </c>
      <c r="Y66" s="52">
        <v>0</v>
      </c>
      <c r="Z66" s="42">
        <f>IFERROR(Y66/U57,"-")</f>
        <v>0</v>
      </c>
      <c r="AA66" s="96" t="str">
        <f t="shared" si="2"/>
        <v>-</v>
      </c>
      <c r="AB66" s="360"/>
      <c r="AC66" s="360"/>
      <c r="AD66" s="32" t="s">
        <v>104</v>
      </c>
      <c r="AE66" s="52">
        <v>333</v>
      </c>
      <c r="AF66" s="42">
        <f>IFERROR(AE66/AB57,"-")</f>
        <v>1.9504400790250378E-5</v>
      </c>
      <c r="AG66" s="52">
        <v>1</v>
      </c>
      <c r="AH66" s="42">
        <f>IFERROR(AG66/AC57,"-")</f>
        <v>1.4492753623188406E-2</v>
      </c>
      <c r="AI66" s="55">
        <f t="shared" si="3"/>
        <v>333</v>
      </c>
      <c r="AJ66" s="360"/>
      <c r="AK66" s="360"/>
      <c r="AL66" s="32" t="s">
        <v>104</v>
      </c>
      <c r="AM66" s="52">
        <v>50197</v>
      </c>
      <c r="AN66" s="42">
        <f>IFERROR(AM66/AJ57,"-")</f>
        <v>2.0064551760503831E-4</v>
      </c>
      <c r="AO66" s="52">
        <v>7</v>
      </c>
      <c r="AP66" s="42">
        <f>IFERROR(AO66/AK57,"-")</f>
        <v>2.1406727828746176E-2</v>
      </c>
      <c r="AQ66" s="55">
        <f t="shared" si="4"/>
        <v>7171</v>
      </c>
      <c r="AR66" s="360"/>
      <c r="AS66" s="360"/>
      <c r="AT66" s="32" t="s">
        <v>104</v>
      </c>
      <c r="AU66" s="52">
        <v>195496</v>
      </c>
      <c r="AV66" s="42">
        <f>IFERROR(AU66/AR57,"-")</f>
        <v>6.1712925106976253E-4</v>
      </c>
      <c r="AW66" s="55">
        <v>13</v>
      </c>
      <c r="AX66" s="42">
        <f>IFERROR(AW66/AS57,"-")</f>
        <v>2.584493041749503E-2</v>
      </c>
      <c r="AY66" s="138">
        <f t="shared" si="5"/>
        <v>15038.153846153846</v>
      </c>
      <c r="AZ66" s="360"/>
      <c r="BA66" s="360"/>
      <c r="BB66" s="32" t="s">
        <v>104</v>
      </c>
      <c r="BC66" s="52">
        <v>24862</v>
      </c>
      <c r="BD66" s="42">
        <f>IFERROR(BC66/AZ57,"-")</f>
        <v>1.9479915558303452E-4</v>
      </c>
      <c r="BE66" s="52">
        <v>4</v>
      </c>
      <c r="BF66" s="42">
        <f>IFERROR(BE66/BA57,"-")</f>
        <v>4.3010752688172046E-2</v>
      </c>
      <c r="BG66" s="55">
        <f t="shared" si="6"/>
        <v>6215.5</v>
      </c>
      <c r="BH66" s="360"/>
      <c r="BI66" s="360"/>
      <c r="BJ66" s="32" t="s">
        <v>104</v>
      </c>
      <c r="BK66" s="52">
        <v>167092</v>
      </c>
      <c r="BL66" s="42">
        <f>IFERROR(BK66/BH57,"-")</f>
        <v>7.018927269216305E-4</v>
      </c>
      <c r="BM66" s="52">
        <v>11</v>
      </c>
      <c r="BN66" s="42">
        <f>IFERROR(BM66/BI57,"-")</f>
        <v>2.4498886414253896E-2</v>
      </c>
      <c r="BO66" s="96">
        <f t="shared" si="7"/>
        <v>15190.181818181818</v>
      </c>
      <c r="BP66" s="140"/>
    </row>
    <row r="67" spans="2:68" s="8" customFormat="1" ht="13.15" customHeight="1">
      <c r="B67" s="368"/>
      <c r="C67" s="386"/>
      <c r="D67" s="360"/>
      <c r="E67" s="360"/>
      <c r="F67" s="32" t="s">
        <v>105</v>
      </c>
      <c r="G67" s="52">
        <v>0</v>
      </c>
      <c r="H67" s="42">
        <f>IFERROR(G67/D57,"-")</f>
        <v>0</v>
      </c>
      <c r="I67" s="52">
        <v>0</v>
      </c>
      <c r="J67" s="42">
        <f>IFERROR(I67/E57,"-")</f>
        <v>0</v>
      </c>
      <c r="K67" s="55" t="str">
        <f t="shared" si="0"/>
        <v>-</v>
      </c>
      <c r="L67" s="360"/>
      <c r="M67" s="360"/>
      <c r="N67" s="32" t="s">
        <v>105</v>
      </c>
      <c r="O67" s="52">
        <v>104902</v>
      </c>
      <c r="P67" s="42">
        <f>IFERROR(O67/L57,"-")</f>
        <v>1.7492554050294487E-4</v>
      </c>
      <c r="Q67" s="52">
        <v>5</v>
      </c>
      <c r="R67" s="42">
        <f>IFERROR(Q67/M57,"-")</f>
        <v>5.3763440860215058E-3</v>
      </c>
      <c r="S67" s="55">
        <f t="shared" si="1"/>
        <v>20980.400000000001</v>
      </c>
      <c r="T67" s="360"/>
      <c r="U67" s="360"/>
      <c r="V67" s="32" t="s">
        <v>105</v>
      </c>
      <c r="W67" s="52">
        <v>0</v>
      </c>
      <c r="X67" s="42">
        <f>IFERROR(W67/T57,"-")</f>
        <v>0</v>
      </c>
      <c r="Y67" s="52">
        <v>0</v>
      </c>
      <c r="Z67" s="42">
        <f>IFERROR(Y67/U57,"-")</f>
        <v>0</v>
      </c>
      <c r="AA67" s="96" t="str">
        <f t="shared" si="2"/>
        <v>-</v>
      </c>
      <c r="AB67" s="360"/>
      <c r="AC67" s="360"/>
      <c r="AD67" s="32" t="s">
        <v>105</v>
      </c>
      <c r="AE67" s="52">
        <v>0</v>
      </c>
      <c r="AF67" s="42">
        <f>IFERROR(AE67/AB57,"-")</f>
        <v>0</v>
      </c>
      <c r="AG67" s="52">
        <v>0</v>
      </c>
      <c r="AH67" s="42">
        <f>IFERROR(AG67/AC57,"-")</f>
        <v>0</v>
      </c>
      <c r="AI67" s="55" t="str">
        <f t="shared" si="3"/>
        <v>-</v>
      </c>
      <c r="AJ67" s="360"/>
      <c r="AK67" s="360"/>
      <c r="AL67" s="32" t="s">
        <v>105</v>
      </c>
      <c r="AM67" s="52">
        <v>37103</v>
      </c>
      <c r="AN67" s="42">
        <f>IFERROR(AM67/AJ57,"-")</f>
        <v>1.4830668445723323E-4</v>
      </c>
      <c r="AO67" s="52">
        <v>1</v>
      </c>
      <c r="AP67" s="42">
        <f>IFERROR(AO67/AK57,"-")</f>
        <v>3.0581039755351682E-3</v>
      </c>
      <c r="AQ67" s="55">
        <f t="shared" si="4"/>
        <v>37103</v>
      </c>
      <c r="AR67" s="360"/>
      <c r="AS67" s="360"/>
      <c r="AT67" s="32" t="s">
        <v>105</v>
      </c>
      <c r="AU67" s="52">
        <v>67799</v>
      </c>
      <c r="AV67" s="42">
        <f>IFERROR(AU67/AR57,"-")</f>
        <v>2.1402354060072242E-4</v>
      </c>
      <c r="AW67" s="55">
        <v>4</v>
      </c>
      <c r="AX67" s="42">
        <f>IFERROR(AW67/AS57,"-")</f>
        <v>7.9522862823061622E-3</v>
      </c>
      <c r="AY67" s="138">
        <f t="shared" si="5"/>
        <v>16949.75</v>
      </c>
      <c r="AZ67" s="360"/>
      <c r="BA67" s="360"/>
      <c r="BB67" s="32" t="s">
        <v>105</v>
      </c>
      <c r="BC67" s="52">
        <v>59703</v>
      </c>
      <c r="BD67" s="42">
        <f>IFERROR(BC67/AZ57,"-")</f>
        <v>4.6778593780765469E-4</v>
      </c>
      <c r="BE67" s="52">
        <v>3</v>
      </c>
      <c r="BF67" s="42">
        <f>IFERROR(BE67/BA57,"-")</f>
        <v>3.2258064516129031E-2</v>
      </c>
      <c r="BG67" s="55">
        <f t="shared" si="6"/>
        <v>19901</v>
      </c>
      <c r="BH67" s="360"/>
      <c r="BI67" s="360"/>
      <c r="BJ67" s="32" t="s">
        <v>105</v>
      </c>
      <c r="BK67" s="52">
        <v>0</v>
      </c>
      <c r="BL67" s="42">
        <f>IFERROR(BK67/BH57,"-")</f>
        <v>0</v>
      </c>
      <c r="BM67" s="52">
        <v>0</v>
      </c>
      <c r="BN67" s="42">
        <f>IFERROR(BM67/BI57,"-")</f>
        <v>0</v>
      </c>
      <c r="BO67" s="96" t="str">
        <f t="shared" si="7"/>
        <v>-</v>
      </c>
      <c r="BP67" s="140"/>
    </row>
    <row r="68" spans="2:68" s="8" customFormat="1" ht="13.15" customHeight="1">
      <c r="B68" s="368"/>
      <c r="C68" s="386"/>
      <c r="D68" s="360"/>
      <c r="E68" s="360"/>
      <c r="F68" s="32" t="s">
        <v>106</v>
      </c>
      <c r="G68" s="52">
        <v>0</v>
      </c>
      <c r="H68" s="42">
        <f>IFERROR(G68/D57,"-")</f>
        <v>0</v>
      </c>
      <c r="I68" s="52">
        <v>0</v>
      </c>
      <c r="J68" s="42">
        <f>IFERROR(I68/E57,"-")</f>
        <v>0</v>
      </c>
      <c r="K68" s="55" t="str">
        <f t="shared" si="0"/>
        <v>-</v>
      </c>
      <c r="L68" s="360"/>
      <c r="M68" s="360"/>
      <c r="N68" s="32" t="s">
        <v>106</v>
      </c>
      <c r="O68" s="52">
        <v>2049365</v>
      </c>
      <c r="P68" s="42">
        <f>IFERROR(O68/L57,"-")</f>
        <v>3.4173445721989819E-3</v>
      </c>
      <c r="Q68" s="52">
        <v>8</v>
      </c>
      <c r="R68" s="42">
        <f>IFERROR(Q68/M57,"-")</f>
        <v>8.6021505376344086E-3</v>
      </c>
      <c r="S68" s="55">
        <f t="shared" si="1"/>
        <v>256170.625</v>
      </c>
      <c r="T68" s="360"/>
      <c r="U68" s="360"/>
      <c r="V68" s="32" t="s">
        <v>106</v>
      </c>
      <c r="W68" s="52">
        <v>0</v>
      </c>
      <c r="X68" s="42">
        <f>IFERROR(W68/T57,"-")</f>
        <v>0</v>
      </c>
      <c r="Y68" s="52">
        <v>0</v>
      </c>
      <c r="Z68" s="42">
        <f>IFERROR(Y68/U57,"-")</f>
        <v>0</v>
      </c>
      <c r="AA68" s="96" t="str">
        <f t="shared" si="2"/>
        <v>-</v>
      </c>
      <c r="AB68" s="360"/>
      <c r="AC68" s="360"/>
      <c r="AD68" s="32" t="s">
        <v>106</v>
      </c>
      <c r="AE68" s="52">
        <v>0</v>
      </c>
      <c r="AF68" s="42">
        <f>IFERROR(AE68/AB57,"-")</f>
        <v>0</v>
      </c>
      <c r="AG68" s="52">
        <v>0</v>
      </c>
      <c r="AH68" s="42">
        <f>IFERROR(AG68/AC57,"-")</f>
        <v>0</v>
      </c>
      <c r="AI68" s="55" t="str">
        <f t="shared" si="3"/>
        <v>-</v>
      </c>
      <c r="AJ68" s="360"/>
      <c r="AK68" s="360"/>
      <c r="AL68" s="32" t="s">
        <v>106</v>
      </c>
      <c r="AM68" s="52">
        <v>16268</v>
      </c>
      <c r="AN68" s="42">
        <f>IFERROR(AM68/AJ57,"-")</f>
        <v>6.5025823861959145E-5</v>
      </c>
      <c r="AO68" s="52">
        <v>3</v>
      </c>
      <c r="AP68" s="42">
        <f>IFERROR(AO68/AK57,"-")</f>
        <v>9.1743119266055051E-3</v>
      </c>
      <c r="AQ68" s="55">
        <f t="shared" si="4"/>
        <v>5422.666666666667</v>
      </c>
      <c r="AR68" s="360"/>
      <c r="AS68" s="360"/>
      <c r="AT68" s="32" t="s">
        <v>106</v>
      </c>
      <c r="AU68" s="52">
        <v>2033097</v>
      </c>
      <c r="AV68" s="42">
        <f>IFERROR(AU68/AR57,"-")</f>
        <v>6.4179503875382675E-3</v>
      </c>
      <c r="AW68" s="55">
        <v>5</v>
      </c>
      <c r="AX68" s="42">
        <f>IFERROR(AW68/AS57,"-")</f>
        <v>9.9403578528827041E-3</v>
      </c>
      <c r="AY68" s="138">
        <f t="shared" si="5"/>
        <v>406619.4</v>
      </c>
      <c r="AZ68" s="360"/>
      <c r="BA68" s="360"/>
      <c r="BB68" s="32" t="s">
        <v>106</v>
      </c>
      <c r="BC68" s="52">
        <v>1470716</v>
      </c>
      <c r="BD68" s="42">
        <f>IFERROR(BC68/AZ57,"-")</f>
        <v>1.1523378445115365E-2</v>
      </c>
      <c r="BE68" s="52">
        <v>4</v>
      </c>
      <c r="BF68" s="42">
        <f>IFERROR(BE68/BA57,"-")</f>
        <v>4.3010752688172046E-2</v>
      </c>
      <c r="BG68" s="55">
        <f t="shared" si="6"/>
        <v>367679</v>
      </c>
      <c r="BH68" s="360"/>
      <c r="BI68" s="360"/>
      <c r="BJ68" s="32" t="s">
        <v>106</v>
      </c>
      <c r="BK68" s="52">
        <v>0</v>
      </c>
      <c r="BL68" s="42">
        <f>IFERROR(BK68/BH57,"-")</f>
        <v>0</v>
      </c>
      <c r="BM68" s="52">
        <v>0</v>
      </c>
      <c r="BN68" s="42">
        <f>IFERROR(BM68/BI57,"-")</f>
        <v>0</v>
      </c>
      <c r="BO68" s="96" t="str">
        <f t="shared" si="7"/>
        <v>-</v>
      </c>
      <c r="BP68" s="140"/>
    </row>
    <row r="69" spans="2:68" s="8" customFormat="1" ht="13.15" customHeight="1">
      <c r="B69" s="368"/>
      <c r="C69" s="386"/>
      <c r="D69" s="360"/>
      <c r="E69" s="360"/>
      <c r="F69" s="32" t="s">
        <v>107</v>
      </c>
      <c r="G69" s="52">
        <v>883271</v>
      </c>
      <c r="H69" s="42">
        <f>IFERROR(G69/D57,"-")</f>
        <v>9.8073660367302522E-3</v>
      </c>
      <c r="I69" s="52">
        <v>17</v>
      </c>
      <c r="J69" s="42">
        <f>IFERROR(I69/E57,"-")</f>
        <v>0.16346153846153846</v>
      </c>
      <c r="K69" s="55">
        <f t="shared" si="0"/>
        <v>51957.117647058825</v>
      </c>
      <c r="L69" s="360"/>
      <c r="M69" s="360"/>
      <c r="N69" s="32" t="s">
        <v>107</v>
      </c>
      <c r="O69" s="52">
        <v>2815600</v>
      </c>
      <c r="P69" s="42">
        <f>IFERROR(O69/L57,"-")</f>
        <v>4.6950520661197268E-3</v>
      </c>
      <c r="Q69" s="52">
        <v>118</v>
      </c>
      <c r="R69" s="42">
        <f>IFERROR(Q69/M57,"-")</f>
        <v>0.12688172043010754</v>
      </c>
      <c r="S69" s="55">
        <f t="shared" si="1"/>
        <v>23861.016949152541</v>
      </c>
      <c r="T69" s="360"/>
      <c r="U69" s="360"/>
      <c r="V69" s="32" t="s">
        <v>107</v>
      </c>
      <c r="W69" s="52">
        <v>73505</v>
      </c>
      <c r="X69" s="42">
        <f>IFERROR(W69/T57,"-")</f>
        <v>5.628034433571124E-3</v>
      </c>
      <c r="Y69" s="52">
        <v>3</v>
      </c>
      <c r="Z69" s="42">
        <f>IFERROR(Y69/U57,"-")</f>
        <v>0.125</v>
      </c>
      <c r="AA69" s="96">
        <f t="shared" si="2"/>
        <v>24501.666666666668</v>
      </c>
      <c r="AB69" s="360"/>
      <c r="AC69" s="360"/>
      <c r="AD69" s="32" t="s">
        <v>107</v>
      </c>
      <c r="AE69" s="52">
        <v>105815</v>
      </c>
      <c r="AF69" s="42">
        <f>IFERROR(AE69/AB57,"-")</f>
        <v>6.1977722811421727E-3</v>
      </c>
      <c r="AG69" s="52">
        <v>2</v>
      </c>
      <c r="AH69" s="42">
        <f>IFERROR(AG69/AC57,"-")</f>
        <v>2.8985507246376812E-2</v>
      </c>
      <c r="AI69" s="55">
        <f t="shared" si="3"/>
        <v>52907.5</v>
      </c>
      <c r="AJ69" s="360"/>
      <c r="AK69" s="360"/>
      <c r="AL69" s="32" t="s">
        <v>107</v>
      </c>
      <c r="AM69" s="52">
        <v>1267134</v>
      </c>
      <c r="AN69" s="42">
        <f>IFERROR(AM69/AJ57,"-")</f>
        <v>5.064939285314712E-3</v>
      </c>
      <c r="AO69" s="52">
        <v>53</v>
      </c>
      <c r="AP69" s="42">
        <f>IFERROR(AO69/AK57,"-")</f>
        <v>0.1620795107033639</v>
      </c>
      <c r="AQ69" s="55">
        <f t="shared" si="4"/>
        <v>23908.188679245282</v>
      </c>
      <c r="AR69" s="360"/>
      <c r="AS69" s="360"/>
      <c r="AT69" s="32" t="s">
        <v>107</v>
      </c>
      <c r="AU69" s="52">
        <v>1369146</v>
      </c>
      <c r="AV69" s="42">
        <f>IFERROR(AU69/AR57,"-")</f>
        <v>4.3220323975179092E-3</v>
      </c>
      <c r="AW69" s="55">
        <v>60</v>
      </c>
      <c r="AX69" s="42">
        <f>IFERROR(AW69/AS57,"-")</f>
        <v>0.11928429423459244</v>
      </c>
      <c r="AY69" s="138">
        <f t="shared" si="5"/>
        <v>22819.1</v>
      </c>
      <c r="AZ69" s="360"/>
      <c r="BA69" s="360"/>
      <c r="BB69" s="32" t="s">
        <v>107</v>
      </c>
      <c r="BC69" s="52">
        <v>164790</v>
      </c>
      <c r="BD69" s="42">
        <f>IFERROR(BC69/AZ57,"-")</f>
        <v>1.2911653466546641E-3</v>
      </c>
      <c r="BE69" s="52">
        <v>12</v>
      </c>
      <c r="BF69" s="42">
        <f>IFERROR(BE69/BA57,"-")</f>
        <v>0.12903225806451613</v>
      </c>
      <c r="BG69" s="55">
        <f t="shared" si="6"/>
        <v>13732.5</v>
      </c>
      <c r="BH69" s="360"/>
      <c r="BI69" s="360"/>
      <c r="BJ69" s="32" t="s">
        <v>107</v>
      </c>
      <c r="BK69" s="52">
        <v>1070057</v>
      </c>
      <c r="BL69" s="42">
        <f>IFERROR(BK69/BH57,"-")</f>
        <v>4.4949203174992165E-3</v>
      </c>
      <c r="BM69" s="52">
        <v>50</v>
      </c>
      <c r="BN69" s="42">
        <f>IFERROR(BM69/BI57,"-")</f>
        <v>0.111358574610245</v>
      </c>
      <c r="BO69" s="96">
        <f t="shared" si="7"/>
        <v>21401.14</v>
      </c>
      <c r="BP69" s="140"/>
    </row>
    <row r="70" spans="2:68" s="8" customFormat="1" ht="13.15" customHeight="1">
      <c r="B70" s="368"/>
      <c r="C70" s="386"/>
      <c r="D70" s="360"/>
      <c r="E70" s="360"/>
      <c r="F70" s="32" t="s">
        <v>108</v>
      </c>
      <c r="G70" s="52">
        <v>904259</v>
      </c>
      <c r="H70" s="42">
        <f>IFERROR(G70/D57,"-")</f>
        <v>1.0040405498434412E-2</v>
      </c>
      <c r="I70" s="52">
        <v>22</v>
      </c>
      <c r="J70" s="42">
        <f>IFERROR(I70/E57,"-")</f>
        <v>0.21153846153846154</v>
      </c>
      <c r="K70" s="55">
        <f t="shared" ref="K70:K133" si="8">IFERROR(G70/I70,"-")</f>
        <v>41102.681818181816</v>
      </c>
      <c r="L70" s="360"/>
      <c r="M70" s="360"/>
      <c r="N70" s="32" t="s">
        <v>108</v>
      </c>
      <c r="O70" s="52">
        <v>3456208</v>
      </c>
      <c r="P70" s="42">
        <f>IFERROR(O70/L57,"-")</f>
        <v>5.7632747944805825E-3</v>
      </c>
      <c r="Q70" s="52">
        <v>94</v>
      </c>
      <c r="R70" s="42">
        <f>IFERROR(Q70/M57,"-")</f>
        <v>0.1010752688172043</v>
      </c>
      <c r="S70" s="55">
        <f t="shared" ref="S70:S133" si="9">IFERROR(O70/Q70,"-")</f>
        <v>36768.170212765959</v>
      </c>
      <c r="T70" s="360"/>
      <c r="U70" s="360"/>
      <c r="V70" s="32" t="s">
        <v>108</v>
      </c>
      <c r="W70" s="52">
        <v>78999</v>
      </c>
      <c r="X70" s="42">
        <f>IFERROR(W70/T57,"-")</f>
        <v>6.048691819844707E-3</v>
      </c>
      <c r="Y70" s="52">
        <v>3</v>
      </c>
      <c r="Z70" s="42">
        <f>IFERROR(Y70/U57,"-")</f>
        <v>0.125</v>
      </c>
      <c r="AA70" s="96">
        <f t="shared" ref="AA70:AA133" si="10">IFERROR(W70/Y70,"-")</f>
        <v>26333</v>
      </c>
      <c r="AB70" s="360"/>
      <c r="AC70" s="360"/>
      <c r="AD70" s="32" t="s">
        <v>108</v>
      </c>
      <c r="AE70" s="52">
        <v>215543</v>
      </c>
      <c r="AF70" s="42">
        <f>IFERROR(AE70/AB57,"-")</f>
        <v>1.2624735914513324E-2</v>
      </c>
      <c r="AG70" s="52">
        <v>7</v>
      </c>
      <c r="AH70" s="42">
        <f>IFERROR(AG70/AC57,"-")</f>
        <v>0.10144927536231885</v>
      </c>
      <c r="AI70" s="55">
        <f t="shared" ref="AI70:AI133" si="11">IFERROR(AE70/AG70,"-")</f>
        <v>30791.857142857141</v>
      </c>
      <c r="AJ70" s="360"/>
      <c r="AK70" s="360"/>
      <c r="AL70" s="32" t="s">
        <v>108</v>
      </c>
      <c r="AM70" s="52">
        <v>1105597</v>
      </c>
      <c r="AN70" s="42">
        <f>IFERROR(AM70/AJ57,"-")</f>
        <v>4.4192498023303689E-3</v>
      </c>
      <c r="AO70" s="52">
        <v>38</v>
      </c>
      <c r="AP70" s="42">
        <f>IFERROR(AO70/AK57,"-")</f>
        <v>0.11620795107033639</v>
      </c>
      <c r="AQ70" s="55">
        <f t="shared" ref="AQ70:AQ133" si="12">IFERROR(AM70/AO70,"-")</f>
        <v>29094.657894736843</v>
      </c>
      <c r="AR70" s="360"/>
      <c r="AS70" s="360"/>
      <c r="AT70" s="32" t="s">
        <v>108</v>
      </c>
      <c r="AU70" s="52">
        <v>1968798</v>
      </c>
      <c r="AV70" s="42">
        <f>IFERROR(AU70/AR57,"-")</f>
        <v>6.2149754227587596E-3</v>
      </c>
      <c r="AW70" s="55">
        <v>43</v>
      </c>
      <c r="AX70" s="42">
        <f>IFERROR(AW70/AS57,"-")</f>
        <v>8.5487077534791248E-2</v>
      </c>
      <c r="AY70" s="138">
        <f t="shared" ref="AY70:AY133" si="13">IFERROR(AU70/AW70,"-")</f>
        <v>45786</v>
      </c>
      <c r="AZ70" s="360"/>
      <c r="BA70" s="360"/>
      <c r="BB70" s="32" t="s">
        <v>108</v>
      </c>
      <c r="BC70" s="52">
        <v>1969096</v>
      </c>
      <c r="BD70" s="42">
        <f>IFERROR(BC70/AZ57,"-")</f>
        <v>1.5428293703721783E-2</v>
      </c>
      <c r="BE70" s="52">
        <v>37</v>
      </c>
      <c r="BF70" s="42">
        <f>IFERROR(BE70/BA57,"-")</f>
        <v>0.39784946236559138</v>
      </c>
      <c r="BG70" s="55">
        <f t="shared" ref="BG70:BG133" si="14">IFERROR(BC70/BE70,"-")</f>
        <v>53218.810810810814</v>
      </c>
      <c r="BH70" s="360"/>
      <c r="BI70" s="360"/>
      <c r="BJ70" s="32" t="s">
        <v>108</v>
      </c>
      <c r="BK70" s="52">
        <v>2085580</v>
      </c>
      <c r="BL70" s="42">
        <f>IFERROR(BK70/BH57,"-")</f>
        <v>8.7607631329639606E-3</v>
      </c>
      <c r="BM70" s="52">
        <v>40</v>
      </c>
      <c r="BN70" s="42">
        <f>IFERROR(BM70/BI57,"-")</f>
        <v>8.9086859688195991E-2</v>
      </c>
      <c r="BO70" s="96">
        <f t="shared" ref="BO70:BO133" si="15">IFERROR(BK70/BM70,"-")</f>
        <v>52139.5</v>
      </c>
      <c r="BP70" s="140"/>
    </row>
    <row r="71" spans="2:68" s="8" customFormat="1" ht="13.15" customHeight="1">
      <c r="B71" s="368"/>
      <c r="C71" s="386"/>
      <c r="D71" s="360"/>
      <c r="E71" s="360"/>
      <c r="F71" s="32" t="s">
        <v>109</v>
      </c>
      <c r="G71" s="52">
        <v>883065</v>
      </c>
      <c r="H71" s="42">
        <f>IFERROR(G71/D57,"-")</f>
        <v>9.8050787235460009E-3</v>
      </c>
      <c r="I71" s="52">
        <v>20</v>
      </c>
      <c r="J71" s="42">
        <f>IFERROR(I71/E57,"-")</f>
        <v>0.19230769230769232</v>
      </c>
      <c r="K71" s="55">
        <f t="shared" si="8"/>
        <v>44153.25</v>
      </c>
      <c r="L71" s="360"/>
      <c r="M71" s="360"/>
      <c r="N71" s="32" t="s">
        <v>109</v>
      </c>
      <c r="O71" s="52">
        <v>2292426</v>
      </c>
      <c r="P71" s="42">
        <f>IFERROR(O71/L57,"-")</f>
        <v>3.8226521621418457E-3</v>
      </c>
      <c r="Q71" s="52">
        <v>63</v>
      </c>
      <c r="R71" s="42">
        <f>IFERROR(Q71/M57,"-")</f>
        <v>6.7741935483870974E-2</v>
      </c>
      <c r="S71" s="55">
        <f t="shared" si="9"/>
        <v>36387.714285714283</v>
      </c>
      <c r="T71" s="360"/>
      <c r="U71" s="360"/>
      <c r="V71" s="32" t="s">
        <v>109</v>
      </c>
      <c r="W71" s="52">
        <v>437449</v>
      </c>
      <c r="X71" s="42">
        <f>IFERROR(W71/T57,"-")</f>
        <v>3.3494021290133388E-2</v>
      </c>
      <c r="Y71" s="52">
        <v>2</v>
      </c>
      <c r="Z71" s="42">
        <f>IFERROR(Y71/U57,"-")</f>
        <v>8.3333333333333329E-2</v>
      </c>
      <c r="AA71" s="96">
        <f t="shared" si="10"/>
        <v>218724.5</v>
      </c>
      <c r="AB71" s="360"/>
      <c r="AC71" s="360"/>
      <c r="AD71" s="32" t="s">
        <v>109</v>
      </c>
      <c r="AE71" s="52">
        <v>21439</v>
      </c>
      <c r="AF71" s="42">
        <f>IFERROR(AE71/AB57,"-")</f>
        <v>1.255720265892426E-3</v>
      </c>
      <c r="AG71" s="52">
        <v>3</v>
      </c>
      <c r="AH71" s="42">
        <f>IFERROR(AG71/AC57,"-")</f>
        <v>4.3478260869565216E-2</v>
      </c>
      <c r="AI71" s="55">
        <f t="shared" si="11"/>
        <v>7146.333333333333</v>
      </c>
      <c r="AJ71" s="360"/>
      <c r="AK71" s="360"/>
      <c r="AL71" s="32" t="s">
        <v>109</v>
      </c>
      <c r="AM71" s="52">
        <v>1022064</v>
      </c>
      <c r="AN71" s="42">
        <f>IFERROR(AM71/AJ57,"-")</f>
        <v>4.0853549077728927E-3</v>
      </c>
      <c r="AO71" s="52">
        <v>24</v>
      </c>
      <c r="AP71" s="42">
        <f>IFERROR(AO71/AK57,"-")</f>
        <v>7.3394495412844041E-2</v>
      </c>
      <c r="AQ71" s="55">
        <f t="shared" si="12"/>
        <v>42586</v>
      </c>
      <c r="AR71" s="360"/>
      <c r="AS71" s="360"/>
      <c r="AT71" s="32" t="s">
        <v>109</v>
      </c>
      <c r="AU71" s="52">
        <v>811474</v>
      </c>
      <c r="AV71" s="42">
        <f>IFERROR(AU71/AR57,"-")</f>
        <v>2.5616091474126557E-3</v>
      </c>
      <c r="AW71" s="55">
        <v>34</v>
      </c>
      <c r="AX71" s="42">
        <f>IFERROR(AW71/AS57,"-")</f>
        <v>6.7594433399602388E-2</v>
      </c>
      <c r="AY71" s="138">
        <f t="shared" si="13"/>
        <v>23866.882352941175</v>
      </c>
      <c r="AZ71" s="360"/>
      <c r="BA71" s="360"/>
      <c r="BB71" s="32" t="s">
        <v>109</v>
      </c>
      <c r="BC71" s="52">
        <v>396885</v>
      </c>
      <c r="BD71" s="42">
        <f>IFERROR(BC71/AZ57,"-")</f>
        <v>3.1096799478550663E-3</v>
      </c>
      <c r="BE71" s="52">
        <v>14</v>
      </c>
      <c r="BF71" s="42">
        <f>IFERROR(BE71/BA57,"-")</f>
        <v>0.15053763440860216</v>
      </c>
      <c r="BG71" s="55">
        <f t="shared" si="14"/>
        <v>28348.928571428572</v>
      </c>
      <c r="BH71" s="360"/>
      <c r="BI71" s="360"/>
      <c r="BJ71" s="32" t="s">
        <v>109</v>
      </c>
      <c r="BK71" s="52">
        <v>602686</v>
      </c>
      <c r="BL71" s="42">
        <f>IFERROR(BK71/BH57,"-")</f>
        <v>2.5316647117605258E-3</v>
      </c>
      <c r="BM71" s="52">
        <v>19</v>
      </c>
      <c r="BN71" s="42">
        <f>IFERROR(BM71/BI57,"-")</f>
        <v>4.2316258351893093E-2</v>
      </c>
      <c r="BO71" s="96">
        <f t="shared" si="15"/>
        <v>31720.315789473683</v>
      </c>
      <c r="BP71" s="140"/>
    </row>
    <row r="72" spans="2:68" s="8" customFormat="1" ht="13.15" customHeight="1">
      <c r="B72" s="368"/>
      <c r="C72" s="386"/>
      <c r="D72" s="360"/>
      <c r="E72" s="360"/>
      <c r="F72" s="33" t="s">
        <v>110</v>
      </c>
      <c r="G72" s="53">
        <v>158763</v>
      </c>
      <c r="H72" s="43">
        <f>IFERROR(G72/D57,"-")</f>
        <v>1.7628189469476583E-3</v>
      </c>
      <c r="I72" s="53">
        <v>9</v>
      </c>
      <c r="J72" s="43">
        <f>IFERROR(I72/E57,"-")</f>
        <v>8.6538461538461536E-2</v>
      </c>
      <c r="K72" s="56">
        <f t="shared" si="8"/>
        <v>17640.333333333332</v>
      </c>
      <c r="L72" s="360"/>
      <c r="M72" s="360"/>
      <c r="N72" s="33" t="s">
        <v>110</v>
      </c>
      <c r="O72" s="53">
        <v>1140951</v>
      </c>
      <c r="P72" s="43">
        <f>IFERROR(O72/L57,"-")</f>
        <v>1.90255162306129E-3</v>
      </c>
      <c r="Q72" s="53">
        <v>57</v>
      </c>
      <c r="R72" s="43">
        <f>IFERROR(Q72/M57,"-")</f>
        <v>6.1290322580645158E-2</v>
      </c>
      <c r="S72" s="56">
        <f t="shared" si="9"/>
        <v>20016.684210526317</v>
      </c>
      <c r="T72" s="360"/>
      <c r="U72" s="360"/>
      <c r="V72" s="33" t="s">
        <v>110</v>
      </c>
      <c r="W72" s="53">
        <v>23802</v>
      </c>
      <c r="X72" s="43">
        <f>IFERROR(W72/T57,"-")</f>
        <v>1.8224403181805306E-3</v>
      </c>
      <c r="Y72" s="53">
        <v>1</v>
      </c>
      <c r="Z72" s="43">
        <f>IFERROR(Y72/U57,"-")</f>
        <v>4.1666666666666664E-2</v>
      </c>
      <c r="AA72" s="97">
        <f t="shared" si="10"/>
        <v>23802</v>
      </c>
      <c r="AB72" s="360"/>
      <c r="AC72" s="360"/>
      <c r="AD72" s="33" t="s">
        <v>110</v>
      </c>
      <c r="AE72" s="53">
        <v>0</v>
      </c>
      <c r="AF72" s="43">
        <f>IFERROR(AE72/AB57,"-")</f>
        <v>0</v>
      </c>
      <c r="AG72" s="53">
        <v>0</v>
      </c>
      <c r="AH72" s="43">
        <f>IFERROR(AG72/AC57,"-")</f>
        <v>0</v>
      </c>
      <c r="AI72" s="56" t="str">
        <f t="shared" si="11"/>
        <v>-</v>
      </c>
      <c r="AJ72" s="360"/>
      <c r="AK72" s="360"/>
      <c r="AL72" s="33" t="s">
        <v>110</v>
      </c>
      <c r="AM72" s="53">
        <v>746211</v>
      </c>
      <c r="AN72" s="43">
        <f>IFERROR(AM72/AJ57,"-")</f>
        <v>2.9827259066791492E-3</v>
      </c>
      <c r="AO72" s="53">
        <v>27</v>
      </c>
      <c r="AP72" s="43">
        <f>IFERROR(AO72/AK57,"-")</f>
        <v>8.2568807339449546E-2</v>
      </c>
      <c r="AQ72" s="56">
        <f t="shared" si="12"/>
        <v>27637.444444444445</v>
      </c>
      <c r="AR72" s="360"/>
      <c r="AS72" s="360"/>
      <c r="AT72" s="33" t="s">
        <v>110</v>
      </c>
      <c r="AU72" s="53">
        <v>370938</v>
      </c>
      <c r="AV72" s="43">
        <f>IFERROR(AU72/AR57,"-")</f>
        <v>1.1709533194199143E-3</v>
      </c>
      <c r="AW72" s="56">
        <v>29</v>
      </c>
      <c r="AX72" s="45">
        <f>IFERROR(AW72/AS57,"-")</f>
        <v>5.7654075546719682E-2</v>
      </c>
      <c r="AY72" s="139">
        <f t="shared" si="13"/>
        <v>12790.965517241379</v>
      </c>
      <c r="AZ72" s="360"/>
      <c r="BA72" s="360"/>
      <c r="BB72" s="33" t="s">
        <v>110</v>
      </c>
      <c r="BC72" s="53">
        <v>395930</v>
      </c>
      <c r="BD72" s="43">
        <f>IFERROR(BC72/AZ57,"-")</f>
        <v>3.1021973159838655E-3</v>
      </c>
      <c r="BE72" s="53">
        <v>16</v>
      </c>
      <c r="BF72" s="43">
        <f>IFERROR(BE72/BA57,"-")</f>
        <v>0.17204301075268819</v>
      </c>
      <c r="BG72" s="56">
        <f t="shared" si="14"/>
        <v>24745.625</v>
      </c>
      <c r="BH72" s="360"/>
      <c r="BI72" s="360"/>
      <c r="BJ72" s="33" t="s">
        <v>110</v>
      </c>
      <c r="BK72" s="53">
        <v>110446</v>
      </c>
      <c r="BL72" s="43">
        <f>IFERROR(BK72/BH57,"-")</f>
        <v>4.6394348094215402E-4</v>
      </c>
      <c r="BM72" s="53">
        <v>17</v>
      </c>
      <c r="BN72" s="43">
        <f>IFERROR(BM72/BI57,"-")</f>
        <v>3.7861915367483297E-2</v>
      </c>
      <c r="BO72" s="97">
        <f t="shared" si="15"/>
        <v>6496.8235294117649</v>
      </c>
      <c r="BP72" s="140"/>
    </row>
    <row r="73" spans="2:68" s="8" customFormat="1" ht="13.15" customHeight="1">
      <c r="B73" s="369"/>
      <c r="C73" s="387"/>
      <c r="D73" s="361"/>
      <c r="E73" s="361"/>
      <c r="F73" s="34" t="s">
        <v>64</v>
      </c>
      <c r="G73" s="49">
        <f>SUM(G57:G72)</f>
        <v>20566977</v>
      </c>
      <c r="H73" s="43">
        <f>IFERROR(G73/D57,"-")</f>
        <v>0.22836464879749505</v>
      </c>
      <c r="I73" s="53">
        <v>94</v>
      </c>
      <c r="J73" s="43">
        <f>IFERROR(I73/E57,"-")</f>
        <v>0.90384615384615385</v>
      </c>
      <c r="K73" s="56">
        <f t="shared" si="8"/>
        <v>218797.62765957447</v>
      </c>
      <c r="L73" s="361"/>
      <c r="M73" s="361"/>
      <c r="N73" s="34" t="s">
        <v>64</v>
      </c>
      <c r="O73" s="49">
        <f>SUM(O57:O72)</f>
        <v>131466997</v>
      </c>
      <c r="P73" s="43">
        <f>IFERROR(O73/L57,"-")</f>
        <v>0.21922304158666214</v>
      </c>
      <c r="Q73" s="53">
        <v>825</v>
      </c>
      <c r="R73" s="43">
        <f>IFERROR(Q73/M57,"-")</f>
        <v>0.88709677419354838</v>
      </c>
      <c r="S73" s="56">
        <f t="shared" si="9"/>
        <v>159353.93575757576</v>
      </c>
      <c r="T73" s="361"/>
      <c r="U73" s="361"/>
      <c r="V73" s="34" t="s">
        <v>64</v>
      </c>
      <c r="W73" s="49">
        <f>SUM(W57:W72)</f>
        <v>811528</v>
      </c>
      <c r="X73" s="43">
        <f>IFERROR(W73/T57,"-")</f>
        <v>6.2136011534005949E-2</v>
      </c>
      <c r="Y73" s="53">
        <v>17</v>
      </c>
      <c r="Z73" s="43">
        <f>IFERROR(Y73/U57,"-")</f>
        <v>0.70833333333333337</v>
      </c>
      <c r="AA73" s="97">
        <f t="shared" si="10"/>
        <v>47736.941176470587</v>
      </c>
      <c r="AB73" s="361"/>
      <c r="AC73" s="361"/>
      <c r="AD73" s="34" t="s">
        <v>64</v>
      </c>
      <c r="AE73" s="49">
        <f>SUM(AE57:AE72)</f>
        <v>714368</v>
      </c>
      <c r="AF73" s="43">
        <f>IFERROR(AE73/AB57,"-")</f>
        <v>4.1841801152341082E-2</v>
      </c>
      <c r="AG73" s="53">
        <v>25</v>
      </c>
      <c r="AH73" s="43">
        <f>IFERROR(AG73/AC57,"-")</f>
        <v>0.36231884057971014</v>
      </c>
      <c r="AI73" s="56">
        <f t="shared" si="11"/>
        <v>28574.720000000001</v>
      </c>
      <c r="AJ73" s="361"/>
      <c r="AK73" s="361"/>
      <c r="AL73" s="34" t="s">
        <v>64</v>
      </c>
      <c r="AM73" s="49">
        <f>SUM(AM57:AM72)</f>
        <v>63911554</v>
      </c>
      <c r="AN73" s="43">
        <f>IFERROR(AM73/AJ57,"-")</f>
        <v>0.25546480533243732</v>
      </c>
      <c r="AO73" s="53">
        <v>314</v>
      </c>
      <c r="AP73" s="43">
        <f>IFERROR(AO73/AK57,"-")</f>
        <v>0.96024464831804279</v>
      </c>
      <c r="AQ73" s="56">
        <f t="shared" si="12"/>
        <v>203539.98089171975</v>
      </c>
      <c r="AR73" s="361"/>
      <c r="AS73" s="361"/>
      <c r="AT73" s="34" t="s">
        <v>64</v>
      </c>
      <c r="AU73" s="49">
        <f>SUM(AU57:AU72)</f>
        <v>65906216</v>
      </c>
      <c r="AV73" s="43">
        <f>IFERROR(AU73/AR57,"-")</f>
        <v>0.20804852130438475</v>
      </c>
      <c r="AW73" s="56">
        <v>465</v>
      </c>
      <c r="AX73" s="76">
        <f>IFERROR(AW73/AS57,"-")</f>
        <v>0.92445328031809149</v>
      </c>
      <c r="AY73" s="114">
        <f t="shared" si="13"/>
        <v>141733.79784946237</v>
      </c>
      <c r="AZ73" s="361"/>
      <c r="BA73" s="361"/>
      <c r="BB73" s="34" t="s">
        <v>64</v>
      </c>
      <c r="BC73" s="49">
        <f>SUM(BC57:BC72)</f>
        <v>32989280</v>
      </c>
      <c r="BD73" s="43">
        <f>IFERROR(BC73/AZ57,"-")</f>
        <v>0.258478154906777</v>
      </c>
      <c r="BE73" s="53">
        <v>88</v>
      </c>
      <c r="BF73" s="43">
        <f>IFERROR(BE73/BA57,"-")</f>
        <v>0.94623655913978499</v>
      </c>
      <c r="BG73" s="56">
        <f t="shared" si="14"/>
        <v>374878.18181818182</v>
      </c>
      <c r="BH73" s="361"/>
      <c r="BI73" s="361"/>
      <c r="BJ73" s="34" t="s">
        <v>64</v>
      </c>
      <c r="BK73" s="49">
        <f>SUM(BK57:BK72)</f>
        <v>51486321</v>
      </c>
      <c r="BL73" s="43">
        <f>IFERROR(BK73/BH57,"-")</f>
        <v>0.21627531088174423</v>
      </c>
      <c r="BM73" s="53">
        <v>352</v>
      </c>
      <c r="BN73" s="43">
        <f>IFERROR(BM73/BI57,"-")</f>
        <v>0.78396436525612467</v>
      </c>
      <c r="BO73" s="97">
        <f t="shared" si="15"/>
        <v>146267.95738636365</v>
      </c>
      <c r="BP73" s="140"/>
    </row>
    <row r="74" spans="2:68" s="8" customFormat="1" ht="13.15" customHeight="1">
      <c r="B74" s="367">
        <v>5</v>
      </c>
      <c r="C74" s="385" t="s">
        <v>79</v>
      </c>
      <c r="D74" s="359">
        <v>46834220</v>
      </c>
      <c r="E74" s="359">
        <v>49</v>
      </c>
      <c r="F74" s="30" t="s">
        <v>96</v>
      </c>
      <c r="G74" s="51">
        <v>198135</v>
      </c>
      <c r="H74" s="41">
        <f>IFERROR(G74/D74,"-")</f>
        <v>4.2305604747981283E-3</v>
      </c>
      <c r="I74" s="51">
        <v>13</v>
      </c>
      <c r="J74" s="41">
        <f>IFERROR(I74/E74,"-")</f>
        <v>0.26530612244897961</v>
      </c>
      <c r="K74" s="54">
        <f t="shared" si="8"/>
        <v>15241.153846153846</v>
      </c>
      <c r="L74" s="359">
        <v>251367720</v>
      </c>
      <c r="M74" s="359">
        <v>529</v>
      </c>
      <c r="N74" s="30" t="s">
        <v>96</v>
      </c>
      <c r="O74" s="51">
        <v>1761264</v>
      </c>
      <c r="P74" s="41">
        <f>IFERROR(O74/L74,"-")</f>
        <v>7.0067230589512452E-3</v>
      </c>
      <c r="Q74" s="51">
        <v>74</v>
      </c>
      <c r="R74" s="41">
        <f>IFERROR(Q74/M74,"-")</f>
        <v>0.13988657844990549</v>
      </c>
      <c r="S74" s="54">
        <f t="shared" si="9"/>
        <v>23800.864864864863</v>
      </c>
      <c r="T74" s="359">
        <v>5567060</v>
      </c>
      <c r="U74" s="359">
        <v>29</v>
      </c>
      <c r="V74" s="30" t="s">
        <v>96</v>
      </c>
      <c r="W74" s="51">
        <v>36536</v>
      </c>
      <c r="X74" s="41">
        <f>IFERROR(W74/T74,"-")</f>
        <v>6.5628895682820019E-3</v>
      </c>
      <c r="Y74" s="51">
        <v>4</v>
      </c>
      <c r="Z74" s="41">
        <f>IFERROR(Y74/U74,"-")</f>
        <v>0.13793103448275862</v>
      </c>
      <c r="AA74" s="95">
        <f t="shared" si="10"/>
        <v>9134</v>
      </c>
      <c r="AB74" s="359">
        <v>14269710</v>
      </c>
      <c r="AC74" s="359">
        <v>63</v>
      </c>
      <c r="AD74" s="30" t="s">
        <v>96</v>
      </c>
      <c r="AE74" s="51">
        <v>666162</v>
      </c>
      <c r="AF74" s="41">
        <f>IFERROR(AE74/AB74,"-")</f>
        <v>4.6683639681535223E-2</v>
      </c>
      <c r="AG74" s="51">
        <v>7</v>
      </c>
      <c r="AH74" s="41">
        <f>IFERROR(AG74/AC74,"-")</f>
        <v>0.1111111111111111</v>
      </c>
      <c r="AI74" s="54">
        <f t="shared" si="11"/>
        <v>95166</v>
      </c>
      <c r="AJ74" s="359">
        <v>88996490</v>
      </c>
      <c r="AK74" s="359">
        <v>165</v>
      </c>
      <c r="AL74" s="30" t="s">
        <v>96</v>
      </c>
      <c r="AM74" s="51">
        <v>423793</v>
      </c>
      <c r="AN74" s="41">
        <f>IFERROR(AM74/AJ74,"-")</f>
        <v>4.7619069021710859E-3</v>
      </c>
      <c r="AO74" s="51">
        <v>24</v>
      </c>
      <c r="AP74" s="41">
        <f>IFERROR(AO74/AK74,"-")</f>
        <v>0.14545454545454545</v>
      </c>
      <c r="AQ74" s="54">
        <f t="shared" si="12"/>
        <v>17658.041666666668</v>
      </c>
      <c r="AR74" s="359">
        <v>142449250</v>
      </c>
      <c r="AS74" s="359">
        <v>271</v>
      </c>
      <c r="AT74" s="30" t="s">
        <v>96</v>
      </c>
      <c r="AU74" s="51">
        <v>634773</v>
      </c>
      <c r="AV74" s="41">
        <f>IFERROR(AU74/AR74,"-")</f>
        <v>4.4561343776818758E-3</v>
      </c>
      <c r="AW74" s="54">
        <v>39</v>
      </c>
      <c r="AX74" s="41">
        <f>IFERROR(AW74/AS74,"-")</f>
        <v>0.14391143911439114</v>
      </c>
      <c r="AY74" s="138">
        <f t="shared" si="13"/>
        <v>16276.23076923077</v>
      </c>
      <c r="AZ74" s="359">
        <v>34107120</v>
      </c>
      <c r="BA74" s="359">
        <v>28</v>
      </c>
      <c r="BB74" s="30" t="s">
        <v>96</v>
      </c>
      <c r="BC74" s="51">
        <v>97698</v>
      </c>
      <c r="BD74" s="41">
        <f>IFERROR(BC74/AZ74,"-")</f>
        <v>2.8644458986862567E-3</v>
      </c>
      <c r="BE74" s="51">
        <v>5</v>
      </c>
      <c r="BF74" s="41">
        <f>IFERROR(BE74/BA74,"-")</f>
        <v>0.17857142857142858</v>
      </c>
      <c r="BG74" s="54">
        <f t="shared" si="14"/>
        <v>19539.599999999999</v>
      </c>
      <c r="BH74" s="359">
        <v>121572640</v>
      </c>
      <c r="BI74" s="359">
        <v>303</v>
      </c>
      <c r="BJ74" s="30" t="s">
        <v>96</v>
      </c>
      <c r="BK74" s="51">
        <v>2177586</v>
      </c>
      <c r="BL74" s="41">
        <f>IFERROR(BK74/BH74,"-")</f>
        <v>1.7911809762459711E-2</v>
      </c>
      <c r="BM74" s="51">
        <v>40</v>
      </c>
      <c r="BN74" s="41">
        <f>IFERROR(BM74/BI74,"-")</f>
        <v>0.132013201320132</v>
      </c>
      <c r="BO74" s="95">
        <f t="shared" si="15"/>
        <v>54439.65</v>
      </c>
      <c r="BP74" s="140"/>
    </row>
    <row r="75" spans="2:68" s="8" customFormat="1" ht="13.15" customHeight="1">
      <c r="B75" s="368"/>
      <c r="C75" s="386"/>
      <c r="D75" s="360"/>
      <c r="E75" s="360"/>
      <c r="F75" s="31" t="s">
        <v>97</v>
      </c>
      <c r="G75" s="52">
        <v>308591</v>
      </c>
      <c r="H75" s="42">
        <f>IFERROR(G75/D74,"-")</f>
        <v>6.589006926986293E-3</v>
      </c>
      <c r="I75" s="52">
        <v>11</v>
      </c>
      <c r="J75" s="42">
        <f>IFERROR(I75/E74,"-")</f>
        <v>0.22448979591836735</v>
      </c>
      <c r="K75" s="55">
        <f t="shared" si="8"/>
        <v>28053.727272727272</v>
      </c>
      <c r="L75" s="360"/>
      <c r="M75" s="360"/>
      <c r="N75" s="31" t="s">
        <v>97</v>
      </c>
      <c r="O75" s="52">
        <v>4324016</v>
      </c>
      <c r="P75" s="42">
        <f>IFERROR(O75/L74,"-")</f>
        <v>1.7201954172954267E-2</v>
      </c>
      <c r="Q75" s="52">
        <v>127</v>
      </c>
      <c r="R75" s="42">
        <f>IFERROR(Q75/M74,"-")</f>
        <v>0.24007561436672967</v>
      </c>
      <c r="S75" s="55">
        <f t="shared" si="9"/>
        <v>34047.370078740154</v>
      </c>
      <c r="T75" s="360"/>
      <c r="U75" s="360"/>
      <c r="V75" s="31" t="s">
        <v>97</v>
      </c>
      <c r="W75" s="52">
        <v>102478</v>
      </c>
      <c r="X75" s="42">
        <f>IFERROR(W75/T74,"-")</f>
        <v>1.8407920877446984E-2</v>
      </c>
      <c r="Y75" s="52">
        <v>4</v>
      </c>
      <c r="Z75" s="42">
        <f>IFERROR(Y75/U74,"-")</f>
        <v>0.13793103448275862</v>
      </c>
      <c r="AA75" s="96">
        <f t="shared" si="10"/>
        <v>25619.5</v>
      </c>
      <c r="AB75" s="360"/>
      <c r="AC75" s="360"/>
      <c r="AD75" s="31" t="s">
        <v>97</v>
      </c>
      <c r="AE75" s="52">
        <v>55296</v>
      </c>
      <c r="AF75" s="42">
        <f>IFERROR(AE75/AB74,"-")</f>
        <v>3.8750612310971982E-3</v>
      </c>
      <c r="AG75" s="52">
        <v>5</v>
      </c>
      <c r="AH75" s="42">
        <f>IFERROR(AG75/AC74,"-")</f>
        <v>7.9365079365079361E-2</v>
      </c>
      <c r="AI75" s="55">
        <f t="shared" si="11"/>
        <v>11059.2</v>
      </c>
      <c r="AJ75" s="360"/>
      <c r="AK75" s="360"/>
      <c r="AL75" s="31" t="s">
        <v>97</v>
      </c>
      <c r="AM75" s="52">
        <v>1252595</v>
      </c>
      <c r="AN75" s="42">
        <f>IFERROR(AM75/AJ74,"-")</f>
        <v>1.4074656202733389E-2</v>
      </c>
      <c r="AO75" s="52">
        <v>48</v>
      </c>
      <c r="AP75" s="42">
        <f>IFERROR(AO75/AK74,"-")</f>
        <v>0.29090909090909089</v>
      </c>
      <c r="AQ75" s="55">
        <f t="shared" si="12"/>
        <v>26095.729166666668</v>
      </c>
      <c r="AR75" s="360"/>
      <c r="AS75" s="360"/>
      <c r="AT75" s="31" t="s">
        <v>97</v>
      </c>
      <c r="AU75" s="52">
        <v>2913647</v>
      </c>
      <c r="AV75" s="42">
        <f>IFERROR(AU75/AR74,"-")</f>
        <v>2.0453930083871974E-2</v>
      </c>
      <c r="AW75" s="55">
        <v>70</v>
      </c>
      <c r="AX75" s="42">
        <f>IFERROR(AW75/AS74,"-")</f>
        <v>0.25830258302583026</v>
      </c>
      <c r="AY75" s="138">
        <f t="shared" si="13"/>
        <v>41623.528571428571</v>
      </c>
      <c r="AZ75" s="360"/>
      <c r="BA75" s="360"/>
      <c r="BB75" s="31" t="s">
        <v>97</v>
      </c>
      <c r="BC75" s="52">
        <v>141141</v>
      </c>
      <c r="BD75" s="42">
        <f>IFERROR(BC75/AZ74,"-")</f>
        <v>4.1381682182488585E-3</v>
      </c>
      <c r="BE75" s="52">
        <v>10</v>
      </c>
      <c r="BF75" s="42">
        <f>IFERROR(BE75/BA74,"-")</f>
        <v>0.35714285714285715</v>
      </c>
      <c r="BG75" s="55">
        <f t="shared" si="14"/>
        <v>14114.1</v>
      </c>
      <c r="BH75" s="360"/>
      <c r="BI75" s="360"/>
      <c r="BJ75" s="31" t="s">
        <v>97</v>
      </c>
      <c r="BK75" s="52">
        <v>729061</v>
      </c>
      <c r="BL75" s="42">
        <f>IFERROR(BK75/BH74,"-")</f>
        <v>5.9969167404771333E-3</v>
      </c>
      <c r="BM75" s="52">
        <v>43</v>
      </c>
      <c r="BN75" s="42">
        <f>IFERROR(BM75/BI74,"-")</f>
        <v>0.14191419141914191</v>
      </c>
      <c r="BO75" s="96">
        <f t="shared" si="15"/>
        <v>16954.906976744187</v>
      </c>
      <c r="BP75" s="140"/>
    </row>
    <row r="76" spans="2:68" s="8" customFormat="1" ht="13.15" customHeight="1">
      <c r="B76" s="368"/>
      <c r="C76" s="386"/>
      <c r="D76" s="360"/>
      <c r="E76" s="360"/>
      <c r="F76" s="32" t="s">
        <v>98</v>
      </c>
      <c r="G76" s="52">
        <v>323034</v>
      </c>
      <c r="H76" s="42">
        <f>IFERROR(G76/D74,"-")</f>
        <v>6.8973925475859319E-3</v>
      </c>
      <c r="I76" s="52">
        <v>16</v>
      </c>
      <c r="J76" s="42">
        <f>IFERROR(I76/E74,"-")</f>
        <v>0.32653061224489793</v>
      </c>
      <c r="K76" s="55">
        <f t="shared" si="8"/>
        <v>20189.625</v>
      </c>
      <c r="L76" s="360"/>
      <c r="M76" s="360"/>
      <c r="N76" s="32" t="s">
        <v>98</v>
      </c>
      <c r="O76" s="52">
        <v>9405772</v>
      </c>
      <c r="P76" s="42">
        <f>IFERROR(O76/L74,"-")</f>
        <v>3.7418376552088711E-2</v>
      </c>
      <c r="Q76" s="52">
        <v>134</v>
      </c>
      <c r="R76" s="42">
        <f>IFERROR(Q76/M74,"-")</f>
        <v>0.25330812854442342</v>
      </c>
      <c r="S76" s="55">
        <f t="shared" si="9"/>
        <v>70192.32835820895</v>
      </c>
      <c r="T76" s="360"/>
      <c r="U76" s="360"/>
      <c r="V76" s="32" t="s">
        <v>98</v>
      </c>
      <c r="W76" s="52">
        <v>0</v>
      </c>
      <c r="X76" s="42">
        <f>IFERROR(W76/T74,"-")</f>
        <v>0</v>
      </c>
      <c r="Y76" s="52">
        <v>0</v>
      </c>
      <c r="Z76" s="42">
        <f>IFERROR(Y76/U74,"-")</f>
        <v>0</v>
      </c>
      <c r="AA76" s="96" t="str">
        <f t="shared" si="10"/>
        <v>-</v>
      </c>
      <c r="AB76" s="360"/>
      <c r="AC76" s="360"/>
      <c r="AD76" s="32" t="s">
        <v>98</v>
      </c>
      <c r="AE76" s="52">
        <v>0</v>
      </c>
      <c r="AF76" s="42">
        <f>IFERROR(AE76/AB74,"-")</f>
        <v>0</v>
      </c>
      <c r="AG76" s="52">
        <v>0</v>
      </c>
      <c r="AH76" s="42">
        <f>IFERROR(AG76/AC74,"-")</f>
        <v>0</v>
      </c>
      <c r="AI76" s="55" t="str">
        <f t="shared" si="11"/>
        <v>-</v>
      </c>
      <c r="AJ76" s="360"/>
      <c r="AK76" s="360"/>
      <c r="AL76" s="32" t="s">
        <v>98</v>
      </c>
      <c r="AM76" s="52">
        <v>5262854</v>
      </c>
      <c r="AN76" s="42">
        <f>IFERROR(AM76/AJ74,"-")</f>
        <v>5.9135523209960301E-2</v>
      </c>
      <c r="AO76" s="52">
        <v>54</v>
      </c>
      <c r="AP76" s="42">
        <f>IFERROR(AO76/AK74,"-")</f>
        <v>0.32727272727272727</v>
      </c>
      <c r="AQ76" s="55">
        <f t="shared" si="12"/>
        <v>97460.259259259255</v>
      </c>
      <c r="AR76" s="360"/>
      <c r="AS76" s="360"/>
      <c r="AT76" s="32" t="s">
        <v>98</v>
      </c>
      <c r="AU76" s="52">
        <v>4142918</v>
      </c>
      <c r="AV76" s="42">
        <f>IFERROR(AU76/AR74,"-")</f>
        <v>2.9083466567918048E-2</v>
      </c>
      <c r="AW76" s="55">
        <v>80</v>
      </c>
      <c r="AX76" s="42">
        <f>IFERROR(AW76/AS74,"-")</f>
        <v>0.29520295202952029</v>
      </c>
      <c r="AY76" s="138">
        <f t="shared" si="13"/>
        <v>51786.474999999999</v>
      </c>
      <c r="AZ76" s="360"/>
      <c r="BA76" s="360"/>
      <c r="BB76" s="32" t="s">
        <v>98</v>
      </c>
      <c r="BC76" s="52">
        <v>216607</v>
      </c>
      <c r="BD76" s="42">
        <f>IFERROR(BC76/AZ74,"-")</f>
        <v>6.3507854078561892E-3</v>
      </c>
      <c r="BE76" s="52">
        <v>10</v>
      </c>
      <c r="BF76" s="42">
        <f>IFERROR(BE76/BA74,"-")</f>
        <v>0.35714285714285715</v>
      </c>
      <c r="BG76" s="55">
        <f t="shared" si="14"/>
        <v>21660.7</v>
      </c>
      <c r="BH76" s="360"/>
      <c r="BI76" s="360"/>
      <c r="BJ76" s="32" t="s">
        <v>98</v>
      </c>
      <c r="BK76" s="52">
        <v>3989620</v>
      </c>
      <c r="BL76" s="42">
        <f>IFERROR(BK76/BH74,"-")</f>
        <v>3.281675877072341E-2</v>
      </c>
      <c r="BM76" s="52">
        <v>59</v>
      </c>
      <c r="BN76" s="42">
        <f>IFERROR(BM76/BI74,"-")</f>
        <v>0.19471947194719472</v>
      </c>
      <c r="BO76" s="96">
        <f t="shared" si="15"/>
        <v>67620.677966101692</v>
      </c>
      <c r="BP76" s="140"/>
    </row>
    <row r="77" spans="2:68" s="8" customFormat="1" ht="13.15" customHeight="1">
      <c r="B77" s="368"/>
      <c r="C77" s="386"/>
      <c r="D77" s="360"/>
      <c r="E77" s="360"/>
      <c r="F77" s="32" t="s">
        <v>99</v>
      </c>
      <c r="G77" s="52">
        <v>33531</v>
      </c>
      <c r="H77" s="42">
        <f>IFERROR(G77/D74,"-")</f>
        <v>7.1595085815457163E-4</v>
      </c>
      <c r="I77" s="52">
        <v>3</v>
      </c>
      <c r="J77" s="42">
        <f>IFERROR(I77/E74,"-")</f>
        <v>6.1224489795918366E-2</v>
      </c>
      <c r="K77" s="55">
        <f t="shared" si="8"/>
        <v>11177</v>
      </c>
      <c r="L77" s="360"/>
      <c r="M77" s="360"/>
      <c r="N77" s="32" t="s">
        <v>99</v>
      </c>
      <c r="O77" s="52">
        <v>429362</v>
      </c>
      <c r="P77" s="42">
        <f>IFERROR(O77/L74,"-")</f>
        <v>1.7081031725155482E-3</v>
      </c>
      <c r="Q77" s="52">
        <v>31</v>
      </c>
      <c r="R77" s="42">
        <f>IFERROR(Q77/M74,"-")</f>
        <v>5.8601134215500943E-2</v>
      </c>
      <c r="S77" s="55">
        <f t="shared" si="9"/>
        <v>13850.387096774193</v>
      </c>
      <c r="T77" s="360"/>
      <c r="U77" s="360"/>
      <c r="V77" s="32" t="s">
        <v>99</v>
      </c>
      <c r="W77" s="52">
        <v>0</v>
      </c>
      <c r="X77" s="42">
        <f>IFERROR(W77/T74,"-")</f>
        <v>0</v>
      </c>
      <c r="Y77" s="52">
        <v>0</v>
      </c>
      <c r="Z77" s="42">
        <f>IFERROR(Y77/U74,"-")</f>
        <v>0</v>
      </c>
      <c r="AA77" s="96" t="str">
        <f t="shared" si="10"/>
        <v>-</v>
      </c>
      <c r="AB77" s="360"/>
      <c r="AC77" s="360"/>
      <c r="AD77" s="32" t="s">
        <v>99</v>
      </c>
      <c r="AE77" s="52">
        <v>0</v>
      </c>
      <c r="AF77" s="42">
        <f>IFERROR(AE77/AB74,"-")</f>
        <v>0</v>
      </c>
      <c r="AG77" s="52">
        <v>0</v>
      </c>
      <c r="AH77" s="42">
        <f>IFERROR(AG77/AC74,"-")</f>
        <v>0</v>
      </c>
      <c r="AI77" s="55" t="str">
        <f t="shared" si="11"/>
        <v>-</v>
      </c>
      <c r="AJ77" s="360"/>
      <c r="AK77" s="360"/>
      <c r="AL77" s="32" t="s">
        <v>99</v>
      </c>
      <c r="AM77" s="52">
        <v>115977</v>
      </c>
      <c r="AN77" s="42">
        <f>IFERROR(AM77/AJ74,"-")</f>
        <v>1.3031637539862528E-3</v>
      </c>
      <c r="AO77" s="52">
        <v>13</v>
      </c>
      <c r="AP77" s="42">
        <f>IFERROR(AO77/AK74,"-")</f>
        <v>7.8787878787878782E-2</v>
      </c>
      <c r="AQ77" s="55">
        <f t="shared" si="12"/>
        <v>8921.3076923076915</v>
      </c>
      <c r="AR77" s="360"/>
      <c r="AS77" s="360"/>
      <c r="AT77" s="32" t="s">
        <v>99</v>
      </c>
      <c r="AU77" s="52">
        <v>313385</v>
      </c>
      <c r="AV77" s="42">
        <f>IFERROR(AU77/AR74,"-")</f>
        <v>2.1999764828526652E-3</v>
      </c>
      <c r="AW77" s="55">
        <v>18</v>
      </c>
      <c r="AX77" s="42">
        <f>IFERROR(AW77/AS74,"-")</f>
        <v>6.6420664206642069E-2</v>
      </c>
      <c r="AY77" s="138">
        <f t="shared" si="13"/>
        <v>17410.277777777777</v>
      </c>
      <c r="AZ77" s="360"/>
      <c r="BA77" s="360"/>
      <c r="BB77" s="32" t="s">
        <v>99</v>
      </c>
      <c r="BC77" s="52">
        <v>8047</v>
      </c>
      <c r="BD77" s="42">
        <f>IFERROR(BC77/AZ74,"-")</f>
        <v>2.359331424054567E-4</v>
      </c>
      <c r="BE77" s="52">
        <v>2</v>
      </c>
      <c r="BF77" s="42">
        <f>IFERROR(BE77/BA74,"-")</f>
        <v>7.1428571428571425E-2</v>
      </c>
      <c r="BG77" s="55">
        <f t="shared" si="14"/>
        <v>4023.5</v>
      </c>
      <c r="BH77" s="360"/>
      <c r="BI77" s="360"/>
      <c r="BJ77" s="32" t="s">
        <v>99</v>
      </c>
      <c r="BK77" s="52">
        <v>155879</v>
      </c>
      <c r="BL77" s="42">
        <f>IFERROR(BK77/BH74,"-")</f>
        <v>1.2821881633893941E-3</v>
      </c>
      <c r="BM77" s="52">
        <v>15</v>
      </c>
      <c r="BN77" s="42">
        <f>IFERROR(BM77/BI74,"-")</f>
        <v>4.9504950495049507E-2</v>
      </c>
      <c r="BO77" s="96">
        <f t="shared" si="15"/>
        <v>10391.933333333332</v>
      </c>
      <c r="BP77" s="140"/>
    </row>
    <row r="78" spans="2:68" s="8" customFormat="1" ht="13.15" customHeight="1">
      <c r="B78" s="368"/>
      <c r="C78" s="386"/>
      <c r="D78" s="360"/>
      <c r="E78" s="360"/>
      <c r="F78" s="32" t="s">
        <v>100</v>
      </c>
      <c r="G78" s="52">
        <v>847763</v>
      </c>
      <c r="H78" s="42">
        <f>IFERROR(G78/D74,"-")</f>
        <v>1.8101358365741973E-2</v>
      </c>
      <c r="I78" s="52">
        <v>22</v>
      </c>
      <c r="J78" s="42">
        <f>IFERROR(I78/E74,"-")</f>
        <v>0.44897959183673469</v>
      </c>
      <c r="K78" s="55">
        <f t="shared" si="8"/>
        <v>38534.681818181816</v>
      </c>
      <c r="L78" s="360"/>
      <c r="M78" s="360"/>
      <c r="N78" s="32" t="s">
        <v>100</v>
      </c>
      <c r="O78" s="52">
        <v>3196254</v>
      </c>
      <c r="P78" s="42">
        <f>IFERROR(O78/L74,"-")</f>
        <v>1.2715451291836518E-2</v>
      </c>
      <c r="Q78" s="52">
        <v>140</v>
      </c>
      <c r="R78" s="42">
        <f>IFERROR(Q78/M74,"-")</f>
        <v>0.26465028355387521</v>
      </c>
      <c r="S78" s="55">
        <f t="shared" si="9"/>
        <v>22830.385714285716</v>
      </c>
      <c r="T78" s="360"/>
      <c r="U78" s="360"/>
      <c r="V78" s="32" t="s">
        <v>100</v>
      </c>
      <c r="W78" s="52">
        <v>0</v>
      </c>
      <c r="X78" s="42">
        <f>IFERROR(W78/T74,"-")</f>
        <v>0</v>
      </c>
      <c r="Y78" s="52">
        <v>0</v>
      </c>
      <c r="Z78" s="42">
        <f>IFERROR(Y78/U74,"-")</f>
        <v>0</v>
      </c>
      <c r="AA78" s="96" t="str">
        <f t="shared" si="10"/>
        <v>-</v>
      </c>
      <c r="AB78" s="360"/>
      <c r="AC78" s="360"/>
      <c r="AD78" s="32" t="s">
        <v>100</v>
      </c>
      <c r="AE78" s="52">
        <v>0</v>
      </c>
      <c r="AF78" s="42">
        <f>IFERROR(AE78/AB74,"-")</f>
        <v>0</v>
      </c>
      <c r="AG78" s="52">
        <v>0</v>
      </c>
      <c r="AH78" s="42">
        <f>IFERROR(AG78/AC74,"-")</f>
        <v>0</v>
      </c>
      <c r="AI78" s="55" t="str">
        <f t="shared" si="11"/>
        <v>-</v>
      </c>
      <c r="AJ78" s="360"/>
      <c r="AK78" s="360"/>
      <c r="AL78" s="32" t="s">
        <v>100</v>
      </c>
      <c r="AM78" s="52">
        <v>1309951</v>
      </c>
      <c r="AN78" s="42">
        <f>IFERROR(AM78/AJ74,"-")</f>
        <v>1.4719131057865317E-2</v>
      </c>
      <c r="AO78" s="52">
        <v>57</v>
      </c>
      <c r="AP78" s="42">
        <f>IFERROR(AO78/AK74,"-")</f>
        <v>0.34545454545454546</v>
      </c>
      <c r="AQ78" s="55">
        <f t="shared" si="12"/>
        <v>22981.596491228069</v>
      </c>
      <c r="AR78" s="360"/>
      <c r="AS78" s="360"/>
      <c r="AT78" s="32" t="s">
        <v>100</v>
      </c>
      <c r="AU78" s="52">
        <v>1886303</v>
      </c>
      <c r="AV78" s="42">
        <f>IFERROR(AU78/AR74,"-")</f>
        <v>1.3241930020691579E-2</v>
      </c>
      <c r="AW78" s="55">
        <v>83</v>
      </c>
      <c r="AX78" s="42">
        <f>IFERROR(AW78/AS74,"-")</f>
        <v>0.30627306273062732</v>
      </c>
      <c r="AY78" s="138">
        <f t="shared" si="13"/>
        <v>22726.542168674699</v>
      </c>
      <c r="AZ78" s="360"/>
      <c r="BA78" s="360"/>
      <c r="BB78" s="32" t="s">
        <v>100</v>
      </c>
      <c r="BC78" s="52">
        <v>355577</v>
      </c>
      <c r="BD78" s="42">
        <f>IFERROR(BC78/AZ74,"-")</f>
        <v>1.0425301227427001E-2</v>
      </c>
      <c r="BE78" s="52">
        <v>8</v>
      </c>
      <c r="BF78" s="42">
        <f>IFERROR(BE78/BA74,"-")</f>
        <v>0.2857142857142857</v>
      </c>
      <c r="BG78" s="55">
        <f t="shared" si="14"/>
        <v>44447.125</v>
      </c>
      <c r="BH78" s="360"/>
      <c r="BI78" s="360"/>
      <c r="BJ78" s="32" t="s">
        <v>100</v>
      </c>
      <c r="BK78" s="52">
        <v>4842071</v>
      </c>
      <c r="BL78" s="42">
        <f>IFERROR(BK78/BH74,"-")</f>
        <v>3.9828624269407982E-2</v>
      </c>
      <c r="BM78" s="52">
        <v>85</v>
      </c>
      <c r="BN78" s="42">
        <f>IFERROR(BM78/BI74,"-")</f>
        <v>0.28052805280528054</v>
      </c>
      <c r="BO78" s="96">
        <f t="shared" si="15"/>
        <v>56965.541176470586</v>
      </c>
      <c r="BP78" s="140"/>
    </row>
    <row r="79" spans="2:68" s="8" customFormat="1" ht="13.15" customHeight="1">
      <c r="B79" s="368"/>
      <c r="C79" s="386"/>
      <c r="D79" s="360"/>
      <c r="E79" s="360"/>
      <c r="F79" s="32" t="s">
        <v>101</v>
      </c>
      <c r="G79" s="52">
        <v>2452886</v>
      </c>
      <c r="H79" s="42">
        <f>IFERROR(G79/D74,"-")</f>
        <v>5.2373798474705031E-2</v>
      </c>
      <c r="I79" s="52">
        <v>25</v>
      </c>
      <c r="J79" s="42">
        <f>IFERROR(I79/E74,"-")</f>
        <v>0.51020408163265307</v>
      </c>
      <c r="K79" s="55">
        <f t="shared" si="8"/>
        <v>98115.44</v>
      </c>
      <c r="L79" s="360"/>
      <c r="M79" s="360"/>
      <c r="N79" s="32" t="s">
        <v>101</v>
      </c>
      <c r="O79" s="52">
        <v>12068359</v>
      </c>
      <c r="P79" s="42">
        <f>IFERROR(O79/L74,"-")</f>
        <v>4.8010774812294911E-2</v>
      </c>
      <c r="Q79" s="52">
        <v>226</v>
      </c>
      <c r="R79" s="42">
        <f>IFERROR(Q79/M74,"-")</f>
        <v>0.42722117202268434</v>
      </c>
      <c r="S79" s="55">
        <f t="shared" si="9"/>
        <v>53399.818584070796</v>
      </c>
      <c r="T79" s="360"/>
      <c r="U79" s="360"/>
      <c r="V79" s="32" t="s">
        <v>101</v>
      </c>
      <c r="W79" s="52">
        <v>0</v>
      </c>
      <c r="X79" s="42">
        <f>IFERROR(W79/T74,"-")</f>
        <v>0</v>
      </c>
      <c r="Y79" s="52">
        <v>0</v>
      </c>
      <c r="Z79" s="42">
        <f>IFERROR(Y79/U74,"-")</f>
        <v>0</v>
      </c>
      <c r="AA79" s="96" t="str">
        <f t="shared" si="10"/>
        <v>-</v>
      </c>
      <c r="AB79" s="360"/>
      <c r="AC79" s="360"/>
      <c r="AD79" s="32" t="s">
        <v>101</v>
      </c>
      <c r="AE79" s="52">
        <v>0</v>
      </c>
      <c r="AF79" s="42">
        <f>IFERROR(AE79/AB74,"-")</f>
        <v>0</v>
      </c>
      <c r="AG79" s="52">
        <v>0</v>
      </c>
      <c r="AH79" s="42">
        <f>IFERROR(AG79/AC74,"-")</f>
        <v>0</v>
      </c>
      <c r="AI79" s="55" t="str">
        <f t="shared" si="11"/>
        <v>-</v>
      </c>
      <c r="AJ79" s="360"/>
      <c r="AK79" s="360"/>
      <c r="AL79" s="32" t="s">
        <v>101</v>
      </c>
      <c r="AM79" s="52">
        <v>6514823</v>
      </c>
      <c r="AN79" s="42">
        <f>IFERROR(AM79/AJ74,"-")</f>
        <v>7.320314542742079E-2</v>
      </c>
      <c r="AO79" s="52">
        <v>86</v>
      </c>
      <c r="AP79" s="42">
        <f>IFERROR(AO79/AK74,"-")</f>
        <v>0.52121212121212124</v>
      </c>
      <c r="AQ79" s="55">
        <f t="shared" si="12"/>
        <v>75753.755813953481</v>
      </c>
      <c r="AR79" s="360"/>
      <c r="AS79" s="360"/>
      <c r="AT79" s="32" t="s">
        <v>101</v>
      </c>
      <c r="AU79" s="52">
        <v>5553536</v>
      </c>
      <c r="AV79" s="42">
        <f>IFERROR(AU79/AR74,"-")</f>
        <v>3.8986066967709551E-2</v>
      </c>
      <c r="AW79" s="55">
        <v>140</v>
      </c>
      <c r="AX79" s="42">
        <f>IFERROR(AW79/AS74,"-")</f>
        <v>0.51660516605166051</v>
      </c>
      <c r="AY79" s="138">
        <f t="shared" si="13"/>
        <v>39668.114285714284</v>
      </c>
      <c r="AZ79" s="360"/>
      <c r="BA79" s="360"/>
      <c r="BB79" s="32" t="s">
        <v>101</v>
      </c>
      <c r="BC79" s="52">
        <v>2314196</v>
      </c>
      <c r="BD79" s="42">
        <f>IFERROR(BC79/AZ74,"-")</f>
        <v>6.7850818245574526E-2</v>
      </c>
      <c r="BE79" s="52">
        <v>17</v>
      </c>
      <c r="BF79" s="42">
        <f>IFERROR(BE79/BA74,"-")</f>
        <v>0.6071428571428571</v>
      </c>
      <c r="BG79" s="55">
        <f t="shared" si="14"/>
        <v>136129.17647058822</v>
      </c>
      <c r="BH79" s="360"/>
      <c r="BI79" s="360"/>
      <c r="BJ79" s="32" t="s">
        <v>101</v>
      </c>
      <c r="BK79" s="52">
        <v>3551277</v>
      </c>
      <c r="BL79" s="42">
        <f>IFERROR(BK79/BH74,"-")</f>
        <v>2.9211153101553113E-2</v>
      </c>
      <c r="BM79" s="52">
        <v>99</v>
      </c>
      <c r="BN79" s="42">
        <f>IFERROR(BM79/BI74,"-")</f>
        <v>0.32673267326732675</v>
      </c>
      <c r="BO79" s="96">
        <f t="shared" si="15"/>
        <v>35871.484848484848</v>
      </c>
      <c r="BP79" s="140"/>
    </row>
    <row r="80" spans="2:68" s="8" customFormat="1" ht="13.15" customHeight="1">
      <c r="B80" s="368"/>
      <c r="C80" s="386"/>
      <c r="D80" s="360"/>
      <c r="E80" s="360"/>
      <c r="F80" s="32" t="s">
        <v>102</v>
      </c>
      <c r="G80" s="52">
        <v>6110018</v>
      </c>
      <c r="H80" s="42">
        <f>IFERROR(G80/D74,"-")</f>
        <v>0.1304605478643607</v>
      </c>
      <c r="I80" s="52">
        <v>13</v>
      </c>
      <c r="J80" s="42">
        <f>IFERROR(I80/E74,"-")</f>
        <v>0.26530612244897961</v>
      </c>
      <c r="K80" s="55">
        <f t="shared" si="8"/>
        <v>470001.38461538462</v>
      </c>
      <c r="L80" s="360"/>
      <c r="M80" s="360"/>
      <c r="N80" s="32" t="s">
        <v>102</v>
      </c>
      <c r="O80" s="52">
        <v>8349956</v>
      </c>
      <c r="P80" s="42">
        <f>IFERROR(O80/L74,"-")</f>
        <v>3.3218091805900934E-2</v>
      </c>
      <c r="Q80" s="52">
        <v>51</v>
      </c>
      <c r="R80" s="42">
        <f>IFERROR(Q80/M74,"-")</f>
        <v>9.6408317580340269E-2</v>
      </c>
      <c r="S80" s="55">
        <f t="shared" si="9"/>
        <v>163724.62745098039</v>
      </c>
      <c r="T80" s="360"/>
      <c r="U80" s="360"/>
      <c r="V80" s="32" t="s">
        <v>102</v>
      </c>
      <c r="W80" s="52">
        <v>0</v>
      </c>
      <c r="X80" s="42">
        <f>IFERROR(W80/T74,"-")</f>
        <v>0</v>
      </c>
      <c r="Y80" s="52">
        <v>0</v>
      </c>
      <c r="Z80" s="42">
        <f>IFERROR(Y80/U74,"-")</f>
        <v>0</v>
      </c>
      <c r="AA80" s="96" t="str">
        <f t="shared" si="10"/>
        <v>-</v>
      </c>
      <c r="AB80" s="360"/>
      <c r="AC80" s="360"/>
      <c r="AD80" s="32" t="s">
        <v>102</v>
      </c>
      <c r="AE80" s="52">
        <v>744</v>
      </c>
      <c r="AF80" s="42">
        <f>IFERROR(AE80/AB74,"-")</f>
        <v>5.2138410661464037E-5</v>
      </c>
      <c r="AG80" s="52">
        <v>1</v>
      </c>
      <c r="AH80" s="42">
        <f>IFERROR(AG80/AC74,"-")</f>
        <v>1.5873015873015872E-2</v>
      </c>
      <c r="AI80" s="55">
        <f t="shared" si="11"/>
        <v>744</v>
      </c>
      <c r="AJ80" s="360"/>
      <c r="AK80" s="360"/>
      <c r="AL80" s="32" t="s">
        <v>102</v>
      </c>
      <c r="AM80" s="52">
        <v>4499079</v>
      </c>
      <c r="AN80" s="42">
        <f>IFERROR(AM80/AJ74,"-")</f>
        <v>5.0553443175118479E-2</v>
      </c>
      <c r="AO80" s="52">
        <v>25</v>
      </c>
      <c r="AP80" s="42">
        <f>IFERROR(AO80/AK74,"-")</f>
        <v>0.15151515151515152</v>
      </c>
      <c r="AQ80" s="55">
        <f t="shared" si="12"/>
        <v>179963.16</v>
      </c>
      <c r="AR80" s="360"/>
      <c r="AS80" s="360"/>
      <c r="AT80" s="32" t="s">
        <v>102</v>
      </c>
      <c r="AU80" s="52">
        <v>3850133</v>
      </c>
      <c r="AV80" s="42">
        <f>IFERROR(AU80/AR74,"-")</f>
        <v>2.7028102991065239E-2</v>
      </c>
      <c r="AW80" s="55">
        <v>25</v>
      </c>
      <c r="AX80" s="42">
        <f>IFERROR(AW80/AS74,"-")</f>
        <v>9.2250922509225092E-2</v>
      </c>
      <c r="AY80" s="138">
        <f t="shared" si="13"/>
        <v>154005.32</v>
      </c>
      <c r="AZ80" s="360"/>
      <c r="BA80" s="360"/>
      <c r="BB80" s="32" t="s">
        <v>102</v>
      </c>
      <c r="BC80" s="52">
        <v>4190610</v>
      </c>
      <c r="BD80" s="42">
        <f>IFERROR(BC80/AZ74,"-")</f>
        <v>0.12286613469562953</v>
      </c>
      <c r="BE80" s="52">
        <v>6</v>
      </c>
      <c r="BF80" s="42">
        <f>IFERROR(BE80/BA74,"-")</f>
        <v>0.21428571428571427</v>
      </c>
      <c r="BG80" s="55">
        <f t="shared" si="14"/>
        <v>698435</v>
      </c>
      <c r="BH80" s="360"/>
      <c r="BI80" s="360"/>
      <c r="BJ80" s="32" t="s">
        <v>102</v>
      </c>
      <c r="BK80" s="52">
        <v>3377190</v>
      </c>
      <c r="BL80" s="42">
        <f>IFERROR(BK80/BH74,"-")</f>
        <v>2.7779194397686849E-2</v>
      </c>
      <c r="BM80" s="52">
        <v>16</v>
      </c>
      <c r="BN80" s="42">
        <f>IFERROR(BM80/BI74,"-")</f>
        <v>5.2805280528052806E-2</v>
      </c>
      <c r="BO80" s="96">
        <f t="shared" si="15"/>
        <v>211074.375</v>
      </c>
      <c r="BP80" s="140"/>
    </row>
    <row r="81" spans="2:68" s="8" customFormat="1" ht="13.15" customHeight="1">
      <c r="B81" s="368"/>
      <c r="C81" s="386"/>
      <c r="D81" s="360"/>
      <c r="E81" s="360"/>
      <c r="F81" s="32" t="s">
        <v>112</v>
      </c>
      <c r="G81" s="52">
        <v>0</v>
      </c>
      <c r="H81" s="42">
        <f>IFERROR(G81/D74,"-")</f>
        <v>0</v>
      </c>
      <c r="I81" s="52">
        <v>0</v>
      </c>
      <c r="J81" s="42">
        <f>IFERROR(I81/E74,"-")</f>
        <v>0</v>
      </c>
      <c r="K81" s="55" t="str">
        <f t="shared" si="8"/>
        <v>-</v>
      </c>
      <c r="L81" s="360"/>
      <c r="M81" s="360"/>
      <c r="N81" s="32" t="s">
        <v>112</v>
      </c>
      <c r="O81" s="52">
        <v>0</v>
      </c>
      <c r="P81" s="42">
        <f>IFERROR(O81/L74,"-")</f>
        <v>0</v>
      </c>
      <c r="Q81" s="52">
        <v>0</v>
      </c>
      <c r="R81" s="42">
        <f>IFERROR(Q81/M74,"-")</f>
        <v>0</v>
      </c>
      <c r="S81" s="55" t="str">
        <f t="shared" si="9"/>
        <v>-</v>
      </c>
      <c r="T81" s="360"/>
      <c r="U81" s="360"/>
      <c r="V81" s="32" t="s">
        <v>112</v>
      </c>
      <c r="W81" s="52">
        <v>0</v>
      </c>
      <c r="X81" s="42">
        <f>IFERROR(W81/T74,"-")</f>
        <v>0</v>
      </c>
      <c r="Y81" s="52">
        <v>0</v>
      </c>
      <c r="Z81" s="42">
        <f>IFERROR(Y81/U74,"-")</f>
        <v>0</v>
      </c>
      <c r="AA81" s="96" t="str">
        <f t="shared" si="10"/>
        <v>-</v>
      </c>
      <c r="AB81" s="360"/>
      <c r="AC81" s="360"/>
      <c r="AD81" s="32" t="s">
        <v>112</v>
      </c>
      <c r="AE81" s="52">
        <v>0</v>
      </c>
      <c r="AF81" s="42">
        <f>IFERROR(AE81/AB74,"-")</f>
        <v>0</v>
      </c>
      <c r="AG81" s="52">
        <v>0</v>
      </c>
      <c r="AH81" s="42">
        <f>IFERROR(AG81/AC74,"-")</f>
        <v>0</v>
      </c>
      <c r="AI81" s="55" t="str">
        <f t="shared" si="11"/>
        <v>-</v>
      </c>
      <c r="AJ81" s="360"/>
      <c r="AK81" s="360"/>
      <c r="AL81" s="32" t="s">
        <v>112</v>
      </c>
      <c r="AM81" s="52">
        <v>0</v>
      </c>
      <c r="AN81" s="42">
        <f>IFERROR(AM81/AJ74,"-")</f>
        <v>0</v>
      </c>
      <c r="AO81" s="52">
        <v>0</v>
      </c>
      <c r="AP81" s="42">
        <f>IFERROR(AO81/AK74,"-")</f>
        <v>0</v>
      </c>
      <c r="AQ81" s="55" t="str">
        <f t="shared" si="12"/>
        <v>-</v>
      </c>
      <c r="AR81" s="360"/>
      <c r="AS81" s="360"/>
      <c r="AT81" s="32" t="s">
        <v>112</v>
      </c>
      <c r="AU81" s="52">
        <v>0</v>
      </c>
      <c r="AV81" s="42">
        <f>IFERROR(AU81/AR74,"-")</f>
        <v>0</v>
      </c>
      <c r="AW81" s="55">
        <v>0</v>
      </c>
      <c r="AX81" s="42">
        <f>IFERROR(AW81/AS74,"-")</f>
        <v>0</v>
      </c>
      <c r="AY81" s="138" t="str">
        <f t="shared" si="13"/>
        <v>-</v>
      </c>
      <c r="AZ81" s="360"/>
      <c r="BA81" s="360"/>
      <c r="BB81" s="32" t="s">
        <v>112</v>
      </c>
      <c r="BC81" s="52">
        <v>0</v>
      </c>
      <c r="BD81" s="42">
        <f>IFERROR(BC81/AZ74,"-")</f>
        <v>0</v>
      </c>
      <c r="BE81" s="52">
        <v>0</v>
      </c>
      <c r="BF81" s="42">
        <f>IFERROR(BE81/BA74,"-")</f>
        <v>0</v>
      </c>
      <c r="BG81" s="55" t="str">
        <f t="shared" si="14"/>
        <v>-</v>
      </c>
      <c r="BH81" s="360"/>
      <c r="BI81" s="360"/>
      <c r="BJ81" s="32" t="s">
        <v>112</v>
      </c>
      <c r="BK81" s="52">
        <v>2940</v>
      </c>
      <c r="BL81" s="42">
        <f>IFERROR(BK81/BH74,"-")</f>
        <v>2.4183072770320689E-5</v>
      </c>
      <c r="BM81" s="52">
        <v>1</v>
      </c>
      <c r="BN81" s="42">
        <f>IFERROR(BM81/BI74,"-")</f>
        <v>3.3003300330033004E-3</v>
      </c>
      <c r="BO81" s="96">
        <f t="shared" si="15"/>
        <v>2940</v>
      </c>
      <c r="BP81" s="140"/>
    </row>
    <row r="82" spans="2:68" s="8" customFormat="1" ht="13.15" customHeight="1">
      <c r="B82" s="368"/>
      <c r="C82" s="386"/>
      <c r="D82" s="360"/>
      <c r="E82" s="360"/>
      <c r="F82" s="32" t="s">
        <v>103</v>
      </c>
      <c r="G82" s="52">
        <v>2931</v>
      </c>
      <c r="H82" s="42">
        <f>IFERROR(G82/D74,"-")</f>
        <v>6.2582445058335554E-5</v>
      </c>
      <c r="I82" s="52">
        <v>1</v>
      </c>
      <c r="J82" s="42">
        <f>IFERROR(I82/E74,"-")</f>
        <v>2.0408163265306121E-2</v>
      </c>
      <c r="K82" s="55">
        <f t="shared" si="8"/>
        <v>2931</v>
      </c>
      <c r="L82" s="360"/>
      <c r="M82" s="360"/>
      <c r="N82" s="32" t="s">
        <v>103</v>
      </c>
      <c r="O82" s="52">
        <v>38159</v>
      </c>
      <c r="P82" s="42">
        <f>IFERROR(O82/L74,"-")</f>
        <v>1.5180549037879646E-4</v>
      </c>
      <c r="Q82" s="52">
        <v>2</v>
      </c>
      <c r="R82" s="42">
        <f>IFERROR(Q82/M74,"-")</f>
        <v>3.780718336483932E-3</v>
      </c>
      <c r="S82" s="55">
        <f t="shared" si="9"/>
        <v>19079.5</v>
      </c>
      <c r="T82" s="360"/>
      <c r="U82" s="360"/>
      <c r="V82" s="32" t="s">
        <v>103</v>
      </c>
      <c r="W82" s="52">
        <v>0</v>
      </c>
      <c r="X82" s="42">
        <f>IFERROR(W82/T74,"-")</f>
        <v>0</v>
      </c>
      <c r="Y82" s="52">
        <v>0</v>
      </c>
      <c r="Z82" s="42">
        <f>IFERROR(Y82/U74,"-")</f>
        <v>0</v>
      </c>
      <c r="AA82" s="96" t="str">
        <f t="shared" si="10"/>
        <v>-</v>
      </c>
      <c r="AB82" s="360"/>
      <c r="AC82" s="360"/>
      <c r="AD82" s="32" t="s">
        <v>103</v>
      </c>
      <c r="AE82" s="52">
        <v>0</v>
      </c>
      <c r="AF82" s="42">
        <f>IFERROR(AE82/AB74,"-")</f>
        <v>0</v>
      </c>
      <c r="AG82" s="52">
        <v>0</v>
      </c>
      <c r="AH82" s="42">
        <f>IFERROR(AG82/AC74,"-")</f>
        <v>0</v>
      </c>
      <c r="AI82" s="55" t="str">
        <f t="shared" si="11"/>
        <v>-</v>
      </c>
      <c r="AJ82" s="360"/>
      <c r="AK82" s="360"/>
      <c r="AL82" s="32" t="s">
        <v>103</v>
      </c>
      <c r="AM82" s="52">
        <v>4528</v>
      </c>
      <c r="AN82" s="42">
        <f>IFERROR(AM82/AJ74,"-")</f>
        <v>5.0878411047446931E-5</v>
      </c>
      <c r="AO82" s="52">
        <v>1</v>
      </c>
      <c r="AP82" s="42">
        <f>IFERROR(AO82/AK74,"-")</f>
        <v>6.0606060606060606E-3</v>
      </c>
      <c r="AQ82" s="55">
        <f t="shared" si="12"/>
        <v>4528</v>
      </c>
      <c r="AR82" s="360"/>
      <c r="AS82" s="360"/>
      <c r="AT82" s="32" t="s">
        <v>103</v>
      </c>
      <c r="AU82" s="52">
        <v>33631</v>
      </c>
      <c r="AV82" s="42">
        <f>IFERROR(AU82/AR74,"-")</f>
        <v>2.3609109911073593E-4</v>
      </c>
      <c r="AW82" s="55">
        <v>1</v>
      </c>
      <c r="AX82" s="42">
        <f>IFERROR(AW82/AS74,"-")</f>
        <v>3.6900369003690036E-3</v>
      </c>
      <c r="AY82" s="138">
        <f t="shared" si="13"/>
        <v>33631</v>
      </c>
      <c r="AZ82" s="360"/>
      <c r="BA82" s="360"/>
      <c r="BB82" s="32" t="s">
        <v>103</v>
      </c>
      <c r="BC82" s="52">
        <v>0</v>
      </c>
      <c r="BD82" s="42">
        <f>IFERROR(BC82/AZ74,"-")</f>
        <v>0</v>
      </c>
      <c r="BE82" s="52">
        <v>0</v>
      </c>
      <c r="BF82" s="42">
        <f>IFERROR(BE82/BA74,"-")</f>
        <v>0</v>
      </c>
      <c r="BG82" s="55" t="str">
        <f t="shared" si="14"/>
        <v>-</v>
      </c>
      <c r="BH82" s="360"/>
      <c r="BI82" s="360"/>
      <c r="BJ82" s="32" t="s">
        <v>103</v>
      </c>
      <c r="BK82" s="52">
        <v>85130</v>
      </c>
      <c r="BL82" s="42">
        <f>IFERROR(BK82/BH74,"-")</f>
        <v>7.0023979079503413E-4</v>
      </c>
      <c r="BM82" s="52">
        <v>3</v>
      </c>
      <c r="BN82" s="42">
        <f>IFERROR(BM82/BI74,"-")</f>
        <v>9.9009900990099011E-3</v>
      </c>
      <c r="BO82" s="96">
        <f t="shared" si="15"/>
        <v>28376.666666666668</v>
      </c>
      <c r="BP82" s="140"/>
    </row>
    <row r="83" spans="2:68" s="8" customFormat="1" ht="13.15" customHeight="1">
      <c r="B83" s="368"/>
      <c r="C83" s="386"/>
      <c r="D83" s="360"/>
      <c r="E83" s="360"/>
      <c r="F83" s="32" t="s">
        <v>104</v>
      </c>
      <c r="G83" s="52">
        <v>0</v>
      </c>
      <c r="H83" s="42">
        <f>IFERROR(G83/D74,"-")</f>
        <v>0</v>
      </c>
      <c r="I83" s="52">
        <v>0</v>
      </c>
      <c r="J83" s="42">
        <f>IFERROR(I83/E74,"-")</f>
        <v>0</v>
      </c>
      <c r="K83" s="55" t="str">
        <f t="shared" si="8"/>
        <v>-</v>
      </c>
      <c r="L83" s="360"/>
      <c r="M83" s="360"/>
      <c r="N83" s="32" t="s">
        <v>104</v>
      </c>
      <c r="O83" s="52">
        <v>389973</v>
      </c>
      <c r="P83" s="42">
        <f>IFERROR(O83/L74,"-")</f>
        <v>1.5514044524094024E-3</v>
      </c>
      <c r="Q83" s="52">
        <v>21</v>
      </c>
      <c r="R83" s="42">
        <f>IFERROR(Q83/M74,"-")</f>
        <v>3.9697542533081283E-2</v>
      </c>
      <c r="S83" s="55">
        <f t="shared" si="9"/>
        <v>18570.142857142859</v>
      </c>
      <c r="T83" s="360"/>
      <c r="U83" s="360"/>
      <c r="V83" s="32" t="s">
        <v>104</v>
      </c>
      <c r="W83" s="52">
        <v>0</v>
      </c>
      <c r="X83" s="42">
        <f>IFERROR(W83/T74,"-")</f>
        <v>0</v>
      </c>
      <c r="Y83" s="52">
        <v>0</v>
      </c>
      <c r="Z83" s="42">
        <f>IFERROR(Y83/U74,"-")</f>
        <v>0</v>
      </c>
      <c r="AA83" s="96" t="str">
        <f t="shared" si="10"/>
        <v>-</v>
      </c>
      <c r="AB83" s="360"/>
      <c r="AC83" s="360"/>
      <c r="AD83" s="32" t="s">
        <v>104</v>
      </c>
      <c r="AE83" s="52">
        <v>0</v>
      </c>
      <c r="AF83" s="42">
        <f>IFERROR(AE83/AB74,"-")</f>
        <v>0</v>
      </c>
      <c r="AG83" s="52">
        <v>0</v>
      </c>
      <c r="AH83" s="42">
        <f>IFERROR(AG83/AC74,"-")</f>
        <v>0</v>
      </c>
      <c r="AI83" s="55" t="str">
        <f t="shared" si="11"/>
        <v>-</v>
      </c>
      <c r="AJ83" s="360"/>
      <c r="AK83" s="360"/>
      <c r="AL83" s="32" t="s">
        <v>104</v>
      </c>
      <c r="AM83" s="52">
        <v>157822</v>
      </c>
      <c r="AN83" s="42">
        <f>IFERROR(AM83/AJ74,"-")</f>
        <v>1.7733508366453554E-3</v>
      </c>
      <c r="AO83" s="52">
        <v>8</v>
      </c>
      <c r="AP83" s="42">
        <f>IFERROR(AO83/AK74,"-")</f>
        <v>4.8484848484848485E-2</v>
      </c>
      <c r="AQ83" s="55">
        <f t="shared" si="12"/>
        <v>19727.75</v>
      </c>
      <c r="AR83" s="360"/>
      <c r="AS83" s="360"/>
      <c r="AT83" s="32" t="s">
        <v>104</v>
      </c>
      <c r="AU83" s="52">
        <v>232151</v>
      </c>
      <c r="AV83" s="42">
        <f>IFERROR(AU83/AR74,"-")</f>
        <v>1.6297102301345919E-3</v>
      </c>
      <c r="AW83" s="55">
        <v>13</v>
      </c>
      <c r="AX83" s="42">
        <f>IFERROR(AW83/AS74,"-")</f>
        <v>4.797047970479705E-2</v>
      </c>
      <c r="AY83" s="138">
        <f t="shared" si="13"/>
        <v>17857.76923076923</v>
      </c>
      <c r="AZ83" s="360"/>
      <c r="BA83" s="360"/>
      <c r="BB83" s="32" t="s">
        <v>104</v>
      </c>
      <c r="BC83" s="52">
        <v>40377</v>
      </c>
      <c r="BD83" s="42">
        <f>IFERROR(BC83/AZ74,"-")</f>
        <v>1.1838290656027246E-3</v>
      </c>
      <c r="BE83" s="52">
        <v>3</v>
      </c>
      <c r="BF83" s="42">
        <f>IFERROR(BE83/BA74,"-")</f>
        <v>0.10714285714285714</v>
      </c>
      <c r="BG83" s="55">
        <f t="shared" si="14"/>
        <v>13459</v>
      </c>
      <c r="BH83" s="360"/>
      <c r="BI83" s="360"/>
      <c r="BJ83" s="32" t="s">
        <v>104</v>
      </c>
      <c r="BK83" s="52">
        <v>143086</v>
      </c>
      <c r="BL83" s="42">
        <f>IFERROR(BK83/BH74,"-")</f>
        <v>1.1769588946986757E-3</v>
      </c>
      <c r="BM83" s="52">
        <v>7</v>
      </c>
      <c r="BN83" s="42">
        <f>IFERROR(BM83/BI74,"-")</f>
        <v>2.3102310231023101E-2</v>
      </c>
      <c r="BO83" s="96">
        <f t="shared" si="15"/>
        <v>20440.857142857141</v>
      </c>
      <c r="BP83" s="140"/>
    </row>
    <row r="84" spans="2:68" s="8" customFormat="1" ht="13.15" customHeight="1">
      <c r="B84" s="368"/>
      <c r="C84" s="386"/>
      <c r="D84" s="360"/>
      <c r="E84" s="360"/>
      <c r="F84" s="32" t="s">
        <v>105</v>
      </c>
      <c r="G84" s="52">
        <v>0</v>
      </c>
      <c r="H84" s="42">
        <f>IFERROR(G84/D74,"-")</f>
        <v>0</v>
      </c>
      <c r="I84" s="52">
        <v>0</v>
      </c>
      <c r="J84" s="42">
        <f>IFERROR(I84/E74,"-")</f>
        <v>0</v>
      </c>
      <c r="K84" s="55" t="str">
        <f t="shared" si="8"/>
        <v>-</v>
      </c>
      <c r="L84" s="360"/>
      <c r="M84" s="360"/>
      <c r="N84" s="32" t="s">
        <v>105</v>
      </c>
      <c r="O84" s="52">
        <v>7551</v>
      </c>
      <c r="P84" s="42">
        <f>IFERROR(O84/L74,"-")</f>
        <v>3.0039656643263501E-5</v>
      </c>
      <c r="Q84" s="52">
        <v>2</v>
      </c>
      <c r="R84" s="42">
        <f>IFERROR(Q84/M74,"-")</f>
        <v>3.780718336483932E-3</v>
      </c>
      <c r="S84" s="55">
        <f t="shared" si="9"/>
        <v>3775.5</v>
      </c>
      <c r="T84" s="360"/>
      <c r="U84" s="360"/>
      <c r="V84" s="32" t="s">
        <v>105</v>
      </c>
      <c r="W84" s="52">
        <v>0</v>
      </c>
      <c r="X84" s="42">
        <f>IFERROR(W84/T74,"-")</f>
        <v>0</v>
      </c>
      <c r="Y84" s="52">
        <v>0</v>
      </c>
      <c r="Z84" s="42">
        <f>IFERROR(Y84/U74,"-")</f>
        <v>0</v>
      </c>
      <c r="AA84" s="96" t="str">
        <f t="shared" si="10"/>
        <v>-</v>
      </c>
      <c r="AB84" s="360"/>
      <c r="AC84" s="360"/>
      <c r="AD84" s="32" t="s">
        <v>105</v>
      </c>
      <c r="AE84" s="52">
        <v>0</v>
      </c>
      <c r="AF84" s="42">
        <f>IFERROR(AE84/AB74,"-")</f>
        <v>0</v>
      </c>
      <c r="AG84" s="52">
        <v>0</v>
      </c>
      <c r="AH84" s="42">
        <f>IFERROR(AG84/AC74,"-")</f>
        <v>0</v>
      </c>
      <c r="AI84" s="55" t="str">
        <f t="shared" si="11"/>
        <v>-</v>
      </c>
      <c r="AJ84" s="360"/>
      <c r="AK84" s="360"/>
      <c r="AL84" s="32" t="s">
        <v>105</v>
      </c>
      <c r="AM84" s="52">
        <v>0</v>
      </c>
      <c r="AN84" s="42">
        <f>IFERROR(AM84/AJ74,"-")</f>
        <v>0</v>
      </c>
      <c r="AO84" s="52">
        <v>0</v>
      </c>
      <c r="AP84" s="42">
        <f>IFERROR(AO84/AK74,"-")</f>
        <v>0</v>
      </c>
      <c r="AQ84" s="55" t="str">
        <f t="shared" si="12"/>
        <v>-</v>
      </c>
      <c r="AR84" s="360"/>
      <c r="AS84" s="360"/>
      <c r="AT84" s="32" t="s">
        <v>105</v>
      </c>
      <c r="AU84" s="52">
        <v>7551</v>
      </c>
      <c r="AV84" s="42">
        <f>IFERROR(AU84/AR74,"-")</f>
        <v>5.3008352097325889E-5</v>
      </c>
      <c r="AW84" s="55">
        <v>2</v>
      </c>
      <c r="AX84" s="42">
        <f>IFERROR(AW84/AS74,"-")</f>
        <v>7.3800738007380072E-3</v>
      </c>
      <c r="AY84" s="138">
        <f t="shared" si="13"/>
        <v>3775.5</v>
      </c>
      <c r="AZ84" s="360"/>
      <c r="BA84" s="360"/>
      <c r="BB84" s="32" t="s">
        <v>105</v>
      </c>
      <c r="BC84" s="52">
        <v>0</v>
      </c>
      <c r="BD84" s="42">
        <f>IFERROR(BC84/AZ74,"-")</f>
        <v>0</v>
      </c>
      <c r="BE84" s="52">
        <v>0</v>
      </c>
      <c r="BF84" s="42">
        <f>IFERROR(BE84/BA74,"-")</f>
        <v>0</v>
      </c>
      <c r="BG84" s="55" t="str">
        <f t="shared" si="14"/>
        <v>-</v>
      </c>
      <c r="BH84" s="360"/>
      <c r="BI84" s="360"/>
      <c r="BJ84" s="32" t="s">
        <v>105</v>
      </c>
      <c r="BK84" s="52">
        <v>14060</v>
      </c>
      <c r="BL84" s="42">
        <f>IFERROR(BK84/BH74,"-")</f>
        <v>1.1565102147983296E-4</v>
      </c>
      <c r="BM84" s="52">
        <v>2</v>
      </c>
      <c r="BN84" s="42">
        <f>IFERROR(BM84/BI74,"-")</f>
        <v>6.6006600660066007E-3</v>
      </c>
      <c r="BO84" s="96">
        <f t="shared" si="15"/>
        <v>7030</v>
      </c>
      <c r="BP84" s="140"/>
    </row>
    <row r="85" spans="2:68" s="8" customFormat="1" ht="13.15" customHeight="1">
      <c r="B85" s="368"/>
      <c r="C85" s="386"/>
      <c r="D85" s="360"/>
      <c r="E85" s="360"/>
      <c r="F85" s="32" t="s">
        <v>106</v>
      </c>
      <c r="G85" s="52">
        <v>15075</v>
      </c>
      <c r="H85" s="42">
        <f>IFERROR(G85/D74,"-")</f>
        <v>3.2188002704005745E-4</v>
      </c>
      <c r="I85" s="52">
        <v>1</v>
      </c>
      <c r="J85" s="42">
        <f>IFERROR(I85/E74,"-")</f>
        <v>2.0408163265306121E-2</v>
      </c>
      <c r="K85" s="55">
        <f t="shared" si="8"/>
        <v>15075</v>
      </c>
      <c r="L85" s="360"/>
      <c r="M85" s="360"/>
      <c r="N85" s="32" t="s">
        <v>106</v>
      </c>
      <c r="O85" s="52">
        <v>113339</v>
      </c>
      <c r="P85" s="42">
        <f>IFERROR(O85/L74,"-")</f>
        <v>4.5088923907970362E-4</v>
      </c>
      <c r="Q85" s="52">
        <v>2</v>
      </c>
      <c r="R85" s="42">
        <f>IFERROR(Q85/M74,"-")</f>
        <v>3.780718336483932E-3</v>
      </c>
      <c r="S85" s="55">
        <f t="shared" si="9"/>
        <v>56669.5</v>
      </c>
      <c r="T85" s="360"/>
      <c r="U85" s="360"/>
      <c r="V85" s="32" t="s">
        <v>106</v>
      </c>
      <c r="W85" s="52">
        <v>0</v>
      </c>
      <c r="X85" s="42">
        <f>IFERROR(W85/T74,"-")</f>
        <v>0</v>
      </c>
      <c r="Y85" s="52">
        <v>0</v>
      </c>
      <c r="Z85" s="42">
        <f>IFERROR(Y85/U74,"-")</f>
        <v>0</v>
      </c>
      <c r="AA85" s="96" t="str">
        <f t="shared" si="10"/>
        <v>-</v>
      </c>
      <c r="AB85" s="360"/>
      <c r="AC85" s="360"/>
      <c r="AD85" s="32" t="s">
        <v>106</v>
      </c>
      <c r="AE85" s="52">
        <v>0</v>
      </c>
      <c r="AF85" s="42">
        <f>IFERROR(AE85/AB74,"-")</f>
        <v>0</v>
      </c>
      <c r="AG85" s="52">
        <v>0</v>
      </c>
      <c r="AH85" s="42">
        <f>IFERROR(AG85/AC74,"-")</f>
        <v>0</v>
      </c>
      <c r="AI85" s="55" t="str">
        <f t="shared" si="11"/>
        <v>-</v>
      </c>
      <c r="AJ85" s="360"/>
      <c r="AK85" s="360"/>
      <c r="AL85" s="32" t="s">
        <v>106</v>
      </c>
      <c r="AM85" s="52">
        <v>110596</v>
      </c>
      <c r="AN85" s="42">
        <f>IFERROR(AM85/AJ74,"-")</f>
        <v>1.2427006952746113E-3</v>
      </c>
      <c r="AO85" s="52">
        <v>1</v>
      </c>
      <c r="AP85" s="42">
        <f>IFERROR(AO85/AK74,"-")</f>
        <v>6.0606060606060606E-3</v>
      </c>
      <c r="AQ85" s="55">
        <f t="shared" si="12"/>
        <v>110596</v>
      </c>
      <c r="AR85" s="360"/>
      <c r="AS85" s="360"/>
      <c r="AT85" s="32" t="s">
        <v>106</v>
      </c>
      <c r="AU85" s="52">
        <v>2743</v>
      </c>
      <c r="AV85" s="42">
        <f>IFERROR(AU85/AR74,"-")</f>
        <v>1.9255980638718701E-5</v>
      </c>
      <c r="AW85" s="55">
        <v>1</v>
      </c>
      <c r="AX85" s="42">
        <f>IFERROR(AW85/AS74,"-")</f>
        <v>3.6900369003690036E-3</v>
      </c>
      <c r="AY85" s="138">
        <f t="shared" si="13"/>
        <v>2743</v>
      </c>
      <c r="AZ85" s="360"/>
      <c r="BA85" s="360"/>
      <c r="BB85" s="32" t="s">
        <v>106</v>
      </c>
      <c r="BC85" s="52">
        <v>110596</v>
      </c>
      <c r="BD85" s="42">
        <f>IFERROR(BC85/AZ74,"-")</f>
        <v>3.2426074086583682E-3</v>
      </c>
      <c r="BE85" s="52">
        <v>1</v>
      </c>
      <c r="BF85" s="42">
        <f>IFERROR(BE85/BA74,"-")</f>
        <v>3.5714285714285712E-2</v>
      </c>
      <c r="BG85" s="55">
        <f t="shared" si="14"/>
        <v>110596</v>
      </c>
      <c r="BH85" s="360"/>
      <c r="BI85" s="360"/>
      <c r="BJ85" s="32" t="s">
        <v>106</v>
      </c>
      <c r="BK85" s="52">
        <v>0</v>
      </c>
      <c r="BL85" s="42">
        <f>IFERROR(BK85/BH74,"-")</f>
        <v>0</v>
      </c>
      <c r="BM85" s="52">
        <v>0</v>
      </c>
      <c r="BN85" s="42">
        <f>IFERROR(BM85/BI74,"-")</f>
        <v>0</v>
      </c>
      <c r="BO85" s="96" t="str">
        <f t="shared" si="15"/>
        <v>-</v>
      </c>
      <c r="BP85" s="140"/>
    </row>
    <row r="86" spans="2:68" s="8" customFormat="1" ht="13.15" customHeight="1">
      <c r="B86" s="368"/>
      <c r="C86" s="386"/>
      <c r="D86" s="360"/>
      <c r="E86" s="360"/>
      <c r="F86" s="32" t="s">
        <v>107</v>
      </c>
      <c r="G86" s="52">
        <v>81984</v>
      </c>
      <c r="H86" s="42">
        <f>IFERROR(G86/D74,"-")</f>
        <v>1.7505149012837194E-3</v>
      </c>
      <c r="I86" s="52">
        <v>8</v>
      </c>
      <c r="J86" s="42">
        <f>IFERROR(I86/E74,"-")</f>
        <v>0.16326530612244897</v>
      </c>
      <c r="K86" s="55">
        <f t="shared" si="8"/>
        <v>10248</v>
      </c>
      <c r="L86" s="360"/>
      <c r="M86" s="360"/>
      <c r="N86" s="32" t="s">
        <v>107</v>
      </c>
      <c r="O86" s="52">
        <v>2963363</v>
      </c>
      <c r="P86" s="42">
        <f>IFERROR(O86/L74,"-")</f>
        <v>1.1788956036200671E-2</v>
      </c>
      <c r="Q86" s="52">
        <v>44</v>
      </c>
      <c r="R86" s="42">
        <f>IFERROR(Q86/M74,"-")</f>
        <v>8.3175803402646506E-2</v>
      </c>
      <c r="S86" s="55">
        <f t="shared" si="9"/>
        <v>67349.159090909088</v>
      </c>
      <c r="T86" s="360"/>
      <c r="U86" s="360"/>
      <c r="V86" s="32" t="s">
        <v>107</v>
      </c>
      <c r="W86" s="52">
        <v>61488</v>
      </c>
      <c r="X86" s="42">
        <f>IFERROR(W86/T74,"-")</f>
        <v>1.1044968080099729E-2</v>
      </c>
      <c r="Y86" s="52">
        <v>1</v>
      </c>
      <c r="Z86" s="42">
        <f>IFERROR(Y86/U74,"-")</f>
        <v>3.4482758620689655E-2</v>
      </c>
      <c r="AA86" s="96">
        <f t="shared" si="10"/>
        <v>61488</v>
      </c>
      <c r="AB86" s="360"/>
      <c r="AC86" s="360"/>
      <c r="AD86" s="32" t="s">
        <v>107</v>
      </c>
      <c r="AE86" s="52">
        <v>28920</v>
      </c>
      <c r="AF86" s="42">
        <f>IFERROR(AE86/AB74,"-")</f>
        <v>2.0266704789375536E-3</v>
      </c>
      <c r="AG86" s="52">
        <v>1</v>
      </c>
      <c r="AH86" s="42">
        <f>IFERROR(AG86/AC74,"-")</f>
        <v>1.5873015873015872E-2</v>
      </c>
      <c r="AI86" s="55">
        <f t="shared" si="11"/>
        <v>28920</v>
      </c>
      <c r="AJ86" s="360"/>
      <c r="AK86" s="360"/>
      <c r="AL86" s="32" t="s">
        <v>107</v>
      </c>
      <c r="AM86" s="52">
        <v>1443059</v>
      </c>
      <c r="AN86" s="42">
        <f>IFERROR(AM86/AJ74,"-")</f>
        <v>1.6214785549407622E-2</v>
      </c>
      <c r="AO86" s="52">
        <v>15</v>
      </c>
      <c r="AP86" s="42">
        <f>IFERROR(AO86/AK74,"-")</f>
        <v>9.0909090909090912E-2</v>
      </c>
      <c r="AQ86" s="55">
        <f t="shared" si="12"/>
        <v>96203.933333333334</v>
      </c>
      <c r="AR86" s="360"/>
      <c r="AS86" s="360"/>
      <c r="AT86" s="32" t="s">
        <v>107</v>
      </c>
      <c r="AU86" s="52">
        <v>1429896</v>
      </c>
      <c r="AV86" s="42">
        <f>IFERROR(AU86/AR74,"-")</f>
        <v>1.0037932807649039E-2</v>
      </c>
      <c r="AW86" s="55">
        <v>27</v>
      </c>
      <c r="AX86" s="42">
        <f>IFERROR(AW86/AS74,"-")</f>
        <v>9.9630996309963096E-2</v>
      </c>
      <c r="AY86" s="138">
        <f t="shared" si="13"/>
        <v>52959.111111111109</v>
      </c>
      <c r="AZ86" s="360"/>
      <c r="BA86" s="360"/>
      <c r="BB86" s="32" t="s">
        <v>107</v>
      </c>
      <c r="BC86" s="52">
        <v>128845</v>
      </c>
      <c r="BD86" s="42">
        <f>IFERROR(BC86/AZ74,"-")</f>
        <v>3.7776569818853073E-3</v>
      </c>
      <c r="BE86" s="52">
        <v>2</v>
      </c>
      <c r="BF86" s="42">
        <f>IFERROR(BE86/BA74,"-")</f>
        <v>7.1428571428571425E-2</v>
      </c>
      <c r="BG86" s="55">
        <f t="shared" si="14"/>
        <v>64422.5</v>
      </c>
      <c r="BH86" s="360"/>
      <c r="BI86" s="360"/>
      <c r="BJ86" s="32" t="s">
        <v>107</v>
      </c>
      <c r="BK86" s="52">
        <v>749532</v>
      </c>
      <c r="BL86" s="42">
        <f>IFERROR(BK86/BH74,"-")</f>
        <v>6.1653016665591861E-3</v>
      </c>
      <c r="BM86" s="52">
        <v>19</v>
      </c>
      <c r="BN86" s="42">
        <f>IFERROR(BM86/BI74,"-")</f>
        <v>6.2706270627062702E-2</v>
      </c>
      <c r="BO86" s="96">
        <f t="shared" si="15"/>
        <v>39449.052631578947</v>
      </c>
      <c r="BP86" s="140"/>
    </row>
    <row r="87" spans="2:68" s="8" customFormat="1" ht="13.15" customHeight="1">
      <c r="B87" s="368"/>
      <c r="C87" s="386"/>
      <c r="D87" s="360"/>
      <c r="E87" s="360"/>
      <c r="F87" s="32" t="s">
        <v>108</v>
      </c>
      <c r="G87" s="52">
        <v>492183</v>
      </c>
      <c r="H87" s="42">
        <f>IFERROR(G87/D74,"-")</f>
        <v>1.0509046590292313E-2</v>
      </c>
      <c r="I87" s="52">
        <v>12</v>
      </c>
      <c r="J87" s="42">
        <f>IFERROR(I87/E74,"-")</f>
        <v>0.24489795918367346</v>
      </c>
      <c r="K87" s="55">
        <f t="shared" si="8"/>
        <v>41015.25</v>
      </c>
      <c r="L87" s="360"/>
      <c r="M87" s="360"/>
      <c r="N87" s="32" t="s">
        <v>108</v>
      </c>
      <c r="O87" s="52">
        <v>3428038</v>
      </c>
      <c r="P87" s="42">
        <f>IFERROR(O87/L74,"-")</f>
        <v>1.363754264071775E-2</v>
      </c>
      <c r="Q87" s="52">
        <v>48</v>
      </c>
      <c r="R87" s="42">
        <f>IFERROR(Q87/M74,"-")</f>
        <v>9.0737240075614373E-2</v>
      </c>
      <c r="S87" s="55">
        <f t="shared" si="9"/>
        <v>71417.458333333328</v>
      </c>
      <c r="T87" s="360"/>
      <c r="U87" s="360"/>
      <c r="V87" s="32" t="s">
        <v>108</v>
      </c>
      <c r="W87" s="52">
        <v>0</v>
      </c>
      <c r="X87" s="42">
        <f>IFERROR(W87/T74,"-")</f>
        <v>0</v>
      </c>
      <c r="Y87" s="52">
        <v>0</v>
      </c>
      <c r="Z87" s="42">
        <f>IFERROR(Y87/U74,"-")</f>
        <v>0</v>
      </c>
      <c r="AA87" s="96" t="str">
        <f t="shared" si="10"/>
        <v>-</v>
      </c>
      <c r="AB87" s="360"/>
      <c r="AC87" s="360"/>
      <c r="AD87" s="32" t="s">
        <v>108</v>
      </c>
      <c r="AE87" s="52">
        <v>164287</v>
      </c>
      <c r="AF87" s="42">
        <f>IFERROR(AE87/AB74,"-")</f>
        <v>1.1512988000456912E-2</v>
      </c>
      <c r="AG87" s="52">
        <v>6</v>
      </c>
      <c r="AH87" s="42">
        <f>IFERROR(AG87/AC74,"-")</f>
        <v>9.5238095238095233E-2</v>
      </c>
      <c r="AI87" s="55">
        <f t="shared" si="11"/>
        <v>27381.166666666668</v>
      </c>
      <c r="AJ87" s="360"/>
      <c r="AK87" s="360"/>
      <c r="AL87" s="32" t="s">
        <v>108</v>
      </c>
      <c r="AM87" s="52">
        <v>2616625</v>
      </c>
      <c r="AN87" s="42">
        <f>IFERROR(AM87/AJ74,"-")</f>
        <v>2.9401440438830789E-2</v>
      </c>
      <c r="AO87" s="52">
        <v>16</v>
      </c>
      <c r="AP87" s="42">
        <f>IFERROR(AO87/AK74,"-")</f>
        <v>9.696969696969697E-2</v>
      </c>
      <c r="AQ87" s="55">
        <f t="shared" si="12"/>
        <v>163539.0625</v>
      </c>
      <c r="AR87" s="360"/>
      <c r="AS87" s="360"/>
      <c r="AT87" s="32" t="s">
        <v>108</v>
      </c>
      <c r="AU87" s="52">
        <v>612538</v>
      </c>
      <c r="AV87" s="42">
        <f>IFERROR(AU87/AR74,"-")</f>
        <v>4.3000436997737788E-3</v>
      </c>
      <c r="AW87" s="55">
        <v>25</v>
      </c>
      <c r="AX87" s="42">
        <f>IFERROR(AW87/AS74,"-")</f>
        <v>9.2250922509225092E-2</v>
      </c>
      <c r="AY87" s="138">
        <f t="shared" si="13"/>
        <v>24501.52</v>
      </c>
      <c r="AZ87" s="360"/>
      <c r="BA87" s="360"/>
      <c r="BB87" s="32" t="s">
        <v>108</v>
      </c>
      <c r="BC87" s="52">
        <v>2338979</v>
      </c>
      <c r="BD87" s="42">
        <f>IFERROR(BC87/AZ74,"-")</f>
        <v>6.8577440722054517E-2</v>
      </c>
      <c r="BE87" s="52">
        <v>9</v>
      </c>
      <c r="BF87" s="42">
        <f>IFERROR(BE87/BA74,"-")</f>
        <v>0.32142857142857145</v>
      </c>
      <c r="BG87" s="55">
        <f t="shared" si="14"/>
        <v>259886.55555555556</v>
      </c>
      <c r="BH87" s="360"/>
      <c r="BI87" s="360"/>
      <c r="BJ87" s="32" t="s">
        <v>108</v>
      </c>
      <c r="BK87" s="52">
        <v>1382375</v>
      </c>
      <c r="BL87" s="42">
        <f>IFERROR(BK87/BH74,"-")</f>
        <v>1.1370773884650362E-2</v>
      </c>
      <c r="BM87" s="52">
        <v>22</v>
      </c>
      <c r="BN87" s="42">
        <f>IFERROR(BM87/BI74,"-")</f>
        <v>7.2607260726072612E-2</v>
      </c>
      <c r="BO87" s="96">
        <f t="shared" si="15"/>
        <v>62835.227272727272</v>
      </c>
      <c r="BP87" s="140"/>
    </row>
    <row r="88" spans="2:68" s="8" customFormat="1" ht="13.15" customHeight="1">
      <c r="B88" s="368"/>
      <c r="C88" s="386"/>
      <c r="D88" s="360"/>
      <c r="E88" s="360"/>
      <c r="F88" s="32" t="s">
        <v>109</v>
      </c>
      <c r="G88" s="52">
        <v>63181</v>
      </c>
      <c r="H88" s="42">
        <f>IFERROR(G88/D74,"-")</f>
        <v>1.3490349577723298E-3</v>
      </c>
      <c r="I88" s="52">
        <v>4</v>
      </c>
      <c r="J88" s="42">
        <f>IFERROR(I88/E74,"-")</f>
        <v>8.1632653061224483E-2</v>
      </c>
      <c r="K88" s="55">
        <f t="shared" si="8"/>
        <v>15795.25</v>
      </c>
      <c r="L88" s="360"/>
      <c r="M88" s="360"/>
      <c r="N88" s="32" t="s">
        <v>109</v>
      </c>
      <c r="O88" s="52">
        <v>542582</v>
      </c>
      <c r="P88" s="42">
        <f>IFERROR(O88/L74,"-")</f>
        <v>2.1585190015647195E-3</v>
      </c>
      <c r="Q88" s="52">
        <v>25</v>
      </c>
      <c r="R88" s="42">
        <f>IFERROR(Q88/M74,"-")</f>
        <v>4.725897920604915E-2</v>
      </c>
      <c r="S88" s="55">
        <f t="shared" si="9"/>
        <v>21703.279999999999</v>
      </c>
      <c r="T88" s="360"/>
      <c r="U88" s="360"/>
      <c r="V88" s="32" t="s">
        <v>109</v>
      </c>
      <c r="W88" s="52">
        <v>0</v>
      </c>
      <c r="X88" s="42">
        <f>IFERROR(W88/T74,"-")</f>
        <v>0</v>
      </c>
      <c r="Y88" s="52">
        <v>0</v>
      </c>
      <c r="Z88" s="42">
        <f>IFERROR(Y88/U74,"-")</f>
        <v>0</v>
      </c>
      <c r="AA88" s="96" t="str">
        <f t="shared" si="10"/>
        <v>-</v>
      </c>
      <c r="AB88" s="360"/>
      <c r="AC88" s="360"/>
      <c r="AD88" s="32" t="s">
        <v>109</v>
      </c>
      <c r="AE88" s="52">
        <v>78314</v>
      </c>
      <c r="AF88" s="42">
        <f>IFERROR(AE88/AB74,"-")</f>
        <v>5.4881283501907185E-3</v>
      </c>
      <c r="AG88" s="52">
        <v>2</v>
      </c>
      <c r="AH88" s="42">
        <f>IFERROR(AG88/AC74,"-")</f>
        <v>3.1746031746031744E-2</v>
      </c>
      <c r="AI88" s="55">
        <f t="shared" si="11"/>
        <v>39157</v>
      </c>
      <c r="AJ88" s="360"/>
      <c r="AK88" s="360"/>
      <c r="AL88" s="32" t="s">
        <v>109</v>
      </c>
      <c r="AM88" s="52">
        <v>137604</v>
      </c>
      <c r="AN88" s="42">
        <f>IFERROR(AM88/AJ74,"-")</f>
        <v>1.5461733378473691E-3</v>
      </c>
      <c r="AO88" s="52">
        <v>8</v>
      </c>
      <c r="AP88" s="42">
        <f>IFERROR(AO88/AK74,"-")</f>
        <v>4.8484848484848485E-2</v>
      </c>
      <c r="AQ88" s="55">
        <f t="shared" si="12"/>
        <v>17200.5</v>
      </c>
      <c r="AR88" s="360"/>
      <c r="AS88" s="360"/>
      <c r="AT88" s="32" t="s">
        <v>109</v>
      </c>
      <c r="AU88" s="52">
        <v>326664</v>
      </c>
      <c r="AV88" s="42">
        <f>IFERROR(AU88/AR74,"-")</f>
        <v>2.2931956468707276E-3</v>
      </c>
      <c r="AW88" s="55">
        <v>15</v>
      </c>
      <c r="AX88" s="42">
        <f>IFERROR(AW88/AS74,"-")</f>
        <v>5.5350553505535055E-2</v>
      </c>
      <c r="AY88" s="138">
        <f t="shared" si="13"/>
        <v>21777.599999999999</v>
      </c>
      <c r="AZ88" s="360"/>
      <c r="BA88" s="360"/>
      <c r="BB88" s="32" t="s">
        <v>109</v>
      </c>
      <c r="BC88" s="52">
        <v>132000</v>
      </c>
      <c r="BD88" s="42">
        <f>IFERROR(BC88/AZ74,"-")</f>
        <v>3.870159661677679E-3</v>
      </c>
      <c r="BE88" s="52">
        <v>5</v>
      </c>
      <c r="BF88" s="42">
        <f>IFERROR(BE88/BA74,"-")</f>
        <v>0.17857142857142858</v>
      </c>
      <c r="BG88" s="55">
        <f t="shared" si="14"/>
        <v>26400</v>
      </c>
      <c r="BH88" s="360"/>
      <c r="BI88" s="360"/>
      <c r="BJ88" s="32" t="s">
        <v>109</v>
      </c>
      <c r="BK88" s="52">
        <v>584506</v>
      </c>
      <c r="BL88" s="42">
        <f>IFERROR(BK88/BH74,"-")</f>
        <v>4.8078745349282538E-3</v>
      </c>
      <c r="BM88" s="52">
        <v>14</v>
      </c>
      <c r="BN88" s="42">
        <f>IFERROR(BM88/BI74,"-")</f>
        <v>4.6204620462046202E-2</v>
      </c>
      <c r="BO88" s="96">
        <f t="shared" si="15"/>
        <v>41750.428571428572</v>
      </c>
      <c r="BP88" s="140"/>
    </row>
    <row r="89" spans="2:68" s="8" customFormat="1" ht="13.15" customHeight="1">
      <c r="B89" s="368"/>
      <c r="C89" s="386"/>
      <c r="D89" s="360"/>
      <c r="E89" s="360"/>
      <c r="F89" s="33" t="s">
        <v>110</v>
      </c>
      <c r="G89" s="53">
        <v>71202</v>
      </c>
      <c r="H89" s="43">
        <f>IFERROR(G89/D74,"-")</f>
        <v>1.5202986192574574E-3</v>
      </c>
      <c r="I89" s="53">
        <v>6</v>
      </c>
      <c r="J89" s="43">
        <f>IFERROR(I89/E74,"-")</f>
        <v>0.12244897959183673</v>
      </c>
      <c r="K89" s="56">
        <f t="shared" si="8"/>
        <v>11867</v>
      </c>
      <c r="L89" s="360"/>
      <c r="M89" s="360"/>
      <c r="N89" s="33" t="s">
        <v>110</v>
      </c>
      <c r="O89" s="53">
        <v>352767</v>
      </c>
      <c r="P89" s="43">
        <f>IFERROR(O89/L74,"-")</f>
        <v>1.403390220510414E-3</v>
      </c>
      <c r="Q89" s="53">
        <v>42</v>
      </c>
      <c r="R89" s="43">
        <f>IFERROR(Q89/M74,"-")</f>
        <v>7.9395085066162566E-2</v>
      </c>
      <c r="S89" s="56">
        <f t="shared" si="9"/>
        <v>8399.2142857142862</v>
      </c>
      <c r="T89" s="360"/>
      <c r="U89" s="360"/>
      <c r="V89" s="33" t="s">
        <v>110</v>
      </c>
      <c r="W89" s="53">
        <v>3697</v>
      </c>
      <c r="X89" s="43">
        <f>IFERROR(W89/T74,"-")</f>
        <v>6.6408481316888987E-4</v>
      </c>
      <c r="Y89" s="53">
        <v>2</v>
      </c>
      <c r="Z89" s="43">
        <f>IFERROR(Y89/U74,"-")</f>
        <v>6.8965517241379309E-2</v>
      </c>
      <c r="AA89" s="97">
        <f t="shared" si="10"/>
        <v>1848.5</v>
      </c>
      <c r="AB89" s="360"/>
      <c r="AC89" s="360"/>
      <c r="AD89" s="33" t="s">
        <v>110</v>
      </c>
      <c r="AE89" s="53">
        <v>4184</v>
      </c>
      <c r="AF89" s="43">
        <f>IFERROR(AE89/AB74,"-")</f>
        <v>2.9320848146178162E-4</v>
      </c>
      <c r="AG89" s="53">
        <v>3</v>
      </c>
      <c r="AH89" s="43">
        <f>IFERROR(AG89/AC74,"-")</f>
        <v>4.7619047619047616E-2</v>
      </c>
      <c r="AI89" s="56">
        <f t="shared" si="11"/>
        <v>1394.6666666666667</v>
      </c>
      <c r="AJ89" s="360"/>
      <c r="AK89" s="360"/>
      <c r="AL89" s="33" t="s">
        <v>110</v>
      </c>
      <c r="AM89" s="53">
        <v>216985</v>
      </c>
      <c r="AN89" s="43">
        <f>IFERROR(AM89/AJ74,"-")</f>
        <v>2.4381298633238233E-3</v>
      </c>
      <c r="AO89" s="53">
        <v>16</v>
      </c>
      <c r="AP89" s="43">
        <f>IFERROR(AO89/AK74,"-")</f>
        <v>9.696969696969697E-2</v>
      </c>
      <c r="AQ89" s="56">
        <f t="shared" si="12"/>
        <v>13561.5625</v>
      </c>
      <c r="AR89" s="360"/>
      <c r="AS89" s="360"/>
      <c r="AT89" s="33" t="s">
        <v>110</v>
      </c>
      <c r="AU89" s="53">
        <v>127901</v>
      </c>
      <c r="AV89" s="43">
        <f>IFERROR(AU89/AR74,"-")</f>
        <v>8.9787064515959192E-4</v>
      </c>
      <c r="AW89" s="56">
        <v>21</v>
      </c>
      <c r="AX89" s="45">
        <f>IFERROR(AW89/AS74,"-")</f>
        <v>7.7490774907749083E-2</v>
      </c>
      <c r="AY89" s="141">
        <f t="shared" si="13"/>
        <v>6090.5238095238092</v>
      </c>
      <c r="AZ89" s="360"/>
      <c r="BA89" s="360"/>
      <c r="BB89" s="33" t="s">
        <v>110</v>
      </c>
      <c r="BC89" s="53">
        <v>203423</v>
      </c>
      <c r="BD89" s="43">
        <f>IFERROR(BC89/AZ74,"-")</f>
        <v>5.964238551950443E-3</v>
      </c>
      <c r="BE89" s="53">
        <v>10</v>
      </c>
      <c r="BF89" s="43">
        <f>IFERROR(BE89/BA74,"-")</f>
        <v>0.35714285714285715</v>
      </c>
      <c r="BG89" s="56">
        <f t="shared" si="14"/>
        <v>20342.3</v>
      </c>
      <c r="BH89" s="360"/>
      <c r="BI89" s="360"/>
      <c r="BJ89" s="33" t="s">
        <v>110</v>
      </c>
      <c r="BK89" s="53">
        <v>92662</v>
      </c>
      <c r="BL89" s="43">
        <f>IFERROR(BK89/BH74,"-")</f>
        <v>7.6219452008280809E-4</v>
      </c>
      <c r="BM89" s="53">
        <v>24</v>
      </c>
      <c r="BN89" s="43">
        <f>IFERROR(BM89/BI74,"-")</f>
        <v>7.9207920792079209E-2</v>
      </c>
      <c r="BO89" s="97">
        <f t="shared" si="15"/>
        <v>3860.9166666666665</v>
      </c>
      <c r="BP89" s="140"/>
    </row>
    <row r="90" spans="2:68" s="8" customFormat="1" ht="13.15" customHeight="1">
      <c r="B90" s="369"/>
      <c r="C90" s="387"/>
      <c r="D90" s="361"/>
      <c r="E90" s="361"/>
      <c r="F90" s="34" t="s">
        <v>64</v>
      </c>
      <c r="G90" s="49">
        <f>SUM(G74:G89)</f>
        <v>11000514</v>
      </c>
      <c r="H90" s="43">
        <f>IFERROR(G90/D74,"-")</f>
        <v>0.23488197305303687</v>
      </c>
      <c r="I90" s="53">
        <v>43</v>
      </c>
      <c r="J90" s="43">
        <f>IFERROR(I90/E74,"-")</f>
        <v>0.87755102040816324</v>
      </c>
      <c r="K90" s="56">
        <f t="shared" si="8"/>
        <v>255825.90697674418</v>
      </c>
      <c r="L90" s="361"/>
      <c r="M90" s="361"/>
      <c r="N90" s="34" t="s">
        <v>64</v>
      </c>
      <c r="O90" s="49">
        <f>SUM(O74:O89)</f>
        <v>47370755</v>
      </c>
      <c r="P90" s="43">
        <f>IFERROR(O90/L74,"-")</f>
        <v>0.18845202160404687</v>
      </c>
      <c r="Q90" s="53">
        <v>398</v>
      </c>
      <c r="R90" s="43">
        <f>IFERROR(Q90/M74,"-")</f>
        <v>0.75236294896030242</v>
      </c>
      <c r="S90" s="56">
        <f t="shared" si="9"/>
        <v>119021.99748743718</v>
      </c>
      <c r="T90" s="361"/>
      <c r="U90" s="361"/>
      <c r="V90" s="34" t="s">
        <v>64</v>
      </c>
      <c r="W90" s="49">
        <f>SUM(W74:W89)</f>
        <v>204199</v>
      </c>
      <c r="X90" s="43">
        <f>IFERROR(W90/T74,"-")</f>
        <v>3.6679863338997601E-2</v>
      </c>
      <c r="Y90" s="53">
        <v>7</v>
      </c>
      <c r="Z90" s="43">
        <f>IFERROR(Y90/U74,"-")</f>
        <v>0.2413793103448276</v>
      </c>
      <c r="AA90" s="97">
        <f t="shared" si="10"/>
        <v>29171.285714285714</v>
      </c>
      <c r="AB90" s="361"/>
      <c r="AC90" s="361"/>
      <c r="AD90" s="34" t="s">
        <v>64</v>
      </c>
      <c r="AE90" s="49">
        <f>SUM(AE74:AE89)</f>
        <v>997907</v>
      </c>
      <c r="AF90" s="43">
        <f>IFERROR(AE90/AB74,"-")</f>
        <v>6.9931834634340856E-2</v>
      </c>
      <c r="AG90" s="53">
        <v>15</v>
      </c>
      <c r="AH90" s="43">
        <f>IFERROR(AG90/AC74,"-")</f>
        <v>0.23809523809523808</v>
      </c>
      <c r="AI90" s="56">
        <f t="shared" si="11"/>
        <v>66527.133333333331</v>
      </c>
      <c r="AJ90" s="361"/>
      <c r="AK90" s="361"/>
      <c r="AL90" s="34" t="s">
        <v>64</v>
      </c>
      <c r="AM90" s="49">
        <f>SUM(AM74:AM89)</f>
        <v>24066291</v>
      </c>
      <c r="AN90" s="43">
        <f>IFERROR(AM90/AJ74,"-")</f>
        <v>0.27041842886163264</v>
      </c>
      <c r="AO90" s="53">
        <v>144</v>
      </c>
      <c r="AP90" s="43">
        <f>IFERROR(AO90/AK74,"-")</f>
        <v>0.87272727272727268</v>
      </c>
      <c r="AQ90" s="56">
        <f t="shared" si="12"/>
        <v>167127.02083333334</v>
      </c>
      <c r="AR90" s="361"/>
      <c r="AS90" s="361"/>
      <c r="AT90" s="34" t="s">
        <v>64</v>
      </c>
      <c r="AU90" s="49">
        <f>SUM(AU74:AU89)</f>
        <v>22067770</v>
      </c>
      <c r="AV90" s="43">
        <f>IFERROR(AU90/AR74,"-")</f>
        <v>0.15491671595322545</v>
      </c>
      <c r="AW90" s="56">
        <v>231</v>
      </c>
      <c r="AX90" s="76">
        <f>IFERROR(AW90/AS74,"-")</f>
        <v>0.85239852398523985</v>
      </c>
      <c r="AY90" s="113">
        <f t="shared" si="13"/>
        <v>95531.471861471859</v>
      </c>
      <c r="AZ90" s="361"/>
      <c r="BA90" s="361"/>
      <c r="BB90" s="34" t="s">
        <v>64</v>
      </c>
      <c r="BC90" s="49">
        <f>SUM(BC74:BC89)</f>
        <v>10278096</v>
      </c>
      <c r="BD90" s="43">
        <f>IFERROR(BC90/AZ74,"-")</f>
        <v>0.30134751922765685</v>
      </c>
      <c r="BE90" s="53">
        <v>27</v>
      </c>
      <c r="BF90" s="43">
        <f>IFERROR(BE90/BA74,"-")</f>
        <v>0.9642857142857143</v>
      </c>
      <c r="BG90" s="56">
        <f t="shared" si="14"/>
        <v>380670.22222222225</v>
      </c>
      <c r="BH90" s="361"/>
      <c r="BI90" s="361"/>
      <c r="BJ90" s="34" t="s">
        <v>64</v>
      </c>
      <c r="BK90" s="49">
        <f>SUM(BK74:BK89)</f>
        <v>21876975</v>
      </c>
      <c r="BL90" s="43">
        <f>IFERROR(BK90/BH74,"-")</f>
        <v>0.17994982259166206</v>
      </c>
      <c r="BM90" s="53">
        <v>215</v>
      </c>
      <c r="BN90" s="43">
        <f>IFERROR(BM90/BI74,"-")</f>
        <v>0.70957095709570961</v>
      </c>
      <c r="BO90" s="97">
        <f t="shared" si="15"/>
        <v>101753.37209302325</v>
      </c>
      <c r="BP90" s="140"/>
    </row>
    <row r="91" spans="2:68" s="8" customFormat="1" ht="13.15" customHeight="1">
      <c r="B91" s="367">
        <v>6</v>
      </c>
      <c r="C91" s="385" t="s">
        <v>80</v>
      </c>
      <c r="D91" s="359">
        <v>72069740</v>
      </c>
      <c r="E91" s="359">
        <v>74</v>
      </c>
      <c r="F91" s="30" t="s">
        <v>96</v>
      </c>
      <c r="G91" s="51">
        <v>3179731</v>
      </c>
      <c r="H91" s="41">
        <f>IFERROR(G91/D91,"-")</f>
        <v>4.4120195244217612E-2</v>
      </c>
      <c r="I91" s="51">
        <v>23</v>
      </c>
      <c r="J91" s="41">
        <f>IFERROR(I91/E91,"-")</f>
        <v>0.3108108108108108</v>
      </c>
      <c r="K91" s="54">
        <f t="shared" si="8"/>
        <v>138249.17391304349</v>
      </c>
      <c r="L91" s="359">
        <v>365760450</v>
      </c>
      <c r="M91" s="359">
        <v>713</v>
      </c>
      <c r="N91" s="30" t="s">
        <v>96</v>
      </c>
      <c r="O91" s="51">
        <v>3380843</v>
      </c>
      <c r="P91" s="41">
        <f>IFERROR(O91/L91,"-")</f>
        <v>9.243325788777873E-3</v>
      </c>
      <c r="Q91" s="51">
        <v>118</v>
      </c>
      <c r="R91" s="41">
        <f>IFERROR(Q91/M91,"-")</f>
        <v>0.16549789621318373</v>
      </c>
      <c r="S91" s="54">
        <f t="shared" si="9"/>
        <v>28651.211864406781</v>
      </c>
      <c r="T91" s="359">
        <v>9757950</v>
      </c>
      <c r="U91" s="359">
        <v>45</v>
      </c>
      <c r="V91" s="30" t="s">
        <v>96</v>
      </c>
      <c r="W91" s="51">
        <v>101560</v>
      </c>
      <c r="X91" s="41">
        <f>IFERROR(W91/T91,"-")</f>
        <v>1.0407923795469336E-2</v>
      </c>
      <c r="Y91" s="51">
        <v>4</v>
      </c>
      <c r="Z91" s="41">
        <f>IFERROR(Y91/U91,"-")</f>
        <v>8.8888888888888892E-2</v>
      </c>
      <c r="AA91" s="95">
        <f t="shared" si="10"/>
        <v>25390</v>
      </c>
      <c r="AB91" s="359">
        <v>14975990</v>
      </c>
      <c r="AC91" s="359">
        <v>73</v>
      </c>
      <c r="AD91" s="30" t="s">
        <v>96</v>
      </c>
      <c r="AE91" s="51">
        <v>229476</v>
      </c>
      <c r="AF91" s="41">
        <f>IFERROR(AE91/AB91,"-")</f>
        <v>1.5322926898321914E-2</v>
      </c>
      <c r="AG91" s="51">
        <v>9</v>
      </c>
      <c r="AH91" s="41">
        <f>IFERROR(AG91/AC91,"-")</f>
        <v>0.12328767123287671</v>
      </c>
      <c r="AI91" s="54">
        <f t="shared" si="11"/>
        <v>25497.333333333332</v>
      </c>
      <c r="AJ91" s="359">
        <v>161812680</v>
      </c>
      <c r="AK91" s="359">
        <v>236</v>
      </c>
      <c r="AL91" s="30" t="s">
        <v>96</v>
      </c>
      <c r="AM91" s="51">
        <v>1835086</v>
      </c>
      <c r="AN91" s="41">
        <f>IFERROR(AM91/AJ91,"-")</f>
        <v>1.1340804688483004E-2</v>
      </c>
      <c r="AO91" s="51">
        <v>46</v>
      </c>
      <c r="AP91" s="41">
        <f>IFERROR(AO91/AK91,"-")</f>
        <v>0.19491525423728814</v>
      </c>
      <c r="AQ91" s="54">
        <f t="shared" si="12"/>
        <v>39893.17391304348</v>
      </c>
      <c r="AR91" s="359">
        <v>177976250</v>
      </c>
      <c r="AS91" s="359">
        <v>355</v>
      </c>
      <c r="AT91" s="30" t="s">
        <v>96</v>
      </c>
      <c r="AU91" s="51">
        <v>1208993</v>
      </c>
      <c r="AV91" s="41">
        <f>IFERROR(AU91/AR91,"-")</f>
        <v>6.793001875250209E-3</v>
      </c>
      <c r="AW91" s="54">
        <v>58</v>
      </c>
      <c r="AX91" s="44">
        <f>IFERROR(AW91/AS91,"-")</f>
        <v>0.16338028169014085</v>
      </c>
      <c r="AY91" s="95">
        <f t="shared" si="13"/>
        <v>20844.706896551725</v>
      </c>
      <c r="AZ91" s="359">
        <v>59086070</v>
      </c>
      <c r="BA91" s="359">
        <v>62</v>
      </c>
      <c r="BB91" s="30" t="s">
        <v>96</v>
      </c>
      <c r="BC91" s="51">
        <v>477090</v>
      </c>
      <c r="BD91" s="41">
        <f>IFERROR(BC91/AZ91,"-")</f>
        <v>8.0744920080147494E-3</v>
      </c>
      <c r="BE91" s="51">
        <v>24</v>
      </c>
      <c r="BF91" s="41">
        <f>IFERROR(BE91/BA91,"-")</f>
        <v>0.38709677419354838</v>
      </c>
      <c r="BG91" s="54">
        <f t="shared" si="14"/>
        <v>19878.75</v>
      </c>
      <c r="BH91" s="359">
        <v>190265110</v>
      </c>
      <c r="BI91" s="359">
        <v>478</v>
      </c>
      <c r="BJ91" s="30" t="s">
        <v>96</v>
      </c>
      <c r="BK91" s="51">
        <v>2894949</v>
      </c>
      <c r="BL91" s="41">
        <f>IFERROR(BK91/BH91,"-")</f>
        <v>1.521534347521729E-2</v>
      </c>
      <c r="BM91" s="51">
        <v>59</v>
      </c>
      <c r="BN91" s="41">
        <f>IFERROR(BM91/BI91,"-")</f>
        <v>0.12343096234309624</v>
      </c>
      <c r="BO91" s="95">
        <f t="shared" si="15"/>
        <v>49066.932203389828</v>
      </c>
      <c r="BP91" s="140"/>
    </row>
    <row r="92" spans="2:68" s="8" customFormat="1" ht="13.15" customHeight="1">
      <c r="B92" s="368"/>
      <c r="C92" s="386"/>
      <c r="D92" s="360"/>
      <c r="E92" s="360"/>
      <c r="F92" s="31" t="s">
        <v>97</v>
      </c>
      <c r="G92" s="52">
        <v>445673</v>
      </c>
      <c r="H92" s="42">
        <f>IFERROR(G92/D91,"-")</f>
        <v>6.1839129709639583E-3</v>
      </c>
      <c r="I92" s="52">
        <v>20</v>
      </c>
      <c r="J92" s="42">
        <f>IFERROR(I92/E91,"-")</f>
        <v>0.27027027027027029</v>
      </c>
      <c r="K92" s="55">
        <f t="shared" si="8"/>
        <v>22283.65</v>
      </c>
      <c r="L92" s="360"/>
      <c r="M92" s="360"/>
      <c r="N92" s="31" t="s">
        <v>97</v>
      </c>
      <c r="O92" s="52">
        <v>4154273</v>
      </c>
      <c r="P92" s="42">
        <f>IFERROR(O92/L91,"-")</f>
        <v>1.1357906520510897E-2</v>
      </c>
      <c r="Q92" s="52">
        <v>150</v>
      </c>
      <c r="R92" s="42">
        <f>IFERROR(Q92/M91,"-")</f>
        <v>0.21037868162692847</v>
      </c>
      <c r="S92" s="55">
        <f t="shared" si="9"/>
        <v>27695.153333333332</v>
      </c>
      <c r="T92" s="360"/>
      <c r="U92" s="360"/>
      <c r="V92" s="31" t="s">
        <v>97</v>
      </c>
      <c r="W92" s="52">
        <v>67515</v>
      </c>
      <c r="X92" s="42">
        <f>IFERROR(W92/T91,"-")</f>
        <v>6.9189737598573473E-3</v>
      </c>
      <c r="Y92" s="52">
        <v>5</v>
      </c>
      <c r="Z92" s="42">
        <f>IFERROR(Y92/U91,"-")</f>
        <v>0.1111111111111111</v>
      </c>
      <c r="AA92" s="96">
        <f t="shared" si="10"/>
        <v>13503</v>
      </c>
      <c r="AB92" s="360"/>
      <c r="AC92" s="360"/>
      <c r="AD92" s="31" t="s">
        <v>97</v>
      </c>
      <c r="AE92" s="52">
        <v>147678</v>
      </c>
      <c r="AF92" s="42">
        <f>IFERROR(AE92/AB91,"-")</f>
        <v>9.8609841486272352E-3</v>
      </c>
      <c r="AG92" s="52">
        <v>11</v>
      </c>
      <c r="AH92" s="42">
        <f>IFERROR(AG92/AC91,"-")</f>
        <v>0.15068493150684931</v>
      </c>
      <c r="AI92" s="55">
        <f t="shared" si="11"/>
        <v>13425.272727272728</v>
      </c>
      <c r="AJ92" s="360"/>
      <c r="AK92" s="360"/>
      <c r="AL92" s="31" t="s">
        <v>97</v>
      </c>
      <c r="AM92" s="52">
        <v>1248840</v>
      </c>
      <c r="AN92" s="42">
        <f>IFERROR(AM92/AJ91,"-")</f>
        <v>7.7178129674386458E-3</v>
      </c>
      <c r="AO92" s="52">
        <v>57</v>
      </c>
      <c r="AP92" s="42">
        <f>IFERROR(AO92/AK91,"-")</f>
        <v>0.24152542372881355</v>
      </c>
      <c r="AQ92" s="55">
        <f t="shared" si="12"/>
        <v>21909.473684210527</v>
      </c>
      <c r="AR92" s="360"/>
      <c r="AS92" s="360"/>
      <c r="AT92" s="31" t="s">
        <v>97</v>
      </c>
      <c r="AU92" s="52">
        <v>2656034</v>
      </c>
      <c r="AV92" s="42">
        <f>IFERROR(AU92/AR91,"-")</f>
        <v>1.4923530527247316E-2</v>
      </c>
      <c r="AW92" s="55">
        <v>75</v>
      </c>
      <c r="AX92" s="42">
        <f>IFERROR(AW92/AS91,"-")</f>
        <v>0.21126760563380281</v>
      </c>
      <c r="AY92" s="138">
        <f t="shared" si="13"/>
        <v>35413.786666666667</v>
      </c>
      <c r="AZ92" s="360"/>
      <c r="BA92" s="360"/>
      <c r="BB92" s="31" t="s">
        <v>97</v>
      </c>
      <c r="BC92" s="52">
        <v>471308</v>
      </c>
      <c r="BD92" s="42">
        <f>IFERROR(BC92/AZ91,"-")</f>
        <v>7.9766347634899395E-3</v>
      </c>
      <c r="BE92" s="52">
        <v>21</v>
      </c>
      <c r="BF92" s="42">
        <f>IFERROR(BE92/BA91,"-")</f>
        <v>0.33870967741935482</v>
      </c>
      <c r="BG92" s="55">
        <f t="shared" si="14"/>
        <v>22443.238095238095</v>
      </c>
      <c r="BH92" s="360"/>
      <c r="BI92" s="360"/>
      <c r="BJ92" s="31" t="s">
        <v>97</v>
      </c>
      <c r="BK92" s="52">
        <v>2822324</v>
      </c>
      <c r="BL92" s="42">
        <f>IFERROR(BK92/BH91,"-")</f>
        <v>1.4833639231070794E-2</v>
      </c>
      <c r="BM92" s="52">
        <v>74</v>
      </c>
      <c r="BN92" s="42">
        <f>IFERROR(BM92/BI91,"-")</f>
        <v>0.15481171548117154</v>
      </c>
      <c r="BO92" s="96">
        <f t="shared" si="15"/>
        <v>38139.513513513513</v>
      </c>
      <c r="BP92" s="140"/>
    </row>
    <row r="93" spans="2:68" s="8" customFormat="1" ht="13.15" customHeight="1">
      <c r="B93" s="368"/>
      <c r="C93" s="386"/>
      <c r="D93" s="360"/>
      <c r="E93" s="360"/>
      <c r="F93" s="32" t="s">
        <v>98</v>
      </c>
      <c r="G93" s="52">
        <v>1244742</v>
      </c>
      <c r="H93" s="42">
        <f>IFERROR(G93/D91,"-")</f>
        <v>1.7271354107840545E-2</v>
      </c>
      <c r="I93" s="52">
        <v>25</v>
      </c>
      <c r="J93" s="42">
        <f>IFERROR(I93/E91,"-")</f>
        <v>0.33783783783783783</v>
      </c>
      <c r="K93" s="55">
        <f t="shared" si="8"/>
        <v>49789.68</v>
      </c>
      <c r="L93" s="360"/>
      <c r="M93" s="360"/>
      <c r="N93" s="32" t="s">
        <v>98</v>
      </c>
      <c r="O93" s="52">
        <v>8842689</v>
      </c>
      <c r="P93" s="42">
        <f>IFERROR(O93/L91,"-")</f>
        <v>2.4176175964350437E-2</v>
      </c>
      <c r="Q93" s="52">
        <v>226</v>
      </c>
      <c r="R93" s="42">
        <f>IFERROR(Q93/M91,"-")</f>
        <v>0.31697054698457222</v>
      </c>
      <c r="S93" s="55">
        <f t="shared" si="9"/>
        <v>39126.942477876109</v>
      </c>
      <c r="T93" s="360"/>
      <c r="U93" s="360"/>
      <c r="V93" s="32" t="s">
        <v>98</v>
      </c>
      <c r="W93" s="52">
        <v>0</v>
      </c>
      <c r="X93" s="42">
        <f>IFERROR(W93/T91,"-")</f>
        <v>0</v>
      </c>
      <c r="Y93" s="52">
        <v>0</v>
      </c>
      <c r="Z93" s="42">
        <f>IFERROR(Y93/U91,"-")</f>
        <v>0</v>
      </c>
      <c r="AA93" s="96" t="str">
        <f t="shared" si="10"/>
        <v>-</v>
      </c>
      <c r="AB93" s="360"/>
      <c r="AC93" s="360"/>
      <c r="AD93" s="32" t="s">
        <v>98</v>
      </c>
      <c r="AE93" s="52">
        <v>0</v>
      </c>
      <c r="AF93" s="42">
        <f>IFERROR(AE93/AB91,"-")</f>
        <v>0</v>
      </c>
      <c r="AG93" s="52">
        <v>0</v>
      </c>
      <c r="AH93" s="42">
        <f>IFERROR(AG93/AC91,"-")</f>
        <v>0</v>
      </c>
      <c r="AI93" s="55" t="str">
        <f t="shared" si="11"/>
        <v>-</v>
      </c>
      <c r="AJ93" s="360"/>
      <c r="AK93" s="360"/>
      <c r="AL93" s="32" t="s">
        <v>98</v>
      </c>
      <c r="AM93" s="52">
        <v>2686330</v>
      </c>
      <c r="AN93" s="42">
        <f>IFERROR(AM93/AJ91,"-")</f>
        <v>1.6601480180663222E-2</v>
      </c>
      <c r="AO93" s="52">
        <v>88</v>
      </c>
      <c r="AP93" s="42">
        <f>IFERROR(AO93/AK91,"-")</f>
        <v>0.3728813559322034</v>
      </c>
      <c r="AQ93" s="55">
        <f t="shared" si="12"/>
        <v>30526.477272727272</v>
      </c>
      <c r="AR93" s="360"/>
      <c r="AS93" s="360"/>
      <c r="AT93" s="32" t="s">
        <v>98</v>
      </c>
      <c r="AU93" s="52">
        <v>6156359</v>
      </c>
      <c r="AV93" s="42">
        <f>IFERROR(AU93/AR91,"-")</f>
        <v>3.4590901875952547E-2</v>
      </c>
      <c r="AW93" s="55">
        <v>138</v>
      </c>
      <c r="AX93" s="42">
        <f>IFERROR(AW93/AS91,"-")</f>
        <v>0.38873239436619716</v>
      </c>
      <c r="AY93" s="138">
        <f t="shared" si="13"/>
        <v>44611.297101449272</v>
      </c>
      <c r="AZ93" s="360"/>
      <c r="BA93" s="360"/>
      <c r="BB93" s="32" t="s">
        <v>98</v>
      </c>
      <c r="BC93" s="52">
        <v>794306</v>
      </c>
      <c r="BD93" s="42">
        <f>IFERROR(BC93/AZ91,"-")</f>
        <v>1.3443202433331579E-2</v>
      </c>
      <c r="BE93" s="52">
        <v>25</v>
      </c>
      <c r="BF93" s="42">
        <f>IFERROR(BE93/BA91,"-")</f>
        <v>0.40322580645161288</v>
      </c>
      <c r="BG93" s="55">
        <f t="shared" si="14"/>
        <v>31772.240000000002</v>
      </c>
      <c r="BH93" s="360"/>
      <c r="BI93" s="360"/>
      <c r="BJ93" s="32" t="s">
        <v>98</v>
      </c>
      <c r="BK93" s="52">
        <v>4775785</v>
      </c>
      <c r="BL93" s="42">
        <f>IFERROR(BK93/BH91,"-")</f>
        <v>2.5100687141221004E-2</v>
      </c>
      <c r="BM93" s="52">
        <v>119</v>
      </c>
      <c r="BN93" s="42">
        <f>IFERROR(BM93/BI91,"-")</f>
        <v>0.2489539748953975</v>
      </c>
      <c r="BO93" s="96">
        <f t="shared" si="15"/>
        <v>40132.647058823532</v>
      </c>
      <c r="BP93" s="140"/>
    </row>
    <row r="94" spans="2:68" s="8" customFormat="1" ht="13.15" customHeight="1">
      <c r="B94" s="368"/>
      <c r="C94" s="386"/>
      <c r="D94" s="360"/>
      <c r="E94" s="360"/>
      <c r="F94" s="32" t="s">
        <v>99</v>
      </c>
      <c r="G94" s="52">
        <v>9488</v>
      </c>
      <c r="H94" s="42">
        <f>IFERROR(G94/D91,"-")</f>
        <v>1.3165025987328384E-4</v>
      </c>
      <c r="I94" s="52">
        <v>3</v>
      </c>
      <c r="J94" s="42">
        <f>IFERROR(I94/E91,"-")</f>
        <v>4.0540540540540543E-2</v>
      </c>
      <c r="K94" s="55">
        <f t="shared" si="8"/>
        <v>3162.6666666666665</v>
      </c>
      <c r="L94" s="360"/>
      <c r="M94" s="360"/>
      <c r="N94" s="32" t="s">
        <v>99</v>
      </c>
      <c r="O94" s="52">
        <v>731525</v>
      </c>
      <c r="P94" s="42">
        <f>IFERROR(O94/L91,"-")</f>
        <v>2.0000112095225168E-3</v>
      </c>
      <c r="Q94" s="52">
        <v>36</v>
      </c>
      <c r="R94" s="42">
        <f>IFERROR(Q94/M91,"-")</f>
        <v>5.0490883590462832E-2</v>
      </c>
      <c r="S94" s="55">
        <f t="shared" si="9"/>
        <v>20320.138888888891</v>
      </c>
      <c r="T94" s="360"/>
      <c r="U94" s="360"/>
      <c r="V94" s="32" t="s">
        <v>99</v>
      </c>
      <c r="W94" s="52">
        <v>0</v>
      </c>
      <c r="X94" s="42">
        <f>IFERROR(W94/T91,"-")</f>
        <v>0</v>
      </c>
      <c r="Y94" s="52">
        <v>0</v>
      </c>
      <c r="Z94" s="42">
        <f>IFERROR(Y94/U91,"-")</f>
        <v>0</v>
      </c>
      <c r="AA94" s="96" t="str">
        <f t="shared" si="10"/>
        <v>-</v>
      </c>
      <c r="AB94" s="360"/>
      <c r="AC94" s="360"/>
      <c r="AD94" s="32" t="s">
        <v>99</v>
      </c>
      <c r="AE94" s="52">
        <v>0</v>
      </c>
      <c r="AF94" s="42">
        <f>IFERROR(AE94/AB91,"-")</f>
        <v>0</v>
      </c>
      <c r="AG94" s="52">
        <v>0</v>
      </c>
      <c r="AH94" s="42">
        <f>IFERROR(AG94/AC91,"-")</f>
        <v>0</v>
      </c>
      <c r="AI94" s="55" t="str">
        <f t="shared" si="11"/>
        <v>-</v>
      </c>
      <c r="AJ94" s="360"/>
      <c r="AK94" s="360"/>
      <c r="AL94" s="32" t="s">
        <v>99</v>
      </c>
      <c r="AM94" s="52">
        <v>182508</v>
      </c>
      <c r="AN94" s="42">
        <f>IFERROR(AM94/AJ91,"-")</f>
        <v>1.1278967754566576E-3</v>
      </c>
      <c r="AO94" s="52">
        <v>9</v>
      </c>
      <c r="AP94" s="42">
        <f>IFERROR(AO94/AK91,"-")</f>
        <v>3.8135593220338986E-2</v>
      </c>
      <c r="AQ94" s="55">
        <f t="shared" si="12"/>
        <v>20278.666666666668</v>
      </c>
      <c r="AR94" s="360"/>
      <c r="AS94" s="360"/>
      <c r="AT94" s="32" t="s">
        <v>99</v>
      </c>
      <c r="AU94" s="52">
        <v>549017</v>
      </c>
      <c r="AV94" s="42">
        <f>IFERROR(AU94/AR91,"-")</f>
        <v>3.0847767609442269E-3</v>
      </c>
      <c r="AW94" s="55">
        <v>27</v>
      </c>
      <c r="AX94" s="42">
        <f>IFERROR(AW94/AS91,"-")</f>
        <v>7.605633802816901E-2</v>
      </c>
      <c r="AY94" s="138">
        <f t="shared" si="13"/>
        <v>20333.962962962964</v>
      </c>
      <c r="AZ94" s="360"/>
      <c r="BA94" s="360"/>
      <c r="BB94" s="32" t="s">
        <v>99</v>
      </c>
      <c r="BC94" s="52">
        <v>90299</v>
      </c>
      <c r="BD94" s="42">
        <f>IFERROR(BC94/AZ91,"-")</f>
        <v>1.5282620759850842E-3</v>
      </c>
      <c r="BE94" s="52">
        <v>4</v>
      </c>
      <c r="BF94" s="42">
        <f>IFERROR(BE94/BA91,"-")</f>
        <v>6.4516129032258063E-2</v>
      </c>
      <c r="BG94" s="55">
        <f t="shared" si="14"/>
        <v>22574.75</v>
      </c>
      <c r="BH94" s="360"/>
      <c r="BI94" s="360"/>
      <c r="BJ94" s="32" t="s">
        <v>99</v>
      </c>
      <c r="BK94" s="52">
        <v>359170</v>
      </c>
      <c r="BL94" s="42">
        <f>IFERROR(BK94/BH91,"-")</f>
        <v>1.8877344353886007E-3</v>
      </c>
      <c r="BM94" s="52">
        <v>18</v>
      </c>
      <c r="BN94" s="42">
        <f>IFERROR(BM94/BI91,"-")</f>
        <v>3.7656903765690378E-2</v>
      </c>
      <c r="BO94" s="96">
        <f t="shared" si="15"/>
        <v>19953.888888888891</v>
      </c>
      <c r="BP94" s="140"/>
    </row>
    <row r="95" spans="2:68" s="8" customFormat="1" ht="13.15" customHeight="1">
      <c r="B95" s="368"/>
      <c r="C95" s="386"/>
      <c r="D95" s="360"/>
      <c r="E95" s="360"/>
      <c r="F95" s="32" t="s">
        <v>100</v>
      </c>
      <c r="G95" s="52">
        <v>2602585</v>
      </c>
      <c r="H95" s="42">
        <f>IFERROR(G95/D91,"-")</f>
        <v>3.6112035370184488E-2</v>
      </c>
      <c r="I95" s="52">
        <v>36</v>
      </c>
      <c r="J95" s="42">
        <f>IFERROR(I95/E91,"-")</f>
        <v>0.48648648648648651</v>
      </c>
      <c r="K95" s="55">
        <f t="shared" si="8"/>
        <v>72294.027777777781</v>
      </c>
      <c r="L95" s="360"/>
      <c r="M95" s="360"/>
      <c r="N95" s="32" t="s">
        <v>100</v>
      </c>
      <c r="O95" s="52">
        <v>11356244</v>
      </c>
      <c r="P95" s="42">
        <f>IFERROR(O95/L91,"-")</f>
        <v>3.1048310444718667E-2</v>
      </c>
      <c r="Q95" s="52">
        <v>270</v>
      </c>
      <c r="R95" s="42">
        <f>IFERROR(Q95/M91,"-")</f>
        <v>0.37868162692847124</v>
      </c>
      <c r="S95" s="55">
        <f t="shared" si="9"/>
        <v>42060.162962962961</v>
      </c>
      <c r="T95" s="360"/>
      <c r="U95" s="360"/>
      <c r="V95" s="32" t="s">
        <v>100</v>
      </c>
      <c r="W95" s="52">
        <v>0</v>
      </c>
      <c r="X95" s="42">
        <f>IFERROR(W95/T91,"-")</f>
        <v>0</v>
      </c>
      <c r="Y95" s="52">
        <v>0</v>
      </c>
      <c r="Z95" s="42">
        <f>IFERROR(Y95/U91,"-")</f>
        <v>0</v>
      </c>
      <c r="AA95" s="96" t="str">
        <f t="shared" si="10"/>
        <v>-</v>
      </c>
      <c r="AB95" s="360"/>
      <c r="AC95" s="360"/>
      <c r="AD95" s="32" t="s">
        <v>100</v>
      </c>
      <c r="AE95" s="52">
        <v>0</v>
      </c>
      <c r="AF95" s="42">
        <f>IFERROR(AE95/AB91,"-")</f>
        <v>0</v>
      </c>
      <c r="AG95" s="52">
        <v>0</v>
      </c>
      <c r="AH95" s="42">
        <f>IFERROR(AG95/AC91,"-")</f>
        <v>0</v>
      </c>
      <c r="AI95" s="55" t="str">
        <f t="shared" si="11"/>
        <v>-</v>
      </c>
      <c r="AJ95" s="360"/>
      <c r="AK95" s="360"/>
      <c r="AL95" s="32" t="s">
        <v>100</v>
      </c>
      <c r="AM95" s="52">
        <v>3334377</v>
      </c>
      <c r="AN95" s="42">
        <f>IFERROR(AM95/AJ91,"-")</f>
        <v>2.0606401179437853E-2</v>
      </c>
      <c r="AO95" s="52">
        <v>102</v>
      </c>
      <c r="AP95" s="42">
        <f>IFERROR(AO95/AK91,"-")</f>
        <v>0.43220338983050849</v>
      </c>
      <c r="AQ95" s="55">
        <f t="shared" si="12"/>
        <v>32689.970588235294</v>
      </c>
      <c r="AR95" s="360"/>
      <c r="AS95" s="360"/>
      <c r="AT95" s="32" t="s">
        <v>100</v>
      </c>
      <c r="AU95" s="52">
        <v>8021867</v>
      </c>
      <c r="AV95" s="42">
        <f>IFERROR(AU95/AR91,"-")</f>
        <v>4.5072682450607873E-2</v>
      </c>
      <c r="AW95" s="55">
        <v>168</v>
      </c>
      <c r="AX95" s="42">
        <f>IFERROR(AW95/AS91,"-")</f>
        <v>0.47323943661971829</v>
      </c>
      <c r="AY95" s="138">
        <f t="shared" si="13"/>
        <v>47749.208333333336</v>
      </c>
      <c r="AZ95" s="360"/>
      <c r="BA95" s="360"/>
      <c r="BB95" s="32" t="s">
        <v>100</v>
      </c>
      <c r="BC95" s="52">
        <v>1010404</v>
      </c>
      <c r="BD95" s="42">
        <f>IFERROR(BC95/AZ91,"-")</f>
        <v>1.7100545018478974E-2</v>
      </c>
      <c r="BE95" s="52">
        <v>36</v>
      </c>
      <c r="BF95" s="42">
        <f>IFERROR(BE95/BA91,"-")</f>
        <v>0.58064516129032262</v>
      </c>
      <c r="BG95" s="55">
        <f t="shared" si="14"/>
        <v>28066.777777777777</v>
      </c>
      <c r="BH95" s="360"/>
      <c r="BI95" s="360"/>
      <c r="BJ95" s="32" t="s">
        <v>100</v>
      </c>
      <c r="BK95" s="52">
        <v>5834401</v>
      </c>
      <c r="BL95" s="42">
        <f>IFERROR(BK95/BH91,"-")</f>
        <v>3.0664586901928578E-2</v>
      </c>
      <c r="BM95" s="52">
        <v>150</v>
      </c>
      <c r="BN95" s="42">
        <f>IFERROR(BM95/BI91,"-")</f>
        <v>0.31380753138075312</v>
      </c>
      <c r="BO95" s="96">
        <f t="shared" si="15"/>
        <v>38896.006666666668</v>
      </c>
      <c r="BP95" s="140"/>
    </row>
    <row r="96" spans="2:68" s="8" customFormat="1" ht="13.15" customHeight="1">
      <c r="B96" s="368"/>
      <c r="C96" s="386"/>
      <c r="D96" s="360"/>
      <c r="E96" s="360"/>
      <c r="F96" s="32" t="s">
        <v>101</v>
      </c>
      <c r="G96" s="52">
        <v>1666538</v>
      </c>
      <c r="H96" s="42">
        <f>IFERROR(G96/D91,"-")</f>
        <v>2.3123962983632243E-2</v>
      </c>
      <c r="I96" s="52">
        <v>36</v>
      </c>
      <c r="J96" s="42">
        <f>IFERROR(I96/E91,"-")</f>
        <v>0.48648648648648651</v>
      </c>
      <c r="K96" s="55">
        <f t="shared" si="8"/>
        <v>46292.722222222219</v>
      </c>
      <c r="L96" s="360"/>
      <c r="M96" s="360"/>
      <c r="N96" s="32" t="s">
        <v>101</v>
      </c>
      <c r="O96" s="52">
        <v>15078619</v>
      </c>
      <c r="P96" s="42">
        <f>IFERROR(O96/L91,"-")</f>
        <v>4.1225394927198934E-2</v>
      </c>
      <c r="Q96" s="52">
        <v>258</v>
      </c>
      <c r="R96" s="42">
        <f>IFERROR(Q96/M91,"-")</f>
        <v>0.36185133239831696</v>
      </c>
      <c r="S96" s="55">
        <f t="shared" si="9"/>
        <v>58444.259689922481</v>
      </c>
      <c r="T96" s="360"/>
      <c r="U96" s="360"/>
      <c r="V96" s="32" t="s">
        <v>101</v>
      </c>
      <c r="W96" s="52">
        <v>0</v>
      </c>
      <c r="X96" s="42">
        <f>IFERROR(W96/T91,"-")</f>
        <v>0</v>
      </c>
      <c r="Y96" s="52">
        <v>0</v>
      </c>
      <c r="Z96" s="42">
        <f>IFERROR(Y96/U91,"-")</f>
        <v>0</v>
      </c>
      <c r="AA96" s="96" t="str">
        <f t="shared" si="10"/>
        <v>-</v>
      </c>
      <c r="AB96" s="360"/>
      <c r="AC96" s="360"/>
      <c r="AD96" s="32" t="s">
        <v>101</v>
      </c>
      <c r="AE96" s="52">
        <v>0</v>
      </c>
      <c r="AF96" s="42">
        <f>IFERROR(AE96/AB91,"-")</f>
        <v>0</v>
      </c>
      <c r="AG96" s="52">
        <v>0</v>
      </c>
      <c r="AH96" s="42">
        <f>IFERROR(AG96/AC91,"-")</f>
        <v>0</v>
      </c>
      <c r="AI96" s="55" t="str">
        <f t="shared" si="11"/>
        <v>-</v>
      </c>
      <c r="AJ96" s="360"/>
      <c r="AK96" s="360"/>
      <c r="AL96" s="32" t="s">
        <v>101</v>
      </c>
      <c r="AM96" s="52">
        <v>7007378</v>
      </c>
      <c r="AN96" s="42">
        <f>IFERROR(AM96/AJ91,"-")</f>
        <v>4.3305493735101598E-2</v>
      </c>
      <c r="AO96" s="52">
        <v>107</v>
      </c>
      <c r="AP96" s="42">
        <f>IFERROR(AO96/AK91,"-")</f>
        <v>0.45338983050847459</v>
      </c>
      <c r="AQ96" s="55">
        <f t="shared" si="12"/>
        <v>65489.514018691589</v>
      </c>
      <c r="AR96" s="360"/>
      <c r="AS96" s="360"/>
      <c r="AT96" s="32" t="s">
        <v>101</v>
      </c>
      <c r="AU96" s="52">
        <v>8071241</v>
      </c>
      <c r="AV96" s="42">
        <f>IFERROR(AU96/AR91,"-")</f>
        <v>4.5350101488260373E-2</v>
      </c>
      <c r="AW96" s="55">
        <v>151</v>
      </c>
      <c r="AX96" s="42">
        <f>IFERROR(AW96/AS91,"-")</f>
        <v>0.42535211267605633</v>
      </c>
      <c r="AY96" s="138">
        <f t="shared" si="13"/>
        <v>53451.927152317883</v>
      </c>
      <c r="AZ96" s="360"/>
      <c r="BA96" s="360"/>
      <c r="BB96" s="32" t="s">
        <v>101</v>
      </c>
      <c r="BC96" s="52">
        <v>1533765</v>
      </c>
      <c r="BD96" s="42">
        <f>IFERROR(BC96/AZ91,"-")</f>
        <v>2.5958148849635793E-2</v>
      </c>
      <c r="BE96" s="52">
        <v>22</v>
      </c>
      <c r="BF96" s="42">
        <f>IFERROR(BE96/BA91,"-")</f>
        <v>0.35483870967741937</v>
      </c>
      <c r="BG96" s="55">
        <f t="shared" si="14"/>
        <v>69716.590909090912</v>
      </c>
      <c r="BH96" s="360"/>
      <c r="BI96" s="360"/>
      <c r="BJ96" s="32" t="s">
        <v>101</v>
      </c>
      <c r="BK96" s="52">
        <v>8593709</v>
      </c>
      <c r="BL96" s="42">
        <f>IFERROR(BK96/BH91,"-")</f>
        <v>4.5167025105128315E-2</v>
      </c>
      <c r="BM96" s="52">
        <v>156</v>
      </c>
      <c r="BN96" s="42">
        <f>IFERROR(BM96/BI91,"-")</f>
        <v>0.32635983263598328</v>
      </c>
      <c r="BO96" s="96">
        <f t="shared" si="15"/>
        <v>55087.878205128203</v>
      </c>
      <c r="BP96" s="140"/>
    </row>
    <row r="97" spans="2:68" s="8" customFormat="1" ht="13.15" customHeight="1">
      <c r="B97" s="368"/>
      <c r="C97" s="386"/>
      <c r="D97" s="360"/>
      <c r="E97" s="360"/>
      <c r="F97" s="32" t="s">
        <v>102</v>
      </c>
      <c r="G97" s="52">
        <v>4145636</v>
      </c>
      <c r="H97" s="42">
        <f>IFERROR(G97/D91,"-")</f>
        <v>5.752256078626064E-2</v>
      </c>
      <c r="I97" s="52">
        <v>16</v>
      </c>
      <c r="J97" s="42">
        <f>IFERROR(I97/E91,"-")</f>
        <v>0.21621621621621623</v>
      </c>
      <c r="K97" s="55">
        <f t="shared" si="8"/>
        <v>259102.25</v>
      </c>
      <c r="L97" s="360"/>
      <c r="M97" s="360"/>
      <c r="N97" s="32" t="s">
        <v>102</v>
      </c>
      <c r="O97" s="52">
        <v>9807895</v>
      </c>
      <c r="P97" s="42">
        <f>IFERROR(O97/L91,"-")</f>
        <v>2.6815078010758133E-2</v>
      </c>
      <c r="Q97" s="52">
        <v>86</v>
      </c>
      <c r="R97" s="42">
        <f>IFERROR(Q97/M91,"-")</f>
        <v>0.12061711079943899</v>
      </c>
      <c r="S97" s="55">
        <f t="shared" si="9"/>
        <v>114045.29069767441</v>
      </c>
      <c r="T97" s="360"/>
      <c r="U97" s="360"/>
      <c r="V97" s="32" t="s">
        <v>102</v>
      </c>
      <c r="W97" s="52">
        <v>4256</v>
      </c>
      <c r="X97" s="42">
        <f>IFERROR(W97/T91,"-")</f>
        <v>4.3615718465456373E-4</v>
      </c>
      <c r="Y97" s="52">
        <v>1</v>
      </c>
      <c r="Z97" s="42">
        <f>IFERROR(Y97/U91,"-")</f>
        <v>2.2222222222222223E-2</v>
      </c>
      <c r="AA97" s="96">
        <f t="shared" si="10"/>
        <v>4256</v>
      </c>
      <c r="AB97" s="360"/>
      <c r="AC97" s="360"/>
      <c r="AD97" s="32" t="s">
        <v>102</v>
      </c>
      <c r="AE97" s="52">
        <v>0</v>
      </c>
      <c r="AF97" s="42">
        <f>IFERROR(AE97/AB91,"-")</f>
        <v>0</v>
      </c>
      <c r="AG97" s="52">
        <v>0</v>
      </c>
      <c r="AH97" s="42">
        <f>IFERROR(AG97/AC91,"-")</f>
        <v>0</v>
      </c>
      <c r="AI97" s="55" t="str">
        <f t="shared" si="11"/>
        <v>-</v>
      </c>
      <c r="AJ97" s="360"/>
      <c r="AK97" s="360"/>
      <c r="AL97" s="32" t="s">
        <v>102</v>
      </c>
      <c r="AM97" s="52">
        <v>5011398</v>
      </c>
      <c r="AN97" s="42">
        <f>IFERROR(AM97/AJ91,"-")</f>
        <v>3.0970366475606238E-2</v>
      </c>
      <c r="AO97" s="52">
        <v>47</v>
      </c>
      <c r="AP97" s="42">
        <f>IFERROR(AO97/AK91,"-")</f>
        <v>0.19915254237288135</v>
      </c>
      <c r="AQ97" s="55">
        <f t="shared" si="12"/>
        <v>106625.48936170213</v>
      </c>
      <c r="AR97" s="360"/>
      <c r="AS97" s="360"/>
      <c r="AT97" s="32" t="s">
        <v>102</v>
      </c>
      <c r="AU97" s="52">
        <v>4792241</v>
      </c>
      <c r="AV97" s="42">
        <f>IFERROR(AU97/AR91,"-")</f>
        <v>2.692629494103848E-2</v>
      </c>
      <c r="AW97" s="55">
        <v>38</v>
      </c>
      <c r="AX97" s="42">
        <f>IFERROR(AW97/AS91,"-")</f>
        <v>0.10704225352112676</v>
      </c>
      <c r="AY97" s="138">
        <f t="shared" si="13"/>
        <v>126111.60526315789</v>
      </c>
      <c r="AZ97" s="360"/>
      <c r="BA97" s="360"/>
      <c r="BB97" s="32" t="s">
        <v>102</v>
      </c>
      <c r="BC97" s="52">
        <v>2045622</v>
      </c>
      <c r="BD97" s="42">
        <f>IFERROR(BC97/AZ91,"-")</f>
        <v>3.4621053659517377E-2</v>
      </c>
      <c r="BE97" s="52">
        <v>14</v>
      </c>
      <c r="BF97" s="42">
        <f>IFERROR(BE97/BA91,"-")</f>
        <v>0.22580645161290322</v>
      </c>
      <c r="BG97" s="55">
        <f t="shared" si="14"/>
        <v>146115.85714285713</v>
      </c>
      <c r="BH97" s="360"/>
      <c r="BI97" s="360"/>
      <c r="BJ97" s="32" t="s">
        <v>102</v>
      </c>
      <c r="BK97" s="52">
        <v>1250683</v>
      </c>
      <c r="BL97" s="42">
        <f>IFERROR(BK97/BH91,"-")</f>
        <v>6.57337017806365E-3</v>
      </c>
      <c r="BM97" s="52">
        <v>32</v>
      </c>
      <c r="BN97" s="42">
        <f>IFERROR(BM97/BI91,"-")</f>
        <v>6.6945606694560664E-2</v>
      </c>
      <c r="BO97" s="96">
        <f t="shared" si="15"/>
        <v>39083.84375</v>
      </c>
      <c r="BP97" s="140"/>
    </row>
    <row r="98" spans="2:68" s="8" customFormat="1" ht="13.15" customHeight="1">
      <c r="B98" s="368"/>
      <c r="C98" s="386"/>
      <c r="D98" s="360"/>
      <c r="E98" s="360"/>
      <c r="F98" s="32" t="s">
        <v>112</v>
      </c>
      <c r="G98" s="52">
        <v>0</v>
      </c>
      <c r="H98" s="42">
        <f>IFERROR(G98/D91,"-")</f>
        <v>0</v>
      </c>
      <c r="I98" s="52">
        <v>0</v>
      </c>
      <c r="J98" s="42">
        <f>IFERROR(I98/E91,"-")</f>
        <v>0</v>
      </c>
      <c r="K98" s="55" t="str">
        <f t="shared" si="8"/>
        <v>-</v>
      </c>
      <c r="L98" s="360"/>
      <c r="M98" s="360"/>
      <c r="N98" s="32" t="s">
        <v>112</v>
      </c>
      <c r="O98" s="52">
        <v>0</v>
      </c>
      <c r="P98" s="42">
        <f>IFERROR(O98/L91,"-")</f>
        <v>0</v>
      </c>
      <c r="Q98" s="52">
        <v>0</v>
      </c>
      <c r="R98" s="42">
        <f>IFERROR(Q98/M91,"-")</f>
        <v>0</v>
      </c>
      <c r="S98" s="55" t="str">
        <f t="shared" si="9"/>
        <v>-</v>
      </c>
      <c r="T98" s="360"/>
      <c r="U98" s="360"/>
      <c r="V98" s="32" t="s">
        <v>112</v>
      </c>
      <c r="W98" s="52">
        <v>0</v>
      </c>
      <c r="X98" s="42">
        <f>IFERROR(W98/T91,"-")</f>
        <v>0</v>
      </c>
      <c r="Y98" s="52">
        <v>0</v>
      </c>
      <c r="Z98" s="42">
        <f>IFERROR(Y98/U91,"-")</f>
        <v>0</v>
      </c>
      <c r="AA98" s="96" t="str">
        <f t="shared" si="10"/>
        <v>-</v>
      </c>
      <c r="AB98" s="360"/>
      <c r="AC98" s="360"/>
      <c r="AD98" s="32" t="s">
        <v>112</v>
      </c>
      <c r="AE98" s="52">
        <v>0</v>
      </c>
      <c r="AF98" s="42">
        <f>IFERROR(AE98/AB91,"-")</f>
        <v>0</v>
      </c>
      <c r="AG98" s="52">
        <v>0</v>
      </c>
      <c r="AH98" s="42">
        <f>IFERROR(AG98/AC91,"-")</f>
        <v>0</v>
      </c>
      <c r="AI98" s="55" t="str">
        <f t="shared" si="11"/>
        <v>-</v>
      </c>
      <c r="AJ98" s="360"/>
      <c r="AK98" s="360"/>
      <c r="AL98" s="32" t="s">
        <v>112</v>
      </c>
      <c r="AM98" s="52">
        <v>0</v>
      </c>
      <c r="AN98" s="42">
        <f>IFERROR(AM98/AJ91,"-")</f>
        <v>0</v>
      </c>
      <c r="AO98" s="52">
        <v>0</v>
      </c>
      <c r="AP98" s="42">
        <f>IFERROR(AO98/AK91,"-")</f>
        <v>0</v>
      </c>
      <c r="AQ98" s="55" t="str">
        <f t="shared" si="12"/>
        <v>-</v>
      </c>
      <c r="AR98" s="360"/>
      <c r="AS98" s="360"/>
      <c r="AT98" s="32" t="s">
        <v>112</v>
      </c>
      <c r="AU98" s="52">
        <v>0</v>
      </c>
      <c r="AV98" s="42">
        <f>IFERROR(AU98/AR91,"-")</f>
        <v>0</v>
      </c>
      <c r="AW98" s="55">
        <v>0</v>
      </c>
      <c r="AX98" s="42">
        <f>IFERROR(AW98/AS91,"-")</f>
        <v>0</v>
      </c>
      <c r="AY98" s="138" t="str">
        <f t="shared" si="13"/>
        <v>-</v>
      </c>
      <c r="AZ98" s="360"/>
      <c r="BA98" s="360"/>
      <c r="BB98" s="32" t="s">
        <v>112</v>
      </c>
      <c r="BC98" s="52">
        <v>0</v>
      </c>
      <c r="BD98" s="42">
        <f>IFERROR(BC98/AZ91,"-")</f>
        <v>0</v>
      </c>
      <c r="BE98" s="52">
        <v>0</v>
      </c>
      <c r="BF98" s="42">
        <f>IFERROR(BE98/BA91,"-")</f>
        <v>0</v>
      </c>
      <c r="BG98" s="55" t="str">
        <f t="shared" si="14"/>
        <v>-</v>
      </c>
      <c r="BH98" s="360"/>
      <c r="BI98" s="360"/>
      <c r="BJ98" s="32" t="s">
        <v>112</v>
      </c>
      <c r="BK98" s="52">
        <v>0</v>
      </c>
      <c r="BL98" s="42">
        <f>IFERROR(BK98/BH91,"-")</f>
        <v>0</v>
      </c>
      <c r="BM98" s="52">
        <v>0</v>
      </c>
      <c r="BN98" s="42">
        <f>IFERROR(BM98/BI91,"-")</f>
        <v>0</v>
      </c>
      <c r="BO98" s="96" t="str">
        <f t="shared" si="15"/>
        <v>-</v>
      </c>
      <c r="BP98" s="140"/>
    </row>
    <row r="99" spans="2:68" s="8" customFormat="1" ht="13.15" customHeight="1">
      <c r="B99" s="368"/>
      <c r="C99" s="386"/>
      <c r="D99" s="360"/>
      <c r="E99" s="360"/>
      <c r="F99" s="32" t="s">
        <v>103</v>
      </c>
      <c r="G99" s="52">
        <v>33727</v>
      </c>
      <c r="H99" s="42">
        <f>IFERROR(G99/D91,"-")</f>
        <v>4.6797726757443554E-4</v>
      </c>
      <c r="I99" s="52">
        <v>1</v>
      </c>
      <c r="J99" s="42">
        <f>IFERROR(I99/E91,"-")</f>
        <v>1.3513513513513514E-2</v>
      </c>
      <c r="K99" s="55">
        <f t="shared" si="8"/>
        <v>33727</v>
      </c>
      <c r="L99" s="360"/>
      <c r="M99" s="360"/>
      <c r="N99" s="32" t="s">
        <v>103</v>
      </c>
      <c r="O99" s="52">
        <v>770577</v>
      </c>
      <c r="P99" s="42">
        <f>IFERROR(O99/L91,"-")</f>
        <v>2.106780544479317E-3</v>
      </c>
      <c r="Q99" s="52">
        <v>12</v>
      </c>
      <c r="R99" s="42">
        <f>IFERROR(Q99/M91,"-")</f>
        <v>1.6830294530154277E-2</v>
      </c>
      <c r="S99" s="55">
        <f t="shared" si="9"/>
        <v>64214.75</v>
      </c>
      <c r="T99" s="360"/>
      <c r="U99" s="360"/>
      <c r="V99" s="32" t="s">
        <v>103</v>
      </c>
      <c r="W99" s="52">
        <v>0</v>
      </c>
      <c r="X99" s="42">
        <f>IFERROR(W99/T91,"-")</f>
        <v>0</v>
      </c>
      <c r="Y99" s="52">
        <v>0</v>
      </c>
      <c r="Z99" s="42">
        <f>IFERROR(Y99/U91,"-")</f>
        <v>0</v>
      </c>
      <c r="AA99" s="96" t="str">
        <f t="shared" si="10"/>
        <v>-</v>
      </c>
      <c r="AB99" s="360"/>
      <c r="AC99" s="360"/>
      <c r="AD99" s="32" t="s">
        <v>103</v>
      </c>
      <c r="AE99" s="52">
        <v>0</v>
      </c>
      <c r="AF99" s="42">
        <f>IFERROR(AE99/AB91,"-")</f>
        <v>0</v>
      </c>
      <c r="AG99" s="52">
        <v>0</v>
      </c>
      <c r="AH99" s="42">
        <f>IFERROR(AG99/AC91,"-")</f>
        <v>0</v>
      </c>
      <c r="AI99" s="55" t="str">
        <f t="shared" si="11"/>
        <v>-</v>
      </c>
      <c r="AJ99" s="360"/>
      <c r="AK99" s="360"/>
      <c r="AL99" s="32" t="s">
        <v>103</v>
      </c>
      <c r="AM99" s="52">
        <v>635264</v>
      </c>
      <c r="AN99" s="42">
        <f>IFERROR(AM99/AJ91,"-")</f>
        <v>3.9259222454012871E-3</v>
      </c>
      <c r="AO99" s="52">
        <v>6</v>
      </c>
      <c r="AP99" s="42">
        <f>IFERROR(AO99/AK91,"-")</f>
        <v>2.5423728813559324E-2</v>
      </c>
      <c r="AQ99" s="55">
        <f t="shared" si="12"/>
        <v>105877.33333333333</v>
      </c>
      <c r="AR99" s="360"/>
      <c r="AS99" s="360"/>
      <c r="AT99" s="32" t="s">
        <v>103</v>
      </c>
      <c r="AU99" s="52">
        <v>135313</v>
      </c>
      <c r="AV99" s="42">
        <f>IFERROR(AU99/AR91,"-")</f>
        <v>7.6028683602446959E-4</v>
      </c>
      <c r="AW99" s="55">
        <v>6</v>
      </c>
      <c r="AX99" s="42">
        <f>IFERROR(AW99/AS91,"-")</f>
        <v>1.6901408450704224E-2</v>
      </c>
      <c r="AY99" s="138">
        <f t="shared" si="13"/>
        <v>22552.166666666668</v>
      </c>
      <c r="AZ99" s="360"/>
      <c r="BA99" s="360"/>
      <c r="BB99" s="32" t="s">
        <v>103</v>
      </c>
      <c r="BC99" s="52">
        <v>136093</v>
      </c>
      <c r="BD99" s="42">
        <f>IFERROR(BC99/AZ91,"-")</f>
        <v>2.3033009303208016E-3</v>
      </c>
      <c r="BE99" s="52">
        <v>4</v>
      </c>
      <c r="BF99" s="42">
        <f>IFERROR(BE99/BA91,"-")</f>
        <v>6.4516129032258063E-2</v>
      </c>
      <c r="BG99" s="55">
        <f t="shared" si="14"/>
        <v>34023.25</v>
      </c>
      <c r="BH99" s="360"/>
      <c r="BI99" s="360"/>
      <c r="BJ99" s="32" t="s">
        <v>103</v>
      </c>
      <c r="BK99" s="52">
        <v>139012</v>
      </c>
      <c r="BL99" s="42">
        <f>IFERROR(BK99/BH91,"-")</f>
        <v>7.3062265593518431E-4</v>
      </c>
      <c r="BM99" s="52">
        <v>8</v>
      </c>
      <c r="BN99" s="42">
        <f>IFERROR(BM99/BI91,"-")</f>
        <v>1.6736401673640166E-2</v>
      </c>
      <c r="BO99" s="96">
        <f t="shared" si="15"/>
        <v>17376.5</v>
      </c>
      <c r="BP99" s="140"/>
    </row>
    <row r="100" spans="2:68" s="8" customFormat="1" ht="13.15" customHeight="1">
      <c r="B100" s="368"/>
      <c r="C100" s="386"/>
      <c r="D100" s="360"/>
      <c r="E100" s="360"/>
      <c r="F100" s="32" t="s">
        <v>104</v>
      </c>
      <c r="G100" s="52">
        <v>22222</v>
      </c>
      <c r="H100" s="42">
        <f>IFERROR(G100/D91,"-")</f>
        <v>3.0834022711889898E-4</v>
      </c>
      <c r="I100" s="52">
        <v>5</v>
      </c>
      <c r="J100" s="42">
        <f>IFERROR(I100/E91,"-")</f>
        <v>6.7567567567567571E-2</v>
      </c>
      <c r="K100" s="55">
        <f t="shared" si="8"/>
        <v>4444.3999999999996</v>
      </c>
      <c r="L100" s="360"/>
      <c r="M100" s="360"/>
      <c r="N100" s="32" t="s">
        <v>104</v>
      </c>
      <c r="O100" s="52">
        <v>288060</v>
      </c>
      <c r="P100" s="42">
        <f>IFERROR(O100/L91,"-")</f>
        <v>7.8756464784533156E-4</v>
      </c>
      <c r="Q100" s="52">
        <v>23</v>
      </c>
      <c r="R100" s="42">
        <f>IFERROR(Q100/M91,"-")</f>
        <v>3.2258064516129031E-2</v>
      </c>
      <c r="S100" s="55">
        <f t="shared" si="9"/>
        <v>12524.347826086956</v>
      </c>
      <c r="T100" s="360"/>
      <c r="U100" s="360"/>
      <c r="V100" s="32" t="s">
        <v>104</v>
      </c>
      <c r="W100" s="52">
        <v>0</v>
      </c>
      <c r="X100" s="42">
        <f>IFERROR(W100/T91,"-")</f>
        <v>0</v>
      </c>
      <c r="Y100" s="52">
        <v>0</v>
      </c>
      <c r="Z100" s="42">
        <f>IFERROR(Y100/U91,"-")</f>
        <v>0</v>
      </c>
      <c r="AA100" s="96" t="str">
        <f t="shared" si="10"/>
        <v>-</v>
      </c>
      <c r="AB100" s="360"/>
      <c r="AC100" s="360"/>
      <c r="AD100" s="32" t="s">
        <v>104</v>
      </c>
      <c r="AE100" s="52">
        <v>16320</v>
      </c>
      <c r="AF100" s="42">
        <f>IFERROR(AE100/AB91,"-")</f>
        <v>1.089744317404058E-3</v>
      </c>
      <c r="AG100" s="52">
        <v>2</v>
      </c>
      <c r="AH100" s="42">
        <f>IFERROR(AG100/AC91,"-")</f>
        <v>2.7397260273972601E-2</v>
      </c>
      <c r="AI100" s="55">
        <f t="shared" si="11"/>
        <v>8160</v>
      </c>
      <c r="AJ100" s="360"/>
      <c r="AK100" s="360"/>
      <c r="AL100" s="32" t="s">
        <v>104</v>
      </c>
      <c r="AM100" s="52">
        <v>48710</v>
      </c>
      <c r="AN100" s="42">
        <f>IFERROR(AM100/AJ91,"-")</f>
        <v>3.0102708885360529E-4</v>
      </c>
      <c r="AO100" s="52">
        <v>11</v>
      </c>
      <c r="AP100" s="42">
        <f>IFERROR(AO100/AK91,"-")</f>
        <v>4.6610169491525424E-2</v>
      </c>
      <c r="AQ100" s="55">
        <f t="shared" si="12"/>
        <v>4428.181818181818</v>
      </c>
      <c r="AR100" s="360"/>
      <c r="AS100" s="360"/>
      <c r="AT100" s="32" t="s">
        <v>104</v>
      </c>
      <c r="AU100" s="52">
        <v>223030</v>
      </c>
      <c r="AV100" s="42">
        <f>IFERROR(AU100/AR91,"-")</f>
        <v>1.2531447313897219E-3</v>
      </c>
      <c r="AW100" s="55">
        <v>10</v>
      </c>
      <c r="AX100" s="42">
        <f>IFERROR(AW100/AS91,"-")</f>
        <v>2.8169014084507043E-2</v>
      </c>
      <c r="AY100" s="138">
        <f t="shared" si="13"/>
        <v>22303</v>
      </c>
      <c r="AZ100" s="360"/>
      <c r="BA100" s="360"/>
      <c r="BB100" s="32" t="s">
        <v>104</v>
      </c>
      <c r="BC100" s="52">
        <v>36353</v>
      </c>
      <c r="BD100" s="42">
        <f>IFERROR(BC100/AZ91,"-")</f>
        <v>6.1525500003638755E-4</v>
      </c>
      <c r="BE100" s="52">
        <v>5</v>
      </c>
      <c r="BF100" s="42">
        <f>IFERROR(BE100/BA91,"-")</f>
        <v>8.0645161290322578E-2</v>
      </c>
      <c r="BG100" s="55">
        <f t="shared" si="14"/>
        <v>7270.6</v>
      </c>
      <c r="BH100" s="360"/>
      <c r="BI100" s="360"/>
      <c r="BJ100" s="32" t="s">
        <v>104</v>
      </c>
      <c r="BK100" s="52">
        <v>85550</v>
      </c>
      <c r="BL100" s="42">
        <f>IFERROR(BK100/BH91,"-")</f>
        <v>4.4963577399976276E-4</v>
      </c>
      <c r="BM100" s="52">
        <v>10</v>
      </c>
      <c r="BN100" s="42">
        <f>IFERROR(BM100/BI91,"-")</f>
        <v>2.0920502092050208E-2</v>
      </c>
      <c r="BO100" s="96">
        <f t="shared" si="15"/>
        <v>8555</v>
      </c>
      <c r="BP100" s="140"/>
    </row>
    <row r="101" spans="2:68" s="8" customFormat="1" ht="13.15" customHeight="1">
      <c r="B101" s="368"/>
      <c r="C101" s="386"/>
      <c r="D101" s="360"/>
      <c r="E101" s="360"/>
      <c r="F101" s="32" t="s">
        <v>105</v>
      </c>
      <c r="G101" s="52">
        <v>41180</v>
      </c>
      <c r="H101" s="42">
        <f>IFERROR(G101/D91,"-")</f>
        <v>5.7139098878391961E-4</v>
      </c>
      <c r="I101" s="52">
        <v>1</v>
      </c>
      <c r="J101" s="42">
        <f>IFERROR(I101/E91,"-")</f>
        <v>1.3513513513513514E-2</v>
      </c>
      <c r="K101" s="55">
        <f t="shared" si="8"/>
        <v>41180</v>
      </c>
      <c r="L101" s="360"/>
      <c r="M101" s="360"/>
      <c r="N101" s="32" t="s">
        <v>105</v>
      </c>
      <c r="O101" s="52">
        <v>3319</v>
      </c>
      <c r="P101" s="42">
        <f>IFERROR(O101/L91,"-")</f>
        <v>9.0742451787775301E-6</v>
      </c>
      <c r="Q101" s="52">
        <v>1</v>
      </c>
      <c r="R101" s="42">
        <f>IFERROR(Q101/M91,"-")</f>
        <v>1.4025245441795231E-3</v>
      </c>
      <c r="S101" s="55">
        <f t="shared" si="9"/>
        <v>3319</v>
      </c>
      <c r="T101" s="360"/>
      <c r="U101" s="360"/>
      <c r="V101" s="32" t="s">
        <v>105</v>
      </c>
      <c r="W101" s="52">
        <v>0</v>
      </c>
      <c r="X101" s="42">
        <f>IFERROR(W101/T91,"-")</f>
        <v>0</v>
      </c>
      <c r="Y101" s="52">
        <v>0</v>
      </c>
      <c r="Z101" s="42">
        <f>IFERROR(Y101/U91,"-")</f>
        <v>0</v>
      </c>
      <c r="AA101" s="96" t="str">
        <f t="shared" si="10"/>
        <v>-</v>
      </c>
      <c r="AB101" s="360"/>
      <c r="AC101" s="360"/>
      <c r="AD101" s="32" t="s">
        <v>105</v>
      </c>
      <c r="AE101" s="52">
        <v>0</v>
      </c>
      <c r="AF101" s="42">
        <f>IFERROR(AE101/AB91,"-")</f>
        <v>0</v>
      </c>
      <c r="AG101" s="52">
        <v>0</v>
      </c>
      <c r="AH101" s="42">
        <f>IFERROR(AG101/AC91,"-")</f>
        <v>0</v>
      </c>
      <c r="AI101" s="55" t="str">
        <f t="shared" si="11"/>
        <v>-</v>
      </c>
      <c r="AJ101" s="360"/>
      <c r="AK101" s="360"/>
      <c r="AL101" s="32" t="s">
        <v>105</v>
      </c>
      <c r="AM101" s="52">
        <v>3319</v>
      </c>
      <c r="AN101" s="42">
        <f>IFERROR(AM101/AJ91,"-")</f>
        <v>2.0511371543935863E-5</v>
      </c>
      <c r="AO101" s="52">
        <v>1</v>
      </c>
      <c r="AP101" s="42">
        <f>IFERROR(AO101/AK91,"-")</f>
        <v>4.2372881355932203E-3</v>
      </c>
      <c r="AQ101" s="55">
        <f t="shared" si="12"/>
        <v>3319</v>
      </c>
      <c r="AR101" s="360"/>
      <c r="AS101" s="360"/>
      <c r="AT101" s="32" t="s">
        <v>105</v>
      </c>
      <c r="AU101" s="52">
        <v>0</v>
      </c>
      <c r="AV101" s="42">
        <f>IFERROR(AU101/AR91,"-")</f>
        <v>0</v>
      </c>
      <c r="AW101" s="55">
        <v>0</v>
      </c>
      <c r="AX101" s="42">
        <f>IFERROR(AW101/AS91,"-")</f>
        <v>0</v>
      </c>
      <c r="AY101" s="138" t="str">
        <f t="shared" si="13"/>
        <v>-</v>
      </c>
      <c r="AZ101" s="360"/>
      <c r="BA101" s="360"/>
      <c r="BB101" s="32" t="s">
        <v>105</v>
      </c>
      <c r="BC101" s="52">
        <v>3319</v>
      </c>
      <c r="BD101" s="42">
        <f>IFERROR(BC101/AZ91,"-")</f>
        <v>5.6172292386344191E-5</v>
      </c>
      <c r="BE101" s="52">
        <v>1</v>
      </c>
      <c r="BF101" s="42">
        <f>IFERROR(BE101/BA91,"-")</f>
        <v>1.6129032258064516E-2</v>
      </c>
      <c r="BG101" s="55">
        <f t="shared" si="14"/>
        <v>3319</v>
      </c>
      <c r="BH101" s="360"/>
      <c r="BI101" s="360"/>
      <c r="BJ101" s="32" t="s">
        <v>105</v>
      </c>
      <c r="BK101" s="52">
        <v>20653</v>
      </c>
      <c r="BL101" s="42">
        <f>IFERROR(BK101/BH91,"-")</f>
        <v>1.0854854050750555E-4</v>
      </c>
      <c r="BM101" s="52">
        <v>1</v>
      </c>
      <c r="BN101" s="42">
        <f>IFERROR(BM101/BI91,"-")</f>
        <v>2.0920502092050207E-3</v>
      </c>
      <c r="BO101" s="96">
        <f t="shared" si="15"/>
        <v>20653</v>
      </c>
      <c r="BP101" s="140"/>
    </row>
    <row r="102" spans="2:68" s="8" customFormat="1" ht="13.15" customHeight="1">
      <c r="B102" s="368"/>
      <c r="C102" s="386"/>
      <c r="D102" s="360"/>
      <c r="E102" s="360"/>
      <c r="F102" s="32" t="s">
        <v>106</v>
      </c>
      <c r="G102" s="52">
        <v>1224955</v>
      </c>
      <c r="H102" s="42">
        <f>IFERROR(G102/D91,"-")</f>
        <v>1.6996800598975383E-2</v>
      </c>
      <c r="I102" s="52">
        <v>4</v>
      </c>
      <c r="J102" s="42">
        <f>IFERROR(I102/E91,"-")</f>
        <v>5.4054054054054057E-2</v>
      </c>
      <c r="K102" s="55">
        <f t="shared" si="8"/>
        <v>306238.75</v>
      </c>
      <c r="L102" s="360"/>
      <c r="M102" s="360"/>
      <c r="N102" s="32" t="s">
        <v>106</v>
      </c>
      <c r="O102" s="52">
        <v>40271</v>
      </c>
      <c r="P102" s="42">
        <f>IFERROR(O102/L91,"-")</f>
        <v>1.1010211738311236E-4</v>
      </c>
      <c r="Q102" s="52">
        <v>3</v>
      </c>
      <c r="R102" s="42">
        <f>IFERROR(Q102/M91,"-")</f>
        <v>4.2075736325385693E-3</v>
      </c>
      <c r="S102" s="55">
        <f t="shared" si="9"/>
        <v>13423.666666666666</v>
      </c>
      <c r="T102" s="360"/>
      <c r="U102" s="360"/>
      <c r="V102" s="32" t="s">
        <v>106</v>
      </c>
      <c r="W102" s="52">
        <v>0</v>
      </c>
      <c r="X102" s="42">
        <f>IFERROR(W102/T91,"-")</f>
        <v>0</v>
      </c>
      <c r="Y102" s="52">
        <v>0</v>
      </c>
      <c r="Z102" s="42">
        <f>IFERROR(Y102/U91,"-")</f>
        <v>0</v>
      </c>
      <c r="AA102" s="96" t="str">
        <f t="shared" si="10"/>
        <v>-</v>
      </c>
      <c r="AB102" s="360"/>
      <c r="AC102" s="360"/>
      <c r="AD102" s="32" t="s">
        <v>106</v>
      </c>
      <c r="AE102" s="52">
        <v>0</v>
      </c>
      <c r="AF102" s="42">
        <f>IFERROR(AE102/AB91,"-")</f>
        <v>0</v>
      </c>
      <c r="AG102" s="52">
        <v>0</v>
      </c>
      <c r="AH102" s="42">
        <f>IFERROR(AG102/AC91,"-")</f>
        <v>0</v>
      </c>
      <c r="AI102" s="55" t="str">
        <f t="shared" si="11"/>
        <v>-</v>
      </c>
      <c r="AJ102" s="360"/>
      <c r="AK102" s="360"/>
      <c r="AL102" s="32" t="s">
        <v>106</v>
      </c>
      <c r="AM102" s="52">
        <v>38682</v>
      </c>
      <c r="AN102" s="42">
        <f>IFERROR(AM102/AJ91,"-")</f>
        <v>2.3905419525836912E-4</v>
      </c>
      <c r="AO102" s="52">
        <v>2</v>
      </c>
      <c r="AP102" s="42">
        <f>IFERROR(AO102/AK91,"-")</f>
        <v>8.4745762711864406E-3</v>
      </c>
      <c r="AQ102" s="55">
        <f t="shared" si="12"/>
        <v>19341</v>
      </c>
      <c r="AR102" s="360"/>
      <c r="AS102" s="360"/>
      <c r="AT102" s="32" t="s">
        <v>106</v>
      </c>
      <c r="AU102" s="52">
        <v>1589</v>
      </c>
      <c r="AV102" s="42">
        <f>IFERROR(AU102/AR91,"-")</f>
        <v>8.9281575491111879E-6</v>
      </c>
      <c r="AW102" s="55">
        <v>1</v>
      </c>
      <c r="AX102" s="42">
        <f>IFERROR(AW102/AS91,"-")</f>
        <v>2.8169014084507044E-3</v>
      </c>
      <c r="AY102" s="138">
        <f t="shared" si="13"/>
        <v>1589</v>
      </c>
      <c r="AZ102" s="360"/>
      <c r="BA102" s="360"/>
      <c r="BB102" s="32" t="s">
        <v>106</v>
      </c>
      <c r="BC102" s="52">
        <v>1110</v>
      </c>
      <c r="BD102" s="42">
        <f>IFERROR(BC102/AZ91,"-")</f>
        <v>1.8786153826104868E-5</v>
      </c>
      <c r="BE102" s="52">
        <v>1</v>
      </c>
      <c r="BF102" s="42">
        <f>IFERROR(BE102/BA91,"-")</f>
        <v>1.6129032258064516E-2</v>
      </c>
      <c r="BG102" s="55">
        <f t="shared" si="14"/>
        <v>1110</v>
      </c>
      <c r="BH102" s="360"/>
      <c r="BI102" s="360"/>
      <c r="BJ102" s="32" t="s">
        <v>106</v>
      </c>
      <c r="BK102" s="52">
        <v>0</v>
      </c>
      <c r="BL102" s="42">
        <f>IFERROR(BK102/BH91,"-")</f>
        <v>0</v>
      </c>
      <c r="BM102" s="52">
        <v>0</v>
      </c>
      <c r="BN102" s="42">
        <f>IFERROR(BM102/BI91,"-")</f>
        <v>0</v>
      </c>
      <c r="BO102" s="96" t="str">
        <f t="shared" si="15"/>
        <v>-</v>
      </c>
      <c r="BP102" s="140"/>
    </row>
    <row r="103" spans="2:68" s="8" customFormat="1" ht="13.15" customHeight="1">
      <c r="B103" s="368"/>
      <c r="C103" s="386"/>
      <c r="D103" s="360"/>
      <c r="E103" s="360"/>
      <c r="F103" s="32" t="s">
        <v>107</v>
      </c>
      <c r="G103" s="52">
        <v>172840</v>
      </c>
      <c r="H103" s="42">
        <f>IFERROR(G103/D91,"-")</f>
        <v>2.3982326008113808E-3</v>
      </c>
      <c r="I103" s="52">
        <v>20</v>
      </c>
      <c r="J103" s="42">
        <f>IFERROR(I103/E91,"-")</f>
        <v>0.27027027027027029</v>
      </c>
      <c r="K103" s="55">
        <f t="shared" si="8"/>
        <v>8642</v>
      </c>
      <c r="L103" s="360"/>
      <c r="M103" s="360"/>
      <c r="N103" s="32" t="s">
        <v>107</v>
      </c>
      <c r="O103" s="52">
        <v>4278333</v>
      </c>
      <c r="P103" s="42">
        <f>IFERROR(O103/L91,"-")</f>
        <v>1.1697090267687499E-2</v>
      </c>
      <c r="Q103" s="52">
        <v>93</v>
      </c>
      <c r="R103" s="42">
        <f>IFERROR(Q103/M91,"-")</f>
        <v>0.13043478260869565</v>
      </c>
      <c r="S103" s="55">
        <f t="shared" si="9"/>
        <v>46003.580645161288</v>
      </c>
      <c r="T103" s="360"/>
      <c r="U103" s="360"/>
      <c r="V103" s="32" t="s">
        <v>107</v>
      </c>
      <c r="W103" s="52">
        <v>120739</v>
      </c>
      <c r="X103" s="42">
        <f>IFERROR(W103/T91,"-")</f>
        <v>1.2373398101035566E-2</v>
      </c>
      <c r="Y103" s="52">
        <v>3</v>
      </c>
      <c r="Z103" s="42">
        <f>IFERROR(Y103/U91,"-")</f>
        <v>6.6666666666666666E-2</v>
      </c>
      <c r="AA103" s="96">
        <f t="shared" si="10"/>
        <v>40246.333333333336</v>
      </c>
      <c r="AB103" s="360"/>
      <c r="AC103" s="360"/>
      <c r="AD103" s="32" t="s">
        <v>107</v>
      </c>
      <c r="AE103" s="52">
        <v>191638</v>
      </c>
      <c r="AF103" s="42">
        <f>IFERROR(AE103/AB91,"-")</f>
        <v>1.2796349356536696E-2</v>
      </c>
      <c r="AG103" s="52">
        <v>9</v>
      </c>
      <c r="AH103" s="42">
        <f>IFERROR(AG103/AC91,"-")</f>
        <v>0.12328767123287671</v>
      </c>
      <c r="AI103" s="55">
        <f t="shared" si="11"/>
        <v>21293.111111111109</v>
      </c>
      <c r="AJ103" s="360"/>
      <c r="AK103" s="360"/>
      <c r="AL103" s="32" t="s">
        <v>107</v>
      </c>
      <c r="AM103" s="52">
        <v>2207277</v>
      </c>
      <c r="AN103" s="42">
        <f>IFERROR(AM103/AJ91,"-")</f>
        <v>1.3640939634644206E-2</v>
      </c>
      <c r="AO103" s="52">
        <v>37</v>
      </c>
      <c r="AP103" s="42">
        <f>IFERROR(AO103/AK91,"-")</f>
        <v>0.15677966101694915</v>
      </c>
      <c r="AQ103" s="55">
        <f t="shared" si="12"/>
        <v>59656.135135135133</v>
      </c>
      <c r="AR103" s="360"/>
      <c r="AS103" s="360"/>
      <c r="AT103" s="32" t="s">
        <v>107</v>
      </c>
      <c r="AU103" s="52">
        <v>1757742</v>
      </c>
      <c r="AV103" s="42">
        <f>IFERROR(AU103/AR91,"-")</f>
        <v>9.8762728173000611E-3</v>
      </c>
      <c r="AW103" s="55">
        <v>43</v>
      </c>
      <c r="AX103" s="42">
        <f>IFERROR(AW103/AS91,"-")</f>
        <v>0.12112676056338029</v>
      </c>
      <c r="AY103" s="138">
        <f t="shared" si="13"/>
        <v>40877.720930232557</v>
      </c>
      <c r="AZ103" s="360"/>
      <c r="BA103" s="360"/>
      <c r="BB103" s="32" t="s">
        <v>107</v>
      </c>
      <c r="BC103" s="52">
        <v>383773</v>
      </c>
      <c r="BD103" s="42">
        <f>IFERROR(BC103/AZ91,"-")</f>
        <v>6.4951519029781473E-3</v>
      </c>
      <c r="BE103" s="52">
        <v>15</v>
      </c>
      <c r="BF103" s="42">
        <f>IFERROR(BE103/BA91,"-")</f>
        <v>0.24193548387096775</v>
      </c>
      <c r="BG103" s="55">
        <f t="shared" si="14"/>
        <v>25584.866666666665</v>
      </c>
      <c r="BH103" s="360"/>
      <c r="BI103" s="360"/>
      <c r="BJ103" s="32" t="s">
        <v>107</v>
      </c>
      <c r="BK103" s="52">
        <v>934120</v>
      </c>
      <c r="BL103" s="42">
        <f>IFERROR(BK103/BH91,"-")</f>
        <v>4.9095706511824476E-3</v>
      </c>
      <c r="BM103" s="52">
        <v>42</v>
      </c>
      <c r="BN103" s="42">
        <f>IFERROR(BM103/BI91,"-")</f>
        <v>8.7866108786610872E-2</v>
      </c>
      <c r="BO103" s="96">
        <f t="shared" si="15"/>
        <v>22240.952380952382</v>
      </c>
      <c r="BP103" s="140"/>
    </row>
    <row r="104" spans="2:68" s="8" customFormat="1" ht="13.15" customHeight="1">
      <c r="B104" s="368"/>
      <c r="C104" s="386"/>
      <c r="D104" s="360"/>
      <c r="E104" s="360"/>
      <c r="F104" s="32" t="s">
        <v>108</v>
      </c>
      <c r="G104" s="52">
        <v>374464</v>
      </c>
      <c r="H104" s="42">
        <f>IFERROR(G104/D91,"-")</f>
        <v>5.1958561249145618E-3</v>
      </c>
      <c r="I104" s="52">
        <v>11</v>
      </c>
      <c r="J104" s="42">
        <f>IFERROR(I104/E91,"-")</f>
        <v>0.14864864864864866</v>
      </c>
      <c r="K104" s="55">
        <f t="shared" si="8"/>
        <v>34042.181818181816</v>
      </c>
      <c r="L104" s="360"/>
      <c r="M104" s="360"/>
      <c r="N104" s="32" t="s">
        <v>108</v>
      </c>
      <c r="O104" s="52">
        <v>3422038</v>
      </c>
      <c r="P104" s="42">
        <f>IFERROR(O104/L91,"-")</f>
        <v>9.3559541497720711E-3</v>
      </c>
      <c r="Q104" s="52">
        <v>58</v>
      </c>
      <c r="R104" s="42">
        <f>IFERROR(Q104/M91,"-")</f>
        <v>8.134642356241234E-2</v>
      </c>
      <c r="S104" s="55">
        <f t="shared" si="9"/>
        <v>59000.65517241379</v>
      </c>
      <c r="T104" s="360"/>
      <c r="U104" s="360"/>
      <c r="V104" s="32" t="s">
        <v>108</v>
      </c>
      <c r="W104" s="52">
        <v>88254</v>
      </c>
      <c r="X104" s="42">
        <f>IFERROR(W104/T91,"-")</f>
        <v>9.0443177101747797E-3</v>
      </c>
      <c r="Y104" s="52">
        <v>1</v>
      </c>
      <c r="Z104" s="42">
        <f>IFERROR(Y104/U91,"-")</f>
        <v>2.2222222222222223E-2</v>
      </c>
      <c r="AA104" s="96">
        <f t="shared" si="10"/>
        <v>88254</v>
      </c>
      <c r="AB104" s="360"/>
      <c r="AC104" s="360"/>
      <c r="AD104" s="32" t="s">
        <v>108</v>
      </c>
      <c r="AE104" s="52">
        <v>93704</v>
      </c>
      <c r="AF104" s="42">
        <f>IFERROR(AE104/AB91,"-")</f>
        <v>6.2569486224282999E-3</v>
      </c>
      <c r="AG104" s="52">
        <v>3</v>
      </c>
      <c r="AH104" s="42">
        <f>IFERROR(AG104/AC91,"-")</f>
        <v>4.1095890410958902E-2</v>
      </c>
      <c r="AI104" s="55">
        <f t="shared" si="11"/>
        <v>31234.666666666668</v>
      </c>
      <c r="AJ104" s="360"/>
      <c r="AK104" s="360"/>
      <c r="AL104" s="32" t="s">
        <v>108</v>
      </c>
      <c r="AM104" s="52">
        <v>2069754</v>
      </c>
      <c r="AN104" s="42">
        <f>IFERROR(AM104/AJ91,"-")</f>
        <v>1.2791049502424656E-2</v>
      </c>
      <c r="AO104" s="52">
        <v>25</v>
      </c>
      <c r="AP104" s="42">
        <f>IFERROR(AO104/AK91,"-")</f>
        <v>0.1059322033898305</v>
      </c>
      <c r="AQ104" s="55">
        <f t="shared" si="12"/>
        <v>82790.16</v>
      </c>
      <c r="AR104" s="360"/>
      <c r="AS104" s="360"/>
      <c r="AT104" s="32" t="s">
        <v>108</v>
      </c>
      <c r="AU104" s="52">
        <v>949387</v>
      </c>
      <c r="AV104" s="42">
        <f>IFERROR(AU104/AR91,"-")</f>
        <v>5.3343465771416134E-3</v>
      </c>
      <c r="AW104" s="55">
        <v>27</v>
      </c>
      <c r="AX104" s="42">
        <f>IFERROR(AW104/AS91,"-")</f>
        <v>7.605633802816901E-2</v>
      </c>
      <c r="AY104" s="138">
        <f t="shared" si="13"/>
        <v>35162.481481481482</v>
      </c>
      <c r="AZ104" s="360"/>
      <c r="BA104" s="360"/>
      <c r="BB104" s="32" t="s">
        <v>108</v>
      </c>
      <c r="BC104" s="52">
        <v>1748111</v>
      </c>
      <c r="BD104" s="42">
        <f>IFERROR(BC104/AZ91,"-")</f>
        <v>2.9585839775771176E-2</v>
      </c>
      <c r="BE104" s="52">
        <v>24</v>
      </c>
      <c r="BF104" s="42">
        <f>IFERROR(BE104/BA91,"-")</f>
        <v>0.38709677419354838</v>
      </c>
      <c r="BG104" s="55">
        <f t="shared" si="14"/>
        <v>72837.958333333328</v>
      </c>
      <c r="BH104" s="360"/>
      <c r="BI104" s="360"/>
      <c r="BJ104" s="32" t="s">
        <v>108</v>
      </c>
      <c r="BK104" s="52">
        <v>1401289</v>
      </c>
      <c r="BL104" s="42">
        <f>IFERROR(BK104/BH91,"-")</f>
        <v>7.3649288616289138E-3</v>
      </c>
      <c r="BM104" s="52">
        <v>26</v>
      </c>
      <c r="BN104" s="42">
        <f>IFERROR(BM104/BI91,"-")</f>
        <v>5.4393305439330547E-2</v>
      </c>
      <c r="BO104" s="96">
        <f t="shared" si="15"/>
        <v>53895.730769230766</v>
      </c>
      <c r="BP104" s="140"/>
    </row>
    <row r="105" spans="2:68" s="8" customFormat="1" ht="13.15" customHeight="1">
      <c r="B105" s="368"/>
      <c r="C105" s="386"/>
      <c r="D105" s="360"/>
      <c r="E105" s="360"/>
      <c r="F105" s="32" t="s">
        <v>109</v>
      </c>
      <c r="G105" s="52">
        <v>211092</v>
      </c>
      <c r="H105" s="42">
        <f>IFERROR(G105/D91,"-")</f>
        <v>2.928996274996968E-3</v>
      </c>
      <c r="I105" s="52">
        <v>8</v>
      </c>
      <c r="J105" s="42">
        <f>IFERROR(I105/E91,"-")</f>
        <v>0.10810810810810811</v>
      </c>
      <c r="K105" s="55">
        <f t="shared" si="8"/>
        <v>26386.5</v>
      </c>
      <c r="L105" s="360"/>
      <c r="M105" s="360"/>
      <c r="N105" s="32" t="s">
        <v>109</v>
      </c>
      <c r="O105" s="52">
        <v>1008872</v>
      </c>
      <c r="P105" s="42">
        <f>IFERROR(O105/L91,"-")</f>
        <v>2.7582861952406283E-3</v>
      </c>
      <c r="Q105" s="52">
        <v>28</v>
      </c>
      <c r="R105" s="42">
        <f>IFERROR(Q105/M91,"-")</f>
        <v>3.9270687237026647E-2</v>
      </c>
      <c r="S105" s="55">
        <f t="shared" si="9"/>
        <v>36031.142857142855</v>
      </c>
      <c r="T105" s="360"/>
      <c r="U105" s="360"/>
      <c r="V105" s="32" t="s">
        <v>109</v>
      </c>
      <c r="W105" s="52">
        <v>0</v>
      </c>
      <c r="X105" s="42">
        <f>IFERROR(W105/T91,"-")</f>
        <v>0</v>
      </c>
      <c r="Y105" s="52">
        <v>0</v>
      </c>
      <c r="Z105" s="42">
        <f>IFERROR(Y105/U91,"-")</f>
        <v>0</v>
      </c>
      <c r="AA105" s="96" t="str">
        <f t="shared" si="10"/>
        <v>-</v>
      </c>
      <c r="AB105" s="360"/>
      <c r="AC105" s="360"/>
      <c r="AD105" s="32" t="s">
        <v>109</v>
      </c>
      <c r="AE105" s="52">
        <v>21364</v>
      </c>
      <c r="AF105" s="42">
        <f>IFERROR(AE105/AB91,"-")</f>
        <v>1.4265500978566359E-3</v>
      </c>
      <c r="AG105" s="52">
        <v>1</v>
      </c>
      <c r="AH105" s="42">
        <f>IFERROR(AG105/AC91,"-")</f>
        <v>1.3698630136986301E-2</v>
      </c>
      <c r="AI105" s="55">
        <f t="shared" si="11"/>
        <v>21364</v>
      </c>
      <c r="AJ105" s="360"/>
      <c r="AK105" s="360"/>
      <c r="AL105" s="32" t="s">
        <v>109</v>
      </c>
      <c r="AM105" s="52">
        <v>760965</v>
      </c>
      <c r="AN105" s="42">
        <f>IFERROR(AM105/AJ91,"-")</f>
        <v>4.7027525902172806E-3</v>
      </c>
      <c r="AO105" s="52">
        <v>18</v>
      </c>
      <c r="AP105" s="42">
        <f>IFERROR(AO105/AK91,"-")</f>
        <v>7.6271186440677971E-2</v>
      </c>
      <c r="AQ105" s="55">
        <f t="shared" si="12"/>
        <v>42275.833333333336</v>
      </c>
      <c r="AR105" s="360"/>
      <c r="AS105" s="360"/>
      <c r="AT105" s="32" t="s">
        <v>109</v>
      </c>
      <c r="AU105" s="52">
        <v>226543</v>
      </c>
      <c r="AV105" s="42">
        <f>IFERROR(AU105/AR91,"-")</f>
        <v>1.272883320105913E-3</v>
      </c>
      <c r="AW105" s="55">
        <v>9</v>
      </c>
      <c r="AX105" s="42">
        <f>IFERROR(AW105/AS91,"-")</f>
        <v>2.5352112676056339E-2</v>
      </c>
      <c r="AY105" s="138">
        <f t="shared" si="13"/>
        <v>25171.444444444445</v>
      </c>
      <c r="AZ105" s="360"/>
      <c r="BA105" s="360"/>
      <c r="BB105" s="32" t="s">
        <v>109</v>
      </c>
      <c r="BC105" s="52">
        <v>329316</v>
      </c>
      <c r="BD105" s="42">
        <f>IFERROR(BC105/AZ91,"-")</f>
        <v>5.57349642648428E-3</v>
      </c>
      <c r="BE105" s="52">
        <v>10</v>
      </c>
      <c r="BF105" s="42">
        <f>IFERROR(BE105/BA91,"-")</f>
        <v>0.16129032258064516</v>
      </c>
      <c r="BG105" s="55">
        <f t="shared" si="14"/>
        <v>32931.599999999999</v>
      </c>
      <c r="BH105" s="360"/>
      <c r="BI105" s="360"/>
      <c r="BJ105" s="32" t="s">
        <v>109</v>
      </c>
      <c r="BK105" s="52">
        <v>714315</v>
      </c>
      <c r="BL105" s="42">
        <f>IFERROR(BK105/BH91,"-")</f>
        <v>3.7543141777281186E-3</v>
      </c>
      <c r="BM105" s="52">
        <v>18</v>
      </c>
      <c r="BN105" s="42">
        <f>IFERROR(BM105/BI91,"-")</f>
        <v>3.7656903765690378E-2</v>
      </c>
      <c r="BO105" s="96">
        <f t="shared" si="15"/>
        <v>39684.166666666664</v>
      </c>
      <c r="BP105" s="140"/>
    </row>
    <row r="106" spans="2:68" s="8" customFormat="1" ht="13.15" customHeight="1">
      <c r="B106" s="368"/>
      <c r="C106" s="386"/>
      <c r="D106" s="360"/>
      <c r="E106" s="360"/>
      <c r="F106" s="33" t="s">
        <v>110</v>
      </c>
      <c r="G106" s="53">
        <v>103262</v>
      </c>
      <c r="H106" s="43">
        <f>IFERROR(G106/D91,"-")</f>
        <v>1.4328066120399491E-3</v>
      </c>
      <c r="I106" s="53">
        <v>10</v>
      </c>
      <c r="J106" s="43">
        <f>IFERROR(I106/E91,"-")</f>
        <v>0.13513513513513514</v>
      </c>
      <c r="K106" s="56">
        <f t="shared" si="8"/>
        <v>10326.200000000001</v>
      </c>
      <c r="L106" s="360"/>
      <c r="M106" s="360"/>
      <c r="N106" s="33" t="s">
        <v>110</v>
      </c>
      <c r="O106" s="53">
        <v>355823</v>
      </c>
      <c r="P106" s="43">
        <f>IFERROR(O106/L91,"-")</f>
        <v>9.7283071474786294E-4</v>
      </c>
      <c r="Q106" s="53">
        <v>54</v>
      </c>
      <c r="R106" s="43">
        <f>IFERROR(Q106/M91,"-")</f>
        <v>7.5736325385694248E-2</v>
      </c>
      <c r="S106" s="56">
        <f t="shared" si="9"/>
        <v>6589.3148148148148</v>
      </c>
      <c r="T106" s="360"/>
      <c r="U106" s="360"/>
      <c r="V106" s="33" t="s">
        <v>110</v>
      </c>
      <c r="W106" s="53">
        <v>30077</v>
      </c>
      <c r="X106" s="43">
        <f>IFERROR(W106/T91,"-")</f>
        <v>3.0823072469114928E-3</v>
      </c>
      <c r="Y106" s="53">
        <v>2</v>
      </c>
      <c r="Z106" s="43">
        <f>IFERROR(Y106/U91,"-")</f>
        <v>4.4444444444444446E-2</v>
      </c>
      <c r="AA106" s="97">
        <f t="shared" si="10"/>
        <v>15038.5</v>
      </c>
      <c r="AB106" s="360"/>
      <c r="AC106" s="360"/>
      <c r="AD106" s="33" t="s">
        <v>110</v>
      </c>
      <c r="AE106" s="53">
        <v>22814</v>
      </c>
      <c r="AF106" s="43">
        <f>IFERROR(AE106/AB91,"-")</f>
        <v>1.5233717437044228E-3</v>
      </c>
      <c r="AG106" s="53">
        <v>3</v>
      </c>
      <c r="AH106" s="43">
        <f>IFERROR(AG106/AC91,"-")</f>
        <v>4.1095890410958902E-2</v>
      </c>
      <c r="AI106" s="56">
        <f t="shared" si="11"/>
        <v>7604.666666666667</v>
      </c>
      <c r="AJ106" s="360"/>
      <c r="AK106" s="360"/>
      <c r="AL106" s="33" t="s">
        <v>110</v>
      </c>
      <c r="AM106" s="53">
        <v>148398</v>
      </c>
      <c r="AN106" s="43">
        <f>IFERROR(AM106/AJ91,"-")</f>
        <v>9.1709747344892868E-4</v>
      </c>
      <c r="AO106" s="53">
        <v>25</v>
      </c>
      <c r="AP106" s="43">
        <f>IFERROR(AO106/AK91,"-")</f>
        <v>0.1059322033898305</v>
      </c>
      <c r="AQ106" s="56">
        <f t="shared" si="12"/>
        <v>5935.92</v>
      </c>
      <c r="AR106" s="360"/>
      <c r="AS106" s="360"/>
      <c r="AT106" s="33" t="s">
        <v>110</v>
      </c>
      <c r="AU106" s="53">
        <v>145705</v>
      </c>
      <c r="AV106" s="43">
        <f>IFERROR(AU106/AR91,"-")</f>
        <v>8.1867664927202368E-4</v>
      </c>
      <c r="AW106" s="56">
        <v>23</v>
      </c>
      <c r="AX106" s="45">
        <f>IFERROR(AW106/AS91,"-")</f>
        <v>6.4788732394366194E-2</v>
      </c>
      <c r="AY106" s="139">
        <f t="shared" si="13"/>
        <v>6335</v>
      </c>
      <c r="AZ106" s="360"/>
      <c r="BA106" s="360"/>
      <c r="BB106" s="33" t="s">
        <v>110</v>
      </c>
      <c r="BC106" s="53">
        <v>96526</v>
      </c>
      <c r="BD106" s="43">
        <f>IFERROR(BC106/AZ91,"-")</f>
        <v>1.6336507065032417E-3</v>
      </c>
      <c r="BE106" s="53">
        <v>15</v>
      </c>
      <c r="BF106" s="43">
        <f>IFERROR(BE106/BA91,"-")</f>
        <v>0.24193548387096775</v>
      </c>
      <c r="BG106" s="56">
        <f t="shared" si="14"/>
        <v>6435.0666666666666</v>
      </c>
      <c r="BH106" s="360"/>
      <c r="BI106" s="360"/>
      <c r="BJ106" s="33" t="s">
        <v>110</v>
      </c>
      <c r="BK106" s="53">
        <v>102072</v>
      </c>
      <c r="BL106" s="43">
        <f>IFERROR(BK106/BH91,"-")</f>
        <v>5.3647250407602319E-4</v>
      </c>
      <c r="BM106" s="53">
        <v>13</v>
      </c>
      <c r="BN106" s="43">
        <f>IFERROR(BM106/BI91,"-")</f>
        <v>2.7196652719665274E-2</v>
      </c>
      <c r="BO106" s="97">
        <f t="shared" si="15"/>
        <v>7851.6923076923076</v>
      </c>
      <c r="BP106" s="140"/>
    </row>
    <row r="107" spans="2:68" s="8" customFormat="1" ht="13.15" customHeight="1">
      <c r="B107" s="369"/>
      <c r="C107" s="387"/>
      <c r="D107" s="361"/>
      <c r="E107" s="361"/>
      <c r="F107" s="34" t="s">
        <v>64</v>
      </c>
      <c r="G107" s="49">
        <f>SUM(G91:G106)</f>
        <v>15478135</v>
      </c>
      <c r="H107" s="43">
        <f>IFERROR(G107/D91,"-")</f>
        <v>0.21476607241818826</v>
      </c>
      <c r="I107" s="53">
        <v>66</v>
      </c>
      <c r="J107" s="43">
        <f>IFERROR(I107/E91,"-")</f>
        <v>0.89189189189189189</v>
      </c>
      <c r="K107" s="56">
        <f t="shared" si="8"/>
        <v>234517.19696969696</v>
      </c>
      <c r="L107" s="361"/>
      <c r="M107" s="361"/>
      <c r="N107" s="34" t="s">
        <v>64</v>
      </c>
      <c r="O107" s="49">
        <f>SUM(O91:O106)</f>
        <v>63519381</v>
      </c>
      <c r="P107" s="43">
        <f>IFERROR(O107/L91,"-")</f>
        <v>0.17366388574817207</v>
      </c>
      <c r="Q107" s="53">
        <v>549</v>
      </c>
      <c r="R107" s="43">
        <f>IFERROR(Q107/M91,"-")</f>
        <v>0.76998597475455821</v>
      </c>
      <c r="S107" s="56">
        <f t="shared" si="9"/>
        <v>115700.14754098361</v>
      </c>
      <c r="T107" s="361"/>
      <c r="U107" s="361"/>
      <c r="V107" s="34" t="s">
        <v>64</v>
      </c>
      <c r="W107" s="49">
        <f>SUM(W91:W106)</f>
        <v>412401</v>
      </c>
      <c r="X107" s="43">
        <f>IFERROR(W107/T91,"-")</f>
        <v>4.2263077798103087E-2</v>
      </c>
      <c r="Y107" s="53">
        <v>15</v>
      </c>
      <c r="Z107" s="43">
        <f>IFERROR(Y107/U91,"-")</f>
        <v>0.33333333333333331</v>
      </c>
      <c r="AA107" s="97">
        <f t="shared" si="10"/>
        <v>27493.4</v>
      </c>
      <c r="AB107" s="361"/>
      <c r="AC107" s="361"/>
      <c r="AD107" s="34" t="s">
        <v>64</v>
      </c>
      <c r="AE107" s="49">
        <f>SUM(AE91:AE106)</f>
        <v>722994</v>
      </c>
      <c r="AF107" s="43">
        <f>IFERROR(AE107/AB91,"-")</f>
        <v>4.8276875184879262E-2</v>
      </c>
      <c r="AG107" s="53">
        <v>27</v>
      </c>
      <c r="AH107" s="43">
        <f>IFERROR(AG107/AC91,"-")</f>
        <v>0.36986301369863012</v>
      </c>
      <c r="AI107" s="56">
        <f t="shared" si="11"/>
        <v>26777.555555555555</v>
      </c>
      <c r="AJ107" s="361"/>
      <c r="AK107" s="361"/>
      <c r="AL107" s="34" t="s">
        <v>64</v>
      </c>
      <c r="AM107" s="49">
        <f>SUM(AM91:AM106)</f>
        <v>27218286</v>
      </c>
      <c r="AN107" s="43">
        <f>IFERROR(AM107/AJ91,"-")</f>
        <v>0.1682086101039795</v>
      </c>
      <c r="AO107" s="53">
        <v>211</v>
      </c>
      <c r="AP107" s="43">
        <f>IFERROR(AO107/AK91,"-")</f>
        <v>0.89406779661016944</v>
      </c>
      <c r="AQ107" s="56">
        <f t="shared" si="12"/>
        <v>128996.61611374408</v>
      </c>
      <c r="AR107" s="361"/>
      <c r="AS107" s="361"/>
      <c r="AT107" s="34" t="s">
        <v>64</v>
      </c>
      <c r="AU107" s="49">
        <f>SUM(AU91:AU106)</f>
        <v>34895061</v>
      </c>
      <c r="AV107" s="43">
        <f>IFERROR(AU107/AR91,"-")</f>
        <v>0.19606582900808395</v>
      </c>
      <c r="AW107" s="56">
        <v>293</v>
      </c>
      <c r="AX107" s="76">
        <f>IFERROR(AW107/AS91,"-")</f>
        <v>0.82535211267605635</v>
      </c>
      <c r="AY107" s="142">
        <f t="shared" si="13"/>
        <v>119095.77133105801</v>
      </c>
      <c r="AZ107" s="361"/>
      <c r="BA107" s="361"/>
      <c r="BB107" s="34" t="s">
        <v>64</v>
      </c>
      <c r="BC107" s="49">
        <f>SUM(BC91:BC106)</f>
        <v>9157395</v>
      </c>
      <c r="BD107" s="43">
        <f>IFERROR(BC107/AZ91,"-")</f>
        <v>0.15498399199675997</v>
      </c>
      <c r="BE107" s="53">
        <v>60</v>
      </c>
      <c r="BF107" s="43">
        <f>IFERROR(BE107/BA91,"-")</f>
        <v>0.967741935483871</v>
      </c>
      <c r="BG107" s="56">
        <f t="shared" si="14"/>
        <v>152623.25</v>
      </c>
      <c r="BH107" s="361"/>
      <c r="BI107" s="361"/>
      <c r="BJ107" s="34" t="s">
        <v>64</v>
      </c>
      <c r="BK107" s="49">
        <f>SUM(BK91:BK106)</f>
        <v>29928032</v>
      </c>
      <c r="BL107" s="43">
        <f>IFERROR(BK107/BH91,"-")</f>
        <v>0.15729647963307619</v>
      </c>
      <c r="BM107" s="53">
        <v>328</v>
      </c>
      <c r="BN107" s="43">
        <f>IFERROR(BM107/BI91,"-")</f>
        <v>0.68619246861924688</v>
      </c>
      <c r="BO107" s="97">
        <f t="shared" si="15"/>
        <v>91244</v>
      </c>
      <c r="BP107" s="140"/>
    </row>
    <row r="108" spans="2:68" s="8" customFormat="1" ht="13.15" customHeight="1">
      <c r="B108" s="367">
        <v>7</v>
      </c>
      <c r="C108" s="385" t="s">
        <v>81</v>
      </c>
      <c r="D108" s="359">
        <v>69304640</v>
      </c>
      <c r="E108" s="359">
        <v>88</v>
      </c>
      <c r="F108" s="30" t="s">
        <v>96</v>
      </c>
      <c r="G108" s="51">
        <v>741041</v>
      </c>
      <c r="H108" s="41">
        <f>IFERROR(G108/D108,"-")</f>
        <v>1.0692516402942141E-2</v>
      </c>
      <c r="I108" s="51">
        <v>22</v>
      </c>
      <c r="J108" s="41">
        <f>IFERROR(I108/E108,"-")</f>
        <v>0.25</v>
      </c>
      <c r="K108" s="54">
        <f t="shared" si="8"/>
        <v>33683.681818181816</v>
      </c>
      <c r="L108" s="359">
        <v>514446120</v>
      </c>
      <c r="M108" s="359">
        <v>858</v>
      </c>
      <c r="N108" s="30" t="s">
        <v>96</v>
      </c>
      <c r="O108" s="51">
        <v>21765234</v>
      </c>
      <c r="P108" s="41">
        <f>IFERROR(O108/L108,"-")</f>
        <v>4.2308092439301517E-2</v>
      </c>
      <c r="Q108" s="51">
        <v>173</v>
      </c>
      <c r="R108" s="41">
        <f>IFERROR(Q108/M108,"-")</f>
        <v>0.20163170163170163</v>
      </c>
      <c r="S108" s="54">
        <f t="shared" si="9"/>
        <v>125810.60115606936</v>
      </c>
      <c r="T108" s="359">
        <v>9289990</v>
      </c>
      <c r="U108" s="359">
        <v>37</v>
      </c>
      <c r="V108" s="30" t="s">
        <v>96</v>
      </c>
      <c r="W108" s="51">
        <v>39456</v>
      </c>
      <c r="X108" s="41">
        <f>IFERROR(W108/T108,"-")</f>
        <v>4.2471520421442869E-3</v>
      </c>
      <c r="Y108" s="51">
        <v>2</v>
      </c>
      <c r="Z108" s="41">
        <f>IFERROR(Y108/U108,"-")</f>
        <v>5.4054054054054057E-2</v>
      </c>
      <c r="AA108" s="95">
        <f t="shared" si="10"/>
        <v>19728</v>
      </c>
      <c r="AB108" s="359">
        <v>16009600</v>
      </c>
      <c r="AC108" s="359">
        <v>69</v>
      </c>
      <c r="AD108" s="30" t="s">
        <v>96</v>
      </c>
      <c r="AE108" s="51">
        <v>678258</v>
      </c>
      <c r="AF108" s="41">
        <f>IFERROR(AE108/AB108,"-")</f>
        <v>4.2365705576654006E-2</v>
      </c>
      <c r="AG108" s="51">
        <v>8</v>
      </c>
      <c r="AH108" s="41">
        <f>IFERROR(AG108/AC108,"-")</f>
        <v>0.11594202898550725</v>
      </c>
      <c r="AI108" s="54">
        <f t="shared" si="11"/>
        <v>84782.25</v>
      </c>
      <c r="AJ108" s="359">
        <v>188300860</v>
      </c>
      <c r="AK108" s="359">
        <v>278</v>
      </c>
      <c r="AL108" s="30" t="s">
        <v>96</v>
      </c>
      <c r="AM108" s="51">
        <v>8347302</v>
      </c>
      <c r="AN108" s="41">
        <f>IFERROR(AM108/AJ108,"-")</f>
        <v>4.432960104377643E-2</v>
      </c>
      <c r="AO108" s="51">
        <v>61</v>
      </c>
      <c r="AP108" s="41">
        <f>IFERROR(AO108/AK108,"-")</f>
        <v>0.21942446043165467</v>
      </c>
      <c r="AQ108" s="54">
        <f t="shared" si="12"/>
        <v>136841.01639344261</v>
      </c>
      <c r="AR108" s="359">
        <v>293782460</v>
      </c>
      <c r="AS108" s="359">
        <v>465</v>
      </c>
      <c r="AT108" s="30" t="s">
        <v>96</v>
      </c>
      <c r="AU108" s="51">
        <v>9910888</v>
      </c>
      <c r="AV108" s="41">
        <f>IFERROR(AU108/AR108,"-")</f>
        <v>3.3735465350790514E-2</v>
      </c>
      <c r="AW108" s="54">
        <v>98</v>
      </c>
      <c r="AX108" s="41">
        <f>IFERROR(AW108/AS108,"-")</f>
        <v>0.21075268817204301</v>
      </c>
      <c r="AY108" s="137">
        <f t="shared" si="13"/>
        <v>101131.51020408163</v>
      </c>
      <c r="AZ108" s="359">
        <v>108532960</v>
      </c>
      <c r="BA108" s="359">
        <v>70</v>
      </c>
      <c r="BB108" s="30" t="s">
        <v>96</v>
      </c>
      <c r="BC108" s="51">
        <v>14857025</v>
      </c>
      <c r="BD108" s="41">
        <f>IFERROR(BC108/AZ108,"-")</f>
        <v>0.13688952185584913</v>
      </c>
      <c r="BE108" s="51">
        <v>25</v>
      </c>
      <c r="BF108" s="41">
        <f>IFERROR(BE108/BA108,"-")</f>
        <v>0.35714285714285715</v>
      </c>
      <c r="BG108" s="54">
        <f t="shared" si="14"/>
        <v>594281</v>
      </c>
      <c r="BH108" s="359">
        <v>228646650</v>
      </c>
      <c r="BI108" s="359">
        <v>511</v>
      </c>
      <c r="BJ108" s="30" t="s">
        <v>96</v>
      </c>
      <c r="BK108" s="51">
        <v>2218912</v>
      </c>
      <c r="BL108" s="41">
        <f>IFERROR(BK108/BH108,"-")</f>
        <v>9.7045462944679046E-3</v>
      </c>
      <c r="BM108" s="51">
        <v>79</v>
      </c>
      <c r="BN108" s="41">
        <f>IFERROR(BM108/BI108,"-")</f>
        <v>0.15459882583170254</v>
      </c>
      <c r="BO108" s="95">
        <f t="shared" si="15"/>
        <v>28087.493670886077</v>
      </c>
      <c r="BP108" s="140"/>
    </row>
    <row r="109" spans="2:68" s="8" customFormat="1" ht="13.15" customHeight="1">
      <c r="B109" s="368"/>
      <c r="C109" s="386"/>
      <c r="D109" s="360"/>
      <c r="E109" s="360"/>
      <c r="F109" s="31" t="s">
        <v>97</v>
      </c>
      <c r="G109" s="52">
        <v>2616608</v>
      </c>
      <c r="H109" s="42">
        <f>IFERROR(G109/D108,"-")</f>
        <v>3.7755163290654134E-2</v>
      </c>
      <c r="I109" s="52">
        <v>23</v>
      </c>
      <c r="J109" s="42">
        <f>IFERROR(I109/E108,"-")</f>
        <v>0.26136363636363635</v>
      </c>
      <c r="K109" s="55">
        <f t="shared" si="8"/>
        <v>113765.56521739131</v>
      </c>
      <c r="L109" s="360"/>
      <c r="M109" s="360"/>
      <c r="N109" s="31" t="s">
        <v>97</v>
      </c>
      <c r="O109" s="52">
        <v>9056893</v>
      </c>
      <c r="P109" s="42">
        <f>IFERROR(O109/L108,"-")</f>
        <v>1.7605134236409442E-2</v>
      </c>
      <c r="Q109" s="52">
        <v>202</v>
      </c>
      <c r="R109" s="42">
        <f>IFERROR(Q109/M108,"-")</f>
        <v>0.23543123543123542</v>
      </c>
      <c r="S109" s="55">
        <f t="shared" si="9"/>
        <v>44836.103960396038</v>
      </c>
      <c r="T109" s="360"/>
      <c r="U109" s="360"/>
      <c r="V109" s="31" t="s">
        <v>97</v>
      </c>
      <c r="W109" s="52">
        <v>17249</v>
      </c>
      <c r="X109" s="42">
        <f>IFERROR(W109/T108,"-")</f>
        <v>1.856729662787581E-3</v>
      </c>
      <c r="Y109" s="52">
        <v>6</v>
      </c>
      <c r="Z109" s="42">
        <f>IFERROR(Y109/U108,"-")</f>
        <v>0.16216216216216217</v>
      </c>
      <c r="AA109" s="96">
        <f t="shared" si="10"/>
        <v>2874.8333333333335</v>
      </c>
      <c r="AB109" s="360"/>
      <c r="AC109" s="360"/>
      <c r="AD109" s="31" t="s">
        <v>97</v>
      </c>
      <c r="AE109" s="52">
        <v>108814</v>
      </c>
      <c r="AF109" s="42">
        <f>IFERROR(AE109/AB108,"-")</f>
        <v>6.7967969218468921E-3</v>
      </c>
      <c r="AG109" s="52">
        <v>5</v>
      </c>
      <c r="AH109" s="42">
        <f>IFERROR(AG109/AC108,"-")</f>
        <v>7.2463768115942032E-2</v>
      </c>
      <c r="AI109" s="55">
        <f t="shared" si="11"/>
        <v>21762.799999999999</v>
      </c>
      <c r="AJ109" s="360"/>
      <c r="AK109" s="360"/>
      <c r="AL109" s="31" t="s">
        <v>97</v>
      </c>
      <c r="AM109" s="52">
        <v>2177119</v>
      </c>
      <c r="AN109" s="42">
        <f>IFERROR(AM109/AJ108,"-")</f>
        <v>1.1561917454864519E-2</v>
      </c>
      <c r="AO109" s="52">
        <v>73</v>
      </c>
      <c r="AP109" s="42">
        <f>IFERROR(AO109/AK108,"-")</f>
        <v>0.26258992805755393</v>
      </c>
      <c r="AQ109" s="55">
        <f t="shared" si="12"/>
        <v>29823.547945205479</v>
      </c>
      <c r="AR109" s="360"/>
      <c r="AS109" s="360"/>
      <c r="AT109" s="31" t="s">
        <v>97</v>
      </c>
      <c r="AU109" s="52">
        <v>6685292</v>
      </c>
      <c r="AV109" s="42">
        <f>IFERROR(AU109/AR108,"-")</f>
        <v>2.2755926272793821E-2</v>
      </c>
      <c r="AW109" s="55">
        <v>116</v>
      </c>
      <c r="AX109" s="42">
        <f>IFERROR(AW109/AS108,"-")</f>
        <v>0.24946236559139784</v>
      </c>
      <c r="AY109" s="138">
        <f t="shared" si="13"/>
        <v>57631.827586206899</v>
      </c>
      <c r="AZ109" s="360"/>
      <c r="BA109" s="360"/>
      <c r="BB109" s="31" t="s">
        <v>97</v>
      </c>
      <c r="BC109" s="52">
        <v>558746</v>
      </c>
      <c r="BD109" s="42">
        <f>IFERROR(BC109/AZ108,"-")</f>
        <v>5.1481688143399018E-3</v>
      </c>
      <c r="BE109" s="52">
        <v>30</v>
      </c>
      <c r="BF109" s="42">
        <f>IFERROR(BE109/BA108,"-")</f>
        <v>0.42857142857142855</v>
      </c>
      <c r="BG109" s="55">
        <f t="shared" si="14"/>
        <v>18624.866666666665</v>
      </c>
      <c r="BH109" s="360"/>
      <c r="BI109" s="360"/>
      <c r="BJ109" s="31" t="s">
        <v>97</v>
      </c>
      <c r="BK109" s="52">
        <v>3298757</v>
      </c>
      <c r="BL109" s="42">
        <f>IFERROR(BK109/BH108,"-")</f>
        <v>1.4427313936154323E-2</v>
      </c>
      <c r="BM109" s="52">
        <v>112</v>
      </c>
      <c r="BN109" s="42">
        <f>IFERROR(BM109/BI108,"-")</f>
        <v>0.21917808219178081</v>
      </c>
      <c r="BO109" s="96">
        <f t="shared" si="15"/>
        <v>29453.1875</v>
      </c>
      <c r="BP109" s="140"/>
    </row>
    <row r="110" spans="2:68" s="8" customFormat="1" ht="13.15" customHeight="1">
      <c r="B110" s="368"/>
      <c r="C110" s="386"/>
      <c r="D110" s="360"/>
      <c r="E110" s="360"/>
      <c r="F110" s="32" t="s">
        <v>98</v>
      </c>
      <c r="G110" s="52">
        <v>1111635</v>
      </c>
      <c r="H110" s="42">
        <f>IFERROR(G110/D108,"-")</f>
        <v>1.603983513946541E-2</v>
      </c>
      <c r="I110" s="52">
        <v>37</v>
      </c>
      <c r="J110" s="42">
        <f>IFERROR(I110/E108,"-")</f>
        <v>0.42045454545454547</v>
      </c>
      <c r="K110" s="55">
        <f t="shared" si="8"/>
        <v>30044.18918918919</v>
      </c>
      <c r="L110" s="360"/>
      <c r="M110" s="360"/>
      <c r="N110" s="32" t="s">
        <v>98</v>
      </c>
      <c r="O110" s="52">
        <v>26112088</v>
      </c>
      <c r="P110" s="42">
        <f>IFERROR(O110/L108,"-")</f>
        <v>5.0757673126196383E-2</v>
      </c>
      <c r="Q110" s="52">
        <v>313</v>
      </c>
      <c r="R110" s="42">
        <f>IFERROR(Q110/M108,"-")</f>
        <v>0.36480186480186483</v>
      </c>
      <c r="S110" s="55">
        <f t="shared" si="9"/>
        <v>83425.201277955275</v>
      </c>
      <c r="T110" s="360"/>
      <c r="U110" s="360"/>
      <c r="V110" s="32" t="s">
        <v>98</v>
      </c>
      <c r="W110" s="52">
        <v>0</v>
      </c>
      <c r="X110" s="42">
        <f>IFERROR(W110/T108,"-")</f>
        <v>0</v>
      </c>
      <c r="Y110" s="52">
        <v>0</v>
      </c>
      <c r="Z110" s="42">
        <f>IFERROR(Y110/U108,"-")</f>
        <v>0</v>
      </c>
      <c r="AA110" s="96" t="str">
        <f t="shared" si="10"/>
        <v>-</v>
      </c>
      <c r="AB110" s="360"/>
      <c r="AC110" s="360"/>
      <c r="AD110" s="32" t="s">
        <v>98</v>
      </c>
      <c r="AE110" s="52">
        <v>0</v>
      </c>
      <c r="AF110" s="42">
        <f>IFERROR(AE110/AB108,"-")</f>
        <v>0</v>
      </c>
      <c r="AG110" s="52">
        <v>0</v>
      </c>
      <c r="AH110" s="42">
        <f>IFERROR(AG110/AC108,"-")</f>
        <v>0</v>
      </c>
      <c r="AI110" s="55" t="str">
        <f t="shared" si="11"/>
        <v>-</v>
      </c>
      <c r="AJ110" s="360"/>
      <c r="AK110" s="360"/>
      <c r="AL110" s="32" t="s">
        <v>98</v>
      </c>
      <c r="AM110" s="52">
        <v>4975450</v>
      </c>
      <c r="AN110" s="42">
        <f>IFERROR(AM110/AJ108,"-")</f>
        <v>2.6422874542367997E-2</v>
      </c>
      <c r="AO110" s="52">
        <v>124</v>
      </c>
      <c r="AP110" s="42">
        <f>IFERROR(AO110/AK108,"-")</f>
        <v>0.4460431654676259</v>
      </c>
      <c r="AQ110" s="55">
        <f t="shared" si="12"/>
        <v>40124.596774193546</v>
      </c>
      <c r="AR110" s="360"/>
      <c r="AS110" s="360"/>
      <c r="AT110" s="32" t="s">
        <v>98</v>
      </c>
      <c r="AU110" s="52">
        <v>21136638</v>
      </c>
      <c r="AV110" s="42">
        <f>IFERROR(AU110/AR108,"-")</f>
        <v>7.1946562092236543E-2</v>
      </c>
      <c r="AW110" s="55">
        <v>189</v>
      </c>
      <c r="AX110" s="42">
        <f>IFERROR(AW110/AS108,"-")</f>
        <v>0.40645161290322579</v>
      </c>
      <c r="AY110" s="138">
        <f t="shared" si="13"/>
        <v>111834.06349206349</v>
      </c>
      <c r="AZ110" s="360"/>
      <c r="BA110" s="360"/>
      <c r="BB110" s="32" t="s">
        <v>98</v>
      </c>
      <c r="BC110" s="52">
        <v>3990090</v>
      </c>
      <c r="BD110" s="42">
        <f>IFERROR(BC110/AZ108,"-")</f>
        <v>3.6763854961663262E-2</v>
      </c>
      <c r="BE110" s="52">
        <v>30</v>
      </c>
      <c r="BF110" s="42">
        <f>IFERROR(BE110/BA108,"-")</f>
        <v>0.42857142857142855</v>
      </c>
      <c r="BG110" s="55">
        <f t="shared" si="14"/>
        <v>133003</v>
      </c>
      <c r="BH110" s="360"/>
      <c r="BI110" s="360"/>
      <c r="BJ110" s="32" t="s">
        <v>98</v>
      </c>
      <c r="BK110" s="52">
        <v>4612985</v>
      </c>
      <c r="BL110" s="42">
        <f>IFERROR(BK110/BH108,"-")</f>
        <v>2.0175169852696288E-2</v>
      </c>
      <c r="BM110" s="52">
        <v>135</v>
      </c>
      <c r="BN110" s="42">
        <f>IFERROR(BM110/BI108,"-")</f>
        <v>0.26418786692759294</v>
      </c>
      <c r="BO110" s="96">
        <f t="shared" si="15"/>
        <v>34170.259259259263</v>
      </c>
      <c r="BP110" s="140"/>
    </row>
    <row r="111" spans="2:68" s="8" customFormat="1" ht="13.15" customHeight="1">
      <c r="B111" s="368"/>
      <c r="C111" s="386"/>
      <c r="D111" s="360"/>
      <c r="E111" s="360"/>
      <c r="F111" s="32" t="s">
        <v>99</v>
      </c>
      <c r="G111" s="52">
        <v>97538</v>
      </c>
      <c r="H111" s="42">
        <f>IFERROR(G111/D108,"-")</f>
        <v>1.4073805159365953E-3</v>
      </c>
      <c r="I111" s="52">
        <v>7</v>
      </c>
      <c r="J111" s="42">
        <f>IFERROR(I111/E108,"-")</f>
        <v>7.9545454545454544E-2</v>
      </c>
      <c r="K111" s="55">
        <f t="shared" si="8"/>
        <v>13934</v>
      </c>
      <c r="L111" s="360"/>
      <c r="M111" s="360"/>
      <c r="N111" s="32" t="s">
        <v>99</v>
      </c>
      <c r="O111" s="52">
        <v>968534</v>
      </c>
      <c r="P111" s="42">
        <f>IFERROR(O111/L108,"-")</f>
        <v>1.8826733497377725E-3</v>
      </c>
      <c r="Q111" s="52">
        <v>71</v>
      </c>
      <c r="R111" s="42">
        <f>IFERROR(Q111/M108,"-")</f>
        <v>8.2750582750582752E-2</v>
      </c>
      <c r="S111" s="55">
        <f t="shared" si="9"/>
        <v>13641.323943661971</v>
      </c>
      <c r="T111" s="360"/>
      <c r="U111" s="360"/>
      <c r="V111" s="32" t="s">
        <v>99</v>
      </c>
      <c r="W111" s="52">
        <v>0</v>
      </c>
      <c r="X111" s="42">
        <f>IFERROR(W111/T108,"-")</f>
        <v>0</v>
      </c>
      <c r="Y111" s="52">
        <v>0</v>
      </c>
      <c r="Z111" s="42">
        <f>IFERROR(Y111/U108,"-")</f>
        <v>0</v>
      </c>
      <c r="AA111" s="96" t="str">
        <f t="shared" si="10"/>
        <v>-</v>
      </c>
      <c r="AB111" s="360"/>
      <c r="AC111" s="360"/>
      <c r="AD111" s="32" t="s">
        <v>99</v>
      </c>
      <c r="AE111" s="52">
        <v>0</v>
      </c>
      <c r="AF111" s="42">
        <f>IFERROR(AE111/AB108,"-")</f>
        <v>0</v>
      </c>
      <c r="AG111" s="52">
        <v>0</v>
      </c>
      <c r="AH111" s="42">
        <f>IFERROR(AG111/AC108,"-")</f>
        <v>0</v>
      </c>
      <c r="AI111" s="55" t="str">
        <f t="shared" si="11"/>
        <v>-</v>
      </c>
      <c r="AJ111" s="360"/>
      <c r="AK111" s="360"/>
      <c r="AL111" s="32" t="s">
        <v>99</v>
      </c>
      <c r="AM111" s="52">
        <v>568096</v>
      </c>
      <c r="AN111" s="42">
        <f>IFERROR(AM111/AJ108,"-")</f>
        <v>3.0169591365647509E-3</v>
      </c>
      <c r="AO111" s="52">
        <v>30</v>
      </c>
      <c r="AP111" s="42">
        <f>IFERROR(AO111/AK108,"-")</f>
        <v>0.1079136690647482</v>
      </c>
      <c r="AQ111" s="55">
        <f t="shared" si="12"/>
        <v>18936.533333333333</v>
      </c>
      <c r="AR111" s="360"/>
      <c r="AS111" s="360"/>
      <c r="AT111" s="32" t="s">
        <v>99</v>
      </c>
      <c r="AU111" s="52">
        <v>400438</v>
      </c>
      <c r="AV111" s="42">
        <f>IFERROR(AU111/AR108,"-")</f>
        <v>1.3630425723850225E-3</v>
      </c>
      <c r="AW111" s="55">
        <v>41</v>
      </c>
      <c r="AX111" s="42">
        <f>IFERROR(AW111/AS108,"-")</f>
        <v>8.8172043010752682E-2</v>
      </c>
      <c r="AY111" s="138">
        <f t="shared" si="13"/>
        <v>9766.7804878048773</v>
      </c>
      <c r="AZ111" s="360"/>
      <c r="BA111" s="360"/>
      <c r="BB111" s="32" t="s">
        <v>99</v>
      </c>
      <c r="BC111" s="52">
        <v>8443</v>
      </c>
      <c r="BD111" s="42">
        <f>IFERROR(BC111/AZ108,"-")</f>
        <v>7.7792036631084237E-5</v>
      </c>
      <c r="BE111" s="52">
        <v>4</v>
      </c>
      <c r="BF111" s="42">
        <f>IFERROR(BE111/BA108,"-")</f>
        <v>5.7142857142857141E-2</v>
      </c>
      <c r="BG111" s="55">
        <f t="shared" si="14"/>
        <v>2110.75</v>
      </c>
      <c r="BH111" s="360"/>
      <c r="BI111" s="360"/>
      <c r="BJ111" s="32" t="s">
        <v>99</v>
      </c>
      <c r="BK111" s="52">
        <v>474845</v>
      </c>
      <c r="BL111" s="42">
        <f>IFERROR(BK111/BH108,"-")</f>
        <v>2.0767634251365589E-3</v>
      </c>
      <c r="BM111" s="52">
        <v>30</v>
      </c>
      <c r="BN111" s="42">
        <f>IFERROR(BM111/BI108,"-")</f>
        <v>5.8708414872798431E-2</v>
      </c>
      <c r="BO111" s="96">
        <f t="shared" si="15"/>
        <v>15828.166666666666</v>
      </c>
      <c r="BP111" s="140"/>
    </row>
    <row r="112" spans="2:68" s="8" customFormat="1" ht="13.15" customHeight="1">
      <c r="B112" s="368"/>
      <c r="C112" s="386"/>
      <c r="D112" s="360"/>
      <c r="E112" s="360"/>
      <c r="F112" s="32" t="s">
        <v>100</v>
      </c>
      <c r="G112" s="52">
        <v>1065199</v>
      </c>
      <c r="H112" s="42">
        <f>IFERROR(G112/D108,"-")</f>
        <v>1.5369807851249209E-2</v>
      </c>
      <c r="I112" s="52">
        <v>46</v>
      </c>
      <c r="J112" s="42">
        <f>IFERROR(I112/E108,"-")</f>
        <v>0.52272727272727271</v>
      </c>
      <c r="K112" s="55">
        <f t="shared" si="8"/>
        <v>23156.5</v>
      </c>
      <c r="L112" s="360"/>
      <c r="M112" s="360"/>
      <c r="N112" s="32" t="s">
        <v>100</v>
      </c>
      <c r="O112" s="52">
        <v>14869001</v>
      </c>
      <c r="P112" s="42">
        <f>IFERROR(O112/L108,"-")</f>
        <v>2.8902931564533912E-2</v>
      </c>
      <c r="Q112" s="52">
        <v>366</v>
      </c>
      <c r="R112" s="42">
        <f>IFERROR(Q112/M108,"-")</f>
        <v>0.42657342657342656</v>
      </c>
      <c r="S112" s="55">
        <f t="shared" si="9"/>
        <v>40625.68579234973</v>
      </c>
      <c r="T112" s="360"/>
      <c r="U112" s="360"/>
      <c r="V112" s="32" t="s">
        <v>100</v>
      </c>
      <c r="W112" s="52">
        <v>0</v>
      </c>
      <c r="X112" s="42">
        <f>IFERROR(W112/T108,"-")</f>
        <v>0</v>
      </c>
      <c r="Y112" s="52">
        <v>0</v>
      </c>
      <c r="Z112" s="42">
        <f>IFERROR(Y112/U108,"-")</f>
        <v>0</v>
      </c>
      <c r="AA112" s="96" t="str">
        <f t="shared" si="10"/>
        <v>-</v>
      </c>
      <c r="AB112" s="360"/>
      <c r="AC112" s="360"/>
      <c r="AD112" s="32" t="s">
        <v>100</v>
      </c>
      <c r="AE112" s="52">
        <v>0</v>
      </c>
      <c r="AF112" s="42">
        <f>IFERROR(AE112/AB108,"-")</f>
        <v>0</v>
      </c>
      <c r="AG112" s="52">
        <v>0</v>
      </c>
      <c r="AH112" s="42">
        <f>IFERROR(AG112/AC108,"-")</f>
        <v>0</v>
      </c>
      <c r="AI112" s="55" t="str">
        <f t="shared" si="11"/>
        <v>-</v>
      </c>
      <c r="AJ112" s="360"/>
      <c r="AK112" s="360"/>
      <c r="AL112" s="32" t="s">
        <v>100</v>
      </c>
      <c r="AM112" s="52">
        <v>5508306</v>
      </c>
      <c r="AN112" s="42">
        <f>IFERROR(AM112/AJ108,"-")</f>
        <v>2.9252686365850905E-2</v>
      </c>
      <c r="AO112" s="52">
        <v>137</v>
      </c>
      <c r="AP112" s="42">
        <f>IFERROR(AO112/AK108,"-")</f>
        <v>0.49280575539568344</v>
      </c>
      <c r="AQ112" s="55">
        <f t="shared" si="12"/>
        <v>40206.613138686131</v>
      </c>
      <c r="AR112" s="360"/>
      <c r="AS112" s="360"/>
      <c r="AT112" s="32" t="s">
        <v>100</v>
      </c>
      <c r="AU112" s="52">
        <v>9360695</v>
      </c>
      <c r="AV112" s="42">
        <f>IFERROR(AU112/AR108,"-")</f>
        <v>3.1862674851316858E-2</v>
      </c>
      <c r="AW112" s="55">
        <v>229</v>
      </c>
      <c r="AX112" s="42">
        <f>IFERROR(AW112/AS108,"-")</f>
        <v>0.49247311827956991</v>
      </c>
      <c r="AY112" s="138">
        <f t="shared" si="13"/>
        <v>40876.397379912662</v>
      </c>
      <c r="AZ112" s="360"/>
      <c r="BA112" s="360"/>
      <c r="BB112" s="32" t="s">
        <v>100</v>
      </c>
      <c r="BC112" s="52">
        <v>3284796</v>
      </c>
      <c r="BD112" s="42">
        <f>IFERROR(BC112/AZ108,"-")</f>
        <v>3.0265423517427333E-2</v>
      </c>
      <c r="BE112" s="52">
        <v>34</v>
      </c>
      <c r="BF112" s="42">
        <f>IFERROR(BE112/BA108,"-")</f>
        <v>0.48571428571428571</v>
      </c>
      <c r="BG112" s="55">
        <f t="shared" si="14"/>
        <v>96611.647058823524</v>
      </c>
      <c r="BH112" s="360"/>
      <c r="BI112" s="360"/>
      <c r="BJ112" s="32" t="s">
        <v>100</v>
      </c>
      <c r="BK112" s="52">
        <v>7302593</v>
      </c>
      <c r="BL112" s="42">
        <f>IFERROR(BK112/BH108,"-")</f>
        <v>3.1938333669004115E-2</v>
      </c>
      <c r="BM112" s="52">
        <v>158</v>
      </c>
      <c r="BN112" s="42">
        <f>IFERROR(BM112/BI108,"-")</f>
        <v>0.30919765166340507</v>
      </c>
      <c r="BO112" s="96">
        <f t="shared" si="15"/>
        <v>46218.943037974685</v>
      </c>
      <c r="BP112" s="140"/>
    </row>
    <row r="113" spans="2:68" s="8" customFormat="1" ht="13.15" customHeight="1">
      <c r="B113" s="368"/>
      <c r="C113" s="386"/>
      <c r="D113" s="360"/>
      <c r="E113" s="360"/>
      <c r="F113" s="32" t="s">
        <v>101</v>
      </c>
      <c r="G113" s="52">
        <v>3006573</v>
      </c>
      <c r="H113" s="42">
        <f>IFERROR(G113/D108,"-")</f>
        <v>4.338198712236295E-2</v>
      </c>
      <c r="I113" s="52">
        <v>42</v>
      </c>
      <c r="J113" s="42">
        <f>IFERROR(I113/E108,"-")</f>
        <v>0.47727272727272729</v>
      </c>
      <c r="K113" s="55">
        <f t="shared" si="8"/>
        <v>71585.071428571435</v>
      </c>
      <c r="L113" s="360"/>
      <c r="M113" s="360"/>
      <c r="N113" s="32" t="s">
        <v>101</v>
      </c>
      <c r="O113" s="52">
        <v>22438308</v>
      </c>
      <c r="P113" s="42">
        <f>IFERROR(O113/L108,"-")</f>
        <v>4.3616439365895113E-2</v>
      </c>
      <c r="Q113" s="52">
        <v>367</v>
      </c>
      <c r="R113" s="42">
        <f>IFERROR(Q113/M108,"-")</f>
        <v>0.42773892773892774</v>
      </c>
      <c r="S113" s="55">
        <f t="shared" si="9"/>
        <v>61139.803814713894</v>
      </c>
      <c r="T113" s="360"/>
      <c r="U113" s="360"/>
      <c r="V113" s="32" t="s">
        <v>101</v>
      </c>
      <c r="W113" s="52">
        <v>0</v>
      </c>
      <c r="X113" s="42">
        <f>IFERROR(W113/T108,"-")</f>
        <v>0</v>
      </c>
      <c r="Y113" s="52">
        <v>0</v>
      </c>
      <c r="Z113" s="42">
        <f>IFERROR(Y113/U108,"-")</f>
        <v>0</v>
      </c>
      <c r="AA113" s="96" t="str">
        <f t="shared" si="10"/>
        <v>-</v>
      </c>
      <c r="AB113" s="360"/>
      <c r="AC113" s="360"/>
      <c r="AD113" s="32" t="s">
        <v>101</v>
      </c>
      <c r="AE113" s="52">
        <v>0</v>
      </c>
      <c r="AF113" s="42">
        <f>IFERROR(AE113/AB108,"-")</f>
        <v>0</v>
      </c>
      <c r="AG113" s="52">
        <v>0</v>
      </c>
      <c r="AH113" s="42">
        <f>IFERROR(AG113/AC108,"-")</f>
        <v>0</v>
      </c>
      <c r="AI113" s="55" t="str">
        <f t="shared" si="11"/>
        <v>-</v>
      </c>
      <c r="AJ113" s="360"/>
      <c r="AK113" s="360"/>
      <c r="AL113" s="32" t="s">
        <v>101</v>
      </c>
      <c r="AM113" s="52">
        <v>8815092</v>
      </c>
      <c r="AN113" s="42">
        <f>IFERROR(AM113/AJ108,"-")</f>
        <v>4.6813870101283656E-2</v>
      </c>
      <c r="AO113" s="52">
        <v>137</v>
      </c>
      <c r="AP113" s="42">
        <f>IFERROR(AO113/AK108,"-")</f>
        <v>0.49280575539568344</v>
      </c>
      <c r="AQ113" s="55">
        <f t="shared" si="12"/>
        <v>64343.737226277372</v>
      </c>
      <c r="AR113" s="360"/>
      <c r="AS113" s="360"/>
      <c r="AT113" s="32" t="s">
        <v>101</v>
      </c>
      <c r="AU113" s="52">
        <v>13623216</v>
      </c>
      <c r="AV113" s="42">
        <f>IFERROR(AU113/AR108,"-")</f>
        <v>4.6371781351412199E-2</v>
      </c>
      <c r="AW113" s="55">
        <v>230</v>
      </c>
      <c r="AX113" s="42">
        <f>IFERROR(AW113/AS108,"-")</f>
        <v>0.4946236559139785</v>
      </c>
      <c r="AY113" s="138">
        <f t="shared" si="13"/>
        <v>59231.373913043477</v>
      </c>
      <c r="AZ113" s="360"/>
      <c r="BA113" s="360"/>
      <c r="BB113" s="32" t="s">
        <v>101</v>
      </c>
      <c r="BC113" s="52">
        <v>2930153</v>
      </c>
      <c r="BD113" s="42">
        <f>IFERROR(BC113/AZ108,"-")</f>
        <v>2.6997817068658222E-2</v>
      </c>
      <c r="BE113" s="52">
        <v>35</v>
      </c>
      <c r="BF113" s="42">
        <f>IFERROR(BE113/BA108,"-")</f>
        <v>0.5</v>
      </c>
      <c r="BG113" s="55">
        <f t="shared" si="14"/>
        <v>83718.657142857148</v>
      </c>
      <c r="BH113" s="360"/>
      <c r="BI113" s="360"/>
      <c r="BJ113" s="32" t="s">
        <v>101</v>
      </c>
      <c r="BK113" s="52">
        <v>8970011</v>
      </c>
      <c r="BL113" s="42">
        <f>IFERROR(BK113/BH108,"-")</f>
        <v>3.9230887485121692E-2</v>
      </c>
      <c r="BM113" s="52">
        <v>171</v>
      </c>
      <c r="BN113" s="42">
        <f>IFERROR(BM113/BI108,"-")</f>
        <v>0.33463796477495106</v>
      </c>
      <c r="BO113" s="96">
        <f t="shared" si="15"/>
        <v>52456.20467836257</v>
      </c>
      <c r="BP113" s="140"/>
    </row>
    <row r="114" spans="2:68" s="8" customFormat="1" ht="13.15" customHeight="1">
      <c r="B114" s="368"/>
      <c r="C114" s="386"/>
      <c r="D114" s="360"/>
      <c r="E114" s="360"/>
      <c r="F114" s="32" t="s">
        <v>102</v>
      </c>
      <c r="G114" s="52">
        <v>2621277</v>
      </c>
      <c r="H114" s="42">
        <f>IFERROR(G114/D108,"-")</f>
        <v>3.7822532517303317E-2</v>
      </c>
      <c r="I114" s="52">
        <v>15</v>
      </c>
      <c r="J114" s="42">
        <f>IFERROR(I114/E108,"-")</f>
        <v>0.17045454545454544</v>
      </c>
      <c r="K114" s="55">
        <f t="shared" si="8"/>
        <v>174751.8</v>
      </c>
      <c r="L114" s="360"/>
      <c r="M114" s="360"/>
      <c r="N114" s="32" t="s">
        <v>102</v>
      </c>
      <c r="O114" s="52">
        <v>17590203</v>
      </c>
      <c r="P114" s="42">
        <f>IFERROR(O114/L108,"-")</f>
        <v>3.4192507856799462E-2</v>
      </c>
      <c r="Q114" s="52">
        <v>88</v>
      </c>
      <c r="R114" s="42">
        <f>IFERROR(Q114/M108,"-")</f>
        <v>0.10256410256410256</v>
      </c>
      <c r="S114" s="55">
        <f t="shared" si="9"/>
        <v>199888.67045454544</v>
      </c>
      <c r="T114" s="360"/>
      <c r="U114" s="360"/>
      <c r="V114" s="32" t="s">
        <v>102</v>
      </c>
      <c r="W114" s="52">
        <v>3953</v>
      </c>
      <c r="X114" s="42">
        <f>IFERROR(W114/T108,"-")</f>
        <v>4.2551176050781541E-4</v>
      </c>
      <c r="Y114" s="52">
        <v>1</v>
      </c>
      <c r="Z114" s="42">
        <f>IFERROR(Y114/U108,"-")</f>
        <v>2.7027027027027029E-2</v>
      </c>
      <c r="AA114" s="96">
        <f t="shared" si="10"/>
        <v>3953</v>
      </c>
      <c r="AB114" s="360"/>
      <c r="AC114" s="360"/>
      <c r="AD114" s="32" t="s">
        <v>102</v>
      </c>
      <c r="AE114" s="52">
        <v>27550</v>
      </c>
      <c r="AF114" s="42">
        <f>IFERROR(AE114/AB108,"-")</f>
        <v>1.7208424945032981E-3</v>
      </c>
      <c r="AG114" s="52">
        <v>1</v>
      </c>
      <c r="AH114" s="42">
        <f>IFERROR(AG114/AC108,"-")</f>
        <v>1.4492753623188406E-2</v>
      </c>
      <c r="AI114" s="55">
        <f t="shared" si="11"/>
        <v>27550</v>
      </c>
      <c r="AJ114" s="360"/>
      <c r="AK114" s="360"/>
      <c r="AL114" s="32" t="s">
        <v>102</v>
      </c>
      <c r="AM114" s="52">
        <v>8767939</v>
      </c>
      <c r="AN114" s="42">
        <f>IFERROR(AM114/AJ108,"-")</f>
        <v>4.6563457012357777E-2</v>
      </c>
      <c r="AO114" s="52">
        <v>32</v>
      </c>
      <c r="AP114" s="42">
        <f>IFERROR(AO114/AK108,"-")</f>
        <v>0.11510791366906475</v>
      </c>
      <c r="AQ114" s="55">
        <f t="shared" si="12"/>
        <v>273998.09375</v>
      </c>
      <c r="AR114" s="360"/>
      <c r="AS114" s="360"/>
      <c r="AT114" s="32" t="s">
        <v>102</v>
      </c>
      <c r="AU114" s="52">
        <v>8790761</v>
      </c>
      <c r="AV114" s="42">
        <f>IFERROR(AU114/AR108,"-")</f>
        <v>2.9922688372886523E-2</v>
      </c>
      <c r="AW114" s="55">
        <v>54</v>
      </c>
      <c r="AX114" s="42">
        <f>IFERROR(AW114/AS108,"-")</f>
        <v>0.11612903225806452</v>
      </c>
      <c r="AY114" s="138">
        <f t="shared" si="13"/>
        <v>162791.87037037036</v>
      </c>
      <c r="AZ114" s="360"/>
      <c r="BA114" s="360"/>
      <c r="BB114" s="32" t="s">
        <v>102</v>
      </c>
      <c r="BC114" s="52">
        <v>6213525</v>
      </c>
      <c r="BD114" s="42">
        <f>IFERROR(BC114/AZ108,"-")</f>
        <v>5.7250120147833435E-2</v>
      </c>
      <c r="BE114" s="52">
        <v>14</v>
      </c>
      <c r="BF114" s="42">
        <f>IFERROR(BE114/BA108,"-")</f>
        <v>0.2</v>
      </c>
      <c r="BG114" s="55">
        <f t="shared" si="14"/>
        <v>443823.21428571426</v>
      </c>
      <c r="BH114" s="360"/>
      <c r="BI114" s="360"/>
      <c r="BJ114" s="32" t="s">
        <v>102</v>
      </c>
      <c r="BK114" s="52">
        <v>3763070</v>
      </c>
      <c r="BL114" s="42">
        <f>IFERROR(BK114/BH108,"-")</f>
        <v>1.6458015020119472E-2</v>
      </c>
      <c r="BM114" s="52">
        <v>38</v>
      </c>
      <c r="BN114" s="42">
        <f>IFERROR(BM114/BI108,"-")</f>
        <v>7.4363992172211346E-2</v>
      </c>
      <c r="BO114" s="96">
        <f t="shared" si="15"/>
        <v>99028.15789473684</v>
      </c>
      <c r="BP114" s="140"/>
    </row>
    <row r="115" spans="2:68" s="8" customFormat="1" ht="13.15" customHeight="1">
      <c r="B115" s="368"/>
      <c r="C115" s="386"/>
      <c r="D115" s="360"/>
      <c r="E115" s="360"/>
      <c r="F115" s="32" t="s">
        <v>112</v>
      </c>
      <c r="G115" s="52">
        <v>0</v>
      </c>
      <c r="H115" s="42">
        <f>IFERROR(G115/D108,"-")</f>
        <v>0</v>
      </c>
      <c r="I115" s="52">
        <v>0</v>
      </c>
      <c r="J115" s="42">
        <f>IFERROR(I115/E108,"-")</f>
        <v>0</v>
      </c>
      <c r="K115" s="55" t="str">
        <f t="shared" si="8"/>
        <v>-</v>
      </c>
      <c r="L115" s="360"/>
      <c r="M115" s="360"/>
      <c r="N115" s="32" t="s">
        <v>112</v>
      </c>
      <c r="O115" s="52">
        <v>0</v>
      </c>
      <c r="P115" s="42">
        <f>IFERROR(O115/L108,"-")</f>
        <v>0</v>
      </c>
      <c r="Q115" s="52">
        <v>0</v>
      </c>
      <c r="R115" s="42">
        <f>IFERROR(Q115/M108,"-")</f>
        <v>0</v>
      </c>
      <c r="S115" s="55" t="str">
        <f t="shared" si="9"/>
        <v>-</v>
      </c>
      <c r="T115" s="360"/>
      <c r="U115" s="360"/>
      <c r="V115" s="32" t="s">
        <v>112</v>
      </c>
      <c r="W115" s="52">
        <v>0</v>
      </c>
      <c r="X115" s="42">
        <f>IFERROR(W115/T108,"-")</f>
        <v>0</v>
      </c>
      <c r="Y115" s="52">
        <v>0</v>
      </c>
      <c r="Z115" s="42">
        <f>IFERROR(Y115/U108,"-")</f>
        <v>0</v>
      </c>
      <c r="AA115" s="96" t="str">
        <f t="shared" si="10"/>
        <v>-</v>
      </c>
      <c r="AB115" s="360"/>
      <c r="AC115" s="360"/>
      <c r="AD115" s="32" t="s">
        <v>112</v>
      </c>
      <c r="AE115" s="52">
        <v>0</v>
      </c>
      <c r="AF115" s="42">
        <f>IFERROR(AE115/AB108,"-")</f>
        <v>0</v>
      </c>
      <c r="AG115" s="52">
        <v>0</v>
      </c>
      <c r="AH115" s="42">
        <f>IFERROR(AG115/AC108,"-")</f>
        <v>0</v>
      </c>
      <c r="AI115" s="55" t="str">
        <f t="shared" si="11"/>
        <v>-</v>
      </c>
      <c r="AJ115" s="360"/>
      <c r="AK115" s="360"/>
      <c r="AL115" s="32" t="s">
        <v>112</v>
      </c>
      <c r="AM115" s="52">
        <v>0</v>
      </c>
      <c r="AN115" s="42">
        <f>IFERROR(AM115/AJ108,"-")</f>
        <v>0</v>
      </c>
      <c r="AO115" s="52">
        <v>0</v>
      </c>
      <c r="AP115" s="42">
        <f>IFERROR(AO115/AK108,"-")</f>
        <v>0</v>
      </c>
      <c r="AQ115" s="55" t="str">
        <f t="shared" si="12"/>
        <v>-</v>
      </c>
      <c r="AR115" s="360"/>
      <c r="AS115" s="360"/>
      <c r="AT115" s="32" t="s">
        <v>112</v>
      </c>
      <c r="AU115" s="52">
        <v>0</v>
      </c>
      <c r="AV115" s="42">
        <f>IFERROR(AU115/AR108,"-")</f>
        <v>0</v>
      </c>
      <c r="AW115" s="55">
        <v>0</v>
      </c>
      <c r="AX115" s="42">
        <f>IFERROR(AW115/AS108,"-")</f>
        <v>0</v>
      </c>
      <c r="AY115" s="138" t="str">
        <f t="shared" si="13"/>
        <v>-</v>
      </c>
      <c r="AZ115" s="360"/>
      <c r="BA115" s="360"/>
      <c r="BB115" s="32" t="s">
        <v>112</v>
      </c>
      <c r="BC115" s="52">
        <v>0</v>
      </c>
      <c r="BD115" s="42">
        <f>IFERROR(BC115/AZ108,"-")</f>
        <v>0</v>
      </c>
      <c r="BE115" s="52">
        <v>0</v>
      </c>
      <c r="BF115" s="42">
        <f>IFERROR(BE115/BA108,"-")</f>
        <v>0</v>
      </c>
      <c r="BG115" s="55" t="str">
        <f t="shared" si="14"/>
        <v>-</v>
      </c>
      <c r="BH115" s="360"/>
      <c r="BI115" s="360"/>
      <c r="BJ115" s="32" t="s">
        <v>112</v>
      </c>
      <c r="BK115" s="52">
        <v>0</v>
      </c>
      <c r="BL115" s="42">
        <f>IFERROR(BK115/BH108,"-")</f>
        <v>0</v>
      </c>
      <c r="BM115" s="52">
        <v>0</v>
      </c>
      <c r="BN115" s="42">
        <f>IFERROR(BM115/BI108,"-")</f>
        <v>0</v>
      </c>
      <c r="BO115" s="96" t="str">
        <f t="shared" si="15"/>
        <v>-</v>
      </c>
      <c r="BP115" s="140"/>
    </row>
    <row r="116" spans="2:68" s="8" customFormat="1" ht="13.15" customHeight="1">
      <c r="B116" s="368"/>
      <c r="C116" s="386"/>
      <c r="D116" s="360"/>
      <c r="E116" s="360"/>
      <c r="F116" s="32" t="s">
        <v>103</v>
      </c>
      <c r="G116" s="52">
        <v>0</v>
      </c>
      <c r="H116" s="42">
        <f>IFERROR(G116/D108,"-")</f>
        <v>0</v>
      </c>
      <c r="I116" s="52">
        <v>0</v>
      </c>
      <c r="J116" s="42">
        <f>IFERROR(I116/E108,"-")</f>
        <v>0</v>
      </c>
      <c r="K116" s="55" t="str">
        <f t="shared" si="8"/>
        <v>-</v>
      </c>
      <c r="L116" s="360"/>
      <c r="M116" s="360"/>
      <c r="N116" s="32" t="s">
        <v>103</v>
      </c>
      <c r="O116" s="52">
        <v>103145</v>
      </c>
      <c r="P116" s="42">
        <f>IFERROR(O116/L108,"-")</f>
        <v>2.0049718714955028E-4</v>
      </c>
      <c r="Q116" s="52">
        <v>6</v>
      </c>
      <c r="R116" s="42">
        <f>IFERROR(Q116/M108,"-")</f>
        <v>6.993006993006993E-3</v>
      </c>
      <c r="S116" s="55">
        <f t="shared" si="9"/>
        <v>17190.833333333332</v>
      </c>
      <c r="T116" s="360"/>
      <c r="U116" s="360"/>
      <c r="V116" s="32" t="s">
        <v>103</v>
      </c>
      <c r="W116" s="52">
        <v>0</v>
      </c>
      <c r="X116" s="42">
        <f>IFERROR(W116/T108,"-")</f>
        <v>0</v>
      </c>
      <c r="Y116" s="52">
        <v>0</v>
      </c>
      <c r="Z116" s="42">
        <f>IFERROR(Y116/U108,"-")</f>
        <v>0</v>
      </c>
      <c r="AA116" s="96" t="str">
        <f t="shared" si="10"/>
        <v>-</v>
      </c>
      <c r="AB116" s="360"/>
      <c r="AC116" s="360"/>
      <c r="AD116" s="32" t="s">
        <v>103</v>
      </c>
      <c r="AE116" s="52">
        <v>0</v>
      </c>
      <c r="AF116" s="42">
        <f>IFERROR(AE116/AB108,"-")</f>
        <v>0</v>
      </c>
      <c r="AG116" s="52">
        <v>0</v>
      </c>
      <c r="AH116" s="42">
        <f>IFERROR(AG116/AC108,"-")</f>
        <v>0</v>
      </c>
      <c r="AI116" s="55" t="str">
        <f t="shared" si="11"/>
        <v>-</v>
      </c>
      <c r="AJ116" s="360"/>
      <c r="AK116" s="360"/>
      <c r="AL116" s="32" t="s">
        <v>103</v>
      </c>
      <c r="AM116" s="52">
        <v>69892</v>
      </c>
      <c r="AN116" s="42">
        <f>IFERROR(AM116/AJ108,"-")</f>
        <v>3.7117196384551826E-4</v>
      </c>
      <c r="AO116" s="52">
        <v>4</v>
      </c>
      <c r="AP116" s="42">
        <f>IFERROR(AO116/AK108,"-")</f>
        <v>1.4388489208633094E-2</v>
      </c>
      <c r="AQ116" s="55">
        <f t="shared" si="12"/>
        <v>17473</v>
      </c>
      <c r="AR116" s="360"/>
      <c r="AS116" s="360"/>
      <c r="AT116" s="32" t="s">
        <v>103</v>
      </c>
      <c r="AU116" s="52">
        <v>33253</v>
      </c>
      <c r="AV116" s="42">
        <f>IFERROR(AU116/AR108,"-")</f>
        <v>1.1318919448084137E-4</v>
      </c>
      <c r="AW116" s="55">
        <v>2</v>
      </c>
      <c r="AX116" s="42">
        <f>IFERROR(AW116/AS108,"-")</f>
        <v>4.3010752688172043E-3</v>
      </c>
      <c r="AY116" s="138">
        <f t="shared" si="13"/>
        <v>16626.5</v>
      </c>
      <c r="AZ116" s="360"/>
      <c r="BA116" s="360"/>
      <c r="BB116" s="32" t="s">
        <v>103</v>
      </c>
      <c r="BC116" s="52">
        <v>0</v>
      </c>
      <c r="BD116" s="42">
        <f>IFERROR(BC116/AZ108,"-")</f>
        <v>0</v>
      </c>
      <c r="BE116" s="52">
        <v>0</v>
      </c>
      <c r="BF116" s="42">
        <f>IFERROR(BE116/BA108,"-")</f>
        <v>0</v>
      </c>
      <c r="BG116" s="55" t="str">
        <f t="shared" si="14"/>
        <v>-</v>
      </c>
      <c r="BH116" s="360"/>
      <c r="BI116" s="360"/>
      <c r="BJ116" s="32" t="s">
        <v>103</v>
      </c>
      <c r="BK116" s="52">
        <v>482015</v>
      </c>
      <c r="BL116" s="42">
        <f>IFERROR(BK116/BH108,"-")</f>
        <v>2.1081218552731914E-3</v>
      </c>
      <c r="BM116" s="52">
        <v>3</v>
      </c>
      <c r="BN116" s="42">
        <f>IFERROR(BM116/BI108,"-")</f>
        <v>5.8708414872798431E-3</v>
      </c>
      <c r="BO116" s="96">
        <f t="shared" si="15"/>
        <v>160671.66666666666</v>
      </c>
      <c r="BP116" s="140"/>
    </row>
    <row r="117" spans="2:68" s="8" customFormat="1" ht="13.15" customHeight="1">
      <c r="B117" s="368"/>
      <c r="C117" s="386"/>
      <c r="D117" s="360"/>
      <c r="E117" s="360"/>
      <c r="F117" s="32" t="s">
        <v>104</v>
      </c>
      <c r="G117" s="52">
        <v>14539</v>
      </c>
      <c r="H117" s="42">
        <f>IFERROR(G117/D108,"-")</f>
        <v>2.0978393365869876E-4</v>
      </c>
      <c r="I117" s="52">
        <v>4</v>
      </c>
      <c r="J117" s="42">
        <f>IFERROR(I117/E108,"-")</f>
        <v>4.5454545454545456E-2</v>
      </c>
      <c r="K117" s="55">
        <f t="shared" si="8"/>
        <v>3634.75</v>
      </c>
      <c r="L117" s="360"/>
      <c r="M117" s="360"/>
      <c r="N117" s="32" t="s">
        <v>104</v>
      </c>
      <c r="O117" s="52">
        <v>613451</v>
      </c>
      <c r="P117" s="42">
        <f>IFERROR(O117/L108,"-")</f>
        <v>1.192449463901098E-3</v>
      </c>
      <c r="Q117" s="52">
        <v>26</v>
      </c>
      <c r="R117" s="42">
        <f>IFERROR(Q117/M108,"-")</f>
        <v>3.0303030303030304E-2</v>
      </c>
      <c r="S117" s="55">
        <f t="shared" si="9"/>
        <v>23594.26923076923</v>
      </c>
      <c r="T117" s="360"/>
      <c r="U117" s="360"/>
      <c r="V117" s="32" t="s">
        <v>104</v>
      </c>
      <c r="W117" s="52">
        <v>38520</v>
      </c>
      <c r="X117" s="42">
        <f>IFERROR(W117/T108,"-")</f>
        <v>4.1463984353050974E-3</v>
      </c>
      <c r="Y117" s="52">
        <v>1</v>
      </c>
      <c r="Z117" s="42">
        <f>IFERROR(Y117/U108,"-")</f>
        <v>2.7027027027027029E-2</v>
      </c>
      <c r="AA117" s="96">
        <f t="shared" si="10"/>
        <v>38520</v>
      </c>
      <c r="AB117" s="360"/>
      <c r="AC117" s="360"/>
      <c r="AD117" s="32" t="s">
        <v>104</v>
      </c>
      <c r="AE117" s="52">
        <v>1839</v>
      </c>
      <c r="AF117" s="42">
        <f>IFERROR(AE117/AB108,"-")</f>
        <v>1.1486857885268838E-4</v>
      </c>
      <c r="AG117" s="52">
        <v>1</v>
      </c>
      <c r="AH117" s="42">
        <f>IFERROR(AG117/AC108,"-")</f>
        <v>1.4492753623188406E-2</v>
      </c>
      <c r="AI117" s="55">
        <f t="shared" si="11"/>
        <v>1839</v>
      </c>
      <c r="AJ117" s="360"/>
      <c r="AK117" s="360"/>
      <c r="AL117" s="32" t="s">
        <v>104</v>
      </c>
      <c r="AM117" s="52">
        <v>259193</v>
      </c>
      <c r="AN117" s="42">
        <f>IFERROR(AM117/AJ108,"-")</f>
        <v>1.3764833575375067E-3</v>
      </c>
      <c r="AO117" s="52">
        <v>12</v>
      </c>
      <c r="AP117" s="42">
        <f>IFERROR(AO117/AK108,"-")</f>
        <v>4.3165467625899283E-2</v>
      </c>
      <c r="AQ117" s="55">
        <f t="shared" si="12"/>
        <v>21599.416666666668</v>
      </c>
      <c r="AR117" s="360"/>
      <c r="AS117" s="360"/>
      <c r="AT117" s="32" t="s">
        <v>104</v>
      </c>
      <c r="AU117" s="52">
        <v>313899</v>
      </c>
      <c r="AV117" s="42">
        <f>IFERROR(AU117/AR108,"-")</f>
        <v>1.0684742717451546E-3</v>
      </c>
      <c r="AW117" s="55">
        <v>12</v>
      </c>
      <c r="AX117" s="42">
        <f>IFERROR(AW117/AS108,"-")</f>
        <v>2.5806451612903226E-2</v>
      </c>
      <c r="AY117" s="138">
        <f t="shared" si="13"/>
        <v>26158.25</v>
      </c>
      <c r="AZ117" s="360"/>
      <c r="BA117" s="360"/>
      <c r="BB117" s="32" t="s">
        <v>104</v>
      </c>
      <c r="BC117" s="52">
        <v>154073</v>
      </c>
      <c r="BD117" s="42">
        <f>IFERROR(BC117/AZ108,"-")</f>
        <v>1.4195964064741254E-3</v>
      </c>
      <c r="BE117" s="52">
        <v>4</v>
      </c>
      <c r="BF117" s="42">
        <f>IFERROR(BE117/BA108,"-")</f>
        <v>5.7142857142857141E-2</v>
      </c>
      <c r="BG117" s="55">
        <f t="shared" si="14"/>
        <v>38518.25</v>
      </c>
      <c r="BH117" s="360"/>
      <c r="BI117" s="360"/>
      <c r="BJ117" s="32" t="s">
        <v>104</v>
      </c>
      <c r="BK117" s="52">
        <v>56080</v>
      </c>
      <c r="BL117" s="42">
        <f>IFERROR(BK117/BH108,"-")</f>
        <v>2.4526928341176221E-4</v>
      </c>
      <c r="BM117" s="52">
        <v>6</v>
      </c>
      <c r="BN117" s="42">
        <f>IFERROR(BM117/BI108,"-")</f>
        <v>1.1741682974559686E-2</v>
      </c>
      <c r="BO117" s="96">
        <f t="shared" si="15"/>
        <v>9346.6666666666661</v>
      </c>
      <c r="BP117" s="140"/>
    </row>
    <row r="118" spans="2:68" s="8" customFormat="1" ht="13.15" customHeight="1">
      <c r="B118" s="368"/>
      <c r="C118" s="386"/>
      <c r="D118" s="360"/>
      <c r="E118" s="360"/>
      <c r="F118" s="32" t="s">
        <v>105</v>
      </c>
      <c r="G118" s="52">
        <v>0</v>
      </c>
      <c r="H118" s="42">
        <f>IFERROR(G118/D108,"-")</f>
        <v>0</v>
      </c>
      <c r="I118" s="52">
        <v>0</v>
      </c>
      <c r="J118" s="42">
        <f>IFERROR(I118/E108,"-")</f>
        <v>0</v>
      </c>
      <c r="K118" s="55" t="str">
        <f t="shared" si="8"/>
        <v>-</v>
      </c>
      <c r="L118" s="360"/>
      <c r="M118" s="360"/>
      <c r="N118" s="32" t="s">
        <v>105</v>
      </c>
      <c r="O118" s="52">
        <v>9343</v>
      </c>
      <c r="P118" s="42">
        <f>IFERROR(O118/L108,"-")</f>
        <v>1.8161279941230774E-5</v>
      </c>
      <c r="Q118" s="52">
        <v>2</v>
      </c>
      <c r="R118" s="42">
        <f>IFERROR(Q118/M108,"-")</f>
        <v>2.331002331002331E-3</v>
      </c>
      <c r="S118" s="55">
        <f t="shared" si="9"/>
        <v>4671.5</v>
      </c>
      <c r="T118" s="360"/>
      <c r="U118" s="360"/>
      <c r="V118" s="32" t="s">
        <v>105</v>
      </c>
      <c r="W118" s="52">
        <v>0</v>
      </c>
      <c r="X118" s="42">
        <f>IFERROR(W118/T108,"-")</f>
        <v>0</v>
      </c>
      <c r="Y118" s="52">
        <v>0</v>
      </c>
      <c r="Z118" s="42">
        <f>IFERROR(Y118/U108,"-")</f>
        <v>0</v>
      </c>
      <c r="AA118" s="96" t="str">
        <f t="shared" si="10"/>
        <v>-</v>
      </c>
      <c r="AB118" s="360"/>
      <c r="AC118" s="360"/>
      <c r="AD118" s="32" t="s">
        <v>105</v>
      </c>
      <c r="AE118" s="52">
        <v>0</v>
      </c>
      <c r="AF118" s="42">
        <f>IFERROR(AE118/AB108,"-")</f>
        <v>0</v>
      </c>
      <c r="AG118" s="52">
        <v>0</v>
      </c>
      <c r="AH118" s="42">
        <f>IFERROR(AG118/AC108,"-")</f>
        <v>0</v>
      </c>
      <c r="AI118" s="55" t="str">
        <f t="shared" si="11"/>
        <v>-</v>
      </c>
      <c r="AJ118" s="360"/>
      <c r="AK118" s="360"/>
      <c r="AL118" s="32" t="s">
        <v>105</v>
      </c>
      <c r="AM118" s="52">
        <v>7995</v>
      </c>
      <c r="AN118" s="42">
        <f>IFERROR(AM118/AJ108,"-")</f>
        <v>4.2458648356677712E-5</v>
      </c>
      <c r="AO118" s="52">
        <v>1</v>
      </c>
      <c r="AP118" s="42">
        <f>IFERROR(AO118/AK108,"-")</f>
        <v>3.5971223021582736E-3</v>
      </c>
      <c r="AQ118" s="55">
        <f t="shared" si="12"/>
        <v>7995</v>
      </c>
      <c r="AR118" s="360"/>
      <c r="AS118" s="360"/>
      <c r="AT118" s="32" t="s">
        <v>105</v>
      </c>
      <c r="AU118" s="52">
        <v>0</v>
      </c>
      <c r="AV118" s="42">
        <f>IFERROR(AU118/AR108,"-")</f>
        <v>0</v>
      </c>
      <c r="AW118" s="55">
        <v>0</v>
      </c>
      <c r="AX118" s="42">
        <f>IFERROR(AW118/AS108,"-")</f>
        <v>0</v>
      </c>
      <c r="AY118" s="138" t="str">
        <f t="shared" si="13"/>
        <v>-</v>
      </c>
      <c r="AZ118" s="360"/>
      <c r="BA118" s="360"/>
      <c r="BB118" s="32" t="s">
        <v>105</v>
      </c>
      <c r="BC118" s="52">
        <v>9343</v>
      </c>
      <c r="BD118" s="42">
        <f>IFERROR(BC118/AZ108,"-")</f>
        <v>8.6084448447734213E-5</v>
      </c>
      <c r="BE118" s="52">
        <v>2</v>
      </c>
      <c r="BF118" s="42">
        <f>IFERROR(BE118/BA108,"-")</f>
        <v>2.8571428571428571E-2</v>
      </c>
      <c r="BG118" s="55">
        <f t="shared" si="14"/>
        <v>4671.5</v>
      </c>
      <c r="BH118" s="360"/>
      <c r="BI118" s="360"/>
      <c r="BJ118" s="32" t="s">
        <v>105</v>
      </c>
      <c r="BK118" s="52">
        <v>0</v>
      </c>
      <c r="BL118" s="42">
        <f>IFERROR(BK118/BH108,"-")</f>
        <v>0</v>
      </c>
      <c r="BM118" s="52">
        <v>0</v>
      </c>
      <c r="BN118" s="42">
        <f>IFERROR(BM118/BI108,"-")</f>
        <v>0</v>
      </c>
      <c r="BO118" s="96" t="str">
        <f t="shared" si="15"/>
        <v>-</v>
      </c>
      <c r="BP118" s="140"/>
    </row>
    <row r="119" spans="2:68" s="8" customFormat="1" ht="13.15" customHeight="1">
      <c r="B119" s="368"/>
      <c r="C119" s="386"/>
      <c r="D119" s="360"/>
      <c r="E119" s="360"/>
      <c r="F119" s="32" t="s">
        <v>106</v>
      </c>
      <c r="G119" s="52">
        <v>708860</v>
      </c>
      <c r="H119" s="42">
        <f>IFERROR(G119/D108,"-")</f>
        <v>1.0228175198659137E-2</v>
      </c>
      <c r="I119" s="52">
        <v>1</v>
      </c>
      <c r="J119" s="42">
        <f>IFERROR(I119/E108,"-")</f>
        <v>1.1363636363636364E-2</v>
      </c>
      <c r="K119" s="55">
        <f t="shared" si="8"/>
        <v>708860</v>
      </c>
      <c r="L119" s="360"/>
      <c r="M119" s="360"/>
      <c r="N119" s="32" t="s">
        <v>106</v>
      </c>
      <c r="O119" s="52">
        <v>1809683</v>
      </c>
      <c r="P119" s="42">
        <f>IFERROR(O119/L108,"-")</f>
        <v>3.517730875295551E-3</v>
      </c>
      <c r="Q119" s="52">
        <v>3</v>
      </c>
      <c r="R119" s="42">
        <f>IFERROR(Q119/M108,"-")</f>
        <v>3.4965034965034965E-3</v>
      </c>
      <c r="S119" s="55">
        <f t="shared" si="9"/>
        <v>603227.66666666663</v>
      </c>
      <c r="T119" s="360"/>
      <c r="U119" s="360"/>
      <c r="V119" s="32" t="s">
        <v>106</v>
      </c>
      <c r="W119" s="52">
        <v>0</v>
      </c>
      <c r="X119" s="42">
        <f>IFERROR(W119/T108,"-")</f>
        <v>0</v>
      </c>
      <c r="Y119" s="52">
        <v>0</v>
      </c>
      <c r="Z119" s="42">
        <f>IFERROR(Y119/U108,"-")</f>
        <v>0</v>
      </c>
      <c r="AA119" s="96" t="str">
        <f t="shared" si="10"/>
        <v>-</v>
      </c>
      <c r="AB119" s="360"/>
      <c r="AC119" s="360"/>
      <c r="AD119" s="32" t="s">
        <v>106</v>
      </c>
      <c r="AE119" s="52">
        <v>0</v>
      </c>
      <c r="AF119" s="42">
        <f>IFERROR(AE119/AB108,"-")</f>
        <v>0</v>
      </c>
      <c r="AG119" s="52">
        <v>0</v>
      </c>
      <c r="AH119" s="42">
        <f>IFERROR(AG119/AC108,"-")</f>
        <v>0</v>
      </c>
      <c r="AI119" s="55" t="str">
        <f t="shared" si="11"/>
        <v>-</v>
      </c>
      <c r="AJ119" s="360"/>
      <c r="AK119" s="360"/>
      <c r="AL119" s="32" t="s">
        <v>106</v>
      </c>
      <c r="AM119" s="52">
        <v>0</v>
      </c>
      <c r="AN119" s="42">
        <f>IFERROR(AM119/AJ108,"-")</f>
        <v>0</v>
      </c>
      <c r="AO119" s="52">
        <v>0</v>
      </c>
      <c r="AP119" s="42">
        <f>IFERROR(AO119/AK108,"-")</f>
        <v>0</v>
      </c>
      <c r="AQ119" s="55" t="str">
        <f t="shared" si="12"/>
        <v>-</v>
      </c>
      <c r="AR119" s="360"/>
      <c r="AS119" s="360"/>
      <c r="AT119" s="32" t="s">
        <v>106</v>
      </c>
      <c r="AU119" s="52">
        <v>1809683</v>
      </c>
      <c r="AV119" s="42">
        <f>IFERROR(AU119/AR108,"-")</f>
        <v>6.1599422919938786E-3</v>
      </c>
      <c r="AW119" s="55">
        <v>3</v>
      </c>
      <c r="AX119" s="42">
        <f>IFERROR(AW119/AS108,"-")</f>
        <v>6.4516129032258064E-3</v>
      </c>
      <c r="AY119" s="138">
        <f t="shared" si="13"/>
        <v>603227.66666666663</v>
      </c>
      <c r="AZ119" s="360"/>
      <c r="BA119" s="360"/>
      <c r="BB119" s="32" t="s">
        <v>106</v>
      </c>
      <c r="BC119" s="52">
        <v>1809683</v>
      </c>
      <c r="BD119" s="42">
        <f>IFERROR(BC119/AZ108,"-")</f>
        <v>1.6674040770656214E-2</v>
      </c>
      <c r="BE119" s="52">
        <v>3</v>
      </c>
      <c r="BF119" s="42">
        <f>IFERROR(BE119/BA108,"-")</f>
        <v>4.2857142857142858E-2</v>
      </c>
      <c r="BG119" s="55">
        <f t="shared" si="14"/>
        <v>603227.66666666663</v>
      </c>
      <c r="BH119" s="360"/>
      <c r="BI119" s="360"/>
      <c r="BJ119" s="32" t="s">
        <v>106</v>
      </c>
      <c r="BK119" s="52">
        <v>550</v>
      </c>
      <c r="BL119" s="42">
        <f>IFERROR(BK119/BH108,"-")</f>
        <v>2.4054583786816905E-6</v>
      </c>
      <c r="BM119" s="52">
        <v>1</v>
      </c>
      <c r="BN119" s="42">
        <f>IFERROR(BM119/BI108,"-")</f>
        <v>1.9569471624266144E-3</v>
      </c>
      <c r="BO119" s="96">
        <f t="shared" si="15"/>
        <v>550</v>
      </c>
      <c r="BP119" s="140"/>
    </row>
    <row r="120" spans="2:68" s="8" customFormat="1" ht="13.15" customHeight="1">
      <c r="B120" s="368"/>
      <c r="C120" s="386"/>
      <c r="D120" s="360"/>
      <c r="E120" s="360"/>
      <c r="F120" s="32" t="s">
        <v>107</v>
      </c>
      <c r="G120" s="52">
        <v>729877</v>
      </c>
      <c r="H120" s="42">
        <f>IFERROR(G120/D108,"-")</f>
        <v>1.0531430507394598E-2</v>
      </c>
      <c r="I120" s="52">
        <v>23</v>
      </c>
      <c r="J120" s="42">
        <f>IFERROR(I120/E108,"-")</f>
        <v>0.26136363636363635</v>
      </c>
      <c r="K120" s="55">
        <f t="shared" si="8"/>
        <v>31733.782608695652</v>
      </c>
      <c r="L120" s="360"/>
      <c r="M120" s="360"/>
      <c r="N120" s="32" t="s">
        <v>107</v>
      </c>
      <c r="O120" s="52">
        <v>3556882</v>
      </c>
      <c r="P120" s="42">
        <f>IFERROR(O120/L108,"-")</f>
        <v>6.914002966919062E-3</v>
      </c>
      <c r="Q120" s="52">
        <v>158</v>
      </c>
      <c r="R120" s="42">
        <f>IFERROR(Q120/M108,"-")</f>
        <v>0.18414918414918416</v>
      </c>
      <c r="S120" s="55">
        <f t="shared" si="9"/>
        <v>22511.911392405062</v>
      </c>
      <c r="T120" s="360"/>
      <c r="U120" s="360"/>
      <c r="V120" s="32" t="s">
        <v>107</v>
      </c>
      <c r="W120" s="52">
        <v>605748</v>
      </c>
      <c r="X120" s="42">
        <f>IFERROR(W120/T108,"-")</f>
        <v>6.5204375892761998E-2</v>
      </c>
      <c r="Y120" s="52">
        <v>5</v>
      </c>
      <c r="Z120" s="42">
        <f>IFERROR(Y120/U108,"-")</f>
        <v>0.13513513513513514</v>
      </c>
      <c r="AA120" s="96">
        <f t="shared" si="10"/>
        <v>121149.6</v>
      </c>
      <c r="AB120" s="360"/>
      <c r="AC120" s="360"/>
      <c r="AD120" s="32" t="s">
        <v>107</v>
      </c>
      <c r="AE120" s="52">
        <v>113675</v>
      </c>
      <c r="AF120" s="42">
        <f>IFERROR(AE120/AB108,"-")</f>
        <v>7.1004272436538075E-3</v>
      </c>
      <c r="AG120" s="52">
        <v>4</v>
      </c>
      <c r="AH120" s="42">
        <f>IFERROR(AG120/AC108,"-")</f>
        <v>5.7971014492753624E-2</v>
      </c>
      <c r="AI120" s="55">
        <f t="shared" si="11"/>
        <v>28418.75</v>
      </c>
      <c r="AJ120" s="360"/>
      <c r="AK120" s="360"/>
      <c r="AL120" s="32" t="s">
        <v>107</v>
      </c>
      <c r="AM120" s="52">
        <v>1194634</v>
      </c>
      <c r="AN120" s="42">
        <f>IFERROR(AM120/AJ108,"-")</f>
        <v>6.3442832921740237E-3</v>
      </c>
      <c r="AO120" s="52">
        <v>60</v>
      </c>
      <c r="AP120" s="42">
        <f>IFERROR(AO120/AK108,"-")</f>
        <v>0.21582733812949639</v>
      </c>
      <c r="AQ120" s="55">
        <f t="shared" si="12"/>
        <v>19910.566666666666</v>
      </c>
      <c r="AR120" s="360"/>
      <c r="AS120" s="360"/>
      <c r="AT120" s="32" t="s">
        <v>107</v>
      </c>
      <c r="AU120" s="52">
        <v>1642825</v>
      </c>
      <c r="AV120" s="42">
        <f>IFERROR(AU120/AR108,"-")</f>
        <v>5.5919778192340007E-3</v>
      </c>
      <c r="AW120" s="55">
        <v>89</v>
      </c>
      <c r="AX120" s="42">
        <f>IFERROR(AW120/AS108,"-")</f>
        <v>0.1913978494623656</v>
      </c>
      <c r="AY120" s="138">
        <f t="shared" si="13"/>
        <v>18458.707865168541</v>
      </c>
      <c r="AZ120" s="360"/>
      <c r="BA120" s="360"/>
      <c r="BB120" s="32" t="s">
        <v>107</v>
      </c>
      <c r="BC120" s="52">
        <v>665734</v>
      </c>
      <c r="BD120" s="42">
        <f>IFERROR(BC120/AZ108,"-")</f>
        <v>6.1339338759396223E-3</v>
      </c>
      <c r="BE120" s="52">
        <v>22</v>
      </c>
      <c r="BF120" s="42">
        <f>IFERROR(BE120/BA108,"-")</f>
        <v>0.31428571428571428</v>
      </c>
      <c r="BG120" s="55">
        <f t="shared" si="14"/>
        <v>30260.636363636364</v>
      </c>
      <c r="BH120" s="360"/>
      <c r="BI120" s="360"/>
      <c r="BJ120" s="32" t="s">
        <v>107</v>
      </c>
      <c r="BK120" s="52">
        <v>2673178</v>
      </c>
      <c r="BL120" s="42">
        <f>IFERROR(BK120/BH108,"-")</f>
        <v>1.1691306214195571E-2</v>
      </c>
      <c r="BM120" s="52">
        <v>73</v>
      </c>
      <c r="BN120" s="42">
        <f>IFERROR(BM120/BI108,"-")</f>
        <v>0.14285714285714285</v>
      </c>
      <c r="BO120" s="96">
        <f t="shared" si="15"/>
        <v>36618.876712328769</v>
      </c>
      <c r="BP120" s="140"/>
    </row>
    <row r="121" spans="2:68" s="8" customFormat="1" ht="13.15" customHeight="1">
      <c r="B121" s="368"/>
      <c r="C121" s="386"/>
      <c r="D121" s="360"/>
      <c r="E121" s="360"/>
      <c r="F121" s="32" t="s">
        <v>108</v>
      </c>
      <c r="G121" s="52">
        <v>1001560</v>
      </c>
      <c r="H121" s="42">
        <f>IFERROR(G121/D108,"-")</f>
        <v>1.4451557644625237E-2</v>
      </c>
      <c r="I121" s="52">
        <v>14</v>
      </c>
      <c r="J121" s="42">
        <f>IFERROR(I121/E108,"-")</f>
        <v>0.15909090909090909</v>
      </c>
      <c r="K121" s="55">
        <f t="shared" si="8"/>
        <v>71540</v>
      </c>
      <c r="L121" s="360"/>
      <c r="M121" s="360"/>
      <c r="N121" s="32" t="s">
        <v>108</v>
      </c>
      <c r="O121" s="52">
        <v>5270419</v>
      </c>
      <c r="P121" s="42">
        <f>IFERROR(O121/L108,"-")</f>
        <v>1.0244841578356156E-2</v>
      </c>
      <c r="Q121" s="52">
        <v>86</v>
      </c>
      <c r="R121" s="42">
        <f>IFERROR(Q121/M108,"-")</f>
        <v>0.10023310023310024</v>
      </c>
      <c r="S121" s="55">
        <f t="shared" si="9"/>
        <v>61283.941860465115</v>
      </c>
      <c r="T121" s="360"/>
      <c r="U121" s="360"/>
      <c r="V121" s="32" t="s">
        <v>108</v>
      </c>
      <c r="W121" s="52">
        <v>291612</v>
      </c>
      <c r="X121" s="42">
        <f>IFERROR(W121/T108,"-")</f>
        <v>3.1389915382040237E-2</v>
      </c>
      <c r="Y121" s="52">
        <v>3</v>
      </c>
      <c r="Z121" s="42">
        <f>IFERROR(Y121/U108,"-")</f>
        <v>8.1081081081081086E-2</v>
      </c>
      <c r="AA121" s="96">
        <f t="shared" si="10"/>
        <v>97204</v>
      </c>
      <c r="AB121" s="360"/>
      <c r="AC121" s="360"/>
      <c r="AD121" s="32" t="s">
        <v>108</v>
      </c>
      <c r="AE121" s="52">
        <v>82708</v>
      </c>
      <c r="AF121" s="42">
        <f>IFERROR(AE121/AB108,"-")</f>
        <v>5.1661503098141114E-3</v>
      </c>
      <c r="AG121" s="52">
        <v>3</v>
      </c>
      <c r="AH121" s="42">
        <f>IFERROR(AG121/AC108,"-")</f>
        <v>4.3478260869565216E-2</v>
      </c>
      <c r="AI121" s="55">
        <f t="shared" si="11"/>
        <v>27569.333333333332</v>
      </c>
      <c r="AJ121" s="360"/>
      <c r="AK121" s="360"/>
      <c r="AL121" s="32" t="s">
        <v>108</v>
      </c>
      <c r="AM121" s="52">
        <v>2215903</v>
      </c>
      <c r="AN121" s="42">
        <f>IFERROR(AM121/AJ108,"-")</f>
        <v>1.1767885712258563E-2</v>
      </c>
      <c r="AO121" s="52">
        <v>39</v>
      </c>
      <c r="AP121" s="42">
        <f>IFERROR(AO121/AK108,"-")</f>
        <v>0.14028776978417265</v>
      </c>
      <c r="AQ121" s="55">
        <f t="shared" si="12"/>
        <v>56818.025641025641</v>
      </c>
      <c r="AR121" s="360"/>
      <c r="AS121" s="360"/>
      <c r="AT121" s="32" t="s">
        <v>108</v>
      </c>
      <c r="AU121" s="52">
        <v>2152517</v>
      </c>
      <c r="AV121" s="42">
        <f>IFERROR(AU121/AR108,"-")</f>
        <v>7.3269078079065712E-3</v>
      </c>
      <c r="AW121" s="55">
        <v>36</v>
      </c>
      <c r="AX121" s="42">
        <f>IFERROR(AW121/AS108,"-")</f>
        <v>7.7419354838709681E-2</v>
      </c>
      <c r="AY121" s="138">
        <f t="shared" si="13"/>
        <v>59792.138888888891</v>
      </c>
      <c r="AZ121" s="360"/>
      <c r="BA121" s="360"/>
      <c r="BB121" s="32" t="s">
        <v>108</v>
      </c>
      <c r="BC121" s="52">
        <v>3146244</v>
      </c>
      <c r="BD121" s="42">
        <f>IFERROR(BC121/AZ108,"-")</f>
        <v>2.8988834359626788E-2</v>
      </c>
      <c r="BE121" s="52">
        <v>32</v>
      </c>
      <c r="BF121" s="42">
        <f>IFERROR(BE121/BA108,"-")</f>
        <v>0.45714285714285713</v>
      </c>
      <c r="BG121" s="55">
        <f t="shared" si="14"/>
        <v>98320.125</v>
      </c>
      <c r="BH121" s="360"/>
      <c r="BI121" s="360"/>
      <c r="BJ121" s="32" t="s">
        <v>108</v>
      </c>
      <c r="BK121" s="52">
        <v>2003936</v>
      </c>
      <c r="BL121" s="42">
        <f>IFERROR(BK121/BH108,"-")</f>
        <v>8.7643357118943142E-3</v>
      </c>
      <c r="BM121" s="52">
        <v>35</v>
      </c>
      <c r="BN121" s="42">
        <f>IFERROR(BM121/BI108,"-")</f>
        <v>6.8493150684931503E-2</v>
      </c>
      <c r="BO121" s="96">
        <f t="shared" si="15"/>
        <v>57255.314285714288</v>
      </c>
      <c r="BP121" s="140"/>
    </row>
    <row r="122" spans="2:68" s="8" customFormat="1" ht="13.15" customHeight="1">
      <c r="B122" s="368"/>
      <c r="C122" s="386"/>
      <c r="D122" s="360"/>
      <c r="E122" s="360"/>
      <c r="F122" s="32" t="s">
        <v>109</v>
      </c>
      <c r="G122" s="52">
        <v>2128623</v>
      </c>
      <c r="H122" s="42">
        <f>IFERROR(G122/D108,"-")</f>
        <v>3.0714004141714032E-2</v>
      </c>
      <c r="I122" s="52">
        <v>15</v>
      </c>
      <c r="J122" s="42">
        <f>IFERROR(I122/E108,"-")</f>
        <v>0.17045454545454544</v>
      </c>
      <c r="K122" s="55">
        <f t="shared" si="8"/>
        <v>141908.20000000001</v>
      </c>
      <c r="L122" s="360"/>
      <c r="M122" s="360"/>
      <c r="N122" s="32" t="s">
        <v>109</v>
      </c>
      <c r="O122" s="52">
        <v>2077987</v>
      </c>
      <c r="P122" s="42">
        <f>IFERROR(O122/L108,"-")</f>
        <v>4.0392704293308697E-3</v>
      </c>
      <c r="Q122" s="52">
        <v>58</v>
      </c>
      <c r="R122" s="42">
        <f>IFERROR(Q122/M108,"-")</f>
        <v>6.75990675990676E-2</v>
      </c>
      <c r="S122" s="55">
        <f t="shared" si="9"/>
        <v>35827.362068965514</v>
      </c>
      <c r="T122" s="360"/>
      <c r="U122" s="360"/>
      <c r="V122" s="32" t="s">
        <v>109</v>
      </c>
      <c r="W122" s="52">
        <v>54662</v>
      </c>
      <c r="X122" s="42">
        <f>IFERROR(W122/T108,"-")</f>
        <v>5.883967582311714E-3</v>
      </c>
      <c r="Y122" s="52">
        <v>4</v>
      </c>
      <c r="Z122" s="42">
        <f>IFERROR(Y122/U108,"-")</f>
        <v>0.10810810810810811</v>
      </c>
      <c r="AA122" s="96">
        <f t="shared" si="10"/>
        <v>13665.5</v>
      </c>
      <c r="AB122" s="360"/>
      <c r="AC122" s="360"/>
      <c r="AD122" s="32" t="s">
        <v>109</v>
      </c>
      <c r="AE122" s="52">
        <v>0</v>
      </c>
      <c r="AF122" s="42">
        <f>IFERROR(AE122/AB108,"-")</f>
        <v>0</v>
      </c>
      <c r="AG122" s="52">
        <v>0</v>
      </c>
      <c r="AH122" s="42">
        <f>IFERROR(AG122/AC108,"-")</f>
        <v>0</v>
      </c>
      <c r="AI122" s="55" t="str">
        <f t="shared" si="11"/>
        <v>-</v>
      </c>
      <c r="AJ122" s="360"/>
      <c r="AK122" s="360"/>
      <c r="AL122" s="32" t="s">
        <v>109</v>
      </c>
      <c r="AM122" s="52">
        <v>840575</v>
      </c>
      <c r="AN122" s="42">
        <f>IFERROR(AM122/AJ108,"-")</f>
        <v>4.4639997926722158E-3</v>
      </c>
      <c r="AO122" s="52">
        <v>23</v>
      </c>
      <c r="AP122" s="42">
        <f>IFERROR(AO122/AK108,"-")</f>
        <v>8.2733812949640287E-2</v>
      </c>
      <c r="AQ122" s="55">
        <f t="shared" si="12"/>
        <v>36546.739130434784</v>
      </c>
      <c r="AR122" s="360"/>
      <c r="AS122" s="360"/>
      <c r="AT122" s="32" t="s">
        <v>109</v>
      </c>
      <c r="AU122" s="52">
        <v>1149872</v>
      </c>
      <c r="AV122" s="42">
        <f>IFERROR(AU122/AR108,"-")</f>
        <v>3.9140253642099667E-3</v>
      </c>
      <c r="AW122" s="55">
        <v>28</v>
      </c>
      <c r="AX122" s="42">
        <f>IFERROR(AW122/AS108,"-")</f>
        <v>6.0215053763440864E-2</v>
      </c>
      <c r="AY122" s="138">
        <f t="shared" si="13"/>
        <v>41066.857142857145</v>
      </c>
      <c r="AZ122" s="360"/>
      <c r="BA122" s="360"/>
      <c r="BB122" s="32" t="s">
        <v>109</v>
      </c>
      <c r="BC122" s="52">
        <v>615391</v>
      </c>
      <c r="BD122" s="42">
        <f>IFERROR(BC122/AZ108,"-")</f>
        <v>5.6700840002889448E-3</v>
      </c>
      <c r="BE122" s="52">
        <v>13</v>
      </c>
      <c r="BF122" s="42">
        <f>IFERROR(BE122/BA108,"-")</f>
        <v>0.18571428571428572</v>
      </c>
      <c r="BG122" s="55">
        <f t="shared" si="14"/>
        <v>47337.769230769234</v>
      </c>
      <c r="BH122" s="360"/>
      <c r="BI122" s="360"/>
      <c r="BJ122" s="32" t="s">
        <v>109</v>
      </c>
      <c r="BK122" s="52">
        <v>911418</v>
      </c>
      <c r="BL122" s="42">
        <f>IFERROR(BK122/BH108,"-")</f>
        <v>3.9861419356023806E-3</v>
      </c>
      <c r="BM122" s="52">
        <v>27</v>
      </c>
      <c r="BN122" s="42">
        <f>IFERROR(BM122/BI108,"-")</f>
        <v>5.2837573385518588E-2</v>
      </c>
      <c r="BO122" s="96">
        <f t="shared" si="15"/>
        <v>33756.222222222219</v>
      </c>
      <c r="BP122" s="140"/>
    </row>
    <row r="123" spans="2:68" s="8" customFormat="1" ht="13.15" customHeight="1">
      <c r="B123" s="368"/>
      <c r="C123" s="386"/>
      <c r="D123" s="360"/>
      <c r="E123" s="360"/>
      <c r="F123" s="33" t="s">
        <v>110</v>
      </c>
      <c r="G123" s="53">
        <v>122654</v>
      </c>
      <c r="H123" s="43">
        <f>IFERROR(G123/D108,"-")</f>
        <v>1.769780493773577E-3</v>
      </c>
      <c r="I123" s="53">
        <v>7</v>
      </c>
      <c r="J123" s="43">
        <f>IFERROR(I123/E108,"-")</f>
        <v>7.9545454545454544E-2</v>
      </c>
      <c r="K123" s="56">
        <f t="shared" si="8"/>
        <v>17522</v>
      </c>
      <c r="L123" s="360"/>
      <c r="M123" s="360"/>
      <c r="N123" s="33" t="s">
        <v>110</v>
      </c>
      <c r="O123" s="53">
        <v>1692364</v>
      </c>
      <c r="P123" s="43">
        <f>IFERROR(O123/L108,"-")</f>
        <v>3.2896817260474236E-3</v>
      </c>
      <c r="Q123" s="53">
        <v>52</v>
      </c>
      <c r="R123" s="43">
        <f>IFERROR(Q123/M108,"-")</f>
        <v>6.0606060606060608E-2</v>
      </c>
      <c r="S123" s="56">
        <f t="shared" si="9"/>
        <v>32545.461538461539</v>
      </c>
      <c r="T123" s="360"/>
      <c r="U123" s="360"/>
      <c r="V123" s="33" t="s">
        <v>110</v>
      </c>
      <c r="W123" s="53">
        <v>4222</v>
      </c>
      <c r="X123" s="43">
        <f>IFERROR(W123/T108,"-")</f>
        <v>4.5446765819984734E-4</v>
      </c>
      <c r="Y123" s="53">
        <v>3</v>
      </c>
      <c r="Z123" s="43">
        <f>IFERROR(Y123/U108,"-")</f>
        <v>8.1081081081081086E-2</v>
      </c>
      <c r="AA123" s="97">
        <f t="shared" si="10"/>
        <v>1407.3333333333333</v>
      </c>
      <c r="AB123" s="360"/>
      <c r="AC123" s="360"/>
      <c r="AD123" s="33" t="s">
        <v>110</v>
      </c>
      <c r="AE123" s="53">
        <v>2278</v>
      </c>
      <c r="AF123" s="43">
        <f>IFERROR(AE123/AB108,"-")</f>
        <v>1.4228962622426543E-4</v>
      </c>
      <c r="AG123" s="53">
        <v>1</v>
      </c>
      <c r="AH123" s="43">
        <f>IFERROR(AG123/AC108,"-")</f>
        <v>1.4492753623188406E-2</v>
      </c>
      <c r="AI123" s="56">
        <f t="shared" si="11"/>
        <v>2278</v>
      </c>
      <c r="AJ123" s="360"/>
      <c r="AK123" s="360"/>
      <c r="AL123" s="33" t="s">
        <v>110</v>
      </c>
      <c r="AM123" s="53">
        <v>342555</v>
      </c>
      <c r="AN123" s="43">
        <f>IFERROR(AM123/AJ108,"-")</f>
        <v>1.8191897795899604E-3</v>
      </c>
      <c r="AO123" s="53">
        <v>26</v>
      </c>
      <c r="AP123" s="43">
        <f>IFERROR(AO123/AK108,"-")</f>
        <v>9.3525179856115109E-2</v>
      </c>
      <c r="AQ123" s="56">
        <f t="shared" si="12"/>
        <v>13175.192307692309</v>
      </c>
      <c r="AR123" s="360"/>
      <c r="AS123" s="360"/>
      <c r="AT123" s="33" t="s">
        <v>110</v>
      </c>
      <c r="AU123" s="53">
        <v>1343309</v>
      </c>
      <c r="AV123" s="43">
        <f>IFERROR(AU123/AR108,"-")</f>
        <v>4.5724615417816299E-3</v>
      </c>
      <c r="AW123" s="56">
        <v>22</v>
      </c>
      <c r="AX123" s="43">
        <f>IFERROR(AW123/AS108,"-")</f>
        <v>4.7311827956989246E-2</v>
      </c>
      <c r="AY123" s="139">
        <f t="shared" si="13"/>
        <v>61059.5</v>
      </c>
      <c r="AZ123" s="360"/>
      <c r="BA123" s="360"/>
      <c r="BB123" s="33" t="s">
        <v>110</v>
      </c>
      <c r="BC123" s="53">
        <v>1217960</v>
      </c>
      <c r="BD123" s="43">
        <f>IFERROR(BC123/AZ108,"-")</f>
        <v>1.1222028773563349E-2</v>
      </c>
      <c r="BE123" s="53">
        <v>11</v>
      </c>
      <c r="BF123" s="43">
        <f>IFERROR(BE123/BA108,"-")</f>
        <v>0.15714285714285714</v>
      </c>
      <c r="BG123" s="56">
        <f t="shared" si="14"/>
        <v>110723.63636363637</v>
      </c>
      <c r="BH123" s="360"/>
      <c r="BI123" s="360"/>
      <c r="BJ123" s="33" t="s">
        <v>110</v>
      </c>
      <c r="BK123" s="53">
        <v>577494</v>
      </c>
      <c r="BL123" s="43">
        <f>IFERROR(BK123/BH108,"-")</f>
        <v>2.525705056251644E-3</v>
      </c>
      <c r="BM123" s="53">
        <v>27</v>
      </c>
      <c r="BN123" s="43">
        <f>IFERROR(BM123/BI108,"-")</f>
        <v>5.2837573385518588E-2</v>
      </c>
      <c r="BO123" s="97">
        <f t="shared" si="15"/>
        <v>21388.666666666668</v>
      </c>
      <c r="BP123" s="140"/>
    </row>
    <row r="124" spans="2:68" s="8" customFormat="1" ht="13.15" customHeight="1">
      <c r="B124" s="369"/>
      <c r="C124" s="387"/>
      <c r="D124" s="361"/>
      <c r="E124" s="361"/>
      <c r="F124" s="34" t="s">
        <v>64</v>
      </c>
      <c r="G124" s="49">
        <f>SUM(G108:G123)</f>
        <v>15965984</v>
      </c>
      <c r="H124" s="43">
        <f>IFERROR(G124/D108,"-")</f>
        <v>0.23037395475973904</v>
      </c>
      <c r="I124" s="53">
        <v>78</v>
      </c>
      <c r="J124" s="43">
        <f>IFERROR(I124/E108,"-")</f>
        <v>0.88636363636363635</v>
      </c>
      <c r="K124" s="56">
        <f t="shared" si="8"/>
        <v>204692.10256410256</v>
      </c>
      <c r="L124" s="361"/>
      <c r="M124" s="361"/>
      <c r="N124" s="34" t="s">
        <v>64</v>
      </c>
      <c r="O124" s="49">
        <f>SUM(O108:O123)</f>
        <v>127933535</v>
      </c>
      <c r="P124" s="43">
        <f>IFERROR(O124/L108,"-")</f>
        <v>0.24868208744581455</v>
      </c>
      <c r="Q124" s="53">
        <v>704</v>
      </c>
      <c r="R124" s="43">
        <f>IFERROR(Q124/M108,"-")</f>
        <v>0.82051282051282048</v>
      </c>
      <c r="S124" s="56">
        <f t="shared" si="9"/>
        <v>181723.77130681818</v>
      </c>
      <c r="T124" s="361"/>
      <c r="U124" s="361"/>
      <c r="V124" s="34" t="s">
        <v>64</v>
      </c>
      <c r="W124" s="49">
        <f>SUM(W108:W123)</f>
        <v>1055422</v>
      </c>
      <c r="X124" s="43">
        <f>IFERROR(W124/T108,"-")</f>
        <v>0.11360851841605857</v>
      </c>
      <c r="Y124" s="53">
        <v>17</v>
      </c>
      <c r="Z124" s="43">
        <f>IFERROR(Y124/U108,"-")</f>
        <v>0.45945945945945948</v>
      </c>
      <c r="AA124" s="97">
        <f t="shared" si="10"/>
        <v>62083.647058823532</v>
      </c>
      <c r="AB124" s="361"/>
      <c r="AC124" s="361"/>
      <c r="AD124" s="34" t="s">
        <v>64</v>
      </c>
      <c r="AE124" s="49">
        <f>SUM(AE108:AE123)</f>
        <v>1015122</v>
      </c>
      <c r="AF124" s="43">
        <f>IFERROR(AE124/AB108,"-")</f>
        <v>6.3407080751549064E-2</v>
      </c>
      <c r="AG124" s="53">
        <v>22</v>
      </c>
      <c r="AH124" s="43">
        <f>IFERROR(AG124/AC108,"-")</f>
        <v>0.3188405797101449</v>
      </c>
      <c r="AI124" s="56">
        <f t="shared" si="11"/>
        <v>46141.909090909088</v>
      </c>
      <c r="AJ124" s="361"/>
      <c r="AK124" s="361"/>
      <c r="AL124" s="34" t="s">
        <v>64</v>
      </c>
      <c r="AM124" s="49">
        <f>SUM(AM108:AM123)</f>
        <v>44090051</v>
      </c>
      <c r="AN124" s="43">
        <f>IFERROR(AM124/AJ108,"-")</f>
        <v>0.23414683820350052</v>
      </c>
      <c r="AO124" s="53">
        <v>245</v>
      </c>
      <c r="AP124" s="43">
        <f>IFERROR(AO124/AK108,"-")</f>
        <v>0.88129496402877694</v>
      </c>
      <c r="AQ124" s="56">
        <f t="shared" si="12"/>
        <v>179959.39183673469</v>
      </c>
      <c r="AR124" s="361"/>
      <c r="AS124" s="361"/>
      <c r="AT124" s="34" t="s">
        <v>64</v>
      </c>
      <c r="AU124" s="49">
        <f>SUM(AU108:AU123)</f>
        <v>78353286</v>
      </c>
      <c r="AV124" s="43">
        <f>IFERROR(AU124/AR108,"-")</f>
        <v>0.26670511915517353</v>
      </c>
      <c r="AW124" s="56">
        <v>411</v>
      </c>
      <c r="AX124" s="101">
        <f>IFERROR(AW124/AS108,"-")</f>
        <v>0.88387096774193552</v>
      </c>
      <c r="AY124" s="114">
        <f t="shared" si="13"/>
        <v>190640.59854014599</v>
      </c>
      <c r="AZ124" s="361"/>
      <c r="BA124" s="361"/>
      <c r="BB124" s="34" t="s">
        <v>64</v>
      </c>
      <c r="BC124" s="49">
        <f>SUM(BC108:BC123)</f>
        <v>39461206</v>
      </c>
      <c r="BD124" s="43">
        <f>IFERROR(BC124/AZ108,"-")</f>
        <v>0.36358730103739917</v>
      </c>
      <c r="BE124" s="53">
        <v>70</v>
      </c>
      <c r="BF124" s="43">
        <f>IFERROR(BE124/BA108,"-")</f>
        <v>1</v>
      </c>
      <c r="BG124" s="56">
        <f t="shared" si="14"/>
        <v>563731.51428571425</v>
      </c>
      <c r="BH124" s="361"/>
      <c r="BI124" s="361"/>
      <c r="BJ124" s="34" t="s">
        <v>64</v>
      </c>
      <c r="BK124" s="49">
        <f>SUM(BK108:BK123)</f>
        <v>37345844</v>
      </c>
      <c r="BL124" s="43">
        <f>IFERROR(BK124/BH108,"-")</f>
        <v>0.16333431519770791</v>
      </c>
      <c r="BM124" s="53">
        <v>385</v>
      </c>
      <c r="BN124" s="43">
        <f>IFERROR(BM124/BI108,"-")</f>
        <v>0.75342465753424659</v>
      </c>
      <c r="BO124" s="97">
        <f t="shared" si="15"/>
        <v>97002.192207792206</v>
      </c>
      <c r="BP124" s="140"/>
    </row>
    <row r="125" spans="2:68" s="8" customFormat="1" ht="13.15" customHeight="1">
      <c r="B125" s="388">
        <v>8</v>
      </c>
      <c r="C125" s="389" t="s">
        <v>50</v>
      </c>
      <c r="D125" s="359">
        <v>48668470</v>
      </c>
      <c r="E125" s="359">
        <v>66</v>
      </c>
      <c r="F125" s="30" t="s">
        <v>96</v>
      </c>
      <c r="G125" s="51">
        <v>8504061</v>
      </c>
      <c r="H125" s="41">
        <f>IFERROR(G125/D125,"-")</f>
        <v>0.17473450470088744</v>
      </c>
      <c r="I125" s="51">
        <v>15</v>
      </c>
      <c r="J125" s="41">
        <f>IFERROR(I125/E125,"-")</f>
        <v>0.22727272727272727</v>
      </c>
      <c r="K125" s="54">
        <f t="shared" si="8"/>
        <v>566937.4</v>
      </c>
      <c r="L125" s="359">
        <v>390857010</v>
      </c>
      <c r="M125" s="359">
        <v>675</v>
      </c>
      <c r="N125" s="30" t="s">
        <v>96</v>
      </c>
      <c r="O125" s="51">
        <v>4950028</v>
      </c>
      <c r="P125" s="41">
        <f>IFERROR(O125/L125,"-")</f>
        <v>1.2664549626473374E-2</v>
      </c>
      <c r="Q125" s="51">
        <v>119</v>
      </c>
      <c r="R125" s="41">
        <f>IFERROR(Q125/M125,"-")</f>
        <v>0.17629629629629628</v>
      </c>
      <c r="S125" s="54">
        <f t="shared" si="9"/>
        <v>41596.873949579829</v>
      </c>
      <c r="T125" s="359">
        <v>5773580</v>
      </c>
      <c r="U125" s="359">
        <v>24</v>
      </c>
      <c r="V125" s="30" t="s">
        <v>96</v>
      </c>
      <c r="W125" s="51">
        <v>7774</v>
      </c>
      <c r="X125" s="41">
        <f>IFERROR(W125/T125,"-")</f>
        <v>1.3464782682495089E-3</v>
      </c>
      <c r="Y125" s="51">
        <v>2</v>
      </c>
      <c r="Z125" s="41">
        <f>IFERROR(Y125/U125,"-")</f>
        <v>8.3333333333333329E-2</v>
      </c>
      <c r="AA125" s="95">
        <f t="shared" si="10"/>
        <v>3887</v>
      </c>
      <c r="AB125" s="359">
        <v>17589800</v>
      </c>
      <c r="AC125" s="359">
        <v>63</v>
      </c>
      <c r="AD125" s="30" t="s">
        <v>96</v>
      </c>
      <c r="AE125" s="51">
        <v>353026</v>
      </c>
      <c r="AF125" s="41">
        <f>IFERROR(AE125/AB125,"-")</f>
        <v>2.0069926889447292E-2</v>
      </c>
      <c r="AG125" s="51">
        <v>8</v>
      </c>
      <c r="AH125" s="41">
        <f>IFERROR(AG125/AC125,"-")</f>
        <v>0.12698412698412698</v>
      </c>
      <c r="AI125" s="54">
        <f t="shared" si="11"/>
        <v>44128.25</v>
      </c>
      <c r="AJ125" s="359">
        <v>133002330</v>
      </c>
      <c r="AK125" s="359">
        <v>215</v>
      </c>
      <c r="AL125" s="30" t="s">
        <v>96</v>
      </c>
      <c r="AM125" s="51">
        <v>1278117</v>
      </c>
      <c r="AN125" s="41">
        <f>IFERROR(AM125/AJ125,"-")</f>
        <v>9.6097339046616707E-3</v>
      </c>
      <c r="AO125" s="51">
        <v>45</v>
      </c>
      <c r="AP125" s="41">
        <f>IFERROR(AO125/AK125,"-")</f>
        <v>0.20930232558139536</v>
      </c>
      <c r="AQ125" s="54">
        <f t="shared" si="12"/>
        <v>28402.6</v>
      </c>
      <c r="AR125" s="359">
        <v>233204580</v>
      </c>
      <c r="AS125" s="359">
        <v>368</v>
      </c>
      <c r="AT125" s="30" t="s">
        <v>96</v>
      </c>
      <c r="AU125" s="51">
        <v>3308194</v>
      </c>
      <c r="AV125" s="41">
        <f>IFERROR(AU125/AR125,"-")</f>
        <v>1.4185802011264102E-2</v>
      </c>
      <c r="AW125" s="54">
        <v>63</v>
      </c>
      <c r="AX125" s="44">
        <f>IFERROR(AW125/AS125,"-")</f>
        <v>0.17119565217391305</v>
      </c>
      <c r="AY125" s="137">
        <f t="shared" si="13"/>
        <v>52511.015873015873</v>
      </c>
      <c r="AZ125" s="359">
        <v>74388440</v>
      </c>
      <c r="BA125" s="359">
        <v>59</v>
      </c>
      <c r="BB125" s="30" t="s">
        <v>96</v>
      </c>
      <c r="BC125" s="51">
        <v>1091572</v>
      </c>
      <c r="BD125" s="41">
        <f>IFERROR(BC125/AZ125,"-")</f>
        <v>1.4673946650850589E-2</v>
      </c>
      <c r="BE125" s="51">
        <v>21</v>
      </c>
      <c r="BF125" s="41">
        <f>IFERROR(BE125/BA125,"-")</f>
        <v>0.3559322033898305</v>
      </c>
      <c r="BG125" s="54">
        <f t="shared" si="14"/>
        <v>51979.619047619046</v>
      </c>
      <c r="BH125" s="359">
        <v>180589520</v>
      </c>
      <c r="BI125" s="359">
        <v>363</v>
      </c>
      <c r="BJ125" s="30" t="s">
        <v>96</v>
      </c>
      <c r="BK125" s="51">
        <v>1051040</v>
      </c>
      <c r="BL125" s="41">
        <f>IFERROR(BK125/BH125,"-")</f>
        <v>5.8200498013395241E-3</v>
      </c>
      <c r="BM125" s="51">
        <v>57</v>
      </c>
      <c r="BN125" s="41">
        <f>IFERROR(BM125/BI125,"-")</f>
        <v>0.15702479338842976</v>
      </c>
      <c r="BO125" s="95">
        <f t="shared" si="15"/>
        <v>18439.298245614034</v>
      </c>
      <c r="BP125" s="140"/>
    </row>
    <row r="126" spans="2:68" s="8" customFormat="1" ht="13.15" customHeight="1">
      <c r="B126" s="388"/>
      <c r="C126" s="389"/>
      <c r="D126" s="360"/>
      <c r="E126" s="360"/>
      <c r="F126" s="31" t="s">
        <v>97</v>
      </c>
      <c r="G126" s="52">
        <v>1554374</v>
      </c>
      <c r="H126" s="42">
        <f>IFERROR(G126/D125,"-")</f>
        <v>3.193800832448606E-2</v>
      </c>
      <c r="I126" s="52">
        <v>16</v>
      </c>
      <c r="J126" s="42">
        <f>IFERROR(I126/E125,"-")</f>
        <v>0.24242424242424243</v>
      </c>
      <c r="K126" s="55">
        <f t="shared" si="8"/>
        <v>97148.375</v>
      </c>
      <c r="L126" s="360"/>
      <c r="M126" s="360"/>
      <c r="N126" s="31" t="s">
        <v>97</v>
      </c>
      <c r="O126" s="52">
        <v>6299416</v>
      </c>
      <c r="P126" s="42">
        <f>IFERROR(O126/L125,"-")</f>
        <v>1.6116932378928039E-2</v>
      </c>
      <c r="Q126" s="52">
        <v>166</v>
      </c>
      <c r="R126" s="42">
        <f>IFERROR(Q126/M125,"-")</f>
        <v>0.24592592592592594</v>
      </c>
      <c r="S126" s="55">
        <f t="shared" si="9"/>
        <v>37948.289156626503</v>
      </c>
      <c r="T126" s="360"/>
      <c r="U126" s="360"/>
      <c r="V126" s="31" t="s">
        <v>97</v>
      </c>
      <c r="W126" s="52">
        <v>48140</v>
      </c>
      <c r="X126" s="42">
        <f>IFERROR(W126/T125,"-")</f>
        <v>8.3379809407681197E-3</v>
      </c>
      <c r="Y126" s="52">
        <v>3</v>
      </c>
      <c r="Z126" s="42">
        <f>IFERROR(Y126/U125,"-")</f>
        <v>0.125</v>
      </c>
      <c r="AA126" s="96">
        <f t="shared" si="10"/>
        <v>16046.666666666666</v>
      </c>
      <c r="AB126" s="360"/>
      <c r="AC126" s="360"/>
      <c r="AD126" s="31" t="s">
        <v>97</v>
      </c>
      <c r="AE126" s="52">
        <v>48225</v>
      </c>
      <c r="AF126" s="42">
        <f>IFERROR(AE126/AB125,"-")</f>
        <v>2.7416457265005854E-3</v>
      </c>
      <c r="AG126" s="52">
        <v>5</v>
      </c>
      <c r="AH126" s="42">
        <f>IFERROR(AG126/AC125,"-")</f>
        <v>7.9365079365079361E-2</v>
      </c>
      <c r="AI126" s="55">
        <f t="shared" si="11"/>
        <v>9645</v>
      </c>
      <c r="AJ126" s="360"/>
      <c r="AK126" s="360"/>
      <c r="AL126" s="31" t="s">
        <v>97</v>
      </c>
      <c r="AM126" s="52">
        <v>1808670</v>
      </c>
      <c r="AN126" s="42">
        <f>IFERROR(AM126/AJ125,"-")</f>
        <v>1.3598784322049095E-2</v>
      </c>
      <c r="AO126" s="52">
        <v>64</v>
      </c>
      <c r="AP126" s="42">
        <f>IFERROR(AO126/AK125,"-")</f>
        <v>0.29767441860465116</v>
      </c>
      <c r="AQ126" s="55">
        <f t="shared" si="12"/>
        <v>28260.46875</v>
      </c>
      <c r="AR126" s="360"/>
      <c r="AS126" s="360"/>
      <c r="AT126" s="31" t="s">
        <v>97</v>
      </c>
      <c r="AU126" s="52">
        <v>4373712</v>
      </c>
      <c r="AV126" s="42">
        <f>IFERROR(AU126/AR125,"-")</f>
        <v>1.8754828914595074E-2</v>
      </c>
      <c r="AW126" s="55">
        <v>93</v>
      </c>
      <c r="AX126" s="42">
        <f>IFERROR(AW126/AS125,"-")</f>
        <v>0.25271739130434784</v>
      </c>
      <c r="AY126" s="138">
        <f t="shared" si="13"/>
        <v>47029.161290322583</v>
      </c>
      <c r="AZ126" s="360"/>
      <c r="BA126" s="360"/>
      <c r="BB126" s="31" t="s">
        <v>97</v>
      </c>
      <c r="BC126" s="52">
        <v>398058</v>
      </c>
      <c r="BD126" s="42">
        <f>IFERROR(BC126/AZ125,"-")</f>
        <v>5.3510733657003698E-3</v>
      </c>
      <c r="BE126" s="52">
        <v>15</v>
      </c>
      <c r="BF126" s="42">
        <f>IFERROR(BE126/BA125,"-")</f>
        <v>0.25423728813559321</v>
      </c>
      <c r="BG126" s="55">
        <f t="shared" si="14"/>
        <v>26537.200000000001</v>
      </c>
      <c r="BH126" s="360"/>
      <c r="BI126" s="360"/>
      <c r="BJ126" s="31" t="s">
        <v>97</v>
      </c>
      <c r="BK126" s="52">
        <v>3982548</v>
      </c>
      <c r="BL126" s="42">
        <f>IFERROR(BK126/BH125,"-")</f>
        <v>2.2053040508662962E-2</v>
      </c>
      <c r="BM126" s="52">
        <v>61</v>
      </c>
      <c r="BN126" s="42">
        <f>IFERROR(BM126/BI125,"-")</f>
        <v>0.16804407713498623</v>
      </c>
      <c r="BO126" s="96">
        <f t="shared" si="15"/>
        <v>65287.672131147541</v>
      </c>
      <c r="BP126" s="140"/>
    </row>
    <row r="127" spans="2:68" s="8" customFormat="1" ht="13.15" customHeight="1">
      <c r="B127" s="388"/>
      <c r="C127" s="389"/>
      <c r="D127" s="360"/>
      <c r="E127" s="360"/>
      <c r="F127" s="32" t="s">
        <v>98</v>
      </c>
      <c r="G127" s="52">
        <v>652335</v>
      </c>
      <c r="H127" s="42">
        <f>IFERROR(G127/D125,"-")</f>
        <v>1.3403647166224868E-2</v>
      </c>
      <c r="I127" s="52">
        <v>29</v>
      </c>
      <c r="J127" s="42">
        <f>IFERROR(I127/E125,"-")</f>
        <v>0.43939393939393939</v>
      </c>
      <c r="K127" s="55">
        <f t="shared" si="8"/>
        <v>22494.310344827587</v>
      </c>
      <c r="L127" s="360"/>
      <c r="M127" s="360"/>
      <c r="N127" s="32" t="s">
        <v>98</v>
      </c>
      <c r="O127" s="52">
        <v>5252816</v>
      </c>
      <c r="P127" s="42">
        <f>IFERROR(O127/L125,"-")</f>
        <v>1.3439226790380451E-2</v>
      </c>
      <c r="Q127" s="52">
        <v>183</v>
      </c>
      <c r="R127" s="42">
        <f>IFERROR(Q127/M125,"-")</f>
        <v>0.27111111111111114</v>
      </c>
      <c r="S127" s="55">
        <f t="shared" si="9"/>
        <v>28703.912568306012</v>
      </c>
      <c r="T127" s="360"/>
      <c r="U127" s="360"/>
      <c r="V127" s="32" t="s">
        <v>98</v>
      </c>
      <c r="W127" s="52">
        <v>0</v>
      </c>
      <c r="X127" s="42">
        <f>IFERROR(W127/T125,"-")</f>
        <v>0</v>
      </c>
      <c r="Y127" s="52">
        <v>0</v>
      </c>
      <c r="Z127" s="42">
        <f>IFERROR(Y127/U125,"-")</f>
        <v>0</v>
      </c>
      <c r="AA127" s="96" t="str">
        <f t="shared" si="10"/>
        <v>-</v>
      </c>
      <c r="AB127" s="360"/>
      <c r="AC127" s="360"/>
      <c r="AD127" s="32" t="s">
        <v>98</v>
      </c>
      <c r="AE127" s="52">
        <v>0</v>
      </c>
      <c r="AF127" s="42">
        <f>IFERROR(AE127/AB125,"-")</f>
        <v>0</v>
      </c>
      <c r="AG127" s="52">
        <v>0</v>
      </c>
      <c r="AH127" s="42">
        <f>IFERROR(AG127/AC125,"-")</f>
        <v>0</v>
      </c>
      <c r="AI127" s="55" t="str">
        <f t="shared" si="11"/>
        <v>-</v>
      </c>
      <c r="AJ127" s="360"/>
      <c r="AK127" s="360"/>
      <c r="AL127" s="32" t="s">
        <v>98</v>
      </c>
      <c r="AM127" s="52">
        <v>1679657</v>
      </c>
      <c r="AN127" s="42">
        <f>IFERROR(AM127/AJ125,"-")</f>
        <v>1.2628778758988659E-2</v>
      </c>
      <c r="AO127" s="52">
        <v>72</v>
      </c>
      <c r="AP127" s="42">
        <f>IFERROR(AO127/AK125,"-")</f>
        <v>0.33488372093023255</v>
      </c>
      <c r="AQ127" s="55">
        <f t="shared" si="12"/>
        <v>23328.569444444445</v>
      </c>
      <c r="AR127" s="360"/>
      <c r="AS127" s="360"/>
      <c r="AT127" s="32" t="s">
        <v>98</v>
      </c>
      <c r="AU127" s="52">
        <v>3573159</v>
      </c>
      <c r="AV127" s="42">
        <f>IFERROR(AU127/AR125,"-")</f>
        <v>1.5321993247302433E-2</v>
      </c>
      <c r="AW127" s="55">
        <v>111</v>
      </c>
      <c r="AX127" s="42">
        <f>IFERROR(AW127/AS125,"-")</f>
        <v>0.3016304347826087</v>
      </c>
      <c r="AY127" s="138">
        <f t="shared" si="13"/>
        <v>32190.62162162162</v>
      </c>
      <c r="AZ127" s="360"/>
      <c r="BA127" s="360"/>
      <c r="BB127" s="32" t="s">
        <v>98</v>
      </c>
      <c r="BC127" s="52">
        <v>674922</v>
      </c>
      <c r="BD127" s="42">
        <f>IFERROR(BC127/AZ125,"-")</f>
        <v>9.0729419786192578E-3</v>
      </c>
      <c r="BE127" s="52">
        <v>21</v>
      </c>
      <c r="BF127" s="42">
        <f>IFERROR(BE127/BA125,"-")</f>
        <v>0.3559322033898305</v>
      </c>
      <c r="BG127" s="55">
        <f t="shared" si="14"/>
        <v>32139.142857142859</v>
      </c>
      <c r="BH127" s="360"/>
      <c r="BI127" s="360"/>
      <c r="BJ127" s="32" t="s">
        <v>98</v>
      </c>
      <c r="BK127" s="52">
        <v>2213034</v>
      </c>
      <c r="BL127" s="42">
        <f>IFERROR(BK127/BH125,"-")</f>
        <v>1.2254498489170358E-2</v>
      </c>
      <c r="BM127" s="52">
        <v>74</v>
      </c>
      <c r="BN127" s="42">
        <f>IFERROR(BM127/BI125,"-")</f>
        <v>0.20385674931129477</v>
      </c>
      <c r="BO127" s="96">
        <f t="shared" si="15"/>
        <v>29905.864864864863</v>
      </c>
      <c r="BP127" s="140"/>
    </row>
    <row r="128" spans="2:68" s="8" customFormat="1" ht="13.15" customHeight="1">
      <c r="B128" s="388"/>
      <c r="C128" s="389"/>
      <c r="D128" s="360"/>
      <c r="E128" s="360"/>
      <c r="F128" s="32" t="s">
        <v>99</v>
      </c>
      <c r="G128" s="52">
        <v>644251</v>
      </c>
      <c r="H128" s="42">
        <f>IFERROR(G128/D125,"-")</f>
        <v>1.3237543732112392E-2</v>
      </c>
      <c r="I128" s="52">
        <v>7</v>
      </c>
      <c r="J128" s="42">
        <f>IFERROR(I128/E125,"-")</f>
        <v>0.10606060606060606</v>
      </c>
      <c r="K128" s="55">
        <f t="shared" si="8"/>
        <v>92035.857142857145</v>
      </c>
      <c r="L128" s="360"/>
      <c r="M128" s="360"/>
      <c r="N128" s="32" t="s">
        <v>99</v>
      </c>
      <c r="O128" s="52">
        <v>278468</v>
      </c>
      <c r="P128" s="42">
        <f>IFERROR(O128/L125,"-")</f>
        <v>7.1245492053475005E-4</v>
      </c>
      <c r="Q128" s="52">
        <v>32</v>
      </c>
      <c r="R128" s="42">
        <f>IFERROR(Q128/M125,"-")</f>
        <v>4.7407407407407405E-2</v>
      </c>
      <c r="S128" s="55">
        <f t="shared" si="9"/>
        <v>8702.125</v>
      </c>
      <c r="T128" s="360"/>
      <c r="U128" s="360"/>
      <c r="V128" s="32" t="s">
        <v>99</v>
      </c>
      <c r="W128" s="52">
        <v>0</v>
      </c>
      <c r="X128" s="42">
        <f>IFERROR(W128/T125,"-")</f>
        <v>0</v>
      </c>
      <c r="Y128" s="52">
        <v>0</v>
      </c>
      <c r="Z128" s="42">
        <f>IFERROR(Y128/U125,"-")</f>
        <v>0</v>
      </c>
      <c r="AA128" s="96" t="str">
        <f t="shared" si="10"/>
        <v>-</v>
      </c>
      <c r="AB128" s="360"/>
      <c r="AC128" s="360"/>
      <c r="AD128" s="32" t="s">
        <v>99</v>
      </c>
      <c r="AE128" s="52">
        <v>0</v>
      </c>
      <c r="AF128" s="42">
        <f>IFERROR(AE128/AB125,"-")</f>
        <v>0</v>
      </c>
      <c r="AG128" s="52">
        <v>0</v>
      </c>
      <c r="AH128" s="42">
        <f>IFERROR(AG128/AC125,"-")</f>
        <v>0</v>
      </c>
      <c r="AI128" s="55" t="str">
        <f t="shared" si="11"/>
        <v>-</v>
      </c>
      <c r="AJ128" s="360"/>
      <c r="AK128" s="360"/>
      <c r="AL128" s="32" t="s">
        <v>99</v>
      </c>
      <c r="AM128" s="52">
        <v>154802</v>
      </c>
      <c r="AN128" s="42">
        <f>IFERROR(AM128/AJ125,"-")</f>
        <v>1.1639044218247905E-3</v>
      </c>
      <c r="AO128" s="52">
        <v>19</v>
      </c>
      <c r="AP128" s="42">
        <f>IFERROR(AO128/AK125,"-")</f>
        <v>8.8372093023255813E-2</v>
      </c>
      <c r="AQ128" s="55">
        <f t="shared" si="12"/>
        <v>8147.4736842105267</v>
      </c>
      <c r="AR128" s="360"/>
      <c r="AS128" s="360"/>
      <c r="AT128" s="32" t="s">
        <v>99</v>
      </c>
      <c r="AU128" s="52">
        <v>123666</v>
      </c>
      <c r="AV128" s="42">
        <f>IFERROR(AU128/AR125,"-")</f>
        <v>5.3028975674491465E-4</v>
      </c>
      <c r="AW128" s="55">
        <v>13</v>
      </c>
      <c r="AX128" s="42">
        <f>IFERROR(AW128/AS125,"-")</f>
        <v>3.5326086956521736E-2</v>
      </c>
      <c r="AY128" s="138">
        <f t="shared" si="13"/>
        <v>9512.7692307692305</v>
      </c>
      <c r="AZ128" s="360"/>
      <c r="BA128" s="360"/>
      <c r="BB128" s="32" t="s">
        <v>99</v>
      </c>
      <c r="BC128" s="52">
        <v>76301</v>
      </c>
      <c r="BD128" s="42">
        <f>IFERROR(BC128/AZ125,"-")</f>
        <v>1.0257104464080709E-3</v>
      </c>
      <c r="BE128" s="52">
        <v>4</v>
      </c>
      <c r="BF128" s="42">
        <f>IFERROR(BE128/BA125,"-")</f>
        <v>6.7796610169491525E-2</v>
      </c>
      <c r="BG128" s="55">
        <f t="shared" si="14"/>
        <v>19075.25</v>
      </c>
      <c r="BH128" s="360"/>
      <c r="BI128" s="360"/>
      <c r="BJ128" s="32" t="s">
        <v>99</v>
      </c>
      <c r="BK128" s="52">
        <v>154186</v>
      </c>
      <c r="BL128" s="42">
        <f>IFERROR(BK128/BH125,"-")</f>
        <v>8.5379262318212041E-4</v>
      </c>
      <c r="BM128" s="52">
        <v>14</v>
      </c>
      <c r="BN128" s="42">
        <f>IFERROR(BM128/BI125,"-")</f>
        <v>3.8567493112947659E-2</v>
      </c>
      <c r="BO128" s="96">
        <f t="shared" si="15"/>
        <v>11013.285714285714</v>
      </c>
      <c r="BP128" s="140"/>
    </row>
    <row r="129" spans="2:68" s="8" customFormat="1" ht="13.15" customHeight="1">
      <c r="B129" s="388"/>
      <c r="C129" s="389"/>
      <c r="D129" s="360"/>
      <c r="E129" s="360"/>
      <c r="F129" s="32" t="s">
        <v>100</v>
      </c>
      <c r="G129" s="52">
        <v>872279</v>
      </c>
      <c r="H129" s="42">
        <f>IFERROR(G129/D125,"-")</f>
        <v>1.792287696736717E-2</v>
      </c>
      <c r="I129" s="52">
        <v>32</v>
      </c>
      <c r="J129" s="42">
        <f>IFERROR(I129/E125,"-")</f>
        <v>0.48484848484848486</v>
      </c>
      <c r="K129" s="55">
        <f t="shared" si="8"/>
        <v>27258.71875</v>
      </c>
      <c r="L129" s="360"/>
      <c r="M129" s="360"/>
      <c r="N129" s="32" t="s">
        <v>100</v>
      </c>
      <c r="O129" s="52">
        <v>16405593</v>
      </c>
      <c r="P129" s="42">
        <f>IFERROR(O129/L125,"-")</f>
        <v>4.1973388170778871E-2</v>
      </c>
      <c r="Q129" s="52">
        <v>237</v>
      </c>
      <c r="R129" s="42">
        <f>IFERROR(Q129/M125,"-")</f>
        <v>0.3511111111111111</v>
      </c>
      <c r="S129" s="55">
        <f t="shared" si="9"/>
        <v>69221.911392405062</v>
      </c>
      <c r="T129" s="360"/>
      <c r="U129" s="360"/>
      <c r="V129" s="32" t="s">
        <v>100</v>
      </c>
      <c r="W129" s="52">
        <v>0</v>
      </c>
      <c r="X129" s="42">
        <f>IFERROR(W129/T125,"-")</f>
        <v>0</v>
      </c>
      <c r="Y129" s="52">
        <v>0</v>
      </c>
      <c r="Z129" s="42">
        <f>IFERROR(Y129/U125,"-")</f>
        <v>0</v>
      </c>
      <c r="AA129" s="96" t="str">
        <f t="shared" si="10"/>
        <v>-</v>
      </c>
      <c r="AB129" s="360"/>
      <c r="AC129" s="360"/>
      <c r="AD129" s="32" t="s">
        <v>100</v>
      </c>
      <c r="AE129" s="52">
        <v>0</v>
      </c>
      <c r="AF129" s="42">
        <f>IFERROR(AE129/AB125,"-")</f>
        <v>0</v>
      </c>
      <c r="AG129" s="52">
        <v>0</v>
      </c>
      <c r="AH129" s="42">
        <f>IFERROR(AG129/AC125,"-")</f>
        <v>0</v>
      </c>
      <c r="AI129" s="55" t="str">
        <f t="shared" si="11"/>
        <v>-</v>
      </c>
      <c r="AJ129" s="360"/>
      <c r="AK129" s="360"/>
      <c r="AL129" s="32" t="s">
        <v>100</v>
      </c>
      <c r="AM129" s="52">
        <v>4157831</v>
      </c>
      <c r="AN129" s="42">
        <f>IFERROR(AM129/AJ125,"-")</f>
        <v>3.1261339556983701E-2</v>
      </c>
      <c r="AO129" s="52">
        <v>105</v>
      </c>
      <c r="AP129" s="42">
        <f>IFERROR(AO129/AK125,"-")</f>
        <v>0.48837209302325579</v>
      </c>
      <c r="AQ129" s="55">
        <f t="shared" si="12"/>
        <v>39598.390476190478</v>
      </c>
      <c r="AR129" s="360"/>
      <c r="AS129" s="360"/>
      <c r="AT129" s="32" t="s">
        <v>100</v>
      </c>
      <c r="AU129" s="52">
        <v>12247762</v>
      </c>
      <c r="AV129" s="42">
        <f>IFERROR(AU129/AR125,"-")</f>
        <v>5.2519388770151942E-2</v>
      </c>
      <c r="AW129" s="55">
        <v>132</v>
      </c>
      <c r="AX129" s="42">
        <f>IFERROR(AW129/AS125,"-")</f>
        <v>0.35869565217391303</v>
      </c>
      <c r="AY129" s="138">
        <f t="shared" si="13"/>
        <v>92786.07575757576</v>
      </c>
      <c r="AZ129" s="360"/>
      <c r="BA129" s="360"/>
      <c r="BB129" s="32" t="s">
        <v>100</v>
      </c>
      <c r="BC129" s="52">
        <v>2126386</v>
      </c>
      <c r="BD129" s="42">
        <f>IFERROR(BC129/AZ125,"-")</f>
        <v>2.8584898406257747E-2</v>
      </c>
      <c r="BE129" s="52">
        <v>28</v>
      </c>
      <c r="BF129" s="42">
        <f>IFERROR(BE129/BA125,"-")</f>
        <v>0.47457627118644069</v>
      </c>
      <c r="BG129" s="55">
        <f t="shared" si="14"/>
        <v>75942.357142857145</v>
      </c>
      <c r="BH129" s="360"/>
      <c r="BI129" s="360"/>
      <c r="BJ129" s="32" t="s">
        <v>100</v>
      </c>
      <c r="BK129" s="52">
        <v>2452348</v>
      </c>
      <c r="BL129" s="42">
        <f>IFERROR(BK129/BH125,"-")</f>
        <v>1.3579680592760865E-2</v>
      </c>
      <c r="BM129" s="52">
        <v>117</v>
      </c>
      <c r="BN129" s="42">
        <f>IFERROR(BM129/BI125,"-")</f>
        <v>0.32231404958677684</v>
      </c>
      <c r="BO129" s="96">
        <f t="shared" si="15"/>
        <v>20960.239316239316</v>
      </c>
      <c r="BP129" s="140"/>
    </row>
    <row r="130" spans="2:68" s="8" customFormat="1" ht="13.15" customHeight="1">
      <c r="B130" s="388"/>
      <c r="C130" s="389"/>
      <c r="D130" s="360"/>
      <c r="E130" s="360"/>
      <c r="F130" s="32" t="s">
        <v>101</v>
      </c>
      <c r="G130" s="52">
        <v>3473394</v>
      </c>
      <c r="H130" s="42">
        <f>IFERROR(G130/D125,"-")</f>
        <v>7.1368465045233601E-2</v>
      </c>
      <c r="I130" s="52">
        <v>43</v>
      </c>
      <c r="J130" s="42">
        <f>IFERROR(I130/E125,"-")</f>
        <v>0.65151515151515149</v>
      </c>
      <c r="K130" s="55">
        <f t="shared" si="8"/>
        <v>80776.604651162794</v>
      </c>
      <c r="L130" s="360"/>
      <c r="M130" s="360"/>
      <c r="N130" s="32" t="s">
        <v>101</v>
      </c>
      <c r="O130" s="52">
        <v>17122385</v>
      </c>
      <c r="P130" s="42">
        <f>IFERROR(O130/L125,"-")</f>
        <v>4.3807286454962138E-2</v>
      </c>
      <c r="Q130" s="52">
        <v>298</v>
      </c>
      <c r="R130" s="42">
        <f>IFERROR(Q130/M125,"-")</f>
        <v>0.44148148148148147</v>
      </c>
      <c r="S130" s="55">
        <f t="shared" si="9"/>
        <v>57457.667785234902</v>
      </c>
      <c r="T130" s="360"/>
      <c r="U130" s="360"/>
      <c r="V130" s="32" t="s">
        <v>101</v>
      </c>
      <c r="W130" s="52">
        <v>0</v>
      </c>
      <c r="X130" s="42">
        <f>IFERROR(W130/T125,"-")</f>
        <v>0</v>
      </c>
      <c r="Y130" s="52">
        <v>0</v>
      </c>
      <c r="Z130" s="42">
        <f>IFERROR(Y130/U125,"-")</f>
        <v>0</v>
      </c>
      <c r="AA130" s="96" t="str">
        <f t="shared" si="10"/>
        <v>-</v>
      </c>
      <c r="AB130" s="360"/>
      <c r="AC130" s="360"/>
      <c r="AD130" s="32" t="s">
        <v>101</v>
      </c>
      <c r="AE130" s="52">
        <v>0</v>
      </c>
      <c r="AF130" s="42">
        <f>IFERROR(AE130/AB125,"-")</f>
        <v>0</v>
      </c>
      <c r="AG130" s="52">
        <v>0</v>
      </c>
      <c r="AH130" s="42">
        <f>IFERROR(AG130/AC125,"-")</f>
        <v>0</v>
      </c>
      <c r="AI130" s="55" t="str">
        <f t="shared" si="11"/>
        <v>-</v>
      </c>
      <c r="AJ130" s="360"/>
      <c r="AK130" s="360"/>
      <c r="AL130" s="32" t="s">
        <v>101</v>
      </c>
      <c r="AM130" s="52">
        <v>7903739</v>
      </c>
      <c r="AN130" s="42">
        <f>IFERROR(AM130/AJ125,"-")</f>
        <v>5.9425567958095171E-2</v>
      </c>
      <c r="AO130" s="52">
        <v>122</v>
      </c>
      <c r="AP130" s="42">
        <f>IFERROR(AO130/AK125,"-")</f>
        <v>0.56744186046511624</v>
      </c>
      <c r="AQ130" s="55">
        <f t="shared" si="12"/>
        <v>64784.745901639348</v>
      </c>
      <c r="AR130" s="360"/>
      <c r="AS130" s="360"/>
      <c r="AT130" s="32" t="s">
        <v>101</v>
      </c>
      <c r="AU130" s="52">
        <v>9218646</v>
      </c>
      <c r="AV130" s="42">
        <f>IFERROR(AU130/AR125,"-")</f>
        <v>3.9530295674295932E-2</v>
      </c>
      <c r="AW130" s="55">
        <v>176</v>
      </c>
      <c r="AX130" s="42">
        <f>IFERROR(AW130/AS125,"-")</f>
        <v>0.47826086956521741</v>
      </c>
      <c r="AY130" s="138">
        <f t="shared" si="13"/>
        <v>52378.670454545456</v>
      </c>
      <c r="AZ130" s="360"/>
      <c r="BA130" s="360"/>
      <c r="BB130" s="32" t="s">
        <v>101</v>
      </c>
      <c r="BC130" s="52">
        <v>1917782</v>
      </c>
      <c r="BD130" s="42">
        <f>IFERROR(BC130/AZ125,"-")</f>
        <v>2.5780645487390244E-2</v>
      </c>
      <c r="BE130" s="52">
        <v>32</v>
      </c>
      <c r="BF130" s="42">
        <f>IFERROR(BE130/BA125,"-")</f>
        <v>0.5423728813559322</v>
      </c>
      <c r="BG130" s="55">
        <f t="shared" si="14"/>
        <v>59930.6875</v>
      </c>
      <c r="BH130" s="360"/>
      <c r="BI130" s="360"/>
      <c r="BJ130" s="32" t="s">
        <v>101</v>
      </c>
      <c r="BK130" s="52">
        <v>5518858</v>
      </c>
      <c r="BL130" s="42">
        <f>IFERROR(BK130/BH125,"-")</f>
        <v>3.0560234060093852E-2</v>
      </c>
      <c r="BM130" s="52">
        <v>126</v>
      </c>
      <c r="BN130" s="42">
        <f>IFERROR(BM130/BI125,"-")</f>
        <v>0.34710743801652894</v>
      </c>
      <c r="BO130" s="96">
        <f t="shared" si="15"/>
        <v>43800.460317460318</v>
      </c>
      <c r="BP130" s="140"/>
    </row>
    <row r="131" spans="2:68" s="8" customFormat="1" ht="13.15" customHeight="1">
      <c r="B131" s="388"/>
      <c r="C131" s="389"/>
      <c r="D131" s="360"/>
      <c r="E131" s="360"/>
      <c r="F131" s="32" t="s">
        <v>102</v>
      </c>
      <c r="G131" s="52">
        <v>1555948</v>
      </c>
      <c r="H131" s="42">
        <f>IFERROR(G131/D125,"-")</f>
        <v>3.1970349591840468E-2</v>
      </c>
      <c r="I131" s="52">
        <v>24</v>
      </c>
      <c r="J131" s="42">
        <f>IFERROR(I131/E125,"-")</f>
        <v>0.36363636363636365</v>
      </c>
      <c r="K131" s="55">
        <f t="shared" si="8"/>
        <v>64831.166666666664</v>
      </c>
      <c r="L131" s="360"/>
      <c r="M131" s="360"/>
      <c r="N131" s="32" t="s">
        <v>102</v>
      </c>
      <c r="O131" s="52">
        <v>8510536</v>
      </c>
      <c r="P131" s="42">
        <f>IFERROR(O131/L125,"-")</f>
        <v>2.1774039565006138E-2</v>
      </c>
      <c r="Q131" s="52">
        <v>78</v>
      </c>
      <c r="R131" s="42">
        <f>IFERROR(Q131/M125,"-")</f>
        <v>0.11555555555555555</v>
      </c>
      <c r="S131" s="55">
        <f t="shared" si="9"/>
        <v>109109.43589743589</v>
      </c>
      <c r="T131" s="360"/>
      <c r="U131" s="360"/>
      <c r="V131" s="32" t="s">
        <v>102</v>
      </c>
      <c r="W131" s="52">
        <v>0</v>
      </c>
      <c r="X131" s="42">
        <f>IFERROR(W131/T125,"-")</f>
        <v>0</v>
      </c>
      <c r="Y131" s="52">
        <v>0</v>
      </c>
      <c r="Z131" s="42">
        <f>IFERROR(Y131/U125,"-")</f>
        <v>0</v>
      </c>
      <c r="AA131" s="96" t="str">
        <f t="shared" si="10"/>
        <v>-</v>
      </c>
      <c r="AB131" s="360"/>
      <c r="AC131" s="360"/>
      <c r="AD131" s="32" t="s">
        <v>102</v>
      </c>
      <c r="AE131" s="52">
        <v>2771</v>
      </c>
      <c r="AF131" s="42">
        <f>IFERROR(AE131/AB125,"-")</f>
        <v>1.5753448021012178E-4</v>
      </c>
      <c r="AG131" s="52">
        <v>1</v>
      </c>
      <c r="AH131" s="42">
        <f>IFERROR(AG131/AC125,"-")</f>
        <v>1.5873015873015872E-2</v>
      </c>
      <c r="AI131" s="55">
        <f t="shared" si="11"/>
        <v>2771</v>
      </c>
      <c r="AJ131" s="360"/>
      <c r="AK131" s="360"/>
      <c r="AL131" s="32" t="s">
        <v>102</v>
      </c>
      <c r="AM131" s="52">
        <v>5679472</v>
      </c>
      <c r="AN131" s="42">
        <f>IFERROR(AM131/AJ125,"-")</f>
        <v>4.2702048903955292E-2</v>
      </c>
      <c r="AO131" s="52">
        <v>35</v>
      </c>
      <c r="AP131" s="42">
        <f>IFERROR(AO131/AK125,"-")</f>
        <v>0.16279069767441862</v>
      </c>
      <c r="AQ131" s="55">
        <f t="shared" si="12"/>
        <v>162270.62857142856</v>
      </c>
      <c r="AR131" s="360"/>
      <c r="AS131" s="360"/>
      <c r="AT131" s="32" t="s">
        <v>102</v>
      </c>
      <c r="AU131" s="52">
        <v>2828293</v>
      </c>
      <c r="AV131" s="42">
        <f>IFERROR(AU131/AR125,"-")</f>
        <v>1.2127947915945732E-2</v>
      </c>
      <c r="AW131" s="55">
        <v>42</v>
      </c>
      <c r="AX131" s="42">
        <f>IFERROR(AW131/AS125,"-")</f>
        <v>0.11413043478260869</v>
      </c>
      <c r="AY131" s="138">
        <f t="shared" si="13"/>
        <v>67340.309523809527</v>
      </c>
      <c r="AZ131" s="360"/>
      <c r="BA131" s="360"/>
      <c r="BB131" s="32" t="s">
        <v>102</v>
      </c>
      <c r="BC131" s="52">
        <v>6383826</v>
      </c>
      <c r="BD131" s="42">
        <f>IFERROR(BC131/AZ125,"-")</f>
        <v>8.5817446904384601E-2</v>
      </c>
      <c r="BE131" s="52">
        <v>19</v>
      </c>
      <c r="BF131" s="42">
        <f>IFERROR(BE131/BA125,"-")</f>
        <v>0.32203389830508472</v>
      </c>
      <c r="BG131" s="55">
        <f t="shared" si="14"/>
        <v>335990.84210526315</v>
      </c>
      <c r="BH131" s="360"/>
      <c r="BI131" s="360"/>
      <c r="BJ131" s="32" t="s">
        <v>102</v>
      </c>
      <c r="BK131" s="52">
        <v>6884462</v>
      </c>
      <c r="BL131" s="42">
        <f>IFERROR(BK131/BH125,"-")</f>
        <v>3.8122156811757402E-2</v>
      </c>
      <c r="BM131" s="52">
        <v>25</v>
      </c>
      <c r="BN131" s="42">
        <f>IFERROR(BM131/BI125,"-")</f>
        <v>6.8870523415977963E-2</v>
      </c>
      <c r="BO131" s="96">
        <f t="shared" si="15"/>
        <v>275378.48</v>
      </c>
      <c r="BP131" s="140"/>
    </row>
    <row r="132" spans="2:68" s="8" customFormat="1" ht="13.15" customHeight="1">
      <c r="B132" s="388"/>
      <c r="C132" s="389"/>
      <c r="D132" s="360"/>
      <c r="E132" s="360"/>
      <c r="F132" s="32" t="s">
        <v>112</v>
      </c>
      <c r="G132" s="52">
        <v>0</v>
      </c>
      <c r="H132" s="42">
        <f>IFERROR(G132/D125,"-")</f>
        <v>0</v>
      </c>
      <c r="I132" s="52">
        <v>0</v>
      </c>
      <c r="J132" s="42">
        <f>IFERROR(I132/E125,"-")</f>
        <v>0</v>
      </c>
      <c r="K132" s="55" t="str">
        <f t="shared" si="8"/>
        <v>-</v>
      </c>
      <c r="L132" s="360"/>
      <c r="M132" s="360"/>
      <c r="N132" s="32" t="s">
        <v>112</v>
      </c>
      <c r="O132" s="52">
        <v>0</v>
      </c>
      <c r="P132" s="42">
        <f>IFERROR(O132/L125,"-")</f>
        <v>0</v>
      </c>
      <c r="Q132" s="52">
        <v>0</v>
      </c>
      <c r="R132" s="42">
        <f>IFERROR(Q132/M125,"-")</f>
        <v>0</v>
      </c>
      <c r="S132" s="55" t="str">
        <f t="shared" si="9"/>
        <v>-</v>
      </c>
      <c r="T132" s="360"/>
      <c r="U132" s="360"/>
      <c r="V132" s="32" t="s">
        <v>112</v>
      </c>
      <c r="W132" s="52">
        <v>0</v>
      </c>
      <c r="X132" s="42">
        <f>IFERROR(W132/T125,"-")</f>
        <v>0</v>
      </c>
      <c r="Y132" s="52">
        <v>0</v>
      </c>
      <c r="Z132" s="42">
        <f>IFERROR(Y132/U125,"-")</f>
        <v>0</v>
      </c>
      <c r="AA132" s="96" t="str">
        <f t="shared" si="10"/>
        <v>-</v>
      </c>
      <c r="AB132" s="360"/>
      <c r="AC132" s="360"/>
      <c r="AD132" s="32" t="s">
        <v>112</v>
      </c>
      <c r="AE132" s="52">
        <v>0</v>
      </c>
      <c r="AF132" s="42">
        <f>IFERROR(AE132/AB125,"-")</f>
        <v>0</v>
      </c>
      <c r="AG132" s="52">
        <v>0</v>
      </c>
      <c r="AH132" s="42">
        <f>IFERROR(AG132/AC125,"-")</f>
        <v>0</v>
      </c>
      <c r="AI132" s="55" t="str">
        <f t="shared" si="11"/>
        <v>-</v>
      </c>
      <c r="AJ132" s="360"/>
      <c r="AK132" s="360"/>
      <c r="AL132" s="32" t="s">
        <v>112</v>
      </c>
      <c r="AM132" s="52">
        <v>0</v>
      </c>
      <c r="AN132" s="42">
        <f>IFERROR(AM132/AJ125,"-")</f>
        <v>0</v>
      </c>
      <c r="AO132" s="52">
        <v>0</v>
      </c>
      <c r="AP132" s="42">
        <f>IFERROR(AO132/AK125,"-")</f>
        <v>0</v>
      </c>
      <c r="AQ132" s="55" t="str">
        <f t="shared" si="12"/>
        <v>-</v>
      </c>
      <c r="AR132" s="360"/>
      <c r="AS132" s="360"/>
      <c r="AT132" s="32" t="s">
        <v>112</v>
      </c>
      <c r="AU132" s="52">
        <v>0</v>
      </c>
      <c r="AV132" s="42">
        <f>IFERROR(AU132/AR125,"-")</f>
        <v>0</v>
      </c>
      <c r="AW132" s="55">
        <v>0</v>
      </c>
      <c r="AX132" s="42">
        <f>IFERROR(AW132/AS125,"-")</f>
        <v>0</v>
      </c>
      <c r="AY132" s="138" t="str">
        <f t="shared" si="13"/>
        <v>-</v>
      </c>
      <c r="AZ132" s="360"/>
      <c r="BA132" s="360"/>
      <c r="BB132" s="32" t="s">
        <v>112</v>
      </c>
      <c r="BC132" s="52">
        <v>0</v>
      </c>
      <c r="BD132" s="42">
        <f>IFERROR(BC132/AZ125,"-")</f>
        <v>0</v>
      </c>
      <c r="BE132" s="52">
        <v>0</v>
      </c>
      <c r="BF132" s="42">
        <f>IFERROR(BE132/BA125,"-")</f>
        <v>0</v>
      </c>
      <c r="BG132" s="55" t="str">
        <f t="shared" si="14"/>
        <v>-</v>
      </c>
      <c r="BH132" s="360"/>
      <c r="BI132" s="360"/>
      <c r="BJ132" s="32" t="s">
        <v>112</v>
      </c>
      <c r="BK132" s="52">
        <v>0</v>
      </c>
      <c r="BL132" s="42">
        <f>IFERROR(BK132/BH125,"-")</f>
        <v>0</v>
      </c>
      <c r="BM132" s="52">
        <v>0</v>
      </c>
      <c r="BN132" s="42">
        <f>IFERROR(BM132/BI125,"-")</f>
        <v>0</v>
      </c>
      <c r="BO132" s="96" t="str">
        <f t="shared" si="15"/>
        <v>-</v>
      </c>
      <c r="BP132" s="140"/>
    </row>
    <row r="133" spans="2:68" s="8" customFormat="1" ht="13.15" customHeight="1">
      <c r="B133" s="388"/>
      <c r="C133" s="389"/>
      <c r="D133" s="360"/>
      <c r="E133" s="360"/>
      <c r="F133" s="32" t="s">
        <v>103</v>
      </c>
      <c r="G133" s="52">
        <v>10518</v>
      </c>
      <c r="H133" s="42">
        <f>IFERROR(G133/D125,"-")</f>
        <v>2.1611527956395587E-4</v>
      </c>
      <c r="I133" s="52">
        <v>1</v>
      </c>
      <c r="J133" s="42">
        <f>IFERROR(I133/E125,"-")</f>
        <v>1.5151515151515152E-2</v>
      </c>
      <c r="K133" s="55">
        <f t="shared" si="8"/>
        <v>10518</v>
      </c>
      <c r="L133" s="360"/>
      <c r="M133" s="360"/>
      <c r="N133" s="32" t="s">
        <v>103</v>
      </c>
      <c r="O133" s="52">
        <v>33555</v>
      </c>
      <c r="P133" s="42">
        <f>IFERROR(O133/L125,"-")</f>
        <v>8.5849809883159055E-5</v>
      </c>
      <c r="Q133" s="52">
        <v>4</v>
      </c>
      <c r="R133" s="42">
        <f>IFERROR(Q133/M125,"-")</f>
        <v>5.9259259259259256E-3</v>
      </c>
      <c r="S133" s="55">
        <f t="shared" si="9"/>
        <v>8388.75</v>
      </c>
      <c r="T133" s="360"/>
      <c r="U133" s="360"/>
      <c r="V133" s="32" t="s">
        <v>103</v>
      </c>
      <c r="W133" s="52">
        <v>0</v>
      </c>
      <c r="X133" s="42">
        <f>IFERROR(W133/T125,"-")</f>
        <v>0</v>
      </c>
      <c r="Y133" s="52">
        <v>0</v>
      </c>
      <c r="Z133" s="42">
        <f>IFERROR(Y133/U125,"-")</f>
        <v>0</v>
      </c>
      <c r="AA133" s="96" t="str">
        <f t="shared" si="10"/>
        <v>-</v>
      </c>
      <c r="AB133" s="360"/>
      <c r="AC133" s="360"/>
      <c r="AD133" s="32" t="s">
        <v>103</v>
      </c>
      <c r="AE133" s="52">
        <v>0</v>
      </c>
      <c r="AF133" s="42">
        <f>IFERROR(AE133/AB125,"-")</f>
        <v>0</v>
      </c>
      <c r="AG133" s="52">
        <v>0</v>
      </c>
      <c r="AH133" s="42">
        <f>IFERROR(AG133/AC125,"-")</f>
        <v>0</v>
      </c>
      <c r="AI133" s="55" t="str">
        <f t="shared" si="11"/>
        <v>-</v>
      </c>
      <c r="AJ133" s="360"/>
      <c r="AK133" s="360"/>
      <c r="AL133" s="32" t="s">
        <v>103</v>
      </c>
      <c r="AM133" s="52">
        <v>4922</v>
      </c>
      <c r="AN133" s="42">
        <f>IFERROR(AM133/AJ125,"-")</f>
        <v>3.7006870481141193E-5</v>
      </c>
      <c r="AO133" s="52">
        <v>2</v>
      </c>
      <c r="AP133" s="42">
        <f>IFERROR(AO133/AK125,"-")</f>
        <v>9.3023255813953487E-3</v>
      </c>
      <c r="AQ133" s="55">
        <f t="shared" si="12"/>
        <v>2461</v>
      </c>
      <c r="AR133" s="360"/>
      <c r="AS133" s="360"/>
      <c r="AT133" s="32" t="s">
        <v>103</v>
      </c>
      <c r="AU133" s="52">
        <v>28633</v>
      </c>
      <c r="AV133" s="42">
        <f>IFERROR(AU133/AR125,"-")</f>
        <v>1.2278060748206575E-4</v>
      </c>
      <c r="AW133" s="55">
        <v>2</v>
      </c>
      <c r="AX133" s="42">
        <f>IFERROR(AW133/AS125,"-")</f>
        <v>5.434782608695652E-3</v>
      </c>
      <c r="AY133" s="138">
        <f t="shared" si="13"/>
        <v>14316.5</v>
      </c>
      <c r="AZ133" s="360"/>
      <c r="BA133" s="360"/>
      <c r="BB133" s="32" t="s">
        <v>103</v>
      </c>
      <c r="BC133" s="52">
        <v>0</v>
      </c>
      <c r="BD133" s="42">
        <f>IFERROR(BC133/AZ125,"-")</f>
        <v>0</v>
      </c>
      <c r="BE133" s="52">
        <v>0</v>
      </c>
      <c r="BF133" s="42">
        <f>IFERROR(BE133/BA125,"-")</f>
        <v>0</v>
      </c>
      <c r="BG133" s="55" t="str">
        <f t="shared" si="14"/>
        <v>-</v>
      </c>
      <c r="BH133" s="360"/>
      <c r="BI133" s="360"/>
      <c r="BJ133" s="32" t="s">
        <v>103</v>
      </c>
      <c r="BK133" s="52">
        <v>5215</v>
      </c>
      <c r="BL133" s="42">
        <f>IFERROR(BK133/BH125,"-")</f>
        <v>2.8877644727113732E-5</v>
      </c>
      <c r="BM133" s="52">
        <v>1</v>
      </c>
      <c r="BN133" s="42">
        <f>IFERROR(BM133/BI125,"-")</f>
        <v>2.7548209366391185E-3</v>
      </c>
      <c r="BO133" s="96">
        <f t="shared" si="15"/>
        <v>5215</v>
      </c>
      <c r="BP133" s="140"/>
    </row>
    <row r="134" spans="2:68" s="8" customFormat="1" ht="13.15" customHeight="1">
      <c r="B134" s="388"/>
      <c r="C134" s="389"/>
      <c r="D134" s="360"/>
      <c r="E134" s="360"/>
      <c r="F134" s="32" t="s">
        <v>104</v>
      </c>
      <c r="G134" s="52">
        <v>5787</v>
      </c>
      <c r="H134" s="42">
        <f>IFERROR(G134/D125,"-")</f>
        <v>1.1890655284622673E-4</v>
      </c>
      <c r="I134" s="52">
        <v>2</v>
      </c>
      <c r="J134" s="42">
        <f>IFERROR(I134/E125,"-")</f>
        <v>3.0303030303030304E-2</v>
      </c>
      <c r="K134" s="55">
        <f t="shared" ref="K134:K269" si="16">IFERROR(G134/I134,"-")</f>
        <v>2893.5</v>
      </c>
      <c r="L134" s="360"/>
      <c r="M134" s="360"/>
      <c r="N134" s="32" t="s">
        <v>104</v>
      </c>
      <c r="O134" s="52">
        <v>417372</v>
      </c>
      <c r="P134" s="42">
        <f>IFERROR(O134/L125,"-")</f>
        <v>1.0678380822695236E-3</v>
      </c>
      <c r="Q134" s="52">
        <v>32</v>
      </c>
      <c r="R134" s="42">
        <f>IFERROR(Q134/M125,"-")</f>
        <v>4.7407407407407405E-2</v>
      </c>
      <c r="S134" s="55">
        <f t="shared" ref="S134:S269" si="17">IFERROR(O134/Q134,"-")</f>
        <v>13042.875</v>
      </c>
      <c r="T134" s="360"/>
      <c r="U134" s="360"/>
      <c r="V134" s="32" t="s">
        <v>104</v>
      </c>
      <c r="W134" s="52">
        <v>0</v>
      </c>
      <c r="X134" s="42">
        <f>IFERROR(W134/T125,"-")</f>
        <v>0</v>
      </c>
      <c r="Y134" s="52">
        <v>0</v>
      </c>
      <c r="Z134" s="42">
        <f>IFERROR(Y134/U125,"-")</f>
        <v>0</v>
      </c>
      <c r="AA134" s="96" t="str">
        <f t="shared" ref="AA134:AA269" si="18">IFERROR(W134/Y134,"-")</f>
        <v>-</v>
      </c>
      <c r="AB134" s="360"/>
      <c r="AC134" s="360"/>
      <c r="AD134" s="32" t="s">
        <v>104</v>
      </c>
      <c r="AE134" s="52">
        <v>1456</v>
      </c>
      <c r="AF134" s="42">
        <f>IFERROR(AE134/AB125,"-")</f>
        <v>8.2775244744113071E-5</v>
      </c>
      <c r="AG134" s="52">
        <v>1</v>
      </c>
      <c r="AH134" s="42">
        <f>IFERROR(AG134/AC125,"-")</f>
        <v>1.5873015873015872E-2</v>
      </c>
      <c r="AI134" s="55">
        <f t="shared" ref="AI134:AI269" si="19">IFERROR(AE134/AG134,"-")</f>
        <v>1456</v>
      </c>
      <c r="AJ134" s="360"/>
      <c r="AK134" s="360"/>
      <c r="AL134" s="32" t="s">
        <v>104</v>
      </c>
      <c r="AM134" s="52">
        <v>147320</v>
      </c>
      <c r="AN134" s="42">
        <f>IFERROR(AM134/AJ125,"-")</f>
        <v>1.1076497682409021E-3</v>
      </c>
      <c r="AO134" s="52">
        <v>10</v>
      </c>
      <c r="AP134" s="42">
        <f>IFERROR(AO134/AK125,"-")</f>
        <v>4.6511627906976744E-2</v>
      </c>
      <c r="AQ134" s="55">
        <f t="shared" ref="AQ134:AQ269" si="20">IFERROR(AM134/AO134,"-")</f>
        <v>14732</v>
      </c>
      <c r="AR134" s="360"/>
      <c r="AS134" s="360"/>
      <c r="AT134" s="32" t="s">
        <v>104</v>
      </c>
      <c r="AU134" s="52">
        <v>268596</v>
      </c>
      <c r="AV134" s="42">
        <f>IFERROR(AU134/AR125,"-")</f>
        <v>1.1517612561468562E-3</v>
      </c>
      <c r="AW134" s="55">
        <v>21</v>
      </c>
      <c r="AX134" s="42">
        <f>IFERROR(AW134/AS125,"-")</f>
        <v>5.7065217391304345E-2</v>
      </c>
      <c r="AY134" s="138">
        <f t="shared" ref="AY134:AY269" si="21">IFERROR(AU134/AW134,"-")</f>
        <v>12790.285714285714</v>
      </c>
      <c r="AZ134" s="360"/>
      <c r="BA134" s="360"/>
      <c r="BB134" s="32" t="s">
        <v>104</v>
      </c>
      <c r="BC134" s="52">
        <v>14605</v>
      </c>
      <c r="BD134" s="42">
        <f>IFERROR(BC134/AZ125,"-")</f>
        <v>1.9633426914181828E-4</v>
      </c>
      <c r="BE134" s="52">
        <v>4</v>
      </c>
      <c r="BF134" s="42">
        <f>IFERROR(BE134/BA125,"-")</f>
        <v>6.7796610169491525E-2</v>
      </c>
      <c r="BG134" s="55">
        <f t="shared" ref="BG134:BG269" si="22">IFERROR(BC134/BE134,"-")</f>
        <v>3651.25</v>
      </c>
      <c r="BH134" s="360"/>
      <c r="BI134" s="360"/>
      <c r="BJ134" s="32" t="s">
        <v>104</v>
      </c>
      <c r="BK134" s="52">
        <v>111332</v>
      </c>
      <c r="BL134" s="42">
        <f>IFERROR(BK134/BH125,"-")</f>
        <v>6.1649203120978449E-4</v>
      </c>
      <c r="BM134" s="52">
        <v>9</v>
      </c>
      <c r="BN134" s="42">
        <f>IFERROR(BM134/BI125,"-")</f>
        <v>2.4793388429752067E-2</v>
      </c>
      <c r="BO134" s="96">
        <f t="shared" ref="BO134:BO269" si="23">IFERROR(BK134/BM134,"-")</f>
        <v>12370.222222222223</v>
      </c>
      <c r="BP134" s="140"/>
    </row>
    <row r="135" spans="2:68" s="8" customFormat="1" ht="13.15" customHeight="1">
      <c r="B135" s="388"/>
      <c r="C135" s="389"/>
      <c r="D135" s="360"/>
      <c r="E135" s="360"/>
      <c r="F135" s="32" t="s">
        <v>105</v>
      </c>
      <c r="G135" s="52">
        <v>1236</v>
      </c>
      <c r="H135" s="42">
        <f>IFERROR(G135/D125,"-")</f>
        <v>2.539631921858238E-5</v>
      </c>
      <c r="I135" s="52">
        <v>1</v>
      </c>
      <c r="J135" s="42">
        <f>IFERROR(I135/E125,"-")</f>
        <v>1.5151515151515152E-2</v>
      </c>
      <c r="K135" s="55">
        <f t="shared" si="16"/>
        <v>1236</v>
      </c>
      <c r="L135" s="360"/>
      <c r="M135" s="360"/>
      <c r="N135" s="32" t="s">
        <v>105</v>
      </c>
      <c r="O135" s="52">
        <v>78876</v>
      </c>
      <c r="P135" s="42">
        <f>IFERROR(O135/L125,"-")</f>
        <v>2.0180270017416344E-4</v>
      </c>
      <c r="Q135" s="52">
        <v>6</v>
      </c>
      <c r="R135" s="42">
        <f>IFERROR(Q135/M125,"-")</f>
        <v>8.8888888888888889E-3</v>
      </c>
      <c r="S135" s="55">
        <f t="shared" si="17"/>
        <v>13146</v>
      </c>
      <c r="T135" s="360"/>
      <c r="U135" s="360"/>
      <c r="V135" s="32" t="s">
        <v>105</v>
      </c>
      <c r="W135" s="52">
        <v>0</v>
      </c>
      <c r="X135" s="42">
        <f>IFERROR(W135/T125,"-")</f>
        <v>0</v>
      </c>
      <c r="Y135" s="52">
        <v>0</v>
      </c>
      <c r="Z135" s="42">
        <f>IFERROR(Y135/U125,"-")</f>
        <v>0</v>
      </c>
      <c r="AA135" s="96" t="str">
        <f t="shared" si="18"/>
        <v>-</v>
      </c>
      <c r="AB135" s="360"/>
      <c r="AC135" s="360"/>
      <c r="AD135" s="32" t="s">
        <v>105</v>
      </c>
      <c r="AE135" s="52">
        <v>0</v>
      </c>
      <c r="AF135" s="42">
        <f>IFERROR(AE135/AB125,"-")</f>
        <v>0</v>
      </c>
      <c r="AG135" s="52">
        <v>0</v>
      </c>
      <c r="AH135" s="42">
        <f>IFERROR(AG135/AC125,"-")</f>
        <v>0</v>
      </c>
      <c r="AI135" s="55" t="str">
        <f t="shared" si="19"/>
        <v>-</v>
      </c>
      <c r="AJ135" s="360"/>
      <c r="AK135" s="360"/>
      <c r="AL135" s="32" t="s">
        <v>105</v>
      </c>
      <c r="AM135" s="52">
        <v>2585</v>
      </c>
      <c r="AN135" s="42">
        <f>IFERROR(AM135/AJ125,"-")</f>
        <v>1.9435749734609911E-5</v>
      </c>
      <c r="AO135" s="52">
        <v>2</v>
      </c>
      <c r="AP135" s="42">
        <f>IFERROR(AO135/AK125,"-")</f>
        <v>9.3023255813953487E-3</v>
      </c>
      <c r="AQ135" s="55">
        <f t="shared" si="20"/>
        <v>1292.5</v>
      </c>
      <c r="AR135" s="360"/>
      <c r="AS135" s="360"/>
      <c r="AT135" s="32" t="s">
        <v>105</v>
      </c>
      <c r="AU135" s="52">
        <v>76291</v>
      </c>
      <c r="AV135" s="42">
        <f>IFERROR(AU135/AR125,"-")</f>
        <v>3.2714194549695376E-4</v>
      </c>
      <c r="AW135" s="55">
        <v>4</v>
      </c>
      <c r="AX135" s="42">
        <f>IFERROR(AW135/AS125,"-")</f>
        <v>1.0869565217391304E-2</v>
      </c>
      <c r="AY135" s="138">
        <f t="shared" si="21"/>
        <v>19072.75</v>
      </c>
      <c r="AZ135" s="360"/>
      <c r="BA135" s="360"/>
      <c r="BB135" s="32" t="s">
        <v>105</v>
      </c>
      <c r="BC135" s="52">
        <v>57270</v>
      </c>
      <c r="BD135" s="42">
        <f>IFERROR(BC135/AZ125,"-")</f>
        <v>7.6987768529626372E-4</v>
      </c>
      <c r="BE135" s="52">
        <v>3</v>
      </c>
      <c r="BF135" s="42">
        <f>IFERROR(BE135/BA125,"-")</f>
        <v>5.0847457627118647E-2</v>
      </c>
      <c r="BG135" s="55">
        <f t="shared" si="22"/>
        <v>19090</v>
      </c>
      <c r="BH135" s="360"/>
      <c r="BI135" s="360"/>
      <c r="BJ135" s="32" t="s">
        <v>105</v>
      </c>
      <c r="BK135" s="52">
        <v>1467</v>
      </c>
      <c r="BL135" s="42">
        <f>IFERROR(BK135/BH125,"-")</f>
        <v>8.123394978844841E-6</v>
      </c>
      <c r="BM135" s="52">
        <v>2</v>
      </c>
      <c r="BN135" s="42">
        <f>IFERROR(BM135/BI125,"-")</f>
        <v>5.5096418732782371E-3</v>
      </c>
      <c r="BO135" s="96">
        <f t="shared" si="23"/>
        <v>733.5</v>
      </c>
      <c r="BP135" s="140"/>
    </row>
    <row r="136" spans="2:68" s="8" customFormat="1" ht="13.15" customHeight="1">
      <c r="B136" s="388"/>
      <c r="C136" s="389"/>
      <c r="D136" s="360"/>
      <c r="E136" s="360"/>
      <c r="F136" s="32" t="s">
        <v>106</v>
      </c>
      <c r="G136" s="52">
        <v>2501</v>
      </c>
      <c r="H136" s="42">
        <f>IFERROR(G136/D125,"-")</f>
        <v>5.1388506768345092E-5</v>
      </c>
      <c r="I136" s="52">
        <v>2</v>
      </c>
      <c r="J136" s="42">
        <f>IFERROR(I136/E125,"-")</f>
        <v>3.0303030303030304E-2</v>
      </c>
      <c r="K136" s="55">
        <f t="shared" si="16"/>
        <v>1250.5</v>
      </c>
      <c r="L136" s="360"/>
      <c r="M136" s="360"/>
      <c r="N136" s="32" t="s">
        <v>106</v>
      </c>
      <c r="O136" s="52">
        <v>128789</v>
      </c>
      <c r="P136" s="42">
        <f>IFERROR(O136/L125,"-")</f>
        <v>3.2950413247033743E-4</v>
      </c>
      <c r="Q136" s="52">
        <v>5</v>
      </c>
      <c r="R136" s="42">
        <f>IFERROR(Q136/M125,"-")</f>
        <v>7.4074074074074077E-3</v>
      </c>
      <c r="S136" s="55">
        <f t="shared" si="17"/>
        <v>25757.8</v>
      </c>
      <c r="T136" s="360"/>
      <c r="U136" s="360"/>
      <c r="V136" s="32" t="s">
        <v>106</v>
      </c>
      <c r="W136" s="52">
        <v>0</v>
      </c>
      <c r="X136" s="42">
        <f>IFERROR(W136/T125,"-")</f>
        <v>0</v>
      </c>
      <c r="Y136" s="52">
        <v>0</v>
      </c>
      <c r="Z136" s="42">
        <f>IFERROR(Y136/U125,"-")</f>
        <v>0</v>
      </c>
      <c r="AA136" s="96" t="str">
        <f t="shared" si="18"/>
        <v>-</v>
      </c>
      <c r="AB136" s="360"/>
      <c r="AC136" s="360"/>
      <c r="AD136" s="32" t="s">
        <v>106</v>
      </c>
      <c r="AE136" s="52">
        <v>0</v>
      </c>
      <c r="AF136" s="42">
        <f>IFERROR(AE136/AB125,"-")</f>
        <v>0</v>
      </c>
      <c r="AG136" s="52">
        <v>0</v>
      </c>
      <c r="AH136" s="42">
        <f>IFERROR(AG136/AC125,"-")</f>
        <v>0</v>
      </c>
      <c r="AI136" s="55" t="str">
        <f t="shared" si="19"/>
        <v>-</v>
      </c>
      <c r="AJ136" s="360"/>
      <c r="AK136" s="360"/>
      <c r="AL136" s="32" t="s">
        <v>106</v>
      </c>
      <c r="AM136" s="52">
        <v>1707</v>
      </c>
      <c r="AN136" s="42">
        <f>IFERROR(AM136/AJ125,"-")</f>
        <v>1.2834361623589602E-5</v>
      </c>
      <c r="AO136" s="52">
        <v>2</v>
      </c>
      <c r="AP136" s="42">
        <f>IFERROR(AO136/AK125,"-")</f>
        <v>9.3023255813953487E-3</v>
      </c>
      <c r="AQ136" s="55">
        <f t="shared" si="20"/>
        <v>853.5</v>
      </c>
      <c r="AR136" s="360"/>
      <c r="AS136" s="360"/>
      <c r="AT136" s="32" t="s">
        <v>106</v>
      </c>
      <c r="AU136" s="52">
        <v>127082</v>
      </c>
      <c r="AV136" s="42">
        <f>IFERROR(AU136/AR125,"-")</f>
        <v>5.449378395570104E-4</v>
      </c>
      <c r="AW136" s="55">
        <v>3</v>
      </c>
      <c r="AX136" s="42">
        <f>IFERROR(AW136/AS125,"-")</f>
        <v>8.152173913043478E-3</v>
      </c>
      <c r="AY136" s="138">
        <f t="shared" si="21"/>
        <v>42360.666666666664</v>
      </c>
      <c r="AZ136" s="360"/>
      <c r="BA136" s="360"/>
      <c r="BB136" s="32" t="s">
        <v>106</v>
      </c>
      <c r="BC136" s="52">
        <v>128789</v>
      </c>
      <c r="BD136" s="42">
        <f>IFERROR(BC136/AZ125,"-")</f>
        <v>1.7313039499147985E-3</v>
      </c>
      <c r="BE136" s="52">
        <v>5</v>
      </c>
      <c r="BF136" s="42">
        <f>IFERROR(BE136/BA125,"-")</f>
        <v>8.4745762711864403E-2</v>
      </c>
      <c r="BG136" s="55">
        <f t="shared" si="22"/>
        <v>25757.8</v>
      </c>
      <c r="BH136" s="360"/>
      <c r="BI136" s="360"/>
      <c r="BJ136" s="32" t="s">
        <v>106</v>
      </c>
      <c r="BK136" s="52">
        <v>291199</v>
      </c>
      <c r="BL136" s="42">
        <f>IFERROR(BK136/BH125,"-")</f>
        <v>1.6124911345907558E-3</v>
      </c>
      <c r="BM136" s="52">
        <v>1</v>
      </c>
      <c r="BN136" s="42">
        <f>IFERROR(BM136/BI125,"-")</f>
        <v>2.7548209366391185E-3</v>
      </c>
      <c r="BO136" s="96">
        <f t="shared" si="23"/>
        <v>291199</v>
      </c>
      <c r="BP136" s="140"/>
    </row>
    <row r="137" spans="2:68" s="8" customFormat="1" ht="13.15" customHeight="1">
      <c r="B137" s="388"/>
      <c r="C137" s="389"/>
      <c r="D137" s="360"/>
      <c r="E137" s="360"/>
      <c r="F137" s="32" t="s">
        <v>107</v>
      </c>
      <c r="G137" s="52">
        <v>197262</v>
      </c>
      <c r="H137" s="42">
        <f>IFERROR(G137/D125,"-")</f>
        <v>4.0531785774239465E-3</v>
      </c>
      <c r="I137" s="52">
        <v>7</v>
      </c>
      <c r="J137" s="42">
        <f>IFERROR(I137/E125,"-")</f>
        <v>0.10606060606060606</v>
      </c>
      <c r="K137" s="55">
        <f t="shared" si="16"/>
        <v>28180.285714285714</v>
      </c>
      <c r="L137" s="360"/>
      <c r="M137" s="360"/>
      <c r="N137" s="32" t="s">
        <v>107</v>
      </c>
      <c r="O137" s="52">
        <v>1245699</v>
      </c>
      <c r="P137" s="42">
        <f>IFERROR(O137/L125,"-")</f>
        <v>3.1870964780700748E-3</v>
      </c>
      <c r="Q137" s="52">
        <v>64</v>
      </c>
      <c r="R137" s="42">
        <f>IFERROR(Q137/M125,"-")</f>
        <v>9.481481481481481E-2</v>
      </c>
      <c r="S137" s="55">
        <f t="shared" si="17"/>
        <v>19464.046875</v>
      </c>
      <c r="T137" s="360"/>
      <c r="U137" s="360"/>
      <c r="V137" s="32" t="s">
        <v>107</v>
      </c>
      <c r="W137" s="52">
        <v>0</v>
      </c>
      <c r="X137" s="42">
        <f>IFERROR(W137/T125,"-")</f>
        <v>0</v>
      </c>
      <c r="Y137" s="52">
        <v>0</v>
      </c>
      <c r="Z137" s="42">
        <f>IFERROR(Y137/U125,"-")</f>
        <v>0</v>
      </c>
      <c r="AA137" s="96" t="str">
        <f t="shared" si="18"/>
        <v>-</v>
      </c>
      <c r="AB137" s="360"/>
      <c r="AC137" s="360"/>
      <c r="AD137" s="32" t="s">
        <v>107</v>
      </c>
      <c r="AE137" s="52">
        <v>82981</v>
      </c>
      <c r="AF137" s="42">
        <f>IFERROR(AE137/AB125,"-")</f>
        <v>4.7175635879884931E-3</v>
      </c>
      <c r="AG137" s="52">
        <v>6</v>
      </c>
      <c r="AH137" s="42">
        <f>IFERROR(AG137/AC125,"-")</f>
        <v>9.5238095238095233E-2</v>
      </c>
      <c r="AI137" s="55">
        <f t="shared" si="19"/>
        <v>13830.166666666666</v>
      </c>
      <c r="AJ137" s="360"/>
      <c r="AK137" s="360"/>
      <c r="AL137" s="32" t="s">
        <v>107</v>
      </c>
      <c r="AM137" s="52">
        <v>445223</v>
      </c>
      <c r="AN137" s="42">
        <f>IFERROR(AM137/AJ125,"-")</f>
        <v>3.3474827095134347E-3</v>
      </c>
      <c r="AO137" s="52">
        <v>17</v>
      </c>
      <c r="AP137" s="42">
        <f>IFERROR(AO137/AK125,"-")</f>
        <v>7.9069767441860464E-2</v>
      </c>
      <c r="AQ137" s="55">
        <f t="shared" si="20"/>
        <v>26189.588235294119</v>
      </c>
      <c r="AR137" s="360"/>
      <c r="AS137" s="360"/>
      <c r="AT137" s="32" t="s">
        <v>107</v>
      </c>
      <c r="AU137" s="52">
        <v>702187</v>
      </c>
      <c r="AV137" s="42">
        <f>IFERROR(AU137/AR125,"-")</f>
        <v>3.0110343458949218E-3</v>
      </c>
      <c r="AW137" s="55">
        <v>39</v>
      </c>
      <c r="AX137" s="42">
        <f>IFERROR(AW137/AS125,"-")</f>
        <v>0.10597826086956522</v>
      </c>
      <c r="AY137" s="138">
        <f t="shared" si="21"/>
        <v>18004.794871794871</v>
      </c>
      <c r="AZ137" s="360"/>
      <c r="BA137" s="360"/>
      <c r="BB137" s="32" t="s">
        <v>107</v>
      </c>
      <c r="BC137" s="52">
        <v>292640</v>
      </c>
      <c r="BD137" s="42">
        <f>IFERROR(BC137/AZ125,"-")</f>
        <v>3.9339445752592742E-3</v>
      </c>
      <c r="BE137" s="52">
        <v>11</v>
      </c>
      <c r="BF137" s="42">
        <f>IFERROR(BE137/BA125,"-")</f>
        <v>0.1864406779661017</v>
      </c>
      <c r="BG137" s="55">
        <f t="shared" si="22"/>
        <v>26603.636363636364</v>
      </c>
      <c r="BH137" s="360"/>
      <c r="BI137" s="360"/>
      <c r="BJ137" s="32" t="s">
        <v>107</v>
      </c>
      <c r="BK137" s="52">
        <v>616208</v>
      </c>
      <c r="BL137" s="42">
        <f>IFERROR(BK137/BH125,"-")</f>
        <v>3.4122024356673633E-3</v>
      </c>
      <c r="BM137" s="52">
        <v>25</v>
      </c>
      <c r="BN137" s="42">
        <f>IFERROR(BM137/BI125,"-")</f>
        <v>6.8870523415977963E-2</v>
      </c>
      <c r="BO137" s="96">
        <f t="shared" si="23"/>
        <v>24648.32</v>
      </c>
      <c r="BP137" s="140"/>
    </row>
    <row r="138" spans="2:68" s="8" customFormat="1" ht="13.15" customHeight="1">
      <c r="B138" s="388"/>
      <c r="C138" s="389"/>
      <c r="D138" s="360"/>
      <c r="E138" s="360"/>
      <c r="F138" s="32" t="s">
        <v>108</v>
      </c>
      <c r="G138" s="52">
        <v>509540</v>
      </c>
      <c r="H138" s="42">
        <f>IFERROR(G138/D125,"-")</f>
        <v>1.0469612050676752E-2</v>
      </c>
      <c r="I138" s="52">
        <v>10</v>
      </c>
      <c r="J138" s="42">
        <f>IFERROR(I138/E125,"-")</f>
        <v>0.15151515151515152</v>
      </c>
      <c r="K138" s="55">
        <f t="shared" si="16"/>
        <v>50954</v>
      </c>
      <c r="L138" s="360"/>
      <c r="M138" s="360"/>
      <c r="N138" s="32" t="s">
        <v>108</v>
      </c>
      <c r="O138" s="52">
        <v>4030435</v>
      </c>
      <c r="P138" s="42">
        <f>IFERROR(O138/L125,"-")</f>
        <v>1.0311788958320077E-2</v>
      </c>
      <c r="Q138" s="52">
        <v>76</v>
      </c>
      <c r="R138" s="42">
        <f>IFERROR(Q138/M125,"-")</f>
        <v>0.11259259259259259</v>
      </c>
      <c r="S138" s="55">
        <f t="shared" si="17"/>
        <v>53032.039473684214</v>
      </c>
      <c r="T138" s="360"/>
      <c r="U138" s="360"/>
      <c r="V138" s="32" t="s">
        <v>108</v>
      </c>
      <c r="W138" s="52">
        <v>201002</v>
      </c>
      <c r="X138" s="42">
        <f>IFERROR(W138/T125,"-")</f>
        <v>3.4814101476033935E-2</v>
      </c>
      <c r="Y138" s="52">
        <v>3</v>
      </c>
      <c r="Z138" s="42">
        <f>IFERROR(Y138/U125,"-")</f>
        <v>0.125</v>
      </c>
      <c r="AA138" s="96">
        <f t="shared" si="18"/>
        <v>67000.666666666672</v>
      </c>
      <c r="AB138" s="360"/>
      <c r="AC138" s="360"/>
      <c r="AD138" s="32" t="s">
        <v>108</v>
      </c>
      <c r="AE138" s="52">
        <v>447916</v>
      </c>
      <c r="AF138" s="42">
        <f>IFERROR(AE138/AB125,"-")</f>
        <v>2.5464530580222629E-2</v>
      </c>
      <c r="AG138" s="52">
        <v>8</v>
      </c>
      <c r="AH138" s="42">
        <f>IFERROR(AG138/AC125,"-")</f>
        <v>0.12698412698412698</v>
      </c>
      <c r="AI138" s="55">
        <f t="shared" si="19"/>
        <v>55989.5</v>
      </c>
      <c r="AJ138" s="360"/>
      <c r="AK138" s="360"/>
      <c r="AL138" s="32" t="s">
        <v>108</v>
      </c>
      <c r="AM138" s="52">
        <v>2019764</v>
      </c>
      <c r="AN138" s="42">
        <f>IFERROR(AM138/AJ125,"-")</f>
        <v>1.5185929449506636E-2</v>
      </c>
      <c r="AO138" s="52">
        <v>34</v>
      </c>
      <c r="AP138" s="42">
        <f>IFERROR(AO138/AK125,"-")</f>
        <v>0.15813953488372093</v>
      </c>
      <c r="AQ138" s="55">
        <f t="shared" si="20"/>
        <v>59404.823529411762</v>
      </c>
      <c r="AR138" s="360"/>
      <c r="AS138" s="360"/>
      <c r="AT138" s="32" t="s">
        <v>108</v>
      </c>
      <c r="AU138" s="52">
        <v>1290153</v>
      </c>
      <c r="AV138" s="42">
        <f>IFERROR(AU138/AR125,"-")</f>
        <v>5.5322798548810663E-3</v>
      </c>
      <c r="AW138" s="55">
        <v>30</v>
      </c>
      <c r="AX138" s="42">
        <f>IFERROR(AW138/AS125,"-")</f>
        <v>8.1521739130434784E-2</v>
      </c>
      <c r="AY138" s="138">
        <f t="shared" si="21"/>
        <v>43005.1</v>
      </c>
      <c r="AZ138" s="360"/>
      <c r="BA138" s="360"/>
      <c r="BB138" s="32" t="s">
        <v>108</v>
      </c>
      <c r="BC138" s="52">
        <v>1925223</v>
      </c>
      <c r="BD138" s="42">
        <f>IFERROR(BC138/AZ125,"-")</f>
        <v>2.5880674470388141E-2</v>
      </c>
      <c r="BE138" s="52">
        <v>21</v>
      </c>
      <c r="BF138" s="42">
        <f>IFERROR(BE138/BA125,"-")</f>
        <v>0.3559322033898305</v>
      </c>
      <c r="BG138" s="55">
        <f t="shared" si="22"/>
        <v>91677.28571428571</v>
      </c>
      <c r="BH138" s="360"/>
      <c r="BI138" s="360"/>
      <c r="BJ138" s="32" t="s">
        <v>108</v>
      </c>
      <c r="BK138" s="52">
        <v>724543</v>
      </c>
      <c r="BL138" s="42">
        <f>IFERROR(BK138/BH125,"-")</f>
        <v>4.0120988194663788E-3</v>
      </c>
      <c r="BM138" s="52">
        <v>19</v>
      </c>
      <c r="BN138" s="42">
        <f>IFERROR(BM138/BI125,"-")</f>
        <v>5.2341597796143252E-2</v>
      </c>
      <c r="BO138" s="96">
        <f t="shared" si="23"/>
        <v>38133.84210526316</v>
      </c>
      <c r="BP138" s="140"/>
    </row>
    <row r="139" spans="2:68" s="8" customFormat="1" ht="13.15" customHeight="1">
      <c r="B139" s="388"/>
      <c r="C139" s="389"/>
      <c r="D139" s="360"/>
      <c r="E139" s="360"/>
      <c r="F139" s="32" t="s">
        <v>109</v>
      </c>
      <c r="G139" s="52">
        <v>187694</v>
      </c>
      <c r="H139" s="42">
        <f>IFERROR(G139/D125,"-")</f>
        <v>3.8565831225021046E-3</v>
      </c>
      <c r="I139" s="52">
        <v>5</v>
      </c>
      <c r="J139" s="42">
        <f>IFERROR(I139/E125,"-")</f>
        <v>7.575757575757576E-2</v>
      </c>
      <c r="K139" s="55">
        <f t="shared" si="16"/>
        <v>37538.800000000003</v>
      </c>
      <c r="L139" s="360"/>
      <c r="M139" s="360"/>
      <c r="N139" s="32" t="s">
        <v>109</v>
      </c>
      <c r="O139" s="52">
        <v>1316462</v>
      </c>
      <c r="P139" s="42">
        <f>IFERROR(O139/L125,"-")</f>
        <v>3.3681422267442512E-3</v>
      </c>
      <c r="Q139" s="52">
        <v>44</v>
      </c>
      <c r="R139" s="42">
        <f>IFERROR(Q139/M125,"-")</f>
        <v>6.5185185185185179E-2</v>
      </c>
      <c r="S139" s="55">
        <f t="shared" si="17"/>
        <v>29919.590909090908</v>
      </c>
      <c r="T139" s="360"/>
      <c r="U139" s="360"/>
      <c r="V139" s="32" t="s">
        <v>109</v>
      </c>
      <c r="W139" s="52">
        <v>16170</v>
      </c>
      <c r="X139" s="42">
        <f>IFERROR(W139/T125,"-")</f>
        <v>2.8006886541799021E-3</v>
      </c>
      <c r="Y139" s="52">
        <v>1</v>
      </c>
      <c r="Z139" s="42">
        <f>IFERROR(Y139/U125,"-")</f>
        <v>4.1666666666666664E-2</v>
      </c>
      <c r="AA139" s="96">
        <f t="shared" si="18"/>
        <v>16170</v>
      </c>
      <c r="AB139" s="360"/>
      <c r="AC139" s="360"/>
      <c r="AD139" s="32" t="s">
        <v>109</v>
      </c>
      <c r="AE139" s="52">
        <v>65363</v>
      </c>
      <c r="AF139" s="42">
        <f>IFERROR(AE139/AB125,"-")</f>
        <v>3.7159603861328726E-3</v>
      </c>
      <c r="AG139" s="52">
        <v>1</v>
      </c>
      <c r="AH139" s="42">
        <f>IFERROR(AG139/AC125,"-")</f>
        <v>1.5873015873015872E-2</v>
      </c>
      <c r="AI139" s="55">
        <f t="shared" si="19"/>
        <v>65363</v>
      </c>
      <c r="AJ139" s="360"/>
      <c r="AK139" s="360"/>
      <c r="AL139" s="32" t="s">
        <v>109</v>
      </c>
      <c r="AM139" s="52">
        <v>469721</v>
      </c>
      <c r="AN139" s="42">
        <f>IFERROR(AM139/AJ125,"-")</f>
        <v>3.5316749714083958E-3</v>
      </c>
      <c r="AO139" s="52">
        <v>17</v>
      </c>
      <c r="AP139" s="42">
        <f>IFERROR(AO139/AK125,"-")</f>
        <v>7.9069767441860464E-2</v>
      </c>
      <c r="AQ139" s="55">
        <f t="shared" si="20"/>
        <v>27630.647058823528</v>
      </c>
      <c r="AR139" s="360"/>
      <c r="AS139" s="360"/>
      <c r="AT139" s="32" t="s">
        <v>109</v>
      </c>
      <c r="AU139" s="52">
        <v>757108</v>
      </c>
      <c r="AV139" s="42">
        <f>IFERROR(AU139/AR125,"-")</f>
        <v>3.2465400122073072E-3</v>
      </c>
      <c r="AW139" s="55">
        <v>24</v>
      </c>
      <c r="AX139" s="42">
        <f>IFERROR(AW139/AS125,"-")</f>
        <v>6.5217391304347824E-2</v>
      </c>
      <c r="AY139" s="138">
        <f t="shared" si="21"/>
        <v>31546.166666666668</v>
      </c>
      <c r="AZ139" s="360"/>
      <c r="BA139" s="360"/>
      <c r="BB139" s="32" t="s">
        <v>109</v>
      </c>
      <c r="BC139" s="52">
        <v>275699</v>
      </c>
      <c r="BD139" s="42">
        <f>IFERROR(BC139/AZ125,"-")</f>
        <v>3.7062075774139101E-3</v>
      </c>
      <c r="BE139" s="52">
        <v>9</v>
      </c>
      <c r="BF139" s="42">
        <f>IFERROR(BE139/BA125,"-")</f>
        <v>0.15254237288135594</v>
      </c>
      <c r="BG139" s="55">
        <f t="shared" si="22"/>
        <v>30633.222222222223</v>
      </c>
      <c r="BH139" s="360"/>
      <c r="BI139" s="360"/>
      <c r="BJ139" s="32" t="s">
        <v>109</v>
      </c>
      <c r="BK139" s="52">
        <v>637352</v>
      </c>
      <c r="BL139" s="42">
        <f>IFERROR(BK139/BH125,"-")</f>
        <v>3.5292856418246196E-3</v>
      </c>
      <c r="BM139" s="52">
        <v>12</v>
      </c>
      <c r="BN139" s="42">
        <f>IFERROR(BM139/BI125,"-")</f>
        <v>3.3057851239669422E-2</v>
      </c>
      <c r="BO139" s="96">
        <f t="shared" si="23"/>
        <v>53112.666666666664</v>
      </c>
      <c r="BP139" s="140"/>
    </row>
    <row r="140" spans="2:68" s="8" customFormat="1" ht="13.15" customHeight="1">
      <c r="B140" s="388"/>
      <c r="C140" s="389"/>
      <c r="D140" s="360"/>
      <c r="E140" s="360"/>
      <c r="F140" s="33" t="s">
        <v>110</v>
      </c>
      <c r="G140" s="53">
        <v>720238</v>
      </c>
      <c r="H140" s="43">
        <f>IFERROR(G140/D125,"-")</f>
        <v>1.4798862590091695E-2</v>
      </c>
      <c r="I140" s="53">
        <v>9</v>
      </c>
      <c r="J140" s="43">
        <f>IFERROR(I140/E125,"-")</f>
        <v>0.13636363636363635</v>
      </c>
      <c r="K140" s="56">
        <f t="shared" si="16"/>
        <v>80026.444444444438</v>
      </c>
      <c r="L140" s="360"/>
      <c r="M140" s="360"/>
      <c r="N140" s="33" t="s">
        <v>110</v>
      </c>
      <c r="O140" s="53">
        <v>592973</v>
      </c>
      <c r="P140" s="43">
        <f>IFERROR(O140/L125,"-")</f>
        <v>1.517109799309983E-3</v>
      </c>
      <c r="Q140" s="53">
        <v>60</v>
      </c>
      <c r="R140" s="43">
        <f>IFERROR(Q140/M125,"-")</f>
        <v>8.8888888888888892E-2</v>
      </c>
      <c r="S140" s="56">
        <f t="shared" si="17"/>
        <v>9882.8833333333332</v>
      </c>
      <c r="T140" s="360"/>
      <c r="U140" s="360"/>
      <c r="V140" s="33" t="s">
        <v>110</v>
      </c>
      <c r="W140" s="53">
        <v>13020</v>
      </c>
      <c r="X140" s="43">
        <f>IFERROR(W140/T125,"-")</f>
        <v>2.2550999553136875E-3</v>
      </c>
      <c r="Y140" s="53">
        <v>2</v>
      </c>
      <c r="Z140" s="43">
        <f>IFERROR(Y140/U125,"-")</f>
        <v>8.3333333333333329E-2</v>
      </c>
      <c r="AA140" s="97">
        <f t="shared" si="18"/>
        <v>6510</v>
      </c>
      <c r="AB140" s="360"/>
      <c r="AC140" s="360"/>
      <c r="AD140" s="33" t="s">
        <v>110</v>
      </c>
      <c r="AE140" s="53">
        <v>17324</v>
      </c>
      <c r="AF140" s="43">
        <f>IFERROR(AE140/AB125,"-")</f>
        <v>9.8488896974382881E-4</v>
      </c>
      <c r="AG140" s="53">
        <v>2</v>
      </c>
      <c r="AH140" s="43">
        <f>IFERROR(AG140/AC125,"-")</f>
        <v>3.1746031746031744E-2</v>
      </c>
      <c r="AI140" s="56">
        <f t="shared" si="19"/>
        <v>8662</v>
      </c>
      <c r="AJ140" s="360"/>
      <c r="AK140" s="360"/>
      <c r="AL140" s="33" t="s">
        <v>110</v>
      </c>
      <c r="AM140" s="53">
        <v>166481</v>
      </c>
      <c r="AN140" s="43">
        <f>IFERROR(AM140/AJ125,"-")</f>
        <v>1.2517149135658E-3</v>
      </c>
      <c r="AO140" s="53">
        <v>22</v>
      </c>
      <c r="AP140" s="43">
        <f>IFERROR(AO140/AK125,"-")</f>
        <v>0.10232558139534884</v>
      </c>
      <c r="AQ140" s="56">
        <f t="shared" si="20"/>
        <v>7567.318181818182</v>
      </c>
      <c r="AR140" s="360"/>
      <c r="AS140" s="360"/>
      <c r="AT140" s="33" t="s">
        <v>110</v>
      </c>
      <c r="AU140" s="53">
        <v>393161</v>
      </c>
      <c r="AV140" s="43">
        <f>IFERROR(AU140/AR125,"-")</f>
        <v>1.6859059972149776E-3</v>
      </c>
      <c r="AW140" s="56">
        <v>33</v>
      </c>
      <c r="AX140" s="43">
        <f>IFERROR(AW140/AS125,"-")</f>
        <v>8.9673913043478257E-2</v>
      </c>
      <c r="AY140" s="139">
        <f t="shared" si="21"/>
        <v>11913.969696969696</v>
      </c>
      <c r="AZ140" s="360"/>
      <c r="BA140" s="360"/>
      <c r="BB140" s="33" t="s">
        <v>110</v>
      </c>
      <c r="BC140" s="53">
        <v>63717</v>
      </c>
      <c r="BD140" s="43">
        <f>IFERROR(BC140/AZ125,"-")</f>
        <v>8.5654437705643511E-4</v>
      </c>
      <c r="BE140" s="53">
        <v>7</v>
      </c>
      <c r="BF140" s="43">
        <f>IFERROR(BE140/BA125,"-")</f>
        <v>0.11864406779661017</v>
      </c>
      <c r="BG140" s="56">
        <f t="shared" si="22"/>
        <v>9102.4285714285706</v>
      </c>
      <c r="BH140" s="360"/>
      <c r="BI140" s="360"/>
      <c r="BJ140" s="33" t="s">
        <v>110</v>
      </c>
      <c r="BK140" s="53">
        <v>360202</v>
      </c>
      <c r="BL140" s="43">
        <f>IFERROR(BK140/BH125,"-")</f>
        <v>1.9945897192705313E-3</v>
      </c>
      <c r="BM140" s="53">
        <v>21</v>
      </c>
      <c r="BN140" s="43">
        <f>IFERROR(BM140/BI125,"-")</f>
        <v>5.7851239669421489E-2</v>
      </c>
      <c r="BO140" s="97">
        <f t="shared" si="23"/>
        <v>17152.476190476191</v>
      </c>
      <c r="BP140" s="140"/>
    </row>
    <row r="141" spans="2:68" s="8" customFormat="1" ht="13.15" customHeight="1">
      <c r="B141" s="388"/>
      <c r="C141" s="389"/>
      <c r="D141" s="361"/>
      <c r="E141" s="361"/>
      <c r="F141" s="34" t="s">
        <v>64</v>
      </c>
      <c r="G141" s="100">
        <f>SUM(G125:G140)</f>
        <v>18891418</v>
      </c>
      <c r="H141" s="76">
        <f>IFERROR(G141/D125,"-")</f>
        <v>0.38816543852724361</v>
      </c>
      <c r="I141" s="99">
        <v>63</v>
      </c>
      <c r="J141" s="76">
        <f>IFERROR(I141/E125,"-")</f>
        <v>0.95454545454545459</v>
      </c>
      <c r="K141" s="113">
        <f t="shared" si="16"/>
        <v>299863.77777777775</v>
      </c>
      <c r="L141" s="361"/>
      <c r="M141" s="361"/>
      <c r="N141" s="34" t="s">
        <v>64</v>
      </c>
      <c r="O141" s="100">
        <f>SUM(O125:O140)</f>
        <v>66663403</v>
      </c>
      <c r="P141" s="76">
        <f>IFERROR(O141/L125,"-")</f>
        <v>0.17055701009430532</v>
      </c>
      <c r="Q141" s="99">
        <v>545</v>
      </c>
      <c r="R141" s="76">
        <f>IFERROR(Q141/M125,"-")</f>
        <v>0.80740740740740746</v>
      </c>
      <c r="S141" s="113">
        <f t="shared" si="17"/>
        <v>122318.17064220183</v>
      </c>
      <c r="T141" s="361"/>
      <c r="U141" s="361"/>
      <c r="V141" s="34" t="s">
        <v>64</v>
      </c>
      <c r="W141" s="100">
        <f>SUM(W125:W140)</f>
        <v>286106</v>
      </c>
      <c r="X141" s="76">
        <f>IFERROR(W141/T125,"-")</f>
        <v>4.955434929454515E-2</v>
      </c>
      <c r="Y141" s="99">
        <v>7</v>
      </c>
      <c r="Z141" s="76">
        <f>IFERROR(Y141/U125,"-")</f>
        <v>0.29166666666666669</v>
      </c>
      <c r="AA141" s="113">
        <f t="shared" si="18"/>
        <v>40872.285714285717</v>
      </c>
      <c r="AB141" s="361"/>
      <c r="AC141" s="361"/>
      <c r="AD141" s="34" t="s">
        <v>64</v>
      </c>
      <c r="AE141" s="100">
        <f>SUM(AE125:AE140)</f>
        <v>1019062</v>
      </c>
      <c r="AF141" s="76">
        <f>IFERROR(AE141/AB125,"-")</f>
        <v>5.7934825864989936E-2</v>
      </c>
      <c r="AG141" s="99">
        <v>22</v>
      </c>
      <c r="AH141" s="76">
        <f>IFERROR(AG141/AC125,"-")</f>
        <v>0.34920634920634919</v>
      </c>
      <c r="AI141" s="113">
        <f t="shared" si="19"/>
        <v>46321</v>
      </c>
      <c r="AJ141" s="361"/>
      <c r="AK141" s="361"/>
      <c r="AL141" s="34" t="s">
        <v>64</v>
      </c>
      <c r="AM141" s="100">
        <f>SUM(AM125:AM140)</f>
        <v>25920011</v>
      </c>
      <c r="AN141" s="76">
        <f>IFERROR(AM141/AJ125,"-")</f>
        <v>0.19488388662063288</v>
      </c>
      <c r="AO141" s="99">
        <v>195</v>
      </c>
      <c r="AP141" s="76">
        <f>IFERROR(AO141/AK125,"-")</f>
        <v>0.90697674418604646</v>
      </c>
      <c r="AQ141" s="113">
        <f t="shared" si="20"/>
        <v>132923.13333333333</v>
      </c>
      <c r="AR141" s="361"/>
      <c r="AS141" s="361"/>
      <c r="AT141" s="34" t="s">
        <v>64</v>
      </c>
      <c r="AU141" s="100">
        <f>SUM(AU125:AU140)</f>
        <v>39316643</v>
      </c>
      <c r="AV141" s="76">
        <f>IFERROR(AU141/AR125,"-")</f>
        <v>0.16859292814918128</v>
      </c>
      <c r="AW141" s="112">
        <v>318</v>
      </c>
      <c r="AX141" s="76">
        <f>IFERROR(AW141/AS125,"-")</f>
        <v>0.86413043478260865</v>
      </c>
      <c r="AY141" s="114">
        <f t="shared" si="21"/>
        <v>123637.24213836477</v>
      </c>
      <c r="AZ141" s="361"/>
      <c r="BA141" s="361"/>
      <c r="BB141" s="34" t="s">
        <v>64</v>
      </c>
      <c r="BC141" s="100">
        <f>SUM(BC125:BC140)</f>
        <v>15426790</v>
      </c>
      <c r="BD141" s="76">
        <f>IFERROR(BC141/AZ125,"-")</f>
        <v>0.20738155014408152</v>
      </c>
      <c r="BE141" s="99">
        <v>56</v>
      </c>
      <c r="BF141" s="76">
        <f>IFERROR(BE141/BA125,"-")</f>
        <v>0.94915254237288138</v>
      </c>
      <c r="BG141" s="113">
        <f t="shared" si="22"/>
        <v>275478.39285714284</v>
      </c>
      <c r="BH141" s="361"/>
      <c r="BI141" s="361"/>
      <c r="BJ141" s="34" t="s">
        <v>64</v>
      </c>
      <c r="BK141" s="100">
        <f>SUM(BK125:BK140)</f>
        <v>25003994</v>
      </c>
      <c r="BL141" s="76">
        <f>IFERROR(BK141/BH125,"-")</f>
        <v>0.13845761370870246</v>
      </c>
      <c r="BM141" s="99">
        <v>252</v>
      </c>
      <c r="BN141" s="76">
        <f>IFERROR(BM141/BI125,"-")</f>
        <v>0.69421487603305787</v>
      </c>
      <c r="BO141" s="113">
        <f t="shared" si="23"/>
        <v>99222.198412698417</v>
      </c>
      <c r="BP141" s="140"/>
    </row>
    <row r="142" spans="2:68" s="8" customFormat="1" ht="13.15" customHeight="1">
      <c r="B142" s="388">
        <v>9</v>
      </c>
      <c r="C142" s="389" t="s">
        <v>82</v>
      </c>
      <c r="D142" s="359">
        <v>19625230</v>
      </c>
      <c r="E142" s="359">
        <v>23</v>
      </c>
      <c r="F142" s="30" t="s">
        <v>96</v>
      </c>
      <c r="G142" s="51">
        <v>27492</v>
      </c>
      <c r="H142" s="41">
        <f>IFERROR(G142/D142,"-")</f>
        <v>1.4008498244351786E-3</v>
      </c>
      <c r="I142" s="51">
        <v>3</v>
      </c>
      <c r="J142" s="41">
        <f>IFERROR(I142/E142,"-")</f>
        <v>0.13043478260869565</v>
      </c>
      <c r="K142" s="95">
        <f t="shared" si="16"/>
        <v>9164</v>
      </c>
      <c r="L142" s="359">
        <v>194253900</v>
      </c>
      <c r="M142" s="359">
        <v>307</v>
      </c>
      <c r="N142" s="30" t="s">
        <v>96</v>
      </c>
      <c r="O142" s="51">
        <v>3332981</v>
      </c>
      <c r="P142" s="41">
        <f>IFERROR(O142/L142,"-")</f>
        <v>1.7157858864094877E-2</v>
      </c>
      <c r="Q142" s="51">
        <v>61</v>
      </c>
      <c r="R142" s="41">
        <f>IFERROR(Q142/M142,"-")</f>
        <v>0.1986970684039088</v>
      </c>
      <c r="S142" s="95">
        <f t="shared" si="17"/>
        <v>54639.032786885247</v>
      </c>
      <c r="T142" s="359">
        <v>3287440</v>
      </c>
      <c r="U142" s="359">
        <v>9</v>
      </c>
      <c r="V142" s="30" t="s">
        <v>96</v>
      </c>
      <c r="W142" s="51">
        <v>28527</v>
      </c>
      <c r="X142" s="41">
        <f>IFERROR(W142/T142,"-")</f>
        <v>8.6775728226218575E-3</v>
      </c>
      <c r="Y142" s="51">
        <v>1</v>
      </c>
      <c r="Z142" s="41">
        <f>IFERROR(Y142/U142,"-")</f>
        <v>0.1111111111111111</v>
      </c>
      <c r="AA142" s="95">
        <f t="shared" si="18"/>
        <v>28527</v>
      </c>
      <c r="AB142" s="359">
        <v>5017650</v>
      </c>
      <c r="AC142" s="359">
        <v>29</v>
      </c>
      <c r="AD142" s="30" t="s">
        <v>96</v>
      </c>
      <c r="AE142" s="51">
        <v>9500</v>
      </c>
      <c r="AF142" s="41">
        <f>IFERROR(AE142/AB142,"-")</f>
        <v>1.8933165924287267E-3</v>
      </c>
      <c r="AG142" s="51">
        <v>1</v>
      </c>
      <c r="AH142" s="41">
        <f>IFERROR(AG142/AC142,"-")</f>
        <v>3.4482758620689655E-2</v>
      </c>
      <c r="AI142" s="95">
        <f t="shared" si="19"/>
        <v>9500</v>
      </c>
      <c r="AJ142" s="359">
        <v>93341410</v>
      </c>
      <c r="AK142" s="359">
        <v>105</v>
      </c>
      <c r="AL142" s="30" t="s">
        <v>96</v>
      </c>
      <c r="AM142" s="51">
        <v>666883</v>
      </c>
      <c r="AN142" s="41">
        <f>IFERROR(AM142/AJ142,"-")</f>
        <v>7.1445567406791905E-3</v>
      </c>
      <c r="AO142" s="51">
        <v>30</v>
      </c>
      <c r="AP142" s="41">
        <f>IFERROR(AO142/AK142,"-")</f>
        <v>0.2857142857142857</v>
      </c>
      <c r="AQ142" s="95">
        <f t="shared" si="20"/>
        <v>22229.433333333334</v>
      </c>
      <c r="AR142" s="359">
        <v>92510460</v>
      </c>
      <c r="AS142" s="359">
        <v>163</v>
      </c>
      <c r="AT142" s="30" t="s">
        <v>96</v>
      </c>
      <c r="AU142" s="51">
        <v>2628071</v>
      </c>
      <c r="AV142" s="41">
        <f>IFERROR(AU142/AR142,"-")</f>
        <v>2.8408365929647308E-2</v>
      </c>
      <c r="AW142" s="51">
        <v>29</v>
      </c>
      <c r="AX142" s="41">
        <f>IFERROR(AW142/AS142,"-")</f>
        <v>0.17791411042944785</v>
      </c>
      <c r="AY142" s="95">
        <f t="shared" si="21"/>
        <v>90623.137931034478</v>
      </c>
      <c r="AZ142" s="359">
        <v>43103720</v>
      </c>
      <c r="BA142" s="359">
        <v>26</v>
      </c>
      <c r="BB142" s="30" t="s">
        <v>96</v>
      </c>
      <c r="BC142" s="51">
        <v>505639</v>
      </c>
      <c r="BD142" s="41">
        <f>IFERROR(BC142/AZ142,"-")</f>
        <v>1.1730750849346645E-2</v>
      </c>
      <c r="BE142" s="51">
        <v>13</v>
      </c>
      <c r="BF142" s="41">
        <f>IFERROR(BE142/BA142,"-")</f>
        <v>0.5</v>
      </c>
      <c r="BG142" s="95">
        <f t="shared" si="22"/>
        <v>38895.307692307695</v>
      </c>
      <c r="BH142" s="359">
        <v>88527930</v>
      </c>
      <c r="BI142" s="359">
        <v>189</v>
      </c>
      <c r="BJ142" s="30" t="s">
        <v>96</v>
      </c>
      <c r="BK142" s="51">
        <v>573158</v>
      </c>
      <c r="BL142" s="41">
        <f>IFERROR(BK142/BH142,"-")</f>
        <v>6.4743183309493397E-3</v>
      </c>
      <c r="BM142" s="51">
        <v>29</v>
      </c>
      <c r="BN142" s="41">
        <f>IFERROR(BM142/BI142,"-")</f>
        <v>0.15343915343915343</v>
      </c>
      <c r="BO142" s="95">
        <f t="shared" si="23"/>
        <v>19764.068965517243</v>
      </c>
      <c r="BP142" s="140"/>
    </row>
    <row r="143" spans="2:68" s="8" customFormat="1" ht="13.15" customHeight="1">
      <c r="B143" s="388"/>
      <c r="C143" s="389"/>
      <c r="D143" s="360"/>
      <c r="E143" s="360"/>
      <c r="F143" s="31" t="s">
        <v>97</v>
      </c>
      <c r="G143" s="52">
        <v>968197</v>
      </c>
      <c r="H143" s="42">
        <f>IFERROR(G143/D142,"-")</f>
        <v>4.9334300795455643E-2</v>
      </c>
      <c r="I143" s="52">
        <v>5</v>
      </c>
      <c r="J143" s="42">
        <f>IFERROR(I143/E142,"-")</f>
        <v>0.21739130434782608</v>
      </c>
      <c r="K143" s="55">
        <f t="shared" si="16"/>
        <v>193639.4</v>
      </c>
      <c r="L143" s="360"/>
      <c r="M143" s="360"/>
      <c r="N143" s="31" t="s">
        <v>97</v>
      </c>
      <c r="O143" s="52">
        <v>1478502</v>
      </c>
      <c r="P143" s="42">
        <f>IFERROR(O143/L142,"-")</f>
        <v>7.6111830959378424E-3</v>
      </c>
      <c r="Q143" s="52">
        <v>61</v>
      </c>
      <c r="R143" s="42">
        <f>IFERROR(Q143/M142,"-")</f>
        <v>0.1986970684039088</v>
      </c>
      <c r="S143" s="55">
        <f t="shared" si="17"/>
        <v>24237.737704918032</v>
      </c>
      <c r="T143" s="360"/>
      <c r="U143" s="360"/>
      <c r="V143" s="31" t="s">
        <v>97</v>
      </c>
      <c r="W143" s="52">
        <v>54085</v>
      </c>
      <c r="X143" s="42">
        <f>IFERROR(W143/T142,"-")</f>
        <v>1.6452011291460834E-2</v>
      </c>
      <c r="Y143" s="52">
        <v>3</v>
      </c>
      <c r="Z143" s="42">
        <f>IFERROR(Y143/U142,"-")</f>
        <v>0.33333333333333331</v>
      </c>
      <c r="AA143" s="96">
        <f t="shared" si="18"/>
        <v>18028.333333333332</v>
      </c>
      <c r="AB143" s="360"/>
      <c r="AC143" s="360"/>
      <c r="AD143" s="31" t="s">
        <v>97</v>
      </c>
      <c r="AE143" s="52">
        <v>176404</v>
      </c>
      <c r="AF143" s="42">
        <f>IFERROR(AE143/AB142,"-")</f>
        <v>3.5156696860083901E-2</v>
      </c>
      <c r="AG143" s="52">
        <v>2</v>
      </c>
      <c r="AH143" s="42">
        <f>IFERROR(AG143/AC142,"-")</f>
        <v>6.8965517241379309E-2</v>
      </c>
      <c r="AI143" s="55">
        <f t="shared" si="19"/>
        <v>88202</v>
      </c>
      <c r="AJ143" s="360"/>
      <c r="AK143" s="360"/>
      <c r="AL143" s="31" t="s">
        <v>97</v>
      </c>
      <c r="AM143" s="52">
        <v>843541</v>
      </c>
      <c r="AN143" s="42">
        <f>IFERROR(AM143/AJ142,"-")</f>
        <v>9.0371572488566441E-3</v>
      </c>
      <c r="AO143" s="52">
        <v>31</v>
      </c>
      <c r="AP143" s="42">
        <f>IFERROR(AO143/AK142,"-")</f>
        <v>0.29523809523809524</v>
      </c>
      <c r="AQ143" s="55">
        <f t="shared" si="20"/>
        <v>27211</v>
      </c>
      <c r="AR143" s="360"/>
      <c r="AS143" s="360"/>
      <c r="AT143" s="31" t="s">
        <v>97</v>
      </c>
      <c r="AU143" s="52">
        <v>404472</v>
      </c>
      <c r="AV143" s="42">
        <f>IFERROR(AU143/AR142,"-")</f>
        <v>4.3721758598973563E-3</v>
      </c>
      <c r="AW143" s="52">
        <v>25</v>
      </c>
      <c r="AX143" s="42">
        <f>IFERROR(AW143/AS142,"-")</f>
        <v>0.15337423312883436</v>
      </c>
      <c r="AY143" s="96">
        <f t="shared" si="21"/>
        <v>16178.88</v>
      </c>
      <c r="AZ143" s="360"/>
      <c r="BA143" s="360"/>
      <c r="BB143" s="31" t="s">
        <v>97</v>
      </c>
      <c r="BC143" s="52">
        <v>219972</v>
      </c>
      <c r="BD143" s="42">
        <f>IFERROR(BC143/AZ142,"-")</f>
        <v>5.1033182286818867E-3</v>
      </c>
      <c r="BE143" s="52">
        <v>7</v>
      </c>
      <c r="BF143" s="42">
        <f>IFERROR(BE143/BA142,"-")</f>
        <v>0.26923076923076922</v>
      </c>
      <c r="BG143" s="55">
        <f t="shared" si="22"/>
        <v>31424.571428571428</v>
      </c>
      <c r="BH143" s="360"/>
      <c r="BI143" s="360"/>
      <c r="BJ143" s="31" t="s">
        <v>97</v>
      </c>
      <c r="BK143" s="52">
        <v>1341565</v>
      </c>
      <c r="BL143" s="42">
        <f>IFERROR(BK143/BH142,"-")</f>
        <v>1.5154144008563174E-2</v>
      </c>
      <c r="BM143" s="52">
        <v>41</v>
      </c>
      <c r="BN143" s="42">
        <f>IFERROR(BM143/BI142,"-")</f>
        <v>0.21693121693121692</v>
      </c>
      <c r="BO143" s="96">
        <f t="shared" si="23"/>
        <v>32721.09756097561</v>
      </c>
      <c r="BP143" s="140"/>
    </row>
    <row r="144" spans="2:68" s="8" customFormat="1" ht="13.15" customHeight="1">
      <c r="B144" s="388"/>
      <c r="C144" s="389"/>
      <c r="D144" s="360"/>
      <c r="E144" s="360"/>
      <c r="F144" s="32" t="s">
        <v>98</v>
      </c>
      <c r="G144" s="52">
        <v>331713</v>
      </c>
      <c r="H144" s="42">
        <f>IFERROR(G144/D142,"-")</f>
        <v>1.6902375156877144E-2</v>
      </c>
      <c r="I144" s="52">
        <v>9</v>
      </c>
      <c r="J144" s="42">
        <f>IFERROR(I144/E142,"-")</f>
        <v>0.39130434782608697</v>
      </c>
      <c r="K144" s="55">
        <f t="shared" si="16"/>
        <v>36857</v>
      </c>
      <c r="L144" s="360"/>
      <c r="M144" s="360"/>
      <c r="N144" s="32" t="s">
        <v>98</v>
      </c>
      <c r="O144" s="52">
        <v>4319341</v>
      </c>
      <c r="P144" s="42">
        <f>IFERROR(O144/L142,"-")</f>
        <v>2.2235543276093814E-2</v>
      </c>
      <c r="Q144" s="52">
        <v>97</v>
      </c>
      <c r="R144" s="42">
        <f>IFERROR(Q144/M142,"-")</f>
        <v>0.31596091205211724</v>
      </c>
      <c r="S144" s="55">
        <f t="shared" si="17"/>
        <v>44529.288659793812</v>
      </c>
      <c r="T144" s="360"/>
      <c r="U144" s="360"/>
      <c r="V144" s="32" t="s">
        <v>98</v>
      </c>
      <c r="W144" s="52">
        <v>0</v>
      </c>
      <c r="X144" s="42">
        <f>IFERROR(W144/T142,"-")</f>
        <v>0</v>
      </c>
      <c r="Y144" s="52">
        <v>0</v>
      </c>
      <c r="Z144" s="42">
        <f>IFERROR(Y144/U142,"-")</f>
        <v>0</v>
      </c>
      <c r="AA144" s="96" t="str">
        <f t="shared" si="18"/>
        <v>-</v>
      </c>
      <c r="AB144" s="360"/>
      <c r="AC144" s="360"/>
      <c r="AD144" s="32" t="s">
        <v>98</v>
      </c>
      <c r="AE144" s="52">
        <v>0</v>
      </c>
      <c r="AF144" s="42">
        <f>IFERROR(AE144/AB142,"-")</f>
        <v>0</v>
      </c>
      <c r="AG144" s="52">
        <v>0</v>
      </c>
      <c r="AH144" s="42">
        <f>IFERROR(AG144/AC142,"-")</f>
        <v>0</v>
      </c>
      <c r="AI144" s="55" t="str">
        <f t="shared" si="19"/>
        <v>-</v>
      </c>
      <c r="AJ144" s="360"/>
      <c r="AK144" s="360"/>
      <c r="AL144" s="32" t="s">
        <v>98</v>
      </c>
      <c r="AM144" s="52">
        <v>2973305</v>
      </c>
      <c r="AN144" s="42">
        <f>IFERROR(AM144/AJ142,"-")</f>
        <v>3.1854082769908879E-2</v>
      </c>
      <c r="AO144" s="52">
        <v>43</v>
      </c>
      <c r="AP144" s="42">
        <f>IFERROR(AO144/AK142,"-")</f>
        <v>0.40952380952380951</v>
      </c>
      <c r="AQ144" s="55">
        <f t="shared" si="20"/>
        <v>69146.627906976748</v>
      </c>
      <c r="AR144" s="360"/>
      <c r="AS144" s="360"/>
      <c r="AT144" s="32" t="s">
        <v>98</v>
      </c>
      <c r="AU144" s="52">
        <v>1346036</v>
      </c>
      <c r="AV144" s="42">
        <f>IFERROR(AU144/AR142,"-")</f>
        <v>1.4550095200045486E-2</v>
      </c>
      <c r="AW144" s="52">
        <v>54</v>
      </c>
      <c r="AX144" s="42">
        <f>IFERROR(AW144/AS142,"-")</f>
        <v>0.33128834355828218</v>
      </c>
      <c r="AY144" s="96">
        <f t="shared" si="21"/>
        <v>24926.592592592591</v>
      </c>
      <c r="AZ144" s="360"/>
      <c r="BA144" s="360"/>
      <c r="BB144" s="32" t="s">
        <v>98</v>
      </c>
      <c r="BC144" s="52">
        <v>72361</v>
      </c>
      <c r="BD144" s="42">
        <f>IFERROR(BC144/AZ142,"-")</f>
        <v>1.678764617067854E-3</v>
      </c>
      <c r="BE144" s="52">
        <v>9</v>
      </c>
      <c r="BF144" s="42">
        <f>IFERROR(BE144/BA142,"-")</f>
        <v>0.34615384615384615</v>
      </c>
      <c r="BG144" s="55">
        <f t="shared" si="22"/>
        <v>8040.1111111111113</v>
      </c>
      <c r="BH144" s="360"/>
      <c r="BI144" s="360"/>
      <c r="BJ144" s="32" t="s">
        <v>98</v>
      </c>
      <c r="BK144" s="52">
        <v>1098043</v>
      </c>
      <c r="BL144" s="42">
        <f>IFERROR(BK144/BH142,"-")</f>
        <v>1.2403351123199199E-2</v>
      </c>
      <c r="BM144" s="52">
        <v>45</v>
      </c>
      <c r="BN144" s="42">
        <f>IFERROR(BM144/BI142,"-")</f>
        <v>0.23809523809523808</v>
      </c>
      <c r="BO144" s="96">
        <f t="shared" si="23"/>
        <v>24400.955555555556</v>
      </c>
      <c r="BP144" s="140"/>
    </row>
    <row r="145" spans="2:68" s="8" customFormat="1" ht="13.15" customHeight="1">
      <c r="B145" s="388"/>
      <c r="C145" s="389"/>
      <c r="D145" s="360"/>
      <c r="E145" s="360"/>
      <c r="F145" s="32" t="s">
        <v>99</v>
      </c>
      <c r="G145" s="52">
        <v>58173</v>
      </c>
      <c r="H145" s="42">
        <f>IFERROR(G145/D142,"-")</f>
        <v>2.9641945597580258E-3</v>
      </c>
      <c r="I145" s="52">
        <v>2</v>
      </c>
      <c r="J145" s="42">
        <f>IFERROR(I145/E142,"-")</f>
        <v>8.6956521739130432E-2</v>
      </c>
      <c r="K145" s="55">
        <f t="shared" si="16"/>
        <v>29086.5</v>
      </c>
      <c r="L145" s="360"/>
      <c r="M145" s="360"/>
      <c r="N145" s="32" t="s">
        <v>99</v>
      </c>
      <c r="O145" s="52">
        <v>145163</v>
      </c>
      <c r="P145" s="42">
        <f>IFERROR(O145/L142,"-")</f>
        <v>7.4728486789711818E-4</v>
      </c>
      <c r="Q145" s="52">
        <v>13</v>
      </c>
      <c r="R145" s="42">
        <f>IFERROR(Q145/M142,"-")</f>
        <v>4.2345276872964167E-2</v>
      </c>
      <c r="S145" s="55">
        <f t="shared" si="17"/>
        <v>11166.384615384615</v>
      </c>
      <c r="T145" s="360"/>
      <c r="U145" s="360"/>
      <c r="V145" s="32" t="s">
        <v>99</v>
      </c>
      <c r="W145" s="52">
        <v>0</v>
      </c>
      <c r="X145" s="42">
        <f>IFERROR(W145/T142,"-")</f>
        <v>0</v>
      </c>
      <c r="Y145" s="52">
        <v>0</v>
      </c>
      <c r="Z145" s="42">
        <f>IFERROR(Y145/U142,"-")</f>
        <v>0</v>
      </c>
      <c r="AA145" s="96" t="str">
        <f t="shared" si="18"/>
        <v>-</v>
      </c>
      <c r="AB145" s="360"/>
      <c r="AC145" s="360"/>
      <c r="AD145" s="32" t="s">
        <v>99</v>
      </c>
      <c r="AE145" s="52">
        <v>0</v>
      </c>
      <c r="AF145" s="42">
        <f>IFERROR(AE145/AB142,"-")</f>
        <v>0</v>
      </c>
      <c r="AG145" s="52">
        <v>0</v>
      </c>
      <c r="AH145" s="42">
        <f>IFERROR(AG145/AC142,"-")</f>
        <v>0</v>
      </c>
      <c r="AI145" s="55" t="str">
        <f t="shared" si="19"/>
        <v>-</v>
      </c>
      <c r="AJ145" s="360"/>
      <c r="AK145" s="360"/>
      <c r="AL145" s="32" t="s">
        <v>99</v>
      </c>
      <c r="AM145" s="52">
        <v>50592</v>
      </c>
      <c r="AN145" s="42">
        <f>IFERROR(AM145/AJ142,"-")</f>
        <v>5.420102396139077E-4</v>
      </c>
      <c r="AO145" s="52">
        <v>4</v>
      </c>
      <c r="AP145" s="42">
        <f>IFERROR(AO145/AK142,"-")</f>
        <v>3.8095238095238099E-2</v>
      </c>
      <c r="AQ145" s="55">
        <f t="shared" si="20"/>
        <v>12648</v>
      </c>
      <c r="AR145" s="360"/>
      <c r="AS145" s="360"/>
      <c r="AT145" s="32" t="s">
        <v>99</v>
      </c>
      <c r="AU145" s="52">
        <v>94571</v>
      </c>
      <c r="AV145" s="42">
        <f>IFERROR(AU145/AR142,"-")</f>
        <v>1.0222735893865406E-3</v>
      </c>
      <c r="AW145" s="52">
        <v>9</v>
      </c>
      <c r="AX145" s="42">
        <f>IFERROR(AW145/AS142,"-")</f>
        <v>5.5214723926380369E-2</v>
      </c>
      <c r="AY145" s="96">
        <f t="shared" si="21"/>
        <v>10507.888888888889</v>
      </c>
      <c r="AZ145" s="360"/>
      <c r="BA145" s="360"/>
      <c r="BB145" s="32" t="s">
        <v>99</v>
      </c>
      <c r="BC145" s="52">
        <v>3487</v>
      </c>
      <c r="BD145" s="42">
        <f>IFERROR(BC145/AZ142,"-")</f>
        <v>8.0897890019701312E-5</v>
      </c>
      <c r="BE145" s="52">
        <v>1</v>
      </c>
      <c r="BF145" s="42">
        <f>IFERROR(BE145/BA142,"-")</f>
        <v>3.8461538461538464E-2</v>
      </c>
      <c r="BG145" s="55">
        <f t="shared" si="22"/>
        <v>3487</v>
      </c>
      <c r="BH145" s="360"/>
      <c r="BI145" s="360"/>
      <c r="BJ145" s="32" t="s">
        <v>99</v>
      </c>
      <c r="BK145" s="52">
        <v>38573</v>
      </c>
      <c r="BL145" s="42">
        <f>IFERROR(BK145/BH142,"-")</f>
        <v>4.357155984557642E-4</v>
      </c>
      <c r="BM145" s="52">
        <v>3</v>
      </c>
      <c r="BN145" s="42">
        <f>IFERROR(BM145/BI142,"-")</f>
        <v>1.5873015873015872E-2</v>
      </c>
      <c r="BO145" s="96">
        <f t="shared" si="23"/>
        <v>12857.666666666666</v>
      </c>
      <c r="BP145" s="140"/>
    </row>
    <row r="146" spans="2:68" s="8" customFormat="1" ht="13.15" customHeight="1">
      <c r="B146" s="388"/>
      <c r="C146" s="389"/>
      <c r="D146" s="360"/>
      <c r="E146" s="360"/>
      <c r="F146" s="32" t="s">
        <v>100</v>
      </c>
      <c r="G146" s="52">
        <v>245572</v>
      </c>
      <c r="H146" s="42">
        <f>IFERROR(G146/D142,"-")</f>
        <v>1.2513076279870351E-2</v>
      </c>
      <c r="I146" s="52">
        <v>9</v>
      </c>
      <c r="J146" s="42">
        <f>IFERROR(I146/E142,"-")</f>
        <v>0.39130434782608697</v>
      </c>
      <c r="K146" s="55">
        <f t="shared" si="16"/>
        <v>27285.777777777777</v>
      </c>
      <c r="L146" s="360"/>
      <c r="M146" s="360"/>
      <c r="N146" s="32" t="s">
        <v>100</v>
      </c>
      <c r="O146" s="52">
        <v>3902684</v>
      </c>
      <c r="P146" s="42">
        <f>IFERROR(O146/L142,"-")</f>
        <v>2.0090633958957837E-2</v>
      </c>
      <c r="Q146" s="52">
        <v>103</v>
      </c>
      <c r="R146" s="42">
        <f>IFERROR(Q146/M142,"-")</f>
        <v>0.33550488599348532</v>
      </c>
      <c r="S146" s="55">
        <f t="shared" si="17"/>
        <v>37890.135922330097</v>
      </c>
      <c r="T146" s="360"/>
      <c r="U146" s="360"/>
      <c r="V146" s="32" t="s">
        <v>100</v>
      </c>
      <c r="W146" s="52">
        <v>0</v>
      </c>
      <c r="X146" s="42">
        <f>IFERROR(W146/T142,"-")</f>
        <v>0</v>
      </c>
      <c r="Y146" s="52">
        <v>0</v>
      </c>
      <c r="Z146" s="42">
        <f>IFERROR(Y146/U142,"-")</f>
        <v>0</v>
      </c>
      <c r="AA146" s="96" t="str">
        <f t="shared" si="18"/>
        <v>-</v>
      </c>
      <c r="AB146" s="360"/>
      <c r="AC146" s="360"/>
      <c r="AD146" s="32" t="s">
        <v>100</v>
      </c>
      <c r="AE146" s="52">
        <v>0</v>
      </c>
      <c r="AF146" s="42">
        <f>IFERROR(AE146/AB142,"-")</f>
        <v>0</v>
      </c>
      <c r="AG146" s="52">
        <v>0</v>
      </c>
      <c r="AH146" s="42">
        <f>IFERROR(AG146/AC142,"-")</f>
        <v>0</v>
      </c>
      <c r="AI146" s="55" t="str">
        <f t="shared" si="19"/>
        <v>-</v>
      </c>
      <c r="AJ146" s="360"/>
      <c r="AK146" s="360"/>
      <c r="AL146" s="32" t="s">
        <v>100</v>
      </c>
      <c r="AM146" s="52">
        <v>1904475</v>
      </c>
      <c r="AN146" s="42">
        <f>IFERROR(AM146/AJ142,"-")</f>
        <v>2.0403323669526741E-2</v>
      </c>
      <c r="AO146" s="52">
        <v>42</v>
      </c>
      <c r="AP146" s="42">
        <f>IFERROR(AO146/AK142,"-")</f>
        <v>0.4</v>
      </c>
      <c r="AQ146" s="55">
        <f t="shared" si="20"/>
        <v>45344.642857142855</v>
      </c>
      <c r="AR146" s="360"/>
      <c r="AS146" s="360"/>
      <c r="AT146" s="32" t="s">
        <v>100</v>
      </c>
      <c r="AU146" s="52">
        <v>1998209</v>
      </c>
      <c r="AV146" s="42">
        <f>IFERROR(AU146/AR142,"-")</f>
        <v>2.1599816928809995E-2</v>
      </c>
      <c r="AW146" s="52">
        <v>61</v>
      </c>
      <c r="AX146" s="42">
        <f>IFERROR(AW146/AS142,"-")</f>
        <v>0.37423312883435583</v>
      </c>
      <c r="AY146" s="96">
        <f t="shared" si="21"/>
        <v>32757.524590163935</v>
      </c>
      <c r="AZ146" s="360"/>
      <c r="BA146" s="360"/>
      <c r="BB146" s="32" t="s">
        <v>100</v>
      </c>
      <c r="BC146" s="52">
        <v>212622</v>
      </c>
      <c r="BD146" s="42">
        <f>IFERROR(BC146/AZ142,"-")</f>
        <v>4.9327993036331896E-3</v>
      </c>
      <c r="BE146" s="52">
        <v>11</v>
      </c>
      <c r="BF146" s="42">
        <f>IFERROR(BE146/BA142,"-")</f>
        <v>0.42307692307692307</v>
      </c>
      <c r="BG146" s="55">
        <f t="shared" si="22"/>
        <v>19329.272727272728</v>
      </c>
      <c r="BH146" s="360"/>
      <c r="BI146" s="360"/>
      <c r="BJ146" s="32" t="s">
        <v>100</v>
      </c>
      <c r="BK146" s="52">
        <v>2001846</v>
      </c>
      <c r="BL146" s="42">
        <f>IFERROR(BK146/BH142,"-")</f>
        <v>2.2612592432693274E-2</v>
      </c>
      <c r="BM146" s="52">
        <v>43</v>
      </c>
      <c r="BN146" s="42">
        <f>IFERROR(BM146/BI142,"-")</f>
        <v>0.2275132275132275</v>
      </c>
      <c r="BO146" s="96">
        <f t="shared" si="23"/>
        <v>46554.558139534885</v>
      </c>
      <c r="BP146" s="140"/>
    </row>
    <row r="147" spans="2:68" s="8" customFormat="1" ht="13.15" customHeight="1">
      <c r="B147" s="388"/>
      <c r="C147" s="389"/>
      <c r="D147" s="360"/>
      <c r="E147" s="360"/>
      <c r="F147" s="32" t="s">
        <v>101</v>
      </c>
      <c r="G147" s="52">
        <v>416085</v>
      </c>
      <c r="H147" s="42">
        <f>IFERROR(G147/D142,"-")</f>
        <v>2.1201534962902346E-2</v>
      </c>
      <c r="I147" s="52">
        <v>7</v>
      </c>
      <c r="J147" s="42">
        <f>IFERROR(I147/E142,"-")</f>
        <v>0.30434782608695654</v>
      </c>
      <c r="K147" s="55">
        <f t="shared" si="16"/>
        <v>59440.714285714283</v>
      </c>
      <c r="L147" s="360"/>
      <c r="M147" s="360"/>
      <c r="N147" s="32" t="s">
        <v>101</v>
      </c>
      <c r="O147" s="52">
        <v>6035025</v>
      </c>
      <c r="P147" s="42">
        <f>IFERROR(O147/L142,"-")</f>
        <v>3.1067716014968039E-2</v>
      </c>
      <c r="Q147" s="52">
        <v>98</v>
      </c>
      <c r="R147" s="42">
        <f>IFERROR(Q147/M142,"-")</f>
        <v>0.31921824104234525</v>
      </c>
      <c r="S147" s="55">
        <f t="shared" si="17"/>
        <v>61581.887755102041</v>
      </c>
      <c r="T147" s="360"/>
      <c r="U147" s="360"/>
      <c r="V147" s="32" t="s">
        <v>101</v>
      </c>
      <c r="W147" s="52">
        <v>0</v>
      </c>
      <c r="X147" s="42">
        <f>IFERROR(W147/T142,"-")</f>
        <v>0</v>
      </c>
      <c r="Y147" s="52">
        <v>0</v>
      </c>
      <c r="Z147" s="42">
        <f>IFERROR(Y147/U142,"-")</f>
        <v>0</v>
      </c>
      <c r="AA147" s="96" t="str">
        <f t="shared" si="18"/>
        <v>-</v>
      </c>
      <c r="AB147" s="360"/>
      <c r="AC147" s="360"/>
      <c r="AD147" s="32" t="s">
        <v>101</v>
      </c>
      <c r="AE147" s="52">
        <v>0</v>
      </c>
      <c r="AF147" s="42">
        <f>IFERROR(AE147/AB142,"-")</f>
        <v>0</v>
      </c>
      <c r="AG147" s="52">
        <v>0</v>
      </c>
      <c r="AH147" s="42">
        <f>IFERROR(AG147/AC142,"-")</f>
        <v>0</v>
      </c>
      <c r="AI147" s="55" t="str">
        <f t="shared" si="19"/>
        <v>-</v>
      </c>
      <c r="AJ147" s="360"/>
      <c r="AK147" s="360"/>
      <c r="AL147" s="32" t="s">
        <v>101</v>
      </c>
      <c r="AM147" s="52">
        <v>3469046</v>
      </c>
      <c r="AN147" s="42">
        <f>IFERROR(AM147/AJ142,"-")</f>
        <v>3.7165133888592425E-2</v>
      </c>
      <c r="AO147" s="52">
        <v>42</v>
      </c>
      <c r="AP147" s="42">
        <f>IFERROR(AO147/AK142,"-")</f>
        <v>0.4</v>
      </c>
      <c r="AQ147" s="55">
        <f t="shared" si="20"/>
        <v>82596.333333333328</v>
      </c>
      <c r="AR147" s="360"/>
      <c r="AS147" s="360"/>
      <c r="AT147" s="32" t="s">
        <v>101</v>
      </c>
      <c r="AU147" s="52">
        <v>2565979</v>
      </c>
      <c r="AV147" s="42">
        <f>IFERROR(AU147/AR142,"-")</f>
        <v>2.7737176963556338E-2</v>
      </c>
      <c r="AW147" s="52">
        <v>56</v>
      </c>
      <c r="AX147" s="42">
        <f>IFERROR(AW147/AS142,"-")</f>
        <v>0.34355828220858897</v>
      </c>
      <c r="AY147" s="96">
        <f t="shared" si="21"/>
        <v>45821.053571428572</v>
      </c>
      <c r="AZ147" s="360"/>
      <c r="BA147" s="360"/>
      <c r="BB147" s="32" t="s">
        <v>101</v>
      </c>
      <c r="BC147" s="52">
        <v>1361178</v>
      </c>
      <c r="BD147" s="42">
        <f>IFERROR(BC147/AZ142,"-")</f>
        <v>3.1579130525161168E-2</v>
      </c>
      <c r="BE147" s="52">
        <v>12</v>
      </c>
      <c r="BF147" s="42">
        <f>IFERROR(BE147/BA142,"-")</f>
        <v>0.46153846153846156</v>
      </c>
      <c r="BG147" s="55">
        <f t="shared" si="22"/>
        <v>113431.5</v>
      </c>
      <c r="BH147" s="360"/>
      <c r="BI147" s="360"/>
      <c r="BJ147" s="32" t="s">
        <v>101</v>
      </c>
      <c r="BK147" s="52">
        <v>2428321</v>
      </c>
      <c r="BL147" s="42">
        <f>IFERROR(BK147/BH142,"-")</f>
        <v>2.7429998645625172E-2</v>
      </c>
      <c r="BM147" s="52">
        <v>49</v>
      </c>
      <c r="BN147" s="42">
        <f>IFERROR(BM147/BI142,"-")</f>
        <v>0.25925925925925924</v>
      </c>
      <c r="BO147" s="96">
        <f t="shared" si="23"/>
        <v>49557.571428571428</v>
      </c>
      <c r="BP147" s="140"/>
    </row>
    <row r="148" spans="2:68" s="8" customFormat="1" ht="13.15" customHeight="1">
      <c r="B148" s="388"/>
      <c r="C148" s="389"/>
      <c r="D148" s="360"/>
      <c r="E148" s="360"/>
      <c r="F148" s="32" t="s">
        <v>102</v>
      </c>
      <c r="G148" s="52">
        <v>2944471</v>
      </c>
      <c r="H148" s="42">
        <f>IFERROR(G148/D142,"-")</f>
        <v>0.15003498048175742</v>
      </c>
      <c r="I148" s="52">
        <v>3</v>
      </c>
      <c r="J148" s="42">
        <f>IFERROR(I148/E142,"-")</f>
        <v>0.13043478260869565</v>
      </c>
      <c r="K148" s="55">
        <f t="shared" si="16"/>
        <v>981490.33333333337</v>
      </c>
      <c r="L148" s="360"/>
      <c r="M148" s="360"/>
      <c r="N148" s="32" t="s">
        <v>102</v>
      </c>
      <c r="O148" s="52">
        <v>4367362</v>
      </c>
      <c r="P148" s="42">
        <f>IFERROR(O148/L142,"-")</f>
        <v>2.2482750668068954E-2</v>
      </c>
      <c r="Q148" s="52">
        <v>24</v>
      </c>
      <c r="R148" s="42">
        <f>IFERROR(Q148/M142,"-")</f>
        <v>7.8175895765472306E-2</v>
      </c>
      <c r="S148" s="55">
        <f t="shared" si="17"/>
        <v>181973.41666666666</v>
      </c>
      <c r="T148" s="360"/>
      <c r="U148" s="360"/>
      <c r="V148" s="32" t="s">
        <v>102</v>
      </c>
      <c r="W148" s="52">
        <v>0</v>
      </c>
      <c r="X148" s="42">
        <f>IFERROR(W148/T142,"-")</f>
        <v>0</v>
      </c>
      <c r="Y148" s="52">
        <v>0</v>
      </c>
      <c r="Z148" s="42">
        <f>IFERROR(Y148/U142,"-")</f>
        <v>0</v>
      </c>
      <c r="AA148" s="96" t="str">
        <f t="shared" si="18"/>
        <v>-</v>
      </c>
      <c r="AB148" s="360"/>
      <c r="AC148" s="360"/>
      <c r="AD148" s="32" t="s">
        <v>102</v>
      </c>
      <c r="AE148" s="52">
        <v>0</v>
      </c>
      <c r="AF148" s="42">
        <f>IFERROR(AE148/AB142,"-")</f>
        <v>0</v>
      </c>
      <c r="AG148" s="52">
        <v>0</v>
      </c>
      <c r="AH148" s="42">
        <f>IFERROR(AG148/AC142,"-")</f>
        <v>0</v>
      </c>
      <c r="AI148" s="55" t="str">
        <f t="shared" si="19"/>
        <v>-</v>
      </c>
      <c r="AJ148" s="360"/>
      <c r="AK148" s="360"/>
      <c r="AL148" s="32" t="s">
        <v>102</v>
      </c>
      <c r="AM148" s="52">
        <v>4205648</v>
      </c>
      <c r="AN148" s="42">
        <f>IFERROR(AM148/AJ142,"-")</f>
        <v>4.5056615279327791E-2</v>
      </c>
      <c r="AO148" s="52">
        <v>9</v>
      </c>
      <c r="AP148" s="42">
        <f>IFERROR(AO148/AK142,"-")</f>
        <v>8.5714285714285715E-2</v>
      </c>
      <c r="AQ148" s="55">
        <f t="shared" si="20"/>
        <v>467294.22222222225</v>
      </c>
      <c r="AR148" s="360"/>
      <c r="AS148" s="360"/>
      <c r="AT148" s="32" t="s">
        <v>102</v>
      </c>
      <c r="AU148" s="52">
        <v>161714</v>
      </c>
      <c r="AV148" s="42">
        <f>IFERROR(AU148/AR142,"-")</f>
        <v>1.748061786742818E-3</v>
      </c>
      <c r="AW148" s="52">
        <v>15</v>
      </c>
      <c r="AX148" s="42">
        <f>IFERROR(AW148/AS142,"-")</f>
        <v>9.202453987730061E-2</v>
      </c>
      <c r="AY148" s="96">
        <f t="shared" si="21"/>
        <v>10780.933333333332</v>
      </c>
      <c r="AZ148" s="360"/>
      <c r="BA148" s="360"/>
      <c r="BB148" s="32" t="s">
        <v>102</v>
      </c>
      <c r="BC148" s="52">
        <v>25435</v>
      </c>
      <c r="BD148" s="42">
        <f>IFERROR(BC148/AZ142,"-")</f>
        <v>5.9008828008348235E-4</v>
      </c>
      <c r="BE148" s="52">
        <v>3</v>
      </c>
      <c r="BF148" s="42">
        <f>IFERROR(BE148/BA142,"-")</f>
        <v>0.11538461538461539</v>
      </c>
      <c r="BG148" s="55">
        <f t="shared" si="22"/>
        <v>8478.3333333333339</v>
      </c>
      <c r="BH148" s="360"/>
      <c r="BI148" s="360"/>
      <c r="BJ148" s="32" t="s">
        <v>102</v>
      </c>
      <c r="BK148" s="52">
        <v>411233</v>
      </c>
      <c r="BL148" s="42">
        <f>IFERROR(BK148/BH142,"-")</f>
        <v>4.6452345604375929E-3</v>
      </c>
      <c r="BM148" s="52">
        <v>14</v>
      </c>
      <c r="BN148" s="42">
        <f>IFERROR(BM148/BI142,"-")</f>
        <v>7.407407407407407E-2</v>
      </c>
      <c r="BO148" s="96">
        <f t="shared" si="23"/>
        <v>29373.785714285714</v>
      </c>
      <c r="BP148" s="140"/>
    </row>
    <row r="149" spans="2:68" s="8" customFormat="1" ht="13.15" customHeight="1">
      <c r="B149" s="388"/>
      <c r="C149" s="389"/>
      <c r="D149" s="360"/>
      <c r="E149" s="360"/>
      <c r="F149" s="32" t="s">
        <v>112</v>
      </c>
      <c r="G149" s="52">
        <v>0</v>
      </c>
      <c r="H149" s="42">
        <f>IFERROR(G149/D142,"-")</f>
        <v>0</v>
      </c>
      <c r="I149" s="52">
        <v>0</v>
      </c>
      <c r="J149" s="42">
        <f>IFERROR(I149/E142,"-")</f>
        <v>0</v>
      </c>
      <c r="K149" s="55" t="str">
        <f t="shared" si="16"/>
        <v>-</v>
      </c>
      <c r="L149" s="360"/>
      <c r="M149" s="360"/>
      <c r="N149" s="32" t="s">
        <v>112</v>
      </c>
      <c r="O149" s="52">
        <v>0</v>
      </c>
      <c r="P149" s="42">
        <f>IFERROR(O149/L142,"-")</f>
        <v>0</v>
      </c>
      <c r="Q149" s="52">
        <v>0</v>
      </c>
      <c r="R149" s="42">
        <f>IFERROR(Q149/M142,"-")</f>
        <v>0</v>
      </c>
      <c r="S149" s="55" t="str">
        <f t="shared" si="17"/>
        <v>-</v>
      </c>
      <c r="T149" s="360"/>
      <c r="U149" s="360"/>
      <c r="V149" s="32" t="s">
        <v>112</v>
      </c>
      <c r="W149" s="52">
        <v>0</v>
      </c>
      <c r="X149" s="42">
        <f>IFERROR(W149/T142,"-")</f>
        <v>0</v>
      </c>
      <c r="Y149" s="52">
        <v>0</v>
      </c>
      <c r="Z149" s="42">
        <f>IFERROR(Y149/U142,"-")</f>
        <v>0</v>
      </c>
      <c r="AA149" s="96" t="str">
        <f t="shared" si="18"/>
        <v>-</v>
      </c>
      <c r="AB149" s="360"/>
      <c r="AC149" s="360"/>
      <c r="AD149" s="32" t="s">
        <v>112</v>
      </c>
      <c r="AE149" s="52">
        <v>0</v>
      </c>
      <c r="AF149" s="42">
        <f>IFERROR(AE149/AB142,"-")</f>
        <v>0</v>
      </c>
      <c r="AG149" s="52">
        <v>0</v>
      </c>
      <c r="AH149" s="42">
        <f>IFERROR(AG149/AC142,"-")</f>
        <v>0</v>
      </c>
      <c r="AI149" s="55" t="str">
        <f t="shared" si="19"/>
        <v>-</v>
      </c>
      <c r="AJ149" s="360"/>
      <c r="AK149" s="360"/>
      <c r="AL149" s="32" t="s">
        <v>112</v>
      </c>
      <c r="AM149" s="52">
        <v>0</v>
      </c>
      <c r="AN149" s="42">
        <f>IFERROR(AM149/AJ142,"-")</f>
        <v>0</v>
      </c>
      <c r="AO149" s="52">
        <v>0</v>
      </c>
      <c r="AP149" s="42">
        <f>IFERROR(AO149/AK142,"-")</f>
        <v>0</v>
      </c>
      <c r="AQ149" s="55" t="str">
        <f t="shared" si="20"/>
        <v>-</v>
      </c>
      <c r="AR149" s="360"/>
      <c r="AS149" s="360"/>
      <c r="AT149" s="32" t="s">
        <v>112</v>
      </c>
      <c r="AU149" s="52">
        <v>0</v>
      </c>
      <c r="AV149" s="42">
        <f>IFERROR(AU149/AR142,"-")</f>
        <v>0</v>
      </c>
      <c r="AW149" s="52">
        <v>0</v>
      </c>
      <c r="AX149" s="42">
        <f>IFERROR(AW149/AS142,"-")</f>
        <v>0</v>
      </c>
      <c r="AY149" s="96" t="str">
        <f t="shared" si="21"/>
        <v>-</v>
      </c>
      <c r="AZ149" s="360"/>
      <c r="BA149" s="360"/>
      <c r="BB149" s="32" t="s">
        <v>112</v>
      </c>
      <c r="BC149" s="52">
        <v>0</v>
      </c>
      <c r="BD149" s="42">
        <f>IFERROR(BC149/AZ142,"-")</f>
        <v>0</v>
      </c>
      <c r="BE149" s="52">
        <v>0</v>
      </c>
      <c r="BF149" s="42">
        <f>IFERROR(BE149/BA142,"-")</f>
        <v>0</v>
      </c>
      <c r="BG149" s="55" t="str">
        <f t="shared" si="22"/>
        <v>-</v>
      </c>
      <c r="BH149" s="360"/>
      <c r="BI149" s="360"/>
      <c r="BJ149" s="32" t="s">
        <v>112</v>
      </c>
      <c r="BK149" s="52">
        <v>2208</v>
      </c>
      <c r="BL149" s="42">
        <f>IFERROR(BK149/BH142,"-")</f>
        <v>2.494128124310599E-5</v>
      </c>
      <c r="BM149" s="52">
        <v>1</v>
      </c>
      <c r="BN149" s="42">
        <f>IFERROR(BM149/BI142,"-")</f>
        <v>5.2910052910052907E-3</v>
      </c>
      <c r="BO149" s="96">
        <f t="shared" si="23"/>
        <v>2208</v>
      </c>
      <c r="BP149" s="140"/>
    </row>
    <row r="150" spans="2:68" s="8" customFormat="1" ht="13.15" customHeight="1">
      <c r="B150" s="388"/>
      <c r="C150" s="389"/>
      <c r="D150" s="360"/>
      <c r="E150" s="360"/>
      <c r="F150" s="32" t="s">
        <v>103</v>
      </c>
      <c r="G150" s="52">
        <v>0</v>
      </c>
      <c r="H150" s="42">
        <f>IFERROR(G150/D142,"-")</f>
        <v>0</v>
      </c>
      <c r="I150" s="52">
        <v>0</v>
      </c>
      <c r="J150" s="42">
        <f>IFERROR(I150/E142,"-")</f>
        <v>0</v>
      </c>
      <c r="K150" s="55" t="str">
        <f t="shared" si="16"/>
        <v>-</v>
      </c>
      <c r="L150" s="360"/>
      <c r="M150" s="360"/>
      <c r="N150" s="32" t="s">
        <v>103</v>
      </c>
      <c r="O150" s="52">
        <v>45671</v>
      </c>
      <c r="P150" s="42">
        <f>IFERROR(O150/L142,"-")</f>
        <v>2.3510982276288918E-4</v>
      </c>
      <c r="Q150" s="52">
        <v>2</v>
      </c>
      <c r="R150" s="42">
        <f>IFERROR(Q150/M142,"-")</f>
        <v>6.5146579804560263E-3</v>
      </c>
      <c r="S150" s="55">
        <f t="shared" si="17"/>
        <v>22835.5</v>
      </c>
      <c r="T150" s="360"/>
      <c r="U150" s="360"/>
      <c r="V150" s="32" t="s">
        <v>103</v>
      </c>
      <c r="W150" s="52">
        <v>0</v>
      </c>
      <c r="X150" s="42">
        <f>IFERROR(W150/T142,"-")</f>
        <v>0</v>
      </c>
      <c r="Y150" s="52">
        <v>0</v>
      </c>
      <c r="Z150" s="42">
        <f>IFERROR(Y150/U142,"-")</f>
        <v>0</v>
      </c>
      <c r="AA150" s="96" t="str">
        <f t="shared" si="18"/>
        <v>-</v>
      </c>
      <c r="AB150" s="360"/>
      <c r="AC150" s="360"/>
      <c r="AD150" s="32" t="s">
        <v>103</v>
      </c>
      <c r="AE150" s="52">
        <v>0</v>
      </c>
      <c r="AF150" s="42">
        <f>IFERROR(AE150/AB142,"-")</f>
        <v>0</v>
      </c>
      <c r="AG150" s="52">
        <v>0</v>
      </c>
      <c r="AH150" s="42">
        <f>IFERROR(AG150/AC142,"-")</f>
        <v>0</v>
      </c>
      <c r="AI150" s="55" t="str">
        <f t="shared" si="19"/>
        <v>-</v>
      </c>
      <c r="AJ150" s="360"/>
      <c r="AK150" s="360"/>
      <c r="AL150" s="32" t="s">
        <v>103</v>
      </c>
      <c r="AM150" s="52">
        <v>6802</v>
      </c>
      <c r="AN150" s="42">
        <f>IFERROR(AM150/AJ142,"-")</f>
        <v>7.2872265375035575E-5</v>
      </c>
      <c r="AO150" s="52">
        <v>1</v>
      </c>
      <c r="AP150" s="42">
        <f>IFERROR(AO150/AK142,"-")</f>
        <v>9.5238095238095247E-3</v>
      </c>
      <c r="AQ150" s="55">
        <f t="shared" si="20"/>
        <v>6802</v>
      </c>
      <c r="AR150" s="360"/>
      <c r="AS150" s="360"/>
      <c r="AT150" s="32" t="s">
        <v>103</v>
      </c>
      <c r="AU150" s="52">
        <v>38869</v>
      </c>
      <c r="AV150" s="42">
        <f>IFERROR(AU150/AR142,"-")</f>
        <v>4.2015789349658406E-4</v>
      </c>
      <c r="AW150" s="52">
        <v>1</v>
      </c>
      <c r="AX150" s="42">
        <f>IFERROR(AW150/AS142,"-")</f>
        <v>6.1349693251533744E-3</v>
      </c>
      <c r="AY150" s="96">
        <f t="shared" si="21"/>
        <v>38869</v>
      </c>
      <c r="AZ150" s="360"/>
      <c r="BA150" s="360"/>
      <c r="BB150" s="32" t="s">
        <v>103</v>
      </c>
      <c r="BC150" s="52">
        <v>0</v>
      </c>
      <c r="BD150" s="42">
        <f>IFERROR(BC150/AZ142,"-")</f>
        <v>0</v>
      </c>
      <c r="BE150" s="52">
        <v>0</v>
      </c>
      <c r="BF150" s="42">
        <f>IFERROR(BE150/BA142,"-")</f>
        <v>0</v>
      </c>
      <c r="BG150" s="55" t="str">
        <f t="shared" si="22"/>
        <v>-</v>
      </c>
      <c r="BH150" s="360"/>
      <c r="BI150" s="360"/>
      <c r="BJ150" s="32" t="s">
        <v>103</v>
      </c>
      <c r="BK150" s="52">
        <v>56925</v>
      </c>
      <c r="BL150" s="42">
        <f>IFERROR(BK150/BH142,"-")</f>
        <v>6.4301740704882625E-4</v>
      </c>
      <c r="BM150" s="52">
        <v>2</v>
      </c>
      <c r="BN150" s="42">
        <f>IFERROR(BM150/BI142,"-")</f>
        <v>1.0582010582010581E-2</v>
      </c>
      <c r="BO150" s="96">
        <f t="shared" si="23"/>
        <v>28462.5</v>
      </c>
      <c r="BP150" s="140"/>
    </row>
    <row r="151" spans="2:68" s="8" customFormat="1" ht="13.15" customHeight="1">
      <c r="B151" s="388"/>
      <c r="C151" s="389"/>
      <c r="D151" s="360"/>
      <c r="E151" s="360"/>
      <c r="F151" s="32" t="s">
        <v>104</v>
      </c>
      <c r="G151" s="52">
        <v>3383</v>
      </c>
      <c r="H151" s="42">
        <f>IFERROR(G151/D142,"-")</f>
        <v>1.7238014535371051E-4</v>
      </c>
      <c r="I151" s="52">
        <v>3</v>
      </c>
      <c r="J151" s="42">
        <f>IFERROR(I151/E142,"-")</f>
        <v>0.13043478260869565</v>
      </c>
      <c r="K151" s="55">
        <f t="shared" si="16"/>
        <v>1127.6666666666667</v>
      </c>
      <c r="L151" s="360"/>
      <c r="M151" s="360"/>
      <c r="N151" s="32" t="s">
        <v>104</v>
      </c>
      <c r="O151" s="52">
        <v>112749</v>
      </c>
      <c r="P151" s="42">
        <f>IFERROR(O151/L142,"-")</f>
        <v>5.8042077919671106E-4</v>
      </c>
      <c r="Q151" s="52">
        <v>11</v>
      </c>
      <c r="R151" s="42">
        <f>IFERROR(Q151/M142,"-")</f>
        <v>3.5830618892508145E-2</v>
      </c>
      <c r="S151" s="55">
        <f t="shared" si="17"/>
        <v>10249.90909090909</v>
      </c>
      <c r="T151" s="360"/>
      <c r="U151" s="360"/>
      <c r="V151" s="32" t="s">
        <v>104</v>
      </c>
      <c r="W151" s="52">
        <v>0</v>
      </c>
      <c r="X151" s="42">
        <f>IFERROR(W151/T142,"-")</f>
        <v>0</v>
      </c>
      <c r="Y151" s="52">
        <v>0</v>
      </c>
      <c r="Z151" s="42">
        <f>IFERROR(Y151/U142,"-")</f>
        <v>0</v>
      </c>
      <c r="AA151" s="96" t="str">
        <f t="shared" si="18"/>
        <v>-</v>
      </c>
      <c r="AB151" s="360"/>
      <c r="AC151" s="360"/>
      <c r="AD151" s="32" t="s">
        <v>104</v>
      </c>
      <c r="AE151" s="52">
        <v>0</v>
      </c>
      <c r="AF151" s="42">
        <f>IFERROR(AE151/AB142,"-")</f>
        <v>0</v>
      </c>
      <c r="AG151" s="52">
        <v>0</v>
      </c>
      <c r="AH151" s="42">
        <f>IFERROR(AG151/AC142,"-")</f>
        <v>0</v>
      </c>
      <c r="AI151" s="55" t="str">
        <f t="shared" si="19"/>
        <v>-</v>
      </c>
      <c r="AJ151" s="360"/>
      <c r="AK151" s="360"/>
      <c r="AL151" s="32" t="s">
        <v>104</v>
      </c>
      <c r="AM151" s="52">
        <v>32362</v>
      </c>
      <c r="AN151" s="42">
        <f>IFERROR(AM151/AJ142,"-")</f>
        <v>3.4670571185929161E-4</v>
      </c>
      <c r="AO151" s="52">
        <v>3</v>
      </c>
      <c r="AP151" s="42">
        <f>IFERROR(AO151/AK142,"-")</f>
        <v>2.8571428571428571E-2</v>
      </c>
      <c r="AQ151" s="55">
        <f t="shared" si="20"/>
        <v>10787.333333333334</v>
      </c>
      <c r="AR151" s="360"/>
      <c r="AS151" s="360"/>
      <c r="AT151" s="32" t="s">
        <v>104</v>
      </c>
      <c r="AU151" s="52">
        <v>80387</v>
      </c>
      <c r="AV151" s="42">
        <f>IFERROR(AU151/AR142,"-")</f>
        <v>8.6895038679950351E-4</v>
      </c>
      <c r="AW151" s="52">
        <v>8</v>
      </c>
      <c r="AX151" s="42">
        <f>IFERROR(AW151/AS142,"-")</f>
        <v>4.9079754601226995E-2</v>
      </c>
      <c r="AY151" s="96">
        <f t="shared" si="21"/>
        <v>10048.375</v>
      </c>
      <c r="AZ151" s="360"/>
      <c r="BA151" s="360"/>
      <c r="BB151" s="32" t="s">
        <v>104</v>
      </c>
      <c r="BC151" s="52">
        <v>0</v>
      </c>
      <c r="BD151" s="42">
        <f>IFERROR(BC151/AZ142,"-")</f>
        <v>0</v>
      </c>
      <c r="BE151" s="52">
        <v>0</v>
      </c>
      <c r="BF151" s="42">
        <f>IFERROR(BE151/BA142,"-")</f>
        <v>0</v>
      </c>
      <c r="BG151" s="55" t="str">
        <f t="shared" si="22"/>
        <v>-</v>
      </c>
      <c r="BH151" s="360"/>
      <c r="BI151" s="360"/>
      <c r="BJ151" s="32" t="s">
        <v>104</v>
      </c>
      <c r="BK151" s="52">
        <v>32394</v>
      </c>
      <c r="BL151" s="42">
        <f>IFERROR(BK151/BH142,"-")</f>
        <v>3.6591841693350336E-4</v>
      </c>
      <c r="BM151" s="52">
        <v>5</v>
      </c>
      <c r="BN151" s="42">
        <f>IFERROR(BM151/BI142,"-")</f>
        <v>2.6455026455026454E-2</v>
      </c>
      <c r="BO151" s="96">
        <f t="shared" si="23"/>
        <v>6478.8</v>
      </c>
      <c r="BP151" s="140"/>
    </row>
    <row r="152" spans="2:68" s="8" customFormat="1" ht="13.15" customHeight="1">
      <c r="B152" s="388"/>
      <c r="C152" s="389"/>
      <c r="D152" s="360"/>
      <c r="E152" s="360"/>
      <c r="F152" s="32" t="s">
        <v>105</v>
      </c>
      <c r="G152" s="52">
        <v>0</v>
      </c>
      <c r="H152" s="42">
        <f>IFERROR(G152/D142,"-")</f>
        <v>0</v>
      </c>
      <c r="I152" s="52">
        <v>0</v>
      </c>
      <c r="J152" s="42">
        <f>IFERROR(I152/E142,"-")</f>
        <v>0</v>
      </c>
      <c r="K152" s="55" t="str">
        <f t="shared" si="16"/>
        <v>-</v>
      </c>
      <c r="L152" s="360"/>
      <c r="M152" s="360"/>
      <c r="N152" s="32" t="s">
        <v>105</v>
      </c>
      <c r="O152" s="52">
        <v>0</v>
      </c>
      <c r="P152" s="42">
        <f>IFERROR(O152/L142,"-")</f>
        <v>0</v>
      </c>
      <c r="Q152" s="52">
        <v>0</v>
      </c>
      <c r="R152" s="42">
        <f>IFERROR(Q152/M142,"-")</f>
        <v>0</v>
      </c>
      <c r="S152" s="55" t="str">
        <f t="shared" si="17"/>
        <v>-</v>
      </c>
      <c r="T152" s="360"/>
      <c r="U152" s="360"/>
      <c r="V152" s="32" t="s">
        <v>105</v>
      </c>
      <c r="W152" s="52">
        <v>0</v>
      </c>
      <c r="X152" s="42">
        <f>IFERROR(W152/T142,"-")</f>
        <v>0</v>
      </c>
      <c r="Y152" s="52">
        <v>0</v>
      </c>
      <c r="Z152" s="42">
        <f>IFERROR(Y152/U142,"-")</f>
        <v>0</v>
      </c>
      <c r="AA152" s="96" t="str">
        <f t="shared" si="18"/>
        <v>-</v>
      </c>
      <c r="AB152" s="360"/>
      <c r="AC152" s="360"/>
      <c r="AD152" s="32" t="s">
        <v>105</v>
      </c>
      <c r="AE152" s="52">
        <v>0</v>
      </c>
      <c r="AF152" s="42">
        <f>IFERROR(AE152/AB142,"-")</f>
        <v>0</v>
      </c>
      <c r="AG152" s="52">
        <v>0</v>
      </c>
      <c r="AH152" s="42">
        <f>IFERROR(AG152/AC142,"-")</f>
        <v>0</v>
      </c>
      <c r="AI152" s="55" t="str">
        <f t="shared" si="19"/>
        <v>-</v>
      </c>
      <c r="AJ152" s="360"/>
      <c r="AK152" s="360"/>
      <c r="AL152" s="32" t="s">
        <v>105</v>
      </c>
      <c r="AM152" s="52">
        <v>0</v>
      </c>
      <c r="AN152" s="42">
        <f>IFERROR(AM152/AJ142,"-")</f>
        <v>0</v>
      </c>
      <c r="AO152" s="52">
        <v>0</v>
      </c>
      <c r="AP152" s="42">
        <f>IFERROR(AO152/AK142,"-")</f>
        <v>0</v>
      </c>
      <c r="AQ152" s="55" t="str">
        <f t="shared" si="20"/>
        <v>-</v>
      </c>
      <c r="AR152" s="360"/>
      <c r="AS152" s="360"/>
      <c r="AT152" s="32" t="s">
        <v>105</v>
      </c>
      <c r="AU152" s="52">
        <v>0</v>
      </c>
      <c r="AV152" s="42">
        <f>IFERROR(AU152/AR142,"-")</f>
        <v>0</v>
      </c>
      <c r="AW152" s="52">
        <v>0</v>
      </c>
      <c r="AX152" s="42">
        <f>IFERROR(AW152/AS142,"-")</f>
        <v>0</v>
      </c>
      <c r="AY152" s="96" t="str">
        <f t="shared" si="21"/>
        <v>-</v>
      </c>
      <c r="AZ152" s="360"/>
      <c r="BA152" s="360"/>
      <c r="BB152" s="32" t="s">
        <v>105</v>
      </c>
      <c r="BC152" s="52">
        <v>0</v>
      </c>
      <c r="BD152" s="42">
        <f>IFERROR(BC152/AZ142,"-")</f>
        <v>0</v>
      </c>
      <c r="BE152" s="52">
        <v>0</v>
      </c>
      <c r="BF152" s="42">
        <f>IFERROR(BE152/BA142,"-")</f>
        <v>0</v>
      </c>
      <c r="BG152" s="55" t="str">
        <f t="shared" si="22"/>
        <v>-</v>
      </c>
      <c r="BH152" s="360"/>
      <c r="BI152" s="360"/>
      <c r="BJ152" s="32" t="s">
        <v>105</v>
      </c>
      <c r="BK152" s="52">
        <v>0</v>
      </c>
      <c r="BL152" s="42">
        <f>IFERROR(BK152/BH142,"-")</f>
        <v>0</v>
      </c>
      <c r="BM152" s="52">
        <v>0</v>
      </c>
      <c r="BN152" s="42">
        <f>IFERROR(BM152/BI142,"-")</f>
        <v>0</v>
      </c>
      <c r="BO152" s="96" t="str">
        <f t="shared" si="23"/>
        <v>-</v>
      </c>
      <c r="BP152" s="140"/>
    </row>
    <row r="153" spans="2:68" s="8" customFormat="1" ht="13.15" customHeight="1">
      <c r="B153" s="388"/>
      <c r="C153" s="389"/>
      <c r="D153" s="360"/>
      <c r="E153" s="360"/>
      <c r="F153" s="32" t="s">
        <v>106</v>
      </c>
      <c r="G153" s="52">
        <v>0</v>
      </c>
      <c r="H153" s="42">
        <f>IFERROR(G153/D142,"-")</f>
        <v>0</v>
      </c>
      <c r="I153" s="52">
        <v>0</v>
      </c>
      <c r="J153" s="42">
        <f>IFERROR(I153/E142,"-")</f>
        <v>0</v>
      </c>
      <c r="K153" s="55" t="str">
        <f t="shared" si="16"/>
        <v>-</v>
      </c>
      <c r="L153" s="360"/>
      <c r="M153" s="360"/>
      <c r="N153" s="32" t="s">
        <v>106</v>
      </c>
      <c r="O153" s="52">
        <v>296970</v>
      </c>
      <c r="P153" s="42">
        <f>IFERROR(O153/L142,"-")</f>
        <v>1.5287723953032603E-3</v>
      </c>
      <c r="Q153" s="52">
        <v>3</v>
      </c>
      <c r="R153" s="42">
        <f>IFERROR(Q153/M142,"-")</f>
        <v>9.7719869706840382E-3</v>
      </c>
      <c r="S153" s="55">
        <f t="shared" si="17"/>
        <v>98990</v>
      </c>
      <c r="T153" s="360"/>
      <c r="U153" s="360"/>
      <c r="V153" s="32" t="s">
        <v>106</v>
      </c>
      <c r="W153" s="52">
        <v>0</v>
      </c>
      <c r="X153" s="42">
        <f>IFERROR(W153/T142,"-")</f>
        <v>0</v>
      </c>
      <c r="Y153" s="52">
        <v>0</v>
      </c>
      <c r="Z153" s="42">
        <f>IFERROR(Y153/U142,"-")</f>
        <v>0</v>
      </c>
      <c r="AA153" s="96" t="str">
        <f t="shared" si="18"/>
        <v>-</v>
      </c>
      <c r="AB153" s="360"/>
      <c r="AC153" s="360"/>
      <c r="AD153" s="32" t="s">
        <v>106</v>
      </c>
      <c r="AE153" s="52">
        <v>0</v>
      </c>
      <c r="AF153" s="42">
        <f>IFERROR(AE153/AB142,"-")</f>
        <v>0</v>
      </c>
      <c r="AG153" s="52">
        <v>0</v>
      </c>
      <c r="AH153" s="42">
        <f>IFERROR(AG153/AC142,"-")</f>
        <v>0</v>
      </c>
      <c r="AI153" s="55" t="str">
        <f t="shared" si="19"/>
        <v>-</v>
      </c>
      <c r="AJ153" s="360"/>
      <c r="AK153" s="360"/>
      <c r="AL153" s="32" t="s">
        <v>106</v>
      </c>
      <c r="AM153" s="52">
        <v>62370</v>
      </c>
      <c r="AN153" s="42">
        <f>IFERROR(AM153/AJ142,"-")</f>
        <v>6.6819217751263877E-4</v>
      </c>
      <c r="AO153" s="52">
        <v>1</v>
      </c>
      <c r="AP153" s="42">
        <f>IFERROR(AO153/AK142,"-")</f>
        <v>9.5238095238095247E-3</v>
      </c>
      <c r="AQ153" s="55">
        <f t="shared" si="20"/>
        <v>62370</v>
      </c>
      <c r="AR153" s="360"/>
      <c r="AS153" s="360"/>
      <c r="AT153" s="32" t="s">
        <v>106</v>
      </c>
      <c r="AU153" s="52">
        <v>234600</v>
      </c>
      <c r="AV153" s="42">
        <f>IFERROR(AU153/AR142,"-")</f>
        <v>2.5359294505724003E-3</v>
      </c>
      <c r="AW153" s="52">
        <v>2</v>
      </c>
      <c r="AX153" s="42">
        <f>IFERROR(AW153/AS142,"-")</f>
        <v>1.2269938650306749E-2</v>
      </c>
      <c r="AY153" s="96">
        <f t="shared" si="21"/>
        <v>117300</v>
      </c>
      <c r="AZ153" s="360"/>
      <c r="BA153" s="360"/>
      <c r="BB153" s="32" t="s">
        <v>106</v>
      </c>
      <c r="BC153" s="52">
        <v>225205</v>
      </c>
      <c r="BD153" s="42">
        <f>IFERROR(BC153/AZ142,"-")</f>
        <v>5.2247230633458083E-3</v>
      </c>
      <c r="BE153" s="52">
        <v>1</v>
      </c>
      <c r="BF153" s="42">
        <f>IFERROR(BE153/BA142,"-")</f>
        <v>3.8461538461538464E-2</v>
      </c>
      <c r="BG153" s="55">
        <f t="shared" si="22"/>
        <v>225205</v>
      </c>
      <c r="BH153" s="360"/>
      <c r="BI153" s="360"/>
      <c r="BJ153" s="32" t="s">
        <v>106</v>
      </c>
      <c r="BK153" s="52">
        <v>56506</v>
      </c>
      <c r="BL153" s="42">
        <f>IFERROR(BK153/BH142,"-")</f>
        <v>6.382844374651028E-4</v>
      </c>
      <c r="BM153" s="52">
        <v>1</v>
      </c>
      <c r="BN153" s="42">
        <f>IFERROR(BM153/BI142,"-")</f>
        <v>5.2910052910052907E-3</v>
      </c>
      <c r="BO153" s="96">
        <f t="shared" si="23"/>
        <v>56506</v>
      </c>
      <c r="BP153" s="140"/>
    </row>
    <row r="154" spans="2:68" s="8" customFormat="1" ht="13.15" customHeight="1">
      <c r="B154" s="388"/>
      <c r="C154" s="389"/>
      <c r="D154" s="360"/>
      <c r="E154" s="360"/>
      <c r="F154" s="32" t="s">
        <v>107</v>
      </c>
      <c r="G154" s="52">
        <v>57599</v>
      </c>
      <c r="H154" s="42">
        <f>IFERROR(G154/D142,"-")</f>
        <v>2.9349464948945823E-3</v>
      </c>
      <c r="I154" s="52">
        <v>5</v>
      </c>
      <c r="J154" s="42">
        <f>IFERROR(I154/E142,"-")</f>
        <v>0.21739130434782608</v>
      </c>
      <c r="K154" s="55">
        <f t="shared" si="16"/>
        <v>11519.8</v>
      </c>
      <c r="L154" s="360"/>
      <c r="M154" s="360"/>
      <c r="N154" s="32" t="s">
        <v>107</v>
      </c>
      <c r="O154" s="52">
        <v>1965314</v>
      </c>
      <c r="P154" s="42">
        <f>IFERROR(O154/L142,"-")</f>
        <v>1.0117243463323001E-2</v>
      </c>
      <c r="Q154" s="52">
        <v>56</v>
      </c>
      <c r="R154" s="42">
        <f>IFERROR(Q154/M142,"-")</f>
        <v>0.18241042345276873</v>
      </c>
      <c r="S154" s="55">
        <f t="shared" si="17"/>
        <v>35094.892857142855</v>
      </c>
      <c r="T154" s="360"/>
      <c r="U154" s="360"/>
      <c r="V154" s="32" t="s">
        <v>107</v>
      </c>
      <c r="W154" s="52">
        <v>12597</v>
      </c>
      <c r="X154" s="42">
        <f>IFERROR(W154/T142,"-")</f>
        <v>3.8318570072761785E-3</v>
      </c>
      <c r="Y154" s="52">
        <v>1</v>
      </c>
      <c r="Z154" s="42">
        <f>IFERROR(Y154/U142,"-")</f>
        <v>0.1111111111111111</v>
      </c>
      <c r="AA154" s="96">
        <f t="shared" si="18"/>
        <v>12597</v>
      </c>
      <c r="AB154" s="360"/>
      <c r="AC154" s="360"/>
      <c r="AD154" s="32" t="s">
        <v>107</v>
      </c>
      <c r="AE154" s="52">
        <v>6488</v>
      </c>
      <c r="AF154" s="42">
        <f>IFERROR(AE154/AB142,"-")</f>
        <v>1.2930355843871135E-3</v>
      </c>
      <c r="AG154" s="52">
        <v>2</v>
      </c>
      <c r="AH154" s="42">
        <f>IFERROR(AG154/AC142,"-")</f>
        <v>6.8965517241379309E-2</v>
      </c>
      <c r="AI154" s="55">
        <f t="shared" si="19"/>
        <v>3244</v>
      </c>
      <c r="AJ154" s="360"/>
      <c r="AK154" s="360"/>
      <c r="AL154" s="32" t="s">
        <v>107</v>
      </c>
      <c r="AM154" s="52">
        <v>857509</v>
      </c>
      <c r="AN154" s="42">
        <f>IFERROR(AM154/AJ142,"-")</f>
        <v>9.1868014421466315E-3</v>
      </c>
      <c r="AO154" s="52">
        <v>24</v>
      </c>
      <c r="AP154" s="42">
        <f>IFERROR(AO154/AK142,"-")</f>
        <v>0.22857142857142856</v>
      </c>
      <c r="AQ154" s="55">
        <f t="shared" si="20"/>
        <v>35729.541666666664</v>
      </c>
      <c r="AR154" s="360"/>
      <c r="AS154" s="360"/>
      <c r="AT154" s="32" t="s">
        <v>107</v>
      </c>
      <c r="AU154" s="52">
        <v>1088720</v>
      </c>
      <c r="AV154" s="42">
        <f>IFERROR(AU154/AR142,"-")</f>
        <v>1.1768615138223288E-2</v>
      </c>
      <c r="AW154" s="52">
        <v>29</v>
      </c>
      <c r="AX154" s="42">
        <f>IFERROR(AW154/AS142,"-")</f>
        <v>0.17791411042944785</v>
      </c>
      <c r="AY154" s="96">
        <f t="shared" si="21"/>
        <v>37542.068965517239</v>
      </c>
      <c r="AZ154" s="360"/>
      <c r="BA154" s="360"/>
      <c r="BB154" s="32" t="s">
        <v>107</v>
      </c>
      <c r="BC154" s="52">
        <v>434261</v>
      </c>
      <c r="BD154" s="42">
        <f>IFERROR(BC154/AZ142,"-")</f>
        <v>1.0074791688513196E-2</v>
      </c>
      <c r="BE154" s="52">
        <v>3</v>
      </c>
      <c r="BF154" s="42">
        <f>IFERROR(BE154/BA142,"-")</f>
        <v>0.11538461538461539</v>
      </c>
      <c r="BG154" s="55">
        <f t="shared" si="22"/>
        <v>144753.66666666666</v>
      </c>
      <c r="BH154" s="360"/>
      <c r="BI154" s="360"/>
      <c r="BJ154" s="32" t="s">
        <v>107</v>
      </c>
      <c r="BK154" s="52">
        <v>370536</v>
      </c>
      <c r="BL154" s="42">
        <f>IFERROR(BK154/BH142,"-")</f>
        <v>4.1855265338294929E-3</v>
      </c>
      <c r="BM154" s="52">
        <v>19</v>
      </c>
      <c r="BN154" s="42">
        <f>IFERROR(BM154/BI142,"-")</f>
        <v>0.10052910052910052</v>
      </c>
      <c r="BO154" s="96">
        <f t="shared" si="23"/>
        <v>19501.894736842107</v>
      </c>
      <c r="BP154" s="140"/>
    </row>
    <row r="155" spans="2:68" s="8" customFormat="1" ht="13.15" customHeight="1">
      <c r="B155" s="388"/>
      <c r="C155" s="389"/>
      <c r="D155" s="360"/>
      <c r="E155" s="360"/>
      <c r="F155" s="32" t="s">
        <v>108</v>
      </c>
      <c r="G155" s="52">
        <v>98766</v>
      </c>
      <c r="H155" s="42">
        <f>IFERROR(G155/D142,"-")</f>
        <v>5.0326034395520459E-3</v>
      </c>
      <c r="I155" s="52">
        <v>3</v>
      </c>
      <c r="J155" s="42">
        <f>IFERROR(I155/E142,"-")</f>
        <v>0.13043478260869565</v>
      </c>
      <c r="K155" s="55">
        <f t="shared" si="16"/>
        <v>32922</v>
      </c>
      <c r="L155" s="360"/>
      <c r="M155" s="360"/>
      <c r="N155" s="32" t="s">
        <v>108</v>
      </c>
      <c r="O155" s="52">
        <v>1245886</v>
      </c>
      <c r="P155" s="42">
        <f>IFERROR(O155/L142,"-")</f>
        <v>6.4136987725857755E-3</v>
      </c>
      <c r="Q155" s="52">
        <v>28</v>
      </c>
      <c r="R155" s="42">
        <f>IFERROR(Q155/M142,"-")</f>
        <v>9.1205211726384364E-2</v>
      </c>
      <c r="S155" s="55">
        <f t="shared" si="17"/>
        <v>44495.928571428572</v>
      </c>
      <c r="T155" s="360"/>
      <c r="U155" s="360"/>
      <c r="V155" s="32" t="s">
        <v>108</v>
      </c>
      <c r="W155" s="52">
        <v>0</v>
      </c>
      <c r="X155" s="42">
        <f>IFERROR(W155/T142,"-")</f>
        <v>0</v>
      </c>
      <c r="Y155" s="52">
        <v>0</v>
      </c>
      <c r="Z155" s="42">
        <f>IFERROR(Y155/U142,"-")</f>
        <v>0</v>
      </c>
      <c r="AA155" s="96" t="str">
        <f t="shared" si="18"/>
        <v>-</v>
      </c>
      <c r="AB155" s="360"/>
      <c r="AC155" s="360"/>
      <c r="AD155" s="32" t="s">
        <v>108</v>
      </c>
      <c r="AE155" s="52">
        <v>42663</v>
      </c>
      <c r="AF155" s="42">
        <f>IFERROR(AE155/AB142,"-")</f>
        <v>8.5025858718722914E-3</v>
      </c>
      <c r="AG155" s="52">
        <v>2</v>
      </c>
      <c r="AH155" s="42">
        <f>IFERROR(AG155/AC142,"-")</f>
        <v>6.8965517241379309E-2</v>
      </c>
      <c r="AI155" s="55">
        <f t="shared" si="19"/>
        <v>21331.5</v>
      </c>
      <c r="AJ155" s="360"/>
      <c r="AK155" s="360"/>
      <c r="AL155" s="32" t="s">
        <v>108</v>
      </c>
      <c r="AM155" s="52">
        <v>655310</v>
      </c>
      <c r="AN155" s="42">
        <f>IFERROR(AM155/AJ142,"-")</f>
        <v>7.0205710412988192E-3</v>
      </c>
      <c r="AO155" s="52">
        <v>13</v>
      </c>
      <c r="AP155" s="42">
        <f>IFERROR(AO155/AK142,"-")</f>
        <v>0.12380952380952381</v>
      </c>
      <c r="AQ155" s="55">
        <f t="shared" si="20"/>
        <v>50408.461538461539</v>
      </c>
      <c r="AR155" s="360"/>
      <c r="AS155" s="360"/>
      <c r="AT155" s="32" t="s">
        <v>108</v>
      </c>
      <c r="AU155" s="52">
        <v>547913</v>
      </c>
      <c r="AV155" s="42">
        <f>IFERROR(AU155/AR142,"-")</f>
        <v>5.92271403687756E-3</v>
      </c>
      <c r="AW155" s="52">
        <v>13</v>
      </c>
      <c r="AX155" s="42">
        <f>IFERROR(AW155/AS142,"-")</f>
        <v>7.9754601226993863E-2</v>
      </c>
      <c r="AY155" s="96">
        <f t="shared" si="21"/>
        <v>42147.153846153844</v>
      </c>
      <c r="AZ155" s="360"/>
      <c r="BA155" s="360"/>
      <c r="BB155" s="32" t="s">
        <v>108</v>
      </c>
      <c r="BC155" s="52">
        <v>766341</v>
      </c>
      <c r="BD155" s="42">
        <f>IFERROR(BC155/AZ142,"-")</f>
        <v>1.7778999121189541E-2</v>
      </c>
      <c r="BE155" s="52">
        <v>7</v>
      </c>
      <c r="BF155" s="42">
        <f>IFERROR(BE155/BA142,"-")</f>
        <v>0.26923076923076922</v>
      </c>
      <c r="BG155" s="55">
        <f t="shared" si="22"/>
        <v>109477.28571428571</v>
      </c>
      <c r="BH155" s="360"/>
      <c r="BI155" s="360"/>
      <c r="BJ155" s="32" t="s">
        <v>108</v>
      </c>
      <c r="BK155" s="52">
        <v>673288</v>
      </c>
      <c r="BL155" s="42">
        <f>IFERROR(BK155/BH142,"-")</f>
        <v>7.6053738068878373E-3</v>
      </c>
      <c r="BM155" s="52">
        <v>21</v>
      </c>
      <c r="BN155" s="42">
        <f>IFERROR(BM155/BI142,"-")</f>
        <v>0.1111111111111111</v>
      </c>
      <c r="BO155" s="96">
        <f t="shared" si="23"/>
        <v>32061.333333333332</v>
      </c>
      <c r="BP155" s="140"/>
    </row>
    <row r="156" spans="2:68" s="8" customFormat="1" ht="13.15" customHeight="1">
      <c r="B156" s="388"/>
      <c r="C156" s="389"/>
      <c r="D156" s="360"/>
      <c r="E156" s="360"/>
      <c r="F156" s="32" t="s">
        <v>109</v>
      </c>
      <c r="G156" s="52">
        <v>0</v>
      </c>
      <c r="H156" s="42">
        <f>IFERROR(G156/D142,"-")</f>
        <v>0</v>
      </c>
      <c r="I156" s="52">
        <v>0</v>
      </c>
      <c r="J156" s="42">
        <f>IFERROR(I156/E142,"-")</f>
        <v>0</v>
      </c>
      <c r="K156" s="55" t="str">
        <f t="shared" si="16"/>
        <v>-</v>
      </c>
      <c r="L156" s="360"/>
      <c r="M156" s="360"/>
      <c r="N156" s="32" t="s">
        <v>109</v>
      </c>
      <c r="O156" s="52">
        <v>640652</v>
      </c>
      <c r="P156" s="42">
        <f>IFERROR(O156/L142,"-")</f>
        <v>3.298013579135348E-3</v>
      </c>
      <c r="Q156" s="52">
        <v>16</v>
      </c>
      <c r="R156" s="42">
        <f>IFERROR(Q156/M142,"-")</f>
        <v>5.2117263843648211E-2</v>
      </c>
      <c r="S156" s="55">
        <f t="shared" si="17"/>
        <v>40040.75</v>
      </c>
      <c r="T156" s="360"/>
      <c r="U156" s="360"/>
      <c r="V156" s="32" t="s">
        <v>109</v>
      </c>
      <c r="W156" s="52">
        <v>0</v>
      </c>
      <c r="X156" s="42">
        <f>IFERROR(W156/T142,"-")</f>
        <v>0</v>
      </c>
      <c r="Y156" s="52">
        <v>0</v>
      </c>
      <c r="Z156" s="42">
        <f>IFERROR(Y156/U142,"-")</f>
        <v>0</v>
      </c>
      <c r="AA156" s="96" t="str">
        <f t="shared" si="18"/>
        <v>-</v>
      </c>
      <c r="AB156" s="360"/>
      <c r="AC156" s="360"/>
      <c r="AD156" s="32" t="s">
        <v>109</v>
      </c>
      <c r="AE156" s="52">
        <v>41339</v>
      </c>
      <c r="AF156" s="42">
        <f>IFERROR(AE156/AB142,"-")</f>
        <v>8.2387173278327501E-3</v>
      </c>
      <c r="AG156" s="52">
        <v>1</v>
      </c>
      <c r="AH156" s="42">
        <f>IFERROR(AG156/AC142,"-")</f>
        <v>3.4482758620689655E-2</v>
      </c>
      <c r="AI156" s="55">
        <f t="shared" si="19"/>
        <v>41339</v>
      </c>
      <c r="AJ156" s="360"/>
      <c r="AK156" s="360"/>
      <c r="AL156" s="32" t="s">
        <v>109</v>
      </c>
      <c r="AM156" s="52">
        <v>185665</v>
      </c>
      <c r="AN156" s="42">
        <f>IFERROR(AM156/AJ142,"-")</f>
        <v>1.9890957293231377E-3</v>
      </c>
      <c r="AO156" s="52">
        <v>6</v>
      </c>
      <c r="AP156" s="42">
        <f>IFERROR(AO156/AK142,"-")</f>
        <v>5.7142857142857141E-2</v>
      </c>
      <c r="AQ156" s="55">
        <f t="shared" si="20"/>
        <v>30944.166666666668</v>
      </c>
      <c r="AR156" s="360"/>
      <c r="AS156" s="360"/>
      <c r="AT156" s="32" t="s">
        <v>109</v>
      </c>
      <c r="AU156" s="52">
        <v>413648</v>
      </c>
      <c r="AV156" s="42">
        <f>IFERROR(AU156/AR142,"-")</f>
        <v>4.4713646435224734E-3</v>
      </c>
      <c r="AW156" s="52">
        <v>9</v>
      </c>
      <c r="AX156" s="42">
        <f>IFERROR(AW156/AS142,"-")</f>
        <v>5.5214723926380369E-2</v>
      </c>
      <c r="AY156" s="96">
        <f t="shared" si="21"/>
        <v>45960.888888888891</v>
      </c>
      <c r="AZ156" s="360"/>
      <c r="BA156" s="360"/>
      <c r="BB156" s="32" t="s">
        <v>109</v>
      </c>
      <c r="BC156" s="52">
        <v>233870</v>
      </c>
      <c r="BD156" s="42">
        <f>IFERROR(BC156/AZ142,"-")</f>
        <v>5.425749796073286E-3</v>
      </c>
      <c r="BE156" s="52">
        <v>5</v>
      </c>
      <c r="BF156" s="42">
        <f>IFERROR(BE156/BA142,"-")</f>
        <v>0.19230769230769232</v>
      </c>
      <c r="BG156" s="55">
        <f t="shared" si="22"/>
        <v>46774</v>
      </c>
      <c r="BH156" s="360"/>
      <c r="BI156" s="360"/>
      <c r="BJ156" s="32" t="s">
        <v>109</v>
      </c>
      <c r="BK156" s="52">
        <v>1535837</v>
      </c>
      <c r="BL156" s="42">
        <f>IFERROR(BK156/BH142,"-")</f>
        <v>1.7348615290112397E-2</v>
      </c>
      <c r="BM156" s="52">
        <v>13</v>
      </c>
      <c r="BN156" s="42">
        <f>IFERROR(BM156/BI142,"-")</f>
        <v>6.8783068783068779E-2</v>
      </c>
      <c r="BO156" s="96">
        <f t="shared" si="23"/>
        <v>118141.30769230769</v>
      </c>
      <c r="BP156" s="140"/>
    </row>
    <row r="157" spans="2:68" s="8" customFormat="1" ht="13.15" customHeight="1">
      <c r="B157" s="388"/>
      <c r="C157" s="389"/>
      <c r="D157" s="360"/>
      <c r="E157" s="360"/>
      <c r="F157" s="33" t="s">
        <v>110</v>
      </c>
      <c r="G157" s="53">
        <v>16101</v>
      </c>
      <c r="H157" s="43">
        <f>IFERROR(G157/D142,"-")</f>
        <v>8.2042350586464469E-4</v>
      </c>
      <c r="I157" s="53">
        <v>3</v>
      </c>
      <c r="J157" s="43">
        <f>IFERROR(I157/E142,"-")</f>
        <v>0.13043478260869565</v>
      </c>
      <c r="K157" s="56">
        <f t="shared" si="16"/>
        <v>5367</v>
      </c>
      <c r="L157" s="360"/>
      <c r="M157" s="360"/>
      <c r="N157" s="33" t="s">
        <v>110</v>
      </c>
      <c r="O157" s="53">
        <v>160999</v>
      </c>
      <c r="P157" s="43">
        <f>IFERROR(O157/L142,"-")</f>
        <v>8.2880704068232349E-4</v>
      </c>
      <c r="Q157" s="53">
        <v>21</v>
      </c>
      <c r="R157" s="43">
        <f>IFERROR(Q157/M142,"-")</f>
        <v>6.8403908794788276E-2</v>
      </c>
      <c r="S157" s="56">
        <f t="shared" si="17"/>
        <v>7666.6190476190477</v>
      </c>
      <c r="T157" s="360"/>
      <c r="U157" s="360"/>
      <c r="V157" s="33" t="s">
        <v>110</v>
      </c>
      <c r="W157" s="53">
        <v>51008</v>
      </c>
      <c r="X157" s="43">
        <f>IFERROR(W157/T142,"-")</f>
        <v>1.5516024627065438E-2</v>
      </c>
      <c r="Y157" s="53">
        <v>1</v>
      </c>
      <c r="Z157" s="43">
        <f>IFERROR(Y157/U142,"-")</f>
        <v>0.1111111111111111</v>
      </c>
      <c r="AA157" s="97">
        <f t="shared" si="18"/>
        <v>51008</v>
      </c>
      <c r="AB157" s="360"/>
      <c r="AC157" s="360"/>
      <c r="AD157" s="33" t="s">
        <v>110</v>
      </c>
      <c r="AE157" s="53">
        <v>4387</v>
      </c>
      <c r="AF157" s="43">
        <f>IFERROR(AE157/AB142,"-")</f>
        <v>8.7431367273524462E-4</v>
      </c>
      <c r="AG157" s="53">
        <v>1</v>
      </c>
      <c r="AH157" s="43">
        <f>IFERROR(AG157/AC142,"-")</f>
        <v>3.4482758620689655E-2</v>
      </c>
      <c r="AI157" s="56">
        <f t="shared" si="19"/>
        <v>4387</v>
      </c>
      <c r="AJ157" s="360"/>
      <c r="AK157" s="360"/>
      <c r="AL157" s="33" t="s">
        <v>110</v>
      </c>
      <c r="AM157" s="53">
        <v>66447</v>
      </c>
      <c r="AN157" s="43">
        <f>IFERROR(AM157/AJ142,"-")</f>
        <v>7.1187054063143033E-4</v>
      </c>
      <c r="AO157" s="53">
        <v>8</v>
      </c>
      <c r="AP157" s="43">
        <f>IFERROR(AO157/AK142,"-")</f>
        <v>7.6190476190476197E-2</v>
      </c>
      <c r="AQ157" s="56">
        <f t="shared" si="20"/>
        <v>8305.875</v>
      </c>
      <c r="AR157" s="360"/>
      <c r="AS157" s="360"/>
      <c r="AT157" s="33" t="s">
        <v>110</v>
      </c>
      <c r="AU157" s="53">
        <v>39157</v>
      </c>
      <c r="AV157" s="43">
        <f>IFERROR(AU157/AR142,"-")</f>
        <v>4.2327105497043252E-4</v>
      </c>
      <c r="AW157" s="53">
        <v>11</v>
      </c>
      <c r="AX157" s="45">
        <f>IFERROR(AW157/AS142,"-")</f>
        <v>6.7484662576687116E-2</v>
      </c>
      <c r="AY157" s="97">
        <f t="shared" si="21"/>
        <v>3559.7272727272725</v>
      </c>
      <c r="AZ157" s="360"/>
      <c r="BA157" s="360"/>
      <c r="BB157" s="33" t="s">
        <v>110</v>
      </c>
      <c r="BC157" s="53">
        <v>20788</v>
      </c>
      <c r="BD157" s="43">
        <f>IFERROR(BC157/AZ142,"-")</f>
        <v>4.8227855971595955E-4</v>
      </c>
      <c r="BE157" s="53">
        <v>3</v>
      </c>
      <c r="BF157" s="43">
        <f>IFERROR(BE157/BA142,"-")</f>
        <v>0.11538461538461539</v>
      </c>
      <c r="BG157" s="56">
        <f t="shared" si="22"/>
        <v>6929.333333333333</v>
      </c>
      <c r="BH157" s="360"/>
      <c r="BI157" s="360"/>
      <c r="BJ157" s="33" t="s">
        <v>110</v>
      </c>
      <c r="BK157" s="53">
        <v>69467</v>
      </c>
      <c r="BL157" s="43">
        <f>IFERROR(BK157/BH142,"-")</f>
        <v>7.8469021019694015E-4</v>
      </c>
      <c r="BM157" s="53">
        <v>18</v>
      </c>
      <c r="BN157" s="43">
        <f>IFERROR(BM157/BI142,"-")</f>
        <v>9.5238095238095233E-2</v>
      </c>
      <c r="BO157" s="97">
        <f t="shared" si="23"/>
        <v>3859.2777777777778</v>
      </c>
      <c r="BP157" s="140"/>
    </row>
    <row r="158" spans="2:68" s="8" customFormat="1" ht="13.15" customHeight="1">
      <c r="B158" s="388"/>
      <c r="C158" s="389"/>
      <c r="D158" s="361"/>
      <c r="E158" s="361"/>
      <c r="F158" s="34" t="s">
        <v>64</v>
      </c>
      <c r="G158" s="49">
        <f>SUM(G142:G157)</f>
        <v>5167552</v>
      </c>
      <c r="H158" s="43">
        <f>IFERROR(G158/D142,"-")</f>
        <v>0.26331166564672109</v>
      </c>
      <c r="I158" s="53">
        <v>20</v>
      </c>
      <c r="J158" s="43">
        <f>IFERROR(I158/E142,"-")</f>
        <v>0.86956521739130432</v>
      </c>
      <c r="K158" s="56">
        <f t="shared" si="16"/>
        <v>258377.60000000001</v>
      </c>
      <c r="L158" s="361"/>
      <c r="M158" s="361"/>
      <c r="N158" s="34" t="s">
        <v>64</v>
      </c>
      <c r="O158" s="49">
        <f>SUM(O142:O157)</f>
        <v>28049299</v>
      </c>
      <c r="P158" s="43">
        <f>IFERROR(O158/L142,"-")</f>
        <v>0.14439503659900779</v>
      </c>
      <c r="Q158" s="53">
        <v>239</v>
      </c>
      <c r="R158" s="43">
        <f>IFERROR(Q158/M142,"-")</f>
        <v>0.77850162866449513</v>
      </c>
      <c r="S158" s="56">
        <f t="shared" si="17"/>
        <v>117361.08368200836</v>
      </c>
      <c r="T158" s="361"/>
      <c r="U158" s="361"/>
      <c r="V158" s="34" t="s">
        <v>64</v>
      </c>
      <c r="W158" s="49">
        <f>SUM(W142:W157)</f>
        <v>146217</v>
      </c>
      <c r="X158" s="43">
        <f>IFERROR(W158/T142,"-")</f>
        <v>4.4477465748424302E-2</v>
      </c>
      <c r="Y158" s="53">
        <v>3</v>
      </c>
      <c r="Z158" s="43">
        <f>IFERROR(Y158/U142,"-")</f>
        <v>0.33333333333333331</v>
      </c>
      <c r="AA158" s="97">
        <f t="shared" si="18"/>
        <v>48739</v>
      </c>
      <c r="AB158" s="361"/>
      <c r="AC158" s="361"/>
      <c r="AD158" s="34" t="s">
        <v>64</v>
      </c>
      <c r="AE158" s="49">
        <f>SUM(AE142:AE157)</f>
        <v>280781</v>
      </c>
      <c r="AF158" s="43">
        <f>IFERROR(AE158/AB142,"-")</f>
        <v>5.5958665909340032E-2</v>
      </c>
      <c r="AG158" s="53">
        <v>7</v>
      </c>
      <c r="AH158" s="43">
        <f>IFERROR(AG158/AC142,"-")</f>
        <v>0.2413793103448276</v>
      </c>
      <c r="AI158" s="56">
        <f t="shared" si="19"/>
        <v>40111.571428571428</v>
      </c>
      <c r="AJ158" s="361"/>
      <c r="AK158" s="361"/>
      <c r="AL158" s="34" t="s">
        <v>64</v>
      </c>
      <c r="AM158" s="49">
        <f>SUM(AM142:AM157)</f>
        <v>15979955</v>
      </c>
      <c r="AN158" s="43">
        <f>IFERROR(AM158/AJ142,"-")</f>
        <v>0.17119898874465256</v>
      </c>
      <c r="AO158" s="53">
        <v>94</v>
      </c>
      <c r="AP158" s="43">
        <f>IFERROR(AO158/AK142,"-")</f>
        <v>0.89523809523809528</v>
      </c>
      <c r="AQ158" s="56">
        <f t="shared" si="20"/>
        <v>169999.52127659574</v>
      </c>
      <c r="AR158" s="361"/>
      <c r="AS158" s="361"/>
      <c r="AT158" s="34" t="s">
        <v>64</v>
      </c>
      <c r="AU158" s="49">
        <f>SUM(AU142:AU157)</f>
        <v>11642346</v>
      </c>
      <c r="AV158" s="43">
        <f>IFERROR(AU158/AR142,"-")</f>
        <v>0.12584896886254809</v>
      </c>
      <c r="AW158" s="53">
        <v>135</v>
      </c>
      <c r="AX158" s="76">
        <f>IFERROR(AW158/AS142,"-")</f>
        <v>0.82822085889570551</v>
      </c>
      <c r="AY158" s="136">
        <f t="shared" si="21"/>
        <v>86239.6</v>
      </c>
      <c r="AZ158" s="361"/>
      <c r="BA158" s="361"/>
      <c r="BB158" s="34" t="s">
        <v>64</v>
      </c>
      <c r="BC158" s="49">
        <f>SUM(BC142:BC157)</f>
        <v>4081159</v>
      </c>
      <c r="BD158" s="43">
        <f>IFERROR(BC158/AZ142,"-")</f>
        <v>9.4682291922831716E-2</v>
      </c>
      <c r="BE158" s="53">
        <v>23</v>
      </c>
      <c r="BF158" s="43">
        <f>IFERROR(BE158/BA142,"-")</f>
        <v>0.88461538461538458</v>
      </c>
      <c r="BG158" s="56">
        <f t="shared" si="22"/>
        <v>177441.69565217392</v>
      </c>
      <c r="BH158" s="361"/>
      <c r="BI158" s="361"/>
      <c r="BJ158" s="34" t="s">
        <v>64</v>
      </c>
      <c r="BK158" s="49">
        <f>SUM(BK142:BK157)</f>
        <v>10689900</v>
      </c>
      <c r="BL158" s="43">
        <f>IFERROR(BK158/BH142,"-")</f>
        <v>0.12075172208364073</v>
      </c>
      <c r="BM158" s="53">
        <v>129</v>
      </c>
      <c r="BN158" s="43">
        <f>IFERROR(BM158/BI142,"-")</f>
        <v>0.68253968253968256</v>
      </c>
      <c r="BO158" s="97">
        <f t="shared" si="23"/>
        <v>82867.441860465115</v>
      </c>
      <c r="BP158" s="140"/>
    </row>
    <row r="159" spans="2:68" s="8" customFormat="1" ht="13.15" customHeight="1">
      <c r="B159" s="367">
        <v>10</v>
      </c>
      <c r="C159" s="385" t="s">
        <v>51</v>
      </c>
      <c r="D159" s="359">
        <v>86938050</v>
      </c>
      <c r="E159" s="359">
        <v>141</v>
      </c>
      <c r="F159" s="30" t="s">
        <v>96</v>
      </c>
      <c r="G159" s="51">
        <v>9329609</v>
      </c>
      <c r="H159" s="41">
        <f>IFERROR(G159/D159,"-")</f>
        <v>0.10731329952765216</v>
      </c>
      <c r="I159" s="51">
        <v>28</v>
      </c>
      <c r="J159" s="41">
        <f>IFERROR(I159/E159,"-")</f>
        <v>0.19858156028368795</v>
      </c>
      <c r="K159" s="54">
        <f t="shared" si="16"/>
        <v>333200.32142857142</v>
      </c>
      <c r="L159" s="359">
        <v>799724570</v>
      </c>
      <c r="M159" s="359">
        <v>1452</v>
      </c>
      <c r="N159" s="30" t="s">
        <v>96</v>
      </c>
      <c r="O159" s="51">
        <v>15485278</v>
      </c>
      <c r="P159" s="41">
        <f>IFERROR(O159/L159,"-")</f>
        <v>1.9363264029764647E-2</v>
      </c>
      <c r="Q159" s="51">
        <v>264</v>
      </c>
      <c r="R159" s="41">
        <f>IFERROR(Q159/M159,"-")</f>
        <v>0.18181818181818182</v>
      </c>
      <c r="S159" s="54">
        <f t="shared" si="17"/>
        <v>58656.356060606064</v>
      </c>
      <c r="T159" s="359">
        <v>16510330</v>
      </c>
      <c r="U159" s="359">
        <v>66</v>
      </c>
      <c r="V159" s="30" t="s">
        <v>96</v>
      </c>
      <c r="W159" s="51">
        <v>94514</v>
      </c>
      <c r="X159" s="41">
        <f>IFERROR(W159/T159,"-")</f>
        <v>5.7245373048267359E-3</v>
      </c>
      <c r="Y159" s="51">
        <v>6</v>
      </c>
      <c r="Z159" s="41">
        <f>IFERROR(Y159/U159,"-")</f>
        <v>9.0909090909090912E-2</v>
      </c>
      <c r="AA159" s="95">
        <f t="shared" si="18"/>
        <v>15752.333333333334</v>
      </c>
      <c r="AB159" s="359">
        <v>40843160</v>
      </c>
      <c r="AC159" s="359">
        <v>162</v>
      </c>
      <c r="AD159" s="30" t="s">
        <v>96</v>
      </c>
      <c r="AE159" s="51">
        <v>3083299</v>
      </c>
      <c r="AF159" s="41">
        <f>IFERROR(AE159/AB159,"-")</f>
        <v>7.5491196077874481E-2</v>
      </c>
      <c r="AG159" s="51">
        <v>24</v>
      </c>
      <c r="AH159" s="41">
        <f>IFERROR(AG159/AC159,"-")</f>
        <v>0.14814814814814814</v>
      </c>
      <c r="AI159" s="54">
        <f t="shared" si="19"/>
        <v>128470.79166666667</v>
      </c>
      <c r="AJ159" s="359">
        <v>334309540</v>
      </c>
      <c r="AK159" s="359">
        <v>483</v>
      </c>
      <c r="AL159" s="30" t="s">
        <v>96</v>
      </c>
      <c r="AM159" s="51">
        <v>5591666</v>
      </c>
      <c r="AN159" s="41">
        <f>IFERROR(AM159/AJ159,"-")</f>
        <v>1.6726013861285562E-2</v>
      </c>
      <c r="AO159" s="51">
        <v>100</v>
      </c>
      <c r="AP159" s="41">
        <f>IFERROR(AO159/AK159,"-")</f>
        <v>0.20703933747412009</v>
      </c>
      <c r="AQ159" s="54">
        <f t="shared" si="20"/>
        <v>55916.66</v>
      </c>
      <c r="AR159" s="359">
        <v>398375040</v>
      </c>
      <c r="AS159" s="359">
        <v>728</v>
      </c>
      <c r="AT159" s="30" t="s">
        <v>96</v>
      </c>
      <c r="AU159" s="51">
        <v>3846730</v>
      </c>
      <c r="AV159" s="41">
        <f>IFERROR(AU159/AR159,"-")</f>
        <v>9.6560517446072931E-3</v>
      </c>
      <c r="AW159" s="51">
        <v>128</v>
      </c>
      <c r="AX159" s="41">
        <f>IFERROR(AW159/AS159,"-")</f>
        <v>0.17582417582417584</v>
      </c>
      <c r="AY159" s="95">
        <f t="shared" si="21"/>
        <v>30052.578125</v>
      </c>
      <c r="AZ159" s="359">
        <v>99893990</v>
      </c>
      <c r="BA159" s="359">
        <v>86</v>
      </c>
      <c r="BB159" s="30" t="s">
        <v>96</v>
      </c>
      <c r="BC159" s="51">
        <v>3286378</v>
      </c>
      <c r="BD159" s="41">
        <f>IFERROR(BC159/AZ159,"-")</f>
        <v>3.2898655865082574E-2</v>
      </c>
      <c r="BE159" s="51">
        <v>33</v>
      </c>
      <c r="BF159" s="41">
        <f>IFERROR(BE159/BA159,"-")</f>
        <v>0.38372093023255816</v>
      </c>
      <c r="BG159" s="54">
        <f t="shared" si="22"/>
        <v>99587.212121212127</v>
      </c>
      <c r="BH159" s="359">
        <v>255981580</v>
      </c>
      <c r="BI159" s="359">
        <v>658</v>
      </c>
      <c r="BJ159" s="30" t="s">
        <v>96</v>
      </c>
      <c r="BK159" s="51">
        <v>5028171</v>
      </c>
      <c r="BL159" s="41">
        <f>IFERROR(BK159/BH159,"-")</f>
        <v>1.9642706322853386E-2</v>
      </c>
      <c r="BM159" s="51">
        <v>80</v>
      </c>
      <c r="BN159" s="41">
        <f>IFERROR(BM159/BI159,"-")</f>
        <v>0.12158054711246201</v>
      </c>
      <c r="BO159" s="95">
        <f t="shared" si="23"/>
        <v>62852.137499999997</v>
      </c>
      <c r="BP159" s="140"/>
    </row>
    <row r="160" spans="2:68" s="8" customFormat="1" ht="13.15" customHeight="1">
      <c r="B160" s="368"/>
      <c r="C160" s="386"/>
      <c r="D160" s="360"/>
      <c r="E160" s="360"/>
      <c r="F160" s="31" t="s">
        <v>97</v>
      </c>
      <c r="G160" s="52">
        <v>1995366</v>
      </c>
      <c r="H160" s="42">
        <f>IFERROR(G160/D159,"-")</f>
        <v>2.295158449033536E-2</v>
      </c>
      <c r="I160" s="52">
        <v>50</v>
      </c>
      <c r="J160" s="42">
        <f>IFERROR(I160/E159,"-")</f>
        <v>0.3546099290780142</v>
      </c>
      <c r="K160" s="55">
        <f t="shared" si="16"/>
        <v>39907.32</v>
      </c>
      <c r="L160" s="360"/>
      <c r="M160" s="360"/>
      <c r="N160" s="31" t="s">
        <v>97</v>
      </c>
      <c r="O160" s="52">
        <v>22256564</v>
      </c>
      <c r="P160" s="42">
        <f>IFERROR(O160/L159,"-")</f>
        <v>2.7830286619804617E-2</v>
      </c>
      <c r="Q160" s="52">
        <v>411</v>
      </c>
      <c r="R160" s="42">
        <f>IFERROR(Q160/M159,"-")</f>
        <v>0.28305785123966942</v>
      </c>
      <c r="S160" s="55">
        <f t="shared" si="17"/>
        <v>54152.223844282242</v>
      </c>
      <c r="T160" s="360"/>
      <c r="U160" s="360"/>
      <c r="V160" s="31" t="s">
        <v>97</v>
      </c>
      <c r="W160" s="52">
        <v>318342</v>
      </c>
      <c r="X160" s="42">
        <f>IFERROR(W160/T159,"-")</f>
        <v>1.928138323098327E-2</v>
      </c>
      <c r="Y160" s="52">
        <v>19</v>
      </c>
      <c r="Z160" s="42">
        <f>IFERROR(Y160/U159,"-")</f>
        <v>0.2878787878787879</v>
      </c>
      <c r="AA160" s="96">
        <f t="shared" si="18"/>
        <v>16754.842105263157</v>
      </c>
      <c r="AB160" s="360"/>
      <c r="AC160" s="360"/>
      <c r="AD160" s="31" t="s">
        <v>97</v>
      </c>
      <c r="AE160" s="52">
        <v>365965</v>
      </c>
      <c r="AF160" s="42">
        <f>IFERROR(AE160/AB159,"-")</f>
        <v>8.9602518512279655E-3</v>
      </c>
      <c r="AG160" s="52">
        <v>24</v>
      </c>
      <c r="AH160" s="42">
        <f>IFERROR(AG160/AC159,"-")</f>
        <v>0.14814814814814814</v>
      </c>
      <c r="AI160" s="55">
        <f t="shared" si="19"/>
        <v>15248.541666666666</v>
      </c>
      <c r="AJ160" s="360"/>
      <c r="AK160" s="360"/>
      <c r="AL160" s="31" t="s">
        <v>97</v>
      </c>
      <c r="AM160" s="52">
        <v>13815312</v>
      </c>
      <c r="AN160" s="42">
        <f>IFERROR(AM160/AJ159,"-")</f>
        <v>4.1324911039032866E-2</v>
      </c>
      <c r="AO160" s="52">
        <v>153</v>
      </c>
      <c r="AP160" s="42">
        <f>IFERROR(AO160/AK159,"-")</f>
        <v>0.31677018633540371</v>
      </c>
      <c r="AQ160" s="55">
        <f t="shared" si="20"/>
        <v>90296.156862745105</v>
      </c>
      <c r="AR160" s="360"/>
      <c r="AS160" s="360"/>
      <c r="AT160" s="31" t="s">
        <v>97</v>
      </c>
      <c r="AU160" s="52">
        <v>7728991</v>
      </c>
      <c r="AV160" s="42">
        <f>IFERROR(AU160/AR159,"-")</f>
        <v>1.9401293313958626E-2</v>
      </c>
      <c r="AW160" s="52">
        <v>211</v>
      </c>
      <c r="AX160" s="42">
        <f>IFERROR(AW160/AS159,"-")</f>
        <v>0.28983516483516486</v>
      </c>
      <c r="AY160" s="96">
        <f t="shared" si="21"/>
        <v>36630.289099526068</v>
      </c>
      <c r="AZ160" s="360"/>
      <c r="BA160" s="360"/>
      <c r="BB160" s="31" t="s">
        <v>97</v>
      </c>
      <c r="BC160" s="52">
        <v>622982</v>
      </c>
      <c r="BD160" s="42">
        <f>IFERROR(BC160/AZ159,"-")</f>
        <v>6.2364312407583279E-3</v>
      </c>
      <c r="BE160" s="52">
        <v>41</v>
      </c>
      <c r="BF160" s="42">
        <f>IFERROR(BE160/BA159,"-")</f>
        <v>0.47674418604651164</v>
      </c>
      <c r="BG160" s="55">
        <f t="shared" si="22"/>
        <v>15194.682926829268</v>
      </c>
      <c r="BH160" s="360"/>
      <c r="BI160" s="360"/>
      <c r="BJ160" s="31" t="s">
        <v>97</v>
      </c>
      <c r="BK160" s="52">
        <v>3064376</v>
      </c>
      <c r="BL160" s="42">
        <f>IFERROR(BK160/BH159,"-")</f>
        <v>1.1971080106623297E-2</v>
      </c>
      <c r="BM160" s="52">
        <v>143</v>
      </c>
      <c r="BN160" s="42">
        <f>IFERROR(BM160/BI159,"-")</f>
        <v>0.21732522796352582</v>
      </c>
      <c r="BO160" s="96">
        <f t="shared" si="23"/>
        <v>21429.202797202797</v>
      </c>
      <c r="BP160" s="140"/>
    </row>
    <row r="161" spans="2:68" s="8" customFormat="1" ht="13.15" customHeight="1">
      <c r="B161" s="368"/>
      <c r="C161" s="386"/>
      <c r="D161" s="360"/>
      <c r="E161" s="360"/>
      <c r="F161" s="32" t="s">
        <v>98</v>
      </c>
      <c r="G161" s="52">
        <v>1618559</v>
      </c>
      <c r="H161" s="42">
        <f>IFERROR(G161/D159,"-")</f>
        <v>1.8617383297647002E-2</v>
      </c>
      <c r="I161" s="52">
        <v>61</v>
      </c>
      <c r="J161" s="42">
        <f>IFERROR(I161/E159,"-")</f>
        <v>0.43262411347517732</v>
      </c>
      <c r="K161" s="55">
        <f t="shared" si="16"/>
        <v>26533.754098360656</v>
      </c>
      <c r="L161" s="360"/>
      <c r="M161" s="360"/>
      <c r="N161" s="32" t="s">
        <v>98</v>
      </c>
      <c r="O161" s="52">
        <v>20727026</v>
      </c>
      <c r="P161" s="42">
        <f>IFERROR(O161/L159,"-")</f>
        <v>2.5917705642081248E-2</v>
      </c>
      <c r="Q161" s="52">
        <v>478</v>
      </c>
      <c r="R161" s="42">
        <f>IFERROR(Q161/M159,"-")</f>
        <v>0.32920110192837465</v>
      </c>
      <c r="S161" s="55">
        <f t="shared" si="17"/>
        <v>43361.979079497905</v>
      </c>
      <c r="T161" s="360"/>
      <c r="U161" s="360"/>
      <c r="V161" s="32" t="s">
        <v>98</v>
      </c>
      <c r="W161" s="52">
        <v>0</v>
      </c>
      <c r="X161" s="42">
        <f>IFERROR(W161/T159,"-")</f>
        <v>0</v>
      </c>
      <c r="Y161" s="52">
        <v>0</v>
      </c>
      <c r="Z161" s="42">
        <f>IFERROR(Y161/U159,"-")</f>
        <v>0</v>
      </c>
      <c r="AA161" s="96" t="str">
        <f t="shared" si="18"/>
        <v>-</v>
      </c>
      <c r="AB161" s="360"/>
      <c r="AC161" s="360"/>
      <c r="AD161" s="32" t="s">
        <v>98</v>
      </c>
      <c r="AE161" s="52">
        <v>0</v>
      </c>
      <c r="AF161" s="42">
        <f>IFERROR(AE161/AB159,"-")</f>
        <v>0</v>
      </c>
      <c r="AG161" s="52">
        <v>0</v>
      </c>
      <c r="AH161" s="42">
        <f>IFERROR(AG161/AC159,"-")</f>
        <v>0</v>
      </c>
      <c r="AI161" s="55" t="str">
        <f t="shared" si="19"/>
        <v>-</v>
      </c>
      <c r="AJ161" s="360"/>
      <c r="AK161" s="360"/>
      <c r="AL161" s="32" t="s">
        <v>98</v>
      </c>
      <c r="AM161" s="52">
        <v>5305162</v>
      </c>
      <c r="AN161" s="42">
        <f>IFERROR(AM161/AJ159,"-")</f>
        <v>1.5869011694969876E-2</v>
      </c>
      <c r="AO161" s="52">
        <v>194</v>
      </c>
      <c r="AP161" s="42">
        <f>IFERROR(AO161/AK159,"-")</f>
        <v>0.40165631469979296</v>
      </c>
      <c r="AQ161" s="55">
        <f t="shared" si="20"/>
        <v>27346.195876288661</v>
      </c>
      <c r="AR161" s="360"/>
      <c r="AS161" s="360"/>
      <c r="AT161" s="32" t="s">
        <v>98</v>
      </c>
      <c r="AU161" s="52">
        <v>15421864</v>
      </c>
      <c r="AV161" s="42">
        <f>IFERROR(AU161/AR159,"-")</f>
        <v>3.8711923317284132E-2</v>
      </c>
      <c r="AW161" s="52">
        <v>284</v>
      </c>
      <c r="AX161" s="42">
        <f>IFERROR(AW161/AS159,"-")</f>
        <v>0.39010989010989011</v>
      </c>
      <c r="AY161" s="96">
        <f t="shared" si="21"/>
        <v>54302.338028169012</v>
      </c>
      <c r="AZ161" s="360"/>
      <c r="BA161" s="360"/>
      <c r="BB161" s="32" t="s">
        <v>98</v>
      </c>
      <c r="BC161" s="52">
        <v>2429595</v>
      </c>
      <c r="BD161" s="42">
        <f>IFERROR(BC161/AZ159,"-")</f>
        <v>2.4321733469651177E-2</v>
      </c>
      <c r="BE161" s="52">
        <v>24</v>
      </c>
      <c r="BF161" s="42">
        <f>IFERROR(BE161/BA159,"-")</f>
        <v>0.27906976744186046</v>
      </c>
      <c r="BG161" s="55">
        <f t="shared" si="22"/>
        <v>101233.125</v>
      </c>
      <c r="BH161" s="360"/>
      <c r="BI161" s="360"/>
      <c r="BJ161" s="32" t="s">
        <v>98</v>
      </c>
      <c r="BK161" s="52">
        <v>5261644</v>
      </c>
      <c r="BL161" s="42">
        <f>IFERROR(BK161/BH159,"-")</f>
        <v>2.0554775855356467E-2</v>
      </c>
      <c r="BM161" s="52">
        <v>161</v>
      </c>
      <c r="BN161" s="42">
        <f>IFERROR(BM161/BI159,"-")</f>
        <v>0.24468085106382978</v>
      </c>
      <c r="BO161" s="96">
        <f t="shared" si="23"/>
        <v>32681.018633540374</v>
      </c>
      <c r="BP161" s="140"/>
    </row>
    <row r="162" spans="2:68" s="8" customFormat="1" ht="13.15" customHeight="1">
      <c r="B162" s="368"/>
      <c r="C162" s="386"/>
      <c r="D162" s="360"/>
      <c r="E162" s="360"/>
      <c r="F162" s="32" t="s">
        <v>99</v>
      </c>
      <c r="G162" s="52">
        <v>167262</v>
      </c>
      <c r="H162" s="42">
        <f>IFERROR(G162/D159,"-")</f>
        <v>1.9239216890647997E-3</v>
      </c>
      <c r="I162" s="52">
        <v>7</v>
      </c>
      <c r="J162" s="42">
        <f>IFERROR(I162/E159,"-")</f>
        <v>4.9645390070921988E-2</v>
      </c>
      <c r="K162" s="55">
        <f t="shared" si="16"/>
        <v>23894.571428571428</v>
      </c>
      <c r="L162" s="360"/>
      <c r="M162" s="360"/>
      <c r="N162" s="32" t="s">
        <v>99</v>
      </c>
      <c r="O162" s="52">
        <v>5413075</v>
      </c>
      <c r="P162" s="42">
        <f>IFERROR(O162/L159,"-")</f>
        <v>6.7686741198910516E-3</v>
      </c>
      <c r="Q162" s="52">
        <v>63</v>
      </c>
      <c r="R162" s="42">
        <f>IFERROR(Q162/M159,"-")</f>
        <v>4.3388429752066117E-2</v>
      </c>
      <c r="S162" s="55">
        <f t="shared" si="17"/>
        <v>85921.825396825399</v>
      </c>
      <c r="T162" s="360"/>
      <c r="U162" s="360"/>
      <c r="V162" s="32" t="s">
        <v>99</v>
      </c>
      <c r="W162" s="52">
        <v>0</v>
      </c>
      <c r="X162" s="42">
        <f>IFERROR(W162/T159,"-")</f>
        <v>0</v>
      </c>
      <c r="Y162" s="52">
        <v>0</v>
      </c>
      <c r="Z162" s="42">
        <f>IFERROR(Y162/U159,"-")</f>
        <v>0</v>
      </c>
      <c r="AA162" s="96" t="str">
        <f t="shared" si="18"/>
        <v>-</v>
      </c>
      <c r="AB162" s="360"/>
      <c r="AC162" s="360"/>
      <c r="AD162" s="32" t="s">
        <v>99</v>
      </c>
      <c r="AE162" s="52">
        <v>0</v>
      </c>
      <c r="AF162" s="42">
        <f>IFERROR(AE162/AB159,"-")</f>
        <v>0</v>
      </c>
      <c r="AG162" s="52">
        <v>0</v>
      </c>
      <c r="AH162" s="42">
        <f>IFERROR(AG162/AC159,"-")</f>
        <v>0</v>
      </c>
      <c r="AI162" s="55" t="str">
        <f t="shared" si="19"/>
        <v>-</v>
      </c>
      <c r="AJ162" s="360"/>
      <c r="AK162" s="360"/>
      <c r="AL162" s="32" t="s">
        <v>99</v>
      </c>
      <c r="AM162" s="52">
        <v>237408</v>
      </c>
      <c r="AN162" s="42">
        <f>IFERROR(AM162/AJ159,"-")</f>
        <v>7.1014425732511251E-4</v>
      </c>
      <c r="AO162" s="52">
        <v>23</v>
      </c>
      <c r="AP162" s="42">
        <f>IFERROR(AO162/AK159,"-")</f>
        <v>4.7619047619047616E-2</v>
      </c>
      <c r="AQ162" s="55">
        <f t="shared" si="20"/>
        <v>10322.08695652174</v>
      </c>
      <c r="AR162" s="360"/>
      <c r="AS162" s="360"/>
      <c r="AT162" s="32" t="s">
        <v>99</v>
      </c>
      <c r="AU162" s="52">
        <v>5175667</v>
      </c>
      <c r="AV162" s="42">
        <f>IFERROR(AU162/AR159,"-")</f>
        <v>1.2991945981354655E-2</v>
      </c>
      <c r="AW162" s="52">
        <v>40</v>
      </c>
      <c r="AX162" s="42">
        <f>IFERROR(AW162/AS159,"-")</f>
        <v>5.4945054945054944E-2</v>
      </c>
      <c r="AY162" s="96">
        <f t="shared" si="21"/>
        <v>129391.675</v>
      </c>
      <c r="AZ162" s="360"/>
      <c r="BA162" s="360"/>
      <c r="BB162" s="32" t="s">
        <v>99</v>
      </c>
      <c r="BC162" s="52">
        <v>31156</v>
      </c>
      <c r="BD162" s="42">
        <f>IFERROR(BC162/AZ159,"-")</f>
        <v>3.1189063526244171E-4</v>
      </c>
      <c r="BE162" s="52">
        <v>3</v>
      </c>
      <c r="BF162" s="42">
        <f>IFERROR(BE162/BA159,"-")</f>
        <v>3.4883720930232558E-2</v>
      </c>
      <c r="BG162" s="55">
        <f t="shared" si="22"/>
        <v>10385.333333333334</v>
      </c>
      <c r="BH162" s="360"/>
      <c r="BI162" s="360"/>
      <c r="BJ162" s="32" t="s">
        <v>99</v>
      </c>
      <c r="BK162" s="52">
        <v>1808842</v>
      </c>
      <c r="BL162" s="42">
        <f>IFERROR(BK162/BH159,"-")</f>
        <v>7.0662975046876424E-3</v>
      </c>
      <c r="BM162" s="52">
        <v>19</v>
      </c>
      <c r="BN162" s="42">
        <f>IFERROR(BM162/BI159,"-")</f>
        <v>2.8875379939209727E-2</v>
      </c>
      <c r="BO162" s="96">
        <f t="shared" si="23"/>
        <v>95202.210526315786</v>
      </c>
      <c r="BP162" s="140"/>
    </row>
    <row r="163" spans="2:68" s="8" customFormat="1" ht="13.15" customHeight="1">
      <c r="B163" s="368"/>
      <c r="C163" s="386"/>
      <c r="D163" s="360"/>
      <c r="E163" s="360"/>
      <c r="F163" s="32" t="s">
        <v>100</v>
      </c>
      <c r="G163" s="52">
        <v>2328766</v>
      </c>
      <c r="H163" s="42">
        <f>IFERROR(G163/D159,"-")</f>
        <v>2.6786499122076007E-2</v>
      </c>
      <c r="I163" s="52">
        <v>56</v>
      </c>
      <c r="J163" s="42">
        <f>IFERROR(I163/E159,"-")</f>
        <v>0.3971631205673759</v>
      </c>
      <c r="K163" s="55">
        <f t="shared" si="16"/>
        <v>41585.107142857145</v>
      </c>
      <c r="L163" s="360"/>
      <c r="M163" s="360"/>
      <c r="N163" s="32" t="s">
        <v>100</v>
      </c>
      <c r="O163" s="52">
        <v>30731415</v>
      </c>
      <c r="P163" s="42">
        <f>IFERROR(O163/L159,"-")</f>
        <v>3.8427498857512905E-2</v>
      </c>
      <c r="Q163" s="52">
        <v>507</v>
      </c>
      <c r="R163" s="42">
        <f>IFERROR(Q163/M159,"-")</f>
        <v>0.34917355371900827</v>
      </c>
      <c r="S163" s="55">
        <f t="shared" si="17"/>
        <v>60614.230769230766</v>
      </c>
      <c r="T163" s="360"/>
      <c r="U163" s="360"/>
      <c r="V163" s="32" t="s">
        <v>100</v>
      </c>
      <c r="W163" s="52">
        <v>0</v>
      </c>
      <c r="X163" s="42">
        <f>IFERROR(W163/T159,"-")</f>
        <v>0</v>
      </c>
      <c r="Y163" s="52">
        <v>0</v>
      </c>
      <c r="Z163" s="42">
        <f>IFERROR(Y163/U159,"-")</f>
        <v>0</v>
      </c>
      <c r="AA163" s="96" t="str">
        <f t="shared" si="18"/>
        <v>-</v>
      </c>
      <c r="AB163" s="360"/>
      <c r="AC163" s="360"/>
      <c r="AD163" s="32" t="s">
        <v>100</v>
      </c>
      <c r="AE163" s="52">
        <v>0</v>
      </c>
      <c r="AF163" s="42">
        <f>IFERROR(AE163/AB159,"-")</f>
        <v>0</v>
      </c>
      <c r="AG163" s="52">
        <v>0</v>
      </c>
      <c r="AH163" s="42">
        <f>IFERROR(AG163/AC159,"-")</f>
        <v>0</v>
      </c>
      <c r="AI163" s="55" t="str">
        <f t="shared" si="19"/>
        <v>-</v>
      </c>
      <c r="AJ163" s="360"/>
      <c r="AK163" s="360"/>
      <c r="AL163" s="32" t="s">
        <v>100</v>
      </c>
      <c r="AM163" s="52">
        <v>19737633</v>
      </c>
      <c r="AN163" s="42">
        <f>IFERROR(AM163/AJ159,"-")</f>
        <v>5.9039993294836876E-2</v>
      </c>
      <c r="AO163" s="52">
        <v>218</v>
      </c>
      <c r="AP163" s="42">
        <f>IFERROR(AO163/AK159,"-")</f>
        <v>0.45134575569358176</v>
      </c>
      <c r="AQ163" s="55">
        <f t="shared" si="20"/>
        <v>90539.600917431191</v>
      </c>
      <c r="AR163" s="360"/>
      <c r="AS163" s="360"/>
      <c r="AT163" s="32" t="s">
        <v>100</v>
      </c>
      <c r="AU163" s="52">
        <v>10993782</v>
      </c>
      <c r="AV163" s="42">
        <f>IFERROR(AU163/AR159,"-")</f>
        <v>2.7596563278663243E-2</v>
      </c>
      <c r="AW163" s="52">
        <v>289</v>
      </c>
      <c r="AX163" s="42">
        <f>IFERROR(AW163/AS159,"-")</f>
        <v>0.39697802197802196</v>
      </c>
      <c r="AY163" s="96">
        <f t="shared" si="21"/>
        <v>38040.768166089969</v>
      </c>
      <c r="AZ163" s="360"/>
      <c r="BA163" s="360"/>
      <c r="BB163" s="32" t="s">
        <v>100</v>
      </c>
      <c r="BC163" s="52">
        <v>874280</v>
      </c>
      <c r="BD163" s="42">
        <f>IFERROR(BC163/AZ159,"-")</f>
        <v>8.7520780779704564E-3</v>
      </c>
      <c r="BE163" s="52">
        <v>31</v>
      </c>
      <c r="BF163" s="42">
        <f>IFERROR(BE163/BA159,"-")</f>
        <v>0.36046511627906974</v>
      </c>
      <c r="BG163" s="55">
        <f t="shared" si="22"/>
        <v>28202.580645161292</v>
      </c>
      <c r="BH163" s="360"/>
      <c r="BI163" s="360"/>
      <c r="BJ163" s="32" t="s">
        <v>100</v>
      </c>
      <c r="BK163" s="52">
        <v>3524466</v>
      </c>
      <c r="BL163" s="42">
        <f>IFERROR(BK163/BH159,"-")</f>
        <v>1.3768435994496167E-2</v>
      </c>
      <c r="BM163" s="52">
        <v>166</v>
      </c>
      <c r="BN163" s="42">
        <f>IFERROR(BM163/BI159,"-")</f>
        <v>0.25227963525835867</v>
      </c>
      <c r="BO163" s="96">
        <f t="shared" si="23"/>
        <v>21231.722891566264</v>
      </c>
      <c r="BP163" s="140"/>
    </row>
    <row r="164" spans="2:68" s="8" customFormat="1" ht="13.15" customHeight="1">
      <c r="B164" s="368"/>
      <c r="C164" s="386"/>
      <c r="D164" s="360"/>
      <c r="E164" s="360"/>
      <c r="F164" s="32" t="s">
        <v>101</v>
      </c>
      <c r="G164" s="52">
        <v>2427502</v>
      </c>
      <c r="H164" s="42">
        <f>IFERROR(G164/D159,"-")</f>
        <v>2.7922204374264202E-2</v>
      </c>
      <c r="I164" s="52">
        <v>64</v>
      </c>
      <c r="J164" s="42">
        <f>IFERROR(I164/E159,"-")</f>
        <v>0.45390070921985815</v>
      </c>
      <c r="K164" s="55">
        <f t="shared" si="16"/>
        <v>37929.71875</v>
      </c>
      <c r="L164" s="360"/>
      <c r="M164" s="360"/>
      <c r="N164" s="32" t="s">
        <v>101</v>
      </c>
      <c r="O164" s="52">
        <v>29237905</v>
      </c>
      <c r="P164" s="42">
        <f>IFERROR(O164/L159,"-")</f>
        <v>3.655996839011711E-2</v>
      </c>
      <c r="Q164" s="52">
        <v>551</v>
      </c>
      <c r="R164" s="42">
        <f>IFERROR(Q164/M159,"-")</f>
        <v>0.37947658402203854</v>
      </c>
      <c r="S164" s="55">
        <f t="shared" si="17"/>
        <v>53063.348457350272</v>
      </c>
      <c r="T164" s="360"/>
      <c r="U164" s="360"/>
      <c r="V164" s="32" t="s">
        <v>101</v>
      </c>
      <c r="W164" s="52">
        <v>0</v>
      </c>
      <c r="X164" s="42">
        <f>IFERROR(W164/T159,"-")</f>
        <v>0</v>
      </c>
      <c r="Y164" s="52">
        <v>0</v>
      </c>
      <c r="Z164" s="42">
        <f>IFERROR(Y164/U159,"-")</f>
        <v>0</v>
      </c>
      <c r="AA164" s="96" t="str">
        <f t="shared" si="18"/>
        <v>-</v>
      </c>
      <c r="AB164" s="360"/>
      <c r="AC164" s="360"/>
      <c r="AD164" s="32" t="s">
        <v>101</v>
      </c>
      <c r="AE164" s="52">
        <v>0</v>
      </c>
      <c r="AF164" s="42">
        <f>IFERROR(AE164/AB159,"-")</f>
        <v>0</v>
      </c>
      <c r="AG164" s="52">
        <v>0</v>
      </c>
      <c r="AH164" s="42">
        <f>IFERROR(AG164/AC159,"-")</f>
        <v>0</v>
      </c>
      <c r="AI164" s="55" t="str">
        <f t="shared" si="19"/>
        <v>-</v>
      </c>
      <c r="AJ164" s="360"/>
      <c r="AK164" s="360"/>
      <c r="AL164" s="32" t="s">
        <v>101</v>
      </c>
      <c r="AM164" s="52">
        <v>13893577</v>
      </c>
      <c r="AN164" s="42">
        <f>IFERROR(AM164/AJ159,"-")</f>
        <v>4.1559020421612858E-2</v>
      </c>
      <c r="AO164" s="52">
        <v>222</v>
      </c>
      <c r="AP164" s="42">
        <f>IFERROR(AO164/AK159,"-")</f>
        <v>0.45962732919254656</v>
      </c>
      <c r="AQ164" s="55">
        <f t="shared" si="20"/>
        <v>62583.680180180178</v>
      </c>
      <c r="AR164" s="360"/>
      <c r="AS164" s="360"/>
      <c r="AT164" s="32" t="s">
        <v>101</v>
      </c>
      <c r="AU164" s="52">
        <v>15344328</v>
      </c>
      <c r="AV164" s="42">
        <f>IFERROR(AU164/AR159,"-")</f>
        <v>3.851729264965998E-2</v>
      </c>
      <c r="AW164" s="52">
        <v>329</v>
      </c>
      <c r="AX164" s="42">
        <f>IFERROR(AW164/AS159,"-")</f>
        <v>0.45192307692307693</v>
      </c>
      <c r="AY164" s="96">
        <f t="shared" si="21"/>
        <v>46639.294832826745</v>
      </c>
      <c r="AZ164" s="360"/>
      <c r="BA164" s="360"/>
      <c r="BB164" s="32" t="s">
        <v>101</v>
      </c>
      <c r="BC164" s="52">
        <v>2540321</v>
      </c>
      <c r="BD164" s="42">
        <f>IFERROR(BC164/AZ159,"-")</f>
        <v>2.5430168521649799E-2</v>
      </c>
      <c r="BE164" s="52">
        <v>37</v>
      </c>
      <c r="BF164" s="42">
        <f>IFERROR(BE164/BA159,"-")</f>
        <v>0.43023255813953487</v>
      </c>
      <c r="BG164" s="55">
        <f t="shared" si="22"/>
        <v>68657.32432432432</v>
      </c>
      <c r="BH164" s="360"/>
      <c r="BI164" s="360"/>
      <c r="BJ164" s="32" t="s">
        <v>101</v>
      </c>
      <c r="BK164" s="52">
        <v>8381461</v>
      </c>
      <c r="BL164" s="42">
        <f>IFERROR(BK164/BH159,"-")</f>
        <v>3.2742437951980764E-2</v>
      </c>
      <c r="BM164" s="52">
        <v>184</v>
      </c>
      <c r="BN164" s="42">
        <f>IFERROR(BM164/BI159,"-")</f>
        <v>0.2796352583586626</v>
      </c>
      <c r="BO164" s="96">
        <f t="shared" si="23"/>
        <v>45551.418478260872</v>
      </c>
      <c r="BP164" s="140"/>
    </row>
    <row r="165" spans="2:68" s="8" customFormat="1" ht="13.15" customHeight="1">
      <c r="B165" s="368"/>
      <c r="C165" s="386"/>
      <c r="D165" s="360"/>
      <c r="E165" s="360"/>
      <c r="F165" s="32" t="s">
        <v>102</v>
      </c>
      <c r="G165" s="52">
        <v>3113409</v>
      </c>
      <c r="H165" s="42">
        <f>IFERROR(G165/D159,"-")</f>
        <v>3.581181082391427E-2</v>
      </c>
      <c r="I165" s="52">
        <v>25</v>
      </c>
      <c r="J165" s="42">
        <f>IFERROR(I165/E159,"-")</f>
        <v>0.1773049645390071</v>
      </c>
      <c r="K165" s="55">
        <f t="shared" si="16"/>
        <v>124536.36</v>
      </c>
      <c r="L165" s="360"/>
      <c r="M165" s="360"/>
      <c r="N165" s="32" t="s">
        <v>102</v>
      </c>
      <c r="O165" s="52">
        <v>22787734</v>
      </c>
      <c r="P165" s="42">
        <f>IFERROR(O165/L159,"-")</f>
        <v>2.8494477792522992E-2</v>
      </c>
      <c r="Q165" s="52">
        <v>132</v>
      </c>
      <c r="R165" s="42">
        <f>IFERROR(Q165/M159,"-")</f>
        <v>9.0909090909090912E-2</v>
      </c>
      <c r="S165" s="55">
        <f t="shared" si="17"/>
        <v>172634.34848484848</v>
      </c>
      <c r="T165" s="360"/>
      <c r="U165" s="360"/>
      <c r="V165" s="32" t="s">
        <v>102</v>
      </c>
      <c r="W165" s="52">
        <v>22173</v>
      </c>
      <c r="X165" s="42">
        <f>IFERROR(W165/T159,"-")</f>
        <v>1.3429773965753561E-3</v>
      </c>
      <c r="Y165" s="52">
        <v>1</v>
      </c>
      <c r="Z165" s="42">
        <f>IFERROR(Y165/U159,"-")</f>
        <v>1.5151515151515152E-2</v>
      </c>
      <c r="AA165" s="96">
        <f t="shared" si="18"/>
        <v>22173</v>
      </c>
      <c r="AB165" s="360"/>
      <c r="AC165" s="360"/>
      <c r="AD165" s="32" t="s">
        <v>102</v>
      </c>
      <c r="AE165" s="52">
        <v>552375</v>
      </c>
      <c r="AF165" s="42">
        <f>IFERROR(AE165/AB159,"-")</f>
        <v>1.3524296357088923E-2</v>
      </c>
      <c r="AG165" s="52">
        <v>2</v>
      </c>
      <c r="AH165" s="42">
        <f>IFERROR(AG165/AC159,"-")</f>
        <v>1.2345679012345678E-2</v>
      </c>
      <c r="AI165" s="55">
        <f t="shared" si="19"/>
        <v>276187.5</v>
      </c>
      <c r="AJ165" s="360"/>
      <c r="AK165" s="360"/>
      <c r="AL165" s="32" t="s">
        <v>102</v>
      </c>
      <c r="AM165" s="52">
        <v>18021690</v>
      </c>
      <c r="AN165" s="42">
        <f>IFERROR(AM165/AJ159,"-")</f>
        <v>5.3907196306752121E-2</v>
      </c>
      <c r="AO165" s="52">
        <v>62</v>
      </c>
      <c r="AP165" s="42">
        <f>IFERROR(AO165/AK159,"-")</f>
        <v>0.12836438923395446</v>
      </c>
      <c r="AQ165" s="55">
        <f t="shared" si="20"/>
        <v>290672.41935483873</v>
      </c>
      <c r="AR165" s="360"/>
      <c r="AS165" s="360"/>
      <c r="AT165" s="32" t="s">
        <v>102</v>
      </c>
      <c r="AU165" s="52">
        <v>4191496</v>
      </c>
      <c r="AV165" s="42">
        <f>IFERROR(AU165/AR159,"-")</f>
        <v>1.0521482470387703E-2</v>
      </c>
      <c r="AW165" s="52">
        <v>67</v>
      </c>
      <c r="AX165" s="42">
        <f>IFERROR(AW165/AS159,"-")</f>
        <v>9.2032967032967039E-2</v>
      </c>
      <c r="AY165" s="96">
        <f t="shared" si="21"/>
        <v>62559.641791044778</v>
      </c>
      <c r="AZ165" s="360"/>
      <c r="BA165" s="360"/>
      <c r="BB165" s="32" t="s">
        <v>102</v>
      </c>
      <c r="BC165" s="52">
        <v>12650527</v>
      </c>
      <c r="BD165" s="42">
        <f>IFERROR(BC165/AZ159,"-")</f>
        <v>0.12663952055574115</v>
      </c>
      <c r="BE165" s="52">
        <v>16</v>
      </c>
      <c r="BF165" s="42">
        <f>IFERROR(BE165/BA159,"-")</f>
        <v>0.18604651162790697</v>
      </c>
      <c r="BG165" s="55">
        <f t="shared" si="22"/>
        <v>790657.9375</v>
      </c>
      <c r="BH165" s="360"/>
      <c r="BI165" s="360"/>
      <c r="BJ165" s="32" t="s">
        <v>102</v>
      </c>
      <c r="BK165" s="52">
        <v>2028508</v>
      </c>
      <c r="BL165" s="42">
        <f>IFERROR(BK165/BH159,"-")</f>
        <v>7.9244295624708617E-3</v>
      </c>
      <c r="BM165" s="52">
        <v>40</v>
      </c>
      <c r="BN165" s="42">
        <f>IFERROR(BM165/BI159,"-")</f>
        <v>6.0790273556231005E-2</v>
      </c>
      <c r="BO165" s="96">
        <f t="shared" si="23"/>
        <v>50712.7</v>
      </c>
      <c r="BP165" s="140"/>
    </row>
    <row r="166" spans="2:68" s="8" customFormat="1" ht="13.15" customHeight="1">
      <c r="B166" s="368"/>
      <c r="C166" s="386"/>
      <c r="D166" s="360"/>
      <c r="E166" s="360"/>
      <c r="F166" s="32" t="s">
        <v>112</v>
      </c>
      <c r="G166" s="52">
        <v>0</v>
      </c>
      <c r="H166" s="42">
        <f>IFERROR(G166/D159,"-")</f>
        <v>0</v>
      </c>
      <c r="I166" s="52">
        <v>0</v>
      </c>
      <c r="J166" s="42">
        <f>IFERROR(I166/E159,"-")</f>
        <v>0</v>
      </c>
      <c r="K166" s="55" t="str">
        <f t="shared" si="16"/>
        <v>-</v>
      </c>
      <c r="L166" s="360"/>
      <c r="M166" s="360"/>
      <c r="N166" s="32" t="s">
        <v>112</v>
      </c>
      <c r="O166" s="52">
        <v>1923</v>
      </c>
      <c r="P166" s="42">
        <f>IFERROR(O166/L159,"-")</f>
        <v>2.4045778661020757E-6</v>
      </c>
      <c r="Q166" s="52">
        <v>1</v>
      </c>
      <c r="R166" s="42">
        <f>IFERROR(Q166/M159,"-")</f>
        <v>6.8870523415977963E-4</v>
      </c>
      <c r="S166" s="55">
        <f t="shared" si="17"/>
        <v>1923</v>
      </c>
      <c r="T166" s="360"/>
      <c r="U166" s="360"/>
      <c r="V166" s="32" t="s">
        <v>112</v>
      </c>
      <c r="W166" s="52">
        <v>0</v>
      </c>
      <c r="X166" s="42">
        <f>IFERROR(W166/T159,"-")</f>
        <v>0</v>
      </c>
      <c r="Y166" s="52">
        <v>0</v>
      </c>
      <c r="Z166" s="42">
        <f>IFERROR(Y166/U159,"-")</f>
        <v>0</v>
      </c>
      <c r="AA166" s="96" t="str">
        <f t="shared" si="18"/>
        <v>-</v>
      </c>
      <c r="AB166" s="360"/>
      <c r="AC166" s="360"/>
      <c r="AD166" s="32" t="s">
        <v>112</v>
      </c>
      <c r="AE166" s="52">
        <v>0</v>
      </c>
      <c r="AF166" s="42">
        <f>IFERROR(AE166/AB159,"-")</f>
        <v>0</v>
      </c>
      <c r="AG166" s="52">
        <v>0</v>
      </c>
      <c r="AH166" s="42">
        <f>IFERROR(AG166/AC159,"-")</f>
        <v>0</v>
      </c>
      <c r="AI166" s="55" t="str">
        <f t="shared" si="19"/>
        <v>-</v>
      </c>
      <c r="AJ166" s="360"/>
      <c r="AK166" s="360"/>
      <c r="AL166" s="32" t="s">
        <v>112</v>
      </c>
      <c r="AM166" s="52">
        <v>1923</v>
      </c>
      <c r="AN166" s="42">
        <f>IFERROR(AM166/AJ159,"-")</f>
        <v>5.7521541263823943E-6</v>
      </c>
      <c r="AO166" s="52">
        <v>1</v>
      </c>
      <c r="AP166" s="42">
        <f>IFERROR(AO166/AK159,"-")</f>
        <v>2.070393374741201E-3</v>
      </c>
      <c r="AQ166" s="55">
        <f t="shared" si="20"/>
        <v>1923</v>
      </c>
      <c r="AR166" s="360"/>
      <c r="AS166" s="360"/>
      <c r="AT166" s="32" t="s">
        <v>112</v>
      </c>
      <c r="AU166" s="52">
        <v>0</v>
      </c>
      <c r="AV166" s="42">
        <f>IFERROR(AU166/AR159,"-")</f>
        <v>0</v>
      </c>
      <c r="AW166" s="52">
        <v>0</v>
      </c>
      <c r="AX166" s="42">
        <f>IFERROR(AW166/AS159,"-")</f>
        <v>0</v>
      </c>
      <c r="AY166" s="96" t="str">
        <f t="shared" si="21"/>
        <v>-</v>
      </c>
      <c r="AZ166" s="360"/>
      <c r="BA166" s="360"/>
      <c r="BB166" s="32" t="s">
        <v>112</v>
      </c>
      <c r="BC166" s="52">
        <v>0</v>
      </c>
      <c r="BD166" s="42">
        <f>IFERROR(BC166/AZ159,"-")</f>
        <v>0</v>
      </c>
      <c r="BE166" s="52">
        <v>0</v>
      </c>
      <c r="BF166" s="42">
        <f>IFERROR(BE166/BA159,"-")</f>
        <v>0</v>
      </c>
      <c r="BG166" s="55" t="str">
        <f t="shared" si="22"/>
        <v>-</v>
      </c>
      <c r="BH166" s="360"/>
      <c r="BI166" s="360"/>
      <c r="BJ166" s="32" t="s">
        <v>112</v>
      </c>
      <c r="BK166" s="52">
        <v>0</v>
      </c>
      <c r="BL166" s="42">
        <f>IFERROR(BK166/BH159,"-")</f>
        <v>0</v>
      </c>
      <c r="BM166" s="52">
        <v>0</v>
      </c>
      <c r="BN166" s="42">
        <f>IFERROR(BM166/BI159,"-")</f>
        <v>0</v>
      </c>
      <c r="BO166" s="96" t="str">
        <f t="shared" si="23"/>
        <v>-</v>
      </c>
      <c r="BP166" s="140"/>
    </row>
    <row r="167" spans="2:68" s="8" customFormat="1" ht="13.15" customHeight="1">
      <c r="B167" s="368"/>
      <c r="C167" s="386"/>
      <c r="D167" s="360"/>
      <c r="E167" s="360"/>
      <c r="F167" s="32" t="s">
        <v>103</v>
      </c>
      <c r="G167" s="52">
        <v>0</v>
      </c>
      <c r="H167" s="42">
        <f>IFERROR(G167/D159,"-")</f>
        <v>0</v>
      </c>
      <c r="I167" s="52">
        <v>0</v>
      </c>
      <c r="J167" s="42">
        <f>IFERROR(I167/E159,"-")</f>
        <v>0</v>
      </c>
      <c r="K167" s="55" t="str">
        <f t="shared" si="16"/>
        <v>-</v>
      </c>
      <c r="L167" s="360"/>
      <c r="M167" s="360"/>
      <c r="N167" s="32" t="s">
        <v>103</v>
      </c>
      <c r="O167" s="52">
        <v>153320</v>
      </c>
      <c r="P167" s="42">
        <f>IFERROR(O167/L159,"-")</f>
        <v>1.9171600542421748E-4</v>
      </c>
      <c r="Q167" s="52">
        <v>11</v>
      </c>
      <c r="R167" s="42">
        <f>IFERROR(Q167/M159,"-")</f>
        <v>7.575757575757576E-3</v>
      </c>
      <c r="S167" s="55">
        <f t="shared" si="17"/>
        <v>13938.181818181818</v>
      </c>
      <c r="T167" s="360"/>
      <c r="U167" s="360"/>
      <c r="V167" s="32" t="s">
        <v>103</v>
      </c>
      <c r="W167" s="52">
        <v>0</v>
      </c>
      <c r="X167" s="42">
        <f>IFERROR(W167/T159,"-")</f>
        <v>0</v>
      </c>
      <c r="Y167" s="52">
        <v>0</v>
      </c>
      <c r="Z167" s="42">
        <f>IFERROR(Y167/U159,"-")</f>
        <v>0</v>
      </c>
      <c r="AA167" s="96" t="str">
        <f t="shared" si="18"/>
        <v>-</v>
      </c>
      <c r="AB167" s="360"/>
      <c r="AC167" s="360"/>
      <c r="AD167" s="32" t="s">
        <v>103</v>
      </c>
      <c r="AE167" s="52">
        <v>5643</v>
      </c>
      <c r="AF167" s="42">
        <f>IFERROR(AE167/AB159,"-")</f>
        <v>1.3816266909808154E-4</v>
      </c>
      <c r="AG167" s="52">
        <v>2</v>
      </c>
      <c r="AH167" s="42">
        <f>IFERROR(AG167/AC159,"-")</f>
        <v>1.2345679012345678E-2</v>
      </c>
      <c r="AI167" s="55">
        <f t="shared" si="19"/>
        <v>2821.5</v>
      </c>
      <c r="AJ167" s="360"/>
      <c r="AK167" s="360"/>
      <c r="AL167" s="32" t="s">
        <v>103</v>
      </c>
      <c r="AM167" s="52">
        <v>26517</v>
      </c>
      <c r="AN167" s="42">
        <f>IFERROR(AM167/AJ159,"-")</f>
        <v>7.9318705652252697E-5</v>
      </c>
      <c r="AO167" s="52">
        <v>2</v>
      </c>
      <c r="AP167" s="42">
        <f>IFERROR(AO167/AK159,"-")</f>
        <v>4.140786749482402E-3</v>
      </c>
      <c r="AQ167" s="55">
        <f t="shared" si="20"/>
        <v>13258.5</v>
      </c>
      <c r="AR167" s="360"/>
      <c r="AS167" s="360"/>
      <c r="AT167" s="32" t="s">
        <v>103</v>
      </c>
      <c r="AU167" s="52">
        <v>121160</v>
      </c>
      <c r="AV167" s="42">
        <f>IFERROR(AU167/AR159,"-")</f>
        <v>3.0413552013700457E-4</v>
      </c>
      <c r="AW167" s="52">
        <v>7</v>
      </c>
      <c r="AX167" s="42">
        <f>IFERROR(AW167/AS159,"-")</f>
        <v>9.6153846153846159E-3</v>
      </c>
      <c r="AY167" s="96">
        <f t="shared" si="21"/>
        <v>17308.571428571428</v>
      </c>
      <c r="AZ167" s="360"/>
      <c r="BA167" s="360"/>
      <c r="BB167" s="32" t="s">
        <v>103</v>
      </c>
      <c r="BC167" s="52">
        <v>0</v>
      </c>
      <c r="BD167" s="42">
        <f>IFERROR(BC167/AZ159,"-")</f>
        <v>0</v>
      </c>
      <c r="BE167" s="52">
        <v>0</v>
      </c>
      <c r="BF167" s="42">
        <f>IFERROR(BE167/BA159,"-")</f>
        <v>0</v>
      </c>
      <c r="BG167" s="55" t="str">
        <f t="shared" si="22"/>
        <v>-</v>
      </c>
      <c r="BH167" s="360"/>
      <c r="BI167" s="360"/>
      <c r="BJ167" s="32" t="s">
        <v>103</v>
      </c>
      <c r="BK167" s="52">
        <v>87968</v>
      </c>
      <c r="BL167" s="42">
        <f>IFERROR(BK167/BH159,"-")</f>
        <v>3.4364972667173945E-4</v>
      </c>
      <c r="BM167" s="52">
        <v>5</v>
      </c>
      <c r="BN167" s="42">
        <f>IFERROR(BM167/BI159,"-")</f>
        <v>7.5987841945288756E-3</v>
      </c>
      <c r="BO167" s="96">
        <f t="shared" si="23"/>
        <v>17593.599999999999</v>
      </c>
      <c r="BP167" s="140"/>
    </row>
    <row r="168" spans="2:68" s="8" customFormat="1" ht="13.15" customHeight="1">
      <c r="B168" s="368"/>
      <c r="C168" s="386"/>
      <c r="D168" s="360"/>
      <c r="E168" s="360"/>
      <c r="F168" s="32" t="s">
        <v>104</v>
      </c>
      <c r="G168" s="52">
        <v>18653</v>
      </c>
      <c r="H168" s="42">
        <f>IFERROR(G168/D159,"-")</f>
        <v>2.1455507686220246E-4</v>
      </c>
      <c r="I168" s="52">
        <v>5</v>
      </c>
      <c r="J168" s="42">
        <f>IFERROR(I168/E159,"-")</f>
        <v>3.5460992907801421E-2</v>
      </c>
      <c r="K168" s="55">
        <f t="shared" si="16"/>
        <v>3730.6</v>
      </c>
      <c r="L168" s="360"/>
      <c r="M168" s="360"/>
      <c r="N168" s="32" t="s">
        <v>104</v>
      </c>
      <c r="O168" s="52">
        <v>601386</v>
      </c>
      <c r="P168" s="42">
        <f>IFERROR(O168/L159,"-")</f>
        <v>7.5199140123955431E-4</v>
      </c>
      <c r="Q168" s="52">
        <v>41</v>
      </c>
      <c r="R168" s="42">
        <f>IFERROR(Q168/M159,"-")</f>
        <v>2.8236914600550965E-2</v>
      </c>
      <c r="S168" s="55">
        <f t="shared" si="17"/>
        <v>14667.951219512195</v>
      </c>
      <c r="T168" s="360"/>
      <c r="U168" s="360"/>
      <c r="V168" s="32" t="s">
        <v>104</v>
      </c>
      <c r="W168" s="52">
        <v>0</v>
      </c>
      <c r="X168" s="42">
        <f>IFERROR(W168/T159,"-")</f>
        <v>0</v>
      </c>
      <c r="Y168" s="52">
        <v>0</v>
      </c>
      <c r="Z168" s="42">
        <f>IFERROR(Y168/U159,"-")</f>
        <v>0</v>
      </c>
      <c r="AA168" s="96" t="str">
        <f t="shared" si="18"/>
        <v>-</v>
      </c>
      <c r="AB168" s="360"/>
      <c r="AC168" s="360"/>
      <c r="AD168" s="32" t="s">
        <v>104</v>
      </c>
      <c r="AE168" s="52">
        <v>7373</v>
      </c>
      <c r="AF168" s="42">
        <f>IFERROR(AE168/AB159,"-")</f>
        <v>1.8051982265818804E-4</v>
      </c>
      <c r="AG168" s="52">
        <v>3</v>
      </c>
      <c r="AH168" s="42">
        <f>IFERROR(AG168/AC159,"-")</f>
        <v>1.8518518518518517E-2</v>
      </c>
      <c r="AI168" s="55">
        <f t="shared" si="19"/>
        <v>2457.6666666666665</v>
      </c>
      <c r="AJ168" s="360"/>
      <c r="AK168" s="360"/>
      <c r="AL168" s="32" t="s">
        <v>104</v>
      </c>
      <c r="AM168" s="52">
        <v>210984</v>
      </c>
      <c r="AN168" s="42">
        <f>IFERROR(AM168/AJ159,"-")</f>
        <v>6.311037369738237E-4</v>
      </c>
      <c r="AO168" s="52">
        <v>16</v>
      </c>
      <c r="AP168" s="42">
        <f>IFERROR(AO168/AK159,"-")</f>
        <v>3.3126293995859216E-2</v>
      </c>
      <c r="AQ168" s="55">
        <f t="shared" si="20"/>
        <v>13186.5</v>
      </c>
      <c r="AR168" s="360"/>
      <c r="AS168" s="360"/>
      <c r="AT168" s="32" t="s">
        <v>104</v>
      </c>
      <c r="AU168" s="52">
        <v>375578</v>
      </c>
      <c r="AV168" s="42">
        <f>IFERROR(AU168/AR159,"-")</f>
        <v>9.4277492887104568E-4</v>
      </c>
      <c r="AW168" s="52">
        <v>21</v>
      </c>
      <c r="AX168" s="42">
        <f>IFERROR(AW168/AS159,"-")</f>
        <v>2.8846153846153848E-2</v>
      </c>
      <c r="AY168" s="96">
        <f t="shared" si="21"/>
        <v>17884.666666666668</v>
      </c>
      <c r="AZ168" s="360"/>
      <c r="BA168" s="360"/>
      <c r="BB168" s="32" t="s">
        <v>104</v>
      </c>
      <c r="BC168" s="52">
        <v>65255</v>
      </c>
      <c r="BD168" s="42">
        <f>IFERROR(BC168/AZ159,"-")</f>
        <v>6.5324250237676958E-4</v>
      </c>
      <c r="BE168" s="52">
        <v>4</v>
      </c>
      <c r="BF168" s="42">
        <f>IFERROR(BE168/BA159,"-")</f>
        <v>4.6511627906976744E-2</v>
      </c>
      <c r="BG168" s="55">
        <f t="shared" si="22"/>
        <v>16313.75</v>
      </c>
      <c r="BH168" s="360"/>
      <c r="BI168" s="360"/>
      <c r="BJ168" s="32" t="s">
        <v>104</v>
      </c>
      <c r="BK168" s="52">
        <v>209195</v>
      </c>
      <c r="BL168" s="42">
        <f>IFERROR(BK168/BH159,"-")</f>
        <v>8.1722677076999058E-4</v>
      </c>
      <c r="BM168" s="52">
        <v>18</v>
      </c>
      <c r="BN168" s="42">
        <f>IFERROR(BM168/BI159,"-")</f>
        <v>2.7355623100303952E-2</v>
      </c>
      <c r="BO168" s="96">
        <f t="shared" si="23"/>
        <v>11621.944444444445</v>
      </c>
      <c r="BP168" s="140"/>
    </row>
    <row r="169" spans="2:68" s="8" customFormat="1" ht="13.15" customHeight="1">
      <c r="B169" s="368"/>
      <c r="C169" s="386"/>
      <c r="D169" s="360"/>
      <c r="E169" s="360"/>
      <c r="F169" s="32" t="s">
        <v>105</v>
      </c>
      <c r="G169" s="52">
        <v>0</v>
      </c>
      <c r="H169" s="42">
        <f>IFERROR(G169/D159,"-")</f>
        <v>0</v>
      </c>
      <c r="I169" s="52">
        <v>0</v>
      </c>
      <c r="J169" s="42">
        <f>IFERROR(I169/E159,"-")</f>
        <v>0</v>
      </c>
      <c r="K169" s="55" t="str">
        <f t="shared" si="16"/>
        <v>-</v>
      </c>
      <c r="L169" s="360"/>
      <c r="M169" s="360"/>
      <c r="N169" s="32" t="s">
        <v>105</v>
      </c>
      <c r="O169" s="52">
        <v>42038</v>
      </c>
      <c r="P169" s="42">
        <f>IFERROR(O169/L159,"-")</f>
        <v>5.2565597678210637E-5</v>
      </c>
      <c r="Q169" s="52">
        <v>9</v>
      </c>
      <c r="R169" s="42">
        <f>IFERROR(Q169/M159,"-")</f>
        <v>6.1983471074380167E-3</v>
      </c>
      <c r="S169" s="55">
        <f t="shared" si="17"/>
        <v>4670.8888888888887</v>
      </c>
      <c r="T169" s="360"/>
      <c r="U169" s="360"/>
      <c r="V169" s="32" t="s">
        <v>105</v>
      </c>
      <c r="W169" s="52">
        <v>0</v>
      </c>
      <c r="X169" s="42">
        <f>IFERROR(W169/T159,"-")</f>
        <v>0</v>
      </c>
      <c r="Y169" s="52">
        <v>0</v>
      </c>
      <c r="Z169" s="42">
        <f>IFERROR(Y169/U159,"-")</f>
        <v>0</v>
      </c>
      <c r="AA169" s="96" t="str">
        <f t="shared" si="18"/>
        <v>-</v>
      </c>
      <c r="AB169" s="360"/>
      <c r="AC169" s="360"/>
      <c r="AD169" s="32" t="s">
        <v>105</v>
      </c>
      <c r="AE169" s="52">
        <v>0</v>
      </c>
      <c r="AF169" s="42">
        <f>IFERROR(AE169/AB159,"-")</f>
        <v>0</v>
      </c>
      <c r="AG169" s="52">
        <v>0</v>
      </c>
      <c r="AH169" s="42">
        <f>IFERROR(AG169/AC159,"-")</f>
        <v>0</v>
      </c>
      <c r="AI169" s="55" t="str">
        <f t="shared" si="19"/>
        <v>-</v>
      </c>
      <c r="AJ169" s="360"/>
      <c r="AK169" s="360"/>
      <c r="AL169" s="32" t="s">
        <v>105</v>
      </c>
      <c r="AM169" s="52">
        <v>19228</v>
      </c>
      <c r="AN169" s="42">
        <f>IFERROR(AM169/AJ159,"-")</f>
        <v>5.7515558784233322E-5</v>
      </c>
      <c r="AO169" s="52">
        <v>5</v>
      </c>
      <c r="AP169" s="42">
        <f>IFERROR(AO169/AK159,"-")</f>
        <v>1.0351966873706004E-2</v>
      </c>
      <c r="AQ169" s="55">
        <f t="shared" si="20"/>
        <v>3845.6</v>
      </c>
      <c r="AR169" s="360"/>
      <c r="AS169" s="360"/>
      <c r="AT169" s="32" t="s">
        <v>105</v>
      </c>
      <c r="AU169" s="52">
        <v>22810</v>
      </c>
      <c r="AV169" s="42">
        <f>IFERROR(AU169/AR159,"-")</f>
        <v>5.725760328759553E-5</v>
      </c>
      <c r="AW169" s="52">
        <v>4</v>
      </c>
      <c r="AX169" s="42">
        <f>IFERROR(AW169/AS159,"-")</f>
        <v>5.4945054945054949E-3</v>
      </c>
      <c r="AY169" s="96">
        <f t="shared" si="21"/>
        <v>5702.5</v>
      </c>
      <c r="AZ169" s="360"/>
      <c r="BA169" s="360"/>
      <c r="BB169" s="32" t="s">
        <v>105</v>
      </c>
      <c r="BC169" s="52">
        <v>0</v>
      </c>
      <c r="BD169" s="42">
        <f>IFERROR(BC169/AZ159,"-")</f>
        <v>0</v>
      </c>
      <c r="BE169" s="52">
        <v>0</v>
      </c>
      <c r="BF169" s="42">
        <f>IFERROR(BE169/BA159,"-")</f>
        <v>0</v>
      </c>
      <c r="BG169" s="55" t="str">
        <f t="shared" si="22"/>
        <v>-</v>
      </c>
      <c r="BH169" s="360"/>
      <c r="BI169" s="360"/>
      <c r="BJ169" s="32" t="s">
        <v>105</v>
      </c>
      <c r="BK169" s="52">
        <v>0</v>
      </c>
      <c r="BL169" s="42">
        <f>IFERROR(BK169/BH159,"-")</f>
        <v>0</v>
      </c>
      <c r="BM169" s="52">
        <v>0</v>
      </c>
      <c r="BN169" s="42">
        <f>IFERROR(BM169/BI159,"-")</f>
        <v>0</v>
      </c>
      <c r="BO169" s="96" t="str">
        <f t="shared" si="23"/>
        <v>-</v>
      </c>
      <c r="BP169" s="140"/>
    </row>
    <row r="170" spans="2:68" s="8" customFormat="1" ht="13.15" customHeight="1">
      <c r="B170" s="368"/>
      <c r="C170" s="386"/>
      <c r="D170" s="360"/>
      <c r="E170" s="360"/>
      <c r="F170" s="32" t="s">
        <v>106</v>
      </c>
      <c r="G170" s="52">
        <v>0</v>
      </c>
      <c r="H170" s="42">
        <f>IFERROR(G170/D159,"-")</f>
        <v>0</v>
      </c>
      <c r="I170" s="52">
        <v>0</v>
      </c>
      <c r="J170" s="42">
        <f>IFERROR(I170/E159,"-")</f>
        <v>0</v>
      </c>
      <c r="K170" s="55" t="str">
        <f t="shared" si="16"/>
        <v>-</v>
      </c>
      <c r="L170" s="360"/>
      <c r="M170" s="360"/>
      <c r="N170" s="32" t="s">
        <v>106</v>
      </c>
      <c r="O170" s="52">
        <v>2589162</v>
      </c>
      <c r="P170" s="42">
        <f>IFERROR(O170/L159,"-")</f>
        <v>3.237567153901499E-3</v>
      </c>
      <c r="Q170" s="52">
        <v>5</v>
      </c>
      <c r="R170" s="42">
        <f>IFERROR(Q170/M159,"-")</f>
        <v>3.4435261707988982E-3</v>
      </c>
      <c r="S170" s="55">
        <f t="shared" si="17"/>
        <v>517832.4</v>
      </c>
      <c r="T170" s="360"/>
      <c r="U170" s="360"/>
      <c r="V170" s="32" t="s">
        <v>106</v>
      </c>
      <c r="W170" s="52">
        <v>0</v>
      </c>
      <c r="X170" s="42">
        <f>IFERROR(W170/T159,"-")</f>
        <v>0</v>
      </c>
      <c r="Y170" s="52">
        <v>0</v>
      </c>
      <c r="Z170" s="42">
        <f>IFERROR(Y170/U159,"-")</f>
        <v>0</v>
      </c>
      <c r="AA170" s="96" t="str">
        <f t="shared" si="18"/>
        <v>-</v>
      </c>
      <c r="AB170" s="360"/>
      <c r="AC170" s="360"/>
      <c r="AD170" s="32" t="s">
        <v>106</v>
      </c>
      <c r="AE170" s="52">
        <v>0</v>
      </c>
      <c r="AF170" s="42">
        <f>IFERROR(AE170/AB159,"-")</f>
        <v>0</v>
      </c>
      <c r="AG170" s="52">
        <v>0</v>
      </c>
      <c r="AH170" s="42">
        <f>IFERROR(AG170/AC159,"-")</f>
        <v>0</v>
      </c>
      <c r="AI170" s="55" t="str">
        <f t="shared" si="19"/>
        <v>-</v>
      </c>
      <c r="AJ170" s="360"/>
      <c r="AK170" s="360"/>
      <c r="AL170" s="32" t="s">
        <v>106</v>
      </c>
      <c r="AM170" s="52">
        <v>2018544</v>
      </c>
      <c r="AN170" s="42">
        <f>IFERROR(AM170/AJ159,"-")</f>
        <v>6.0379491413855551E-3</v>
      </c>
      <c r="AO170" s="52">
        <v>3</v>
      </c>
      <c r="AP170" s="42">
        <f>IFERROR(AO170/AK159,"-")</f>
        <v>6.2111801242236021E-3</v>
      </c>
      <c r="AQ170" s="55">
        <f t="shared" si="20"/>
        <v>672848</v>
      </c>
      <c r="AR170" s="360"/>
      <c r="AS170" s="360"/>
      <c r="AT170" s="32" t="s">
        <v>106</v>
      </c>
      <c r="AU170" s="52">
        <v>570618</v>
      </c>
      <c r="AV170" s="42">
        <f>IFERROR(AU170/AR159,"-")</f>
        <v>1.4323638348426649E-3</v>
      </c>
      <c r="AW170" s="52">
        <v>2</v>
      </c>
      <c r="AX170" s="42">
        <f>IFERROR(AW170/AS159,"-")</f>
        <v>2.7472527472527475E-3</v>
      </c>
      <c r="AY170" s="96">
        <f t="shared" si="21"/>
        <v>285309</v>
      </c>
      <c r="AZ170" s="360"/>
      <c r="BA170" s="360"/>
      <c r="BB170" s="32" t="s">
        <v>106</v>
      </c>
      <c r="BC170" s="52">
        <v>2585662</v>
      </c>
      <c r="BD170" s="42">
        <f>IFERROR(BC170/AZ159,"-")</f>
        <v>2.5884059691679149E-2</v>
      </c>
      <c r="BE170" s="52">
        <v>4</v>
      </c>
      <c r="BF170" s="42">
        <f>IFERROR(BE170/BA159,"-")</f>
        <v>4.6511627906976744E-2</v>
      </c>
      <c r="BG170" s="55">
        <f t="shared" si="22"/>
        <v>646415.5</v>
      </c>
      <c r="BH170" s="360"/>
      <c r="BI170" s="360"/>
      <c r="BJ170" s="32" t="s">
        <v>106</v>
      </c>
      <c r="BK170" s="52">
        <v>0</v>
      </c>
      <c r="BL170" s="42">
        <f>IFERROR(BK170/BH159,"-")</f>
        <v>0</v>
      </c>
      <c r="BM170" s="52">
        <v>0</v>
      </c>
      <c r="BN170" s="42">
        <f>IFERROR(BM170/BI159,"-")</f>
        <v>0</v>
      </c>
      <c r="BO170" s="96" t="str">
        <f t="shared" si="23"/>
        <v>-</v>
      </c>
      <c r="BP170" s="140"/>
    </row>
    <row r="171" spans="2:68" s="8" customFormat="1" ht="13.15" customHeight="1">
      <c r="B171" s="368"/>
      <c r="C171" s="386"/>
      <c r="D171" s="360"/>
      <c r="E171" s="360"/>
      <c r="F171" s="32" t="s">
        <v>107</v>
      </c>
      <c r="G171" s="52">
        <v>400788</v>
      </c>
      <c r="H171" s="42">
        <f>IFERROR(G171/D159,"-")</f>
        <v>4.6100412880206078E-3</v>
      </c>
      <c r="I171" s="52">
        <v>15</v>
      </c>
      <c r="J171" s="42">
        <f>IFERROR(I171/E159,"-")</f>
        <v>0.10638297872340426</v>
      </c>
      <c r="K171" s="55">
        <f t="shared" si="16"/>
        <v>26719.200000000001</v>
      </c>
      <c r="L171" s="360"/>
      <c r="M171" s="360"/>
      <c r="N171" s="32" t="s">
        <v>107</v>
      </c>
      <c r="O171" s="52">
        <v>5587963</v>
      </c>
      <c r="P171" s="42">
        <f>IFERROR(O171/L159,"-")</f>
        <v>6.9873594105030433E-3</v>
      </c>
      <c r="Q171" s="52">
        <v>165</v>
      </c>
      <c r="R171" s="42">
        <f>IFERROR(Q171/M159,"-")</f>
        <v>0.11363636363636363</v>
      </c>
      <c r="S171" s="55">
        <f t="shared" si="17"/>
        <v>33866.442424242421</v>
      </c>
      <c r="T171" s="360"/>
      <c r="U171" s="360"/>
      <c r="V171" s="32" t="s">
        <v>107</v>
      </c>
      <c r="W171" s="52">
        <v>406098</v>
      </c>
      <c r="X171" s="42">
        <f>IFERROR(W171/T159,"-")</f>
        <v>2.4596601037047715E-2</v>
      </c>
      <c r="Y171" s="52">
        <v>10</v>
      </c>
      <c r="Z171" s="42">
        <f>IFERROR(Y171/U159,"-")</f>
        <v>0.15151515151515152</v>
      </c>
      <c r="AA171" s="96">
        <f t="shared" si="18"/>
        <v>40609.800000000003</v>
      </c>
      <c r="AB171" s="360"/>
      <c r="AC171" s="360"/>
      <c r="AD171" s="32" t="s">
        <v>107</v>
      </c>
      <c r="AE171" s="52">
        <v>159408</v>
      </c>
      <c r="AF171" s="42">
        <f>IFERROR(AE171/AB159,"-")</f>
        <v>3.9029301356702079E-3</v>
      </c>
      <c r="AG171" s="52">
        <v>8</v>
      </c>
      <c r="AH171" s="42">
        <f>IFERROR(AG171/AC159,"-")</f>
        <v>4.9382716049382713E-2</v>
      </c>
      <c r="AI171" s="55">
        <f t="shared" si="19"/>
        <v>19926</v>
      </c>
      <c r="AJ171" s="360"/>
      <c r="AK171" s="360"/>
      <c r="AL171" s="32" t="s">
        <v>107</v>
      </c>
      <c r="AM171" s="52">
        <v>2507454</v>
      </c>
      <c r="AN171" s="42">
        <f>IFERROR(AM171/AJ159,"-")</f>
        <v>7.5003961897108888E-3</v>
      </c>
      <c r="AO171" s="52">
        <v>60</v>
      </c>
      <c r="AP171" s="42">
        <f>IFERROR(AO171/AK159,"-")</f>
        <v>0.12422360248447205</v>
      </c>
      <c r="AQ171" s="55">
        <f t="shared" si="20"/>
        <v>41790.9</v>
      </c>
      <c r="AR171" s="360"/>
      <c r="AS171" s="360"/>
      <c r="AT171" s="32" t="s">
        <v>107</v>
      </c>
      <c r="AU171" s="52">
        <v>2450049</v>
      </c>
      <c r="AV171" s="42">
        <f>IFERROR(AU171/AR159,"-")</f>
        <v>6.1501066934313954E-3</v>
      </c>
      <c r="AW171" s="52">
        <v>84</v>
      </c>
      <c r="AX171" s="42">
        <f>IFERROR(AW171/AS159,"-")</f>
        <v>0.11538461538461539</v>
      </c>
      <c r="AY171" s="96">
        <f t="shared" si="21"/>
        <v>29167.25</v>
      </c>
      <c r="AZ171" s="360"/>
      <c r="BA171" s="360"/>
      <c r="BB171" s="32" t="s">
        <v>107</v>
      </c>
      <c r="BC171" s="52">
        <v>539145</v>
      </c>
      <c r="BD171" s="42">
        <f>IFERROR(BC171/AZ159,"-")</f>
        <v>5.3971715415511981E-3</v>
      </c>
      <c r="BE171" s="52">
        <v>16</v>
      </c>
      <c r="BF171" s="42">
        <f>IFERROR(BE171/BA159,"-")</f>
        <v>0.18604651162790697</v>
      </c>
      <c r="BG171" s="55">
        <f t="shared" si="22"/>
        <v>33696.5625</v>
      </c>
      <c r="BH171" s="360"/>
      <c r="BI171" s="360"/>
      <c r="BJ171" s="32" t="s">
        <v>107</v>
      </c>
      <c r="BK171" s="52">
        <v>1300763</v>
      </c>
      <c r="BL171" s="42">
        <f>IFERROR(BK171/BH159,"-")</f>
        <v>5.0814710964749883E-3</v>
      </c>
      <c r="BM171" s="52">
        <v>41</v>
      </c>
      <c r="BN171" s="42">
        <f>IFERROR(BM171/BI159,"-")</f>
        <v>6.231003039513678E-2</v>
      </c>
      <c r="BO171" s="96">
        <f t="shared" si="23"/>
        <v>31725.926829268294</v>
      </c>
      <c r="BP171" s="140"/>
    </row>
    <row r="172" spans="2:68" s="8" customFormat="1" ht="13.15" customHeight="1">
      <c r="B172" s="368"/>
      <c r="C172" s="386"/>
      <c r="D172" s="360"/>
      <c r="E172" s="360"/>
      <c r="F172" s="32" t="s">
        <v>108</v>
      </c>
      <c r="G172" s="52">
        <v>788453</v>
      </c>
      <c r="H172" s="42">
        <f>IFERROR(G172/D159,"-")</f>
        <v>9.0691360112171836E-3</v>
      </c>
      <c r="I172" s="52">
        <v>24</v>
      </c>
      <c r="J172" s="42">
        <f>IFERROR(I172/E159,"-")</f>
        <v>0.1702127659574468</v>
      </c>
      <c r="K172" s="55">
        <f t="shared" si="16"/>
        <v>32852.208333333336</v>
      </c>
      <c r="L172" s="360"/>
      <c r="M172" s="360"/>
      <c r="N172" s="32" t="s">
        <v>108</v>
      </c>
      <c r="O172" s="52">
        <v>5094388</v>
      </c>
      <c r="P172" s="42">
        <f>IFERROR(O172/L159,"-")</f>
        <v>6.3701781727176394E-3</v>
      </c>
      <c r="Q172" s="52">
        <v>123</v>
      </c>
      <c r="R172" s="42">
        <f>IFERROR(Q172/M159,"-")</f>
        <v>8.4710743801652888E-2</v>
      </c>
      <c r="S172" s="55">
        <f t="shared" si="17"/>
        <v>41417.788617886181</v>
      </c>
      <c r="T172" s="360"/>
      <c r="U172" s="360"/>
      <c r="V172" s="32" t="s">
        <v>108</v>
      </c>
      <c r="W172" s="52">
        <v>105050</v>
      </c>
      <c r="X172" s="42">
        <f>IFERROR(W172/T159,"-")</f>
        <v>6.3626832413404217E-3</v>
      </c>
      <c r="Y172" s="52">
        <v>5</v>
      </c>
      <c r="Z172" s="42">
        <f>IFERROR(Y172/U159,"-")</f>
        <v>7.575757575757576E-2</v>
      </c>
      <c r="AA172" s="96">
        <f t="shared" si="18"/>
        <v>21010</v>
      </c>
      <c r="AB172" s="360"/>
      <c r="AC172" s="360"/>
      <c r="AD172" s="32" t="s">
        <v>108</v>
      </c>
      <c r="AE172" s="52">
        <v>243529</v>
      </c>
      <c r="AF172" s="42">
        <f>IFERROR(AE172/AB159,"-")</f>
        <v>5.9625406065544392E-3</v>
      </c>
      <c r="AG172" s="52">
        <v>9</v>
      </c>
      <c r="AH172" s="42">
        <f>IFERROR(AG172/AC159,"-")</f>
        <v>5.5555555555555552E-2</v>
      </c>
      <c r="AI172" s="55">
        <f t="shared" si="19"/>
        <v>27058.777777777777</v>
      </c>
      <c r="AJ172" s="360"/>
      <c r="AK172" s="360"/>
      <c r="AL172" s="32" t="s">
        <v>108</v>
      </c>
      <c r="AM172" s="52">
        <v>2455735</v>
      </c>
      <c r="AN172" s="42">
        <f>IFERROR(AM172/AJ159,"-")</f>
        <v>7.3456922587372174E-3</v>
      </c>
      <c r="AO172" s="52">
        <v>50</v>
      </c>
      <c r="AP172" s="42">
        <f>IFERROR(AO172/AK159,"-")</f>
        <v>0.10351966873706005</v>
      </c>
      <c r="AQ172" s="55">
        <f t="shared" si="20"/>
        <v>49114.7</v>
      </c>
      <c r="AR172" s="360"/>
      <c r="AS172" s="360"/>
      <c r="AT172" s="32" t="s">
        <v>108</v>
      </c>
      <c r="AU172" s="52">
        <v>2048518</v>
      </c>
      <c r="AV172" s="42">
        <f>IFERROR(AU172/AR159,"-")</f>
        <v>5.1421846107627626E-3</v>
      </c>
      <c r="AW172" s="52">
        <v>55</v>
      </c>
      <c r="AX172" s="42">
        <f>IFERROR(AW172/AS159,"-")</f>
        <v>7.5549450549450545E-2</v>
      </c>
      <c r="AY172" s="96">
        <f t="shared" si="21"/>
        <v>37245.781818181815</v>
      </c>
      <c r="AZ172" s="360"/>
      <c r="BA172" s="360"/>
      <c r="BB172" s="32" t="s">
        <v>108</v>
      </c>
      <c r="BC172" s="52">
        <v>1317398</v>
      </c>
      <c r="BD172" s="42">
        <f>IFERROR(BC172/AZ159,"-")</f>
        <v>1.3187960556986461E-2</v>
      </c>
      <c r="BE172" s="52">
        <v>27</v>
      </c>
      <c r="BF172" s="42">
        <f>IFERROR(BE172/BA159,"-")</f>
        <v>0.31395348837209303</v>
      </c>
      <c r="BG172" s="55">
        <f t="shared" si="22"/>
        <v>48792.518518518518</v>
      </c>
      <c r="BH172" s="360"/>
      <c r="BI172" s="360"/>
      <c r="BJ172" s="32" t="s">
        <v>108</v>
      </c>
      <c r="BK172" s="52">
        <v>1283583</v>
      </c>
      <c r="BL172" s="42">
        <f>IFERROR(BK172/BH159,"-")</f>
        <v>5.0143568923982735E-3</v>
      </c>
      <c r="BM172" s="52">
        <v>45</v>
      </c>
      <c r="BN172" s="42">
        <f>IFERROR(BM172/BI159,"-")</f>
        <v>6.8389057750759874E-2</v>
      </c>
      <c r="BO172" s="96">
        <f t="shared" si="23"/>
        <v>28524.066666666666</v>
      </c>
      <c r="BP172" s="140"/>
    </row>
    <row r="173" spans="2:68" s="8" customFormat="1" ht="13.15" customHeight="1">
      <c r="B173" s="368"/>
      <c r="C173" s="386"/>
      <c r="D173" s="360"/>
      <c r="E173" s="360"/>
      <c r="F173" s="32" t="s">
        <v>109</v>
      </c>
      <c r="G173" s="52">
        <v>576237</v>
      </c>
      <c r="H173" s="42">
        <f>IFERROR(G173/D159,"-")</f>
        <v>6.6281334812547553E-3</v>
      </c>
      <c r="I173" s="52">
        <v>17</v>
      </c>
      <c r="J173" s="42">
        <f>IFERROR(I173/E159,"-")</f>
        <v>0.12056737588652482</v>
      </c>
      <c r="K173" s="55">
        <f t="shared" si="16"/>
        <v>33896.294117647056</v>
      </c>
      <c r="L173" s="360"/>
      <c r="M173" s="360"/>
      <c r="N173" s="32" t="s">
        <v>109</v>
      </c>
      <c r="O173" s="52">
        <v>3835457</v>
      </c>
      <c r="P173" s="42">
        <f>IFERROR(O173/L159,"-")</f>
        <v>4.7959724433625939E-3</v>
      </c>
      <c r="Q173" s="52">
        <v>82</v>
      </c>
      <c r="R173" s="42">
        <f>IFERROR(Q173/M159,"-")</f>
        <v>5.647382920110193E-2</v>
      </c>
      <c r="S173" s="55">
        <f t="shared" si="17"/>
        <v>46773.865853658535</v>
      </c>
      <c r="T173" s="360"/>
      <c r="U173" s="360"/>
      <c r="V173" s="32" t="s">
        <v>109</v>
      </c>
      <c r="W173" s="52">
        <v>78554</v>
      </c>
      <c r="X173" s="42">
        <f>IFERROR(W173/T159,"-")</f>
        <v>4.7578697700167106E-3</v>
      </c>
      <c r="Y173" s="52">
        <v>4</v>
      </c>
      <c r="Z173" s="42">
        <f>IFERROR(Y173/U159,"-")</f>
        <v>6.0606060606060608E-2</v>
      </c>
      <c r="AA173" s="96">
        <f t="shared" si="18"/>
        <v>19638.5</v>
      </c>
      <c r="AB173" s="360"/>
      <c r="AC173" s="360"/>
      <c r="AD173" s="32" t="s">
        <v>109</v>
      </c>
      <c r="AE173" s="52">
        <v>130474</v>
      </c>
      <c r="AF173" s="42">
        <f>IFERROR(AE173/AB159,"-")</f>
        <v>3.1945128633533741E-3</v>
      </c>
      <c r="AG173" s="52">
        <v>4</v>
      </c>
      <c r="AH173" s="42">
        <f>IFERROR(AG173/AC159,"-")</f>
        <v>2.4691358024691357E-2</v>
      </c>
      <c r="AI173" s="55">
        <f t="shared" si="19"/>
        <v>32618.5</v>
      </c>
      <c r="AJ173" s="360"/>
      <c r="AK173" s="360"/>
      <c r="AL173" s="32" t="s">
        <v>109</v>
      </c>
      <c r="AM173" s="52">
        <v>683525</v>
      </c>
      <c r="AN173" s="42">
        <f>IFERROR(AM173/AJ159,"-")</f>
        <v>2.0445871810897171E-3</v>
      </c>
      <c r="AO173" s="52">
        <v>27</v>
      </c>
      <c r="AP173" s="42">
        <f>IFERROR(AO173/AK159,"-")</f>
        <v>5.5900621118012424E-2</v>
      </c>
      <c r="AQ173" s="55">
        <f t="shared" si="20"/>
        <v>25315.740740740741</v>
      </c>
      <c r="AR173" s="360"/>
      <c r="AS173" s="360"/>
      <c r="AT173" s="32" t="s">
        <v>109</v>
      </c>
      <c r="AU173" s="52">
        <v>2902996</v>
      </c>
      <c r="AV173" s="42">
        <f>IFERROR(AU173/AR159,"-")</f>
        <v>7.2870930869564522E-3</v>
      </c>
      <c r="AW173" s="52">
        <v>45</v>
      </c>
      <c r="AX173" s="42">
        <f>IFERROR(AW173/AS159,"-")</f>
        <v>6.1813186813186816E-2</v>
      </c>
      <c r="AY173" s="96">
        <f t="shared" si="21"/>
        <v>64511.022222222222</v>
      </c>
      <c r="AZ173" s="360"/>
      <c r="BA173" s="360"/>
      <c r="BB173" s="32" t="s">
        <v>109</v>
      </c>
      <c r="BC173" s="52">
        <v>203182</v>
      </c>
      <c r="BD173" s="42">
        <f>IFERROR(BC173/AZ159,"-")</f>
        <v>2.0339762181889021E-3</v>
      </c>
      <c r="BE173" s="52">
        <v>11</v>
      </c>
      <c r="BF173" s="42">
        <f>IFERROR(BE173/BA159,"-")</f>
        <v>0.12790697674418605</v>
      </c>
      <c r="BG173" s="55">
        <f t="shared" si="22"/>
        <v>18471.090909090908</v>
      </c>
      <c r="BH173" s="360"/>
      <c r="BI173" s="360"/>
      <c r="BJ173" s="32" t="s">
        <v>109</v>
      </c>
      <c r="BK173" s="52">
        <v>641312</v>
      </c>
      <c r="BL173" s="42">
        <f>IFERROR(BK173/BH159,"-")</f>
        <v>2.5053052645428626E-3</v>
      </c>
      <c r="BM173" s="52">
        <v>19</v>
      </c>
      <c r="BN173" s="42">
        <f>IFERROR(BM173/BI159,"-")</f>
        <v>2.8875379939209727E-2</v>
      </c>
      <c r="BO173" s="96">
        <f t="shared" si="23"/>
        <v>33753.26315789474</v>
      </c>
      <c r="BP173" s="140"/>
    </row>
    <row r="174" spans="2:68" s="8" customFormat="1" ht="13.15" customHeight="1">
      <c r="B174" s="368"/>
      <c r="C174" s="386"/>
      <c r="D174" s="360"/>
      <c r="E174" s="360"/>
      <c r="F174" s="33" t="s">
        <v>110</v>
      </c>
      <c r="G174" s="53">
        <v>76747</v>
      </c>
      <c r="H174" s="43">
        <f>IFERROR(G174/D159,"-")</f>
        <v>8.827780241217741E-4</v>
      </c>
      <c r="I174" s="53">
        <v>17</v>
      </c>
      <c r="J174" s="43">
        <f>IFERROR(I174/E159,"-")</f>
        <v>0.12056737588652482</v>
      </c>
      <c r="K174" s="56">
        <f t="shared" si="16"/>
        <v>4514.5294117647063</v>
      </c>
      <c r="L174" s="360"/>
      <c r="M174" s="360"/>
      <c r="N174" s="33" t="s">
        <v>110</v>
      </c>
      <c r="O174" s="53">
        <v>1094033</v>
      </c>
      <c r="P174" s="43">
        <f>IFERROR(O174/L159,"-")</f>
        <v>1.3680122395139116E-3</v>
      </c>
      <c r="Q174" s="53">
        <v>104</v>
      </c>
      <c r="R174" s="43">
        <f>IFERROR(Q174/M159,"-")</f>
        <v>7.1625344352617082E-2</v>
      </c>
      <c r="S174" s="56">
        <f t="shared" si="17"/>
        <v>10519.548076923076</v>
      </c>
      <c r="T174" s="360"/>
      <c r="U174" s="360"/>
      <c r="V174" s="33" t="s">
        <v>110</v>
      </c>
      <c r="W174" s="53">
        <v>26213</v>
      </c>
      <c r="X174" s="43">
        <f>IFERROR(W174/T159,"-")</f>
        <v>1.5876726873418035E-3</v>
      </c>
      <c r="Y174" s="53">
        <v>2</v>
      </c>
      <c r="Z174" s="43">
        <f>IFERROR(Y174/U159,"-")</f>
        <v>3.0303030303030304E-2</v>
      </c>
      <c r="AA174" s="97">
        <f t="shared" si="18"/>
        <v>13106.5</v>
      </c>
      <c r="AB174" s="360"/>
      <c r="AC174" s="360"/>
      <c r="AD174" s="33" t="s">
        <v>110</v>
      </c>
      <c r="AE174" s="53">
        <v>86824</v>
      </c>
      <c r="AF174" s="43">
        <f>IFERROR(AE174/AB159,"-")</f>
        <v>2.1257904628339238E-3</v>
      </c>
      <c r="AG174" s="53">
        <v>8</v>
      </c>
      <c r="AH174" s="43">
        <f>IFERROR(AG174/AC159,"-")</f>
        <v>4.9382716049382713E-2</v>
      </c>
      <c r="AI174" s="56">
        <f t="shared" si="19"/>
        <v>10853</v>
      </c>
      <c r="AJ174" s="360"/>
      <c r="AK174" s="360"/>
      <c r="AL174" s="33" t="s">
        <v>110</v>
      </c>
      <c r="AM174" s="53">
        <v>603599</v>
      </c>
      <c r="AN174" s="43">
        <f>IFERROR(AM174/AJ159,"-")</f>
        <v>1.8055093492097174E-3</v>
      </c>
      <c r="AO174" s="53">
        <v>45</v>
      </c>
      <c r="AP174" s="43">
        <f>IFERROR(AO174/AK159,"-")</f>
        <v>9.3167701863354033E-2</v>
      </c>
      <c r="AQ174" s="56">
        <f t="shared" si="20"/>
        <v>13413.31111111111</v>
      </c>
      <c r="AR174" s="360"/>
      <c r="AS174" s="360"/>
      <c r="AT174" s="33" t="s">
        <v>110</v>
      </c>
      <c r="AU174" s="53">
        <v>350280</v>
      </c>
      <c r="AV174" s="43">
        <f>IFERROR(AU174/AR159,"-")</f>
        <v>8.7927195438750375E-4</v>
      </c>
      <c r="AW174" s="53">
        <v>46</v>
      </c>
      <c r="AX174" s="43">
        <f>IFERROR(AW174/AS159,"-")</f>
        <v>6.3186813186813184E-2</v>
      </c>
      <c r="AY174" s="136">
        <f t="shared" si="21"/>
        <v>7614.782608695652</v>
      </c>
      <c r="AZ174" s="360"/>
      <c r="BA174" s="360"/>
      <c r="BB174" s="33" t="s">
        <v>110</v>
      </c>
      <c r="BC174" s="53">
        <v>193199</v>
      </c>
      <c r="BD174" s="43">
        <f>IFERROR(BC174/AZ159,"-")</f>
        <v>1.9340402760966901E-3</v>
      </c>
      <c r="BE174" s="53">
        <v>16</v>
      </c>
      <c r="BF174" s="43">
        <f>IFERROR(BE174/BA159,"-")</f>
        <v>0.18604651162790697</v>
      </c>
      <c r="BG174" s="56">
        <f t="shared" si="22"/>
        <v>12074.9375</v>
      </c>
      <c r="BH174" s="360"/>
      <c r="BI174" s="360"/>
      <c r="BJ174" s="33" t="s">
        <v>110</v>
      </c>
      <c r="BK174" s="53">
        <v>199742</v>
      </c>
      <c r="BL174" s="43">
        <f>IFERROR(BK174/BH159,"-")</f>
        <v>7.8029833240344875E-4</v>
      </c>
      <c r="BM174" s="53">
        <v>34</v>
      </c>
      <c r="BN174" s="43">
        <f>IFERROR(BM174/BI159,"-")</f>
        <v>5.1671732522796353E-2</v>
      </c>
      <c r="BO174" s="97">
        <f t="shared" si="23"/>
        <v>5874.7647058823532</v>
      </c>
      <c r="BP174" s="140"/>
    </row>
    <row r="175" spans="2:68" s="8" customFormat="1" ht="13.15" customHeight="1">
      <c r="B175" s="369"/>
      <c r="C175" s="387"/>
      <c r="D175" s="361"/>
      <c r="E175" s="361"/>
      <c r="F175" s="34" t="s">
        <v>64</v>
      </c>
      <c r="G175" s="49">
        <f>SUM(G159:G174)</f>
        <v>22841351</v>
      </c>
      <c r="H175" s="43">
        <f>IFERROR(G175/D159,"-")</f>
        <v>0.26273134720643032</v>
      </c>
      <c r="I175" s="53">
        <v>128</v>
      </c>
      <c r="J175" s="43">
        <f>IFERROR(I175/E159,"-")</f>
        <v>0.90780141843971629</v>
      </c>
      <c r="K175" s="56">
        <f t="shared" si="16"/>
        <v>178448.0546875</v>
      </c>
      <c r="L175" s="361"/>
      <c r="M175" s="361"/>
      <c r="N175" s="34" t="s">
        <v>64</v>
      </c>
      <c r="O175" s="49">
        <f>SUM(O159:O174)</f>
        <v>165638667</v>
      </c>
      <c r="P175" s="43">
        <f>IFERROR(O175/L159,"-")</f>
        <v>0.20711964245390135</v>
      </c>
      <c r="Q175" s="53">
        <v>1161</v>
      </c>
      <c r="R175" s="43">
        <f>IFERROR(Q175/M159,"-")</f>
        <v>0.79958677685950408</v>
      </c>
      <c r="S175" s="56">
        <f t="shared" si="17"/>
        <v>142668.96382428941</v>
      </c>
      <c r="T175" s="361"/>
      <c r="U175" s="361"/>
      <c r="V175" s="34" t="s">
        <v>64</v>
      </c>
      <c r="W175" s="49">
        <f>SUM(W159:W174)</f>
        <v>1050944</v>
      </c>
      <c r="X175" s="43">
        <f>IFERROR(W175/T159,"-")</f>
        <v>6.3653724668132017E-2</v>
      </c>
      <c r="Y175" s="53">
        <v>37</v>
      </c>
      <c r="Z175" s="43">
        <f>IFERROR(Y175/U159,"-")</f>
        <v>0.56060606060606055</v>
      </c>
      <c r="AA175" s="97">
        <f t="shared" si="18"/>
        <v>28403.891891891893</v>
      </c>
      <c r="AB175" s="361"/>
      <c r="AC175" s="361"/>
      <c r="AD175" s="34" t="s">
        <v>64</v>
      </c>
      <c r="AE175" s="49">
        <f>SUM(AE159:AE174)</f>
        <v>4634890</v>
      </c>
      <c r="AF175" s="43">
        <f>IFERROR(AE175/AB159,"-")</f>
        <v>0.11348020084635958</v>
      </c>
      <c r="AG175" s="53">
        <v>63</v>
      </c>
      <c r="AH175" s="43">
        <f>IFERROR(AG175/AC159,"-")</f>
        <v>0.3888888888888889</v>
      </c>
      <c r="AI175" s="56">
        <f t="shared" si="19"/>
        <v>73569.682539682544</v>
      </c>
      <c r="AJ175" s="361"/>
      <c r="AK175" s="361"/>
      <c r="AL175" s="34" t="s">
        <v>64</v>
      </c>
      <c r="AM175" s="49">
        <f>SUM(AM159:AM174)</f>
        <v>85129957</v>
      </c>
      <c r="AN175" s="43">
        <f>IFERROR(AM175/AJ159,"-")</f>
        <v>0.25464411515148505</v>
      </c>
      <c r="AO175" s="53">
        <v>424</v>
      </c>
      <c r="AP175" s="43">
        <f>IFERROR(AO175/AK159,"-")</f>
        <v>0.87784679089026918</v>
      </c>
      <c r="AQ175" s="56">
        <f t="shared" si="20"/>
        <v>200778.2004716981</v>
      </c>
      <c r="AR175" s="361"/>
      <c r="AS175" s="361"/>
      <c r="AT175" s="34" t="s">
        <v>64</v>
      </c>
      <c r="AU175" s="49">
        <f>SUM(AU159:AU174)</f>
        <v>71544867</v>
      </c>
      <c r="AV175" s="43">
        <f>IFERROR(AU175/AR159,"-")</f>
        <v>0.17959174098859207</v>
      </c>
      <c r="AW175" s="53">
        <v>625</v>
      </c>
      <c r="AX175" s="76">
        <f>IFERROR(AW175/AS159,"-")</f>
        <v>0.85851648351648346</v>
      </c>
      <c r="AY175" s="113">
        <f t="shared" si="21"/>
        <v>114471.78720000001</v>
      </c>
      <c r="AZ175" s="361"/>
      <c r="BA175" s="361"/>
      <c r="BB175" s="34" t="s">
        <v>64</v>
      </c>
      <c r="BC175" s="49">
        <f>SUM(BC159:BC174)</f>
        <v>27339080</v>
      </c>
      <c r="BD175" s="43">
        <f>IFERROR(BC175/AZ159,"-")</f>
        <v>0.27368092915299508</v>
      </c>
      <c r="BE175" s="53">
        <v>84</v>
      </c>
      <c r="BF175" s="43">
        <f>IFERROR(BE175/BA159,"-")</f>
        <v>0.97674418604651159</v>
      </c>
      <c r="BG175" s="56">
        <f t="shared" si="22"/>
        <v>325465.23809523811</v>
      </c>
      <c r="BH175" s="361"/>
      <c r="BI175" s="361"/>
      <c r="BJ175" s="34" t="s">
        <v>64</v>
      </c>
      <c r="BK175" s="49">
        <f>SUM(BK159:BK174)</f>
        <v>32820031</v>
      </c>
      <c r="BL175" s="43">
        <f>IFERROR(BK175/BH159,"-")</f>
        <v>0.12821247138172989</v>
      </c>
      <c r="BM175" s="53">
        <v>449</v>
      </c>
      <c r="BN175" s="43">
        <f>IFERROR(BM175/BI159,"-")</f>
        <v>0.68237082066869303</v>
      </c>
      <c r="BO175" s="97">
        <f t="shared" si="23"/>
        <v>73095.837416481067</v>
      </c>
      <c r="BP175" s="140"/>
    </row>
    <row r="176" spans="2:68" s="8" customFormat="1" ht="13.15" customHeight="1">
      <c r="B176" s="367">
        <v>11</v>
      </c>
      <c r="C176" s="385" t="s">
        <v>52</v>
      </c>
      <c r="D176" s="359">
        <v>133273180</v>
      </c>
      <c r="E176" s="359">
        <v>160</v>
      </c>
      <c r="F176" s="30" t="s">
        <v>96</v>
      </c>
      <c r="G176" s="51">
        <v>663096</v>
      </c>
      <c r="H176" s="41">
        <f>IFERROR(G176/D176,"-")</f>
        <v>4.9754646808907836E-3</v>
      </c>
      <c r="I176" s="51">
        <v>29</v>
      </c>
      <c r="J176" s="41">
        <f>IFERROR(I176/E176,"-")</f>
        <v>0.18124999999999999</v>
      </c>
      <c r="K176" s="54">
        <f t="shared" si="16"/>
        <v>22865.379310344826</v>
      </c>
      <c r="L176" s="359">
        <v>1023784520</v>
      </c>
      <c r="M176" s="359">
        <v>1915</v>
      </c>
      <c r="N176" s="30" t="s">
        <v>96</v>
      </c>
      <c r="O176" s="51">
        <v>12800320</v>
      </c>
      <c r="P176" s="41">
        <f>IFERROR(O176/L176,"-")</f>
        <v>1.2502943490491534E-2</v>
      </c>
      <c r="Q176" s="51">
        <v>289</v>
      </c>
      <c r="R176" s="41">
        <f>IFERROR(Q176/M176,"-")</f>
        <v>0.15091383812010445</v>
      </c>
      <c r="S176" s="54">
        <f t="shared" si="17"/>
        <v>44291.76470588235</v>
      </c>
      <c r="T176" s="359">
        <v>29981290</v>
      </c>
      <c r="U176" s="359">
        <v>95</v>
      </c>
      <c r="V176" s="30" t="s">
        <v>96</v>
      </c>
      <c r="W176" s="51">
        <v>372480</v>
      </c>
      <c r="X176" s="41">
        <f>IFERROR(W176/T176,"-")</f>
        <v>1.2423748277675844E-2</v>
      </c>
      <c r="Y176" s="51">
        <v>12</v>
      </c>
      <c r="Z176" s="41">
        <f>IFERROR(Y176/U176,"-")</f>
        <v>0.12631578947368421</v>
      </c>
      <c r="AA176" s="95">
        <f t="shared" si="18"/>
        <v>31040</v>
      </c>
      <c r="AB176" s="359">
        <v>39220080</v>
      </c>
      <c r="AC176" s="359">
        <v>188</v>
      </c>
      <c r="AD176" s="30" t="s">
        <v>96</v>
      </c>
      <c r="AE176" s="51">
        <v>382859</v>
      </c>
      <c r="AF176" s="41">
        <f>IFERROR(AE176/AB176,"-")</f>
        <v>9.7618107867194562E-3</v>
      </c>
      <c r="AG176" s="51">
        <v>16</v>
      </c>
      <c r="AH176" s="41">
        <f>IFERROR(AG176/AC176,"-")</f>
        <v>8.5106382978723402E-2</v>
      </c>
      <c r="AI176" s="54">
        <f t="shared" si="19"/>
        <v>23928.6875</v>
      </c>
      <c r="AJ176" s="359">
        <v>422453490</v>
      </c>
      <c r="AK176" s="359">
        <v>674</v>
      </c>
      <c r="AL176" s="30" t="s">
        <v>96</v>
      </c>
      <c r="AM176" s="51">
        <v>5525633</v>
      </c>
      <c r="AN176" s="41">
        <f>IFERROR(AM176/AJ176,"-")</f>
        <v>1.3079861170042648E-2</v>
      </c>
      <c r="AO176" s="51">
        <v>121</v>
      </c>
      <c r="AP176" s="41">
        <f>IFERROR(AO176/AK176,"-")</f>
        <v>0.17952522255192879</v>
      </c>
      <c r="AQ176" s="54">
        <f t="shared" si="20"/>
        <v>45666.388429752064</v>
      </c>
      <c r="AR176" s="359">
        <v>528102960</v>
      </c>
      <c r="AS176" s="359">
        <v>947</v>
      </c>
      <c r="AT176" s="30" t="s">
        <v>96</v>
      </c>
      <c r="AU176" s="51">
        <v>6422376</v>
      </c>
      <c r="AV176" s="41">
        <f>IFERROR(AU176/AR176,"-")</f>
        <v>1.2161219471294006E-2</v>
      </c>
      <c r="AW176" s="54">
        <v>136</v>
      </c>
      <c r="AX176" s="41">
        <f>IFERROR(AW176/AS176,"-")</f>
        <v>0.14361140443505807</v>
      </c>
      <c r="AY176" s="137">
        <f t="shared" si="21"/>
        <v>47223.352941176468</v>
      </c>
      <c r="AZ176" s="359">
        <v>145332100</v>
      </c>
      <c r="BA176" s="359">
        <v>142</v>
      </c>
      <c r="BB176" s="30" t="s">
        <v>96</v>
      </c>
      <c r="BC176" s="51">
        <v>2889421</v>
      </c>
      <c r="BD176" s="41">
        <f>IFERROR(BC176/AZ176,"-")</f>
        <v>1.9881505875164535E-2</v>
      </c>
      <c r="BE176" s="51">
        <v>36</v>
      </c>
      <c r="BF176" s="41">
        <f>IFERROR(BE176/BA176,"-")</f>
        <v>0.25352112676056338</v>
      </c>
      <c r="BG176" s="54">
        <f t="shared" si="22"/>
        <v>80261.694444444438</v>
      </c>
      <c r="BH176" s="359">
        <v>361178350</v>
      </c>
      <c r="BI176" s="359">
        <v>919</v>
      </c>
      <c r="BJ176" s="30" t="s">
        <v>96</v>
      </c>
      <c r="BK176" s="51">
        <v>12752698</v>
      </c>
      <c r="BL176" s="41">
        <f>IFERROR(BK176/BH176,"-")</f>
        <v>3.5308589232992509E-2</v>
      </c>
      <c r="BM176" s="51">
        <v>125</v>
      </c>
      <c r="BN176" s="41">
        <f>IFERROR(BM176/BI176,"-")</f>
        <v>0.13601741022850924</v>
      </c>
      <c r="BO176" s="95">
        <f t="shared" si="23"/>
        <v>102021.584</v>
      </c>
      <c r="BP176" s="140"/>
    </row>
    <row r="177" spans="2:68" s="8" customFormat="1" ht="13.15" customHeight="1">
      <c r="B177" s="368"/>
      <c r="C177" s="386"/>
      <c r="D177" s="360"/>
      <c r="E177" s="360"/>
      <c r="F177" s="31" t="s">
        <v>97</v>
      </c>
      <c r="G177" s="52">
        <v>1654723</v>
      </c>
      <c r="H177" s="42">
        <f>IFERROR(G177/D176,"-")</f>
        <v>1.2416023989222738E-2</v>
      </c>
      <c r="I177" s="52">
        <v>61</v>
      </c>
      <c r="J177" s="42">
        <f>IFERROR(I177/E176,"-")</f>
        <v>0.38124999999999998</v>
      </c>
      <c r="K177" s="55">
        <f t="shared" si="16"/>
        <v>27126.60655737705</v>
      </c>
      <c r="L177" s="360"/>
      <c r="M177" s="360"/>
      <c r="N177" s="31" t="s">
        <v>97</v>
      </c>
      <c r="O177" s="52">
        <v>26635317</v>
      </c>
      <c r="P177" s="42">
        <f>IFERROR(O177/L176,"-")</f>
        <v>2.601652640733423E-2</v>
      </c>
      <c r="Q177" s="52">
        <v>487</v>
      </c>
      <c r="R177" s="42">
        <f>IFERROR(Q177/M176,"-")</f>
        <v>0.25430809399477805</v>
      </c>
      <c r="S177" s="55">
        <f t="shared" si="17"/>
        <v>54692.642710472282</v>
      </c>
      <c r="T177" s="360"/>
      <c r="U177" s="360"/>
      <c r="V177" s="31" t="s">
        <v>97</v>
      </c>
      <c r="W177" s="52">
        <v>463508</v>
      </c>
      <c r="X177" s="42">
        <f>IFERROR(W177/T176,"-")</f>
        <v>1.5459908496265504E-2</v>
      </c>
      <c r="Y177" s="52">
        <v>15</v>
      </c>
      <c r="Z177" s="42">
        <f>IFERROR(Y177/U176,"-")</f>
        <v>0.15789473684210525</v>
      </c>
      <c r="AA177" s="96">
        <f t="shared" si="18"/>
        <v>30900.533333333333</v>
      </c>
      <c r="AB177" s="360"/>
      <c r="AC177" s="360"/>
      <c r="AD177" s="31" t="s">
        <v>97</v>
      </c>
      <c r="AE177" s="52">
        <v>1432222</v>
      </c>
      <c r="AF177" s="42">
        <f>IFERROR(AE177/AB176,"-")</f>
        <v>3.6517569571505211E-2</v>
      </c>
      <c r="AG177" s="52">
        <v>21</v>
      </c>
      <c r="AH177" s="42">
        <f>IFERROR(AG177/AC176,"-")</f>
        <v>0.11170212765957446</v>
      </c>
      <c r="AI177" s="55">
        <f t="shared" si="19"/>
        <v>68201.047619047618</v>
      </c>
      <c r="AJ177" s="360"/>
      <c r="AK177" s="360"/>
      <c r="AL177" s="31" t="s">
        <v>97</v>
      </c>
      <c r="AM177" s="52">
        <v>10822744</v>
      </c>
      <c r="AN177" s="42">
        <f>IFERROR(AM177/AJ176,"-")</f>
        <v>2.561878231849854E-2</v>
      </c>
      <c r="AO177" s="52">
        <v>202</v>
      </c>
      <c r="AP177" s="42">
        <f>IFERROR(AO177/AK176,"-")</f>
        <v>0.29970326409495551</v>
      </c>
      <c r="AQ177" s="55">
        <f t="shared" si="20"/>
        <v>53577.940594059408</v>
      </c>
      <c r="AR177" s="360"/>
      <c r="AS177" s="360"/>
      <c r="AT177" s="31" t="s">
        <v>97</v>
      </c>
      <c r="AU177" s="52">
        <v>13796837</v>
      </c>
      <c r="AV177" s="42">
        <f>IFERROR(AU177/AR176,"-")</f>
        <v>2.6125278676718645E-2</v>
      </c>
      <c r="AW177" s="55">
        <v>246</v>
      </c>
      <c r="AX177" s="42">
        <f>IFERROR(AW177/AS176,"-")</f>
        <v>0.25976768743400214</v>
      </c>
      <c r="AY177" s="138">
        <f t="shared" si="21"/>
        <v>56084.703252032523</v>
      </c>
      <c r="AZ177" s="360"/>
      <c r="BA177" s="360"/>
      <c r="BB177" s="31" t="s">
        <v>97</v>
      </c>
      <c r="BC177" s="52">
        <v>952990</v>
      </c>
      <c r="BD177" s="42">
        <f>IFERROR(BC177/AZ176,"-")</f>
        <v>6.557326289236858E-3</v>
      </c>
      <c r="BE177" s="52">
        <v>44</v>
      </c>
      <c r="BF177" s="42">
        <f>IFERROR(BE177/BA176,"-")</f>
        <v>0.30985915492957744</v>
      </c>
      <c r="BG177" s="55">
        <f t="shared" si="22"/>
        <v>21658.863636363636</v>
      </c>
      <c r="BH177" s="360"/>
      <c r="BI177" s="360"/>
      <c r="BJ177" s="31" t="s">
        <v>97</v>
      </c>
      <c r="BK177" s="52">
        <v>7499473</v>
      </c>
      <c r="BL177" s="42">
        <f>IFERROR(BK177/BH176,"-")</f>
        <v>2.0763905145477296E-2</v>
      </c>
      <c r="BM177" s="52">
        <v>181</v>
      </c>
      <c r="BN177" s="42">
        <f>IFERROR(BM177/BI176,"-")</f>
        <v>0.1969532100108814</v>
      </c>
      <c r="BO177" s="96">
        <f t="shared" si="23"/>
        <v>41433.552486187844</v>
      </c>
      <c r="BP177" s="140"/>
    </row>
    <row r="178" spans="2:68" s="8" customFormat="1" ht="13.15" customHeight="1">
      <c r="B178" s="368"/>
      <c r="C178" s="386"/>
      <c r="D178" s="360"/>
      <c r="E178" s="360"/>
      <c r="F178" s="32" t="s">
        <v>98</v>
      </c>
      <c r="G178" s="52">
        <v>1780192</v>
      </c>
      <c r="H178" s="42">
        <f>IFERROR(G178/D176,"-")</f>
        <v>1.3357466220885553E-2</v>
      </c>
      <c r="I178" s="52">
        <v>65</v>
      </c>
      <c r="J178" s="42">
        <f>IFERROR(I178/E176,"-")</f>
        <v>0.40625</v>
      </c>
      <c r="K178" s="55">
        <f t="shared" si="16"/>
        <v>27387.56923076923</v>
      </c>
      <c r="L178" s="360"/>
      <c r="M178" s="360"/>
      <c r="N178" s="32" t="s">
        <v>98</v>
      </c>
      <c r="O178" s="52">
        <v>31241430</v>
      </c>
      <c r="P178" s="42">
        <f>IFERROR(O178/L176,"-")</f>
        <v>3.0515630378939507E-2</v>
      </c>
      <c r="Q178" s="52">
        <v>612</v>
      </c>
      <c r="R178" s="42">
        <f>IFERROR(Q178/M176,"-")</f>
        <v>0.31958224543080938</v>
      </c>
      <c r="S178" s="55">
        <f t="shared" si="17"/>
        <v>51048.088235294119</v>
      </c>
      <c r="T178" s="360"/>
      <c r="U178" s="360"/>
      <c r="V178" s="32" t="s">
        <v>98</v>
      </c>
      <c r="W178" s="52">
        <v>0</v>
      </c>
      <c r="X178" s="42">
        <f>IFERROR(W178/T176,"-")</f>
        <v>0</v>
      </c>
      <c r="Y178" s="52">
        <v>0</v>
      </c>
      <c r="Z178" s="42">
        <f>IFERROR(Y178/U176,"-")</f>
        <v>0</v>
      </c>
      <c r="AA178" s="96" t="str">
        <f t="shared" si="18"/>
        <v>-</v>
      </c>
      <c r="AB178" s="360"/>
      <c r="AC178" s="360"/>
      <c r="AD178" s="32" t="s">
        <v>98</v>
      </c>
      <c r="AE178" s="52">
        <v>0</v>
      </c>
      <c r="AF178" s="42">
        <f>IFERROR(AE178/AB176,"-")</f>
        <v>0</v>
      </c>
      <c r="AG178" s="52">
        <v>0</v>
      </c>
      <c r="AH178" s="42">
        <f>IFERROR(AG178/AC176,"-")</f>
        <v>0</v>
      </c>
      <c r="AI178" s="55" t="str">
        <f t="shared" si="19"/>
        <v>-</v>
      </c>
      <c r="AJ178" s="360"/>
      <c r="AK178" s="360"/>
      <c r="AL178" s="32" t="s">
        <v>98</v>
      </c>
      <c r="AM178" s="52">
        <v>9293963</v>
      </c>
      <c r="AN178" s="42">
        <f>IFERROR(AM178/AJ176,"-")</f>
        <v>2.1999967381024596E-2</v>
      </c>
      <c r="AO178" s="52">
        <v>270</v>
      </c>
      <c r="AP178" s="42">
        <f>IFERROR(AO178/AK176,"-")</f>
        <v>0.40059347181008903</v>
      </c>
      <c r="AQ178" s="55">
        <f t="shared" si="20"/>
        <v>34422.085185185184</v>
      </c>
      <c r="AR178" s="360"/>
      <c r="AS178" s="360"/>
      <c r="AT178" s="32" t="s">
        <v>98</v>
      </c>
      <c r="AU178" s="52">
        <v>21947467</v>
      </c>
      <c r="AV178" s="42">
        <f>IFERROR(AU178/AR176,"-")</f>
        <v>4.1559068330160466E-2</v>
      </c>
      <c r="AW178" s="55">
        <v>342</v>
      </c>
      <c r="AX178" s="42">
        <f>IFERROR(AW178/AS176,"-")</f>
        <v>0.36114044350580782</v>
      </c>
      <c r="AY178" s="138">
        <f t="shared" si="21"/>
        <v>64173.880116959066</v>
      </c>
      <c r="AZ178" s="360"/>
      <c r="BA178" s="360"/>
      <c r="BB178" s="32" t="s">
        <v>98</v>
      </c>
      <c r="BC178" s="52">
        <v>1439765</v>
      </c>
      <c r="BD178" s="42">
        <f>IFERROR(BC178/AZ176,"-")</f>
        <v>9.9067239790796395E-3</v>
      </c>
      <c r="BE178" s="52">
        <v>44</v>
      </c>
      <c r="BF178" s="42">
        <f>IFERROR(BE178/BA176,"-")</f>
        <v>0.30985915492957744</v>
      </c>
      <c r="BG178" s="55">
        <f t="shared" si="22"/>
        <v>32721.93181818182</v>
      </c>
      <c r="BH178" s="360"/>
      <c r="BI178" s="360"/>
      <c r="BJ178" s="32" t="s">
        <v>98</v>
      </c>
      <c r="BK178" s="52">
        <v>4660004</v>
      </c>
      <c r="BL178" s="42">
        <f>IFERROR(BK178/BH176,"-")</f>
        <v>1.2902224067417109E-2</v>
      </c>
      <c r="BM178" s="52">
        <v>218</v>
      </c>
      <c r="BN178" s="42">
        <f>IFERROR(BM178/BI176,"-")</f>
        <v>0.23721436343852012</v>
      </c>
      <c r="BO178" s="96">
        <f t="shared" si="23"/>
        <v>21376.16513761468</v>
      </c>
      <c r="BP178" s="140"/>
    </row>
    <row r="179" spans="2:68" s="8" customFormat="1" ht="13.15" customHeight="1">
      <c r="B179" s="368"/>
      <c r="C179" s="386"/>
      <c r="D179" s="360"/>
      <c r="E179" s="360"/>
      <c r="F179" s="32" t="s">
        <v>99</v>
      </c>
      <c r="G179" s="52">
        <v>162357</v>
      </c>
      <c r="H179" s="42">
        <f>IFERROR(G179/D176,"-")</f>
        <v>1.2182271031575896E-3</v>
      </c>
      <c r="I179" s="52">
        <v>14</v>
      </c>
      <c r="J179" s="42">
        <f>IFERROR(I179/E176,"-")</f>
        <v>8.7499999999999994E-2</v>
      </c>
      <c r="K179" s="55">
        <f t="shared" si="16"/>
        <v>11596.928571428571</v>
      </c>
      <c r="L179" s="360"/>
      <c r="M179" s="360"/>
      <c r="N179" s="32" t="s">
        <v>99</v>
      </c>
      <c r="O179" s="52">
        <v>5402351</v>
      </c>
      <c r="P179" s="42">
        <f>IFERROR(O179/L176,"-")</f>
        <v>5.2768438030299583E-3</v>
      </c>
      <c r="Q179" s="52">
        <v>90</v>
      </c>
      <c r="R179" s="42">
        <f>IFERROR(Q179/M176,"-")</f>
        <v>4.6997389033942558E-2</v>
      </c>
      <c r="S179" s="55">
        <f t="shared" si="17"/>
        <v>60026.12222222222</v>
      </c>
      <c r="T179" s="360"/>
      <c r="U179" s="360"/>
      <c r="V179" s="32" t="s">
        <v>99</v>
      </c>
      <c r="W179" s="52">
        <v>0</v>
      </c>
      <c r="X179" s="42">
        <f>IFERROR(W179/T176,"-")</f>
        <v>0</v>
      </c>
      <c r="Y179" s="52">
        <v>0</v>
      </c>
      <c r="Z179" s="42">
        <f>IFERROR(Y179/U176,"-")</f>
        <v>0</v>
      </c>
      <c r="AA179" s="96" t="str">
        <f t="shared" si="18"/>
        <v>-</v>
      </c>
      <c r="AB179" s="360"/>
      <c r="AC179" s="360"/>
      <c r="AD179" s="32" t="s">
        <v>99</v>
      </c>
      <c r="AE179" s="52">
        <v>0</v>
      </c>
      <c r="AF179" s="42">
        <f>IFERROR(AE179/AB176,"-")</f>
        <v>0</v>
      </c>
      <c r="AG179" s="52">
        <v>0</v>
      </c>
      <c r="AH179" s="42">
        <f>IFERROR(AG179/AC176,"-")</f>
        <v>0</v>
      </c>
      <c r="AI179" s="55" t="str">
        <f t="shared" si="19"/>
        <v>-</v>
      </c>
      <c r="AJ179" s="360"/>
      <c r="AK179" s="360"/>
      <c r="AL179" s="32" t="s">
        <v>99</v>
      </c>
      <c r="AM179" s="52">
        <v>1976997</v>
      </c>
      <c r="AN179" s="42">
        <f>IFERROR(AM179/AJ176,"-")</f>
        <v>4.6797980056928869E-3</v>
      </c>
      <c r="AO179" s="52">
        <v>43</v>
      </c>
      <c r="AP179" s="42">
        <f>IFERROR(AO179/AK176,"-")</f>
        <v>6.3798219584569729E-2</v>
      </c>
      <c r="AQ179" s="55">
        <f t="shared" si="20"/>
        <v>45976.674418604649</v>
      </c>
      <c r="AR179" s="360"/>
      <c r="AS179" s="360"/>
      <c r="AT179" s="32" t="s">
        <v>99</v>
      </c>
      <c r="AU179" s="52">
        <v>3425354</v>
      </c>
      <c r="AV179" s="42">
        <f>IFERROR(AU179/AR176,"-")</f>
        <v>6.4861480799122961E-3</v>
      </c>
      <c r="AW179" s="55">
        <v>47</v>
      </c>
      <c r="AX179" s="42">
        <f>IFERROR(AW179/AS176,"-")</f>
        <v>4.9630411826821541E-2</v>
      </c>
      <c r="AY179" s="138">
        <f t="shared" si="21"/>
        <v>72879.872340425529</v>
      </c>
      <c r="AZ179" s="360"/>
      <c r="BA179" s="360"/>
      <c r="BB179" s="32" t="s">
        <v>99</v>
      </c>
      <c r="BC179" s="52">
        <v>107395</v>
      </c>
      <c r="BD179" s="42">
        <f>IFERROR(BC179/AZ176,"-")</f>
        <v>7.3896269303202805E-4</v>
      </c>
      <c r="BE179" s="52">
        <v>12</v>
      </c>
      <c r="BF179" s="42">
        <f>IFERROR(BE179/BA176,"-")</f>
        <v>8.4507042253521125E-2</v>
      </c>
      <c r="BG179" s="55">
        <f t="shared" si="22"/>
        <v>8949.5833333333339</v>
      </c>
      <c r="BH179" s="360"/>
      <c r="BI179" s="360"/>
      <c r="BJ179" s="32" t="s">
        <v>99</v>
      </c>
      <c r="BK179" s="52">
        <v>398495</v>
      </c>
      <c r="BL179" s="42">
        <f>IFERROR(BK179/BH176,"-")</f>
        <v>1.1033191773537922E-3</v>
      </c>
      <c r="BM179" s="52">
        <v>33</v>
      </c>
      <c r="BN179" s="42">
        <f>IFERROR(BM179/BI176,"-")</f>
        <v>3.5908596300326445E-2</v>
      </c>
      <c r="BO179" s="96">
        <f t="shared" si="23"/>
        <v>12075.60606060606</v>
      </c>
      <c r="BP179" s="140"/>
    </row>
    <row r="180" spans="2:68" s="8" customFormat="1" ht="13.15" customHeight="1">
      <c r="B180" s="368"/>
      <c r="C180" s="386"/>
      <c r="D180" s="360"/>
      <c r="E180" s="360"/>
      <c r="F180" s="32" t="s">
        <v>100</v>
      </c>
      <c r="G180" s="52">
        <v>2006494</v>
      </c>
      <c r="H180" s="42">
        <f>IFERROR(G180/D176,"-")</f>
        <v>1.5055497287601301E-2</v>
      </c>
      <c r="I180" s="52">
        <v>65</v>
      </c>
      <c r="J180" s="42">
        <f>IFERROR(I180/E176,"-")</f>
        <v>0.40625</v>
      </c>
      <c r="K180" s="55">
        <f t="shared" si="16"/>
        <v>30869.138461538463</v>
      </c>
      <c r="L180" s="360"/>
      <c r="M180" s="360"/>
      <c r="N180" s="32" t="s">
        <v>100</v>
      </c>
      <c r="O180" s="52">
        <v>26169542</v>
      </c>
      <c r="P180" s="42">
        <f>IFERROR(O180/L176,"-")</f>
        <v>2.5561572273040425E-2</v>
      </c>
      <c r="Q180" s="52">
        <v>664</v>
      </c>
      <c r="R180" s="42">
        <f>IFERROR(Q180/M176,"-")</f>
        <v>0.34673629242819842</v>
      </c>
      <c r="S180" s="55">
        <f t="shared" si="17"/>
        <v>39411.960843373497</v>
      </c>
      <c r="T180" s="360"/>
      <c r="U180" s="360"/>
      <c r="V180" s="32" t="s">
        <v>100</v>
      </c>
      <c r="W180" s="52">
        <v>0</v>
      </c>
      <c r="X180" s="42">
        <f>IFERROR(W180/T176,"-")</f>
        <v>0</v>
      </c>
      <c r="Y180" s="52">
        <v>0</v>
      </c>
      <c r="Z180" s="42">
        <f>IFERROR(Y180/U176,"-")</f>
        <v>0</v>
      </c>
      <c r="AA180" s="96" t="str">
        <f t="shared" si="18"/>
        <v>-</v>
      </c>
      <c r="AB180" s="360"/>
      <c r="AC180" s="360"/>
      <c r="AD180" s="32" t="s">
        <v>100</v>
      </c>
      <c r="AE180" s="52">
        <v>0</v>
      </c>
      <c r="AF180" s="42">
        <f>IFERROR(AE180/AB176,"-")</f>
        <v>0</v>
      </c>
      <c r="AG180" s="52">
        <v>0</v>
      </c>
      <c r="AH180" s="42">
        <f>IFERROR(AG180/AC176,"-")</f>
        <v>0</v>
      </c>
      <c r="AI180" s="55" t="str">
        <f t="shared" si="19"/>
        <v>-</v>
      </c>
      <c r="AJ180" s="360"/>
      <c r="AK180" s="360"/>
      <c r="AL180" s="32" t="s">
        <v>100</v>
      </c>
      <c r="AM180" s="52">
        <v>11889326</v>
      </c>
      <c r="AN180" s="42">
        <f>IFERROR(AM180/AJ176,"-")</f>
        <v>2.8143514686078223E-2</v>
      </c>
      <c r="AO180" s="52">
        <v>290</v>
      </c>
      <c r="AP180" s="42">
        <f>IFERROR(AO180/AK176,"-")</f>
        <v>0.43026706231454004</v>
      </c>
      <c r="AQ180" s="55">
        <f t="shared" si="20"/>
        <v>40997.675862068965</v>
      </c>
      <c r="AR180" s="360"/>
      <c r="AS180" s="360"/>
      <c r="AT180" s="32" t="s">
        <v>100</v>
      </c>
      <c r="AU180" s="52">
        <v>14280216</v>
      </c>
      <c r="AV180" s="42">
        <f>IFERROR(AU180/AR176,"-")</f>
        <v>2.7040590721173006E-2</v>
      </c>
      <c r="AW180" s="55">
        <v>374</v>
      </c>
      <c r="AX180" s="42">
        <f>IFERROR(AW180/AS176,"-")</f>
        <v>0.39493136219640973</v>
      </c>
      <c r="AY180" s="138">
        <f t="shared" si="21"/>
        <v>38182.395721925132</v>
      </c>
      <c r="AZ180" s="360"/>
      <c r="BA180" s="360"/>
      <c r="BB180" s="32" t="s">
        <v>100</v>
      </c>
      <c r="BC180" s="52">
        <v>1577721</v>
      </c>
      <c r="BD180" s="42">
        <f>IFERROR(BC180/AZ176,"-")</f>
        <v>1.08559705667227E-2</v>
      </c>
      <c r="BE180" s="52">
        <v>54</v>
      </c>
      <c r="BF180" s="42">
        <f>IFERROR(BE180/BA176,"-")</f>
        <v>0.38028169014084506</v>
      </c>
      <c r="BG180" s="55">
        <f t="shared" si="22"/>
        <v>29217.055555555555</v>
      </c>
      <c r="BH180" s="360"/>
      <c r="BI180" s="360"/>
      <c r="BJ180" s="32" t="s">
        <v>100</v>
      </c>
      <c r="BK180" s="52">
        <v>7917259</v>
      </c>
      <c r="BL180" s="42">
        <f>IFERROR(BK180/BH176,"-")</f>
        <v>2.1920635608418945E-2</v>
      </c>
      <c r="BM180" s="52">
        <v>218</v>
      </c>
      <c r="BN180" s="42">
        <f>IFERROR(BM180/BI176,"-")</f>
        <v>0.23721436343852012</v>
      </c>
      <c r="BO180" s="96">
        <f t="shared" si="23"/>
        <v>36317.701834862382</v>
      </c>
      <c r="BP180" s="140"/>
    </row>
    <row r="181" spans="2:68" s="8" customFormat="1" ht="13.15" customHeight="1">
      <c r="B181" s="368"/>
      <c r="C181" s="386"/>
      <c r="D181" s="360"/>
      <c r="E181" s="360"/>
      <c r="F181" s="32" t="s">
        <v>101</v>
      </c>
      <c r="G181" s="52">
        <v>5348469</v>
      </c>
      <c r="H181" s="42">
        <f>IFERROR(G181/D176,"-")</f>
        <v>4.0131622881663061E-2</v>
      </c>
      <c r="I181" s="52">
        <v>86</v>
      </c>
      <c r="J181" s="42">
        <f>IFERROR(I181/E176,"-")</f>
        <v>0.53749999999999998</v>
      </c>
      <c r="K181" s="55">
        <f t="shared" si="16"/>
        <v>62191.5</v>
      </c>
      <c r="L181" s="360"/>
      <c r="M181" s="360"/>
      <c r="N181" s="32" t="s">
        <v>101</v>
      </c>
      <c r="O181" s="52">
        <v>38592350</v>
      </c>
      <c r="P181" s="42">
        <f>IFERROR(O181/L176,"-")</f>
        <v>3.7695774106840371E-2</v>
      </c>
      <c r="Q181" s="52">
        <v>799</v>
      </c>
      <c r="R181" s="42">
        <f>IFERROR(Q181/M176,"-")</f>
        <v>0.41723237597911228</v>
      </c>
      <c r="S181" s="55">
        <f t="shared" si="17"/>
        <v>48300.813516896123</v>
      </c>
      <c r="T181" s="360"/>
      <c r="U181" s="360"/>
      <c r="V181" s="32" t="s">
        <v>101</v>
      </c>
      <c r="W181" s="52">
        <v>0</v>
      </c>
      <c r="X181" s="42">
        <f>IFERROR(W181/T176,"-")</f>
        <v>0</v>
      </c>
      <c r="Y181" s="52">
        <v>0</v>
      </c>
      <c r="Z181" s="42">
        <f>IFERROR(Y181/U176,"-")</f>
        <v>0</v>
      </c>
      <c r="AA181" s="96" t="str">
        <f t="shared" si="18"/>
        <v>-</v>
      </c>
      <c r="AB181" s="360"/>
      <c r="AC181" s="360"/>
      <c r="AD181" s="32" t="s">
        <v>101</v>
      </c>
      <c r="AE181" s="52">
        <v>0</v>
      </c>
      <c r="AF181" s="42">
        <f>IFERROR(AE181/AB176,"-")</f>
        <v>0</v>
      </c>
      <c r="AG181" s="52">
        <v>0</v>
      </c>
      <c r="AH181" s="42">
        <f>IFERROR(AG181/AC176,"-")</f>
        <v>0</v>
      </c>
      <c r="AI181" s="55" t="str">
        <f t="shared" si="19"/>
        <v>-</v>
      </c>
      <c r="AJ181" s="360"/>
      <c r="AK181" s="360"/>
      <c r="AL181" s="32" t="s">
        <v>101</v>
      </c>
      <c r="AM181" s="52">
        <v>17721704</v>
      </c>
      <c r="AN181" s="42">
        <f>IFERROR(AM181/AJ176,"-")</f>
        <v>4.1949479456306539E-2</v>
      </c>
      <c r="AO181" s="52">
        <v>340</v>
      </c>
      <c r="AP181" s="42">
        <f>IFERROR(AO181/AK176,"-")</f>
        <v>0.50445103857566764</v>
      </c>
      <c r="AQ181" s="55">
        <f t="shared" si="20"/>
        <v>52122.658823529411</v>
      </c>
      <c r="AR181" s="360"/>
      <c r="AS181" s="360"/>
      <c r="AT181" s="32" t="s">
        <v>101</v>
      </c>
      <c r="AU181" s="52">
        <v>20870646</v>
      </c>
      <c r="AV181" s="42">
        <f>IFERROR(AU181/AR176,"-")</f>
        <v>3.9520032230078772E-2</v>
      </c>
      <c r="AW181" s="55">
        <v>459</v>
      </c>
      <c r="AX181" s="42">
        <f>IFERROR(AW181/AS176,"-")</f>
        <v>0.48468848996832103</v>
      </c>
      <c r="AY181" s="138">
        <f t="shared" si="21"/>
        <v>45469.816993464054</v>
      </c>
      <c r="AZ181" s="360"/>
      <c r="BA181" s="360"/>
      <c r="BB181" s="32" t="s">
        <v>101</v>
      </c>
      <c r="BC181" s="52">
        <v>5334582</v>
      </c>
      <c r="BD181" s="42">
        <f>IFERROR(BC181/AZ176,"-")</f>
        <v>3.6706150946693814E-2</v>
      </c>
      <c r="BE181" s="52">
        <v>65</v>
      </c>
      <c r="BF181" s="42">
        <f>IFERROR(BE181/BA176,"-")</f>
        <v>0.45774647887323944</v>
      </c>
      <c r="BG181" s="55">
        <f t="shared" si="22"/>
        <v>82070.492307692301</v>
      </c>
      <c r="BH181" s="360"/>
      <c r="BI181" s="360"/>
      <c r="BJ181" s="32" t="s">
        <v>101</v>
      </c>
      <c r="BK181" s="52">
        <v>12394178</v>
      </c>
      <c r="BL181" s="42">
        <f>IFERROR(BK181/BH176,"-")</f>
        <v>3.4315949447136021E-2</v>
      </c>
      <c r="BM181" s="52">
        <v>283</v>
      </c>
      <c r="BN181" s="42">
        <f>IFERROR(BM181/BI176,"-")</f>
        <v>0.30794341675734493</v>
      </c>
      <c r="BO181" s="96">
        <f t="shared" si="23"/>
        <v>43795.681978798588</v>
      </c>
      <c r="BP181" s="140"/>
    </row>
    <row r="182" spans="2:68" s="8" customFormat="1" ht="13.15" customHeight="1">
      <c r="B182" s="368"/>
      <c r="C182" s="386"/>
      <c r="D182" s="360"/>
      <c r="E182" s="360"/>
      <c r="F182" s="32" t="s">
        <v>102</v>
      </c>
      <c r="G182" s="52">
        <v>3377694</v>
      </c>
      <c r="H182" s="42">
        <f>IFERROR(G182/D176,"-")</f>
        <v>2.5344139008313601E-2</v>
      </c>
      <c r="I182" s="52">
        <v>37</v>
      </c>
      <c r="J182" s="42">
        <f>IFERROR(I182/E176,"-")</f>
        <v>0.23125000000000001</v>
      </c>
      <c r="K182" s="55">
        <f t="shared" si="16"/>
        <v>91289.027027027027</v>
      </c>
      <c r="L182" s="360"/>
      <c r="M182" s="360"/>
      <c r="N182" s="32" t="s">
        <v>102</v>
      </c>
      <c r="O182" s="52">
        <v>16678026</v>
      </c>
      <c r="P182" s="42">
        <f>IFERROR(O182/L176,"-")</f>
        <v>1.6290562783660766E-2</v>
      </c>
      <c r="Q182" s="52">
        <v>240</v>
      </c>
      <c r="R182" s="42">
        <f>IFERROR(Q182/M176,"-")</f>
        <v>0.12532637075718014</v>
      </c>
      <c r="S182" s="55">
        <f t="shared" si="17"/>
        <v>69491.774999999994</v>
      </c>
      <c r="T182" s="360"/>
      <c r="U182" s="360"/>
      <c r="V182" s="32" t="s">
        <v>102</v>
      </c>
      <c r="W182" s="52">
        <v>0</v>
      </c>
      <c r="X182" s="42">
        <f>IFERROR(W182/T176,"-")</f>
        <v>0</v>
      </c>
      <c r="Y182" s="52">
        <v>0</v>
      </c>
      <c r="Z182" s="42">
        <f>IFERROR(Y182/U176,"-")</f>
        <v>0</v>
      </c>
      <c r="AA182" s="96" t="str">
        <f t="shared" si="18"/>
        <v>-</v>
      </c>
      <c r="AB182" s="360"/>
      <c r="AC182" s="360"/>
      <c r="AD182" s="32" t="s">
        <v>102</v>
      </c>
      <c r="AE182" s="52">
        <v>48215</v>
      </c>
      <c r="AF182" s="42">
        <f>IFERROR(AE182/AB176,"-")</f>
        <v>1.2293447642126177E-3</v>
      </c>
      <c r="AG182" s="52">
        <v>2</v>
      </c>
      <c r="AH182" s="42">
        <f>IFERROR(AG182/AC176,"-")</f>
        <v>1.0638297872340425E-2</v>
      </c>
      <c r="AI182" s="55">
        <f t="shared" si="19"/>
        <v>24107.5</v>
      </c>
      <c r="AJ182" s="360"/>
      <c r="AK182" s="360"/>
      <c r="AL182" s="32" t="s">
        <v>102</v>
      </c>
      <c r="AM182" s="52">
        <v>11179257</v>
      </c>
      <c r="AN182" s="42">
        <f>IFERROR(AM182/AJ176,"-")</f>
        <v>2.6462692970059262E-2</v>
      </c>
      <c r="AO182" s="52">
        <v>111</v>
      </c>
      <c r="AP182" s="42">
        <f>IFERROR(AO182/AK176,"-")</f>
        <v>0.16468842729970326</v>
      </c>
      <c r="AQ182" s="55">
        <f t="shared" si="20"/>
        <v>100714.02702702703</v>
      </c>
      <c r="AR182" s="360"/>
      <c r="AS182" s="360"/>
      <c r="AT182" s="32" t="s">
        <v>102</v>
      </c>
      <c r="AU182" s="52">
        <v>5011110</v>
      </c>
      <c r="AV182" s="42">
        <f>IFERROR(AU182/AR176,"-")</f>
        <v>9.4888883031445225E-3</v>
      </c>
      <c r="AW182" s="55">
        <v>125</v>
      </c>
      <c r="AX182" s="42">
        <f>IFERROR(AW182/AS176,"-")</f>
        <v>0.13199577613516367</v>
      </c>
      <c r="AY182" s="138">
        <f t="shared" si="21"/>
        <v>40088.879999999997</v>
      </c>
      <c r="AZ182" s="360"/>
      <c r="BA182" s="360"/>
      <c r="BB182" s="32" t="s">
        <v>102</v>
      </c>
      <c r="BC182" s="52">
        <v>6317045</v>
      </c>
      <c r="BD182" s="42">
        <f>IFERROR(BC182/AZ176,"-")</f>
        <v>4.3466274828479048E-2</v>
      </c>
      <c r="BE182" s="52">
        <v>38</v>
      </c>
      <c r="BF182" s="42">
        <f>IFERROR(BE182/BA176,"-")</f>
        <v>0.26760563380281688</v>
      </c>
      <c r="BG182" s="55">
        <f t="shared" si="22"/>
        <v>166238.02631578947</v>
      </c>
      <c r="BH182" s="360"/>
      <c r="BI182" s="360"/>
      <c r="BJ182" s="32" t="s">
        <v>102</v>
      </c>
      <c r="BK182" s="52">
        <v>5309156</v>
      </c>
      <c r="BL182" s="42">
        <f>IFERROR(BK182/BH176,"-")</f>
        <v>1.4699541099293466E-2</v>
      </c>
      <c r="BM182" s="52">
        <v>55</v>
      </c>
      <c r="BN182" s="42">
        <f>IFERROR(BM182/BI176,"-")</f>
        <v>5.9847660500544068E-2</v>
      </c>
      <c r="BO182" s="96">
        <f t="shared" si="23"/>
        <v>96530.109090909085</v>
      </c>
      <c r="BP182" s="140"/>
    </row>
    <row r="183" spans="2:68" s="8" customFormat="1" ht="13.15" customHeight="1">
      <c r="B183" s="368"/>
      <c r="C183" s="386"/>
      <c r="D183" s="360"/>
      <c r="E183" s="360"/>
      <c r="F183" s="32" t="s">
        <v>112</v>
      </c>
      <c r="G183" s="52">
        <v>0</v>
      </c>
      <c r="H183" s="42">
        <f>IFERROR(G183/D176,"-")</f>
        <v>0</v>
      </c>
      <c r="I183" s="52">
        <v>0</v>
      </c>
      <c r="J183" s="42">
        <f>IFERROR(I183/E176,"-")</f>
        <v>0</v>
      </c>
      <c r="K183" s="55" t="str">
        <f t="shared" si="16"/>
        <v>-</v>
      </c>
      <c r="L183" s="360"/>
      <c r="M183" s="360"/>
      <c r="N183" s="32" t="s">
        <v>112</v>
      </c>
      <c r="O183" s="52">
        <v>1647</v>
      </c>
      <c r="P183" s="42">
        <f>IFERROR(O183/L176,"-")</f>
        <v>1.6087369635165026E-6</v>
      </c>
      <c r="Q183" s="52">
        <v>1</v>
      </c>
      <c r="R183" s="42">
        <f>IFERROR(Q183/M176,"-")</f>
        <v>5.2219321148825064E-4</v>
      </c>
      <c r="S183" s="55">
        <f t="shared" si="17"/>
        <v>1647</v>
      </c>
      <c r="T183" s="360"/>
      <c r="U183" s="360"/>
      <c r="V183" s="32" t="s">
        <v>112</v>
      </c>
      <c r="W183" s="52">
        <v>0</v>
      </c>
      <c r="X183" s="42">
        <f>IFERROR(W183/T176,"-")</f>
        <v>0</v>
      </c>
      <c r="Y183" s="52">
        <v>0</v>
      </c>
      <c r="Z183" s="42">
        <f>IFERROR(Y183/U176,"-")</f>
        <v>0</v>
      </c>
      <c r="AA183" s="96" t="str">
        <f t="shared" si="18"/>
        <v>-</v>
      </c>
      <c r="AB183" s="360"/>
      <c r="AC183" s="360"/>
      <c r="AD183" s="32" t="s">
        <v>112</v>
      </c>
      <c r="AE183" s="52">
        <v>0</v>
      </c>
      <c r="AF183" s="42">
        <f>IFERROR(AE183/AB176,"-")</f>
        <v>0</v>
      </c>
      <c r="AG183" s="52">
        <v>0</v>
      </c>
      <c r="AH183" s="42">
        <f>IFERROR(AG183/AC176,"-")</f>
        <v>0</v>
      </c>
      <c r="AI183" s="55" t="str">
        <f t="shared" si="19"/>
        <v>-</v>
      </c>
      <c r="AJ183" s="360"/>
      <c r="AK183" s="360"/>
      <c r="AL183" s="32" t="s">
        <v>112</v>
      </c>
      <c r="AM183" s="52">
        <v>0</v>
      </c>
      <c r="AN183" s="42">
        <f>IFERROR(AM183/AJ176,"-")</f>
        <v>0</v>
      </c>
      <c r="AO183" s="52">
        <v>0</v>
      </c>
      <c r="AP183" s="42">
        <f>IFERROR(AO183/AK176,"-")</f>
        <v>0</v>
      </c>
      <c r="AQ183" s="55" t="str">
        <f t="shared" si="20"/>
        <v>-</v>
      </c>
      <c r="AR183" s="360"/>
      <c r="AS183" s="360"/>
      <c r="AT183" s="32" t="s">
        <v>112</v>
      </c>
      <c r="AU183" s="52">
        <v>1647</v>
      </c>
      <c r="AV183" s="42">
        <f>IFERROR(AU183/AR176,"-")</f>
        <v>3.1187100333616765E-6</v>
      </c>
      <c r="AW183" s="55">
        <v>1</v>
      </c>
      <c r="AX183" s="42">
        <f>IFERROR(AW183/AS176,"-")</f>
        <v>1.0559662090813093E-3</v>
      </c>
      <c r="AY183" s="138">
        <f t="shared" si="21"/>
        <v>1647</v>
      </c>
      <c r="AZ183" s="360"/>
      <c r="BA183" s="360"/>
      <c r="BB183" s="32" t="s">
        <v>112</v>
      </c>
      <c r="BC183" s="52">
        <v>0</v>
      </c>
      <c r="BD183" s="42">
        <f>IFERROR(BC183/AZ176,"-")</f>
        <v>0</v>
      </c>
      <c r="BE183" s="52">
        <v>0</v>
      </c>
      <c r="BF183" s="42">
        <f>IFERROR(BE183/BA176,"-")</f>
        <v>0</v>
      </c>
      <c r="BG183" s="55" t="str">
        <f t="shared" si="22"/>
        <v>-</v>
      </c>
      <c r="BH183" s="360"/>
      <c r="BI183" s="360"/>
      <c r="BJ183" s="32" t="s">
        <v>112</v>
      </c>
      <c r="BK183" s="52">
        <v>0</v>
      </c>
      <c r="BL183" s="42">
        <f>IFERROR(BK183/BH176,"-")</f>
        <v>0</v>
      </c>
      <c r="BM183" s="52">
        <v>0</v>
      </c>
      <c r="BN183" s="42">
        <f>IFERROR(BM183/BI176,"-")</f>
        <v>0</v>
      </c>
      <c r="BO183" s="96" t="str">
        <f t="shared" si="23"/>
        <v>-</v>
      </c>
      <c r="BP183" s="140"/>
    </row>
    <row r="184" spans="2:68" s="8" customFormat="1" ht="13.15" customHeight="1">
      <c r="B184" s="368"/>
      <c r="C184" s="386"/>
      <c r="D184" s="360"/>
      <c r="E184" s="360"/>
      <c r="F184" s="32" t="s">
        <v>103</v>
      </c>
      <c r="G184" s="52">
        <v>0</v>
      </c>
      <c r="H184" s="42">
        <f>IFERROR(G184/D176,"-")</f>
        <v>0</v>
      </c>
      <c r="I184" s="52">
        <v>0</v>
      </c>
      <c r="J184" s="42">
        <f>IFERROR(I184/E176,"-")</f>
        <v>0</v>
      </c>
      <c r="K184" s="55" t="str">
        <f t="shared" si="16"/>
        <v>-</v>
      </c>
      <c r="L184" s="360"/>
      <c r="M184" s="360"/>
      <c r="N184" s="32" t="s">
        <v>103</v>
      </c>
      <c r="O184" s="52">
        <v>423626</v>
      </c>
      <c r="P184" s="42">
        <f>IFERROR(O184/L176,"-")</f>
        <v>4.1378433813396592E-4</v>
      </c>
      <c r="Q184" s="52">
        <v>12</v>
      </c>
      <c r="R184" s="42">
        <f>IFERROR(Q184/M176,"-")</f>
        <v>6.2663185378590081E-3</v>
      </c>
      <c r="S184" s="55">
        <f t="shared" si="17"/>
        <v>35302.166666666664</v>
      </c>
      <c r="T184" s="360"/>
      <c r="U184" s="360"/>
      <c r="V184" s="32" t="s">
        <v>103</v>
      </c>
      <c r="W184" s="52">
        <v>11936</v>
      </c>
      <c r="X184" s="42">
        <f>IFERROR(W184/T176,"-")</f>
        <v>3.9811495769528265E-4</v>
      </c>
      <c r="Y184" s="52">
        <v>1</v>
      </c>
      <c r="Z184" s="42">
        <f>IFERROR(Y184/U176,"-")</f>
        <v>1.0526315789473684E-2</v>
      </c>
      <c r="AA184" s="96">
        <f t="shared" si="18"/>
        <v>11936</v>
      </c>
      <c r="AB184" s="360"/>
      <c r="AC184" s="360"/>
      <c r="AD184" s="32" t="s">
        <v>103</v>
      </c>
      <c r="AE184" s="52">
        <v>0</v>
      </c>
      <c r="AF184" s="42">
        <f>IFERROR(AE184/AB176,"-")</f>
        <v>0</v>
      </c>
      <c r="AG184" s="52">
        <v>0</v>
      </c>
      <c r="AH184" s="42">
        <f>IFERROR(AG184/AC176,"-")</f>
        <v>0</v>
      </c>
      <c r="AI184" s="55" t="str">
        <f t="shared" si="19"/>
        <v>-</v>
      </c>
      <c r="AJ184" s="360"/>
      <c r="AK184" s="360"/>
      <c r="AL184" s="32" t="s">
        <v>103</v>
      </c>
      <c r="AM184" s="52">
        <v>171987</v>
      </c>
      <c r="AN184" s="42">
        <f>IFERROR(AM184/AJ176,"-")</f>
        <v>4.0711463882095044E-4</v>
      </c>
      <c r="AO184" s="52">
        <v>3</v>
      </c>
      <c r="AP184" s="42">
        <f>IFERROR(AO184/AK176,"-")</f>
        <v>4.4510385756676559E-3</v>
      </c>
      <c r="AQ184" s="55">
        <f t="shared" si="20"/>
        <v>57329</v>
      </c>
      <c r="AR184" s="360"/>
      <c r="AS184" s="360"/>
      <c r="AT184" s="32" t="s">
        <v>103</v>
      </c>
      <c r="AU184" s="52">
        <v>239703</v>
      </c>
      <c r="AV184" s="42">
        <f>IFERROR(AU184/AR176,"-")</f>
        <v>4.5389444512865446E-4</v>
      </c>
      <c r="AW184" s="55">
        <v>8</v>
      </c>
      <c r="AX184" s="42">
        <f>IFERROR(AW184/AS176,"-")</f>
        <v>8.4477296726504746E-3</v>
      </c>
      <c r="AY184" s="138">
        <f t="shared" si="21"/>
        <v>29962.875</v>
      </c>
      <c r="AZ184" s="360"/>
      <c r="BA184" s="360"/>
      <c r="BB184" s="32" t="s">
        <v>103</v>
      </c>
      <c r="BC184" s="52">
        <v>13526</v>
      </c>
      <c r="BD184" s="42">
        <f>IFERROR(BC184/AZ176,"-")</f>
        <v>9.306959715025104E-5</v>
      </c>
      <c r="BE184" s="52">
        <v>1</v>
      </c>
      <c r="BF184" s="42">
        <f>IFERROR(BE184/BA176,"-")</f>
        <v>7.0422535211267607E-3</v>
      </c>
      <c r="BG184" s="55">
        <f t="shared" si="22"/>
        <v>13526</v>
      </c>
      <c r="BH184" s="360"/>
      <c r="BI184" s="360"/>
      <c r="BJ184" s="32" t="s">
        <v>103</v>
      </c>
      <c r="BK184" s="52">
        <v>224620</v>
      </c>
      <c r="BL184" s="42">
        <f>IFERROR(BK184/BH176,"-")</f>
        <v>6.2190881596308303E-4</v>
      </c>
      <c r="BM184" s="52">
        <v>8</v>
      </c>
      <c r="BN184" s="42">
        <f>IFERROR(BM184/BI176,"-")</f>
        <v>8.7051142546245922E-3</v>
      </c>
      <c r="BO184" s="96">
        <f t="shared" si="23"/>
        <v>28077.5</v>
      </c>
      <c r="BP184" s="140"/>
    </row>
    <row r="185" spans="2:68" s="8" customFormat="1" ht="13.15" customHeight="1">
      <c r="B185" s="368"/>
      <c r="C185" s="386"/>
      <c r="D185" s="360"/>
      <c r="E185" s="360"/>
      <c r="F185" s="32" t="s">
        <v>104</v>
      </c>
      <c r="G185" s="52">
        <v>47389</v>
      </c>
      <c r="H185" s="42">
        <f>IFERROR(G185/D176,"-")</f>
        <v>3.5557791897814699E-4</v>
      </c>
      <c r="I185" s="52">
        <v>5</v>
      </c>
      <c r="J185" s="42">
        <f>IFERROR(I185/E176,"-")</f>
        <v>3.125E-2</v>
      </c>
      <c r="K185" s="55">
        <f t="shared" si="16"/>
        <v>9477.7999999999993</v>
      </c>
      <c r="L185" s="360"/>
      <c r="M185" s="360"/>
      <c r="N185" s="32" t="s">
        <v>104</v>
      </c>
      <c r="O185" s="52">
        <v>1387397</v>
      </c>
      <c r="P185" s="42">
        <f>IFERROR(O185/L176,"-")</f>
        <v>1.3551650497704341E-3</v>
      </c>
      <c r="Q185" s="52">
        <v>80</v>
      </c>
      <c r="R185" s="42">
        <f>IFERROR(Q185/M176,"-")</f>
        <v>4.1775456919060053E-2</v>
      </c>
      <c r="S185" s="55">
        <f t="shared" si="17"/>
        <v>17342.462500000001</v>
      </c>
      <c r="T185" s="360"/>
      <c r="U185" s="360"/>
      <c r="V185" s="32" t="s">
        <v>104</v>
      </c>
      <c r="W185" s="52">
        <v>77932</v>
      </c>
      <c r="X185" s="42">
        <f>IFERROR(W185/T176,"-")</f>
        <v>2.5993544640674233E-3</v>
      </c>
      <c r="Y185" s="52">
        <v>2</v>
      </c>
      <c r="Z185" s="42">
        <f>IFERROR(Y185/U176,"-")</f>
        <v>2.1052631578947368E-2</v>
      </c>
      <c r="AA185" s="96">
        <f t="shared" si="18"/>
        <v>38966</v>
      </c>
      <c r="AB185" s="360"/>
      <c r="AC185" s="360"/>
      <c r="AD185" s="32" t="s">
        <v>104</v>
      </c>
      <c r="AE185" s="52">
        <v>16552</v>
      </c>
      <c r="AF185" s="42">
        <f>IFERROR(AE185/AB176,"-")</f>
        <v>4.2202871590267028E-4</v>
      </c>
      <c r="AG185" s="52">
        <v>3</v>
      </c>
      <c r="AH185" s="42">
        <f>IFERROR(AG185/AC176,"-")</f>
        <v>1.5957446808510637E-2</v>
      </c>
      <c r="AI185" s="55">
        <f t="shared" si="19"/>
        <v>5517.333333333333</v>
      </c>
      <c r="AJ185" s="360"/>
      <c r="AK185" s="360"/>
      <c r="AL185" s="32" t="s">
        <v>104</v>
      </c>
      <c r="AM185" s="52">
        <v>655388</v>
      </c>
      <c r="AN185" s="42">
        <f>IFERROR(AM185/AJ176,"-")</f>
        <v>1.5513849820485565E-3</v>
      </c>
      <c r="AO185" s="52">
        <v>33</v>
      </c>
      <c r="AP185" s="42">
        <f>IFERROR(AO185/AK176,"-")</f>
        <v>4.8961424332344211E-2</v>
      </c>
      <c r="AQ185" s="55">
        <f t="shared" si="20"/>
        <v>19860.242424242424</v>
      </c>
      <c r="AR185" s="360"/>
      <c r="AS185" s="360"/>
      <c r="AT185" s="32" t="s">
        <v>104</v>
      </c>
      <c r="AU185" s="52">
        <v>637525</v>
      </c>
      <c r="AV185" s="42">
        <f>IFERROR(AU185/AR176,"-")</f>
        <v>1.2071983084510642E-3</v>
      </c>
      <c r="AW185" s="55">
        <v>42</v>
      </c>
      <c r="AX185" s="42">
        <f>IFERROR(AW185/AS176,"-")</f>
        <v>4.4350580781414996E-2</v>
      </c>
      <c r="AY185" s="138">
        <f t="shared" si="21"/>
        <v>15179.166666666666</v>
      </c>
      <c r="AZ185" s="360"/>
      <c r="BA185" s="360"/>
      <c r="BB185" s="32" t="s">
        <v>104</v>
      </c>
      <c r="BC185" s="52">
        <v>288837</v>
      </c>
      <c r="BD185" s="42">
        <f>IFERROR(BC185/AZ176,"-")</f>
        <v>1.9874274162418352E-3</v>
      </c>
      <c r="BE185" s="52">
        <v>6</v>
      </c>
      <c r="BF185" s="42">
        <f>IFERROR(BE185/BA176,"-")</f>
        <v>4.2253521126760563E-2</v>
      </c>
      <c r="BG185" s="55">
        <f t="shared" si="22"/>
        <v>48139.5</v>
      </c>
      <c r="BH185" s="360"/>
      <c r="BI185" s="360"/>
      <c r="BJ185" s="32" t="s">
        <v>104</v>
      </c>
      <c r="BK185" s="52">
        <v>238320</v>
      </c>
      <c r="BL185" s="42">
        <f>IFERROR(BK185/BH176,"-")</f>
        <v>6.5984021467510438E-4</v>
      </c>
      <c r="BM185" s="52">
        <v>19</v>
      </c>
      <c r="BN185" s="42">
        <f>IFERROR(BM185/BI176,"-")</f>
        <v>2.0674646354733407E-2</v>
      </c>
      <c r="BO185" s="96">
        <f t="shared" si="23"/>
        <v>12543.157894736842</v>
      </c>
      <c r="BP185" s="140"/>
    </row>
    <row r="186" spans="2:68" s="8" customFormat="1" ht="13.15" customHeight="1">
      <c r="B186" s="368"/>
      <c r="C186" s="386"/>
      <c r="D186" s="360"/>
      <c r="E186" s="360"/>
      <c r="F186" s="32" t="s">
        <v>105</v>
      </c>
      <c r="G186" s="52">
        <v>0</v>
      </c>
      <c r="H186" s="42">
        <f>IFERROR(G186/D176,"-")</f>
        <v>0</v>
      </c>
      <c r="I186" s="52">
        <v>0</v>
      </c>
      <c r="J186" s="42">
        <f>IFERROR(I186/E176,"-")</f>
        <v>0</v>
      </c>
      <c r="K186" s="55" t="str">
        <f t="shared" si="16"/>
        <v>-</v>
      </c>
      <c r="L186" s="360"/>
      <c r="M186" s="360"/>
      <c r="N186" s="32" t="s">
        <v>105</v>
      </c>
      <c r="O186" s="52">
        <v>213013</v>
      </c>
      <c r="P186" s="42">
        <f>IFERROR(O186/L176,"-")</f>
        <v>2.0806429071617533E-4</v>
      </c>
      <c r="Q186" s="52">
        <v>6</v>
      </c>
      <c r="R186" s="42">
        <f>IFERROR(Q186/M176,"-")</f>
        <v>3.133159268929504E-3</v>
      </c>
      <c r="S186" s="55">
        <f t="shared" si="17"/>
        <v>35502.166666666664</v>
      </c>
      <c r="T186" s="360"/>
      <c r="U186" s="360"/>
      <c r="V186" s="32" t="s">
        <v>105</v>
      </c>
      <c r="W186" s="52">
        <v>11180</v>
      </c>
      <c r="X186" s="42">
        <f>IFERROR(W186/T176,"-")</f>
        <v>3.7289923148737093E-4</v>
      </c>
      <c r="Y186" s="52">
        <v>1</v>
      </c>
      <c r="Z186" s="42">
        <f>IFERROR(Y186/U176,"-")</f>
        <v>1.0526315789473684E-2</v>
      </c>
      <c r="AA186" s="96">
        <f t="shared" si="18"/>
        <v>11180</v>
      </c>
      <c r="AB186" s="360"/>
      <c r="AC186" s="360"/>
      <c r="AD186" s="32" t="s">
        <v>105</v>
      </c>
      <c r="AE186" s="52">
        <v>0</v>
      </c>
      <c r="AF186" s="42">
        <f>IFERROR(AE186/AB176,"-")</f>
        <v>0</v>
      </c>
      <c r="AG186" s="52">
        <v>0</v>
      </c>
      <c r="AH186" s="42">
        <f>IFERROR(AG186/AC176,"-")</f>
        <v>0</v>
      </c>
      <c r="AI186" s="55" t="str">
        <f t="shared" si="19"/>
        <v>-</v>
      </c>
      <c r="AJ186" s="360"/>
      <c r="AK186" s="360"/>
      <c r="AL186" s="32" t="s">
        <v>105</v>
      </c>
      <c r="AM186" s="52">
        <v>2040</v>
      </c>
      <c r="AN186" s="42">
        <f>IFERROR(AM186/AJ176,"-")</f>
        <v>4.8289339496283958E-6</v>
      </c>
      <c r="AO186" s="52">
        <v>1</v>
      </c>
      <c r="AP186" s="42">
        <f>IFERROR(AO186/AK176,"-")</f>
        <v>1.483679525222552E-3</v>
      </c>
      <c r="AQ186" s="55">
        <f t="shared" si="20"/>
        <v>2040</v>
      </c>
      <c r="AR186" s="360"/>
      <c r="AS186" s="360"/>
      <c r="AT186" s="32" t="s">
        <v>105</v>
      </c>
      <c r="AU186" s="52">
        <v>199793</v>
      </c>
      <c r="AV186" s="42">
        <f>IFERROR(AU186/AR176,"-")</f>
        <v>3.7832206053152966E-4</v>
      </c>
      <c r="AW186" s="55">
        <v>4</v>
      </c>
      <c r="AX186" s="42">
        <f>IFERROR(AW186/AS176,"-")</f>
        <v>4.2238648363252373E-3</v>
      </c>
      <c r="AY186" s="138">
        <f t="shared" si="21"/>
        <v>49948.25</v>
      </c>
      <c r="AZ186" s="360"/>
      <c r="BA186" s="360"/>
      <c r="BB186" s="32" t="s">
        <v>105</v>
      </c>
      <c r="BC186" s="52">
        <v>7401</v>
      </c>
      <c r="BD186" s="42">
        <f>IFERROR(BC186/AZ176,"-")</f>
        <v>5.0924744086131004E-5</v>
      </c>
      <c r="BE186" s="52">
        <v>2</v>
      </c>
      <c r="BF186" s="42">
        <f>IFERROR(BE186/BA176,"-")</f>
        <v>1.4084507042253521E-2</v>
      </c>
      <c r="BG186" s="55">
        <f t="shared" si="22"/>
        <v>3700.5</v>
      </c>
      <c r="BH186" s="360"/>
      <c r="BI186" s="360"/>
      <c r="BJ186" s="32" t="s">
        <v>105</v>
      </c>
      <c r="BK186" s="52">
        <v>19751</v>
      </c>
      <c r="BL186" s="42">
        <f>IFERROR(BK186/BH176,"-")</f>
        <v>5.46848945957032E-5</v>
      </c>
      <c r="BM186" s="52">
        <v>1</v>
      </c>
      <c r="BN186" s="42">
        <f>IFERROR(BM186/BI176,"-")</f>
        <v>1.088139281828074E-3</v>
      </c>
      <c r="BO186" s="96">
        <f t="shared" si="23"/>
        <v>19751</v>
      </c>
      <c r="BP186" s="140"/>
    </row>
    <row r="187" spans="2:68" s="8" customFormat="1" ht="13.15" customHeight="1">
      <c r="B187" s="368"/>
      <c r="C187" s="386"/>
      <c r="D187" s="360"/>
      <c r="E187" s="360"/>
      <c r="F187" s="32" t="s">
        <v>106</v>
      </c>
      <c r="G187" s="52">
        <v>4443437</v>
      </c>
      <c r="H187" s="42">
        <f>IFERROR(G187/D176,"-")</f>
        <v>3.3340819210586854E-2</v>
      </c>
      <c r="I187" s="52">
        <v>3</v>
      </c>
      <c r="J187" s="42">
        <f>IFERROR(I187/E176,"-")</f>
        <v>1.8749999999999999E-2</v>
      </c>
      <c r="K187" s="55">
        <f t="shared" si="16"/>
        <v>1481145.6666666667</v>
      </c>
      <c r="L187" s="360"/>
      <c r="M187" s="360"/>
      <c r="N187" s="32" t="s">
        <v>106</v>
      </c>
      <c r="O187" s="52">
        <v>3572614</v>
      </c>
      <c r="P187" s="42">
        <f>IFERROR(O187/L176,"-")</f>
        <v>3.4896151780064032E-3</v>
      </c>
      <c r="Q187" s="52">
        <v>8</v>
      </c>
      <c r="R187" s="42">
        <f>IFERROR(Q187/M176,"-")</f>
        <v>4.1775456919060051E-3</v>
      </c>
      <c r="S187" s="55">
        <f t="shared" si="17"/>
        <v>446576.75</v>
      </c>
      <c r="T187" s="360"/>
      <c r="U187" s="360"/>
      <c r="V187" s="32" t="s">
        <v>106</v>
      </c>
      <c r="W187" s="52">
        <v>496672</v>
      </c>
      <c r="X187" s="42">
        <f>IFERROR(W187/T176,"-")</f>
        <v>1.6566065035894053E-2</v>
      </c>
      <c r="Y187" s="52">
        <v>1</v>
      </c>
      <c r="Z187" s="42">
        <f>IFERROR(Y187/U176,"-")</f>
        <v>1.0526315789473684E-2</v>
      </c>
      <c r="AA187" s="96">
        <f t="shared" si="18"/>
        <v>496672</v>
      </c>
      <c r="AB187" s="360"/>
      <c r="AC187" s="360"/>
      <c r="AD187" s="32" t="s">
        <v>106</v>
      </c>
      <c r="AE187" s="52">
        <v>0</v>
      </c>
      <c r="AF187" s="42">
        <f>IFERROR(AE187/AB176,"-")</f>
        <v>0</v>
      </c>
      <c r="AG187" s="52">
        <v>0</v>
      </c>
      <c r="AH187" s="42">
        <f>IFERROR(AG187/AC176,"-")</f>
        <v>0</v>
      </c>
      <c r="AI187" s="55" t="str">
        <f t="shared" si="19"/>
        <v>-</v>
      </c>
      <c r="AJ187" s="360"/>
      <c r="AK187" s="360"/>
      <c r="AL187" s="32" t="s">
        <v>106</v>
      </c>
      <c r="AM187" s="52">
        <v>2814901</v>
      </c>
      <c r="AN187" s="42">
        <f>IFERROR(AM187/AJ176,"-")</f>
        <v>6.6632210802661379E-3</v>
      </c>
      <c r="AO187" s="52">
        <v>5</v>
      </c>
      <c r="AP187" s="42">
        <f>IFERROR(AO187/AK176,"-")</f>
        <v>7.4183976261127599E-3</v>
      </c>
      <c r="AQ187" s="55">
        <f t="shared" si="20"/>
        <v>562980.19999999995</v>
      </c>
      <c r="AR187" s="360"/>
      <c r="AS187" s="360"/>
      <c r="AT187" s="32" t="s">
        <v>106</v>
      </c>
      <c r="AU187" s="52">
        <v>261041</v>
      </c>
      <c r="AV187" s="42">
        <f>IFERROR(AU187/AR176,"-")</f>
        <v>4.9429944494156972E-4</v>
      </c>
      <c r="AW187" s="55">
        <v>2</v>
      </c>
      <c r="AX187" s="42">
        <f>IFERROR(AW187/AS176,"-")</f>
        <v>2.1119324181626186E-3</v>
      </c>
      <c r="AY187" s="138">
        <f t="shared" si="21"/>
        <v>130520.5</v>
      </c>
      <c r="AZ187" s="360"/>
      <c r="BA187" s="360"/>
      <c r="BB187" s="32" t="s">
        <v>106</v>
      </c>
      <c r="BC187" s="52">
        <v>3064804</v>
      </c>
      <c r="BD187" s="42">
        <f>IFERROR(BC187/AZ176,"-")</f>
        <v>2.1088279877604466E-2</v>
      </c>
      <c r="BE187" s="52">
        <v>4</v>
      </c>
      <c r="BF187" s="42">
        <f>IFERROR(BE187/BA176,"-")</f>
        <v>2.8169014084507043E-2</v>
      </c>
      <c r="BG187" s="55">
        <f t="shared" si="22"/>
        <v>766201</v>
      </c>
      <c r="BH187" s="360"/>
      <c r="BI187" s="360"/>
      <c r="BJ187" s="32" t="s">
        <v>106</v>
      </c>
      <c r="BK187" s="52">
        <v>156759</v>
      </c>
      <c r="BL187" s="42">
        <f>IFERROR(BK187/BH176,"-")</f>
        <v>4.3402103143779246E-4</v>
      </c>
      <c r="BM187" s="52">
        <v>2</v>
      </c>
      <c r="BN187" s="42">
        <f>IFERROR(BM187/BI176,"-")</f>
        <v>2.176278563656148E-3</v>
      </c>
      <c r="BO187" s="96">
        <f t="shared" si="23"/>
        <v>78379.5</v>
      </c>
      <c r="BP187" s="140"/>
    </row>
    <row r="188" spans="2:68" s="8" customFormat="1" ht="13.15" customHeight="1">
      <c r="B188" s="368"/>
      <c r="C188" s="386"/>
      <c r="D188" s="360"/>
      <c r="E188" s="360"/>
      <c r="F188" s="32" t="s">
        <v>107</v>
      </c>
      <c r="G188" s="52">
        <v>979514</v>
      </c>
      <c r="H188" s="42">
        <f>IFERROR(G188/D176,"-")</f>
        <v>7.3496708039832168E-3</v>
      </c>
      <c r="I188" s="52">
        <v>37</v>
      </c>
      <c r="J188" s="42">
        <f>IFERROR(I188/E176,"-")</f>
        <v>0.23125000000000001</v>
      </c>
      <c r="K188" s="55">
        <f t="shared" si="16"/>
        <v>26473.35135135135</v>
      </c>
      <c r="L188" s="360"/>
      <c r="M188" s="360"/>
      <c r="N188" s="32" t="s">
        <v>107</v>
      </c>
      <c r="O188" s="52">
        <v>8827022</v>
      </c>
      <c r="P188" s="42">
        <f>IFERROR(O188/L176,"-")</f>
        <v>8.6219529867476406E-3</v>
      </c>
      <c r="Q188" s="52">
        <v>283</v>
      </c>
      <c r="R188" s="42">
        <f>IFERROR(Q188/M176,"-")</f>
        <v>0.14778067885117493</v>
      </c>
      <c r="S188" s="55">
        <f t="shared" si="17"/>
        <v>31190.890459363956</v>
      </c>
      <c r="T188" s="360"/>
      <c r="U188" s="360"/>
      <c r="V188" s="32" t="s">
        <v>107</v>
      </c>
      <c r="W188" s="52">
        <v>396542</v>
      </c>
      <c r="X188" s="42">
        <f>IFERROR(W188/T176,"-")</f>
        <v>1.3226315478753583E-2</v>
      </c>
      <c r="Y188" s="52">
        <v>14</v>
      </c>
      <c r="Z188" s="42">
        <f>IFERROR(Y188/U176,"-")</f>
        <v>0.14736842105263157</v>
      </c>
      <c r="AA188" s="96">
        <f t="shared" si="18"/>
        <v>28324.428571428572</v>
      </c>
      <c r="AB188" s="360"/>
      <c r="AC188" s="360"/>
      <c r="AD188" s="32" t="s">
        <v>107</v>
      </c>
      <c r="AE188" s="52">
        <v>334176</v>
      </c>
      <c r="AF188" s="42">
        <f>IFERROR(AE188/AB176,"-")</f>
        <v>8.5205333594424084E-3</v>
      </c>
      <c r="AG188" s="52">
        <v>15</v>
      </c>
      <c r="AH188" s="42">
        <f>IFERROR(AG188/AC176,"-")</f>
        <v>7.9787234042553196E-2</v>
      </c>
      <c r="AI188" s="55">
        <f t="shared" si="19"/>
        <v>22278.400000000001</v>
      </c>
      <c r="AJ188" s="360"/>
      <c r="AK188" s="360"/>
      <c r="AL188" s="32" t="s">
        <v>107</v>
      </c>
      <c r="AM188" s="52">
        <v>4127352</v>
      </c>
      <c r="AN188" s="42">
        <f>IFERROR(AM188/AJ176,"-")</f>
        <v>9.7699559778758136E-3</v>
      </c>
      <c r="AO188" s="52">
        <v>103</v>
      </c>
      <c r="AP188" s="42">
        <f>IFERROR(AO188/AK176,"-")</f>
        <v>0.15281899109792285</v>
      </c>
      <c r="AQ188" s="55">
        <f t="shared" si="20"/>
        <v>40071.378640776697</v>
      </c>
      <c r="AR188" s="360"/>
      <c r="AS188" s="360"/>
      <c r="AT188" s="32" t="s">
        <v>107</v>
      </c>
      <c r="AU188" s="52">
        <v>3891607</v>
      </c>
      <c r="AV188" s="42">
        <f>IFERROR(AU188/AR176,"-")</f>
        <v>7.36903084201611E-3</v>
      </c>
      <c r="AW188" s="55">
        <v>148</v>
      </c>
      <c r="AX188" s="42">
        <f>IFERROR(AW188/AS176,"-")</f>
        <v>0.1562829989440338</v>
      </c>
      <c r="AY188" s="138">
        <f t="shared" si="21"/>
        <v>26294.641891891893</v>
      </c>
      <c r="AZ188" s="360"/>
      <c r="BA188" s="360"/>
      <c r="BB188" s="32" t="s">
        <v>107</v>
      </c>
      <c r="BC188" s="52">
        <v>2560997</v>
      </c>
      <c r="BD188" s="42">
        <f>IFERROR(BC188/AZ176,"-")</f>
        <v>1.7621688532677916E-2</v>
      </c>
      <c r="BE188" s="52">
        <v>26</v>
      </c>
      <c r="BF188" s="42">
        <f>IFERROR(BE188/BA176,"-")</f>
        <v>0.18309859154929578</v>
      </c>
      <c r="BG188" s="55">
        <f t="shared" si="22"/>
        <v>98499.88461538461</v>
      </c>
      <c r="BH188" s="360"/>
      <c r="BI188" s="360"/>
      <c r="BJ188" s="32" t="s">
        <v>107</v>
      </c>
      <c r="BK188" s="52">
        <v>2142190</v>
      </c>
      <c r="BL188" s="42">
        <f>IFERROR(BK188/BH176,"-")</f>
        <v>5.931114088095258E-3</v>
      </c>
      <c r="BM188" s="52">
        <v>92</v>
      </c>
      <c r="BN188" s="42">
        <f>IFERROR(BM188/BI176,"-")</f>
        <v>0.10010881392818281</v>
      </c>
      <c r="BO188" s="96">
        <f t="shared" si="23"/>
        <v>23284.67391304348</v>
      </c>
      <c r="BP188" s="140"/>
    </row>
    <row r="189" spans="2:68" s="8" customFormat="1" ht="13.15" customHeight="1">
      <c r="B189" s="368"/>
      <c r="C189" s="386"/>
      <c r="D189" s="360"/>
      <c r="E189" s="360"/>
      <c r="F189" s="32" t="s">
        <v>108</v>
      </c>
      <c r="G189" s="52">
        <v>1461772</v>
      </c>
      <c r="H189" s="42">
        <f>IFERROR(G189/D176,"-")</f>
        <v>1.0968238320718393E-2</v>
      </c>
      <c r="I189" s="52">
        <v>34</v>
      </c>
      <c r="J189" s="42">
        <f>IFERROR(I189/E176,"-")</f>
        <v>0.21249999999999999</v>
      </c>
      <c r="K189" s="55">
        <f t="shared" si="16"/>
        <v>42993.294117647056</v>
      </c>
      <c r="L189" s="360"/>
      <c r="M189" s="360"/>
      <c r="N189" s="32" t="s">
        <v>108</v>
      </c>
      <c r="O189" s="52">
        <v>7539502</v>
      </c>
      <c r="P189" s="42">
        <f>IFERROR(O189/L176,"-")</f>
        <v>7.3643445986075274E-3</v>
      </c>
      <c r="Q189" s="52">
        <v>177</v>
      </c>
      <c r="R189" s="42">
        <f>IFERROR(Q189/M176,"-")</f>
        <v>9.2428198433420372E-2</v>
      </c>
      <c r="S189" s="55">
        <f t="shared" si="17"/>
        <v>42596.056497175145</v>
      </c>
      <c r="T189" s="360"/>
      <c r="U189" s="360"/>
      <c r="V189" s="32" t="s">
        <v>108</v>
      </c>
      <c r="W189" s="52">
        <v>465617</v>
      </c>
      <c r="X189" s="42">
        <f>IFERROR(W189/T176,"-")</f>
        <v>1.5530252367393131E-2</v>
      </c>
      <c r="Y189" s="52">
        <v>9</v>
      </c>
      <c r="Z189" s="42">
        <f>IFERROR(Y189/U176,"-")</f>
        <v>9.4736842105263161E-2</v>
      </c>
      <c r="AA189" s="96">
        <f t="shared" si="18"/>
        <v>51735.222222222219</v>
      </c>
      <c r="AB189" s="360"/>
      <c r="AC189" s="360"/>
      <c r="AD189" s="32" t="s">
        <v>108</v>
      </c>
      <c r="AE189" s="52">
        <v>119310</v>
      </c>
      <c r="AF189" s="42">
        <f>IFERROR(AE189/AB176,"-")</f>
        <v>3.0420641671307148E-3</v>
      </c>
      <c r="AG189" s="52">
        <v>6</v>
      </c>
      <c r="AH189" s="42">
        <f>IFERROR(AG189/AC176,"-")</f>
        <v>3.1914893617021274E-2</v>
      </c>
      <c r="AI189" s="55">
        <f t="shared" si="19"/>
        <v>19885</v>
      </c>
      <c r="AJ189" s="360"/>
      <c r="AK189" s="360"/>
      <c r="AL189" s="32" t="s">
        <v>108</v>
      </c>
      <c r="AM189" s="52">
        <v>3025685</v>
      </c>
      <c r="AN189" s="42">
        <f>IFERROR(AM189/AJ176,"-")</f>
        <v>7.1621730477359766E-3</v>
      </c>
      <c r="AO189" s="52">
        <v>79</v>
      </c>
      <c r="AP189" s="42">
        <f>IFERROR(AO189/AK176,"-")</f>
        <v>0.1172106824925816</v>
      </c>
      <c r="AQ189" s="55">
        <f t="shared" si="20"/>
        <v>38299.810126582277</v>
      </c>
      <c r="AR189" s="360"/>
      <c r="AS189" s="360"/>
      <c r="AT189" s="32" t="s">
        <v>108</v>
      </c>
      <c r="AU189" s="52">
        <v>3749512</v>
      </c>
      <c r="AV189" s="42">
        <f>IFERROR(AU189/AR176,"-")</f>
        <v>7.0999639918700704E-3</v>
      </c>
      <c r="AW189" s="55">
        <v>78</v>
      </c>
      <c r="AX189" s="42">
        <f>IFERROR(AW189/AS176,"-")</f>
        <v>8.236536430834214E-2</v>
      </c>
      <c r="AY189" s="138">
        <f t="shared" si="21"/>
        <v>48070.666666666664</v>
      </c>
      <c r="AZ189" s="360"/>
      <c r="BA189" s="360"/>
      <c r="BB189" s="32" t="s">
        <v>108</v>
      </c>
      <c r="BC189" s="52">
        <v>2891762</v>
      </c>
      <c r="BD189" s="42">
        <f>IFERROR(BC189/AZ176,"-")</f>
        <v>1.9897613810025451E-2</v>
      </c>
      <c r="BE189" s="52">
        <v>61</v>
      </c>
      <c r="BF189" s="42">
        <f>IFERROR(BE189/BA176,"-")</f>
        <v>0.42957746478873238</v>
      </c>
      <c r="BG189" s="55">
        <f t="shared" si="22"/>
        <v>47405.934426229505</v>
      </c>
      <c r="BH189" s="360"/>
      <c r="BI189" s="360"/>
      <c r="BJ189" s="32" t="s">
        <v>108</v>
      </c>
      <c r="BK189" s="52">
        <v>1506538</v>
      </c>
      <c r="BL189" s="42">
        <f>IFERROR(BK189/BH176,"-")</f>
        <v>4.1711747118840315E-3</v>
      </c>
      <c r="BM189" s="52">
        <v>44</v>
      </c>
      <c r="BN189" s="42">
        <f>IFERROR(BM189/BI176,"-")</f>
        <v>4.7878128400435253E-2</v>
      </c>
      <c r="BO189" s="96">
        <f t="shared" si="23"/>
        <v>34239.5</v>
      </c>
      <c r="BP189" s="140"/>
    </row>
    <row r="190" spans="2:68" s="8" customFormat="1" ht="13.15" customHeight="1">
      <c r="B190" s="368"/>
      <c r="C190" s="386"/>
      <c r="D190" s="360"/>
      <c r="E190" s="360"/>
      <c r="F190" s="32" t="s">
        <v>109</v>
      </c>
      <c r="G190" s="52">
        <v>840750</v>
      </c>
      <c r="H190" s="42">
        <f>IFERROR(G190/D176,"-")</f>
        <v>6.3084710667217518E-3</v>
      </c>
      <c r="I190" s="52">
        <v>12</v>
      </c>
      <c r="J190" s="42">
        <f>IFERROR(I190/E176,"-")</f>
        <v>7.4999999999999997E-2</v>
      </c>
      <c r="K190" s="55">
        <f t="shared" si="16"/>
        <v>70062.5</v>
      </c>
      <c r="L190" s="360"/>
      <c r="M190" s="360"/>
      <c r="N190" s="32" t="s">
        <v>109</v>
      </c>
      <c r="O190" s="52">
        <v>3093668</v>
      </c>
      <c r="P190" s="42">
        <f>IFERROR(O190/L176,"-")</f>
        <v>3.0217960318446699E-3</v>
      </c>
      <c r="Q190" s="52">
        <v>86</v>
      </c>
      <c r="R190" s="42">
        <f>IFERROR(Q190/M176,"-")</f>
        <v>4.4908616187989553E-2</v>
      </c>
      <c r="S190" s="55">
        <f t="shared" si="17"/>
        <v>35972.883720930229</v>
      </c>
      <c r="T190" s="360"/>
      <c r="U190" s="360"/>
      <c r="V190" s="32" t="s">
        <v>109</v>
      </c>
      <c r="W190" s="52">
        <v>66704</v>
      </c>
      <c r="X190" s="42">
        <f>IFERROR(W190/T176,"-")</f>
        <v>2.2248542340906614E-3</v>
      </c>
      <c r="Y190" s="52">
        <v>3</v>
      </c>
      <c r="Z190" s="42">
        <f>IFERROR(Y190/U176,"-")</f>
        <v>3.1578947368421054E-2</v>
      </c>
      <c r="AA190" s="96">
        <f t="shared" si="18"/>
        <v>22234.666666666668</v>
      </c>
      <c r="AB190" s="360"/>
      <c r="AC190" s="360"/>
      <c r="AD190" s="32" t="s">
        <v>109</v>
      </c>
      <c r="AE190" s="52">
        <v>27471</v>
      </c>
      <c r="AF190" s="42">
        <f>IFERROR(AE190/AB176,"-")</f>
        <v>7.0043202359607634E-4</v>
      </c>
      <c r="AG190" s="52">
        <v>3</v>
      </c>
      <c r="AH190" s="42">
        <f>IFERROR(AG190/AC176,"-")</f>
        <v>1.5957446808510637E-2</v>
      </c>
      <c r="AI190" s="55">
        <f t="shared" si="19"/>
        <v>9157</v>
      </c>
      <c r="AJ190" s="360"/>
      <c r="AK190" s="360"/>
      <c r="AL190" s="32" t="s">
        <v>109</v>
      </c>
      <c r="AM190" s="52">
        <v>1863275</v>
      </c>
      <c r="AN190" s="42">
        <f>IFERROR(AM190/AJ176,"-")</f>
        <v>4.4106038749969845E-3</v>
      </c>
      <c r="AO190" s="52">
        <v>36</v>
      </c>
      <c r="AP190" s="42">
        <f>IFERROR(AO190/AK176,"-")</f>
        <v>5.3412462908011868E-2</v>
      </c>
      <c r="AQ190" s="55">
        <f t="shared" si="20"/>
        <v>51757.638888888891</v>
      </c>
      <c r="AR190" s="360"/>
      <c r="AS190" s="360"/>
      <c r="AT190" s="32" t="s">
        <v>109</v>
      </c>
      <c r="AU190" s="52">
        <v>1097645</v>
      </c>
      <c r="AV190" s="42">
        <f>IFERROR(AU190/AR176,"-")</f>
        <v>2.0784678048386624E-3</v>
      </c>
      <c r="AW190" s="55">
        <v>43</v>
      </c>
      <c r="AX190" s="42">
        <f>IFERROR(AW190/AS176,"-")</f>
        <v>4.5406546990496302E-2</v>
      </c>
      <c r="AY190" s="138">
        <f t="shared" si="21"/>
        <v>25526.627906976744</v>
      </c>
      <c r="AZ190" s="360"/>
      <c r="BA190" s="360"/>
      <c r="BB190" s="32" t="s">
        <v>109</v>
      </c>
      <c r="BC190" s="52">
        <v>1288797</v>
      </c>
      <c r="BD190" s="42">
        <f>IFERROR(BC190/AZ176,"-")</f>
        <v>8.8679445215475456E-3</v>
      </c>
      <c r="BE190" s="52">
        <v>17</v>
      </c>
      <c r="BF190" s="42">
        <f>IFERROR(BE190/BA176,"-")</f>
        <v>0.11971830985915492</v>
      </c>
      <c r="BG190" s="55">
        <f t="shared" si="22"/>
        <v>75811.588235294112</v>
      </c>
      <c r="BH190" s="360"/>
      <c r="BI190" s="360"/>
      <c r="BJ190" s="32" t="s">
        <v>109</v>
      </c>
      <c r="BK190" s="52">
        <v>909129</v>
      </c>
      <c r="BL190" s="42">
        <f>IFERROR(BK190/BH176,"-")</f>
        <v>2.517119312384034E-3</v>
      </c>
      <c r="BM190" s="52">
        <v>23</v>
      </c>
      <c r="BN190" s="42">
        <f>IFERROR(BM190/BI176,"-")</f>
        <v>2.5027203482045703E-2</v>
      </c>
      <c r="BO190" s="96">
        <f t="shared" si="23"/>
        <v>39527.34782608696</v>
      </c>
      <c r="BP190" s="140"/>
    </row>
    <row r="191" spans="2:68" s="8" customFormat="1" ht="13.15" customHeight="1">
      <c r="B191" s="368"/>
      <c r="C191" s="386"/>
      <c r="D191" s="360"/>
      <c r="E191" s="360"/>
      <c r="F191" s="33" t="s">
        <v>110</v>
      </c>
      <c r="G191" s="53">
        <v>117057</v>
      </c>
      <c r="H191" s="43">
        <f>IFERROR(G191/D176,"-")</f>
        <v>8.7832375576241226E-4</v>
      </c>
      <c r="I191" s="53">
        <v>18</v>
      </c>
      <c r="J191" s="43">
        <f>IFERROR(I191/E176,"-")</f>
        <v>0.1125</v>
      </c>
      <c r="K191" s="56">
        <f t="shared" si="16"/>
        <v>6503.166666666667</v>
      </c>
      <c r="L191" s="360"/>
      <c r="M191" s="360"/>
      <c r="N191" s="33" t="s">
        <v>110</v>
      </c>
      <c r="O191" s="53">
        <v>3378595</v>
      </c>
      <c r="P191" s="43">
        <f>IFERROR(O191/L176,"-")</f>
        <v>3.3001036194608606E-3</v>
      </c>
      <c r="Q191" s="53">
        <v>150</v>
      </c>
      <c r="R191" s="43">
        <f>IFERROR(Q191/M176,"-")</f>
        <v>7.8328981723237601E-2</v>
      </c>
      <c r="S191" s="56">
        <f t="shared" si="17"/>
        <v>22523.966666666667</v>
      </c>
      <c r="T191" s="360"/>
      <c r="U191" s="360"/>
      <c r="V191" s="33" t="s">
        <v>110</v>
      </c>
      <c r="W191" s="53">
        <v>20044</v>
      </c>
      <c r="X191" s="43">
        <f>IFERROR(W191/T176,"-")</f>
        <v>6.685502858616157E-4</v>
      </c>
      <c r="Y191" s="53">
        <v>4</v>
      </c>
      <c r="Z191" s="43">
        <f>IFERROR(Y191/U176,"-")</f>
        <v>4.2105263157894736E-2</v>
      </c>
      <c r="AA191" s="97">
        <f t="shared" si="18"/>
        <v>5011</v>
      </c>
      <c r="AB191" s="360"/>
      <c r="AC191" s="360"/>
      <c r="AD191" s="33" t="s">
        <v>110</v>
      </c>
      <c r="AE191" s="53">
        <v>98150</v>
      </c>
      <c r="AF191" s="43">
        <f>IFERROR(AE191/AB176,"-")</f>
        <v>2.5025446149013466E-3</v>
      </c>
      <c r="AG191" s="53">
        <v>10</v>
      </c>
      <c r="AH191" s="43">
        <f>IFERROR(AG191/AC176,"-")</f>
        <v>5.3191489361702128E-2</v>
      </c>
      <c r="AI191" s="56">
        <f t="shared" si="19"/>
        <v>9815</v>
      </c>
      <c r="AJ191" s="360"/>
      <c r="AK191" s="360"/>
      <c r="AL191" s="33" t="s">
        <v>110</v>
      </c>
      <c r="AM191" s="53">
        <v>496835</v>
      </c>
      <c r="AN191" s="43">
        <f>IFERROR(AM191/AJ176,"-")</f>
        <v>1.1760702935606001E-3</v>
      </c>
      <c r="AO191" s="53">
        <v>61</v>
      </c>
      <c r="AP191" s="43">
        <f>IFERROR(AO191/AK176,"-")</f>
        <v>9.050445103857567E-2</v>
      </c>
      <c r="AQ191" s="56">
        <f t="shared" si="20"/>
        <v>8144.8360655737706</v>
      </c>
      <c r="AR191" s="360"/>
      <c r="AS191" s="360"/>
      <c r="AT191" s="33" t="s">
        <v>110</v>
      </c>
      <c r="AU191" s="53">
        <v>2763566</v>
      </c>
      <c r="AV191" s="43">
        <f>IFERROR(AU191/AR176,"-")</f>
        <v>5.2330060789661167E-3</v>
      </c>
      <c r="AW191" s="56">
        <v>75</v>
      </c>
      <c r="AX191" s="45">
        <f>IFERROR(AW191/AS176,"-")</f>
        <v>7.91974656810982E-2</v>
      </c>
      <c r="AY191" s="139">
        <f t="shared" si="21"/>
        <v>36847.546666666669</v>
      </c>
      <c r="AZ191" s="360"/>
      <c r="BA191" s="360"/>
      <c r="BB191" s="33" t="s">
        <v>110</v>
      </c>
      <c r="BC191" s="53">
        <v>629638</v>
      </c>
      <c r="BD191" s="43">
        <f>IFERROR(BC191/AZ176,"-")</f>
        <v>4.3324083254834963E-3</v>
      </c>
      <c r="BE191" s="53">
        <v>20</v>
      </c>
      <c r="BF191" s="43">
        <f>IFERROR(BE191/BA176,"-")</f>
        <v>0.14084507042253522</v>
      </c>
      <c r="BG191" s="56">
        <f t="shared" si="22"/>
        <v>31481.9</v>
      </c>
      <c r="BH191" s="360"/>
      <c r="BI191" s="360"/>
      <c r="BJ191" s="33" t="s">
        <v>110</v>
      </c>
      <c r="BK191" s="53">
        <v>284473</v>
      </c>
      <c r="BL191" s="43">
        <f>IFERROR(BK191/BH176,"-")</f>
        <v>7.876247288908651E-4</v>
      </c>
      <c r="BM191" s="53">
        <v>38</v>
      </c>
      <c r="BN191" s="43">
        <f>IFERROR(BM191/BI176,"-")</f>
        <v>4.1349292709466814E-2</v>
      </c>
      <c r="BO191" s="97">
        <f t="shared" si="23"/>
        <v>7486.1315789473683</v>
      </c>
      <c r="BP191" s="140"/>
    </row>
    <row r="192" spans="2:68" s="8" customFormat="1" ht="13.15" customHeight="1">
      <c r="B192" s="369"/>
      <c r="C192" s="387"/>
      <c r="D192" s="361"/>
      <c r="E192" s="361"/>
      <c r="F192" s="34" t="s">
        <v>64</v>
      </c>
      <c r="G192" s="49">
        <f>SUM(G176:G191)</f>
        <v>22882944</v>
      </c>
      <c r="H192" s="43">
        <f>IFERROR(G192/D176,"-")</f>
        <v>0.17169954224848541</v>
      </c>
      <c r="I192" s="53">
        <v>148</v>
      </c>
      <c r="J192" s="43">
        <f>IFERROR(I192/E176,"-")</f>
        <v>0.92500000000000004</v>
      </c>
      <c r="K192" s="56">
        <f t="shared" si="16"/>
        <v>154614.48648648648</v>
      </c>
      <c r="L192" s="361"/>
      <c r="M192" s="361"/>
      <c r="N192" s="34" t="s">
        <v>64</v>
      </c>
      <c r="O192" s="49">
        <f>SUM(O176:O191)</f>
        <v>185956420</v>
      </c>
      <c r="P192" s="43">
        <f>IFERROR(O192/L176,"-")</f>
        <v>0.18163628807358798</v>
      </c>
      <c r="Q192" s="53">
        <v>1528</v>
      </c>
      <c r="R192" s="43">
        <f>IFERROR(Q192/M176,"-")</f>
        <v>0.79791122715404694</v>
      </c>
      <c r="S192" s="56">
        <f t="shared" si="17"/>
        <v>121699.2277486911</v>
      </c>
      <c r="T192" s="361"/>
      <c r="U192" s="361"/>
      <c r="V192" s="34" t="s">
        <v>64</v>
      </c>
      <c r="W192" s="49">
        <f>SUM(W176:W191)</f>
        <v>2382615</v>
      </c>
      <c r="X192" s="43">
        <f>IFERROR(W192/T176,"-")</f>
        <v>7.9470062829184465E-2</v>
      </c>
      <c r="Y192" s="53">
        <v>40</v>
      </c>
      <c r="Z192" s="43">
        <f>IFERROR(Y192/U176,"-")</f>
        <v>0.42105263157894735</v>
      </c>
      <c r="AA192" s="97">
        <f t="shared" si="18"/>
        <v>59565.375</v>
      </c>
      <c r="AB192" s="361"/>
      <c r="AC192" s="361"/>
      <c r="AD192" s="34" t="s">
        <v>64</v>
      </c>
      <c r="AE192" s="49">
        <f>SUM(AE176:AE191)</f>
        <v>2458955</v>
      </c>
      <c r="AF192" s="43">
        <f>IFERROR(AE192/AB176,"-")</f>
        <v>6.2696328003410504E-2</v>
      </c>
      <c r="AG192" s="53">
        <v>56</v>
      </c>
      <c r="AH192" s="43">
        <f>IFERROR(AG192/AC176,"-")</f>
        <v>0.2978723404255319</v>
      </c>
      <c r="AI192" s="56">
        <f t="shared" si="19"/>
        <v>43909.910714285717</v>
      </c>
      <c r="AJ192" s="361"/>
      <c r="AK192" s="361"/>
      <c r="AL192" s="34" t="s">
        <v>64</v>
      </c>
      <c r="AM192" s="49">
        <f>SUM(AM176:AM191)</f>
        <v>81567087</v>
      </c>
      <c r="AN192" s="43">
        <f>IFERROR(AM192/AJ176,"-")</f>
        <v>0.19307944881695735</v>
      </c>
      <c r="AO192" s="53">
        <v>609</v>
      </c>
      <c r="AP192" s="43">
        <f>IFERROR(AO192/AK176,"-")</f>
        <v>0.90356083086053407</v>
      </c>
      <c r="AQ192" s="56">
        <f t="shared" si="20"/>
        <v>133936.10344827586</v>
      </c>
      <c r="AR192" s="361"/>
      <c r="AS192" s="361"/>
      <c r="AT192" s="34" t="s">
        <v>64</v>
      </c>
      <c r="AU192" s="49">
        <f>SUM(AU176:AU191)</f>
        <v>98596045</v>
      </c>
      <c r="AV192" s="43">
        <f>IFERROR(AU192/AR176,"-")</f>
        <v>0.18669852749925886</v>
      </c>
      <c r="AW192" s="56">
        <v>815</v>
      </c>
      <c r="AX192" s="76">
        <f>IFERROR(AW192/AS176,"-")</f>
        <v>0.86061246040126715</v>
      </c>
      <c r="AY192" s="114">
        <f t="shared" si="21"/>
        <v>120976.74233128835</v>
      </c>
      <c r="AZ192" s="361"/>
      <c r="BA192" s="361"/>
      <c r="BB192" s="34" t="s">
        <v>64</v>
      </c>
      <c r="BC192" s="49">
        <f>SUM(BC176:BC191)</f>
        <v>29364681</v>
      </c>
      <c r="BD192" s="43">
        <f>IFERROR(BC192/AZ176,"-")</f>
        <v>0.2020522720032257</v>
      </c>
      <c r="BE192" s="53">
        <v>133</v>
      </c>
      <c r="BF192" s="43">
        <f>IFERROR(BE192/BA176,"-")</f>
        <v>0.93661971830985913</v>
      </c>
      <c r="BG192" s="56">
        <f t="shared" si="22"/>
        <v>220787.07518796992</v>
      </c>
      <c r="BH192" s="361"/>
      <c r="BI192" s="361"/>
      <c r="BJ192" s="34" t="s">
        <v>64</v>
      </c>
      <c r="BK192" s="49">
        <f>SUM(BK176:BK191)</f>
        <v>56413043</v>
      </c>
      <c r="BL192" s="43">
        <f>IFERROR(BK192/BH176,"-")</f>
        <v>0.156191651576015</v>
      </c>
      <c r="BM192" s="53">
        <v>638</v>
      </c>
      <c r="BN192" s="43">
        <f>IFERROR(BM192/BI176,"-")</f>
        <v>0.69423286180631116</v>
      </c>
      <c r="BO192" s="97">
        <f t="shared" si="23"/>
        <v>88421.697492163003</v>
      </c>
      <c r="BP192" s="140"/>
    </row>
    <row r="193" spans="2:68" s="8" customFormat="1" ht="13.15" customHeight="1">
      <c r="B193" s="367">
        <v>12</v>
      </c>
      <c r="C193" s="385" t="s">
        <v>83</v>
      </c>
      <c r="D193" s="359">
        <v>76084950</v>
      </c>
      <c r="E193" s="359">
        <v>91</v>
      </c>
      <c r="F193" s="30" t="s">
        <v>96</v>
      </c>
      <c r="G193" s="51">
        <v>781223</v>
      </c>
      <c r="H193" s="41">
        <f>IFERROR(G193/D193,"-")</f>
        <v>1.0267773061558166E-2</v>
      </c>
      <c r="I193" s="51">
        <v>20</v>
      </c>
      <c r="J193" s="41">
        <f>IFERROR(I193/E193,"-")</f>
        <v>0.21978021978021978</v>
      </c>
      <c r="K193" s="54">
        <f t="shared" si="16"/>
        <v>39061.15</v>
      </c>
      <c r="L193" s="359">
        <v>476538350</v>
      </c>
      <c r="M193" s="359">
        <v>854</v>
      </c>
      <c r="N193" s="30" t="s">
        <v>96</v>
      </c>
      <c r="O193" s="51">
        <v>8794408</v>
      </c>
      <c r="P193" s="41">
        <f>IFERROR(O193/L193,"-")</f>
        <v>1.8454774940988485E-2</v>
      </c>
      <c r="Q193" s="51">
        <v>174</v>
      </c>
      <c r="R193" s="41">
        <f>IFERROR(Q193/M193,"-")</f>
        <v>0.20374707259953162</v>
      </c>
      <c r="S193" s="54">
        <f t="shared" si="17"/>
        <v>50542.574712643676</v>
      </c>
      <c r="T193" s="359">
        <v>8182860</v>
      </c>
      <c r="U193" s="359">
        <v>38</v>
      </c>
      <c r="V193" s="30" t="s">
        <v>96</v>
      </c>
      <c r="W193" s="51">
        <v>102829</v>
      </c>
      <c r="X193" s="41">
        <f>IFERROR(W193/T193,"-")</f>
        <v>1.2566388768719005E-2</v>
      </c>
      <c r="Y193" s="51">
        <v>4</v>
      </c>
      <c r="Z193" s="41">
        <f>IFERROR(Y193/U193,"-")</f>
        <v>0.10526315789473684</v>
      </c>
      <c r="AA193" s="95">
        <f t="shared" si="18"/>
        <v>25707.25</v>
      </c>
      <c r="AB193" s="359">
        <v>15948860</v>
      </c>
      <c r="AC193" s="359">
        <v>79</v>
      </c>
      <c r="AD193" s="30" t="s">
        <v>96</v>
      </c>
      <c r="AE193" s="51">
        <v>174623</v>
      </c>
      <c r="AF193" s="41">
        <f>IFERROR(AE193/AB193,"-")</f>
        <v>1.094893302718815E-2</v>
      </c>
      <c r="AG193" s="51">
        <v>6</v>
      </c>
      <c r="AH193" s="41">
        <f>IFERROR(AG193/AC193,"-")</f>
        <v>7.5949367088607597E-2</v>
      </c>
      <c r="AI193" s="54">
        <f t="shared" si="19"/>
        <v>29103.833333333332</v>
      </c>
      <c r="AJ193" s="359">
        <v>195139450</v>
      </c>
      <c r="AK193" s="359">
        <v>306</v>
      </c>
      <c r="AL193" s="30" t="s">
        <v>96</v>
      </c>
      <c r="AM193" s="51">
        <v>2152890</v>
      </c>
      <c r="AN193" s="41">
        <f>IFERROR(AM193/AJ193,"-")</f>
        <v>1.1032571835167107E-2</v>
      </c>
      <c r="AO193" s="51">
        <v>64</v>
      </c>
      <c r="AP193" s="41">
        <f>IFERROR(AO193/AK193,"-")</f>
        <v>0.20915032679738563</v>
      </c>
      <c r="AQ193" s="54">
        <f t="shared" si="20"/>
        <v>33638.90625</v>
      </c>
      <c r="AR193" s="359">
        <v>241142750</v>
      </c>
      <c r="AS193" s="359">
        <v>420</v>
      </c>
      <c r="AT193" s="30" t="s">
        <v>96</v>
      </c>
      <c r="AU193" s="51">
        <v>6309849</v>
      </c>
      <c r="AV193" s="41">
        <f>IFERROR(AU193/AR193,"-")</f>
        <v>2.616644705262754E-2</v>
      </c>
      <c r="AW193" s="54">
        <v>96</v>
      </c>
      <c r="AX193" s="44">
        <f>IFERROR(AW193/AS193,"-")</f>
        <v>0.22857142857142856</v>
      </c>
      <c r="AY193" s="138">
        <f t="shared" si="21"/>
        <v>65727.59375</v>
      </c>
      <c r="AZ193" s="359">
        <v>88572750</v>
      </c>
      <c r="BA193" s="359">
        <v>75</v>
      </c>
      <c r="BB193" s="30" t="s">
        <v>96</v>
      </c>
      <c r="BC193" s="51">
        <v>1009543</v>
      </c>
      <c r="BD193" s="41">
        <f>IFERROR(BC193/AZ193,"-")</f>
        <v>1.1397896079776228E-2</v>
      </c>
      <c r="BE193" s="51">
        <v>25</v>
      </c>
      <c r="BF193" s="41">
        <f>IFERROR(BE193/BA193,"-")</f>
        <v>0.33333333333333331</v>
      </c>
      <c r="BG193" s="54">
        <f t="shared" si="22"/>
        <v>40381.72</v>
      </c>
      <c r="BH193" s="359">
        <v>267636680</v>
      </c>
      <c r="BI193" s="359">
        <v>538</v>
      </c>
      <c r="BJ193" s="30" t="s">
        <v>96</v>
      </c>
      <c r="BK193" s="51">
        <v>6012040</v>
      </c>
      <c r="BL193" s="41">
        <f>IFERROR(BK193/BH193,"-")</f>
        <v>2.2463438120664179E-2</v>
      </c>
      <c r="BM193" s="51">
        <v>112</v>
      </c>
      <c r="BN193" s="41">
        <f>IFERROR(BM193/BI193,"-")</f>
        <v>0.20817843866171004</v>
      </c>
      <c r="BO193" s="95">
        <f t="shared" si="23"/>
        <v>53678.928571428572</v>
      </c>
      <c r="BP193" s="140"/>
    </row>
    <row r="194" spans="2:68" s="8" customFormat="1" ht="13.15" customHeight="1">
      <c r="B194" s="368"/>
      <c r="C194" s="386"/>
      <c r="D194" s="360"/>
      <c r="E194" s="360"/>
      <c r="F194" s="31" t="s">
        <v>97</v>
      </c>
      <c r="G194" s="52">
        <v>531290</v>
      </c>
      <c r="H194" s="42">
        <f>IFERROR(G194/D193,"-")</f>
        <v>6.9828527192302816E-3</v>
      </c>
      <c r="I194" s="52">
        <v>34</v>
      </c>
      <c r="J194" s="42">
        <f>IFERROR(I194/E193,"-")</f>
        <v>0.37362637362637363</v>
      </c>
      <c r="K194" s="55">
        <f t="shared" si="16"/>
        <v>15626.176470588236</v>
      </c>
      <c r="L194" s="360"/>
      <c r="M194" s="360"/>
      <c r="N194" s="31" t="s">
        <v>97</v>
      </c>
      <c r="O194" s="52">
        <v>8691026</v>
      </c>
      <c r="P194" s="42">
        <f>IFERROR(O194/L193,"-")</f>
        <v>1.823783122596534E-2</v>
      </c>
      <c r="Q194" s="52">
        <v>217</v>
      </c>
      <c r="R194" s="42">
        <f>IFERROR(Q194/M193,"-")</f>
        <v>0.25409836065573771</v>
      </c>
      <c r="S194" s="55">
        <f t="shared" si="17"/>
        <v>40050.811059907835</v>
      </c>
      <c r="T194" s="360"/>
      <c r="U194" s="360"/>
      <c r="V194" s="31" t="s">
        <v>97</v>
      </c>
      <c r="W194" s="52">
        <v>43917</v>
      </c>
      <c r="X194" s="42">
        <f>IFERROR(W194/T193,"-")</f>
        <v>5.3669499417074223E-3</v>
      </c>
      <c r="Y194" s="52">
        <v>6</v>
      </c>
      <c r="Z194" s="42">
        <f>IFERROR(Y194/U193,"-")</f>
        <v>0.15789473684210525</v>
      </c>
      <c r="AA194" s="96">
        <f t="shared" si="18"/>
        <v>7319.5</v>
      </c>
      <c r="AB194" s="360"/>
      <c r="AC194" s="360"/>
      <c r="AD194" s="31" t="s">
        <v>97</v>
      </c>
      <c r="AE194" s="52">
        <v>154158</v>
      </c>
      <c r="AF194" s="42">
        <f>IFERROR(AE194/AB193,"-")</f>
        <v>9.6657692148529734E-3</v>
      </c>
      <c r="AG194" s="52">
        <v>10</v>
      </c>
      <c r="AH194" s="42">
        <f>IFERROR(AG194/AC193,"-")</f>
        <v>0.12658227848101267</v>
      </c>
      <c r="AI194" s="55">
        <f t="shared" si="19"/>
        <v>15415.8</v>
      </c>
      <c r="AJ194" s="360"/>
      <c r="AK194" s="360"/>
      <c r="AL194" s="31" t="s">
        <v>97</v>
      </c>
      <c r="AM194" s="52">
        <v>1879860</v>
      </c>
      <c r="AN194" s="42">
        <f>IFERROR(AM194/AJ193,"-")</f>
        <v>9.6334185629814995E-3</v>
      </c>
      <c r="AO194" s="52">
        <v>93</v>
      </c>
      <c r="AP194" s="42">
        <f>IFERROR(AO194/AK193,"-")</f>
        <v>0.30392156862745096</v>
      </c>
      <c r="AQ194" s="55">
        <f t="shared" si="20"/>
        <v>20213.548387096773</v>
      </c>
      <c r="AR194" s="360"/>
      <c r="AS194" s="360"/>
      <c r="AT194" s="31" t="s">
        <v>97</v>
      </c>
      <c r="AU194" s="52">
        <v>6420327</v>
      </c>
      <c r="AV194" s="42">
        <f>IFERROR(AU194/AR193,"-")</f>
        <v>2.6624590621115499E-2</v>
      </c>
      <c r="AW194" s="55">
        <v>106</v>
      </c>
      <c r="AX194" s="42">
        <f>IFERROR(AW194/AS193,"-")</f>
        <v>0.25238095238095237</v>
      </c>
      <c r="AY194" s="138">
        <f t="shared" si="21"/>
        <v>60569.122641509435</v>
      </c>
      <c r="AZ194" s="360"/>
      <c r="BA194" s="360"/>
      <c r="BB194" s="31" t="s">
        <v>97</v>
      </c>
      <c r="BC194" s="52">
        <v>711684</v>
      </c>
      <c r="BD194" s="42">
        <f>IFERROR(BC194/AZ193,"-")</f>
        <v>8.0350220581386494E-3</v>
      </c>
      <c r="BE194" s="52">
        <v>22</v>
      </c>
      <c r="BF194" s="42">
        <f>IFERROR(BE194/BA193,"-")</f>
        <v>0.29333333333333333</v>
      </c>
      <c r="BG194" s="55">
        <f t="shared" si="22"/>
        <v>32349.272727272728</v>
      </c>
      <c r="BH194" s="360"/>
      <c r="BI194" s="360"/>
      <c r="BJ194" s="31" t="s">
        <v>97</v>
      </c>
      <c r="BK194" s="52">
        <v>4604285</v>
      </c>
      <c r="BL194" s="42">
        <f>IFERROR(BK194/BH193,"-")</f>
        <v>1.7203490194243928E-2</v>
      </c>
      <c r="BM194" s="52">
        <v>121</v>
      </c>
      <c r="BN194" s="42">
        <f>IFERROR(BM194/BI193,"-")</f>
        <v>0.22490706319702602</v>
      </c>
      <c r="BO194" s="96">
        <f t="shared" si="23"/>
        <v>38051.942148760332</v>
      </c>
      <c r="BP194" s="140"/>
    </row>
    <row r="195" spans="2:68" s="8" customFormat="1" ht="13.15" customHeight="1">
      <c r="B195" s="368"/>
      <c r="C195" s="386"/>
      <c r="D195" s="360"/>
      <c r="E195" s="360"/>
      <c r="F195" s="32" t="s">
        <v>98</v>
      </c>
      <c r="G195" s="52">
        <v>1081345</v>
      </c>
      <c r="H195" s="42">
        <f>IFERROR(G195/D193,"-")</f>
        <v>1.4212337656790206E-2</v>
      </c>
      <c r="I195" s="52">
        <v>33</v>
      </c>
      <c r="J195" s="42">
        <f>IFERROR(I195/E193,"-")</f>
        <v>0.36263736263736263</v>
      </c>
      <c r="K195" s="55">
        <f t="shared" si="16"/>
        <v>32768.030303030304</v>
      </c>
      <c r="L195" s="360"/>
      <c r="M195" s="360"/>
      <c r="N195" s="32" t="s">
        <v>98</v>
      </c>
      <c r="O195" s="52">
        <v>7749398</v>
      </c>
      <c r="P195" s="42">
        <f>IFERROR(O195/L193,"-")</f>
        <v>1.6261855945067169E-2</v>
      </c>
      <c r="Q195" s="52">
        <v>278</v>
      </c>
      <c r="R195" s="42">
        <f>IFERROR(Q195/M193,"-")</f>
        <v>0.32552693208430911</v>
      </c>
      <c r="S195" s="55">
        <f t="shared" si="17"/>
        <v>27875.53237410072</v>
      </c>
      <c r="T195" s="360"/>
      <c r="U195" s="360"/>
      <c r="V195" s="32" t="s">
        <v>98</v>
      </c>
      <c r="W195" s="52">
        <v>0</v>
      </c>
      <c r="X195" s="42">
        <f>IFERROR(W195/T193,"-")</f>
        <v>0</v>
      </c>
      <c r="Y195" s="52">
        <v>0</v>
      </c>
      <c r="Z195" s="42">
        <f>IFERROR(Y195/U193,"-")</f>
        <v>0</v>
      </c>
      <c r="AA195" s="96" t="str">
        <f t="shared" si="18"/>
        <v>-</v>
      </c>
      <c r="AB195" s="360"/>
      <c r="AC195" s="360"/>
      <c r="AD195" s="32" t="s">
        <v>98</v>
      </c>
      <c r="AE195" s="52">
        <v>0</v>
      </c>
      <c r="AF195" s="42">
        <f>IFERROR(AE195/AB193,"-")</f>
        <v>0</v>
      </c>
      <c r="AG195" s="52">
        <v>0</v>
      </c>
      <c r="AH195" s="42">
        <f>IFERROR(AG195/AC193,"-")</f>
        <v>0</v>
      </c>
      <c r="AI195" s="55" t="str">
        <f t="shared" si="19"/>
        <v>-</v>
      </c>
      <c r="AJ195" s="360"/>
      <c r="AK195" s="360"/>
      <c r="AL195" s="32" t="s">
        <v>98</v>
      </c>
      <c r="AM195" s="52">
        <v>3564678</v>
      </c>
      <c r="AN195" s="42">
        <f>IFERROR(AM195/AJ193,"-")</f>
        <v>1.8267336512427394E-2</v>
      </c>
      <c r="AO195" s="52">
        <v>122</v>
      </c>
      <c r="AP195" s="42">
        <f>IFERROR(AO195/AK193,"-")</f>
        <v>0.39869281045751637</v>
      </c>
      <c r="AQ195" s="55">
        <f t="shared" si="20"/>
        <v>29218.672131147541</v>
      </c>
      <c r="AR195" s="360"/>
      <c r="AS195" s="360"/>
      <c r="AT195" s="32" t="s">
        <v>98</v>
      </c>
      <c r="AU195" s="52">
        <v>4184720</v>
      </c>
      <c r="AV195" s="42">
        <f>IFERROR(AU195/AR193,"-")</f>
        <v>1.7353704392937378E-2</v>
      </c>
      <c r="AW195" s="55">
        <v>156</v>
      </c>
      <c r="AX195" s="42">
        <f>IFERROR(AW195/AS193,"-")</f>
        <v>0.37142857142857144</v>
      </c>
      <c r="AY195" s="138">
        <f t="shared" si="21"/>
        <v>26825.128205128207</v>
      </c>
      <c r="AZ195" s="360"/>
      <c r="BA195" s="360"/>
      <c r="BB195" s="32" t="s">
        <v>98</v>
      </c>
      <c r="BC195" s="52">
        <v>524339</v>
      </c>
      <c r="BD195" s="42">
        <f>IFERROR(BC195/AZ193,"-")</f>
        <v>5.9198681309996582E-3</v>
      </c>
      <c r="BE195" s="52">
        <v>28</v>
      </c>
      <c r="BF195" s="42">
        <f>IFERROR(BE195/BA193,"-")</f>
        <v>0.37333333333333335</v>
      </c>
      <c r="BG195" s="55">
        <f t="shared" si="22"/>
        <v>18726.392857142859</v>
      </c>
      <c r="BH195" s="360"/>
      <c r="BI195" s="360"/>
      <c r="BJ195" s="32" t="s">
        <v>98</v>
      </c>
      <c r="BK195" s="52">
        <v>3746955</v>
      </c>
      <c r="BL195" s="42">
        <f>IFERROR(BK195/BH193,"-")</f>
        <v>1.400015498622984E-2</v>
      </c>
      <c r="BM195" s="52">
        <v>140</v>
      </c>
      <c r="BN195" s="42">
        <f>IFERROR(BM195/BI193,"-")</f>
        <v>0.26022304832713755</v>
      </c>
      <c r="BO195" s="96">
        <f t="shared" si="23"/>
        <v>26763.964285714286</v>
      </c>
      <c r="BP195" s="140"/>
    </row>
    <row r="196" spans="2:68" s="8" customFormat="1" ht="13.15" customHeight="1">
      <c r="B196" s="368"/>
      <c r="C196" s="386"/>
      <c r="D196" s="360"/>
      <c r="E196" s="360"/>
      <c r="F196" s="32" t="s">
        <v>99</v>
      </c>
      <c r="G196" s="52">
        <v>34019</v>
      </c>
      <c r="H196" s="42">
        <f>IFERROR(G196/D193,"-")</f>
        <v>4.4711864830035376E-4</v>
      </c>
      <c r="I196" s="52">
        <v>2</v>
      </c>
      <c r="J196" s="42">
        <f>IFERROR(I196/E193,"-")</f>
        <v>2.197802197802198E-2</v>
      </c>
      <c r="K196" s="55">
        <f t="shared" si="16"/>
        <v>17009.5</v>
      </c>
      <c r="L196" s="360"/>
      <c r="M196" s="360"/>
      <c r="N196" s="32" t="s">
        <v>99</v>
      </c>
      <c r="O196" s="52">
        <v>569307</v>
      </c>
      <c r="P196" s="42">
        <f>IFERROR(O196/L193,"-")</f>
        <v>1.194671950326768E-3</v>
      </c>
      <c r="Q196" s="52">
        <v>36</v>
      </c>
      <c r="R196" s="42">
        <f>IFERROR(Q196/M193,"-")</f>
        <v>4.2154566744730677E-2</v>
      </c>
      <c r="S196" s="55">
        <f t="shared" si="17"/>
        <v>15814.083333333334</v>
      </c>
      <c r="T196" s="360"/>
      <c r="U196" s="360"/>
      <c r="V196" s="32" t="s">
        <v>99</v>
      </c>
      <c r="W196" s="52">
        <v>0</v>
      </c>
      <c r="X196" s="42">
        <f>IFERROR(W196/T193,"-")</f>
        <v>0</v>
      </c>
      <c r="Y196" s="52">
        <v>0</v>
      </c>
      <c r="Z196" s="42">
        <f>IFERROR(Y196/U193,"-")</f>
        <v>0</v>
      </c>
      <c r="AA196" s="96" t="str">
        <f t="shared" si="18"/>
        <v>-</v>
      </c>
      <c r="AB196" s="360"/>
      <c r="AC196" s="360"/>
      <c r="AD196" s="32" t="s">
        <v>99</v>
      </c>
      <c r="AE196" s="52">
        <v>0</v>
      </c>
      <c r="AF196" s="42">
        <f>IFERROR(AE196/AB193,"-")</f>
        <v>0</v>
      </c>
      <c r="AG196" s="52">
        <v>0</v>
      </c>
      <c r="AH196" s="42">
        <f>IFERROR(AG196/AC193,"-")</f>
        <v>0</v>
      </c>
      <c r="AI196" s="55" t="str">
        <f t="shared" si="19"/>
        <v>-</v>
      </c>
      <c r="AJ196" s="360"/>
      <c r="AK196" s="360"/>
      <c r="AL196" s="32" t="s">
        <v>99</v>
      </c>
      <c r="AM196" s="52">
        <v>212604</v>
      </c>
      <c r="AN196" s="42">
        <f>IFERROR(AM196/AJ193,"-")</f>
        <v>1.0894977924760985E-3</v>
      </c>
      <c r="AO196" s="52">
        <v>14</v>
      </c>
      <c r="AP196" s="42">
        <f>IFERROR(AO196/AK193,"-")</f>
        <v>4.5751633986928102E-2</v>
      </c>
      <c r="AQ196" s="55">
        <f t="shared" si="20"/>
        <v>15186</v>
      </c>
      <c r="AR196" s="360"/>
      <c r="AS196" s="360"/>
      <c r="AT196" s="32" t="s">
        <v>99</v>
      </c>
      <c r="AU196" s="52">
        <v>356703</v>
      </c>
      <c r="AV196" s="42">
        <f>IFERROR(AU196/AR193,"-")</f>
        <v>1.4792192591317798E-3</v>
      </c>
      <c r="AW196" s="55">
        <v>22</v>
      </c>
      <c r="AX196" s="42">
        <f>IFERROR(AW196/AS193,"-")</f>
        <v>5.2380952380952382E-2</v>
      </c>
      <c r="AY196" s="138">
        <f t="shared" si="21"/>
        <v>16213.772727272728</v>
      </c>
      <c r="AZ196" s="360"/>
      <c r="BA196" s="360"/>
      <c r="BB196" s="32" t="s">
        <v>99</v>
      </c>
      <c r="BC196" s="52">
        <v>159214</v>
      </c>
      <c r="BD196" s="42">
        <f>IFERROR(BC196/AZ193,"-")</f>
        <v>1.797550601059581E-3</v>
      </c>
      <c r="BE196" s="52">
        <v>7</v>
      </c>
      <c r="BF196" s="42">
        <f>IFERROR(BE196/BA193,"-")</f>
        <v>9.3333333333333338E-2</v>
      </c>
      <c r="BG196" s="55">
        <f t="shared" si="22"/>
        <v>22744.857142857141</v>
      </c>
      <c r="BH196" s="360"/>
      <c r="BI196" s="360"/>
      <c r="BJ196" s="32" t="s">
        <v>99</v>
      </c>
      <c r="BK196" s="52">
        <v>159391</v>
      </c>
      <c r="BL196" s="42">
        <f>IFERROR(BK196/BH193,"-")</f>
        <v>5.9554990743421264E-4</v>
      </c>
      <c r="BM196" s="52">
        <v>17</v>
      </c>
      <c r="BN196" s="42">
        <f>IFERROR(BM196/BI193,"-")</f>
        <v>3.1598513011152414E-2</v>
      </c>
      <c r="BO196" s="96">
        <f t="shared" si="23"/>
        <v>9375.9411764705874</v>
      </c>
      <c r="BP196" s="140"/>
    </row>
    <row r="197" spans="2:68" s="8" customFormat="1" ht="13.15" customHeight="1">
      <c r="B197" s="368"/>
      <c r="C197" s="386"/>
      <c r="D197" s="360"/>
      <c r="E197" s="360"/>
      <c r="F197" s="32" t="s">
        <v>100</v>
      </c>
      <c r="G197" s="52">
        <v>1614286</v>
      </c>
      <c r="H197" s="42">
        <f>IFERROR(G197/D193,"-")</f>
        <v>2.1216889805408298E-2</v>
      </c>
      <c r="I197" s="52">
        <v>38</v>
      </c>
      <c r="J197" s="42">
        <f>IFERROR(I197/E193,"-")</f>
        <v>0.4175824175824176</v>
      </c>
      <c r="K197" s="55">
        <f t="shared" si="16"/>
        <v>42481.210526315786</v>
      </c>
      <c r="L197" s="360"/>
      <c r="M197" s="360"/>
      <c r="N197" s="32" t="s">
        <v>100</v>
      </c>
      <c r="O197" s="52">
        <v>13933077</v>
      </c>
      <c r="P197" s="42">
        <f>IFERROR(O197/L193,"-")</f>
        <v>2.9238102242977924E-2</v>
      </c>
      <c r="Q197" s="52">
        <v>334</v>
      </c>
      <c r="R197" s="42">
        <f>IFERROR(Q197/M193,"-")</f>
        <v>0.3911007025761124</v>
      </c>
      <c r="S197" s="55">
        <f t="shared" si="17"/>
        <v>41715.799401197604</v>
      </c>
      <c r="T197" s="360"/>
      <c r="U197" s="360"/>
      <c r="V197" s="32" t="s">
        <v>100</v>
      </c>
      <c r="W197" s="52">
        <v>0</v>
      </c>
      <c r="X197" s="42">
        <f>IFERROR(W197/T193,"-")</f>
        <v>0</v>
      </c>
      <c r="Y197" s="52">
        <v>0</v>
      </c>
      <c r="Z197" s="42">
        <f>IFERROR(Y197/U193,"-")</f>
        <v>0</v>
      </c>
      <c r="AA197" s="96" t="str">
        <f t="shared" si="18"/>
        <v>-</v>
      </c>
      <c r="AB197" s="360"/>
      <c r="AC197" s="360"/>
      <c r="AD197" s="32" t="s">
        <v>100</v>
      </c>
      <c r="AE197" s="52">
        <v>0</v>
      </c>
      <c r="AF197" s="42">
        <f>IFERROR(AE197/AB193,"-")</f>
        <v>0</v>
      </c>
      <c r="AG197" s="52">
        <v>0</v>
      </c>
      <c r="AH197" s="42">
        <f>IFERROR(AG197/AC193,"-")</f>
        <v>0</v>
      </c>
      <c r="AI197" s="55" t="str">
        <f t="shared" si="19"/>
        <v>-</v>
      </c>
      <c r="AJ197" s="360"/>
      <c r="AK197" s="360"/>
      <c r="AL197" s="32" t="s">
        <v>100</v>
      </c>
      <c r="AM197" s="52">
        <v>5504727</v>
      </c>
      <c r="AN197" s="42">
        <f>IFERROR(AM197/AJ193,"-")</f>
        <v>2.8209196039037723E-2</v>
      </c>
      <c r="AO197" s="52">
        <v>143</v>
      </c>
      <c r="AP197" s="42">
        <f>IFERROR(AO197/AK193,"-")</f>
        <v>0.4673202614379085</v>
      </c>
      <c r="AQ197" s="55">
        <f t="shared" si="20"/>
        <v>38494.594405594406</v>
      </c>
      <c r="AR197" s="360"/>
      <c r="AS197" s="360"/>
      <c r="AT197" s="32" t="s">
        <v>100</v>
      </c>
      <c r="AU197" s="52">
        <v>8428350</v>
      </c>
      <c r="AV197" s="42">
        <f>IFERROR(AU197/AR193,"-")</f>
        <v>3.495170391811489E-2</v>
      </c>
      <c r="AW197" s="55">
        <v>191</v>
      </c>
      <c r="AX197" s="42">
        <f>IFERROR(AW197/AS193,"-")</f>
        <v>0.45476190476190476</v>
      </c>
      <c r="AY197" s="138">
        <f t="shared" si="21"/>
        <v>44127.486910994761</v>
      </c>
      <c r="AZ197" s="360"/>
      <c r="BA197" s="360"/>
      <c r="BB197" s="32" t="s">
        <v>100</v>
      </c>
      <c r="BC197" s="52">
        <v>1750554</v>
      </c>
      <c r="BD197" s="42">
        <f>IFERROR(BC197/AZ193,"-")</f>
        <v>1.9764024488344328E-2</v>
      </c>
      <c r="BE197" s="52">
        <v>30</v>
      </c>
      <c r="BF197" s="42">
        <f>IFERROR(BE197/BA193,"-")</f>
        <v>0.4</v>
      </c>
      <c r="BG197" s="55">
        <f t="shared" si="22"/>
        <v>58351.8</v>
      </c>
      <c r="BH197" s="360"/>
      <c r="BI197" s="360"/>
      <c r="BJ197" s="32" t="s">
        <v>100</v>
      </c>
      <c r="BK197" s="52">
        <v>4012647</v>
      </c>
      <c r="BL197" s="42">
        <f>IFERROR(BK197/BH193,"-")</f>
        <v>1.4992888867101475E-2</v>
      </c>
      <c r="BM197" s="52">
        <v>158</v>
      </c>
      <c r="BN197" s="42">
        <f>IFERROR(BM197/BI193,"-")</f>
        <v>0.29368029739776952</v>
      </c>
      <c r="BO197" s="96">
        <f t="shared" si="23"/>
        <v>25396.5</v>
      </c>
      <c r="BP197" s="140"/>
    </row>
    <row r="198" spans="2:68" s="8" customFormat="1" ht="13.15" customHeight="1">
      <c r="B198" s="368"/>
      <c r="C198" s="386"/>
      <c r="D198" s="360"/>
      <c r="E198" s="360"/>
      <c r="F198" s="32" t="s">
        <v>101</v>
      </c>
      <c r="G198" s="52">
        <v>4769948</v>
      </c>
      <c r="H198" s="42">
        <f>IFERROR(G198/D193,"-")</f>
        <v>6.269239843096433E-2</v>
      </c>
      <c r="I198" s="52">
        <v>40</v>
      </c>
      <c r="J198" s="42">
        <f>IFERROR(I198/E193,"-")</f>
        <v>0.43956043956043955</v>
      </c>
      <c r="K198" s="55">
        <f t="shared" si="16"/>
        <v>119248.7</v>
      </c>
      <c r="L198" s="360"/>
      <c r="M198" s="360"/>
      <c r="N198" s="32" t="s">
        <v>101</v>
      </c>
      <c r="O198" s="52">
        <v>21576110</v>
      </c>
      <c r="P198" s="42">
        <f>IFERROR(O198/L193,"-")</f>
        <v>4.5276754745971655E-2</v>
      </c>
      <c r="Q198" s="52">
        <v>400</v>
      </c>
      <c r="R198" s="42">
        <f>IFERROR(Q198/M193,"-")</f>
        <v>0.46838407494145201</v>
      </c>
      <c r="S198" s="55">
        <f t="shared" si="17"/>
        <v>53940.275000000001</v>
      </c>
      <c r="T198" s="360"/>
      <c r="U198" s="360"/>
      <c r="V198" s="32" t="s">
        <v>101</v>
      </c>
      <c r="W198" s="52">
        <v>0</v>
      </c>
      <c r="X198" s="42">
        <f>IFERROR(W198/T193,"-")</f>
        <v>0</v>
      </c>
      <c r="Y198" s="52">
        <v>0</v>
      </c>
      <c r="Z198" s="42">
        <f>IFERROR(Y198/U193,"-")</f>
        <v>0</v>
      </c>
      <c r="AA198" s="96" t="str">
        <f t="shared" si="18"/>
        <v>-</v>
      </c>
      <c r="AB198" s="360"/>
      <c r="AC198" s="360"/>
      <c r="AD198" s="32" t="s">
        <v>101</v>
      </c>
      <c r="AE198" s="52">
        <v>0</v>
      </c>
      <c r="AF198" s="42">
        <f>IFERROR(AE198/AB193,"-")</f>
        <v>0</v>
      </c>
      <c r="AG198" s="52">
        <v>0</v>
      </c>
      <c r="AH198" s="42">
        <f>IFERROR(AG198/AC193,"-")</f>
        <v>0</v>
      </c>
      <c r="AI198" s="55" t="str">
        <f t="shared" si="19"/>
        <v>-</v>
      </c>
      <c r="AJ198" s="360"/>
      <c r="AK198" s="360"/>
      <c r="AL198" s="32" t="s">
        <v>101</v>
      </c>
      <c r="AM198" s="52">
        <v>9840468</v>
      </c>
      <c r="AN198" s="42">
        <f>IFERROR(AM198/AJ193,"-")</f>
        <v>5.0427876065039644E-2</v>
      </c>
      <c r="AO198" s="52">
        <v>165</v>
      </c>
      <c r="AP198" s="42">
        <f>IFERROR(AO198/AK193,"-")</f>
        <v>0.53921568627450978</v>
      </c>
      <c r="AQ198" s="55">
        <f t="shared" si="20"/>
        <v>59639.199999999997</v>
      </c>
      <c r="AR198" s="360"/>
      <c r="AS198" s="360"/>
      <c r="AT198" s="32" t="s">
        <v>101</v>
      </c>
      <c r="AU198" s="52">
        <v>11735642</v>
      </c>
      <c r="AV198" s="42">
        <f>IFERROR(AU198/AR193,"-")</f>
        <v>4.8666783471615876E-2</v>
      </c>
      <c r="AW198" s="55">
        <v>235</v>
      </c>
      <c r="AX198" s="42">
        <f>IFERROR(AW198/AS193,"-")</f>
        <v>0.55952380952380953</v>
      </c>
      <c r="AY198" s="138">
        <f t="shared" si="21"/>
        <v>49938.902127659574</v>
      </c>
      <c r="AZ198" s="360"/>
      <c r="BA198" s="360"/>
      <c r="BB198" s="32" t="s">
        <v>101</v>
      </c>
      <c r="BC198" s="52">
        <v>3989659</v>
      </c>
      <c r="BD198" s="42">
        <f>IFERROR(BC198/AZ193,"-")</f>
        <v>4.5043865071367886E-2</v>
      </c>
      <c r="BE198" s="52">
        <v>41</v>
      </c>
      <c r="BF198" s="42">
        <f>IFERROR(BE198/BA193,"-")</f>
        <v>0.54666666666666663</v>
      </c>
      <c r="BG198" s="55">
        <f t="shared" si="22"/>
        <v>97308.756097560981</v>
      </c>
      <c r="BH198" s="360"/>
      <c r="BI198" s="360"/>
      <c r="BJ198" s="32" t="s">
        <v>101</v>
      </c>
      <c r="BK198" s="52">
        <v>12879573</v>
      </c>
      <c r="BL198" s="42">
        <f>IFERROR(BK198/BH193,"-")</f>
        <v>4.8123347666695016E-2</v>
      </c>
      <c r="BM198" s="52">
        <v>214</v>
      </c>
      <c r="BN198" s="42">
        <f>IFERROR(BM198/BI193,"-")</f>
        <v>0.39776951672862454</v>
      </c>
      <c r="BO198" s="96">
        <f t="shared" si="23"/>
        <v>60184.920560747662</v>
      </c>
      <c r="BP198" s="140"/>
    </row>
    <row r="199" spans="2:68" s="8" customFormat="1" ht="13.15" customHeight="1">
      <c r="B199" s="368"/>
      <c r="C199" s="386"/>
      <c r="D199" s="360"/>
      <c r="E199" s="360"/>
      <c r="F199" s="32" t="s">
        <v>102</v>
      </c>
      <c r="G199" s="52">
        <v>7872801</v>
      </c>
      <c r="H199" s="42">
        <f>IFERROR(G199/D193,"-")</f>
        <v>0.10347382760979668</v>
      </c>
      <c r="I199" s="52">
        <v>22</v>
      </c>
      <c r="J199" s="42">
        <f>IFERROR(I199/E193,"-")</f>
        <v>0.24175824175824176</v>
      </c>
      <c r="K199" s="55">
        <f t="shared" si="16"/>
        <v>357854.59090909088</v>
      </c>
      <c r="L199" s="360"/>
      <c r="M199" s="360"/>
      <c r="N199" s="32" t="s">
        <v>102</v>
      </c>
      <c r="O199" s="52">
        <v>18214951</v>
      </c>
      <c r="P199" s="42">
        <f>IFERROR(O199/L193,"-")</f>
        <v>3.8223473514775883E-2</v>
      </c>
      <c r="Q199" s="52">
        <v>111</v>
      </c>
      <c r="R199" s="42">
        <f>IFERROR(Q199/M193,"-")</f>
        <v>0.12997658079625293</v>
      </c>
      <c r="S199" s="55">
        <f t="shared" si="17"/>
        <v>164098.65765765766</v>
      </c>
      <c r="T199" s="360"/>
      <c r="U199" s="360"/>
      <c r="V199" s="32" t="s">
        <v>102</v>
      </c>
      <c r="W199" s="52">
        <v>41850</v>
      </c>
      <c r="X199" s="42">
        <f>IFERROR(W199/T193,"-")</f>
        <v>5.1143487729229144E-3</v>
      </c>
      <c r="Y199" s="52">
        <v>1</v>
      </c>
      <c r="Z199" s="42">
        <f>IFERROR(Y199/U193,"-")</f>
        <v>2.6315789473684209E-2</v>
      </c>
      <c r="AA199" s="96">
        <f t="shared" si="18"/>
        <v>41850</v>
      </c>
      <c r="AB199" s="360"/>
      <c r="AC199" s="360"/>
      <c r="AD199" s="32" t="s">
        <v>102</v>
      </c>
      <c r="AE199" s="52">
        <v>0</v>
      </c>
      <c r="AF199" s="42">
        <f>IFERROR(AE199/AB193,"-")</f>
        <v>0</v>
      </c>
      <c r="AG199" s="52">
        <v>0</v>
      </c>
      <c r="AH199" s="42">
        <f>IFERROR(AG199/AC193,"-")</f>
        <v>0</v>
      </c>
      <c r="AI199" s="55" t="str">
        <f t="shared" si="19"/>
        <v>-</v>
      </c>
      <c r="AJ199" s="360"/>
      <c r="AK199" s="360"/>
      <c r="AL199" s="32" t="s">
        <v>102</v>
      </c>
      <c r="AM199" s="52">
        <v>8806443</v>
      </c>
      <c r="AN199" s="42">
        <f>IFERROR(AM199/AJ193,"-")</f>
        <v>4.5128973152276486E-2</v>
      </c>
      <c r="AO199" s="52">
        <v>48</v>
      </c>
      <c r="AP199" s="42">
        <f>IFERROR(AO199/AK193,"-")</f>
        <v>0.15686274509803921</v>
      </c>
      <c r="AQ199" s="55">
        <f t="shared" si="20"/>
        <v>183467.5625</v>
      </c>
      <c r="AR199" s="360"/>
      <c r="AS199" s="360"/>
      <c r="AT199" s="32" t="s">
        <v>102</v>
      </c>
      <c r="AU199" s="52">
        <v>6984026</v>
      </c>
      <c r="AV199" s="42">
        <f>IFERROR(AU199/AR193,"-")</f>
        <v>2.8962205996240817E-2</v>
      </c>
      <c r="AW199" s="55">
        <v>60</v>
      </c>
      <c r="AX199" s="42">
        <f>IFERROR(AW199/AS193,"-")</f>
        <v>0.14285714285714285</v>
      </c>
      <c r="AY199" s="138">
        <f t="shared" si="21"/>
        <v>116400.43333333333</v>
      </c>
      <c r="AZ199" s="360"/>
      <c r="BA199" s="360"/>
      <c r="BB199" s="32" t="s">
        <v>102</v>
      </c>
      <c r="BC199" s="52">
        <v>16222570</v>
      </c>
      <c r="BD199" s="42">
        <f>IFERROR(BC199/AZ193,"-")</f>
        <v>0.18315531582794933</v>
      </c>
      <c r="BE199" s="52">
        <v>23</v>
      </c>
      <c r="BF199" s="42">
        <f>IFERROR(BE199/BA193,"-")</f>
        <v>0.30666666666666664</v>
      </c>
      <c r="BG199" s="55">
        <f t="shared" si="22"/>
        <v>705329.13043478259</v>
      </c>
      <c r="BH199" s="360"/>
      <c r="BI199" s="360"/>
      <c r="BJ199" s="32" t="s">
        <v>102</v>
      </c>
      <c r="BK199" s="52">
        <v>4735684</v>
      </c>
      <c r="BL199" s="42">
        <f>IFERROR(BK199/BH193,"-")</f>
        <v>1.7694450551396766E-2</v>
      </c>
      <c r="BM199" s="52">
        <v>47</v>
      </c>
      <c r="BN199" s="42">
        <f>IFERROR(BM199/BI193,"-")</f>
        <v>8.7360594795539037E-2</v>
      </c>
      <c r="BO199" s="96">
        <f t="shared" si="23"/>
        <v>100759.23404255319</v>
      </c>
      <c r="BP199" s="140"/>
    </row>
    <row r="200" spans="2:68" s="8" customFormat="1" ht="13.15" customHeight="1">
      <c r="B200" s="368"/>
      <c r="C200" s="386"/>
      <c r="D200" s="360"/>
      <c r="E200" s="360"/>
      <c r="F200" s="32" t="s">
        <v>112</v>
      </c>
      <c r="G200" s="52">
        <v>0</v>
      </c>
      <c r="H200" s="42">
        <f>IFERROR(G200/D193,"-")</f>
        <v>0</v>
      </c>
      <c r="I200" s="52">
        <v>0</v>
      </c>
      <c r="J200" s="42">
        <f>IFERROR(I200/E193,"-")</f>
        <v>0</v>
      </c>
      <c r="K200" s="55" t="str">
        <f t="shared" si="16"/>
        <v>-</v>
      </c>
      <c r="L200" s="360"/>
      <c r="M200" s="360"/>
      <c r="N200" s="32" t="s">
        <v>112</v>
      </c>
      <c r="O200" s="52">
        <v>0</v>
      </c>
      <c r="P200" s="42">
        <f>IFERROR(O200/L193,"-")</f>
        <v>0</v>
      </c>
      <c r="Q200" s="52">
        <v>0</v>
      </c>
      <c r="R200" s="42">
        <f>IFERROR(Q200/M193,"-")</f>
        <v>0</v>
      </c>
      <c r="S200" s="55" t="str">
        <f t="shared" si="17"/>
        <v>-</v>
      </c>
      <c r="T200" s="360"/>
      <c r="U200" s="360"/>
      <c r="V200" s="32" t="s">
        <v>112</v>
      </c>
      <c r="W200" s="52">
        <v>0</v>
      </c>
      <c r="X200" s="42">
        <f>IFERROR(W200/T193,"-")</f>
        <v>0</v>
      </c>
      <c r="Y200" s="52">
        <v>0</v>
      </c>
      <c r="Z200" s="42">
        <f>IFERROR(Y200/U193,"-")</f>
        <v>0</v>
      </c>
      <c r="AA200" s="96" t="str">
        <f t="shared" si="18"/>
        <v>-</v>
      </c>
      <c r="AB200" s="360"/>
      <c r="AC200" s="360"/>
      <c r="AD200" s="32" t="s">
        <v>112</v>
      </c>
      <c r="AE200" s="52">
        <v>0</v>
      </c>
      <c r="AF200" s="42">
        <f>IFERROR(AE200/AB193,"-")</f>
        <v>0</v>
      </c>
      <c r="AG200" s="52">
        <v>0</v>
      </c>
      <c r="AH200" s="42">
        <f>IFERROR(AG200/AC193,"-")</f>
        <v>0</v>
      </c>
      <c r="AI200" s="55" t="str">
        <f t="shared" si="19"/>
        <v>-</v>
      </c>
      <c r="AJ200" s="360"/>
      <c r="AK200" s="360"/>
      <c r="AL200" s="32" t="s">
        <v>112</v>
      </c>
      <c r="AM200" s="52">
        <v>0</v>
      </c>
      <c r="AN200" s="42">
        <f>IFERROR(AM200/AJ193,"-")</f>
        <v>0</v>
      </c>
      <c r="AO200" s="52">
        <v>0</v>
      </c>
      <c r="AP200" s="42">
        <f>IFERROR(AO200/AK193,"-")</f>
        <v>0</v>
      </c>
      <c r="AQ200" s="55" t="str">
        <f t="shared" si="20"/>
        <v>-</v>
      </c>
      <c r="AR200" s="360"/>
      <c r="AS200" s="360"/>
      <c r="AT200" s="32" t="s">
        <v>112</v>
      </c>
      <c r="AU200" s="52">
        <v>0</v>
      </c>
      <c r="AV200" s="42">
        <f>IFERROR(AU200/AR193,"-")</f>
        <v>0</v>
      </c>
      <c r="AW200" s="55">
        <v>0</v>
      </c>
      <c r="AX200" s="42">
        <f>IFERROR(AW200/AS193,"-")</f>
        <v>0</v>
      </c>
      <c r="AY200" s="138" t="str">
        <f t="shared" si="21"/>
        <v>-</v>
      </c>
      <c r="AZ200" s="360"/>
      <c r="BA200" s="360"/>
      <c r="BB200" s="32" t="s">
        <v>112</v>
      </c>
      <c r="BC200" s="52">
        <v>0</v>
      </c>
      <c r="BD200" s="42">
        <f>IFERROR(BC200/AZ193,"-")</f>
        <v>0</v>
      </c>
      <c r="BE200" s="52">
        <v>0</v>
      </c>
      <c r="BF200" s="42">
        <f>IFERROR(BE200/BA193,"-")</f>
        <v>0</v>
      </c>
      <c r="BG200" s="55" t="str">
        <f t="shared" si="22"/>
        <v>-</v>
      </c>
      <c r="BH200" s="360"/>
      <c r="BI200" s="360"/>
      <c r="BJ200" s="32" t="s">
        <v>112</v>
      </c>
      <c r="BK200" s="52">
        <v>2420</v>
      </c>
      <c r="BL200" s="42">
        <f>IFERROR(BK200/BH193,"-")</f>
        <v>9.0421088768549966E-6</v>
      </c>
      <c r="BM200" s="52">
        <v>2</v>
      </c>
      <c r="BN200" s="42">
        <f>IFERROR(BM200/BI193,"-")</f>
        <v>3.7174721189591076E-3</v>
      </c>
      <c r="BO200" s="96">
        <f t="shared" si="23"/>
        <v>1210</v>
      </c>
      <c r="BP200" s="140"/>
    </row>
    <row r="201" spans="2:68" s="8" customFormat="1" ht="13.15" customHeight="1">
      <c r="B201" s="368"/>
      <c r="C201" s="386"/>
      <c r="D201" s="360"/>
      <c r="E201" s="360"/>
      <c r="F201" s="32" t="s">
        <v>103</v>
      </c>
      <c r="G201" s="52">
        <v>87659</v>
      </c>
      <c r="H201" s="42">
        <f>IFERROR(G201/D193,"-")</f>
        <v>1.1521200973385669E-3</v>
      </c>
      <c r="I201" s="52">
        <v>3</v>
      </c>
      <c r="J201" s="42">
        <f>IFERROR(I201/E193,"-")</f>
        <v>3.2967032967032968E-2</v>
      </c>
      <c r="K201" s="55">
        <f t="shared" si="16"/>
        <v>29219.666666666668</v>
      </c>
      <c r="L201" s="360"/>
      <c r="M201" s="360"/>
      <c r="N201" s="32" t="s">
        <v>103</v>
      </c>
      <c r="O201" s="52">
        <v>40631</v>
      </c>
      <c r="P201" s="42">
        <f>IFERROR(O201/L193,"-")</f>
        <v>8.5262812531247483E-5</v>
      </c>
      <c r="Q201" s="52">
        <v>4</v>
      </c>
      <c r="R201" s="42">
        <f>IFERROR(Q201/M193,"-")</f>
        <v>4.6838407494145199E-3</v>
      </c>
      <c r="S201" s="55">
        <f t="shared" si="17"/>
        <v>10157.75</v>
      </c>
      <c r="T201" s="360"/>
      <c r="U201" s="360"/>
      <c r="V201" s="32" t="s">
        <v>103</v>
      </c>
      <c r="W201" s="52">
        <v>0</v>
      </c>
      <c r="X201" s="42">
        <f>IFERROR(W201/T193,"-")</f>
        <v>0</v>
      </c>
      <c r="Y201" s="52">
        <v>0</v>
      </c>
      <c r="Z201" s="42">
        <f>IFERROR(Y201/U193,"-")</f>
        <v>0</v>
      </c>
      <c r="AA201" s="96" t="str">
        <f t="shared" si="18"/>
        <v>-</v>
      </c>
      <c r="AB201" s="360"/>
      <c r="AC201" s="360"/>
      <c r="AD201" s="32" t="s">
        <v>103</v>
      </c>
      <c r="AE201" s="52">
        <v>0</v>
      </c>
      <c r="AF201" s="42">
        <f>IFERROR(AE201/AB193,"-")</f>
        <v>0</v>
      </c>
      <c r="AG201" s="52">
        <v>0</v>
      </c>
      <c r="AH201" s="42">
        <f>IFERROR(AG201/AC193,"-")</f>
        <v>0</v>
      </c>
      <c r="AI201" s="55" t="str">
        <f t="shared" si="19"/>
        <v>-</v>
      </c>
      <c r="AJ201" s="360"/>
      <c r="AK201" s="360"/>
      <c r="AL201" s="32" t="s">
        <v>103</v>
      </c>
      <c r="AM201" s="52">
        <v>30107</v>
      </c>
      <c r="AN201" s="42">
        <f>IFERROR(AM201/AJ193,"-")</f>
        <v>1.5428453856972539E-4</v>
      </c>
      <c r="AO201" s="52">
        <v>3</v>
      </c>
      <c r="AP201" s="42">
        <f>IFERROR(AO201/AK193,"-")</f>
        <v>9.8039215686274508E-3</v>
      </c>
      <c r="AQ201" s="55">
        <f t="shared" si="20"/>
        <v>10035.666666666666</v>
      </c>
      <c r="AR201" s="360"/>
      <c r="AS201" s="360"/>
      <c r="AT201" s="32" t="s">
        <v>103</v>
      </c>
      <c r="AU201" s="52">
        <v>10524</v>
      </c>
      <c r="AV201" s="42">
        <f>IFERROR(AU201/AR193,"-")</f>
        <v>4.3642199485574415E-5</v>
      </c>
      <c r="AW201" s="55">
        <v>1</v>
      </c>
      <c r="AX201" s="42">
        <f>IFERROR(AW201/AS193,"-")</f>
        <v>2.3809523809523812E-3</v>
      </c>
      <c r="AY201" s="138">
        <f t="shared" si="21"/>
        <v>10524</v>
      </c>
      <c r="AZ201" s="360"/>
      <c r="BA201" s="360"/>
      <c r="BB201" s="32" t="s">
        <v>103</v>
      </c>
      <c r="BC201" s="52">
        <v>0</v>
      </c>
      <c r="BD201" s="42">
        <f>IFERROR(BC201/AZ193,"-")</f>
        <v>0</v>
      </c>
      <c r="BE201" s="52">
        <v>0</v>
      </c>
      <c r="BF201" s="42">
        <f>IFERROR(BE201/BA193,"-")</f>
        <v>0</v>
      </c>
      <c r="BG201" s="55" t="str">
        <f t="shared" si="22"/>
        <v>-</v>
      </c>
      <c r="BH201" s="360"/>
      <c r="BI201" s="360"/>
      <c r="BJ201" s="32" t="s">
        <v>103</v>
      </c>
      <c r="BK201" s="52">
        <v>64718</v>
      </c>
      <c r="BL201" s="42">
        <f>IFERROR(BK201/BH193,"-")</f>
        <v>2.4181289350921556E-4</v>
      </c>
      <c r="BM201" s="52">
        <v>2</v>
      </c>
      <c r="BN201" s="42">
        <f>IFERROR(BM201/BI193,"-")</f>
        <v>3.7174721189591076E-3</v>
      </c>
      <c r="BO201" s="96">
        <f t="shared" si="23"/>
        <v>32359</v>
      </c>
      <c r="BP201" s="140"/>
    </row>
    <row r="202" spans="2:68" s="8" customFormat="1" ht="13.15" customHeight="1">
      <c r="B202" s="368"/>
      <c r="C202" s="386"/>
      <c r="D202" s="360"/>
      <c r="E202" s="360"/>
      <c r="F202" s="32" t="s">
        <v>104</v>
      </c>
      <c r="G202" s="52">
        <v>48293</v>
      </c>
      <c r="H202" s="42">
        <f>IFERROR(G202/D193,"-")</f>
        <v>6.3472473859810643E-4</v>
      </c>
      <c r="I202" s="52">
        <v>2</v>
      </c>
      <c r="J202" s="42">
        <f>IFERROR(I202/E193,"-")</f>
        <v>2.197802197802198E-2</v>
      </c>
      <c r="K202" s="55">
        <f t="shared" si="16"/>
        <v>24146.5</v>
      </c>
      <c r="L202" s="360"/>
      <c r="M202" s="360"/>
      <c r="N202" s="32" t="s">
        <v>104</v>
      </c>
      <c r="O202" s="52">
        <v>130987</v>
      </c>
      <c r="P202" s="42">
        <f>IFERROR(O202/L193,"-")</f>
        <v>2.7487189645912025E-4</v>
      </c>
      <c r="Q202" s="52">
        <v>17</v>
      </c>
      <c r="R202" s="42">
        <f>IFERROR(Q202/M193,"-")</f>
        <v>1.9906323185011711E-2</v>
      </c>
      <c r="S202" s="55">
        <f t="shared" si="17"/>
        <v>7705.1176470588234</v>
      </c>
      <c r="T202" s="360"/>
      <c r="U202" s="360"/>
      <c r="V202" s="32" t="s">
        <v>104</v>
      </c>
      <c r="W202" s="52">
        <v>3250</v>
      </c>
      <c r="X202" s="42">
        <f>IFERROR(W202/T193,"-")</f>
        <v>3.9717164903224546E-4</v>
      </c>
      <c r="Y202" s="52">
        <v>1</v>
      </c>
      <c r="Z202" s="42">
        <f>IFERROR(Y202/U193,"-")</f>
        <v>2.6315789473684209E-2</v>
      </c>
      <c r="AA202" s="96">
        <f t="shared" si="18"/>
        <v>3250</v>
      </c>
      <c r="AB202" s="360"/>
      <c r="AC202" s="360"/>
      <c r="AD202" s="32" t="s">
        <v>104</v>
      </c>
      <c r="AE202" s="52">
        <v>6624</v>
      </c>
      <c r="AF202" s="42">
        <f>IFERROR(AE202/AB193,"-")</f>
        <v>4.1532749049148342E-4</v>
      </c>
      <c r="AG202" s="52">
        <v>1</v>
      </c>
      <c r="AH202" s="42">
        <f>IFERROR(AG202/AC193,"-")</f>
        <v>1.2658227848101266E-2</v>
      </c>
      <c r="AI202" s="55">
        <f t="shared" si="19"/>
        <v>6624</v>
      </c>
      <c r="AJ202" s="360"/>
      <c r="AK202" s="360"/>
      <c r="AL202" s="32" t="s">
        <v>104</v>
      </c>
      <c r="AM202" s="52">
        <v>70148</v>
      </c>
      <c r="AN202" s="42">
        <f>IFERROR(AM202/AJ193,"-")</f>
        <v>3.5947626171950367E-4</v>
      </c>
      <c r="AO202" s="52">
        <v>7</v>
      </c>
      <c r="AP202" s="42">
        <f>IFERROR(AO202/AK193,"-")</f>
        <v>2.2875816993464051E-2</v>
      </c>
      <c r="AQ202" s="55">
        <f t="shared" si="20"/>
        <v>10021.142857142857</v>
      </c>
      <c r="AR202" s="360"/>
      <c r="AS202" s="360"/>
      <c r="AT202" s="32" t="s">
        <v>104</v>
      </c>
      <c r="AU202" s="52">
        <v>50965</v>
      </c>
      <c r="AV202" s="42">
        <f>IFERROR(AU202/AR193,"-")</f>
        <v>2.1134784271971684E-4</v>
      </c>
      <c r="AW202" s="55">
        <v>8</v>
      </c>
      <c r="AX202" s="42">
        <f>IFERROR(AW202/AS193,"-")</f>
        <v>1.9047619047619049E-2</v>
      </c>
      <c r="AY202" s="138">
        <f t="shared" si="21"/>
        <v>6370.625</v>
      </c>
      <c r="AZ202" s="360"/>
      <c r="BA202" s="360"/>
      <c r="BB202" s="32" t="s">
        <v>104</v>
      </c>
      <c r="BC202" s="52">
        <v>55182</v>
      </c>
      <c r="BD202" s="42">
        <f>IFERROR(BC202/AZ193,"-")</f>
        <v>6.2301328568888288E-4</v>
      </c>
      <c r="BE202" s="52">
        <v>4</v>
      </c>
      <c r="BF202" s="42">
        <f>IFERROR(BE202/BA193,"-")</f>
        <v>5.3333333333333337E-2</v>
      </c>
      <c r="BG202" s="55">
        <f t="shared" si="22"/>
        <v>13795.5</v>
      </c>
      <c r="BH202" s="360"/>
      <c r="BI202" s="360"/>
      <c r="BJ202" s="32" t="s">
        <v>104</v>
      </c>
      <c r="BK202" s="52">
        <v>587428</v>
      </c>
      <c r="BL202" s="42">
        <f>IFERROR(BK202/BH193,"-")</f>
        <v>2.1948710468236267E-3</v>
      </c>
      <c r="BM202" s="52">
        <v>16</v>
      </c>
      <c r="BN202" s="42">
        <f>IFERROR(BM202/BI193,"-")</f>
        <v>2.9739776951672861E-2</v>
      </c>
      <c r="BO202" s="96">
        <f t="shared" si="23"/>
        <v>36714.25</v>
      </c>
      <c r="BP202" s="140"/>
    </row>
    <row r="203" spans="2:68" s="8" customFormat="1" ht="13.15" customHeight="1">
      <c r="B203" s="368"/>
      <c r="C203" s="386"/>
      <c r="D203" s="360"/>
      <c r="E203" s="360"/>
      <c r="F203" s="32" t="s">
        <v>105</v>
      </c>
      <c r="G203" s="52">
        <v>0</v>
      </c>
      <c r="H203" s="42">
        <f>IFERROR(G203/D193,"-")</f>
        <v>0</v>
      </c>
      <c r="I203" s="52">
        <v>0</v>
      </c>
      <c r="J203" s="42">
        <f>IFERROR(I203/E193,"-")</f>
        <v>0</v>
      </c>
      <c r="K203" s="55" t="str">
        <f t="shared" si="16"/>
        <v>-</v>
      </c>
      <c r="L203" s="360"/>
      <c r="M203" s="360"/>
      <c r="N203" s="32" t="s">
        <v>105</v>
      </c>
      <c r="O203" s="52">
        <v>52644</v>
      </c>
      <c r="P203" s="42">
        <f>IFERROR(O203/L193,"-")</f>
        <v>1.1047169655915415E-4</v>
      </c>
      <c r="Q203" s="52">
        <v>3</v>
      </c>
      <c r="R203" s="42">
        <f>IFERROR(Q203/M193,"-")</f>
        <v>3.5128805620608899E-3</v>
      </c>
      <c r="S203" s="55">
        <f t="shared" si="17"/>
        <v>17548</v>
      </c>
      <c r="T203" s="360"/>
      <c r="U203" s="360"/>
      <c r="V203" s="32" t="s">
        <v>105</v>
      </c>
      <c r="W203" s="52">
        <v>0</v>
      </c>
      <c r="X203" s="42">
        <f>IFERROR(W203/T193,"-")</f>
        <v>0</v>
      </c>
      <c r="Y203" s="52">
        <v>0</v>
      </c>
      <c r="Z203" s="42">
        <f>IFERROR(Y203/U193,"-")</f>
        <v>0</v>
      </c>
      <c r="AA203" s="96" t="str">
        <f t="shared" si="18"/>
        <v>-</v>
      </c>
      <c r="AB203" s="360"/>
      <c r="AC203" s="360"/>
      <c r="AD203" s="32" t="s">
        <v>105</v>
      </c>
      <c r="AE203" s="52">
        <v>0</v>
      </c>
      <c r="AF203" s="42">
        <f>IFERROR(AE203/AB193,"-")</f>
        <v>0</v>
      </c>
      <c r="AG203" s="52">
        <v>0</v>
      </c>
      <c r="AH203" s="42">
        <f>IFERROR(AG203/AC193,"-")</f>
        <v>0</v>
      </c>
      <c r="AI203" s="55" t="str">
        <f t="shared" si="19"/>
        <v>-</v>
      </c>
      <c r="AJ203" s="360"/>
      <c r="AK203" s="360"/>
      <c r="AL203" s="32" t="s">
        <v>105</v>
      </c>
      <c r="AM203" s="52">
        <v>35308</v>
      </c>
      <c r="AN203" s="42">
        <f>IFERROR(AM203/AJ193,"-")</f>
        <v>1.8093727331915715E-4</v>
      </c>
      <c r="AO203" s="52">
        <v>1</v>
      </c>
      <c r="AP203" s="42">
        <f>IFERROR(AO203/AK193,"-")</f>
        <v>3.2679738562091504E-3</v>
      </c>
      <c r="AQ203" s="55">
        <f t="shared" si="20"/>
        <v>35308</v>
      </c>
      <c r="AR203" s="360"/>
      <c r="AS203" s="360"/>
      <c r="AT203" s="32" t="s">
        <v>105</v>
      </c>
      <c r="AU203" s="52">
        <v>2917</v>
      </c>
      <c r="AV203" s="42">
        <f>IFERROR(AU203/AR193,"-")</f>
        <v>1.209656935570321E-5</v>
      </c>
      <c r="AW203" s="55">
        <v>1</v>
      </c>
      <c r="AX203" s="42">
        <f>IFERROR(AW203/AS193,"-")</f>
        <v>2.3809523809523812E-3</v>
      </c>
      <c r="AY203" s="138">
        <f t="shared" si="21"/>
        <v>2917</v>
      </c>
      <c r="AZ203" s="360"/>
      <c r="BA203" s="360"/>
      <c r="BB203" s="32" t="s">
        <v>105</v>
      </c>
      <c r="BC203" s="52">
        <v>49727</v>
      </c>
      <c r="BD203" s="42">
        <f>IFERROR(BC203/AZ193,"-")</f>
        <v>5.6142549486156855E-4</v>
      </c>
      <c r="BE203" s="52">
        <v>2</v>
      </c>
      <c r="BF203" s="42">
        <f>IFERROR(BE203/BA193,"-")</f>
        <v>2.6666666666666668E-2</v>
      </c>
      <c r="BG203" s="55">
        <f t="shared" si="22"/>
        <v>24863.5</v>
      </c>
      <c r="BH203" s="360"/>
      <c r="BI203" s="360"/>
      <c r="BJ203" s="32" t="s">
        <v>105</v>
      </c>
      <c r="BK203" s="52">
        <v>150137</v>
      </c>
      <c r="BL203" s="42">
        <f>IFERROR(BK203/BH193,"-")</f>
        <v>5.6097318200180933E-4</v>
      </c>
      <c r="BM203" s="52">
        <v>3</v>
      </c>
      <c r="BN203" s="42">
        <f>IFERROR(BM203/BI193,"-")</f>
        <v>5.5762081784386614E-3</v>
      </c>
      <c r="BO203" s="96">
        <f t="shared" si="23"/>
        <v>50045.666666666664</v>
      </c>
      <c r="BP203" s="140"/>
    </row>
    <row r="204" spans="2:68" s="8" customFormat="1" ht="13.15" customHeight="1">
      <c r="B204" s="368"/>
      <c r="C204" s="386"/>
      <c r="D204" s="360"/>
      <c r="E204" s="360"/>
      <c r="F204" s="32" t="s">
        <v>106</v>
      </c>
      <c r="G204" s="52">
        <v>859513</v>
      </c>
      <c r="H204" s="42">
        <f>IFERROR(G204/D193,"-")</f>
        <v>1.1296754482982509E-2</v>
      </c>
      <c r="I204" s="52">
        <v>2</v>
      </c>
      <c r="J204" s="42">
        <f>IFERROR(I204/E193,"-")</f>
        <v>2.197802197802198E-2</v>
      </c>
      <c r="K204" s="55">
        <f t="shared" si="16"/>
        <v>429756.5</v>
      </c>
      <c r="L204" s="360"/>
      <c r="M204" s="360"/>
      <c r="N204" s="32" t="s">
        <v>106</v>
      </c>
      <c r="O204" s="52">
        <v>553570</v>
      </c>
      <c r="P204" s="42">
        <f>IFERROR(O204/L193,"-")</f>
        <v>1.1616483752042203E-3</v>
      </c>
      <c r="Q204" s="52">
        <v>4</v>
      </c>
      <c r="R204" s="42">
        <f>IFERROR(Q204/M193,"-")</f>
        <v>4.6838407494145199E-3</v>
      </c>
      <c r="S204" s="55">
        <f t="shared" si="17"/>
        <v>138392.5</v>
      </c>
      <c r="T204" s="360"/>
      <c r="U204" s="360"/>
      <c r="V204" s="32" t="s">
        <v>106</v>
      </c>
      <c r="W204" s="52">
        <v>0</v>
      </c>
      <c r="X204" s="42">
        <f>IFERROR(W204/T193,"-")</f>
        <v>0</v>
      </c>
      <c r="Y204" s="52">
        <v>0</v>
      </c>
      <c r="Z204" s="42">
        <f>IFERROR(Y204/U193,"-")</f>
        <v>0</v>
      </c>
      <c r="AA204" s="96" t="str">
        <f t="shared" si="18"/>
        <v>-</v>
      </c>
      <c r="AB204" s="360"/>
      <c r="AC204" s="360"/>
      <c r="AD204" s="32" t="s">
        <v>106</v>
      </c>
      <c r="AE204" s="52">
        <v>0</v>
      </c>
      <c r="AF204" s="42">
        <f>IFERROR(AE204/AB193,"-")</f>
        <v>0</v>
      </c>
      <c r="AG204" s="52">
        <v>0</v>
      </c>
      <c r="AH204" s="42">
        <f>IFERROR(AG204/AC193,"-")</f>
        <v>0</v>
      </c>
      <c r="AI204" s="55" t="str">
        <f t="shared" si="19"/>
        <v>-</v>
      </c>
      <c r="AJ204" s="360"/>
      <c r="AK204" s="360"/>
      <c r="AL204" s="32" t="s">
        <v>106</v>
      </c>
      <c r="AM204" s="52">
        <v>533050</v>
      </c>
      <c r="AN204" s="42">
        <f>IFERROR(AM204/AJ193,"-")</f>
        <v>2.7316362734444524E-3</v>
      </c>
      <c r="AO204" s="52">
        <v>2</v>
      </c>
      <c r="AP204" s="42">
        <f>IFERROR(AO204/AK193,"-")</f>
        <v>6.5359477124183009E-3</v>
      </c>
      <c r="AQ204" s="55">
        <f t="shared" si="20"/>
        <v>266525</v>
      </c>
      <c r="AR204" s="360"/>
      <c r="AS204" s="360"/>
      <c r="AT204" s="32" t="s">
        <v>106</v>
      </c>
      <c r="AU204" s="52">
        <v>20520</v>
      </c>
      <c r="AV204" s="42">
        <f>IFERROR(AU204/AR193,"-")</f>
        <v>8.5094824538577249E-5</v>
      </c>
      <c r="AW204" s="55">
        <v>2</v>
      </c>
      <c r="AX204" s="42">
        <f>IFERROR(AW204/AS193,"-")</f>
        <v>4.7619047619047623E-3</v>
      </c>
      <c r="AY204" s="138">
        <f t="shared" si="21"/>
        <v>10260</v>
      </c>
      <c r="AZ204" s="360"/>
      <c r="BA204" s="360"/>
      <c r="BB204" s="32" t="s">
        <v>106</v>
      </c>
      <c r="BC204" s="52">
        <v>537824</v>
      </c>
      <c r="BD204" s="42">
        <f>IFERROR(BC204/AZ193,"-")</f>
        <v>6.0721158595617728E-3</v>
      </c>
      <c r="BE204" s="52">
        <v>3</v>
      </c>
      <c r="BF204" s="42">
        <f>IFERROR(BE204/BA193,"-")</f>
        <v>0.04</v>
      </c>
      <c r="BG204" s="55">
        <f t="shared" si="22"/>
        <v>179274.66666666666</v>
      </c>
      <c r="BH204" s="360"/>
      <c r="BI204" s="360"/>
      <c r="BJ204" s="32" t="s">
        <v>106</v>
      </c>
      <c r="BK204" s="52">
        <v>410949</v>
      </c>
      <c r="BL204" s="42">
        <f>IFERROR(BK204/BH193,"-")</f>
        <v>1.5354733887746627E-3</v>
      </c>
      <c r="BM204" s="52">
        <v>2</v>
      </c>
      <c r="BN204" s="42">
        <f>IFERROR(BM204/BI193,"-")</f>
        <v>3.7174721189591076E-3</v>
      </c>
      <c r="BO204" s="96">
        <f t="shared" si="23"/>
        <v>205474.5</v>
      </c>
      <c r="BP204" s="140"/>
    </row>
    <row r="205" spans="2:68" s="8" customFormat="1" ht="13.15" customHeight="1">
      <c r="B205" s="368"/>
      <c r="C205" s="386"/>
      <c r="D205" s="360"/>
      <c r="E205" s="360"/>
      <c r="F205" s="32" t="s">
        <v>107</v>
      </c>
      <c r="G205" s="52">
        <v>189125</v>
      </c>
      <c r="H205" s="42">
        <f>IFERROR(G205/D193,"-")</f>
        <v>2.4857084088246097E-3</v>
      </c>
      <c r="I205" s="52">
        <v>11</v>
      </c>
      <c r="J205" s="42">
        <f>IFERROR(I205/E193,"-")</f>
        <v>0.12087912087912088</v>
      </c>
      <c r="K205" s="55">
        <f t="shared" si="16"/>
        <v>17193.18181818182</v>
      </c>
      <c r="L205" s="360"/>
      <c r="M205" s="360"/>
      <c r="N205" s="32" t="s">
        <v>107</v>
      </c>
      <c r="O205" s="52">
        <v>2455361</v>
      </c>
      <c r="P205" s="42">
        <f>IFERROR(O205/L193,"-")</f>
        <v>5.1524940227790691E-3</v>
      </c>
      <c r="Q205" s="52">
        <v>101</v>
      </c>
      <c r="R205" s="42">
        <f>IFERROR(Q205/M193,"-")</f>
        <v>0.11826697892271663</v>
      </c>
      <c r="S205" s="55">
        <f t="shared" si="17"/>
        <v>24310.504950495051</v>
      </c>
      <c r="T205" s="360"/>
      <c r="U205" s="360"/>
      <c r="V205" s="32" t="s">
        <v>107</v>
      </c>
      <c r="W205" s="52">
        <v>83114</v>
      </c>
      <c r="X205" s="42">
        <f>IFERROR(W205/T193,"-")</f>
        <v>1.0157084442358784E-2</v>
      </c>
      <c r="Y205" s="52">
        <v>5</v>
      </c>
      <c r="Z205" s="42">
        <f>IFERROR(Y205/U193,"-")</f>
        <v>0.13157894736842105</v>
      </c>
      <c r="AA205" s="96">
        <f t="shared" si="18"/>
        <v>16622.8</v>
      </c>
      <c r="AB205" s="360"/>
      <c r="AC205" s="360"/>
      <c r="AD205" s="32" t="s">
        <v>107</v>
      </c>
      <c r="AE205" s="52">
        <v>69614</v>
      </c>
      <c r="AF205" s="42">
        <f>IFERROR(AE205/AB193,"-")</f>
        <v>4.3648260753433163E-3</v>
      </c>
      <c r="AG205" s="52">
        <v>4</v>
      </c>
      <c r="AH205" s="42">
        <f>IFERROR(AG205/AC193,"-")</f>
        <v>5.0632911392405063E-2</v>
      </c>
      <c r="AI205" s="55">
        <f t="shared" si="19"/>
        <v>17403.5</v>
      </c>
      <c r="AJ205" s="360"/>
      <c r="AK205" s="360"/>
      <c r="AL205" s="32" t="s">
        <v>107</v>
      </c>
      <c r="AM205" s="52">
        <v>1475244</v>
      </c>
      <c r="AN205" s="42">
        <f>IFERROR(AM205/AJ193,"-")</f>
        <v>7.5599475144569692E-3</v>
      </c>
      <c r="AO205" s="52">
        <v>42</v>
      </c>
      <c r="AP205" s="42">
        <f>IFERROR(AO205/AK193,"-")</f>
        <v>0.13725490196078433</v>
      </c>
      <c r="AQ205" s="55">
        <f t="shared" si="20"/>
        <v>35124.857142857145</v>
      </c>
      <c r="AR205" s="360"/>
      <c r="AS205" s="360"/>
      <c r="AT205" s="32" t="s">
        <v>107</v>
      </c>
      <c r="AU205" s="52">
        <v>827389</v>
      </c>
      <c r="AV205" s="42">
        <f>IFERROR(AU205/AR193,"-")</f>
        <v>3.4311170458162228E-3</v>
      </c>
      <c r="AW205" s="55">
        <v>50</v>
      </c>
      <c r="AX205" s="42">
        <f>IFERROR(AW205/AS193,"-")</f>
        <v>0.11904761904761904</v>
      </c>
      <c r="AY205" s="138">
        <f t="shared" si="21"/>
        <v>16547.78</v>
      </c>
      <c r="AZ205" s="360"/>
      <c r="BA205" s="360"/>
      <c r="BB205" s="32" t="s">
        <v>107</v>
      </c>
      <c r="BC205" s="52">
        <v>521511</v>
      </c>
      <c r="BD205" s="42">
        <f>IFERROR(BC205/AZ193,"-")</f>
        <v>5.8879395750950489E-3</v>
      </c>
      <c r="BE205" s="52">
        <v>14</v>
      </c>
      <c r="BF205" s="42">
        <f>IFERROR(BE205/BA193,"-")</f>
        <v>0.18666666666666668</v>
      </c>
      <c r="BG205" s="55">
        <f t="shared" si="22"/>
        <v>37250.785714285717</v>
      </c>
      <c r="BH205" s="360"/>
      <c r="BI205" s="360"/>
      <c r="BJ205" s="32" t="s">
        <v>107</v>
      </c>
      <c r="BK205" s="52">
        <v>1329036</v>
      </c>
      <c r="BL205" s="42">
        <f>IFERROR(BK205/BH193,"-")</f>
        <v>4.9658215757272138E-3</v>
      </c>
      <c r="BM205" s="52">
        <v>42</v>
      </c>
      <c r="BN205" s="42">
        <f>IFERROR(BM205/BI193,"-")</f>
        <v>7.8066914498141265E-2</v>
      </c>
      <c r="BO205" s="96">
        <f t="shared" si="23"/>
        <v>31643.714285714286</v>
      </c>
      <c r="BP205" s="140"/>
    </row>
    <row r="206" spans="2:68" s="8" customFormat="1" ht="13.15" customHeight="1">
      <c r="B206" s="368"/>
      <c r="C206" s="386"/>
      <c r="D206" s="360"/>
      <c r="E206" s="360"/>
      <c r="F206" s="32" t="s">
        <v>108</v>
      </c>
      <c r="G206" s="52">
        <v>362784</v>
      </c>
      <c r="H206" s="42">
        <f>IFERROR(G206/D193,"-")</f>
        <v>4.7681440284839515E-3</v>
      </c>
      <c r="I206" s="52">
        <v>13</v>
      </c>
      <c r="J206" s="42">
        <f>IFERROR(I206/E193,"-")</f>
        <v>0.14285714285714285</v>
      </c>
      <c r="K206" s="55">
        <f t="shared" si="16"/>
        <v>27906.461538461539</v>
      </c>
      <c r="L206" s="360"/>
      <c r="M206" s="360"/>
      <c r="N206" s="32" t="s">
        <v>108</v>
      </c>
      <c r="O206" s="52">
        <v>4881472</v>
      </c>
      <c r="P206" s="42">
        <f>IFERROR(O206/L193,"-")</f>
        <v>1.0243607885913065E-2</v>
      </c>
      <c r="Q206" s="52">
        <v>104</v>
      </c>
      <c r="R206" s="42">
        <f>IFERROR(Q206/M193,"-")</f>
        <v>0.12177985948477751</v>
      </c>
      <c r="S206" s="55">
        <f t="shared" si="17"/>
        <v>46937.230769230766</v>
      </c>
      <c r="T206" s="360"/>
      <c r="U206" s="360"/>
      <c r="V206" s="32" t="s">
        <v>108</v>
      </c>
      <c r="W206" s="52">
        <v>62505</v>
      </c>
      <c r="X206" s="42">
        <f>IFERROR(W206/T193,"-")</f>
        <v>7.6385273608493851E-3</v>
      </c>
      <c r="Y206" s="52">
        <v>3</v>
      </c>
      <c r="Z206" s="42">
        <f>IFERROR(Y206/U193,"-")</f>
        <v>7.8947368421052627E-2</v>
      </c>
      <c r="AA206" s="96">
        <f t="shared" si="18"/>
        <v>20835</v>
      </c>
      <c r="AB206" s="360"/>
      <c r="AC206" s="360"/>
      <c r="AD206" s="32" t="s">
        <v>108</v>
      </c>
      <c r="AE206" s="52">
        <v>151000</v>
      </c>
      <c r="AF206" s="42">
        <f>IFERROR(AE206/AB193,"-")</f>
        <v>9.4677613321579104E-3</v>
      </c>
      <c r="AG206" s="52">
        <v>4</v>
      </c>
      <c r="AH206" s="42">
        <f>IFERROR(AG206/AC193,"-")</f>
        <v>5.0632911392405063E-2</v>
      </c>
      <c r="AI206" s="55">
        <f t="shared" si="19"/>
        <v>37750</v>
      </c>
      <c r="AJ206" s="360"/>
      <c r="AK206" s="360"/>
      <c r="AL206" s="32" t="s">
        <v>108</v>
      </c>
      <c r="AM206" s="52">
        <v>2142967</v>
      </c>
      <c r="AN206" s="42">
        <f>IFERROR(AM206/AJ193,"-")</f>
        <v>1.0981721020531727E-2</v>
      </c>
      <c r="AO206" s="52">
        <v>41</v>
      </c>
      <c r="AP206" s="42">
        <f>IFERROR(AO206/AK193,"-")</f>
        <v>0.13398692810457516</v>
      </c>
      <c r="AQ206" s="55">
        <f t="shared" si="20"/>
        <v>52267.487804878052</v>
      </c>
      <c r="AR206" s="360"/>
      <c r="AS206" s="360"/>
      <c r="AT206" s="32" t="s">
        <v>108</v>
      </c>
      <c r="AU206" s="52">
        <v>2391891</v>
      </c>
      <c r="AV206" s="42">
        <f>IFERROR(AU206/AR193,"-")</f>
        <v>9.9189836725342151E-3</v>
      </c>
      <c r="AW206" s="55">
        <v>54</v>
      </c>
      <c r="AX206" s="42">
        <f>IFERROR(AW206/AS193,"-")</f>
        <v>0.12857142857142856</v>
      </c>
      <c r="AY206" s="138">
        <f t="shared" si="21"/>
        <v>44294.277777777781</v>
      </c>
      <c r="AZ206" s="360"/>
      <c r="BA206" s="360"/>
      <c r="BB206" s="32" t="s">
        <v>108</v>
      </c>
      <c r="BC206" s="52">
        <v>1817697</v>
      </c>
      <c r="BD206" s="42">
        <f>IFERROR(BC206/AZ193,"-")</f>
        <v>2.0522079307687749E-2</v>
      </c>
      <c r="BE206" s="52">
        <v>26</v>
      </c>
      <c r="BF206" s="42">
        <f>IFERROR(BE206/BA193,"-")</f>
        <v>0.34666666666666668</v>
      </c>
      <c r="BG206" s="55">
        <f t="shared" si="22"/>
        <v>69911.423076923078</v>
      </c>
      <c r="BH206" s="360"/>
      <c r="BI206" s="360"/>
      <c r="BJ206" s="32" t="s">
        <v>108</v>
      </c>
      <c r="BK206" s="52">
        <v>3918756</v>
      </c>
      <c r="BL206" s="42">
        <f>IFERROR(BK206/BH193,"-")</f>
        <v>1.4642073724722635E-2</v>
      </c>
      <c r="BM206" s="52">
        <v>49</v>
      </c>
      <c r="BN206" s="42">
        <f>IFERROR(BM206/BI193,"-")</f>
        <v>9.1078066914498143E-2</v>
      </c>
      <c r="BO206" s="96">
        <f t="shared" si="23"/>
        <v>79974.612244897959</v>
      </c>
      <c r="BP206" s="140"/>
    </row>
    <row r="207" spans="2:68" s="8" customFormat="1" ht="13.15" customHeight="1">
      <c r="B207" s="368"/>
      <c r="C207" s="386"/>
      <c r="D207" s="360"/>
      <c r="E207" s="360"/>
      <c r="F207" s="32" t="s">
        <v>109</v>
      </c>
      <c r="G207" s="52">
        <v>162975</v>
      </c>
      <c r="H207" s="42">
        <f>IFERROR(G207/D193,"-")</f>
        <v>2.1420136308166068E-3</v>
      </c>
      <c r="I207" s="52">
        <v>5</v>
      </c>
      <c r="J207" s="42">
        <f>IFERROR(I207/E193,"-")</f>
        <v>5.4945054945054944E-2</v>
      </c>
      <c r="K207" s="55">
        <f t="shared" si="16"/>
        <v>32595</v>
      </c>
      <c r="L207" s="360"/>
      <c r="M207" s="360"/>
      <c r="N207" s="32" t="s">
        <v>109</v>
      </c>
      <c r="O207" s="52">
        <v>2979490</v>
      </c>
      <c r="P207" s="42">
        <f>IFERROR(O207/L193,"-")</f>
        <v>6.2523614311419005E-3</v>
      </c>
      <c r="Q207" s="52">
        <v>51</v>
      </c>
      <c r="R207" s="42">
        <f>IFERROR(Q207/M193,"-")</f>
        <v>5.9718969555035126E-2</v>
      </c>
      <c r="S207" s="55">
        <f t="shared" si="17"/>
        <v>58421.372549019608</v>
      </c>
      <c r="T207" s="360"/>
      <c r="U207" s="360"/>
      <c r="V207" s="32" t="s">
        <v>109</v>
      </c>
      <c r="W207" s="52">
        <v>15725</v>
      </c>
      <c r="X207" s="42">
        <f>IFERROR(W207/T193,"-")</f>
        <v>1.9216997480098646E-3</v>
      </c>
      <c r="Y207" s="52">
        <v>1</v>
      </c>
      <c r="Z207" s="42">
        <f>IFERROR(Y207/U193,"-")</f>
        <v>2.6315789473684209E-2</v>
      </c>
      <c r="AA207" s="96">
        <f t="shared" si="18"/>
        <v>15725</v>
      </c>
      <c r="AB207" s="360"/>
      <c r="AC207" s="360"/>
      <c r="AD207" s="32" t="s">
        <v>109</v>
      </c>
      <c r="AE207" s="52">
        <v>88874</v>
      </c>
      <c r="AF207" s="42">
        <f>IFERROR(AE207/AB193,"-")</f>
        <v>5.5724358982397488E-3</v>
      </c>
      <c r="AG207" s="52">
        <v>2</v>
      </c>
      <c r="AH207" s="42">
        <f>IFERROR(AG207/AC193,"-")</f>
        <v>2.5316455696202531E-2</v>
      </c>
      <c r="AI207" s="55">
        <f t="shared" si="19"/>
        <v>44437</v>
      </c>
      <c r="AJ207" s="360"/>
      <c r="AK207" s="360"/>
      <c r="AL207" s="32" t="s">
        <v>109</v>
      </c>
      <c r="AM207" s="52">
        <v>658249</v>
      </c>
      <c r="AN207" s="42">
        <f>IFERROR(AM207/AJ193,"-")</f>
        <v>3.3732236100901176E-3</v>
      </c>
      <c r="AO207" s="52">
        <v>21</v>
      </c>
      <c r="AP207" s="42">
        <f>IFERROR(AO207/AK193,"-")</f>
        <v>6.8627450980392163E-2</v>
      </c>
      <c r="AQ207" s="55">
        <f t="shared" si="20"/>
        <v>31345.190476190477</v>
      </c>
      <c r="AR207" s="360"/>
      <c r="AS207" s="360"/>
      <c r="AT207" s="32" t="s">
        <v>109</v>
      </c>
      <c r="AU207" s="52">
        <v>2200695</v>
      </c>
      <c r="AV207" s="42">
        <f>IFERROR(AU207/AR193,"-")</f>
        <v>9.1261089126668752E-3</v>
      </c>
      <c r="AW207" s="55">
        <v>26</v>
      </c>
      <c r="AX207" s="42">
        <f>IFERROR(AW207/AS193,"-")</f>
        <v>6.1904761904761907E-2</v>
      </c>
      <c r="AY207" s="138">
        <f t="shared" si="21"/>
        <v>84642.11538461539</v>
      </c>
      <c r="AZ207" s="360"/>
      <c r="BA207" s="360"/>
      <c r="BB207" s="32" t="s">
        <v>109</v>
      </c>
      <c r="BC207" s="52">
        <v>358537</v>
      </c>
      <c r="BD207" s="42">
        <f>IFERROR(BC207/AZ193,"-")</f>
        <v>4.0479379944734694E-3</v>
      </c>
      <c r="BE207" s="52">
        <v>11</v>
      </c>
      <c r="BF207" s="42">
        <f>IFERROR(BE207/BA193,"-")</f>
        <v>0.14666666666666667</v>
      </c>
      <c r="BG207" s="55">
        <f t="shared" si="22"/>
        <v>32594.272727272728</v>
      </c>
      <c r="BH207" s="360"/>
      <c r="BI207" s="360"/>
      <c r="BJ207" s="32" t="s">
        <v>109</v>
      </c>
      <c r="BK207" s="52">
        <v>338776</v>
      </c>
      <c r="BL207" s="42">
        <f>IFERROR(BK207/BH193,"-")</f>
        <v>1.2658055689526563E-3</v>
      </c>
      <c r="BM207" s="52">
        <v>12</v>
      </c>
      <c r="BN207" s="42">
        <f>IFERROR(BM207/BI193,"-")</f>
        <v>2.2304832713754646E-2</v>
      </c>
      <c r="BO207" s="96">
        <f t="shared" si="23"/>
        <v>28231.333333333332</v>
      </c>
      <c r="BP207" s="140"/>
    </row>
    <row r="208" spans="2:68" s="8" customFormat="1" ht="13.15" customHeight="1">
      <c r="B208" s="368"/>
      <c r="C208" s="386"/>
      <c r="D208" s="360"/>
      <c r="E208" s="360"/>
      <c r="F208" s="33" t="s">
        <v>110</v>
      </c>
      <c r="G208" s="53">
        <v>101189</v>
      </c>
      <c r="H208" s="43">
        <f>IFERROR(G208/D193,"-")</f>
        <v>1.3299476440478701E-3</v>
      </c>
      <c r="I208" s="53">
        <v>16</v>
      </c>
      <c r="J208" s="43">
        <f>IFERROR(I208/E193,"-")</f>
        <v>0.17582417582417584</v>
      </c>
      <c r="K208" s="56">
        <f t="shared" si="16"/>
        <v>6324.3125</v>
      </c>
      <c r="L208" s="360"/>
      <c r="M208" s="360"/>
      <c r="N208" s="33" t="s">
        <v>110</v>
      </c>
      <c r="O208" s="53">
        <v>808276</v>
      </c>
      <c r="P208" s="43">
        <f>IFERROR(O208/L193,"-")</f>
        <v>1.6961405099925326E-3</v>
      </c>
      <c r="Q208" s="53">
        <v>93</v>
      </c>
      <c r="R208" s="43">
        <f>IFERROR(Q208/M193,"-")</f>
        <v>0.10889929742388758</v>
      </c>
      <c r="S208" s="56">
        <f t="shared" si="17"/>
        <v>8691.1397849462373</v>
      </c>
      <c r="T208" s="360"/>
      <c r="U208" s="360"/>
      <c r="V208" s="33" t="s">
        <v>110</v>
      </c>
      <c r="W208" s="53">
        <v>16871</v>
      </c>
      <c r="X208" s="43">
        <f>IFERROR(W208/T193,"-")</f>
        <v>2.0617485817916964E-3</v>
      </c>
      <c r="Y208" s="53">
        <v>3</v>
      </c>
      <c r="Z208" s="43">
        <f>IFERROR(Y208/U193,"-")</f>
        <v>7.8947368421052627E-2</v>
      </c>
      <c r="AA208" s="97">
        <f t="shared" si="18"/>
        <v>5623.666666666667</v>
      </c>
      <c r="AB208" s="360"/>
      <c r="AC208" s="360"/>
      <c r="AD208" s="33" t="s">
        <v>110</v>
      </c>
      <c r="AE208" s="53">
        <v>7674</v>
      </c>
      <c r="AF208" s="43">
        <f>IFERROR(AE208/AB193,"-")</f>
        <v>4.8116291697337618E-4</v>
      </c>
      <c r="AG208" s="53">
        <v>1</v>
      </c>
      <c r="AH208" s="43">
        <f>IFERROR(AG208/AC193,"-")</f>
        <v>1.2658227848101266E-2</v>
      </c>
      <c r="AI208" s="56">
        <f t="shared" si="19"/>
        <v>7674</v>
      </c>
      <c r="AJ208" s="360"/>
      <c r="AK208" s="360"/>
      <c r="AL208" s="33" t="s">
        <v>110</v>
      </c>
      <c r="AM208" s="53">
        <v>369909</v>
      </c>
      <c r="AN208" s="43">
        <f>IFERROR(AM208/AJ193,"-")</f>
        <v>1.8956136240006825E-3</v>
      </c>
      <c r="AO208" s="53">
        <v>41</v>
      </c>
      <c r="AP208" s="43">
        <f>IFERROR(AO208/AK193,"-")</f>
        <v>0.13398692810457516</v>
      </c>
      <c r="AQ208" s="56">
        <f t="shared" si="20"/>
        <v>9022.1707317073178</v>
      </c>
      <c r="AR208" s="360"/>
      <c r="AS208" s="360"/>
      <c r="AT208" s="33" t="s">
        <v>110</v>
      </c>
      <c r="AU208" s="53">
        <v>411122</v>
      </c>
      <c r="AV208" s="43">
        <f>IFERROR(AU208/AR193,"-")</f>
        <v>1.7048905679312358E-3</v>
      </c>
      <c r="AW208" s="56">
        <v>47</v>
      </c>
      <c r="AX208" s="45">
        <f>IFERROR(AW208/AS193,"-")</f>
        <v>0.11190476190476191</v>
      </c>
      <c r="AY208" s="139">
        <f t="shared" si="21"/>
        <v>8747.2765957446809</v>
      </c>
      <c r="AZ208" s="360"/>
      <c r="BA208" s="360"/>
      <c r="BB208" s="33" t="s">
        <v>110</v>
      </c>
      <c r="BC208" s="53">
        <v>186470</v>
      </c>
      <c r="BD208" s="43">
        <f>IFERROR(BC208/AZ193,"-")</f>
        <v>2.1052750422675143E-3</v>
      </c>
      <c r="BE208" s="53">
        <v>13</v>
      </c>
      <c r="BF208" s="43">
        <f>IFERROR(BE208/BA193,"-")</f>
        <v>0.17333333333333334</v>
      </c>
      <c r="BG208" s="56">
        <f t="shared" si="22"/>
        <v>14343.846153846154</v>
      </c>
      <c r="BH208" s="360"/>
      <c r="BI208" s="360"/>
      <c r="BJ208" s="33" t="s">
        <v>110</v>
      </c>
      <c r="BK208" s="53">
        <v>319186</v>
      </c>
      <c r="BL208" s="43">
        <f>IFERROR(BK208/BH193,"-")</f>
        <v>1.1926093239536524E-3</v>
      </c>
      <c r="BM208" s="53">
        <v>35</v>
      </c>
      <c r="BN208" s="43">
        <f>IFERROR(BM208/BI193,"-")</f>
        <v>6.5055762081784388E-2</v>
      </c>
      <c r="BO208" s="97">
        <f t="shared" si="23"/>
        <v>9119.6</v>
      </c>
      <c r="BP208" s="140"/>
    </row>
    <row r="209" spans="2:68" s="8" customFormat="1" ht="13.15" customHeight="1">
      <c r="B209" s="369"/>
      <c r="C209" s="387"/>
      <c r="D209" s="361"/>
      <c r="E209" s="361"/>
      <c r="F209" s="34" t="s">
        <v>64</v>
      </c>
      <c r="G209" s="49">
        <f>SUM(G193:G208)</f>
        <v>18496450</v>
      </c>
      <c r="H209" s="43">
        <f>IFERROR(G209/D193,"-")</f>
        <v>0.24310261096314054</v>
      </c>
      <c r="I209" s="53">
        <v>84</v>
      </c>
      <c r="J209" s="43">
        <f>IFERROR(I209/E193,"-")</f>
        <v>0.92307692307692313</v>
      </c>
      <c r="K209" s="56">
        <f t="shared" si="16"/>
        <v>220195.83333333334</v>
      </c>
      <c r="L209" s="361"/>
      <c r="M209" s="361"/>
      <c r="N209" s="34" t="s">
        <v>64</v>
      </c>
      <c r="O209" s="49">
        <f>SUM(O193:O208)</f>
        <v>91430708</v>
      </c>
      <c r="P209" s="43">
        <f>IFERROR(O209/L193,"-")</f>
        <v>0.19186432319665353</v>
      </c>
      <c r="Q209" s="53">
        <v>686</v>
      </c>
      <c r="R209" s="43">
        <f>IFERROR(Q209/M193,"-")</f>
        <v>0.80327868852459017</v>
      </c>
      <c r="S209" s="56">
        <f t="shared" si="17"/>
        <v>133280.91545189504</v>
      </c>
      <c r="T209" s="361"/>
      <c r="U209" s="361"/>
      <c r="V209" s="34" t="s">
        <v>64</v>
      </c>
      <c r="W209" s="49">
        <f>SUM(W193:W208)</f>
        <v>370061</v>
      </c>
      <c r="X209" s="43">
        <f>IFERROR(W209/T193,"-")</f>
        <v>4.5223919265391321E-2</v>
      </c>
      <c r="Y209" s="53">
        <v>15</v>
      </c>
      <c r="Z209" s="43">
        <f>IFERROR(Y209/U193,"-")</f>
        <v>0.39473684210526316</v>
      </c>
      <c r="AA209" s="97">
        <f t="shared" si="18"/>
        <v>24670.733333333334</v>
      </c>
      <c r="AB209" s="361"/>
      <c r="AC209" s="361"/>
      <c r="AD209" s="34" t="s">
        <v>64</v>
      </c>
      <c r="AE209" s="49">
        <f>SUM(AE193:AE208)</f>
        <v>652567</v>
      </c>
      <c r="AF209" s="43">
        <f>IFERROR(AE209/AB193,"-")</f>
        <v>4.0916215955246957E-2</v>
      </c>
      <c r="AG209" s="53">
        <v>24</v>
      </c>
      <c r="AH209" s="43">
        <f>IFERROR(AG209/AC193,"-")</f>
        <v>0.30379746835443039</v>
      </c>
      <c r="AI209" s="56">
        <f t="shared" si="19"/>
        <v>27190.291666666668</v>
      </c>
      <c r="AJ209" s="361"/>
      <c r="AK209" s="361"/>
      <c r="AL209" s="34" t="s">
        <v>64</v>
      </c>
      <c r="AM209" s="49">
        <f>SUM(AM193:AM208)</f>
        <v>37276652</v>
      </c>
      <c r="AN209" s="43">
        <f>IFERROR(AM209/AJ193,"-")</f>
        <v>0.19102571007553829</v>
      </c>
      <c r="AO209" s="53">
        <v>269</v>
      </c>
      <c r="AP209" s="43">
        <f>IFERROR(AO209/AK193,"-")</f>
        <v>0.87908496732026142</v>
      </c>
      <c r="AQ209" s="56">
        <f t="shared" si="20"/>
        <v>138574.91449814127</v>
      </c>
      <c r="AR209" s="361"/>
      <c r="AS209" s="361"/>
      <c r="AT209" s="34" t="s">
        <v>64</v>
      </c>
      <c r="AU209" s="49">
        <f>SUM(AU193:AU208)</f>
        <v>50335640</v>
      </c>
      <c r="AV209" s="43">
        <f>IFERROR(AU209/AR193,"-")</f>
        <v>0.20873793634683191</v>
      </c>
      <c r="AW209" s="56">
        <v>369</v>
      </c>
      <c r="AX209" s="76">
        <f>IFERROR(AW209/AS193,"-")</f>
        <v>0.87857142857142856</v>
      </c>
      <c r="AY209" s="114">
        <f t="shared" si="21"/>
        <v>136410.94850948508</v>
      </c>
      <c r="AZ209" s="361"/>
      <c r="BA209" s="361"/>
      <c r="BB209" s="34" t="s">
        <v>64</v>
      </c>
      <c r="BC209" s="49">
        <f>SUM(BC193:BC208)</f>
        <v>27894511</v>
      </c>
      <c r="BD209" s="43">
        <f>IFERROR(BC209/AZ193,"-")</f>
        <v>0.31493332881727165</v>
      </c>
      <c r="BE209" s="53">
        <v>72</v>
      </c>
      <c r="BF209" s="43">
        <f>IFERROR(BE209/BA193,"-")</f>
        <v>0.96</v>
      </c>
      <c r="BG209" s="56">
        <f t="shared" si="22"/>
        <v>387423.76388888888</v>
      </c>
      <c r="BH209" s="361"/>
      <c r="BI209" s="361"/>
      <c r="BJ209" s="34" t="s">
        <v>64</v>
      </c>
      <c r="BK209" s="49">
        <f>SUM(BK193:BK208)</f>
        <v>43271981</v>
      </c>
      <c r="BL209" s="43">
        <f>IFERROR(BK209/BH193,"-")</f>
        <v>0.16168180310710775</v>
      </c>
      <c r="BM209" s="53">
        <v>410</v>
      </c>
      <c r="BN209" s="43">
        <f>IFERROR(BM209/BI193,"-")</f>
        <v>0.76208178438661711</v>
      </c>
      <c r="BO209" s="97">
        <f t="shared" si="23"/>
        <v>105541.41707317073</v>
      </c>
      <c r="BP209" s="140"/>
    </row>
    <row r="210" spans="2:68" s="8" customFormat="1" ht="13.15" customHeight="1">
      <c r="B210" s="367">
        <v>13</v>
      </c>
      <c r="C210" s="385" t="s">
        <v>84</v>
      </c>
      <c r="D210" s="359">
        <v>93522520</v>
      </c>
      <c r="E210" s="359">
        <v>127</v>
      </c>
      <c r="F210" s="30" t="s">
        <v>96</v>
      </c>
      <c r="G210" s="51">
        <v>1491615</v>
      </c>
      <c r="H210" s="41">
        <f>IFERROR(G210/D210,"-")</f>
        <v>1.594926013541979E-2</v>
      </c>
      <c r="I210" s="51">
        <v>22</v>
      </c>
      <c r="J210" s="41">
        <f>IFERROR(I210/E210,"-")</f>
        <v>0.17322834645669291</v>
      </c>
      <c r="K210" s="54">
        <f t="shared" si="16"/>
        <v>67800.681818181823</v>
      </c>
      <c r="L210" s="359">
        <v>889951770</v>
      </c>
      <c r="M210" s="359">
        <v>1464</v>
      </c>
      <c r="N210" s="30" t="s">
        <v>96</v>
      </c>
      <c r="O210" s="51">
        <v>22380629</v>
      </c>
      <c r="P210" s="41">
        <f>IFERROR(O210/L210,"-")</f>
        <v>2.5148136960275947E-2</v>
      </c>
      <c r="Q210" s="51">
        <v>253</v>
      </c>
      <c r="R210" s="41">
        <f>IFERROR(Q210/M210,"-")</f>
        <v>0.17281420765027322</v>
      </c>
      <c r="S210" s="54">
        <f t="shared" si="17"/>
        <v>88460.984189723327</v>
      </c>
      <c r="T210" s="359">
        <v>17144020</v>
      </c>
      <c r="U210" s="359">
        <v>59</v>
      </c>
      <c r="V210" s="30" t="s">
        <v>96</v>
      </c>
      <c r="W210" s="51">
        <v>145608</v>
      </c>
      <c r="X210" s="41">
        <f>IFERROR(W210/T210,"-")</f>
        <v>8.4932238763137241E-3</v>
      </c>
      <c r="Y210" s="51">
        <v>6</v>
      </c>
      <c r="Z210" s="41">
        <f>IFERROR(Y210/U210,"-")</f>
        <v>0.10169491525423729</v>
      </c>
      <c r="AA210" s="95">
        <f t="shared" si="18"/>
        <v>24268</v>
      </c>
      <c r="AB210" s="359">
        <v>27137720</v>
      </c>
      <c r="AC210" s="359">
        <v>118</v>
      </c>
      <c r="AD210" s="30" t="s">
        <v>96</v>
      </c>
      <c r="AE210" s="51">
        <v>348556</v>
      </c>
      <c r="AF210" s="41">
        <f>IFERROR(AE210/AB210,"-")</f>
        <v>1.284396773199812E-2</v>
      </c>
      <c r="AG210" s="51">
        <v>16</v>
      </c>
      <c r="AH210" s="41">
        <f>IFERROR(AG210/AC210,"-")</f>
        <v>0.13559322033898305</v>
      </c>
      <c r="AI210" s="54">
        <f t="shared" si="19"/>
        <v>21784.75</v>
      </c>
      <c r="AJ210" s="359">
        <v>414371390</v>
      </c>
      <c r="AK210" s="359">
        <v>514</v>
      </c>
      <c r="AL210" s="30" t="s">
        <v>96</v>
      </c>
      <c r="AM210" s="51">
        <v>18206825</v>
      </c>
      <c r="AN210" s="41">
        <f>IFERROR(AM210/AJ210,"-")</f>
        <v>4.3938422003507532E-2</v>
      </c>
      <c r="AO210" s="51">
        <v>117</v>
      </c>
      <c r="AP210" s="41">
        <f>IFERROR(AO210/AK210,"-")</f>
        <v>0.22762645914396887</v>
      </c>
      <c r="AQ210" s="54">
        <f t="shared" si="20"/>
        <v>155613.88888888888</v>
      </c>
      <c r="AR210" s="359">
        <v>426714200</v>
      </c>
      <c r="AS210" s="359">
        <v>762</v>
      </c>
      <c r="AT210" s="30" t="s">
        <v>96</v>
      </c>
      <c r="AU210" s="51">
        <v>3668717</v>
      </c>
      <c r="AV210" s="41">
        <f>IFERROR(AU210/AR210,"-")</f>
        <v>8.5975976426376256E-3</v>
      </c>
      <c r="AW210" s="54">
        <v>112</v>
      </c>
      <c r="AX210" s="41">
        <f>IFERROR(AW210/AS210,"-")</f>
        <v>0.14698162729658792</v>
      </c>
      <c r="AY210" s="138">
        <f t="shared" si="21"/>
        <v>32756.401785714286</v>
      </c>
      <c r="AZ210" s="359">
        <v>212864750</v>
      </c>
      <c r="BA210" s="359">
        <v>130</v>
      </c>
      <c r="BB210" s="30" t="s">
        <v>96</v>
      </c>
      <c r="BC210" s="51">
        <v>4274198</v>
      </c>
      <c r="BD210" s="41">
        <f>IFERROR(BC210/AZ210,"-")</f>
        <v>2.0079407229238285E-2</v>
      </c>
      <c r="BE210" s="51">
        <v>38</v>
      </c>
      <c r="BF210" s="41">
        <f>IFERROR(BE210/BA210,"-")</f>
        <v>0.29230769230769232</v>
      </c>
      <c r="BG210" s="54">
        <f t="shared" si="22"/>
        <v>112478.89473684211</v>
      </c>
      <c r="BH210" s="359">
        <v>323481500</v>
      </c>
      <c r="BI210" s="359">
        <v>686</v>
      </c>
      <c r="BJ210" s="30" t="s">
        <v>96</v>
      </c>
      <c r="BK210" s="51">
        <v>11116009</v>
      </c>
      <c r="BL210" s="41">
        <f>IFERROR(BK210/BH210,"-")</f>
        <v>3.4363662218704932E-2</v>
      </c>
      <c r="BM210" s="51">
        <v>96</v>
      </c>
      <c r="BN210" s="41">
        <f>IFERROR(BM210/BI210,"-")</f>
        <v>0.13994169096209913</v>
      </c>
      <c r="BO210" s="95">
        <f t="shared" si="23"/>
        <v>115791.76041666667</v>
      </c>
      <c r="BP210" s="140"/>
    </row>
    <row r="211" spans="2:68" s="8" customFormat="1" ht="13.15" customHeight="1">
      <c r="B211" s="368"/>
      <c r="C211" s="386"/>
      <c r="D211" s="360"/>
      <c r="E211" s="360"/>
      <c r="F211" s="31" t="s">
        <v>97</v>
      </c>
      <c r="G211" s="52">
        <v>472803</v>
      </c>
      <c r="H211" s="42">
        <f>IFERROR(G211/D210,"-")</f>
        <v>5.0554989322357862E-3</v>
      </c>
      <c r="I211" s="52">
        <v>35</v>
      </c>
      <c r="J211" s="42">
        <f>IFERROR(I211/E210,"-")</f>
        <v>0.27559055118110237</v>
      </c>
      <c r="K211" s="55">
        <f t="shared" si="16"/>
        <v>13508.657142857142</v>
      </c>
      <c r="L211" s="360"/>
      <c r="M211" s="360"/>
      <c r="N211" s="31" t="s">
        <v>97</v>
      </c>
      <c r="O211" s="52">
        <v>12776063</v>
      </c>
      <c r="P211" s="42">
        <f>IFERROR(O211/L210,"-")</f>
        <v>1.4355904927297353E-2</v>
      </c>
      <c r="Q211" s="52">
        <v>368</v>
      </c>
      <c r="R211" s="42">
        <f>IFERROR(Q211/M210,"-")</f>
        <v>0.25136612021857924</v>
      </c>
      <c r="S211" s="55">
        <f t="shared" si="17"/>
        <v>34717.5625</v>
      </c>
      <c r="T211" s="360"/>
      <c r="U211" s="360"/>
      <c r="V211" s="31" t="s">
        <v>97</v>
      </c>
      <c r="W211" s="52">
        <v>152934</v>
      </c>
      <c r="X211" s="42">
        <f>IFERROR(W211/T210,"-")</f>
        <v>8.9205448897049823E-3</v>
      </c>
      <c r="Y211" s="52">
        <v>9</v>
      </c>
      <c r="Z211" s="42">
        <f>IFERROR(Y211/U210,"-")</f>
        <v>0.15254237288135594</v>
      </c>
      <c r="AA211" s="96">
        <f t="shared" si="18"/>
        <v>16992.666666666668</v>
      </c>
      <c r="AB211" s="360"/>
      <c r="AC211" s="360"/>
      <c r="AD211" s="31" t="s">
        <v>97</v>
      </c>
      <c r="AE211" s="52">
        <v>417912</v>
      </c>
      <c r="AF211" s="42">
        <f>IFERROR(AE211/AB210,"-")</f>
        <v>1.539967248538197E-2</v>
      </c>
      <c r="AG211" s="52">
        <v>18</v>
      </c>
      <c r="AH211" s="42">
        <f>IFERROR(AG211/AC210,"-")</f>
        <v>0.15254237288135594</v>
      </c>
      <c r="AI211" s="55">
        <f t="shared" si="19"/>
        <v>23217.333333333332</v>
      </c>
      <c r="AJ211" s="360"/>
      <c r="AK211" s="360"/>
      <c r="AL211" s="31" t="s">
        <v>97</v>
      </c>
      <c r="AM211" s="52">
        <v>7689648</v>
      </c>
      <c r="AN211" s="42">
        <f>IFERROR(AM211/AJ210,"-")</f>
        <v>1.8557381579843144E-2</v>
      </c>
      <c r="AO211" s="52">
        <v>151</v>
      </c>
      <c r="AP211" s="42">
        <f>IFERROR(AO211/AK210,"-")</f>
        <v>0.29377431906614787</v>
      </c>
      <c r="AQ211" s="55">
        <f t="shared" si="20"/>
        <v>50924.821192052979</v>
      </c>
      <c r="AR211" s="360"/>
      <c r="AS211" s="360"/>
      <c r="AT211" s="31" t="s">
        <v>97</v>
      </c>
      <c r="AU211" s="52">
        <v>4471477</v>
      </c>
      <c r="AV211" s="42">
        <f>IFERROR(AU211/AR210,"-")</f>
        <v>1.0478856808608666E-2</v>
      </c>
      <c r="AW211" s="55">
        <v>187</v>
      </c>
      <c r="AX211" s="42">
        <f>IFERROR(AW211/AS210,"-")</f>
        <v>0.24540682414698162</v>
      </c>
      <c r="AY211" s="138">
        <f t="shared" si="21"/>
        <v>23911.641711229946</v>
      </c>
      <c r="AZ211" s="360"/>
      <c r="BA211" s="360"/>
      <c r="BB211" s="31" t="s">
        <v>97</v>
      </c>
      <c r="BC211" s="52">
        <v>752900</v>
      </c>
      <c r="BD211" s="42">
        <f>IFERROR(BC211/AZ210,"-")</f>
        <v>3.5369876881916804E-3</v>
      </c>
      <c r="BE211" s="52">
        <v>39</v>
      </c>
      <c r="BF211" s="42">
        <f>IFERROR(BE211/BA210,"-")</f>
        <v>0.3</v>
      </c>
      <c r="BG211" s="55">
        <f t="shared" si="22"/>
        <v>19305.128205128207</v>
      </c>
      <c r="BH211" s="360"/>
      <c r="BI211" s="360"/>
      <c r="BJ211" s="31" t="s">
        <v>97</v>
      </c>
      <c r="BK211" s="52">
        <v>5041514</v>
      </c>
      <c r="BL211" s="42">
        <f>IFERROR(BK211/BH210,"-")</f>
        <v>1.5585169476461559E-2</v>
      </c>
      <c r="BM211" s="52">
        <v>136</v>
      </c>
      <c r="BN211" s="42">
        <f>IFERROR(BM211/BI210,"-")</f>
        <v>0.19825072886297376</v>
      </c>
      <c r="BO211" s="96">
        <f t="shared" si="23"/>
        <v>37069.955882352944</v>
      </c>
      <c r="BP211" s="140"/>
    </row>
    <row r="212" spans="2:68" s="8" customFormat="1" ht="13.15" customHeight="1">
      <c r="B212" s="368"/>
      <c r="C212" s="386"/>
      <c r="D212" s="360"/>
      <c r="E212" s="360"/>
      <c r="F212" s="32" t="s">
        <v>98</v>
      </c>
      <c r="G212" s="52">
        <v>2642852</v>
      </c>
      <c r="H212" s="42">
        <f>IFERROR(G212/D210,"-")</f>
        <v>2.8258990454919308E-2</v>
      </c>
      <c r="I212" s="52">
        <v>59</v>
      </c>
      <c r="J212" s="42">
        <f>IFERROR(I212/E210,"-")</f>
        <v>0.46456692913385828</v>
      </c>
      <c r="K212" s="55">
        <f t="shared" si="16"/>
        <v>44794.101694915254</v>
      </c>
      <c r="L212" s="360"/>
      <c r="M212" s="360"/>
      <c r="N212" s="32" t="s">
        <v>98</v>
      </c>
      <c r="O212" s="52">
        <v>32908705</v>
      </c>
      <c r="P212" s="42">
        <f>IFERROR(O212/L210,"-")</f>
        <v>3.6978076913089346E-2</v>
      </c>
      <c r="Q212" s="52">
        <v>535</v>
      </c>
      <c r="R212" s="42">
        <f>IFERROR(Q212/M210,"-")</f>
        <v>0.36543715846994534</v>
      </c>
      <c r="S212" s="55">
        <f t="shared" si="17"/>
        <v>61511.598130841121</v>
      </c>
      <c r="T212" s="360"/>
      <c r="U212" s="360"/>
      <c r="V212" s="32" t="s">
        <v>98</v>
      </c>
      <c r="W212" s="52">
        <v>0</v>
      </c>
      <c r="X212" s="42">
        <f>IFERROR(W212/T210,"-")</f>
        <v>0</v>
      </c>
      <c r="Y212" s="52">
        <v>0</v>
      </c>
      <c r="Z212" s="42">
        <f>IFERROR(Y212/U210,"-")</f>
        <v>0</v>
      </c>
      <c r="AA212" s="96" t="str">
        <f t="shared" si="18"/>
        <v>-</v>
      </c>
      <c r="AB212" s="360"/>
      <c r="AC212" s="360"/>
      <c r="AD212" s="32" t="s">
        <v>98</v>
      </c>
      <c r="AE212" s="52">
        <v>0</v>
      </c>
      <c r="AF212" s="42">
        <f>IFERROR(AE212/AB210,"-")</f>
        <v>0</v>
      </c>
      <c r="AG212" s="52">
        <v>0</v>
      </c>
      <c r="AH212" s="42">
        <f>IFERROR(AG212/AC210,"-")</f>
        <v>0</v>
      </c>
      <c r="AI212" s="55" t="str">
        <f t="shared" si="19"/>
        <v>-</v>
      </c>
      <c r="AJ212" s="360"/>
      <c r="AK212" s="360"/>
      <c r="AL212" s="32" t="s">
        <v>98</v>
      </c>
      <c r="AM212" s="52">
        <v>14880097</v>
      </c>
      <c r="AN212" s="42">
        <f>IFERROR(AM212/AJ210,"-")</f>
        <v>3.5910049195240046E-2</v>
      </c>
      <c r="AO212" s="52">
        <v>225</v>
      </c>
      <c r="AP212" s="42">
        <f>IFERROR(AO212/AK210,"-")</f>
        <v>0.4377431906614786</v>
      </c>
      <c r="AQ212" s="55">
        <f t="shared" si="20"/>
        <v>66133.764444444445</v>
      </c>
      <c r="AR212" s="360"/>
      <c r="AS212" s="360"/>
      <c r="AT212" s="32" t="s">
        <v>98</v>
      </c>
      <c r="AU212" s="52">
        <v>18028608</v>
      </c>
      <c r="AV212" s="42">
        <f>IFERROR(AU212/AR210,"-")</f>
        <v>4.2249843103416757E-2</v>
      </c>
      <c r="AW212" s="55">
        <v>310</v>
      </c>
      <c r="AX212" s="42">
        <f>IFERROR(AW212/AS210,"-")</f>
        <v>0.40682414698162728</v>
      </c>
      <c r="AY212" s="138">
        <f t="shared" si="21"/>
        <v>58156.800000000003</v>
      </c>
      <c r="AZ212" s="360"/>
      <c r="BA212" s="360"/>
      <c r="BB212" s="32" t="s">
        <v>98</v>
      </c>
      <c r="BC212" s="52">
        <v>9787546</v>
      </c>
      <c r="BD212" s="42">
        <f>IFERROR(BC212/AZ210,"-")</f>
        <v>4.5980116482414304E-2</v>
      </c>
      <c r="BE212" s="52">
        <v>45</v>
      </c>
      <c r="BF212" s="42">
        <f>IFERROR(BE212/BA210,"-")</f>
        <v>0.34615384615384615</v>
      </c>
      <c r="BG212" s="55">
        <f t="shared" si="22"/>
        <v>217501.02222222224</v>
      </c>
      <c r="BH212" s="360"/>
      <c r="BI212" s="360"/>
      <c r="BJ212" s="32" t="s">
        <v>98</v>
      </c>
      <c r="BK212" s="52">
        <v>13013056</v>
      </c>
      <c r="BL212" s="42">
        <f>IFERROR(BK212/BH210,"-")</f>
        <v>4.0228130511327544E-2</v>
      </c>
      <c r="BM212" s="52">
        <v>191</v>
      </c>
      <c r="BN212" s="42">
        <f>IFERROR(BM212/BI210,"-")</f>
        <v>0.2784256559766764</v>
      </c>
      <c r="BO212" s="96">
        <f t="shared" si="23"/>
        <v>68131.183246073299</v>
      </c>
      <c r="BP212" s="140"/>
    </row>
    <row r="213" spans="2:68" s="8" customFormat="1" ht="13.15" customHeight="1">
      <c r="B213" s="368"/>
      <c r="C213" s="386"/>
      <c r="D213" s="360"/>
      <c r="E213" s="360"/>
      <c r="F213" s="32" t="s">
        <v>99</v>
      </c>
      <c r="G213" s="52">
        <v>172848</v>
      </c>
      <c r="H213" s="42">
        <f>IFERROR(G213/D210,"-")</f>
        <v>1.8481965627102435E-3</v>
      </c>
      <c r="I213" s="52">
        <v>7</v>
      </c>
      <c r="J213" s="42">
        <f>IFERROR(I213/E210,"-")</f>
        <v>5.5118110236220472E-2</v>
      </c>
      <c r="K213" s="55">
        <f t="shared" si="16"/>
        <v>24692.571428571428</v>
      </c>
      <c r="L213" s="360"/>
      <c r="M213" s="360"/>
      <c r="N213" s="32" t="s">
        <v>99</v>
      </c>
      <c r="O213" s="52">
        <v>3871804</v>
      </c>
      <c r="P213" s="42">
        <f>IFERROR(O213/L210,"-")</f>
        <v>4.3505773352189633E-3</v>
      </c>
      <c r="Q213" s="52">
        <v>70</v>
      </c>
      <c r="R213" s="42">
        <f>IFERROR(Q213/M210,"-")</f>
        <v>4.7814207650273222E-2</v>
      </c>
      <c r="S213" s="55">
        <f t="shared" si="17"/>
        <v>55311.485714285714</v>
      </c>
      <c r="T213" s="360"/>
      <c r="U213" s="360"/>
      <c r="V213" s="32" t="s">
        <v>99</v>
      </c>
      <c r="W213" s="52">
        <v>0</v>
      </c>
      <c r="X213" s="42">
        <f>IFERROR(W213/T210,"-")</f>
        <v>0</v>
      </c>
      <c r="Y213" s="52">
        <v>0</v>
      </c>
      <c r="Z213" s="42">
        <f>IFERROR(Y213/U210,"-")</f>
        <v>0</v>
      </c>
      <c r="AA213" s="96" t="str">
        <f t="shared" si="18"/>
        <v>-</v>
      </c>
      <c r="AB213" s="360"/>
      <c r="AC213" s="360"/>
      <c r="AD213" s="32" t="s">
        <v>99</v>
      </c>
      <c r="AE213" s="52">
        <v>0</v>
      </c>
      <c r="AF213" s="42">
        <f>IFERROR(AE213/AB210,"-")</f>
        <v>0</v>
      </c>
      <c r="AG213" s="52">
        <v>0</v>
      </c>
      <c r="AH213" s="42">
        <f>IFERROR(AG213/AC210,"-")</f>
        <v>0</v>
      </c>
      <c r="AI213" s="55" t="str">
        <f t="shared" si="19"/>
        <v>-</v>
      </c>
      <c r="AJ213" s="360"/>
      <c r="AK213" s="360"/>
      <c r="AL213" s="32" t="s">
        <v>99</v>
      </c>
      <c r="AM213" s="52">
        <v>457889</v>
      </c>
      <c r="AN213" s="42">
        <f>IFERROR(AM213/AJ210,"-")</f>
        <v>1.105020788235404E-3</v>
      </c>
      <c r="AO213" s="52">
        <v>35</v>
      </c>
      <c r="AP213" s="42">
        <f>IFERROR(AO213/AK210,"-")</f>
        <v>6.8093385214007776E-2</v>
      </c>
      <c r="AQ213" s="55">
        <f t="shared" si="20"/>
        <v>13082.542857142857</v>
      </c>
      <c r="AR213" s="360"/>
      <c r="AS213" s="360"/>
      <c r="AT213" s="32" t="s">
        <v>99</v>
      </c>
      <c r="AU213" s="52">
        <v>3413915</v>
      </c>
      <c r="AV213" s="42">
        <f>IFERROR(AU213/AR210,"-")</f>
        <v>8.0004719786686256E-3</v>
      </c>
      <c r="AW213" s="55">
        <v>35</v>
      </c>
      <c r="AX213" s="42">
        <f>IFERROR(AW213/AS210,"-")</f>
        <v>4.5931758530183726E-2</v>
      </c>
      <c r="AY213" s="138">
        <f t="shared" si="21"/>
        <v>97540.428571428565</v>
      </c>
      <c r="AZ213" s="360"/>
      <c r="BA213" s="360"/>
      <c r="BB213" s="32" t="s">
        <v>99</v>
      </c>
      <c r="BC213" s="52">
        <v>74811</v>
      </c>
      <c r="BD213" s="42">
        <f>IFERROR(BC213/AZ210,"-")</f>
        <v>3.5144851366889071E-4</v>
      </c>
      <c r="BE213" s="52">
        <v>8</v>
      </c>
      <c r="BF213" s="42">
        <f>IFERROR(BE213/BA210,"-")</f>
        <v>6.1538461538461542E-2</v>
      </c>
      <c r="BG213" s="55">
        <f t="shared" si="22"/>
        <v>9351.375</v>
      </c>
      <c r="BH213" s="360"/>
      <c r="BI213" s="360"/>
      <c r="BJ213" s="32" t="s">
        <v>99</v>
      </c>
      <c r="BK213" s="52">
        <v>256054</v>
      </c>
      <c r="BL213" s="42">
        <f>IFERROR(BK213/BH210,"-")</f>
        <v>7.9155685873844408E-4</v>
      </c>
      <c r="BM213" s="52">
        <v>20</v>
      </c>
      <c r="BN213" s="42">
        <f>IFERROR(BM213/BI210,"-")</f>
        <v>2.9154518950437316E-2</v>
      </c>
      <c r="BO213" s="96">
        <f t="shared" si="23"/>
        <v>12802.7</v>
      </c>
      <c r="BP213" s="140"/>
    </row>
    <row r="214" spans="2:68" s="8" customFormat="1" ht="13.15" customHeight="1">
      <c r="B214" s="368"/>
      <c r="C214" s="386"/>
      <c r="D214" s="360"/>
      <c r="E214" s="360"/>
      <c r="F214" s="32" t="s">
        <v>100</v>
      </c>
      <c r="G214" s="52">
        <v>2141999</v>
      </c>
      <c r="H214" s="42">
        <f>IFERROR(G214/D210,"-")</f>
        <v>2.2903563761968775E-2</v>
      </c>
      <c r="I214" s="52">
        <v>52</v>
      </c>
      <c r="J214" s="42">
        <f>IFERROR(I214/E210,"-")</f>
        <v>0.40944881889763779</v>
      </c>
      <c r="K214" s="55">
        <f t="shared" si="16"/>
        <v>41192.288461538461</v>
      </c>
      <c r="L214" s="360"/>
      <c r="M214" s="360"/>
      <c r="N214" s="32" t="s">
        <v>100</v>
      </c>
      <c r="O214" s="52">
        <v>30892021</v>
      </c>
      <c r="P214" s="42">
        <f>IFERROR(O214/L210,"-")</f>
        <v>3.471201703436131E-2</v>
      </c>
      <c r="Q214" s="52">
        <v>548</v>
      </c>
      <c r="R214" s="42">
        <f>IFERROR(Q214/M210,"-")</f>
        <v>0.37431693989071041</v>
      </c>
      <c r="S214" s="55">
        <f t="shared" si="17"/>
        <v>56372.301094890514</v>
      </c>
      <c r="T214" s="360"/>
      <c r="U214" s="360"/>
      <c r="V214" s="32" t="s">
        <v>100</v>
      </c>
      <c r="W214" s="52">
        <v>0</v>
      </c>
      <c r="X214" s="42">
        <f>IFERROR(W214/T210,"-")</f>
        <v>0</v>
      </c>
      <c r="Y214" s="52">
        <v>0</v>
      </c>
      <c r="Z214" s="42">
        <f>IFERROR(Y214/U210,"-")</f>
        <v>0</v>
      </c>
      <c r="AA214" s="96" t="str">
        <f t="shared" si="18"/>
        <v>-</v>
      </c>
      <c r="AB214" s="360"/>
      <c r="AC214" s="360"/>
      <c r="AD214" s="32" t="s">
        <v>100</v>
      </c>
      <c r="AE214" s="52">
        <v>0</v>
      </c>
      <c r="AF214" s="42">
        <f>IFERROR(AE214/AB210,"-")</f>
        <v>0</v>
      </c>
      <c r="AG214" s="52">
        <v>0</v>
      </c>
      <c r="AH214" s="42">
        <f>IFERROR(AG214/AC210,"-")</f>
        <v>0</v>
      </c>
      <c r="AI214" s="55" t="str">
        <f t="shared" si="19"/>
        <v>-</v>
      </c>
      <c r="AJ214" s="360"/>
      <c r="AK214" s="360"/>
      <c r="AL214" s="32" t="s">
        <v>100</v>
      </c>
      <c r="AM214" s="52">
        <v>17312580</v>
      </c>
      <c r="AN214" s="42">
        <f>IFERROR(AM214/AJ210,"-")</f>
        <v>4.1780345887296899E-2</v>
      </c>
      <c r="AO214" s="52">
        <v>233</v>
      </c>
      <c r="AP214" s="42">
        <f>IFERROR(AO214/AK210,"-")</f>
        <v>0.45330739299610895</v>
      </c>
      <c r="AQ214" s="55">
        <f t="shared" si="20"/>
        <v>74302.918454935629</v>
      </c>
      <c r="AR214" s="360"/>
      <c r="AS214" s="360"/>
      <c r="AT214" s="32" t="s">
        <v>100</v>
      </c>
      <c r="AU214" s="52">
        <v>13579441</v>
      </c>
      <c r="AV214" s="42">
        <f>IFERROR(AU214/AR210,"-")</f>
        <v>3.182326953262863E-2</v>
      </c>
      <c r="AW214" s="55">
        <v>315</v>
      </c>
      <c r="AX214" s="42">
        <f>IFERROR(AW214/AS210,"-")</f>
        <v>0.41338582677165353</v>
      </c>
      <c r="AY214" s="138">
        <f t="shared" si="21"/>
        <v>43109.33650793651</v>
      </c>
      <c r="AZ214" s="360"/>
      <c r="BA214" s="360"/>
      <c r="BB214" s="32" t="s">
        <v>100</v>
      </c>
      <c r="BC214" s="52">
        <v>8541617</v>
      </c>
      <c r="BD214" s="42">
        <f>IFERROR(BC214/AZ210,"-")</f>
        <v>4.0126967945608653E-2</v>
      </c>
      <c r="BE214" s="52">
        <v>50</v>
      </c>
      <c r="BF214" s="42">
        <f>IFERROR(BE214/BA210,"-")</f>
        <v>0.38461538461538464</v>
      </c>
      <c r="BG214" s="55">
        <f t="shared" si="22"/>
        <v>170832.34</v>
      </c>
      <c r="BH214" s="360"/>
      <c r="BI214" s="360"/>
      <c r="BJ214" s="32" t="s">
        <v>100</v>
      </c>
      <c r="BK214" s="52">
        <v>6600580</v>
      </c>
      <c r="BL214" s="42">
        <f>IFERROR(BK214/BH210,"-")</f>
        <v>2.0404814494801093E-2</v>
      </c>
      <c r="BM214" s="52">
        <v>175</v>
      </c>
      <c r="BN214" s="42">
        <f>IFERROR(BM214/BI210,"-")</f>
        <v>0.25510204081632654</v>
      </c>
      <c r="BO214" s="96">
        <f t="shared" si="23"/>
        <v>37717.599999999999</v>
      </c>
      <c r="BP214" s="140"/>
    </row>
    <row r="215" spans="2:68" s="8" customFormat="1" ht="13.15" customHeight="1">
      <c r="B215" s="368"/>
      <c r="C215" s="386"/>
      <c r="D215" s="360"/>
      <c r="E215" s="360"/>
      <c r="F215" s="32" t="s">
        <v>101</v>
      </c>
      <c r="G215" s="52">
        <v>4470522</v>
      </c>
      <c r="H215" s="42">
        <f>IFERROR(G215/D210,"-")</f>
        <v>4.7801556245490394E-2</v>
      </c>
      <c r="I215" s="52">
        <v>64</v>
      </c>
      <c r="J215" s="42">
        <f>IFERROR(I215/E210,"-")</f>
        <v>0.50393700787401574</v>
      </c>
      <c r="K215" s="55">
        <f t="shared" si="16"/>
        <v>69851.90625</v>
      </c>
      <c r="L215" s="360"/>
      <c r="M215" s="360"/>
      <c r="N215" s="32" t="s">
        <v>101</v>
      </c>
      <c r="O215" s="52">
        <v>46533314</v>
      </c>
      <c r="P215" s="42">
        <f>IFERROR(O215/L210,"-")</f>
        <v>5.2287455982024736E-2</v>
      </c>
      <c r="Q215" s="52">
        <v>682</v>
      </c>
      <c r="R215" s="42">
        <f>IFERROR(Q215/M210,"-")</f>
        <v>0.46584699453551914</v>
      </c>
      <c r="S215" s="55">
        <f t="shared" si="17"/>
        <v>68230.665689149566</v>
      </c>
      <c r="T215" s="360"/>
      <c r="U215" s="360"/>
      <c r="V215" s="32" t="s">
        <v>101</v>
      </c>
      <c r="W215" s="52">
        <v>0</v>
      </c>
      <c r="X215" s="42">
        <f>IFERROR(W215/T210,"-")</f>
        <v>0</v>
      </c>
      <c r="Y215" s="52">
        <v>0</v>
      </c>
      <c r="Z215" s="42">
        <f>IFERROR(Y215/U210,"-")</f>
        <v>0</v>
      </c>
      <c r="AA215" s="96" t="str">
        <f t="shared" si="18"/>
        <v>-</v>
      </c>
      <c r="AB215" s="360"/>
      <c r="AC215" s="360"/>
      <c r="AD215" s="32" t="s">
        <v>101</v>
      </c>
      <c r="AE215" s="52">
        <v>0</v>
      </c>
      <c r="AF215" s="42">
        <f>IFERROR(AE215/AB210,"-")</f>
        <v>0</v>
      </c>
      <c r="AG215" s="52">
        <v>0</v>
      </c>
      <c r="AH215" s="42">
        <f>IFERROR(AG215/AC210,"-")</f>
        <v>0</v>
      </c>
      <c r="AI215" s="55" t="str">
        <f t="shared" si="19"/>
        <v>-</v>
      </c>
      <c r="AJ215" s="360"/>
      <c r="AK215" s="360"/>
      <c r="AL215" s="32" t="s">
        <v>101</v>
      </c>
      <c r="AM215" s="52">
        <v>20544498</v>
      </c>
      <c r="AN215" s="42">
        <f>IFERROR(AM215/AJ210,"-")</f>
        <v>4.9579914288966714E-2</v>
      </c>
      <c r="AO215" s="52">
        <v>287</v>
      </c>
      <c r="AP215" s="42">
        <f>IFERROR(AO215/AK210,"-")</f>
        <v>0.55836575875486383</v>
      </c>
      <c r="AQ215" s="55">
        <f t="shared" si="20"/>
        <v>71583.616724738677</v>
      </c>
      <c r="AR215" s="360"/>
      <c r="AS215" s="360"/>
      <c r="AT215" s="32" t="s">
        <v>101</v>
      </c>
      <c r="AU215" s="52">
        <v>25988816</v>
      </c>
      <c r="AV215" s="42">
        <f>IFERROR(AU215/AR210,"-")</f>
        <v>6.0904502357784204E-2</v>
      </c>
      <c r="AW215" s="55">
        <v>395</v>
      </c>
      <c r="AX215" s="42">
        <f>IFERROR(AW215/AS210,"-")</f>
        <v>0.51837270341207353</v>
      </c>
      <c r="AY215" s="138">
        <f t="shared" si="21"/>
        <v>65794.470886075957</v>
      </c>
      <c r="AZ215" s="360"/>
      <c r="BA215" s="360"/>
      <c r="BB215" s="32" t="s">
        <v>101</v>
      </c>
      <c r="BC215" s="52">
        <v>12684829</v>
      </c>
      <c r="BD215" s="42">
        <f>IFERROR(BC215/AZ210,"-")</f>
        <v>5.9591026696529131E-2</v>
      </c>
      <c r="BE215" s="52">
        <v>74</v>
      </c>
      <c r="BF215" s="42">
        <f>IFERROR(BE215/BA210,"-")</f>
        <v>0.56923076923076921</v>
      </c>
      <c r="BG215" s="55">
        <f t="shared" si="22"/>
        <v>171416.60810810811</v>
      </c>
      <c r="BH215" s="360"/>
      <c r="BI215" s="360"/>
      <c r="BJ215" s="32" t="s">
        <v>101</v>
      </c>
      <c r="BK215" s="52">
        <v>13891460</v>
      </c>
      <c r="BL215" s="42">
        <f>IFERROR(BK215/BH210,"-")</f>
        <v>4.2943599556697985E-2</v>
      </c>
      <c r="BM215" s="52">
        <v>248</v>
      </c>
      <c r="BN215" s="42">
        <f>IFERROR(BM215/BI210,"-")</f>
        <v>0.36151603498542273</v>
      </c>
      <c r="BO215" s="96">
        <f t="shared" si="23"/>
        <v>56013.951612903227</v>
      </c>
      <c r="BP215" s="140"/>
    </row>
    <row r="216" spans="2:68" s="8" customFormat="1" ht="13.15" customHeight="1">
      <c r="B216" s="368"/>
      <c r="C216" s="386"/>
      <c r="D216" s="360"/>
      <c r="E216" s="360"/>
      <c r="F216" s="32" t="s">
        <v>102</v>
      </c>
      <c r="G216" s="52">
        <v>5282178</v>
      </c>
      <c r="H216" s="42">
        <f>IFERROR(G216/D210,"-")</f>
        <v>5.6480278760666414E-2</v>
      </c>
      <c r="I216" s="52">
        <v>32</v>
      </c>
      <c r="J216" s="42">
        <f>IFERROR(I216/E210,"-")</f>
        <v>0.25196850393700787</v>
      </c>
      <c r="K216" s="55">
        <f t="shared" si="16"/>
        <v>165068.0625</v>
      </c>
      <c r="L216" s="360"/>
      <c r="M216" s="360"/>
      <c r="N216" s="32" t="s">
        <v>102</v>
      </c>
      <c r="O216" s="52">
        <v>31594829</v>
      </c>
      <c r="P216" s="42">
        <f>IFERROR(O216/L210,"-")</f>
        <v>3.5501731739912154E-2</v>
      </c>
      <c r="Q216" s="52">
        <v>158</v>
      </c>
      <c r="R216" s="42">
        <f>IFERROR(Q216/M210,"-")</f>
        <v>0.10792349726775956</v>
      </c>
      <c r="S216" s="55">
        <f t="shared" si="17"/>
        <v>199967.27215189874</v>
      </c>
      <c r="T216" s="360"/>
      <c r="U216" s="360"/>
      <c r="V216" s="32" t="s">
        <v>102</v>
      </c>
      <c r="W216" s="52">
        <v>0</v>
      </c>
      <c r="X216" s="42">
        <f>IFERROR(W216/T210,"-")</f>
        <v>0</v>
      </c>
      <c r="Y216" s="52">
        <v>0</v>
      </c>
      <c r="Z216" s="42">
        <f>IFERROR(Y216/U210,"-")</f>
        <v>0</v>
      </c>
      <c r="AA216" s="96" t="str">
        <f t="shared" si="18"/>
        <v>-</v>
      </c>
      <c r="AB216" s="360"/>
      <c r="AC216" s="360"/>
      <c r="AD216" s="32" t="s">
        <v>102</v>
      </c>
      <c r="AE216" s="52">
        <v>9960</v>
      </c>
      <c r="AF216" s="42">
        <f>IFERROR(AE216/AB210,"-")</f>
        <v>3.6701683118552331E-4</v>
      </c>
      <c r="AG216" s="52">
        <v>1</v>
      </c>
      <c r="AH216" s="42">
        <f>IFERROR(AG216/AC210,"-")</f>
        <v>8.4745762711864406E-3</v>
      </c>
      <c r="AI216" s="55">
        <f t="shared" si="19"/>
        <v>9960</v>
      </c>
      <c r="AJ216" s="360"/>
      <c r="AK216" s="360"/>
      <c r="AL216" s="32" t="s">
        <v>102</v>
      </c>
      <c r="AM216" s="52">
        <v>13991899</v>
      </c>
      <c r="AN216" s="42">
        <f>IFERROR(AM216/AJ210,"-")</f>
        <v>3.3766566268004172E-2</v>
      </c>
      <c r="AO216" s="52">
        <v>76</v>
      </c>
      <c r="AP216" s="42">
        <f>IFERROR(AO216/AK210,"-")</f>
        <v>0.14785992217898833</v>
      </c>
      <c r="AQ216" s="55">
        <f t="shared" si="20"/>
        <v>184103.93421052632</v>
      </c>
      <c r="AR216" s="360"/>
      <c r="AS216" s="360"/>
      <c r="AT216" s="32" t="s">
        <v>102</v>
      </c>
      <c r="AU216" s="52">
        <v>17575511</v>
      </c>
      <c r="AV216" s="42">
        <f>IFERROR(AU216/AR210,"-")</f>
        <v>4.118801530392005E-2</v>
      </c>
      <c r="AW216" s="55">
        <v>80</v>
      </c>
      <c r="AX216" s="42">
        <f>IFERROR(AW216/AS210,"-")</f>
        <v>0.10498687664041995</v>
      </c>
      <c r="AY216" s="138">
        <f t="shared" si="21"/>
        <v>219693.88750000001</v>
      </c>
      <c r="AZ216" s="360"/>
      <c r="BA216" s="360"/>
      <c r="BB216" s="32" t="s">
        <v>102</v>
      </c>
      <c r="BC216" s="52">
        <v>24544693</v>
      </c>
      <c r="BD216" s="42">
        <f>IFERROR(BC216/AZ210,"-")</f>
        <v>0.11530651740130764</v>
      </c>
      <c r="BE216" s="52">
        <v>44</v>
      </c>
      <c r="BF216" s="42">
        <f>IFERROR(BE216/BA210,"-")</f>
        <v>0.33846153846153848</v>
      </c>
      <c r="BG216" s="55">
        <f t="shared" si="22"/>
        <v>557833.93181818177</v>
      </c>
      <c r="BH216" s="360"/>
      <c r="BI216" s="360"/>
      <c r="BJ216" s="32" t="s">
        <v>102</v>
      </c>
      <c r="BK216" s="52">
        <v>5036482</v>
      </c>
      <c r="BL216" s="42">
        <f>IFERROR(BK216/BH210,"-")</f>
        <v>1.556961371824973E-2</v>
      </c>
      <c r="BM216" s="52">
        <v>43</v>
      </c>
      <c r="BN216" s="42">
        <f>IFERROR(BM216/BI210,"-")</f>
        <v>6.2682215743440239E-2</v>
      </c>
      <c r="BO216" s="96">
        <f t="shared" si="23"/>
        <v>117127.48837209302</v>
      </c>
      <c r="BP216" s="140"/>
    </row>
    <row r="217" spans="2:68" s="8" customFormat="1" ht="13.15" customHeight="1">
      <c r="B217" s="368"/>
      <c r="C217" s="386"/>
      <c r="D217" s="360"/>
      <c r="E217" s="360"/>
      <c r="F217" s="32" t="s">
        <v>112</v>
      </c>
      <c r="G217" s="52">
        <v>0</v>
      </c>
      <c r="H217" s="42">
        <f>IFERROR(G217/D210,"-")</f>
        <v>0</v>
      </c>
      <c r="I217" s="52">
        <v>0</v>
      </c>
      <c r="J217" s="42">
        <f>IFERROR(I217/E210,"-")</f>
        <v>0</v>
      </c>
      <c r="K217" s="55" t="str">
        <f t="shared" si="16"/>
        <v>-</v>
      </c>
      <c r="L217" s="360"/>
      <c r="M217" s="360"/>
      <c r="N217" s="32" t="s">
        <v>112</v>
      </c>
      <c r="O217" s="52">
        <v>0</v>
      </c>
      <c r="P217" s="42">
        <f>IFERROR(O217/L210,"-")</f>
        <v>0</v>
      </c>
      <c r="Q217" s="52">
        <v>0</v>
      </c>
      <c r="R217" s="42">
        <f>IFERROR(Q217/M210,"-")</f>
        <v>0</v>
      </c>
      <c r="S217" s="55" t="str">
        <f t="shared" si="17"/>
        <v>-</v>
      </c>
      <c r="T217" s="360"/>
      <c r="U217" s="360"/>
      <c r="V217" s="32" t="s">
        <v>112</v>
      </c>
      <c r="W217" s="52">
        <v>0</v>
      </c>
      <c r="X217" s="42">
        <f>IFERROR(W217/T210,"-")</f>
        <v>0</v>
      </c>
      <c r="Y217" s="52">
        <v>0</v>
      </c>
      <c r="Z217" s="42">
        <f>IFERROR(Y217/U210,"-")</f>
        <v>0</v>
      </c>
      <c r="AA217" s="96" t="str">
        <f t="shared" si="18"/>
        <v>-</v>
      </c>
      <c r="AB217" s="360"/>
      <c r="AC217" s="360"/>
      <c r="AD217" s="32" t="s">
        <v>112</v>
      </c>
      <c r="AE217" s="52">
        <v>0</v>
      </c>
      <c r="AF217" s="42">
        <f>IFERROR(AE217/AB210,"-")</f>
        <v>0</v>
      </c>
      <c r="AG217" s="52">
        <v>0</v>
      </c>
      <c r="AH217" s="42">
        <f>IFERROR(AG217/AC210,"-")</f>
        <v>0</v>
      </c>
      <c r="AI217" s="55" t="str">
        <f t="shared" si="19"/>
        <v>-</v>
      </c>
      <c r="AJ217" s="360"/>
      <c r="AK217" s="360"/>
      <c r="AL217" s="32" t="s">
        <v>112</v>
      </c>
      <c r="AM217" s="52">
        <v>0</v>
      </c>
      <c r="AN217" s="42">
        <f>IFERROR(AM217/AJ210,"-")</f>
        <v>0</v>
      </c>
      <c r="AO217" s="52">
        <v>0</v>
      </c>
      <c r="AP217" s="42">
        <f>IFERROR(AO217/AK210,"-")</f>
        <v>0</v>
      </c>
      <c r="AQ217" s="55" t="str">
        <f t="shared" si="20"/>
        <v>-</v>
      </c>
      <c r="AR217" s="360"/>
      <c r="AS217" s="360"/>
      <c r="AT217" s="32" t="s">
        <v>112</v>
      </c>
      <c r="AU217" s="52">
        <v>0</v>
      </c>
      <c r="AV217" s="42">
        <f>IFERROR(AU217/AR210,"-")</f>
        <v>0</v>
      </c>
      <c r="AW217" s="55">
        <v>0</v>
      </c>
      <c r="AX217" s="42">
        <f>IFERROR(AW217/AS210,"-")</f>
        <v>0</v>
      </c>
      <c r="AY217" s="138" t="str">
        <f t="shared" si="21"/>
        <v>-</v>
      </c>
      <c r="AZ217" s="360"/>
      <c r="BA217" s="360"/>
      <c r="BB217" s="32" t="s">
        <v>112</v>
      </c>
      <c r="BC217" s="52">
        <v>0</v>
      </c>
      <c r="BD217" s="42">
        <f>IFERROR(BC217/AZ210,"-")</f>
        <v>0</v>
      </c>
      <c r="BE217" s="52">
        <v>0</v>
      </c>
      <c r="BF217" s="42">
        <f>IFERROR(BE217/BA210,"-")</f>
        <v>0</v>
      </c>
      <c r="BG217" s="55" t="str">
        <f t="shared" si="22"/>
        <v>-</v>
      </c>
      <c r="BH217" s="360"/>
      <c r="BI217" s="360"/>
      <c r="BJ217" s="32" t="s">
        <v>112</v>
      </c>
      <c r="BK217" s="52">
        <v>0</v>
      </c>
      <c r="BL217" s="42">
        <f>IFERROR(BK217/BH210,"-")</f>
        <v>0</v>
      </c>
      <c r="BM217" s="52">
        <v>0</v>
      </c>
      <c r="BN217" s="42">
        <f>IFERROR(BM217/BI210,"-")</f>
        <v>0</v>
      </c>
      <c r="BO217" s="96" t="str">
        <f t="shared" si="23"/>
        <v>-</v>
      </c>
      <c r="BP217" s="140"/>
    </row>
    <row r="218" spans="2:68" s="8" customFormat="1" ht="13.15" customHeight="1">
      <c r="B218" s="368"/>
      <c r="C218" s="386"/>
      <c r="D218" s="360"/>
      <c r="E218" s="360"/>
      <c r="F218" s="32" t="s">
        <v>103</v>
      </c>
      <c r="G218" s="52">
        <v>99455</v>
      </c>
      <c r="H218" s="42">
        <f>IFERROR(G218/D210,"-")</f>
        <v>1.0634337055930485E-3</v>
      </c>
      <c r="I218" s="52">
        <v>5</v>
      </c>
      <c r="J218" s="42">
        <f>IFERROR(I218/E210,"-")</f>
        <v>3.937007874015748E-2</v>
      </c>
      <c r="K218" s="55">
        <f t="shared" si="16"/>
        <v>19891</v>
      </c>
      <c r="L218" s="360"/>
      <c r="M218" s="360"/>
      <c r="N218" s="32" t="s">
        <v>103</v>
      </c>
      <c r="O218" s="52">
        <v>147611</v>
      </c>
      <c r="P218" s="42">
        <f>IFERROR(O218/L210,"-")</f>
        <v>1.658640445200755E-4</v>
      </c>
      <c r="Q218" s="52">
        <v>12</v>
      </c>
      <c r="R218" s="42">
        <f>IFERROR(Q218/M210,"-")</f>
        <v>8.1967213114754103E-3</v>
      </c>
      <c r="S218" s="55">
        <f t="shared" si="17"/>
        <v>12300.916666666666</v>
      </c>
      <c r="T218" s="360"/>
      <c r="U218" s="360"/>
      <c r="V218" s="32" t="s">
        <v>103</v>
      </c>
      <c r="W218" s="52">
        <v>0</v>
      </c>
      <c r="X218" s="42">
        <f>IFERROR(W218/T210,"-")</f>
        <v>0</v>
      </c>
      <c r="Y218" s="52">
        <v>0</v>
      </c>
      <c r="Z218" s="42">
        <f>IFERROR(Y218/U210,"-")</f>
        <v>0</v>
      </c>
      <c r="AA218" s="96" t="str">
        <f t="shared" si="18"/>
        <v>-</v>
      </c>
      <c r="AB218" s="360"/>
      <c r="AC218" s="360"/>
      <c r="AD218" s="32" t="s">
        <v>103</v>
      </c>
      <c r="AE218" s="52">
        <v>4922</v>
      </c>
      <c r="AF218" s="42">
        <f>IFERROR(AE218/AB210,"-")</f>
        <v>1.813711689854564E-4</v>
      </c>
      <c r="AG218" s="52">
        <v>2</v>
      </c>
      <c r="AH218" s="42">
        <f>IFERROR(AG218/AC210,"-")</f>
        <v>1.6949152542372881E-2</v>
      </c>
      <c r="AI218" s="55">
        <f t="shared" si="19"/>
        <v>2461</v>
      </c>
      <c r="AJ218" s="360"/>
      <c r="AK218" s="360"/>
      <c r="AL218" s="32" t="s">
        <v>103</v>
      </c>
      <c r="AM218" s="52">
        <v>42223</v>
      </c>
      <c r="AN218" s="42">
        <f>IFERROR(AM218/AJ210,"-")</f>
        <v>1.0189651365650509E-4</v>
      </c>
      <c r="AO218" s="52">
        <v>4</v>
      </c>
      <c r="AP218" s="42">
        <f>IFERROR(AO218/AK210,"-")</f>
        <v>7.7821011673151752E-3</v>
      </c>
      <c r="AQ218" s="55">
        <f t="shared" si="20"/>
        <v>10555.75</v>
      </c>
      <c r="AR218" s="360"/>
      <c r="AS218" s="360"/>
      <c r="AT218" s="32" t="s">
        <v>103</v>
      </c>
      <c r="AU218" s="52">
        <v>100466</v>
      </c>
      <c r="AV218" s="42">
        <f>IFERROR(AU218/AR210,"-")</f>
        <v>2.3544095790578332E-4</v>
      </c>
      <c r="AW218" s="55">
        <v>6</v>
      </c>
      <c r="AX218" s="42">
        <f>IFERROR(AW218/AS210,"-")</f>
        <v>7.874015748031496E-3</v>
      </c>
      <c r="AY218" s="138">
        <f t="shared" si="21"/>
        <v>16744.333333333332</v>
      </c>
      <c r="AZ218" s="360"/>
      <c r="BA218" s="360"/>
      <c r="BB218" s="32" t="s">
        <v>103</v>
      </c>
      <c r="BC218" s="52">
        <v>40948</v>
      </c>
      <c r="BD218" s="42">
        <f>IFERROR(BC218/AZ210,"-")</f>
        <v>1.9236627952725851E-4</v>
      </c>
      <c r="BE218" s="52">
        <v>1</v>
      </c>
      <c r="BF218" s="42">
        <f>IFERROR(BE218/BA210,"-")</f>
        <v>7.6923076923076927E-3</v>
      </c>
      <c r="BG218" s="55">
        <f t="shared" si="22"/>
        <v>40948</v>
      </c>
      <c r="BH218" s="360"/>
      <c r="BI218" s="360"/>
      <c r="BJ218" s="32" t="s">
        <v>103</v>
      </c>
      <c r="BK218" s="52">
        <v>34481</v>
      </c>
      <c r="BL218" s="42">
        <f>IFERROR(BK218/BH210,"-")</f>
        <v>1.0659342188038574E-4</v>
      </c>
      <c r="BM218" s="52">
        <v>4</v>
      </c>
      <c r="BN218" s="42">
        <f>IFERROR(BM218/BI210,"-")</f>
        <v>5.8309037900874635E-3</v>
      </c>
      <c r="BO218" s="96">
        <f t="shared" si="23"/>
        <v>8620.25</v>
      </c>
      <c r="BP218" s="140"/>
    </row>
    <row r="219" spans="2:68" s="8" customFormat="1" ht="13.15" customHeight="1">
      <c r="B219" s="368"/>
      <c r="C219" s="386"/>
      <c r="D219" s="360"/>
      <c r="E219" s="360"/>
      <c r="F219" s="32" t="s">
        <v>104</v>
      </c>
      <c r="G219" s="52">
        <v>94711</v>
      </c>
      <c r="H219" s="42">
        <f>IFERROR(G219/D210,"-")</f>
        <v>1.0127079552604014E-3</v>
      </c>
      <c r="I219" s="52">
        <v>5</v>
      </c>
      <c r="J219" s="42">
        <f>IFERROR(I219/E210,"-")</f>
        <v>3.937007874015748E-2</v>
      </c>
      <c r="K219" s="55">
        <f t="shared" si="16"/>
        <v>18942.2</v>
      </c>
      <c r="L219" s="360"/>
      <c r="M219" s="360"/>
      <c r="N219" s="32" t="s">
        <v>104</v>
      </c>
      <c r="O219" s="52">
        <v>577477</v>
      </c>
      <c r="P219" s="42">
        <f>IFERROR(O219/L210,"-")</f>
        <v>6.4888572557139808E-4</v>
      </c>
      <c r="Q219" s="52">
        <v>41</v>
      </c>
      <c r="R219" s="42">
        <f>IFERROR(Q219/M210,"-")</f>
        <v>2.8005464480874317E-2</v>
      </c>
      <c r="S219" s="55">
        <f t="shared" si="17"/>
        <v>14084.804878048781</v>
      </c>
      <c r="T219" s="360"/>
      <c r="U219" s="360"/>
      <c r="V219" s="32" t="s">
        <v>104</v>
      </c>
      <c r="W219" s="52">
        <v>0</v>
      </c>
      <c r="X219" s="42">
        <f>IFERROR(W219/T210,"-")</f>
        <v>0</v>
      </c>
      <c r="Y219" s="52">
        <v>0</v>
      </c>
      <c r="Z219" s="42">
        <f>IFERROR(Y219/U210,"-")</f>
        <v>0</v>
      </c>
      <c r="AA219" s="96" t="str">
        <f t="shared" si="18"/>
        <v>-</v>
      </c>
      <c r="AB219" s="360"/>
      <c r="AC219" s="360"/>
      <c r="AD219" s="32" t="s">
        <v>104</v>
      </c>
      <c r="AE219" s="52">
        <v>1850</v>
      </c>
      <c r="AF219" s="42">
        <f>IFERROR(AE219/AB210,"-")</f>
        <v>6.8170796957150412E-5</v>
      </c>
      <c r="AG219" s="52">
        <v>1</v>
      </c>
      <c r="AH219" s="42">
        <f>IFERROR(AG219/AC210,"-")</f>
        <v>8.4745762711864406E-3</v>
      </c>
      <c r="AI219" s="55">
        <f t="shared" si="19"/>
        <v>1850</v>
      </c>
      <c r="AJ219" s="360"/>
      <c r="AK219" s="360"/>
      <c r="AL219" s="32" t="s">
        <v>104</v>
      </c>
      <c r="AM219" s="52">
        <v>306714</v>
      </c>
      <c r="AN219" s="42">
        <f>IFERROR(AM219/AJ210,"-")</f>
        <v>7.4019106386664392E-4</v>
      </c>
      <c r="AO219" s="52">
        <v>17</v>
      </c>
      <c r="AP219" s="42">
        <f>IFERROR(AO219/AK210,"-")</f>
        <v>3.3073929961089495E-2</v>
      </c>
      <c r="AQ219" s="55">
        <f t="shared" si="20"/>
        <v>18042</v>
      </c>
      <c r="AR219" s="360"/>
      <c r="AS219" s="360"/>
      <c r="AT219" s="32" t="s">
        <v>104</v>
      </c>
      <c r="AU219" s="52">
        <v>258985</v>
      </c>
      <c r="AV219" s="42">
        <f>IFERROR(AU219/AR210,"-")</f>
        <v>6.0692847812423396E-4</v>
      </c>
      <c r="AW219" s="55">
        <v>22</v>
      </c>
      <c r="AX219" s="42">
        <f>IFERROR(AW219/AS210,"-")</f>
        <v>2.8871391076115485E-2</v>
      </c>
      <c r="AY219" s="138">
        <f t="shared" si="21"/>
        <v>11772.045454545454</v>
      </c>
      <c r="AZ219" s="360"/>
      <c r="BA219" s="360"/>
      <c r="BB219" s="32" t="s">
        <v>104</v>
      </c>
      <c r="BC219" s="52">
        <v>266668</v>
      </c>
      <c r="BD219" s="42">
        <f>IFERROR(BC219/AZ210,"-")</f>
        <v>1.2527579131819619E-3</v>
      </c>
      <c r="BE219" s="52">
        <v>6</v>
      </c>
      <c r="BF219" s="42">
        <f>IFERROR(BE219/BA210,"-")</f>
        <v>4.6153846153846156E-2</v>
      </c>
      <c r="BG219" s="55">
        <f t="shared" si="22"/>
        <v>44444.666666666664</v>
      </c>
      <c r="BH219" s="360"/>
      <c r="BI219" s="360"/>
      <c r="BJ219" s="32" t="s">
        <v>104</v>
      </c>
      <c r="BK219" s="52">
        <v>231628</v>
      </c>
      <c r="BL219" s="42">
        <f>IFERROR(BK219/BH210,"-")</f>
        <v>7.1604713097966964E-4</v>
      </c>
      <c r="BM219" s="52">
        <v>15</v>
      </c>
      <c r="BN219" s="42">
        <f>IFERROR(BM219/BI210,"-")</f>
        <v>2.1865889212827987E-2</v>
      </c>
      <c r="BO219" s="96">
        <f t="shared" si="23"/>
        <v>15441.866666666667</v>
      </c>
      <c r="BP219" s="140"/>
    </row>
    <row r="220" spans="2:68" s="8" customFormat="1" ht="13.15" customHeight="1">
      <c r="B220" s="368"/>
      <c r="C220" s="386"/>
      <c r="D220" s="360"/>
      <c r="E220" s="360"/>
      <c r="F220" s="32" t="s">
        <v>105</v>
      </c>
      <c r="G220" s="52">
        <v>61539</v>
      </c>
      <c r="H220" s="42">
        <f>IFERROR(G220/D210,"-")</f>
        <v>6.5801263695631812E-4</v>
      </c>
      <c r="I220" s="52">
        <v>1</v>
      </c>
      <c r="J220" s="42">
        <f>IFERROR(I220/E210,"-")</f>
        <v>7.874015748031496E-3</v>
      </c>
      <c r="K220" s="55">
        <f t="shared" si="16"/>
        <v>61539</v>
      </c>
      <c r="L220" s="360"/>
      <c r="M220" s="360"/>
      <c r="N220" s="32" t="s">
        <v>105</v>
      </c>
      <c r="O220" s="52">
        <v>71158</v>
      </c>
      <c r="P220" s="42">
        <f>IFERROR(O220/L210,"-")</f>
        <v>7.9957141947141697E-5</v>
      </c>
      <c r="Q220" s="52">
        <v>5</v>
      </c>
      <c r="R220" s="42">
        <f>IFERROR(Q220/M210,"-")</f>
        <v>3.4153005464480873E-3</v>
      </c>
      <c r="S220" s="55">
        <f t="shared" si="17"/>
        <v>14231.6</v>
      </c>
      <c r="T220" s="360"/>
      <c r="U220" s="360"/>
      <c r="V220" s="32" t="s">
        <v>105</v>
      </c>
      <c r="W220" s="52">
        <v>0</v>
      </c>
      <c r="X220" s="42">
        <f>IFERROR(W220/T210,"-")</f>
        <v>0</v>
      </c>
      <c r="Y220" s="52">
        <v>0</v>
      </c>
      <c r="Z220" s="42">
        <f>IFERROR(Y220/U210,"-")</f>
        <v>0</v>
      </c>
      <c r="AA220" s="96" t="str">
        <f t="shared" si="18"/>
        <v>-</v>
      </c>
      <c r="AB220" s="360"/>
      <c r="AC220" s="360"/>
      <c r="AD220" s="32" t="s">
        <v>105</v>
      </c>
      <c r="AE220" s="52">
        <v>0</v>
      </c>
      <c r="AF220" s="42">
        <f>IFERROR(AE220/AB210,"-")</f>
        <v>0</v>
      </c>
      <c r="AG220" s="52">
        <v>0</v>
      </c>
      <c r="AH220" s="42">
        <f>IFERROR(AG220/AC210,"-")</f>
        <v>0</v>
      </c>
      <c r="AI220" s="55" t="str">
        <f t="shared" si="19"/>
        <v>-</v>
      </c>
      <c r="AJ220" s="360"/>
      <c r="AK220" s="360"/>
      <c r="AL220" s="32" t="s">
        <v>105</v>
      </c>
      <c r="AM220" s="52">
        <v>71158</v>
      </c>
      <c r="AN220" s="42">
        <f>IFERROR(AM220/AJ210,"-")</f>
        <v>1.717251762965585E-4</v>
      </c>
      <c r="AO220" s="52">
        <v>5</v>
      </c>
      <c r="AP220" s="42">
        <f>IFERROR(AO220/AK210,"-")</f>
        <v>9.727626459143969E-3</v>
      </c>
      <c r="AQ220" s="55">
        <f t="shared" si="20"/>
        <v>14231.6</v>
      </c>
      <c r="AR220" s="360"/>
      <c r="AS220" s="360"/>
      <c r="AT220" s="32" t="s">
        <v>105</v>
      </c>
      <c r="AU220" s="52">
        <v>0</v>
      </c>
      <c r="AV220" s="42">
        <f>IFERROR(AU220/AR210,"-")</f>
        <v>0</v>
      </c>
      <c r="AW220" s="55">
        <v>0</v>
      </c>
      <c r="AX220" s="42">
        <f>IFERROR(AW220/AS210,"-")</f>
        <v>0</v>
      </c>
      <c r="AY220" s="138" t="str">
        <f t="shared" si="21"/>
        <v>-</v>
      </c>
      <c r="AZ220" s="360"/>
      <c r="BA220" s="360"/>
      <c r="BB220" s="32" t="s">
        <v>105</v>
      </c>
      <c r="BC220" s="52">
        <v>48230</v>
      </c>
      <c r="BD220" s="42">
        <f>IFERROR(BC220/AZ210,"-")</f>
        <v>2.2657579519389659E-4</v>
      </c>
      <c r="BE220" s="52">
        <v>2</v>
      </c>
      <c r="BF220" s="42">
        <f>IFERROR(BE220/BA210,"-")</f>
        <v>1.5384615384615385E-2</v>
      </c>
      <c r="BG220" s="55">
        <f t="shared" si="22"/>
        <v>24115</v>
      </c>
      <c r="BH220" s="360"/>
      <c r="BI220" s="360"/>
      <c r="BJ220" s="32" t="s">
        <v>105</v>
      </c>
      <c r="BK220" s="52">
        <v>3143</v>
      </c>
      <c r="BL220" s="42">
        <f>IFERROR(BK220/BH210,"-")</f>
        <v>9.7161661486050973E-6</v>
      </c>
      <c r="BM220" s="52">
        <v>2</v>
      </c>
      <c r="BN220" s="42">
        <f>IFERROR(BM220/BI210,"-")</f>
        <v>2.9154518950437317E-3</v>
      </c>
      <c r="BO220" s="96">
        <f t="shared" si="23"/>
        <v>1571.5</v>
      </c>
      <c r="BP220" s="140"/>
    </row>
    <row r="221" spans="2:68" s="8" customFormat="1" ht="13.15" customHeight="1">
      <c r="B221" s="368"/>
      <c r="C221" s="386"/>
      <c r="D221" s="360"/>
      <c r="E221" s="360"/>
      <c r="F221" s="32" t="s">
        <v>106</v>
      </c>
      <c r="G221" s="52">
        <v>55378</v>
      </c>
      <c r="H221" s="42">
        <f>IFERROR(G221/D210,"-")</f>
        <v>5.9213545571697602E-4</v>
      </c>
      <c r="I221" s="52">
        <v>2</v>
      </c>
      <c r="J221" s="42">
        <f>IFERROR(I221/E210,"-")</f>
        <v>1.5748031496062992E-2</v>
      </c>
      <c r="K221" s="55">
        <f t="shared" si="16"/>
        <v>27689</v>
      </c>
      <c r="L221" s="360"/>
      <c r="M221" s="360"/>
      <c r="N221" s="32" t="s">
        <v>106</v>
      </c>
      <c r="O221" s="52">
        <v>2057983</v>
      </c>
      <c r="P221" s="42">
        <f>IFERROR(O221/L210,"-")</f>
        <v>2.3124657642964179E-3</v>
      </c>
      <c r="Q221" s="52">
        <v>6</v>
      </c>
      <c r="R221" s="42">
        <f>IFERROR(Q221/M210,"-")</f>
        <v>4.0983606557377051E-3</v>
      </c>
      <c r="S221" s="55">
        <f t="shared" si="17"/>
        <v>342997.16666666669</v>
      </c>
      <c r="T221" s="360"/>
      <c r="U221" s="360"/>
      <c r="V221" s="32" t="s">
        <v>106</v>
      </c>
      <c r="W221" s="52">
        <v>0</v>
      </c>
      <c r="X221" s="42">
        <f>IFERROR(W221/T210,"-")</f>
        <v>0</v>
      </c>
      <c r="Y221" s="52">
        <v>0</v>
      </c>
      <c r="Z221" s="42">
        <f>IFERROR(Y221/U210,"-")</f>
        <v>0</v>
      </c>
      <c r="AA221" s="96" t="str">
        <f t="shared" si="18"/>
        <v>-</v>
      </c>
      <c r="AB221" s="360"/>
      <c r="AC221" s="360"/>
      <c r="AD221" s="32" t="s">
        <v>106</v>
      </c>
      <c r="AE221" s="52">
        <v>0</v>
      </c>
      <c r="AF221" s="42">
        <f>IFERROR(AE221/AB210,"-")</f>
        <v>0</v>
      </c>
      <c r="AG221" s="52">
        <v>0</v>
      </c>
      <c r="AH221" s="42">
        <f>IFERROR(AG221/AC210,"-")</f>
        <v>0</v>
      </c>
      <c r="AI221" s="55" t="str">
        <f t="shared" si="19"/>
        <v>-</v>
      </c>
      <c r="AJ221" s="360"/>
      <c r="AK221" s="360"/>
      <c r="AL221" s="32" t="s">
        <v>106</v>
      </c>
      <c r="AM221" s="52">
        <v>2057983</v>
      </c>
      <c r="AN221" s="42">
        <f>IFERROR(AM221/AJ210,"-")</f>
        <v>4.9665180793490591E-3</v>
      </c>
      <c r="AO221" s="52">
        <v>6</v>
      </c>
      <c r="AP221" s="42">
        <f>IFERROR(AO221/AK210,"-")</f>
        <v>1.1673151750972763E-2</v>
      </c>
      <c r="AQ221" s="55">
        <f t="shared" si="20"/>
        <v>342997.16666666669</v>
      </c>
      <c r="AR221" s="360"/>
      <c r="AS221" s="360"/>
      <c r="AT221" s="32" t="s">
        <v>106</v>
      </c>
      <c r="AU221" s="52">
        <v>0</v>
      </c>
      <c r="AV221" s="42">
        <f>IFERROR(AU221/AR210,"-")</f>
        <v>0</v>
      </c>
      <c r="AW221" s="55">
        <v>0</v>
      </c>
      <c r="AX221" s="42">
        <f>IFERROR(AW221/AS210,"-")</f>
        <v>0</v>
      </c>
      <c r="AY221" s="138" t="str">
        <f t="shared" si="21"/>
        <v>-</v>
      </c>
      <c r="AZ221" s="360"/>
      <c r="BA221" s="360"/>
      <c r="BB221" s="32" t="s">
        <v>106</v>
      </c>
      <c r="BC221" s="52">
        <v>464261</v>
      </c>
      <c r="BD221" s="42">
        <f>IFERROR(BC221/AZ210,"-")</f>
        <v>2.1810140006741372E-3</v>
      </c>
      <c r="BE221" s="52">
        <v>4</v>
      </c>
      <c r="BF221" s="42">
        <f>IFERROR(BE221/BA210,"-")</f>
        <v>3.0769230769230771E-2</v>
      </c>
      <c r="BG221" s="55">
        <f t="shared" si="22"/>
        <v>116065.25</v>
      </c>
      <c r="BH221" s="360"/>
      <c r="BI221" s="360"/>
      <c r="BJ221" s="32" t="s">
        <v>106</v>
      </c>
      <c r="BK221" s="52">
        <v>11249</v>
      </c>
      <c r="BL221" s="42">
        <f>IFERROR(BK221/BH210,"-")</f>
        <v>3.4774786193337174E-5</v>
      </c>
      <c r="BM221" s="52">
        <v>3</v>
      </c>
      <c r="BN221" s="42">
        <f>IFERROR(BM221/BI210,"-")</f>
        <v>4.3731778425655978E-3</v>
      </c>
      <c r="BO221" s="96">
        <f t="shared" si="23"/>
        <v>3749.6666666666665</v>
      </c>
      <c r="BP221" s="140"/>
    </row>
    <row r="222" spans="2:68" s="8" customFormat="1" ht="13.15" customHeight="1">
      <c r="B222" s="368"/>
      <c r="C222" s="386"/>
      <c r="D222" s="360"/>
      <c r="E222" s="360"/>
      <c r="F222" s="32" t="s">
        <v>107</v>
      </c>
      <c r="G222" s="52">
        <v>824570</v>
      </c>
      <c r="H222" s="42">
        <f>IFERROR(G222/D210,"-")</f>
        <v>8.8168069038344985E-3</v>
      </c>
      <c r="I222" s="52">
        <v>26</v>
      </c>
      <c r="J222" s="42">
        <f>IFERROR(I222/E210,"-")</f>
        <v>0.20472440944881889</v>
      </c>
      <c r="K222" s="55">
        <f t="shared" si="16"/>
        <v>31714.23076923077</v>
      </c>
      <c r="L222" s="360"/>
      <c r="M222" s="360"/>
      <c r="N222" s="32" t="s">
        <v>107</v>
      </c>
      <c r="O222" s="52">
        <v>10521937</v>
      </c>
      <c r="P222" s="42">
        <f>IFERROR(O222/L210,"-")</f>
        <v>1.1823041826187953E-2</v>
      </c>
      <c r="Q222" s="52">
        <v>201</v>
      </c>
      <c r="R222" s="42">
        <f>IFERROR(Q222/M210,"-")</f>
        <v>0.13729508196721313</v>
      </c>
      <c r="S222" s="55">
        <f t="shared" si="17"/>
        <v>52347.945273631842</v>
      </c>
      <c r="T222" s="360"/>
      <c r="U222" s="360"/>
      <c r="V222" s="32" t="s">
        <v>107</v>
      </c>
      <c r="W222" s="52">
        <v>47434</v>
      </c>
      <c r="X222" s="42">
        <f>IFERROR(W222/T210,"-")</f>
        <v>2.7667956523615813E-3</v>
      </c>
      <c r="Y222" s="52">
        <v>5</v>
      </c>
      <c r="Z222" s="42">
        <f>IFERROR(Y222/U210,"-")</f>
        <v>8.4745762711864403E-2</v>
      </c>
      <c r="AA222" s="96">
        <f t="shared" si="18"/>
        <v>9486.7999999999993</v>
      </c>
      <c r="AB222" s="360"/>
      <c r="AC222" s="360"/>
      <c r="AD222" s="32" t="s">
        <v>107</v>
      </c>
      <c r="AE222" s="52">
        <v>300746</v>
      </c>
      <c r="AF222" s="42">
        <f>IFERROR(AE222/AB210,"-")</f>
        <v>1.1082213244148735E-2</v>
      </c>
      <c r="AG222" s="52">
        <v>6</v>
      </c>
      <c r="AH222" s="42">
        <f>IFERROR(AG222/AC210,"-")</f>
        <v>5.0847457627118647E-2</v>
      </c>
      <c r="AI222" s="55">
        <f t="shared" si="19"/>
        <v>50124.333333333336</v>
      </c>
      <c r="AJ222" s="360"/>
      <c r="AK222" s="360"/>
      <c r="AL222" s="32" t="s">
        <v>107</v>
      </c>
      <c r="AM222" s="52">
        <v>6097611</v>
      </c>
      <c r="AN222" s="42">
        <f>IFERROR(AM222/AJ210,"-")</f>
        <v>1.4715328198696344E-2</v>
      </c>
      <c r="AO222" s="52">
        <v>90</v>
      </c>
      <c r="AP222" s="42">
        <f>IFERROR(AO222/AK210,"-")</f>
        <v>0.17509727626459143</v>
      </c>
      <c r="AQ222" s="55">
        <f t="shared" si="20"/>
        <v>67751.233333333337</v>
      </c>
      <c r="AR222" s="360"/>
      <c r="AS222" s="360"/>
      <c r="AT222" s="32" t="s">
        <v>107</v>
      </c>
      <c r="AU222" s="52">
        <v>4000011</v>
      </c>
      <c r="AV222" s="42">
        <f>IFERROR(AU222/AR210,"-")</f>
        <v>9.373981461127846E-3</v>
      </c>
      <c r="AW222" s="55">
        <v>98</v>
      </c>
      <c r="AX222" s="42">
        <f>IFERROR(AW222/AS210,"-")</f>
        <v>0.12860892388451445</v>
      </c>
      <c r="AY222" s="138">
        <f t="shared" si="21"/>
        <v>40816.438775510207</v>
      </c>
      <c r="AZ222" s="360"/>
      <c r="BA222" s="360"/>
      <c r="BB222" s="32" t="s">
        <v>107</v>
      </c>
      <c r="BC222" s="52">
        <v>3884098</v>
      </c>
      <c r="BD222" s="42">
        <f>IFERROR(BC222/AZ210,"-")</f>
        <v>1.8246788160087568E-2</v>
      </c>
      <c r="BE222" s="52">
        <v>33</v>
      </c>
      <c r="BF222" s="42">
        <f>IFERROR(BE222/BA210,"-")</f>
        <v>0.25384615384615383</v>
      </c>
      <c r="BG222" s="55">
        <f t="shared" si="22"/>
        <v>117699.93939393939</v>
      </c>
      <c r="BH222" s="360"/>
      <c r="BI222" s="360"/>
      <c r="BJ222" s="32" t="s">
        <v>107</v>
      </c>
      <c r="BK222" s="52">
        <v>1689268</v>
      </c>
      <c r="BL222" s="42">
        <f>IFERROR(BK222/BH210,"-")</f>
        <v>5.222147170703734E-3</v>
      </c>
      <c r="BM222" s="52">
        <v>61</v>
      </c>
      <c r="BN222" s="42">
        <f>IFERROR(BM222/BI210,"-")</f>
        <v>8.8921282798833823E-2</v>
      </c>
      <c r="BO222" s="96">
        <f t="shared" si="23"/>
        <v>27692.918032786885</v>
      </c>
      <c r="BP222" s="140"/>
    </row>
    <row r="223" spans="2:68" s="8" customFormat="1" ht="13.15" customHeight="1">
      <c r="B223" s="368"/>
      <c r="C223" s="386"/>
      <c r="D223" s="360"/>
      <c r="E223" s="360"/>
      <c r="F223" s="32" t="s">
        <v>108</v>
      </c>
      <c r="G223" s="52">
        <v>1211982</v>
      </c>
      <c r="H223" s="42">
        <f>IFERROR(G223/D210,"-")</f>
        <v>1.2959253022694427E-2</v>
      </c>
      <c r="I223" s="52">
        <v>22</v>
      </c>
      <c r="J223" s="42">
        <f>IFERROR(I223/E210,"-")</f>
        <v>0.17322834645669291</v>
      </c>
      <c r="K223" s="55">
        <f t="shared" si="16"/>
        <v>55090.090909090912</v>
      </c>
      <c r="L223" s="360"/>
      <c r="M223" s="360"/>
      <c r="N223" s="32" t="s">
        <v>108</v>
      </c>
      <c r="O223" s="52">
        <v>8138637</v>
      </c>
      <c r="P223" s="42">
        <f>IFERROR(O223/L210,"-")</f>
        <v>9.1450315335627683E-3</v>
      </c>
      <c r="Q223" s="52">
        <v>128</v>
      </c>
      <c r="R223" s="42">
        <f>IFERROR(Q223/M210,"-")</f>
        <v>8.7431693989071038E-2</v>
      </c>
      <c r="S223" s="55">
        <f t="shared" si="17"/>
        <v>63583.1015625</v>
      </c>
      <c r="T223" s="360"/>
      <c r="U223" s="360"/>
      <c r="V223" s="32" t="s">
        <v>108</v>
      </c>
      <c r="W223" s="52">
        <v>2261</v>
      </c>
      <c r="X223" s="42">
        <f>IFERROR(W223/T210,"-")</f>
        <v>1.318827206221178E-4</v>
      </c>
      <c r="Y223" s="52">
        <v>1</v>
      </c>
      <c r="Z223" s="42">
        <f>IFERROR(Y223/U210,"-")</f>
        <v>1.6949152542372881E-2</v>
      </c>
      <c r="AA223" s="96">
        <f t="shared" si="18"/>
        <v>2261</v>
      </c>
      <c r="AB223" s="360"/>
      <c r="AC223" s="360"/>
      <c r="AD223" s="32" t="s">
        <v>108</v>
      </c>
      <c r="AE223" s="52">
        <v>92064</v>
      </c>
      <c r="AF223" s="42">
        <f>IFERROR(AE223/AB210,"-")</f>
        <v>3.3924736492232949E-3</v>
      </c>
      <c r="AG223" s="52">
        <v>3</v>
      </c>
      <c r="AH223" s="42">
        <f>IFERROR(AG223/AC210,"-")</f>
        <v>2.5423728813559324E-2</v>
      </c>
      <c r="AI223" s="55">
        <f t="shared" si="19"/>
        <v>30688</v>
      </c>
      <c r="AJ223" s="360"/>
      <c r="AK223" s="360"/>
      <c r="AL223" s="32" t="s">
        <v>108</v>
      </c>
      <c r="AM223" s="52">
        <v>4072382</v>
      </c>
      <c r="AN223" s="42">
        <f>IFERROR(AM223/AJ210,"-")</f>
        <v>9.8278551518723341E-3</v>
      </c>
      <c r="AO223" s="52">
        <v>63</v>
      </c>
      <c r="AP223" s="42">
        <f>IFERROR(AO223/AK210,"-")</f>
        <v>0.122568093385214</v>
      </c>
      <c r="AQ223" s="55">
        <f t="shared" si="20"/>
        <v>64640.984126984127</v>
      </c>
      <c r="AR223" s="360"/>
      <c r="AS223" s="360"/>
      <c r="AT223" s="32" t="s">
        <v>108</v>
      </c>
      <c r="AU223" s="52">
        <v>3780234</v>
      </c>
      <c r="AV223" s="42">
        <f>IFERROR(AU223/AR210,"-")</f>
        <v>8.8589364966059243E-3</v>
      </c>
      <c r="AW223" s="55">
        <v>56</v>
      </c>
      <c r="AX223" s="42">
        <f>IFERROR(AW223/AS210,"-")</f>
        <v>7.3490813648293962E-2</v>
      </c>
      <c r="AY223" s="138">
        <f t="shared" si="21"/>
        <v>67504.178571428565</v>
      </c>
      <c r="AZ223" s="360"/>
      <c r="BA223" s="360"/>
      <c r="BB223" s="32" t="s">
        <v>108</v>
      </c>
      <c r="BC223" s="52">
        <v>2504373</v>
      </c>
      <c r="BD223" s="42">
        <f>IFERROR(BC223/AZ210,"-")</f>
        <v>1.1765090274458313E-2</v>
      </c>
      <c r="BE223" s="52">
        <v>42</v>
      </c>
      <c r="BF223" s="42">
        <f>IFERROR(BE223/BA210,"-")</f>
        <v>0.32307692307692309</v>
      </c>
      <c r="BG223" s="55">
        <f t="shared" si="22"/>
        <v>59627.928571428572</v>
      </c>
      <c r="BH223" s="360"/>
      <c r="BI223" s="360"/>
      <c r="BJ223" s="32" t="s">
        <v>108</v>
      </c>
      <c r="BK223" s="52">
        <v>1998293</v>
      </c>
      <c r="BL223" s="42">
        <f>IFERROR(BK223/BH210,"-")</f>
        <v>6.1774568251971133E-3</v>
      </c>
      <c r="BM223" s="52">
        <v>41</v>
      </c>
      <c r="BN223" s="42">
        <f>IFERROR(BM223/BI210,"-")</f>
        <v>5.9766763848396499E-2</v>
      </c>
      <c r="BO223" s="96">
        <f t="shared" si="23"/>
        <v>48738.853658536587</v>
      </c>
      <c r="BP223" s="140"/>
    </row>
    <row r="224" spans="2:68" s="8" customFormat="1" ht="13.15" customHeight="1">
      <c r="B224" s="368"/>
      <c r="C224" s="386"/>
      <c r="D224" s="360"/>
      <c r="E224" s="360"/>
      <c r="F224" s="32" t="s">
        <v>109</v>
      </c>
      <c r="G224" s="52">
        <v>515122</v>
      </c>
      <c r="H224" s="42">
        <f>IFERROR(G224/D210,"-")</f>
        <v>5.5079995705847101E-3</v>
      </c>
      <c r="I224" s="52">
        <v>16</v>
      </c>
      <c r="J224" s="42">
        <f>IFERROR(I224/E210,"-")</f>
        <v>0.12598425196850394</v>
      </c>
      <c r="K224" s="55">
        <f t="shared" si="16"/>
        <v>32195.125</v>
      </c>
      <c r="L224" s="360"/>
      <c r="M224" s="360"/>
      <c r="N224" s="32" t="s">
        <v>109</v>
      </c>
      <c r="O224" s="52">
        <v>2004879</v>
      </c>
      <c r="P224" s="42">
        <f>IFERROR(O224/L210,"-")</f>
        <v>2.2527951149532519E-3</v>
      </c>
      <c r="Q224" s="52">
        <v>71</v>
      </c>
      <c r="R224" s="42">
        <f>IFERROR(Q224/M210,"-")</f>
        <v>4.849726775956284E-2</v>
      </c>
      <c r="S224" s="55">
        <f t="shared" si="17"/>
        <v>28237.732394366198</v>
      </c>
      <c r="T224" s="360"/>
      <c r="U224" s="360"/>
      <c r="V224" s="32" t="s">
        <v>109</v>
      </c>
      <c r="W224" s="52">
        <v>161917</v>
      </c>
      <c r="X224" s="42">
        <f>IFERROR(W224/T210,"-")</f>
        <v>9.4445176802173594E-3</v>
      </c>
      <c r="Y224" s="52">
        <v>1</v>
      </c>
      <c r="Z224" s="42">
        <f>IFERROR(Y224/U210,"-")</f>
        <v>1.6949152542372881E-2</v>
      </c>
      <c r="AA224" s="96">
        <f t="shared" si="18"/>
        <v>161917</v>
      </c>
      <c r="AB224" s="360"/>
      <c r="AC224" s="360"/>
      <c r="AD224" s="32" t="s">
        <v>109</v>
      </c>
      <c r="AE224" s="52">
        <v>161207</v>
      </c>
      <c r="AF224" s="42">
        <f>IFERROR(AE224/AB210,"-")</f>
        <v>5.9403295486872149E-3</v>
      </c>
      <c r="AG224" s="52">
        <v>3</v>
      </c>
      <c r="AH224" s="42">
        <f>IFERROR(AG224/AC210,"-")</f>
        <v>2.5423728813559324E-2</v>
      </c>
      <c r="AI224" s="55">
        <f t="shared" si="19"/>
        <v>53735.666666666664</v>
      </c>
      <c r="AJ224" s="360"/>
      <c r="AK224" s="360"/>
      <c r="AL224" s="32" t="s">
        <v>109</v>
      </c>
      <c r="AM224" s="52">
        <v>469795</v>
      </c>
      <c r="AN224" s="42">
        <f>IFERROR(AM224/AJ210,"-")</f>
        <v>1.1337534669080315E-3</v>
      </c>
      <c r="AO224" s="52">
        <v>25</v>
      </c>
      <c r="AP224" s="42">
        <f>IFERROR(AO224/AK210,"-")</f>
        <v>4.8638132295719845E-2</v>
      </c>
      <c r="AQ224" s="55">
        <f t="shared" si="20"/>
        <v>18791.8</v>
      </c>
      <c r="AR224" s="360"/>
      <c r="AS224" s="360"/>
      <c r="AT224" s="32" t="s">
        <v>109</v>
      </c>
      <c r="AU224" s="52">
        <v>1211960</v>
      </c>
      <c r="AV224" s="42">
        <f>IFERROR(AU224/AR210,"-")</f>
        <v>2.8402148323163371E-3</v>
      </c>
      <c r="AW224" s="55">
        <v>42</v>
      </c>
      <c r="AX224" s="42">
        <f>IFERROR(AW224/AS210,"-")</f>
        <v>5.5118110236220472E-2</v>
      </c>
      <c r="AY224" s="138">
        <f t="shared" si="21"/>
        <v>28856.190476190477</v>
      </c>
      <c r="AZ224" s="360"/>
      <c r="BA224" s="360"/>
      <c r="BB224" s="32" t="s">
        <v>109</v>
      </c>
      <c r="BC224" s="52">
        <v>299651</v>
      </c>
      <c r="BD224" s="42">
        <f>IFERROR(BC224/AZ210,"-")</f>
        <v>1.4077060668804958E-3</v>
      </c>
      <c r="BE224" s="52">
        <v>11</v>
      </c>
      <c r="BF224" s="42">
        <f>IFERROR(BE224/BA210,"-")</f>
        <v>8.461538461538462E-2</v>
      </c>
      <c r="BG224" s="55">
        <f t="shared" si="22"/>
        <v>27241</v>
      </c>
      <c r="BH224" s="360"/>
      <c r="BI224" s="360"/>
      <c r="BJ224" s="32" t="s">
        <v>109</v>
      </c>
      <c r="BK224" s="52">
        <v>560754</v>
      </c>
      <c r="BL224" s="42">
        <f>IFERROR(BK224/BH210,"-")</f>
        <v>1.733496351414223E-3</v>
      </c>
      <c r="BM224" s="52">
        <v>23</v>
      </c>
      <c r="BN224" s="42">
        <f>IFERROR(BM224/BI210,"-")</f>
        <v>3.3527696793002916E-2</v>
      </c>
      <c r="BO224" s="96">
        <f t="shared" si="23"/>
        <v>24380.608695652172</v>
      </c>
      <c r="BP224" s="140"/>
    </row>
    <row r="225" spans="2:68" s="8" customFormat="1" ht="13.15" customHeight="1">
      <c r="B225" s="368"/>
      <c r="C225" s="386"/>
      <c r="D225" s="360"/>
      <c r="E225" s="360"/>
      <c r="F225" s="33" t="s">
        <v>110</v>
      </c>
      <c r="G225" s="53">
        <v>45835</v>
      </c>
      <c r="H225" s="43">
        <f>IFERROR(G225/D210,"-")</f>
        <v>4.9009586140322139E-4</v>
      </c>
      <c r="I225" s="53">
        <v>10</v>
      </c>
      <c r="J225" s="43">
        <f>IFERROR(I225/E210,"-")</f>
        <v>7.874015748031496E-2</v>
      </c>
      <c r="K225" s="56">
        <f t="shared" si="16"/>
        <v>4583.5</v>
      </c>
      <c r="L225" s="360"/>
      <c r="M225" s="360"/>
      <c r="N225" s="33" t="s">
        <v>110</v>
      </c>
      <c r="O225" s="53">
        <v>2008068</v>
      </c>
      <c r="P225" s="43">
        <f>IFERROR(O225/L210,"-")</f>
        <v>2.2563784552054995E-3</v>
      </c>
      <c r="Q225" s="53">
        <v>111</v>
      </c>
      <c r="R225" s="43">
        <f>IFERROR(Q225/M210,"-")</f>
        <v>7.5819672131147542E-2</v>
      </c>
      <c r="S225" s="56">
        <f t="shared" si="17"/>
        <v>18090.702702702703</v>
      </c>
      <c r="T225" s="360"/>
      <c r="U225" s="360"/>
      <c r="V225" s="33" t="s">
        <v>110</v>
      </c>
      <c r="W225" s="53">
        <v>15244</v>
      </c>
      <c r="X225" s="43">
        <f>IFERROR(W225/T210,"-")</f>
        <v>8.891730177636284E-4</v>
      </c>
      <c r="Y225" s="53">
        <v>2</v>
      </c>
      <c r="Z225" s="43">
        <f>IFERROR(Y225/U210,"-")</f>
        <v>3.3898305084745763E-2</v>
      </c>
      <c r="AA225" s="97">
        <f t="shared" si="18"/>
        <v>7622</v>
      </c>
      <c r="AB225" s="360"/>
      <c r="AC225" s="360"/>
      <c r="AD225" s="33" t="s">
        <v>110</v>
      </c>
      <c r="AE225" s="53">
        <v>16356</v>
      </c>
      <c r="AF225" s="43">
        <f>IFERROR(AE225/AB210,"-")</f>
        <v>6.0270354326008233E-4</v>
      </c>
      <c r="AG225" s="53">
        <v>5</v>
      </c>
      <c r="AH225" s="43">
        <f>IFERROR(AG225/AC210,"-")</f>
        <v>4.2372881355932202E-2</v>
      </c>
      <c r="AI225" s="56">
        <f t="shared" si="19"/>
        <v>3271.2</v>
      </c>
      <c r="AJ225" s="360"/>
      <c r="AK225" s="360"/>
      <c r="AL225" s="33" t="s">
        <v>110</v>
      </c>
      <c r="AM225" s="53">
        <v>1394447</v>
      </c>
      <c r="AN225" s="43">
        <f>IFERROR(AM225/AJ210,"-")</f>
        <v>3.3652106145648712E-3</v>
      </c>
      <c r="AO225" s="53">
        <v>51</v>
      </c>
      <c r="AP225" s="43">
        <f>IFERROR(AO225/AK210,"-")</f>
        <v>9.9221789883268477E-2</v>
      </c>
      <c r="AQ225" s="56">
        <f t="shared" si="20"/>
        <v>27342.098039215685</v>
      </c>
      <c r="AR225" s="360"/>
      <c r="AS225" s="360"/>
      <c r="AT225" s="33" t="s">
        <v>110</v>
      </c>
      <c r="AU225" s="53">
        <v>527166</v>
      </c>
      <c r="AV225" s="43">
        <f>IFERROR(AU225/AR210,"-")</f>
        <v>1.2354076803631096E-3</v>
      </c>
      <c r="AW225" s="56">
        <v>50</v>
      </c>
      <c r="AX225" s="45">
        <f>IFERROR(AW225/AS210,"-")</f>
        <v>6.5616797900262466E-2</v>
      </c>
      <c r="AY225" s="141">
        <f t="shared" si="21"/>
        <v>10543.32</v>
      </c>
      <c r="AZ225" s="360"/>
      <c r="BA225" s="360"/>
      <c r="BB225" s="33" t="s">
        <v>110</v>
      </c>
      <c r="BC225" s="53">
        <v>1031533</v>
      </c>
      <c r="BD225" s="43">
        <f>IFERROR(BC225/AZ210,"-")</f>
        <v>4.8459550019437228E-3</v>
      </c>
      <c r="BE225" s="53">
        <v>29</v>
      </c>
      <c r="BF225" s="43">
        <f>IFERROR(BE225/BA210,"-")</f>
        <v>0.22307692307692309</v>
      </c>
      <c r="BG225" s="56">
        <f t="shared" si="22"/>
        <v>35570.103448275862</v>
      </c>
      <c r="BH225" s="360"/>
      <c r="BI225" s="360"/>
      <c r="BJ225" s="33" t="s">
        <v>110</v>
      </c>
      <c r="BK225" s="53">
        <v>878088</v>
      </c>
      <c r="BL225" s="43">
        <f>IFERROR(BK225/BH210,"-")</f>
        <v>2.7144921734318654E-3</v>
      </c>
      <c r="BM225" s="53">
        <v>37</v>
      </c>
      <c r="BN225" s="43">
        <f>IFERROR(BM225/BI210,"-")</f>
        <v>5.393586005830904E-2</v>
      </c>
      <c r="BO225" s="97">
        <f t="shared" si="23"/>
        <v>23732.108108108107</v>
      </c>
      <c r="BP225" s="140"/>
    </row>
    <row r="226" spans="2:68" s="8" customFormat="1" ht="13.15" customHeight="1">
      <c r="B226" s="369"/>
      <c r="C226" s="387"/>
      <c r="D226" s="361"/>
      <c r="E226" s="361"/>
      <c r="F226" s="34" t="s">
        <v>64</v>
      </c>
      <c r="G226" s="49">
        <f>SUM(G210:G225)</f>
        <v>19583409</v>
      </c>
      <c r="H226" s="43">
        <f>IFERROR(G226/D210,"-")</f>
        <v>0.2093977899654543</v>
      </c>
      <c r="I226" s="53">
        <v>114</v>
      </c>
      <c r="J226" s="43">
        <f>IFERROR(I226/E210,"-")</f>
        <v>0.89763779527559051</v>
      </c>
      <c r="K226" s="56">
        <f t="shared" si="16"/>
        <v>171784.28947368421</v>
      </c>
      <c r="L226" s="361"/>
      <c r="M226" s="361"/>
      <c r="N226" s="34" t="s">
        <v>64</v>
      </c>
      <c r="O226" s="49">
        <f>SUM(O210:O225)</f>
        <v>206485115</v>
      </c>
      <c r="P226" s="43">
        <f>IFERROR(O226/L210,"-")</f>
        <v>0.2320183204984243</v>
      </c>
      <c r="Q226" s="53">
        <v>1213</v>
      </c>
      <c r="R226" s="43">
        <f>IFERROR(Q226/M210,"-")</f>
        <v>0.82855191256830596</v>
      </c>
      <c r="S226" s="56">
        <f t="shared" si="17"/>
        <v>170226.80544105524</v>
      </c>
      <c r="T226" s="361"/>
      <c r="U226" s="361"/>
      <c r="V226" s="34" t="s">
        <v>64</v>
      </c>
      <c r="W226" s="49">
        <f>SUM(W210:W225)</f>
        <v>525398</v>
      </c>
      <c r="X226" s="43">
        <f>IFERROR(W226/T210,"-")</f>
        <v>3.0646137836983393E-2</v>
      </c>
      <c r="Y226" s="53">
        <v>19</v>
      </c>
      <c r="Z226" s="43">
        <f>IFERROR(Y226/U210,"-")</f>
        <v>0.32203389830508472</v>
      </c>
      <c r="AA226" s="97">
        <f t="shared" si="18"/>
        <v>27652.526315789473</v>
      </c>
      <c r="AB226" s="361"/>
      <c r="AC226" s="361"/>
      <c r="AD226" s="34" t="s">
        <v>64</v>
      </c>
      <c r="AE226" s="49">
        <f>SUM(AE210:AE225)</f>
        <v>1353573</v>
      </c>
      <c r="AF226" s="43">
        <f>IFERROR(AE226/AB210,"-")</f>
        <v>4.9877918999827547E-2</v>
      </c>
      <c r="AG226" s="53">
        <v>44</v>
      </c>
      <c r="AH226" s="43">
        <f>IFERROR(AG226/AC210,"-")</f>
        <v>0.3728813559322034</v>
      </c>
      <c r="AI226" s="56">
        <f t="shared" si="19"/>
        <v>30763.022727272728</v>
      </c>
      <c r="AJ226" s="361"/>
      <c r="AK226" s="361"/>
      <c r="AL226" s="34" t="s">
        <v>64</v>
      </c>
      <c r="AM226" s="49">
        <f>SUM(AM210:AM225)</f>
        <v>107595749</v>
      </c>
      <c r="AN226" s="43">
        <f>IFERROR(AM226/AJ210,"-")</f>
        <v>0.25966017827630428</v>
      </c>
      <c r="AO226" s="53">
        <v>466</v>
      </c>
      <c r="AP226" s="43">
        <f>IFERROR(AO226/AK210,"-")</f>
        <v>0.9066147859922179</v>
      </c>
      <c r="AQ226" s="56">
        <f t="shared" si="20"/>
        <v>230892.16523605151</v>
      </c>
      <c r="AR226" s="361"/>
      <c r="AS226" s="361"/>
      <c r="AT226" s="34" t="s">
        <v>64</v>
      </c>
      <c r="AU226" s="49">
        <f>SUM(AU210:AU225)</f>
        <v>96605307</v>
      </c>
      <c r="AV226" s="43">
        <f>IFERROR(AU226/AR210,"-")</f>
        <v>0.22639346663410778</v>
      </c>
      <c r="AW226" s="56">
        <v>675</v>
      </c>
      <c r="AX226" s="76">
        <f>IFERROR(AW226/AS210,"-")</f>
        <v>0.88582677165354329</v>
      </c>
      <c r="AY226" s="113">
        <f t="shared" si="21"/>
        <v>143118.97333333333</v>
      </c>
      <c r="AZ226" s="361"/>
      <c r="BA226" s="361"/>
      <c r="BB226" s="34" t="s">
        <v>64</v>
      </c>
      <c r="BC226" s="49">
        <f>SUM(BC210:BC225)</f>
        <v>69200356</v>
      </c>
      <c r="BD226" s="43">
        <f>IFERROR(BC226/AZ210,"-")</f>
        <v>0.32509072544890594</v>
      </c>
      <c r="BE226" s="53">
        <v>126</v>
      </c>
      <c r="BF226" s="43">
        <f>IFERROR(BE226/BA210,"-")</f>
        <v>0.96923076923076923</v>
      </c>
      <c r="BG226" s="56">
        <f t="shared" si="22"/>
        <v>549209.17460317456</v>
      </c>
      <c r="BH226" s="361"/>
      <c r="BI226" s="361"/>
      <c r="BJ226" s="34" t="s">
        <v>64</v>
      </c>
      <c r="BK226" s="49">
        <f>SUM(BK210:BK225)</f>
        <v>60362059</v>
      </c>
      <c r="BL226" s="43">
        <f>IFERROR(BK226/BH210,"-")</f>
        <v>0.18660127086093023</v>
      </c>
      <c r="BM226" s="53">
        <v>487</v>
      </c>
      <c r="BN226" s="43">
        <f>IFERROR(BM226/BI210,"-")</f>
        <v>0.70991253644314867</v>
      </c>
      <c r="BO226" s="97">
        <f t="shared" si="23"/>
        <v>123946.73305954825</v>
      </c>
      <c r="BP226" s="140"/>
    </row>
    <row r="227" spans="2:68" s="8" customFormat="1" ht="13.15" customHeight="1">
      <c r="B227" s="367">
        <v>14</v>
      </c>
      <c r="C227" s="385" t="s">
        <v>85</v>
      </c>
      <c r="D227" s="359">
        <v>86869160</v>
      </c>
      <c r="E227" s="359">
        <v>96</v>
      </c>
      <c r="F227" s="30" t="s">
        <v>96</v>
      </c>
      <c r="G227" s="51">
        <v>2358344</v>
      </c>
      <c r="H227" s="41">
        <f>IFERROR(G227/D227,"-")</f>
        <v>2.7148230741496752E-2</v>
      </c>
      <c r="I227" s="51">
        <v>19</v>
      </c>
      <c r="J227" s="41">
        <f>IFERROR(I227/E227,"-")</f>
        <v>0.19791666666666666</v>
      </c>
      <c r="K227" s="54">
        <f t="shared" si="16"/>
        <v>124123.36842105263</v>
      </c>
      <c r="L227" s="359">
        <v>658484370</v>
      </c>
      <c r="M227" s="359">
        <v>1202</v>
      </c>
      <c r="N227" s="30" t="s">
        <v>96</v>
      </c>
      <c r="O227" s="51">
        <v>9205752</v>
      </c>
      <c r="P227" s="41">
        <f>IFERROR(O227/L227,"-")</f>
        <v>1.3980213380007789E-2</v>
      </c>
      <c r="Q227" s="51">
        <v>205</v>
      </c>
      <c r="R227" s="41">
        <f>IFERROR(Q227/M227,"-")</f>
        <v>0.17054908485856904</v>
      </c>
      <c r="S227" s="54">
        <f t="shared" si="17"/>
        <v>44906.107317073169</v>
      </c>
      <c r="T227" s="359">
        <v>11923860</v>
      </c>
      <c r="U227" s="359">
        <v>68</v>
      </c>
      <c r="V227" s="30" t="s">
        <v>96</v>
      </c>
      <c r="W227" s="51">
        <v>208698</v>
      </c>
      <c r="X227" s="41">
        <f>IFERROR(W227/T227,"-")</f>
        <v>1.7502553703247103E-2</v>
      </c>
      <c r="Y227" s="51">
        <v>12</v>
      </c>
      <c r="Z227" s="41">
        <f>IFERROR(Y227/U227,"-")</f>
        <v>0.17647058823529413</v>
      </c>
      <c r="AA227" s="95">
        <f t="shared" si="18"/>
        <v>17391.5</v>
      </c>
      <c r="AB227" s="359">
        <v>38984560</v>
      </c>
      <c r="AC227" s="359">
        <v>153</v>
      </c>
      <c r="AD227" s="30" t="s">
        <v>96</v>
      </c>
      <c r="AE227" s="51">
        <v>3014577</v>
      </c>
      <c r="AF227" s="41">
        <f>IFERROR(AE227/AB227,"-")</f>
        <v>7.7327459896943812E-2</v>
      </c>
      <c r="AG227" s="51">
        <v>17</v>
      </c>
      <c r="AH227" s="41">
        <f>IFERROR(AG227/AC227,"-")</f>
        <v>0.1111111111111111</v>
      </c>
      <c r="AI227" s="54">
        <f t="shared" si="19"/>
        <v>177328.0588235294</v>
      </c>
      <c r="AJ227" s="359">
        <v>289419440</v>
      </c>
      <c r="AK227" s="359">
        <v>396</v>
      </c>
      <c r="AL227" s="30" t="s">
        <v>96</v>
      </c>
      <c r="AM227" s="51">
        <v>1358532</v>
      </c>
      <c r="AN227" s="41">
        <f>IFERROR(AM227/AJ227,"-")</f>
        <v>4.693990148001116E-3</v>
      </c>
      <c r="AO227" s="51">
        <v>76</v>
      </c>
      <c r="AP227" s="41">
        <f>IFERROR(AO227/AK227,"-")</f>
        <v>0.19191919191919191</v>
      </c>
      <c r="AQ227" s="54">
        <f t="shared" si="20"/>
        <v>17875.42105263158</v>
      </c>
      <c r="AR227" s="359">
        <v>313287400</v>
      </c>
      <c r="AS227" s="359">
        <v>575</v>
      </c>
      <c r="AT227" s="30" t="s">
        <v>96</v>
      </c>
      <c r="AU227" s="51">
        <v>4600671</v>
      </c>
      <c r="AV227" s="41">
        <f>IFERROR(AU227/AR227,"-")</f>
        <v>1.4685145333007328E-2</v>
      </c>
      <c r="AW227" s="54">
        <v>97</v>
      </c>
      <c r="AX227" s="44">
        <f>IFERROR(AW227/AS227,"-")</f>
        <v>0.16869565217391305</v>
      </c>
      <c r="AY227" s="95">
        <f t="shared" si="21"/>
        <v>47429.597938144332</v>
      </c>
      <c r="AZ227" s="359">
        <v>94978930</v>
      </c>
      <c r="BA227" s="359">
        <v>102</v>
      </c>
      <c r="BB227" s="30" t="s">
        <v>96</v>
      </c>
      <c r="BC227" s="51">
        <v>636391</v>
      </c>
      <c r="BD227" s="41">
        <f>IFERROR(BC227/AZ227,"-")</f>
        <v>6.7003386961718772E-3</v>
      </c>
      <c r="BE227" s="51">
        <v>29</v>
      </c>
      <c r="BF227" s="41">
        <f>IFERROR(BE227/BA227,"-")</f>
        <v>0.28431372549019607</v>
      </c>
      <c r="BG227" s="54">
        <f t="shared" si="22"/>
        <v>21944.517241379312</v>
      </c>
      <c r="BH227" s="359">
        <v>227714980</v>
      </c>
      <c r="BI227" s="359">
        <v>576</v>
      </c>
      <c r="BJ227" s="30" t="s">
        <v>96</v>
      </c>
      <c r="BK227" s="51">
        <v>2695279</v>
      </c>
      <c r="BL227" s="41">
        <f>IFERROR(BK227/BH227,"-")</f>
        <v>1.1836195405326431E-2</v>
      </c>
      <c r="BM227" s="51">
        <v>63</v>
      </c>
      <c r="BN227" s="41">
        <f>IFERROR(BM227/BI227,"-")</f>
        <v>0.109375</v>
      </c>
      <c r="BO227" s="95">
        <f t="shared" si="23"/>
        <v>42782.206349206346</v>
      </c>
      <c r="BP227" s="140"/>
    </row>
    <row r="228" spans="2:68" s="8" customFormat="1" ht="13.15" customHeight="1">
      <c r="B228" s="368"/>
      <c r="C228" s="386"/>
      <c r="D228" s="360"/>
      <c r="E228" s="360"/>
      <c r="F228" s="31" t="s">
        <v>97</v>
      </c>
      <c r="G228" s="52">
        <v>324807</v>
      </c>
      <c r="H228" s="42">
        <f>IFERROR(G228/D227,"-")</f>
        <v>3.7390369608731109E-3</v>
      </c>
      <c r="I228" s="52">
        <v>19</v>
      </c>
      <c r="J228" s="42">
        <f>IFERROR(I228/E227,"-")</f>
        <v>0.19791666666666666</v>
      </c>
      <c r="K228" s="55">
        <f t="shared" si="16"/>
        <v>17095.105263157893</v>
      </c>
      <c r="L228" s="360"/>
      <c r="M228" s="360"/>
      <c r="N228" s="31" t="s">
        <v>97</v>
      </c>
      <c r="O228" s="52">
        <v>11452819</v>
      </c>
      <c r="P228" s="42">
        <f>IFERROR(O228/L227,"-")</f>
        <v>1.7392696807670621E-2</v>
      </c>
      <c r="Q228" s="52">
        <v>265</v>
      </c>
      <c r="R228" s="42">
        <f>IFERROR(Q228/M227,"-")</f>
        <v>0.22046589018302828</v>
      </c>
      <c r="S228" s="55">
        <f t="shared" si="17"/>
        <v>43218.184905660375</v>
      </c>
      <c r="T228" s="360"/>
      <c r="U228" s="360"/>
      <c r="V228" s="31" t="s">
        <v>97</v>
      </c>
      <c r="W228" s="52">
        <v>38368</v>
      </c>
      <c r="X228" s="42">
        <f>IFERROR(W228/T227,"-")</f>
        <v>3.2177499568092883E-3</v>
      </c>
      <c r="Y228" s="52">
        <v>5</v>
      </c>
      <c r="Z228" s="42">
        <f>IFERROR(Y228/U227,"-")</f>
        <v>7.3529411764705885E-2</v>
      </c>
      <c r="AA228" s="96">
        <f t="shared" si="18"/>
        <v>7673.6</v>
      </c>
      <c r="AB228" s="360"/>
      <c r="AC228" s="360"/>
      <c r="AD228" s="31" t="s">
        <v>97</v>
      </c>
      <c r="AE228" s="52">
        <v>976165</v>
      </c>
      <c r="AF228" s="42">
        <f>IFERROR(AE228/AB227,"-")</f>
        <v>2.503978498154141E-2</v>
      </c>
      <c r="AG228" s="52">
        <v>24</v>
      </c>
      <c r="AH228" s="42">
        <f>IFERROR(AG228/AC227,"-")</f>
        <v>0.15686274509803921</v>
      </c>
      <c r="AI228" s="55">
        <f t="shared" si="19"/>
        <v>40673.541666666664</v>
      </c>
      <c r="AJ228" s="360"/>
      <c r="AK228" s="360"/>
      <c r="AL228" s="31" t="s">
        <v>97</v>
      </c>
      <c r="AM228" s="52">
        <v>7088963</v>
      </c>
      <c r="AN228" s="42">
        <f>IFERROR(AM228/AJ227,"-")</f>
        <v>2.4493734767782011E-2</v>
      </c>
      <c r="AO228" s="52">
        <v>106</v>
      </c>
      <c r="AP228" s="42">
        <f>IFERROR(AO228/AK227,"-")</f>
        <v>0.26767676767676768</v>
      </c>
      <c r="AQ228" s="55">
        <f t="shared" si="20"/>
        <v>66877.009433962259</v>
      </c>
      <c r="AR228" s="360"/>
      <c r="AS228" s="360"/>
      <c r="AT228" s="31" t="s">
        <v>97</v>
      </c>
      <c r="AU228" s="52">
        <v>3325697</v>
      </c>
      <c r="AV228" s="42">
        <f>IFERROR(AU228/AR227,"-")</f>
        <v>1.0615482780348013E-2</v>
      </c>
      <c r="AW228" s="55">
        <v>128</v>
      </c>
      <c r="AX228" s="42">
        <f>IFERROR(AW228/AS227,"-")</f>
        <v>0.22260869565217392</v>
      </c>
      <c r="AY228" s="138">
        <f t="shared" si="21"/>
        <v>25982.0078125</v>
      </c>
      <c r="AZ228" s="360"/>
      <c r="BA228" s="360"/>
      <c r="BB228" s="31" t="s">
        <v>97</v>
      </c>
      <c r="BC228" s="52">
        <v>1810091</v>
      </c>
      <c r="BD228" s="42">
        <f>IFERROR(BC228/AZ227,"-")</f>
        <v>1.9057816296730232E-2</v>
      </c>
      <c r="BE228" s="52">
        <v>37</v>
      </c>
      <c r="BF228" s="42">
        <f>IFERROR(BE228/BA227,"-")</f>
        <v>0.36274509803921567</v>
      </c>
      <c r="BG228" s="55">
        <f t="shared" si="22"/>
        <v>48921.37837837838</v>
      </c>
      <c r="BH228" s="360"/>
      <c r="BI228" s="360"/>
      <c r="BJ228" s="31" t="s">
        <v>97</v>
      </c>
      <c r="BK228" s="52">
        <v>7776829</v>
      </c>
      <c r="BL228" s="42">
        <f>IFERROR(BK228/BH227,"-")</f>
        <v>3.4151591608070755E-2</v>
      </c>
      <c r="BM228" s="52">
        <v>123</v>
      </c>
      <c r="BN228" s="42">
        <f>IFERROR(BM228/BI227,"-")</f>
        <v>0.21354166666666666</v>
      </c>
      <c r="BO228" s="96">
        <f t="shared" si="23"/>
        <v>63226.252032520322</v>
      </c>
      <c r="BP228" s="140"/>
    </row>
    <row r="229" spans="2:68" s="8" customFormat="1" ht="13.15" customHeight="1">
      <c r="B229" s="368"/>
      <c r="C229" s="386"/>
      <c r="D229" s="360"/>
      <c r="E229" s="360"/>
      <c r="F229" s="32" t="s">
        <v>98</v>
      </c>
      <c r="G229" s="52">
        <v>1556170</v>
      </c>
      <c r="H229" s="42">
        <f>IFERROR(G229/D227,"-")</f>
        <v>1.7913952431449779E-2</v>
      </c>
      <c r="I229" s="52">
        <v>35</v>
      </c>
      <c r="J229" s="42">
        <f>IFERROR(I229/E227,"-")</f>
        <v>0.36458333333333331</v>
      </c>
      <c r="K229" s="55">
        <f t="shared" si="16"/>
        <v>44462</v>
      </c>
      <c r="L229" s="360"/>
      <c r="M229" s="360"/>
      <c r="N229" s="32" t="s">
        <v>98</v>
      </c>
      <c r="O229" s="52">
        <v>19754630</v>
      </c>
      <c r="P229" s="42">
        <f>IFERROR(O229/L227,"-")</f>
        <v>3.0000150193390314E-2</v>
      </c>
      <c r="Q229" s="52">
        <v>357</v>
      </c>
      <c r="R229" s="42">
        <f>IFERROR(Q229/M227,"-")</f>
        <v>0.29700499168053246</v>
      </c>
      <c r="S229" s="55">
        <f t="shared" si="17"/>
        <v>55335.098039215685</v>
      </c>
      <c r="T229" s="360"/>
      <c r="U229" s="360"/>
      <c r="V229" s="32" t="s">
        <v>98</v>
      </c>
      <c r="W229" s="52">
        <v>0</v>
      </c>
      <c r="X229" s="42">
        <f>IFERROR(W229/T227,"-")</f>
        <v>0</v>
      </c>
      <c r="Y229" s="52">
        <v>0</v>
      </c>
      <c r="Z229" s="42">
        <f>IFERROR(Y229/U227,"-")</f>
        <v>0</v>
      </c>
      <c r="AA229" s="96" t="str">
        <f t="shared" si="18"/>
        <v>-</v>
      </c>
      <c r="AB229" s="360"/>
      <c r="AC229" s="360"/>
      <c r="AD229" s="32" t="s">
        <v>98</v>
      </c>
      <c r="AE229" s="52">
        <v>0</v>
      </c>
      <c r="AF229" s="42">
        <f>IFERROR(AE229/AB227,"-")</f>
        <v>0</v>
      </c>
      <c r="AG229" s="52">
        <v>0</v>
      </c>
      <c r="AH229" s="42">
        <f>IFERROR(AG229/AC227,"-")</f>
        <v>0</v>
      </c>
      <c r="AI229" s="55" t="str">
        <f t="shared" si="19"/>
        <v>-</v>
      </c>
      <c r="AJ229" s="360"/>
      <c r="AK229" s="360"/>
      <c r="AL229" s="32" t="s">
        <v>98</v>
      </c>
      <c r="AM229" s="52">
        <v>11957887</v>
      </c>
      <c r="AN229" s="42">
        <f>IFERROR(AM229/AJ227,"-")</f>
        <v>4.1316806500627599E-2</v>
      </c>
      <c r="AO229" s="52">
        <v>160</v>
      </c>
      <c r="AP229" s="42">
        <f>IFERROR(AO229/AK227,"-")</f>
        <v>0.40404040404040403</v>
      </c>
      <c r="AQ229" s="55">
        <f t="shared" si="20"/>
        <v>74736.793749999997</v>
      </c>
      <c r="AR229" s="360"/>
      <c r="AS229" s="360"/>
      <c r="AT229" s="32" t="s">
        <v>98</v>
      </c>
      <c r="AU229" s="52">
        <v>7796743</v>
      </c>
      <c r="AV229" s="42">
        <f>IFERROR(AU229/AR227,"-")</f>
        <v>2.4886870649761209E-2</v>
      </c>
      <c r="AW229" s="55">
        <v>197</v>
      </c>
      <c r="AX229" s="42">
        <f>IFERROR(AW229/AS227,"-")</f>
        <v>0.34260869565217389</v>
      </c>
      <c r="AY229" s="138">
        <f t="shared" si="21"/>
        <v>39577.375634517768</v>
      </c>
      <c r="AZ229" s="360"/>
      <c r="BA229" s="360"/>
      <c r="BB229" s="32" t="s">
        <v>98</v>
      </c>
      <c r="BC229" s="52">
        <v>1749911</v>
      </c>
      <c r="BD229" s="42">
        <f>IFERROR(BC229/AZ227,"-")</f>
        <v>1.8424202083556846E-2</v>
      </c>
      <c r="BE229" s="52">
        <v>35</v>
      </c>
      <c r="BF229" s="42">
        <f>IFERROR(BE229/BA227,"-")</f>
        <v>0.34313725490196079</v>
      </c>
      <c r="BG229" s="55">
        <f t="shared" si="22"/>
        <v>49997.457142857143</v>
      </c>
      <c r="BH229" s="360"/>
      <c r="BI229" s="360"/>
      <c r="BJ229" s="32" t="s">
        <v>98</v>
      </c>
      <c r="BK229" s="52">
        <v>4586816</v>
      </c>
      <c r="BL229" s="42">
        <f>IFERROR(BK229/BH227,"-")</f>
        <v>2.0142794294868083E-2</v>
      </c>
      <c r="BM229" s="52">
        <v>136</v>
      </c>
      <c r="BN229" s="42">
        <f>IFERROR(BM229/BI227,"-")</f>
        <v>0.2361111111111111</v>
      </c>
      <c r="BO229" s="96">
        <f t="shared" si="23"/>
        <v>33726.588235294119</v>
      </c>
      <c r="BP229" s="140"/>
    </row>
    <row r="230" spans="2:68" s="8" customFormat="1" ht="13.15" customHeight="1">
      <c r="B230" s="368"/>
      <c r="C230" s="386"/>
      <c r="D230" s="360"/>
      <c r="E230" s="360"/>
      <c r="F230" s="32" t="s">
        <v>99</v>
      </c>
      <c r="G230" s="52">
        <v>15095</v>
      </c>
      <c r="H230" s="42">
        <f>IFERROR(G230/D227,"-")</f>
        <v>1.7376707683140944E-4</v>
      </c>
      <c r="I230" s="52">
        <v>4</v>
      </c>
      <c r="J230" s="42">
        <f>IFERROR(I230/E227,"-")</f>
        <v>4.1666666666666664E-2</v>
      </c>
      <c r="K230" s="55">
        <f t="shared" si="16"/>
        <v>3773.75</v>
      </c>
      <c r="L230" s="360"/>
      <c r="M230" s="360"/>
      <c r="N230" s="32" t="s">
        <v>99</v>
      </c>
      <c r="O230" s="52">
        <v>3796746</v>
      </c>
      <c r="P230" s="42">
        <f>IFERROR(O230/L227,"-")</f>
        <v>5.7658862882349051E-3</v>
      </c>
      <c r="Q230" s="52">
        <v>78</v>
      </c>
      <c r="R230" s="42">
        <f>IFERROR(Q230/M227,"-")</f>
        <v>6.4891846921797003E-2</v>
      </c>
      <c r="S230" s="55">
        <f t="shared" si="17"/>
        <v>48676.230769230766</v>
      </c>
      <c r="T230" s="360"/>
      <c r="U230" s="360"/>
      <c r="V230" s="32" t="s">
        <v>99</v>
      </c>
      <c r="W230" s="52">
        <v>0</v>
      </c>
      <c r="X230" s="42">
        <f>IFERROR(W230/T227,"-")</f>
        <v>0</v>
      </c>
      <c r="Y230" s="52">
        <v>0</v>
      </c>
      <c r="Z230" s="42">
        <f>IFERROR(Y230/U227,"-")</f>
        <v>0</v>
      </c>
      <c r="AA230" s="96" t="str">
        <f t="shared" si="18"/>
        <v>-</v>
      </c>
      <c r="AB230" s="360"/>
      <c r="AC230" s="360"/>
      <c r="AD230" s="32" t="s">
        <v>99</v>
      </c>
      <c r="AE230" s="52">
        <v>0</v>
      </c>
      <c r="AF230" s="42">
        <f>IFERROR(AE230/AB227,"-")</f>
        <v>0</v>
      </c>
      <c r="AG230" s="52">
        <v>0</v>
      </c>
      <c r="AH230" s="42">
        <f>IFERROR(AG230/AC227,"-")</f>
        <v>0</v>
      </c>
      <c r="AI230" s="55" t="str">
        <f t="shared" si="19"/>
        <v>-</v>
      </c>
      <c r="AJ230" s="360"/>
      <c r="AK230" s="360"/>
      <c r="AL230" s="32" t="s">
        <v>99</v>
      </c>
      <c r="AM230" s="52">
        <v>3320397</v>
      </c>
      <c r="AN230" s="42">
        <f>IFERROR(AM230/AJ227,"-")</f>
        <v>1.1472612206008001E-2</v>
      </c>
      <c r="AO230" s="52">
        <v>37</v>
      </c>
      <c r="AP230" s="42">
        <f>IFERROR(AO230/AK227,"-")</f>
        <v>9.3434343434343439E-2</v>
      </c>
      <c r="AQ230" s="55">
        <f t="shared" si="20"/>
        <v>89740.459459459453</v>
      </c>
      <c r="AR230" s="360"/>
      <c r="AS230" s="360"/>
      <c r="AT230" s="32" t="s">
        <v>99</v>
      </c>
      <c r="AU230" s="52">
        <v>476349</v>
      </c>
      <c r="AV230" s="42">
        <f>IFERROR(AU230/AR227,"-")</f>
        <v>1.5204856626854447E-3</v>
      </c>
      <c r="AW230" s="55">
        <v>41</v>
      </c>
      <c r="AX230" s="42">
        <f>IFERROR(AW230/AS227,"-")</f>
        <v>7.1304347826086953E-2</v>
      </c>
      <c r="AY230" s="138">
        <f t="shared" si="21"/>
        <v>11618.268292682927</v>
      </c>
      <c r="AZ230" s="360"/>
      <c r="BA230" s="360"/>
      <c r="BB230" s="32" t="s">
        <v>99</v>
      </c>
      <c r="BC230" s="52">
        <v>32748</v>
      </c>
      <c r="BD230" s="42">
        <f>IFERROR(BC230/AZ227,"-")</f>
        <v>3.4479226076773029E-4</v>
      </c>
      <c r="BE230" s="52">
        <v>5</v>
      </c>
      <c r="BF230" s="42">
        <f>IFERROR(BE230/BA227,"-")</f>
        <v>4.9019607843137254E-2</v>
      </c>
      <c r="BG230" s="55">
        <f t="shared" si="22"/>
        <v>6549.6</v>
      </c>
      <c r="BH230" s="360"/>
      <c r="BI230" s="360"/>
      <c r="BJ230" s="32" t="s">
        <v>99</v>
      </c>
      <c r="BK230" s="52">
        <v>243897</v>
      </c>
      <c r="BL230" s="42">
        <f>IFERROR(BK230/BH227,"-")</f>
        <v>1.0710626064214133E-3</v>
      </c>
      <c r="BM230" s="52">
        <v>28</v>
      </c>
      <c r="BN230" s="42">
        <f>IFERROR(BM230/BI227,"-")</f>
        <v>4.8611111111111112E-2</v>
      </c>
      <c r="BO230" s="96">
        <f t="shared" si="23"/>
        <v>8710.6071428571431</v>
      </c>
      <c r="BP230" s="140"/>
    </row>
    <row r="231" spans="2:68" s="8" customFormat="1" ht="13.15" customHeight="1">
      <c r="B231" s="368"/>
      <c r="C231" s="386"/>
      <c r="D231" s="360"/>
      <c r="E231" s="360"/>
      <c r="F231" s="32" t="s">
        <v>100</v>
      </c>
      <c r="G231" s="52">
        <v>989328</v>
      </c>
      <c r="H231" s="42">
        <f>IFERROR(G231/D227,"-")</f>
        <v>1.1388713785191431E-2</v>
      </c>
      <c r="I231" s="52">
        <v>45</v>
      </c>
      <c r="J231" s="42">
        <f>IFERROR(I231/E227,"-")</f>
        <v>0.46875</v>
      </c>
      <c r="K231" s="55">
        <f t="shared" si="16"/>
        <v>21985.066666666666</v>
      </c>
      <c r="L231" s="360"/>
      <c r="M231" s="360"/>
      <c r="N231" s="32" t="s">
        <v>100</v>
      </c>
      <c r="O231" s="52">
        <v>22265050</v>
      </c>
      <c r="P231" s="42">
        <f>IFERROR(O231/L227,"-")</f>
        <v>3.3812571739553973E-2</v>
      </c>
      <c r="Q231" s="52">
        <v>436</v>
      </c>
      <c r="R231" s="42">
        <f>IFERROR(Q231/M227,"-")</f>
        <v>0.36272878535773712</v>
      </c>
      <c r="S231" s="55">
        <f t="shared" si="17"/>
        <v>51066.628440366971</v>
      </c>
      <c r="T231" s="360"/>
      <c r="U231" s="360"/>
      <c r="V231" s="32" t="s">
        <v>100</v>
      </c>
      <c r="W231" s="52">
        <v>0</v>
      </c>
      <c r="X231" s="42">
        <f>IFERROR(W231/T227,"-")</f>
        <v>0</v>
      </c>
      <c r="Y231" s="52">
        <v>0</v>
      </c>
      <c r="Z231" s="42">
        <f>IFERROR(Y231/U227,"-")</f>
        <v>0</v>
      </c>
      <c r="AA231" s="96" t="str">
        <f t="shared" si="18"/>
        <v>-</v>
      </c>
      <c r="AB231" s="360"/>
      <c r="AC231" s="360"/>
      <c r="AD231" s="32" t="s">
        <v>100</v>
      </c>
      <c r="AE231" s="52">
        <v>0</v>
      </c>
      <c r="AF231" s="42">
        <f>IFERROR(AE231/AB227,"-")</f>
        <v>0</v>
      </c>
      <c r="AG231" s="52">
        <v>0</v>
      </c>
      <c r="AH231" s="42">
        <f>IFERROR(AG231/AC227,"-")</f>
        <v>0</v>
      </c>
      <c r="AI231" s="55" t="str">
        <f t="shared" si="19"/>
        <v>-</v>
      </c>
      <c r="AJ231" s="360"/>
      <c r="AK231" s="360"/>
      <c r="AL231" s="32" t="s">
        <v>100</v>
      </c>
      <c r="AM231" s="52">
        <v>9723247</v>
      </c>
      <c r="AN231" s="42">
        <f>IFERROR(AM231/AJ227,"-")</f>
        <v>3.3595694193866175E-2</v>
      </c>
      <c r="AO231" s="52">
        <v>198</v>
      </c>
      <c r="AP231" s="42">
        <f>IFERROR(AO231/AK227,"-")</f>
        <v>0.5</v>
      </c>
      <c r="AQ231" s="55">
        <f t="shared" si="20"/>
        <v>49107.308080808078</v>
      </c>
      <c r="AR231" s="360"/>
      <c r="AS231" s="360"/>
      <c r="AT231" s="32" t="s">
        <v>100</v>
      </c>
      <c r="AU231" s="52">
        <v>12541803</v>
      </c>
      <c r="AV231" s="42">
        <f>IFERROR(AU231/AR227,"-")</f>
        <v>4.0032899503778321E-2</v>
      </c>
      <c r="AW231" s="55">
        <v>238</v>
      </c>
      <c r="AX231" s="42">
        <f>IFERROR(AW231/AS227,"-")</f>
        <v>0.41391304347826086</v>
      </c>
      <c r="AY231" s="138">
        <f t="shared" si="21"/>
        <v>52696.651260504201</v>
      </c>
      <c r="AZ231" s="360"/>
      <c r="BA231" s="360"/>
      <c r="BB231" s="32" t="s">
        <v>100</v>
      </c>
      <c r="BC231" s="52">
        <v>3006663</v>
      </c>
      <c r="BD231" s="42">
        <f>IFERROR(BC231/AZ227,"-")</f>
        <v>3.1656105201437836E-2</v>
      </c>
      <c r="BE231" s="52">
        <v>44</v>
      </c>
      <c r="BF231" s="42">
        <f>IFERROR(BE231/BA227,"-")</f>
        <v>0.43137254901960786</v>
      </c>
      <c r="BG231" s="55">
        <f t="shared" si="22"/>
        <v>68333.25</v>
      </c>
      <c r="BH231" s="360"/>
      <c r="BI231" s="360"/>
      <c r="BJ231" s="32" t="s">
        <v>100</v>
      </c>
      <c r="BK231" s="52">
        <v>3694561</v>
      </c>
      <c r="BL231" s="42">
        <f>IFERROR(BK231/BH227,"-")</f>
        <v>1.6224496956678037E-2</v>
      </c>
      <c r="BM231" s="52">
        <v>132</v>
      </c>
      <c r="BN231" s="42">
        <f>IFERROR(BM231/BI227,"-")</f>
        <v>0.22916666666666666</v>
      </c>
      <c r="BO231" s="96">
        <f t="shared" si="23"/>
        <v>27989.098484848484</v>
      </c>
      <c r="BP231" s="140"/>
    </row>
    <row r="232" spans="2:68" s="8" customFormat="1" ht="13.15" customHeight="1">
      <c r="B232" s="368"/>
      <c r="C232" s="386"/>
      <c r="D232" s="360"/>
      <c r="E232" s="360"/>
      <c r="F232" s="32" t="s">
        <v>101</v>
      </c>
      <c r="G232" s="52">
        <v>3365298</v>
      </c>
      <c r="H232" s="42">
        <f>IFERROR(G232/D227,"-")</f>
        <v>3.8739847375063835E-2</v>
      </c>
      <c r="I232" s="52">
        <v>46</v>
      </c>
      <c r="J232" s="42">
        <f>IFERROR(I232/E227,"-")</f>
        <v>0.47916666666666669</v>
      </c>
      <c r="K232" s="55">
        <f t="shared" si="16"/>
        <v>73158.65217391304</v>
      </c>
      <c r="L232" s="360"/>
      <c r="M232" s="360"/>
      <c r="N232" s="32" t="s">
        <v>101</v>
      </c>
      <c r="O232" s="52">
        <v>28335822</v>
      </c>
      <c r="P232" s="42">
        <f>IFERROR(O232/L227,"-")</f>
        <v>4.3031882442403302E-2</v>
      </c>
      <c r="Q232" s="52">
        <v>496</v>
      </c>
      <c r="R232" s="42">
        <f>IFERROR(Q232/M227,"-")</f>
        <v>0.41264559068219636</v>
      </c>
      <c r="S232" s="55">
        <f t="shared" si="17"/>
        <v>57128.673387096773</v>
      </c>
      <c r="T232" s="360"/>
      <c r="U232" s="360"/>
      <c r="V232" s="32" t="s">
        <v>101</v>
      </c>
      <c r="W232" s="52">
        <v>0</v>
      </c>
      <c r="X232" s="42">
        <f>IFERROR(W232/T227,"-")</f>
        <v>0</v>
      </c>
      <c r="Y232" s="52">
        <v>0</v>
      </c>
      <c r="Z232" s="42">
        <f>IFERROR(Y232/U227,"-")</f>
        <v>0</v>
      </c>
      <c r="AA232" s="96" t="str">
        <f t="shared" si="18"/>
        <v>-</v>
      </c>
      <c r="AB232" s="360"/>
      <c r="AC232" s="360"/>
      <c r="AD232" s="32" t="s">
        <v>101</v>
      </c>
      <c r="AE232" s="52">
        <v>0</v>
      </c>
      <c r="AF232" s="42">
        <f>IFERROR(AE232/AB227,"-")</f>
        <v>0</v>
      </c>
      <c r="AG232" s="52">
        <v>0</v>
      </c>
      <c r="AH232" s="42">
        <f>IFERROR(AG232/AC227,"-")</f>
        <v>0</v>
      </c>
      <c r="AI232" s="55" t="str">
        <f t="shared" si="19"/>
        <v>-</v>
      </c>
      <c r="AJ232" s="360"/>
      <c r="AK232" s="360"/>
      <c r="AL232" s="32" t="s">
        <v>101</v>
      </c>
      <c r="AM232" s="52">
        <v>11448520</v>
      </c>
      <c r="AN232" s="42">
        <f>IFERROR(AM232/AJ227,"-")</f>
        <v>3.9556845248543082E-2</v>
      </c>
      <c r="AO232" s="52">
        <v>209</v>
      </c>
      <c r="AP232" s="42">
        <f>IFERROR(AO232/AK227,"-")</f>
        <v>0.52777777777777779</v>
      </c>
      <c r="AQ232" s="55">
        <f t="shared" si="20"/>
        <v>54777.60765550239</v>
      </c>
      <c r="AR232" s="360"/>
      <c r="AS232" s="360"/>
      <c r="AT232" s="32" t="s">
        <v>101</v>
      </c>
      <c r="AU232" s="52">
        <v>16887302</v>
      </c>
      <c r="AV232" s="42">
        <f>IFERROR(AU232/AR227,"-")</f>
        <v>5.3903546711422161E-2</v>
      </c>
      <c r="AW232" s="55">
        <v>287</v>
      </c>
      <c r="AX232" s="42">
        <f>IFERROR(AW232/AS227,"-")</f>
        <v>0.49913043478260871</v>
      </c>
      <c r="AY232" s="138">
        <f t="shared" si="21"/>
        <v>58840.773519163762</v>
      </c>
      <c r="AZ232" s="360"/>
      <c r="BA232" s="360"/>
      <c r="BB232" s="32" t="s">
        <v>101</v>
      </c>
      <c r="BC232" s="52">
        <v>3664616</v>
      </c>
      <c r="BD232" s="42">
        <f>IFERROR(BC232/AZ227,"-")</f>
        <v>3.8583462669036173E-2</v>
      </c>
      <c r="BE232" s="52">
        <v>56</v>
      </c>
      <c r="BF232" s="42">
        <f>IFERROR(BE232/BA227,"-")</f>
        <v>0.5490196078431373</v>
      </c>
      <c r="BG232" s="55">
        <f t="shared" si="22"/>
        <v>65439.571428571428</v>
      </c>
      <c r="BH232" s="360"/>
      <c r="BI232" s="360"/>
      <c r="BJ232" s="32" t="s">
        <v>101</v>
      </c>
      <c r="BK232" s="52">
        <v>9950579</v>
      </c>
      <c r="BL232" s="42">
        <f>IFERROR(BK232/BH227,"-")</f>
        <v>4.3697516079091503E-2</v>
      </c>
      <c r="BM232" s="52">
        <v>174</v>
      </c>
      <c r="BN232" s="42">
        <f>IFERROR(BM232/BI227,"-")</f>
        <v>0.30208333333333331</v>
      </c>
      <c r="BO232" s="96">
        <f t="shared" si="23"/>
        <v>57187.235632183911</v>
      </c>
      <c r="BP232" s="140"/>
    </row>
    <row r="233" spans="2:68" s="8" customFormat="1" ht="13.15" customHeight="1">
      <c r="B233" s="368"/>
      <c r="C233" s="386"/>
      <c r="D233" s="360"/>
      <c r="E233" s="360"/>
      <c r="F233" s="32" t="s">
        <v>102</v>
      </c>
      <c r="G233" s="52">
        <v>3207827</v>
      </c>
      <c r="H233" s="42">
        <f>IFERROR(G233/D227,"-")</f>
        <v>3.6927109690021179E-2</v>
      </c>
      <c r="I233" s="52">
        <v>19</v>
      </c>
      <c r="J233" s="42">
        <f>IFERROR(I233/E227,"-")</f>
        <v>0.19791666666666666</v>
      </c>
      <c r="K233" s="55">
        <f t="shared" si="16"/>
        <v>168833</v>
      </c>
      <c r="L233" s="360"/>
      <c r="M233" s="360"/>
      <c r="N233" s="32" t="s">
        <v>102</v>
      </c>
      <c r="O233" s="52">
        <v>10126918</v>
      </c>
      <c r="P233" s="42">
        <f>IFERROR(O233/L227,"-")</f>
        <v>1.5379131929889239E-2</v>
      </c>
      <c r="Q233" s="52">
        <v>124</v>
      </c>
      <c r="R233" s="42">
        <f>IFERROR(Q233/M227,"-")</f>
        <v>0.10316139767054909</v>
      </c>
      <c r="S233" s="55">
        <f t="shared" si="17"/>
        <v>81668.693548387091</v>
      </c>
      <c r="T233" s="360"/>
      <c r="U233" s="360"/>
      <c r="V233" s="32" t="s">
        <v>102</v>
      </c>
      <c r="W233" s="52">
        <v>0</v>
      </c>
      <c r="X233" s="42">
        <f>IFERROR(W233/T227,"-")</f>
        <v>0</v>
      </c>
      <c r="Y233" s="52">
        <v>0</v>
      </c>
      <c r="Z233" s="42">
        <f>IFERROR(Y233/U227,"-")</f>
        <v>0</v>
      </c>
      <c r="AA233" s="96" t="str">
        <f t="shared" si="18"/>
        <v>-</v>
      </c>
      <c r="AB233" s="360"/>
      <c r="AC233" s="360"/>
      <c r="AD233" s="32" t="s">
        <v>102</v>
      </c>
      <c r="AE233" s="52">
        <v>148813</v>
      </c>
      <c r="AF233" s="42">
        <f>IFERROR(AE233/AB227,"-")</f>
        <v>3.8172291799625289E-3</v>
      </c>
      <c r="AG233" s="52">
        <v>3</v>
      </c>
      <c r="AH233" s="42">
        <f>IFERROR(AG233/AC227,"-")</f>
        <v>1.9607843137254902E-2</v>
      </c>
      <c r="AI233" s="55">
        <f t="shared" si="19"/>
        <v>49604.333333333336</v>
      </c>
      <c r="AJ233" s="360"/>
      <c r="AK233" s="360"/>
      <c r="AL233" s="32" t="s">
        <v>102</v>
      </c>
      <c r="AM233" s="52">
        <v>3149517</v>
      </c>
      <c r="AN233" s="42">
        <f>IFERROR(AM233/AJ227,"-")</f>
        <v>1.0882188839837435E-2</v>
      </c>
      <c r="AO233" s="52">
        <v>62</v>
      </c>
      <c r="AP233" s="42">
        <f>IFERROR(AO233/AK227,"-")</f>
        <v>0.15656565656565657</v>
      </c>
      <c r="AQ233" s="55">
        <f t="shared" si="20"/>
        <v>50798.661290322583</v>
      </c>
      <c r="AR233" s="360"/>
      <c r="AS233" s="360"/>
      <c r="AT233" s="32" t="s">
        <v>102</v>
      </c>
      <c r="AU233" s="52">
        <v>4962223</v>
      </c>
      <c r="AV233" s="42">
        <f>IFERROR(AU233/AR227,"-")</f>
        <v>1.5839203874780793E-2</v>
      </c>
      <c r="AW233" s="55">
        <v>58</v>
      </c>
      <c r="AX233" s="42">
        <f>IFERROR(AW233/AS227,"-")</f>
        <v>0.10086956521739131</v>
      </c>
      <c r="AY233" s="138">
        <f t="shared" si="21"/>
        <v>85555.568965517246</v>
      </c>
      <c r="AZ233" s="360"/>
      <c r="BA233" s="360"/>
      <c r="BB233" s="32" t="s">
        <v>102</v>
      </c>
      <c r="BC233" s="52">
        <v>3499566</v>
      </c>
      <c r="BD233" s="42">
        <f>IFERROR(BC233/AZ227,"-")</f>
        <v>3.684570883247474E-2</v>
      </c>
      <c r="BE233" s="52">
        <v>21</v>
      </c>
      <c r="BF233" s="42">
        <f>IFERROR(BE233/BA227,"-")</f>
        <v>0.20588235294117646</v>
      </c>
      <c r="BG233" s="55">
        <f t="shared" si="22"/>
        <v>166646</v>
      </c>
      <c r="BH233" s="360"/>
      <c r="BI233" s="360"/>
      <c r="BJ233" s="32" t="s">
        <v>102</v>
      </c>
      <c r="BK233" s="52">
        <v>4665382</v>
      </c>
      <c r="BL233" s="42">
        <f>IFERROR(BK233/BH227,"-")</f>
        <v>2.0487813318210334E-2</v>
      </c>
      <c r="BM233" s="52">
        <v>35</v>
      </c>
      <c r="BN233" s="42">
        <f>IFERROR(BM233/BI227,"-")</f>
        <v>6.0763888888888888E-2</v>
      </c>
      <c r="BO233" s="96">
        <f t="shared" si="23"/>
        <v>133296.62857142856</v>
      </c>
      <c r="BP233" s="140"/>
    </row>
    <row r="234" spans="2:68" s="8" customFormat="1" ht="13.15" customHeight="1">
      <c r="B234" s="368"/>
      <c r="C234" s="386"/>
      <c r="D234" s="360"/>
      <c r="E234" s="360"/>
      <c r="F234" s="32" t="s">
        <v>112</v>
      </c>
      <c r="G234" s="52">
        <v>0</v>
      </c>
      <c r="H234" s="42">
        <f>IFERROR(G234/D227,"-")</f>
        <v>0</v>
      </c>
      <c r="I234" s="52">
        <v>0</v>
      </c>
      <c r="J234" s="42">
        <f>IFERROR(I234/E227,"-")</f>
        <v>0</v>
      </c>
      <c r="K234" s="55" t="str">
        <f t="shared" si="16"/>
        <v>-</v>
      </c>
      <c r="L234" s="360"/>
      <c r="M234" s="360"/>
      <c r="N234" s="32" t="s">
        <v>112</v>
      </c>
      <c r="O234" s="52">
        <v>0</v>
      </c>
      <c r="P234" s="42">
        <f>IFERROR(O234/L227,"-")</f>
        <v>0</v>
      </c>
      <c r="Q234" s="52">
        <v>0</v>
      </c>
      <c r="R234" s="42">
        <f>IFERROR(Q234/M227,"-")</f>
        <v>0</v>
      </c>
      <c r="S234" s="55" t="str">
        <f t="shared" si="17"/>
        <v>-</v>
      </c>
      <c r="T234" s="360"/>
      <c r="U234" s="360"/>
      <c r="V234" s="32" t="s">
        <v>112</v>
      </c>
      <c r="W234" s="52">
        <v>0</v>
      </c>
      <c r="X234" s="42">
        <f>IFERROR(W234/T227,"-")</f>
        <v>0</v>
      </c>
      <c r="Y234" s="52">
        <v>0</v>
      </c>
      <c r="Z234" s="42">
        <f>IFERROR(Y234/U227,"-")</f>
        <v>0</v>
      </c>
      <c r="AA234" s="96" t="str">
        <f t="shared" si="18"/>
        <v>-</v>
      </c>
      <c r="AB234" s="360"/>
      <c r="AC234" s="360"/>
      <c r="AD234" s="32" t="s">
        <v>112</v>
      </c>
      <c r="AE234" s="52">
        <v>0</v>
      </c>
      <c r="AF234" s="42">
        <f>IFERROR(AE234/AB227,"-")</f>
        <v>0</v>
      </c>
      <c r="AG234" s="52">
        <v>0</v>
      </c>
      <c r="AH234" s="42">
        <f>IFERROR(AG234/AC227,"-")</f>
        <v>0</v>
      </c>
      <c r="AI234" s="55" t="str">
        <f t="shared" si="19"/>
        <v>-</v>
      </c>
      <c r="AJ234" s="360"/>
      <c r="AK234" s="360"/>
      <c r="AL234" s="32" t="s">
        <v>112</v>
      </c>
      <c r="AM234" s="52">
        <v>0</v>
      </c>
      <c r="AN234" s="42">
        <f>IFERROR(AM234/AJ227,"-")</f>
        <v>0</v>
      </c>
      <c r="AO234" s="52">
        <v>0</v>
      </c>
      <c r="AP234" s="42">
        <f>IFERROR(AO234/AK227,"-")</f>
        <v>0</v>
      </c>
      <c r="AQ234" s="55" t="str">
        <f t="shared" si="20"/>
        <v>-</v>
      </c>
      <c r="AR234" s="360"/>
      <c r="AS234" s="360"/>
      <c r="AT234" s="32" t="s">
        <v>112</v>
      </c>
      <c r="AU234" s="52">
        <v>0</v>
      </c>
      <c r="AV234" s="42">
        <f>IFERROR(AU234/AR227,"-")</f>
        <v>0</v>
      </c>
      <c r="AW234" s="55">
        <v>0</v>
      </c>
      <c r="AX234" s="42">
        <f>IFERROR(AW234/AS227,"-")</f>
        <v>0</v>
      </c>
      <c r="AY234" s="138" t="str">
        <f t="shared" si="21"/>
        <v>-</v>
      </c>
      <c r="AZ234" s="360"/>
      <c r="BA234" s="360"/>
      <c r="BB234" s="32" t="s">
        <v>112</v>
      </c>
      <c r="BC234" s="52">
        <v>0</v>
      </c>
      <c r="BD234" s="42">
        <f>IFERROR(BC234/AZ227,"-")</f>
        <v>0</v>
      </c>
      <c r="BE234" s="52">
        <v>0</v>
      </c>
      <c r="BF234" s="42">
        <f>IFERROR(BE234/BA227,"-")</f>
        <v>0</v>
      </c>
      <c r="BG234" s="55" t="str">
        <f t="shared" si="22"/>
        <v>-</v>
      </c>
      <c r="BH234" s="360"/>
      <c r="BI234" s="360"/>
      <c r="BJ234" s="32" t="s">
        <v>112</v>
      </c>
      <c r="BK234" s="52">
        <v>0</v>
      </c>
      <c r="BL234" s="42">
        <f>IFERROR(BK234/BH227,"-")</f>
        <v>0</v>
      </c>
      <c r="BM234" s="52">
        <v>0</v>
      </c>
      <c r="BN234" s="42">
        <f>IFERROR(BM234/BI227,"-")</f>
        <v>0</v>
      </c>
      <c r="BO234" s="96" t="str">
        <f t="shared" si="23"/>
        <v>-</v>
      </c>
      <c r="BP234" s="140"/>
    </row>
    <row r="235" spans="2:68" s="8" customFormat="1" ht="13.15" customHeight="1">
      <c r="B235" s="368"/>
      <c r="C235" s="386"/>
      <c r="D235" s="360"/>
      <c r="E235" s="360"/>
      <c r="F235" s="32" t="s">
        <v>103</v>
      </c>
      <c r="G235" s="52">
        <v>28700</v>
      </c>
      <c r="H235" s="42">
        <f>IFERROR(G235/D227,"-")</f>
        <v>3.3038192150125544E-4</v>
      </c>
      <c r="I235" s="52">
        <v>1</v>
      </c>
      <c r="J235" s="42">
        <f>IFERROR(I235/E227,"-")</f>
        <v>1.0416666666666666E-2</v>
      </c>
      <c r="K235" s="55">
        <f t="shared" si="16"/>
        <v>28700</v>
      </c>
      <c r="L235" s="360"/>
      <c r="M235" s="360"/>
      <c r="N235" s="32" t="s">
        <v>103</v>
      </c>
      <c r="O235" s="52">
        <v>73715</v>
      </c>
      <c r="P235" s="42">
        <f>IFERROR(O235/L227,"-")</f>
        <v>1.1194646882810598E-4</v>
      </c>
      <c r="Q235" s="52">
        <v>4</v>
      </c>
      <c r="R235" s="42">
        <f>IFERROR(Q235/M227,"-")</f>
        <v>3.3277870216306157E-3</v>
      </c>
      <c r="S235" s="55">
        <f t="shared" si="17"/>
        <v>18428.75</v>
      </c>
      <c r="T235" s="360"/>
      <c r="U235" s="360"/>
      <c r="V235" s="32" t="s">
        <v>103</v>
      </c>
      <c r="W235" s="52">
        <v>0</v>
      </c>
      <c r="X235" s="42">
        <f>IFERROR(W235/T227,"-")</f>
        <v>0</v>
      </c>
      <c r="Y235" s="52">
        <v>0</v>
      </c>
      <c r="Z235" s="42">
        <f>IFERROR(Y235/U227,"-")</f>
        <v>0</v>
      </c>
      <c r="AA235" s="96" t="str">
        <f t="shared" si="18"/>
        <v>-</v>
      </c>
      <c r="AB235" s="360"/>
      <c r="AC235" s="360"/>
      <c r="AD235" s="32" t="s">
        <v>103</v>
      </c>
      <c r="AE235" s="52">
        <v>0</v>
      </c>
      <c r="AF235" s="42">
        <f>IFERROR(AE235/AB227,"-")</f>
        <v>0</v>
      </c>
      <c r="AG235" s="52">
        <v>0</v>
      </c>
      <c r="AH235" s="42">
        <f>IFERROR(AG235/AC227,"-")</f>
        <v>0</v>
      </c>
      <c r="AI235" s="55" t="str">
        <f t="shared" si="19"/>
        <v>-</v>
      </c>
      <c r="AJ235" s="360"/>
      <c r="AK235" s="360"/>
      <c r="AL235" s="32" t="s">
        <v>103</v>
      </c>
      <c r="AM235" s="52">
        <v>21006</v>
      </c>
      <c r="AN235" s="42">
        <f>IFERROR(AM235/AJ227,"-")</f>
        <v>7.2579782477638684E-5</v>
      </c>
      <c r="AO235" s="52">
        <v>3</v>
      </c>
      <c r="AP235" s="42">
        <f>IFERROR(AO235/AK227,"-")</f>
        <v>7.575757575757576E-3</v>
      </c>
      <c r="AQ235" s="55">
        <f t="shared" si="20"/>
        <v>7002</v>
      </c>
      <c r="AR235" s="360"/>
      <c r="AS235" s="360"/>
      <c r="AT235" s="32" t="s">
        <v>103</v>
      </c>
      <c r="AU235" s="52">
        <v>52709</v>
      </c>
      <c r="AV235" s="42">
        <f>IFERROR(AU235/AR227,"-")</f>
        <v>1.6824487674895321E-4</v>
      </c>
      <c r="AW235" s="55">
        <v>1</v>
      </c>
      <c r="AX235" s="42">
        <f>IFERROR(AW235/AS227,"-")</f>
        <v>1.7391304347826088E-3</v>
      </c>
      <c r="AY235" s="138">
        <f t="shared" si="21"/>
        <v>52709</v>
      </c>
      <c r="AZ235" s="360"/>
      <c r="BA235" s="360"/>
      <c r="BB235" s="32" t="s">
        <v>103</v>
      </c>
      <c r="BC235" s="52">
        <v>59077</v>
      </c>
      <c r="BD235" s="42">
        <f>IFERROR(BC235/AZ227,"-")</f>
        <v>6.2200111119381952E-4</v>
      </c>
      <c r="BE235" s="52">
        <v>2</v>
      </c>
      <c r="BF235" s="42">
        <f>IFERROR(BE235/BA227,"-")</f>
        <v>1.9607843137254902E-2</v>
      </c>
      <c r="BG235" s="55">
        <f t="shared" si="22"/>
        <v>29538.5</v>
      </c>
      <c r="BH235" s="360"/>
      <c r="BI235" s="360"/>
      <c r="BJ235" s="32" t="s">
        <v>103</v>
      </c>
      <c r="BK235" s="52">
        <v>0</v>
      </c>
      <c r="BL235" s="42">
        <f>IFERROR(BK235/BH227,"-")</f>
        <v>0</v>
      </c>
      <c r="BM235" s="52">
        <v>0</v>
      </c>
      <c r="BN235" s="42">
        <f>IFERROR(BM235/BI227,"-")</f>
        <v>0</v>
      </c>
      <c r="BO235" s="96" t="str">
        <f t="shared" si="23"/>
        <v>-</v>
      </c>
      <c r="BP235" s="140"/>
    </row>
    <row r="236" spans="2:68" s="8" customFormat="1" ht="13.15" customHeight="1">
      <c r="B236" s="368"/>
      <c r="C236" s="386"/>
      <c r="D236" s="360"/>
      <c r="E236" s="360"/>
      <c r="F236" s="32" t="s">
        <v>104</v>
      </c>
      <c r="G236" s="52">
        <v>83230</v>
      </c>
      <c r="H236" s="42">
        <f>IFERROR(G236/D227,"-")</f>
        <v>9.5810757235364086E-4</v>
      </c>
      <c r="I236" s="52">
        <v>4</v>
      </c>
      <c r="J236" s="42">
        <f>IFERROR(I236/E227,"-")</f>
        <v>4.1666666666666664E-2</v>
      </c>
      <c r="K236" s="55">
        <f t="shared" si="16"/>
        <v>20807.5</v>
      </c>
      <c r="L236" s="360"/>
      <c r="M236" s="360"/>
      <c r="N236" s="32" t="s">
        <v>104</v>
      </c>
      <c r="O236" s="52">
        <v>851559</v>
      </c>
      <c r="P236" s="42">
        <f>IFERROR(O236/L227,"-")</f>
        <v>1.2932106497835325E-3</v>
      </c>
      <c r="Q236" s="52">
        <v>53</v>
      </c>
      <c r="R236" s="42">
        <f>IFERROR(Q236/M227,"-")</f>
        <v>4.409317803660566E-2</v>
      </c>
      <c r="S236" s="55">
        <f t="shared" si="17"/>
        <v>16067.150943396226</v>
      </c>
      <c r="T236" s="360"/>
      <c r="U236" s="360"/>
      <c r="V236" s="32" t="s">
        <v>104</v>
      </c>
      <c r="W236" s="52">
        <v>112030</v>
      </c>
      <c r="X236" s="42">
        <f>IFERROR(W236/T227,"-")</f>
        <v>9.3954474473870037E-3</v>
      </c>
      <c r="Y236" s="52">
        <v>1</v>
      </c>
      <c r="Z236" s="42">
        <f>IFERROR(Y236/U227,"-")</f>
        <v>1.4705882352941176E-2</v>
      </c>
      <c r="AA236" s="96">
        <f t="shared" si="18"/>
        <v>112030</v>
      </c>
      <c r="AB236" s="360"/>
      <c r="AC236" s="360"/>
      <c r="AD236" s="32" t="s">
        <v>104</v>
      </c>
      <c r="AE236" s="52">
        <v>136645</v>
      </c>
      <c r="AF236" s="42">
        <f>IFERROR(AE236/AB227,"-")</f>
        <v>3.5051056110419099E-3</v>
      </c>
      <c r="AG236" s="52">
        <v>4</v>
      </c>
      <c r="AH236" s="42">
        <f>IFERROR(AG236/AC227,"-")</f>
        <v>2.6143790849673203E-2</v>
      </c>
      <c r="AI236" s="55">
        <f t="shared" si="19"/>
        <v>34161.25</v>
      </c>
      <c r="AJ236" s="360"/>
      <c r="AK236" s="360"/>
      <c r="AL236" s="32" t="s">
        <v>104</v>
      </c>
      <c r="AM236" s="52">
        <v>263099</v>
      </c>
      <c r="AN236" s="42">
        <f>IFERROR(AM236/AJ227,"-")</f>
        <v>9.0905780206056652E-4</v>
      </c>
      <c r="AO236" s="52">
        <v>25</v>
      </c>
      <c r="AP236" s="42">
        <f>IFERROR(AO236/AK227,"-")</f>
        <v>6.3131313131313135E-2</v>
      </c>
      <c r="AQ236" s="55">
        <f t="shared" si="20"/>
        <v>10523.96</v>
      </c>
      <c r="AR236" s="360"/>
      <c r="AS236" s="360"/>
      <c r="AT236" s="32" t="s">
        <v>104</v>
      </c>
      <c r="AU236" s="52">
        <v>339785</v>
      </c>
      <c r="AV236" s="42">
        <f>IFERROR(AU236/AR227,"-")</f>
        <v>1.0845792074625409E-3</v>
      </c>
      <c r="AW236" s="55">
        <v>23</v>
      </c>
      <c r="AX236" s="42">
        <f>IFERROR(AW236/AS227,"-")</f>
        <v>0.04</v>
      </c>
      <c r="AY236" s="138">
        <f t="shared" si="21"/>
        <v>14773.260869565218</v>
      </c>
      <c r="AZ236" s="360"/>
      <c r="BA236" s="360"/>
      <c r="BB236" s="32" t="s">
        <v>104</v>
      </c>
      <c r="BC236" s="52">
        <v>43452</v>
      </c>
      <c r="BD236" s="42">
        <f>IFERROR(BC236/AZ227,"-")</f>
        <v>4.5749094035908808E-4</v>
      </c>
      <c r="BE236" s="52">
        <v>5</v>
      </c>
      <c r="BF236" s="42">
        <f>IFERROR(BE236/BA227,"-")</f>
        <v>4.9019607843137254E-2</v>
      </c>
      <c r="BG236" s="55">
        <f t="shared" si="22"/>
        <v>8690.4</v>
      </c>
      <c r="BH236" s="360"/>
      <c r="BI236" s="360"/>
      <c r="BJ236" s="32" t="s">
        <v>104</v>
      </c>
      <c r="BK236" s="52">
        <v>203816</v>
      </c>
      <c r="BL236" s="42">
        <f>IFERROR(BK236/BH227,"-")</f>
        <v>8.9504871396690726E-4</v>
      </c>
      <c r="BM236" s="52">
        <v>23</v>
      </c>
      <c r="BN236" s="42">
        <f>IFERROR(BM236/BI227,"-")</f>
        <v>3.9930555555555552E-2</v>
      </c>
      <c r="BO236" s="96">
        <f t="shared" si="23"/>
        <v>8861.565217391304</v>
      </c>
      <c r="BP236" s="140"/>
    </row>
    <row r="237" spans="2:68" s="8" customFormat="1" ht="13.15" customHeight="1">
      <c r="B237" s="368"/>
      <c r="C237" s="386"/>
      <c r="D237" s="360"/>
      <c r="E237" s="360"/>
      <c r="F237" s="32" t="s">
        <v>105</v>
      </c>
      <c r="G237" s="52">
        <v>7019</v>
      </c>
      <c r="H237" s="42">
        <f>IFERROR(G237/D227,"-")</f>
        <v>8.0799676202693798E-5</v>
      </c>
      <c r="I237" s="52">
        <v>1</v>
      </c>
      <c r="J237" s="42">
        <f>IFERROR(I237/E227,"-")</f>
        <v>1.0416666666666666E-2</v>
      </c>
      <c r="K237" s="55">
        <f t="shared" si="16"/>
        <v>7019</v>
      </c>
      <c r="L237" s="360"/>
      <c r="M237" s="360"/>
      <c r="N237" s="32" t="s">
        <v>105</v>
      </c>
      <c r="O237" s="52">
        <v>937253</v>
      </c>
      <c r="P237" s="42">
        <f>IFERROR(O237/L227,"-")</f>
        <v>1.4233488943708717E-3</v>
      </c>
      <c r="Q237" s="52">
        <v>5</v>
      </c>
      <c r="R237" s="42">
        <f>IFERROR(Q237/M227,"-")</f>
        <v>4.1597337770382693E-3</v>
      </c>
      <c r="S237" s="55">
        <f t="shared" si="17"/>
        <v>187450.6</v>
      </c>
      <c r="T237" s="360"/>
      <c r="U237" s="360"/>
      <c r="V237" s="32" t="s">
        <v>105</v>
      </c>
      <c r="W237" s="52">
        <v>0</v>
      </c>
      <c r="X237" s="42">
        <f>IFERROR(W237/T227,"-")</f>
        <v>0</v>
      </c>
      <c r="Y237" s="52">
        <v>0</v>
      </c>
      <c r="Z237" s="42">
        <f>IFERROR(Y237/U227,"-")</f>
        <v>0</v>
      </c>
      <c r="AA237" s="96" t="str">
        <f t="shared" si="18"/>
        <v>-</v>
      </c>
      <c r="AB237" s="360"/>
      <c r="AC237" s="360"/>
      <c r="AD237" s="32" t="s">
        <v>105</v>
      </c>
      <c r="AE237" s="52">
        <v>0</v>
      </c>
      <c r="AF237" s="42">
        <f>IFERROR(AE237/AB227,"-")</f>
        <v>0</v>
      </c>
      <c r="AG237" s="52">
        <v>0</v>
      </c>
      <c r="AH237" s="42">
        <f>IFERROR(AG237/AC227,"-")</f>
        <v>0</v>
      </c>
      <c r="AI237" s="55" t="str">
        <f t="shared" si="19"/>
        <v>-</v>
      </c>
      <c r="AJ237" s="360"/>
      <c r="AK237" s="360"/>
      <c r="AL237" s="32" t="s">
        <v>105</v>
      </c>
      <c r="AM237" s="52">
        <v>894100</v>
      </c>
      <c r="AN237" s="42">
        <f>IFERROR(AM237/AJ227,"-")</f>
        <v>3.0892879897770516E-3</v>
      </c>
      <c r="AO237" s="52">
        <v>3</v>
      </c>
      <c r="AP237" s="42">
        <f>IFERROR(AO237/AK227,"-")</f>
        <v>7.575757575757576E-3</v>
      </c>
      <c r="AQ237" s="55">
        <f t="shared" si="20"/>
        <v>298033.33333333331</v>
      </c>
      <c r="AR237" s="360"/>
      <c r="AS237" s="360"/>
      <c r="AT237" s="32" t="s">
        <v>105</v>
      </c>
      <c r="AU237" s="52">
        <v>43153</v>
      </c>
      <c r="AV237" s="42">
        <f>IFERROR(AU237/AR227,"-")</f>
        <v>1.3774253289471585E-4</v>
      </c>
      <c r="AW237" s="55">
        <v>2</v>
      </c>
      <c r="AX237" s="42">
        <f>IFERROR(AW237/AS227,"-")</f>
        <v>3.4782608695652175E-3</v>
      </c>
      <c r="AY237" s="138">
        <f t="shared" si="21"/>
        <v>21576.5</v>
      </c>
      <c r="AZ237" s="360"/>
      <c r="BA237" s="360"/>
      <c r="BB237" s="32" t="s">
        <v>105</v>
      </c>
      <c r="BC237" s="52">
        <v>38873</v>
      </c>
      <c r="BD237" s="42">
        <f>IFERROR(BC237/AZ227,"-")</f>
        <v>4.0928024773494501E-4</v>
      </c>
      <c r="BE237" s="52">
        <v>1</v>
      </c>
      <c r="BF237" s="42">
        <f>IFERROR(BE237/BA227,"-")</f>
        <v>9.8039215686274508E-3</v>
      </c>
      <c r="BG237" s="55">
        <f t="shared" si="22"/>
        <v>38873</v>
      </c>
      <c r="BH237" s="360"/>
      <c r="BI237" s="360"/>
      <c r="BJ237" s="32" t="s">
        <v>105</v>
      </c>
      <c r="BK237" s="52">
        <v>0</v>
      </c>
      <c r="BL237" s="42">
        <f>IFERROR(BK237/BH227,"-")</f>
        <v>0</v>
      </c>
      <c r="BM237" s="52">
        <v>0</v>
      </c>
      <c r="BN237" s="42">
        <f>IFERROR(BM237/BI227,"-")</f>
        <v>0</v>
      </c>
      <c r="BO237" s="96" t="str">
        <f t="shared" si="23"/>
        <v>-</v>
      </c>
      <c r="BP237" s="140"/>
    </row>
    <row r="238" spans="2:68" s="8" customFormat="1" ht="13.15" customHeight="1">
      <c r="B238" s="368"/>
      <c r="C238" s="386"/>
      <c r="D238" s="360"/>
      <c r="E238" s="360"/>
      <c r="F238" s="32" t="s">
        <v>106</v>
      </c>
      <c r="G238" s="52">
        <v>233171</v>
      </c>
      <c r="H238" s="42">
        <f>IFERROR(G238/D227,"-")</f>
        <v>2.6841631713717504E-3</v>
      </c>
      <c r="I238" s="52">
        <v>2</v>
      </c>
      <c r="J238" s="42">
        <f>IFERROR(I238/E227,"-")</f>
        <v>2.0833333333333332E-2</v>
      </c>
      <c r="K238" s="55">
        <f t="shared" si="16"/>
        <v>116585.5</v>
      </c>
      <c r="L238" s="360"/>
      <c r="M238" s="360"/>
      <c r="N238" s="32" t="s">
        <v>106</v>
      </c>
      <c r="O238" s="52">
        <v>459222</v>
      </c>
      <c r="P238" s="42">
        <f>IFERROR(O238/L227,"-")</f>
        <v>6.9739240735509033E-4</v>
      </c>
      <c r="Q238" s="52">
        <v>11</v>
      </c>
      <c r="R238" s="42">
        <f>IFERROR(Q238/M227,"-")</f>
        <v>9.1514143094841936E-3</v>
      </c>
      <c r="S238" s="55">
        <f t="shared" si="17"/>
        <v>41747.454545454544</v>
      </c>
      <c r="T238" s="360"/>
      <c r="U238" s="360"/>
      <c r="V238" s="32" t="s">
        <v>106</v>
      </c>
      <c r="W238" s="52">
        <v>0</v>
      </c>
      <c r="X238" s="42">
        <f>IFERROR(W238/T227,"-")</f>
        <v>0</v>
      </c>
      <c r="Y238" s="52">
        <v>0</v>
      </c>
      <c r="Z238" s="42">
        <f>IFERROR(Y238/U227,"-")</f>
        <v>0</v>
      </c>
      <c r="AA238" s="96" t="str">
        <f t="shared" si="18"/>
        <v>-</v>
      </c>
      <c r="AB238" s="360"/>
      <c r="AC238" s="360"/>
      <c r="AD238" s="32" t="s">
        <v>106</v>
      </c>
      <c r="AE238" s="52">
        <v>0</v>
      </c>
      <c r="AF238" s="42">
        <f>IFERROR(AE238/AB227,"-")</f>
        <v>0</v>
      </c>
      <c r="AG238" s="52">
        <v>0</v>
      </c>
      <c r="AH238" s="42">
        <f>IFERROR(AG238/AC227,"-")</f>
        <v>0</v>
      </c>
      <c r="AI238" s="55" t="str">
        <f t="shared" si="19"/>
        <v>-</v>
      </c>
      <c r="AJ238" s="360"/>
      <c r="AK238" s="360"/>
      <c r="AL238" s="32" t="s">
        <v>106</v>
      </c>
      <c r="AM238" s="52">
        <v>162423</v>
      </c>
      <c r="AN238" s="42">
        <f>IFERROR(AM238/AJ227,"-")</f>
        <v>5.6120279964607766E-4</v>
      </c>
      <c r="AO238" s="52">
        <v>3</v>
      </c>
      <c r="AP238" s="42">
        <f>IFERROR(AO238/AK227,"-")</f>
        <v>7.575757575757576E-3</v>
      </c>
      <c r="AQ238" s="55">
        <f t="shared" si="20"/>
        <v>54141</v>
      </c>
      <c r="AR238" s="360"/>
      <c r="AS238" s="360"/>
      <c r="AT238" s="32" t="s">
        <v>106</v>
      </c>
      <c r="AU238" s="52">
        <v>292590</v>
      </c>
      <c r="AV238" s="42">
        <f>IFERROR(AU238/AR227,"-")</f>
        <v>9.3393478320545284E-4</v>
      </c>
      <c r="AW238" s="55">
        <v>7</v>
      </c>
      <c r="AX238" s="42">
        <f>IFERROR(AW238/AS227,"-")</f>
        <v>1.2173913043478261E-2</v>
      </c>
      <c r="AY238" s="138">
        <f t="shared" si="21"/>
        <v>41798.571428571428</v>
      </c>
      <c r="AZ238" s="360"/>
      <c r="BA238" s="360"/>
      <c r="BB238" s="32" t="s">
        <v>106</v>
      </c>
      <c r="BC238" s="52">
        <v>94341</v>
      </c>
      <c r="BD238" s="42">
        <f>IFERROR(BC238/AZ227,"-")</f>
        <v>9.932834577100415E-4</v>
      </c>
      <c r="BE238" s="52">
        <v>6</v>
      </c>
      <c r="BF238" s="42">
        <f>IFERROR(BE238/BA227,"-")</f>
        <v>5.8823529411764705E-2</v>
      </c>
      <c r="BG238" s="55">
        <f t="shared" si="22"/>
        <v>15723.5</v>
      </c>
      <c r="BH238" s="360"/>
      <c r="BI238" s="360"/>
      <c r="BJ238" s="32" t="s">
        <v>106</v>
      </c>
      <c r="BK238" s="52">
        <v>11938</v>
      </c>
      <c r="BL238" s="42">
        <f>IFERROR(BK238/BH227,"-")</f>
        <v>5.2425185203011239E-5</v>
      </c>
      <c r="BM238" s="52">
        <v>1</v>
      </c>
      <c r="BN238" s="42">
        <f>IFERROR(BM238/BI227,"-")</f>
        <v>1.736111111111111E-3</v>
      </c>
      <c r="BO238" s="96">
        <f t="shared" si="23"/>
        <v>11938</v>
      </c>
      <c r="BP238" s="140"/>
    </row>
    <row r="239" spans="2:68" s="8" customFormat="1" ht="13.15" customHeight="1">
      <c r="B239" s="368"/>
      <c r="C239" s="386"/>
      <c r="D239" s="360"/>
      <c r="E239" s="360"/>
      <c r="F239" s="32" t="s">
        <v>107</v>
      </c>
      <c r="G239" s="52">
        <v>699021</v>
      </c>
      <c r="H239" s="42">
        <f>IFERROR(G239/D227,"-")</f>
        <v>8.0468258240323724E-3</v>
      </c>
      <c r="I239" s="52">
        <v>8</v>
      </c>
      <c r="J239" s="42">
        <f>IFERROR(I239/E227,"-")</f>
        <v>8.3333333333333329E-2</v>
      </c>
      <c r="K239" s="55">
        <f t="shared" si="16"/>
        <v>87377.625</v>
      </c>
      <c r="L239" s="360"/>
      <c r="M239" s="360"/>
      <c r="N239" s="32" t="s">
        <v>107</v>
      </c>
      <c r="O239" s="52">
        <v>3967937</v>
      </c>
      <c r="P239" s="42">
        <f>IFERROR(O239/L227,"-")</f>
        <v>6.0258636055400983E-3</v>
      </c>
      <c r="Q239" s="52">
        <v>153</v>
      </c>
      <c r="R239" s="42">
        <f>IFERROR(Q239/M227,"-")</f>
        <v>0.12728785357737105</v>
      </c>
      <c r="S239" s="55">
        <f t="shared" si="17"/>
        <v>25934.228758169935</v>
      </c>
      <c r="T239" s="360"/>
      <c r="U239" s="360"/>
      <c r="V239" s="32" t="s">
        <v>107</v>
      </c>
      <c r="W239" s="52">
        <v>33948</v>
      </c>
      <c r="X239" s="42">
        <f>IFERROR(W239/T227,"-")</f>
        <v>2.8470646250459163E-3</v>
      </c>
      <c r="Y239" s="52">
        <v>5</v>
      </c>
      <c r="Z239" s="42">
        <f>IFERROR(Y239/U227,"-")</f>
        <v>7.3529411764705885E-2</v>
      </c>
      <c r="AA239" s="96">
        <f t="shared" si="18"/>
        <v>6789.6</v>
      </c>
      <c r="AB239" s="360"/>
      <c r="AC239" s="360"/>
      <c r="AD239" s="32" t="s">
        <v>107</v>
      </c>
      <c r="AE239" s="52">
        <v>662338</v>
      </c>
      <c r="AF239" s="42">
        <f>IFERROR(AE239/AB227,"-")</f>
        <v>1.6989751840215717E-2</v>
      </c>
      <c r="AG239" s="52">
        <v>12</v>
      </c>
      <c r="AH239" s="42">
        <f>IFERROR(AG239/AC227,"-")</f>
        <v>7.8431372549019607E-2</v>
      </c>
      <c r="AI239" s="55">
        <f t="shared" si="19"/>
        <v>55194.833333333336</v>
      </c>
      <c r="AJ239" s="360"/>
      <c r="AK239" s="360"/>
      <c r="AL239" s="32" t="s">
        <v>107</v>
      </c>
      <c r="AM239" s="52">
        <v>1353871</v>
      </c>
      <c r="AN239" s="42">
        <f>IFERROR(AM239/AJ227,"-")</f>
        <v>4.6778854938009694E-3</v>
      </c>
      <c r="AO239" s="52">
        <v>64</v>
      </c>
      <c r="AP239" s="42">
        <f>IFERROR(AO239/AK227,"-")</f>
        <v>0.16161616161616163</v>
      </c>
      <c r="AQ239" s="55">
        <f t="shared" si="20"/>
        <v>21154.234375</v>
      </c>
      <c r="AR239" s="360"/>
      <c r="AS239" s="360"/>
      <c r="AT239" s="32" t="s">
        <v>107</v>
      </c>
      <c r="AU239" s="52">
        <v>1809043</v>
      </c>
      <c r="AV239" s="42">
        <f>IFERROR(AU239/AR227,"-")</f>
        <v>5.7743879900691826E-3</v>
      </c>
      <c r="AW239" s="55">
        <v>71</v>
      </c>
      <c r="AX239" s="42">
        <f>IFERROR(AW239/AS227,"-")</f>
        <v>0.12347826086956522</v>
      </c>
      <c r="AY239" s="138">
        <f t="shared" si="21"/>
        <v>25479.478873239437</v>
      </c>
      <c r="AZ239" s="360"/>
      <c r="BA239" s="360"/>
      <c r="BB239" s="32" t="s">
        <v>107</v>
      </c>
      <c r="BC239" s="52">
        <v>510653</v>
      </c>
      <c r="BD239" s="42">
        <f>IFERROR(BC239/AZ227,"-")</f>
        <v>5.3764871851051596E-3</v>
      </c>
      <c r="BE239" s="52">
        <v>20</v>
      </c>
      <c r="BF239" s="42">
        <f>IFERROR(BE239/BA227,"-")</f>
        <v>0.19607843137254902</v>
      </c>
      <c r="BG239" s="55">
        <f t="shared" si="22"/>
        <v>25532.65</v>
      </c>
      <c r="BH239" s="360"/>
      <c r="BI239" s="360"/>
      <c r="BJ239" s="32" t="s">
        <v>107</v>
      </c>
      <c r="BK239" s="52">
        <v>1256667</v>
      </c>
      <c r="BL239" s="42">
        <f>IFERROR(BK239/BH227,"-")</f>
        <v>5.5185960976304677E-3</v>
      </c>
      <c r="BM239" s="52">
        <v>53</v>
      </c>
      <c r="BN239" s="42">
        <f>IFERROR(BM239/BI227,"-")</f>
        <v>9.2013888888888895E-2</v>
      </c>
      <c r="BO239" s="96">
        <f t="shared" si="23"/>
        <v>23710.698113207549</v>
      </c>
      <c r="BP239" s="140"/>
    </row>
    <row r="240" spans="2:68" s="8" customFormat="1" ht="13.15" customHeight="1">
      <c r="B240" s="368"/>
      <c r="C240" s="386"/>
      <c r="D240" s="360"/>
      <c r="E240" s="360"/>
      <c r="F240" s="32" t="s">
        <v>108</v>
      </c>
      <c r="G240" s="52">
        <v>1357557</v>
      </c>
      <c r="H240" s="42">
        <f>IFERROR(G240/D227,"-")</f>
        <v>1.5627605930574211E-2</v>
      </c>
      <c r="I240" s="52">
        <v>17</v>
      </c>
      <c r="J240" s="42">
        <f>IFERROR(I240/E227,"-")</f>
        <v>0.17708333333333334</v>
      </c>
      <c r="K240" s="55">
        <f t="shared" si="16"/>
        <v>79856.294117647063</v>
      </c>
      <c r="L240" s="360"/>
      <c r="M240" s="360"/>
      <c r="N240" s="32" t="s">
        <v>108</v>
      </c>
      <c r="O240" s="52">
        <v>5879514</v>
      </c>
      <c r="P240" s="42">
        <f>IFERROR(O240/L227,"-")</f>
        <v>8.9288588581077476E-3</v>
      </c>
      <c r="Q240" s="52">
        <v>118</v>
      </c>
      <c r="R240" s="42">
        <f>IFERROR(Q240/M227,"-")</f>
        <v>9.8169717138103157E-2</v>
      </c>
      <c r="S240" s="55">
        <f t="shared" si="17"/>
        <v>49826.389830508473</v>
      </c>
      <c r="T240" s="360"/>
      <c r="U240" s="360"/>
      <c r="V240" s="32" t="s">
        <v>108</v>
      </c>
      <c r="W240" s="52">
        <v>215050</v>
      </c>
      <c r="X240" s="42">
        <f>IFERROR(W240/T227,"-")</f>
        <v>1.803526710310252E-2</v>
      </c>
      <c r="Y240" s="52">
        <v>3</v>
      </c>
      <c r="Z240" s="42">
        <f>IFERROR(Y240/U227,"-")</f>
        <v>4.4117647058823532E-2</v>
      </c>
      <c r="AA240" s="96">
        <f t="shared" si="18"/>
        <v>71683.333333333328</v>
      </c>
      <c r="AB240" s="360"/>
      <c r="AC240" s="360"/>
      <c r="AD240" s="32" t="s">
        <v>108</v>
      </c>
      <c r="AE240" s="52">
        <v>187035</v>
      </c>
      <c r="AF240" s="42">
        <f>IFERROR(AE240/AB227,"-")</f>
        <v>4.797668615472382E-3</v>
      </c>
      <c r="AG240" s="52">
        <v>8</v>
      </c>
      <c r="AH240" s="42">
        <f>IFERROR(AG240/AC227,"-")</f>
        <v>5.2287581699346407E-2</v>
      </c>
      <c r="AI240" s="55">
        <f t="shared" si="19"/>
        <v>23379.375</v>
      </c>
      <c r="AJ240" s="360"/>
      <c r="AK240" s="360"/>
      <c r="AL240" s="32" t="s">
        <v>108</v>
      </c>
      <c r="AM240" s="52">
        <v>3217643</v>
      </c>
      <c r="AN240" s="42">
        <f>IFERROR(AM240/AJ227,"-")</f>
        <v>1.111757731270574E-2</v>
      </c>
      <c r="AO240" s="52">
        <v>57</v>
      </c>
      <c r="AP240" s="42">
        <f>IFERROR(AO240/AK227,"-")</f>
        <v>0.14393939393939395</v>
      </c>
      <c r="AQ240" s="55">
        <f t="shared" si="20"/>
        <v>56449.877192982458</v>
      </c>
      <c r="AR240" s="360"/>
      <c r="AS240" s="360"/>
      <c r="AT240" s="32" t="s">
        <v>108</v>
      </c>
      <c r="AU240" s="52">
        <v>2089417</v>
      </c>
      <c r="AV240" s="42">
        <f>IFERROR(AU240/AR227,"-")</f>
        <v>6.6693298230315039E-3</v>
      </c>
      <c r="AW240" s="55">
        <v>47</v>
      </c>
      <c r="AX240" s="42">
        <f>IFERROR(AW240/AS227,"-")</f>
        <v>8.1739130434782606E-2</v>
      </c>
      <c r="AY240" s="138">
        <f t="shared" si="21"/>
        <v>44455.680851063829</v>
      </c>
      <c r="AZ240" s="360"/>
      <c r="BA240" s="360"/>
      <c r="BB240" s="32" t="s">
        <v>108</v>
      </c>
      <c r="BC240" s="52">
        <v>3021949</v>
      </c>
      <c r="BD240" s="42">
        <f>IFERROR(BC240/AZ227,"-")</f>
        <v>3.1817046159606135E-2</v>
      </c>
      <c r="BE240" s="52">
        <v>46</v>
      </c>
      <c r="BF240" s="42">
        <f>IFERROR(BE240/BA227,"-")</f>
        <v>0.45098039215686275</v>
      </c>
      <c r="BG240" s="55">
        <f t="shared" si="22"/>
        <v>65694.543478260865</v>
      </c>
      <c r="BH240" s="360"/>
      <c r="BI240" s="360"/>
      <c r="BJ240" s="32" t="s">
        <v>108</v>
      </c>
      <c r="BK240" s="52">
        <v>1476563</v>
      </c>
      <c r="BL240" s="42">
        <f>IFERROR(BK240/BH227,"-")</f>
        <v>6.4842594018188881E-3</v>
      </c>
      <c r="BM240" s="52">
        <v>29</v>
      </c>
      <c r="BN240" s="42">
        <f>IFERROR(BM240/BI227,"-")</f>
        <v>5.0347222222222224E-2</v>
      </c>
      <c r="BO240" s="96">
        <f t="shared" si="23"/>
        <v>50915.965517241377</v>
      </c>
      <c r="BP240" s="140"/>
    </row>
    <row r="241" spans="2:68" s="8" customFormat="1" ht="13.15" customHeight="1">
      <c r="B241" s="368"/>
      <c r="C241" s="386"/>
      <c r="D241" s="360"/>
      <c r="E241" s="360"/>
      <c r="F241" s="32" t="s">
        <v>109</v>
      </c>
      <c r="G241" s="52">
        <v>281702</v>
      </c>
      <c r="H241" s="42">
        <f>IFERROR(G241/D227,"-")</f>
        <v>3.2428309425347268E-3</v>
      </c>
      <c r="I241" s="52">
        <v>11</v>
      </c>
      <c r="J241" s="42">
        <f>IFERROR(I241/E227,"-")</f>
        <v>0.11458333333333333</v>
      </c>
      <c r="K241" s="55">
        <f t="shared" si="16"/>
        <v>25609.272727272728</v>
      </c>
      <c r="L241" s="360"/>
      <c r="M241" s="360"/>
      <c r="N241" s="32" t="s">
        <v>109</v>
      </c>
      <c r="O241" s="52">
        <v>2920586</v>
      </c>
      <c r="P241" s="42">
        <f>IFERROR(O241/L227,"-")</f>
        <v>4.4353156021000161E-3</v>
      </c>
      <c r="Q241" s="52">
        <v>72</v>
      </c>
      <c r="R241" s="42">
        <f>IFERROR(Q241/M227,"-")</f>
        <v>5.9900166389351084E-2</v>
      </c>
      <c r="S241" s="55">
        <f t="shared" si="17"/>
        <v>40563.694444444445</v>
      </c>
      <c r="T241" s="360"/>
      <c r="U241" s="360"/>
      <c r="V241" s="32" t="s">
        <v>109</v>
      </c>
      <c r="W241" s="52">
        <v>69504</v>
      </c>
      <c r="X241" s="42">
        <f>IFERROR(W241/T227,"-")</f>
        <v>5.8289849092491861E-3</v>
      </c>
      <c r="Y241" s="52">
        <v>3</v>
      </c>
      <c r="Z241" s="42">
        <f>IFERROR(Y241/U227,"-")</f>
        <v>4.4117647058823532E-2</v>
      </c>
      <c r="AA241" s="96">
        <f t="shared" si="18"/>
        <v>23168</v>
      </c>
      <c r="AB241" s="360"/>
      <c r="AC241" s="360"/>
      <c r="AD241" s="32" t="s">
        <v>109</v>
      </c>
      <c r="AE241" s="52">
        <v>263775</v>
      </c>
      <c r="AF241" s="42">
        <f>IFERROR(AE241/AB227,"-")</f>
        <v>6.7661402360319062E-3</v>
      </c>
      <c r="AG241" s="52">
        <v>5</v>
      </c>
      <c r="AH241" s="42">
        <f>IFERROR(AG241/AC227,"-")</f>
        <v>3.2679738562091505E-2</v>
      </c>
      <c r="AI241" s="55">
        <f t="shared" si="19"/>
        <v>52755</v>
      </c>
      <c r="AJ241" s="360"/>
      <c r="AK241" s="360"/>
      <c r="AL241" s="32" t="s">
        <v>109</v>
      </c>
      <c r="AM241" s="52">
        <v>880002</v>
      </c>
      <c r="AN241" s="42">
        <f>IFERROR(AM241/AJ227,"-")</f>
        <v>3.0405766799908121E-3</v>
      </c>
      <c r="AO241" s="52">
        <v>31</v>
      </c>
      <c r="AP241" s="42">
        <f>IFERROR(AO241/AK227,"-")</f>
        <v>7.8282828282828287E-2</v>
      </c>
      <c r="AQ241" s="55">
        <f t="shared" si="20"/>
        <v>28387.16129032258</v>
      </c>
      <c r="AR241" s="360"/>
      <c r="AS241" s="360"/>
      <c r="AT241" s="32" t="s">
        <v>109</v>
      </c>
      <c r="AU241" s="52">
        <v>1664928</v>
      </c>
      <c r="AV241" s="42">
        <f>IFERROR(AU241/AR227,"-")</f>
        <v>5.3143790653566022E-3</v>
      </c>
      <c r="AW241" s="55">
        <v>32</v>
      </c>
      <c r="AX241" s="42">
        <f>IFERROR(AW241/AS227,"-")</f>
        <v>5.565217391304348E-2</v>
      </c>
      <c r="AY241" s="138">
        <f t="shared" si="21"/>
        <v>52029</v>
      </c>
      <c r="AZ241" s="360"/>
      <c r="BA241" s="360"/>
      <c r="BB241" s="32" t="s">
        <v>109</v>
      </c>
      <c r="BC241" s="52">
        <v>677746</v>
      </c>
      <c r="BD241" s="42">
        <f>IFERROR(BC241/AZ227,"-")</f>
        <v>7.135751055523578E-3</v>
      </c>
      <c r="BE241" s="52">
        <v>11</v>
      </c>
      <c r="BF241" s="42">
        <f>IFERROR(BE241/BA227,"-")</f>
        <v>0.10784313725490197</v>
      </c>
      <c r="BG241" s="55">
        <f t="shared" si="22"/>
        <v>61613.272727272728</v>
      </c>
      <c r="BH241" s="360"/>
      <c r="BI241" s="360"/>
      <c r="BJ241" s="32" t="s">
        <v>109</v>
      </c>
      <c r="BK241" s="52">
        <v>654275</v>
      </c>
      <c r="BL241" s="42">
        <f>IFERROR(BK241/BH227,"-")</f>
        <v>2.8732189687301203E-3</v>
      </c>
      <c r="BM241" s="52">
        <v>25</v>
      </c>
      <c r="BN241" s="42">
        <f>IFERROR(BM241/BI227,"-")</f>
        <v>4.3402777777777776E-2</v>
      </c>
      <c r="BO241" s="96">
        <f t="shared" si="23"/>
        <v>26171</v>
      </c>
      <c r="BP241" s="140"/>
    </row>
    <row r="242" spans="2:68" s="8" customFormat="1" ht="13.15" customHeight="1">
      <c r="B242" s="368"/>
      <c r="C242" s="386"/>
      <c r="D242" s="360"/>
      <c r="E242" s="360"/>
      <c r="F242" s="33" t="s">
        <v>110</v>
      </c>
      <c r="G242" s="53">
        <v>261133</v>
      </c>
      <c r="H242" s="43">
        <f>IFERROR(G242/D227,"-")</f>
        <v>3.0060495577486877E-3</v>
      </c>
      <c r="I242" s="53">
        <v>19</v>
      </c>
      <c r="J242" s="43">
        <f>IFERROR(I242/E227,"-")</f>
        <v>0.19791666666666666</v>
      </c>
      <c r="K242" s="56">
        <f t="shared" si="16"/>
        <v>13743.842105263158</v>
      </c>
      <c r="L242" s="360"/>
      <c r="M242" s="360"/>
      <c r="N242" s="33" t="s">
        <v>110</v>
      </c>
      <c r="O242" s="53">
        <v>1011680</v>
      </c>
      <c r="P242" s="43">
        <f>IFERROR(O242/L227,"-")</f>
        <v>1.536376634118134E-3</v>
      </c>
      <c r="Q242" s="53">
        <v>82</v>
      </c>
      <c r="R242" s="43">
        <f>IFERROR(Q242/M227,"-")</f>
        <v>6.8219633943427616E-2</v>
      </c>
      <c r="S242" s="56">
        <f t="shared" si="17"/>
        <v>12337.560975609756</v>
      </c>
      <c r="T242" s="360"/>
      <c r="U242" s="360"/>
      <c r="V242" s="33" t="s">
        <v>110</v>
      </c>
      <c r="W242" s="53">
        <v>31676</v>
      </c>
      <c r="X242" s="43">
        <f>IFERROR(W242/T227,"-")</f>
        <v>2.656522300664382E-3</v>
      </c>
      <c r="Y242" s="53">
        <v>2</v>
      </c>
      <c r="Z242" s="43">
        <f>IFERROR(Y242/U227,"-")</f>
        <v>2.9411764705882353E-2</v>
      </c>
      <c r="AA242" s="97">
        <f t="shared" si="18"/>
        <v>15838</v>
      </c>
      <c r="AB242" s="360"/>
      <c r="AC242" s="360"/>
      <c r="AD242" s="33" t="s">
        <v>110</v>
      </c>
      <c r="AE242" s="53">
        <v>57731</v>
      </c>
      <c r="AF242" s="43">
        <f>IFERROR(AE242/AB227,"-")</f>
        <v>1.4808683232541294E-3</v>
      </c>
      <c r="AG242" s="53">
        <v>7</v>
      </c>
      <c r="AH242" s="43">
        <f>IFERROR(AG242/AC227,"-")</f>
        <v>4.5751633986928102E-2</v>
      </c>
      <c r="AI242" s="56">
        <f t="shared" si="19"/>
        <v>8247.2857142857138</v>
      </c>
      <c r="AJ242" s="360"/>
      <c r="AK242" s="360"/>
      <c r="AL242" s="33" t="s">
        <v>110</v>
      </c>
      <c r="AM242" s="53">
        <v>345224</v>
      </c>
      <c r="AN242" s="43">
        <f>IFERROR(AM242/AJ227,"-")</f>
        <v>1.1928155206160304E-3</v>
      </c>
      <c r="AO242" s="53">
        <v>41</v>
      </c>
      <c r="AP242" s="43">
        <f>IFERROR(AO242/AK227,"-")</f>
        <v>0.10353535353535354</v>
      </c>
      <c r="AQ242" s="56">
        <f t="shared" si="20"/>
        <v>8420.0975609756097</v>
      </c>
      <c r="AR242" s="360"/>
      <c r="AS242" s="360"/>
      <c r="AT242" s="33" t="s">
        <v>110</v>
      </c>
      <c r="AU242" s="53">
        <v>577049</v>
      </c>
      <c r="AV242" s="43">
        <f>IFERROR(AU242/AR227,"-")</f>
        <v>1.841915761693576E-3</v>
      </c>
      <c r="AW242" s="56">
        <v>32</v>
      </c>
      <c r="AX242" s="45">
        <f>IFERROR(AW242/AS227,"-")</f>
        <v>5.565217391304348E-2</v>
      </c>
      <c r="AY242" s="139">
        <f t="shared" si="21"/>
        <v>18032.78125</v>
      </c>
      <c r="AZ242" s="360"/>
      <c r="BA242" s="360"/>
      <c r="BB242" s="33" t="s">
        <v>110</v>
      </c>
      <c r="BC242" s="53">
        <v>156802</v>
      </c>
      <c r="BD242" s="43">
        <f>IFERROR(BC242/AZ227,"-")</f>
        <v>1.650913523662564E-3</v>
      </c>
      <c r="BE242" s="53">
        <v>15</v>
      </c>
      <c r="BF242" s="43">
        <f>IFERROR(BE242/BA227,"-")</f>
        <v>0.14705882352941177</v>
      </c>
      <c r="BG242" s="56">
        <f t="shared" si="22"/>
        <v>10453.466666666667</v>
      </c>
      <c r="BH242" s="360"/>
      <c r="BI242" s="360"/>
      <c r="BJ242" s="33" t="s">
        <v>110</v>
      </c>
      <c r="BK242" s="53">
        <v>244711</v>
      </c>
      <c r="BL242" s="43">
        <f>IFERROR(BK242/BH227,"-")</f>
        <v>1.0746372504786465E-3</v>
      </c>
      <c r="BM242" s="53">
        <v>23</v>
      </c>
      <c r="BN242" s="43">
        <f>IFERROR(BM242/BI227,"-")</f>
        <v>3.9930555555555552E-2</v>
      </c>
      <c r="BO242" s="97">
        <f t="shared" si="23"/>
        <v>10639.608695652174</v>
      </c>
      <c r="BP242" s="140"/>
    </row>
    <row r="243" spans="2:68" s="8" customFormat="1" ht="13.15" customHeight="1">
      <c r="B243" s="369"/>
      <c r="C243" s="387"/>
      <c r="D243" s="361"/>
      <c r="E243" s="361"/>
      <c r="F243" s="34" t="s">
        <v>64</v>
      </c>
      <c r="G243" s="49">
        <f>SUM(G227:G242)</f>
        <v>14768402</v>
      </c>
      <c r="H243" s="43">
        <f>IFERROR(G243/D227,"-")</f>
        <v>0.17000742265724683</v>
      </c>
      <c r="I243" s="53">
        <v>83</v>
      </c>
      <c r="J243" s="43">
        <f>IFERROR(I243/E227,"-")</f>
        <v>0.86458333333333337</v>
      </c>
      <c r="K243" s="56">
        <f t="shared" si="16"/>
        <v>177932.55421686746</v>
      </c>
      <c r="L243" s="361"/>
      <c r="M243" s="361"/>
      <c r="N243" s="34" t="s">
        <v>64</v>
      </c>
      <c r="O243" s="49">
        <f>SUM(O227:O242)</f>
        <v>121039203</v>
      </c>
      <c r="P243" s="43">
        <f>IFERROR(O243/L227,"-")</f>
        <v>0.18381484590135375</v>
      </c>
      <c r="Q243" s="53">
        <v>958</v>
      </c>
      <c r="R243" s="43">
        <f>IFERROR(Q243/M227,"-")</f>
        <v>0.7970049916805324</v>
      </c>
      <c r="S243" s="56">
        <f t="shared" si="17"/>
        <v>126345.72338204592</v>
      </c>
      <c r="T243" s="361"/>
      <c r="U243" s="361"/>
      <c r="V243" s="34" t="s">
        <v>64</v>
      </c>
      <c r="W243" s="49">
        <f>SUM(W227:W242)</f>
        <v>709274</v>
      </c>
      <c r="X243" s="43">
        <f>IFERROR(W243/T227,"-")</f>
        <v>5.9483590045505401E-2</v>
      </c>
      <c r="Y243" s="53">
        <v>27</v>
      </c>
      <c r="Z243" s="43">
        <f>IFERROR(Y243/U227,"-")</f>
        <v>0.39705882352941174</v>
      </c>
      <c r="AA243" s="97">
        <f t="shared" si="18"/>
        <v>26269.407407407409</v>
      </c>
      <c r="AB243" s="361"/>
      <c r="AC243" s="361"/>
      <c r="AD243" s="34" t="s">
        <v>64</v>
      </c>
      <c r="AE243" s="49">
        <f>SUM(AE227:AE242)</f>
        <v>5447079</v>
      </c>
      <c r="AF243" s="43">
        <f>IFERROR(AE243/AB227,"-")</f>
        <v>0.1397240086844638</v>
      </c>
      <c r="AG243" s="53">
        <v>58</v>
      </c>
      <c r="AH243" s="43">
        <f>IFERROR(AG243/AC227,"-")</f>
        <v>0.37908496732026142</v>
      </c>
      <c r="AI243" s="56">
        <f t="shared" si="19"/>
        <v>93915.155172413797</v>
      </c>
      <c r="AJ243" s="361"/>
      <c r="AK243" s="361"/>
      <c r="AL243" s="34" t="s">
        <v>64</v>
      </c>
      <c r="AM243" s="49">
        <f>SUM(AM227:AM242)</f>
        <v>55184431</v>
      </c>
      <c r="AN243" s="43">
        <f>IFERROR(AM243/AJ227,"-")</f>
        <v>0.19067285528574029</v>
      </c>
      <c r="AO243" s="53">
        <v>366</v>
      </c>
      <c r="AP243" s="43">
        <f>IFERROR(AO243/AK227,"-")</f>
        <v>0.9242424242424242</v>
      </c>
      <c r="AQ243" s="56">
        <f t="shared" si="20"/>
        <v>150777.13387978141</v>
      </c>
      <c r="AR243" s="361"/>
      <c r="AS243" s="361"/>
      <c r="AT243" s="34" t="s">
        <v>64</v>
      </c>
      <c r="AU243" s="49">
        <f>SUM(AU227:AU242)</f>
        <v>57459462</v>
      </c>
      <c r="AV243" s="43">
        <f>IFERROR(AU243/AR227,"-")</f>
        <v>0.18340814855624579</v>
      </c>
      <c r="AW243" s="56">
        <v>499</v>
      </c>
      <c r="AX243" s="76">
        <f>IFERROR(AW243/AS227,"-")</f>
        <v>0.86782608695652175</v>
      </c>
      <c r="AY243" s="142">
        <f t="shared" si="21"/>
        <v>115149.22244488978</v>
      </c>
      <c r="AZ243" s="361"/>
      <c r="BA243" s="361"/>
      <c r="BB243" s="34" t="s">
        <v>64</v>
      </c>
      <c r="BC243" s="49">
        <f>SUM(BC227:BC242)</f>
        <v>19002879</v>
      </c>
      <c r="BD243" s="43">
        <f>IFERROR(BC243/AZ227,"-")</f>
        <v>0.20007467972107076</v>
      </c>
      <c r="BE243" s="53">
        <v>98</v>
      </c>
      <c r="BF243" s="43">
        <f>IFERROR(BE243/BA227,"-")</f>
        <v>0.96078431372549022</v>
      </c>
      <c r="BG243" s="56">
        <f t="shared" si="22"/>
        <v>193906.92857142858</v>
      </c>
      <c r="BH243" s="361"/>
      <c r="BI243" s="361"/>
      <c r="BJ243" s="34" t="s">
        <v>64</v>
      </c>
      <c r="BK243" s="49">
        <f>SUM(BK227:BK242)</f>
        <v>37461313</v>
      </c>
      <c r="BL243" s="43">
        <f>IFERROR(BK243/BH227,"-")</f>
        <v>0.1645096558864946</v>
      </c>
      <c r="BM243" s="53">
        <v>373</v>
      </c>
      <c r="BN243" s="43">
        <f>IFERROR(BM243/BI227,"-")</f>
        <v>0.64756944444444442</v>
      </c>
      <c r="BO243" s="97">
        <f t="shared" si="23"/>
        <v>100432.4745308311</v>
      </c>
      <c r="BP243" s="140"/>
    </row>
    <row r="244" spans="2:68" s="8" customFormat="1" ht="13.15" customHeight="1">
      <c r="B244" s="367">
        <v>15</v>
      </c>
      <c r="C244" s="385" t="s">
        <v>86</v>
      </c>
      <c r="D244" s="359">
        <v>112995520</v>
      </c>
      <c r="E244" s="359">
        <v>179</v>
      </c>
      <c r="F244" s="30" t="s">
        <v>96</v>
      </c>
      <c r="G244" s="51">
        <v>2307631</v>
      </c>
      <c r="H244" s="41">
        <f>IFERROR(G244/D244,"-")</f>
        <v>2.0422322938112945E-2</v>
      </c>
      <c r="I244" s="51">
        <v>35</v>
      </c>
      <c r="J244" s="41">
        <f>IFERROR(I244/E244,"-")</f>
        <v>0.19553072625698323</v>
      </c>
      <c r="K244" s="54">
        <f t="shared" si="16"/>
        <v>65932.314285714281</v>
      </c>
      <c r="L244" s="359">
        <v>1106606170</v>
      </c>
      <c r="M244" s="359">
        <v>2069</v>
      </c>
      <c r="N244" s="30" t="s">
        <v>96</v>
      </c>
      <c r="O244" s="51">
        <v>35896184</v>
      </c>
      <c r="P244" s="41">
        <f>IFERROR(O244/L244,"-")</f>
        <v>3.243808409273554E-2</v>
      </c>
      <c r="Q244" s="51">
        <v>357</v>
      </c>
      <c r="R244" s="41">
        <f>IFERROR(Q244/M244,"-")</f>
        <v>0.17254712421459642</v>
      </c>
      <c r="S244" s="54">
        <f t="shared" si="17"/>
        <v>100549.5350140056</v>
      </c>
      <c r="T244" s="359">
        <v>24424860</v>
      </c>
      <c r="U244" s="359">
        <v>109</v>
      </c>
      <c r="V244" s="30" t="s">
        <v>96</v>
      </c>
      <c r="W244" s="51">
        <v>867730</v>
      </c>
      <c r="X244" s="41">
        <f>IFERROR(W244/T244,"-")</f>
        <v>3.5526508647337182E-2</v>
      </c>
      <c r="Y244" s="51">
        <v>16</v>
      </c>
      <c r="Z244" s="41">
        <f>IFERROR(Y244/U244,"-")</f>
        <v>0.14678899082568808</v>
      </c>
      <c r="AA244" s="95">
        <f t="shared" si="18"/>
        <v>54233.125</v>
      </c>
      <c r="AB244" s="359">
        <v>48922130</v>
      </c>
      <c r="AC244" s="359">
        <v>193</v>
      </c>
      <c r="AD244" s="30" t="s">
        <v>96</v>
      </c>
      <c r="AE244" s="51">
        <v>4539996</v>
      </c>
      <c r="AF244" s="41">
        <f>IFERROR(AE244/AB244,"-")</f>
        <v>9.2800456562296046E-2</v>
      </c>
      <c r="AG244" s="51">
        <v>15</v>
      </c>
      <c r="AH244" s="41">
        <f>IFERROR(AG244/AC244,"-")</f>
        <v>7.7720207253886009E-2</v>
      </c>
      <c r="AI244" s="54">
        <f t="shared" si="19"/>
        <v>302666.40000000002</v>
      </c>
      <c r="AJ244" s="359">
        <v>472270380</v>
      </c>
      <c r="AK244" s="359">
        <v>720</v>
      </c>
      <c r="AL244" s="30" t="s">
        <v>96</v>
      </c>
      <c r="AM244" s="51">
        <v>17166562</v>
      </c>
      <c r="AN244" s="41">
        <f>IFERROR(AM244/AJ244,"-")</f>
        <v>3.6349012614341807E-2</v>
      </c>
      <c r="AO244" s="51">
        <v>163</v>
      </c>
      <c r="AP244" s="41">
        <f>IFERROR(AO244/AK244,"-")</f>
        <v>0.22638888888888889</v>
      </c>
      <c r="AQ244" s="54">
        <f t="shared" si="20"/>
        <v>105316.33128834356</v>
      </c>
      <c r="AR244" s="359">
        <v>537265550</v>
      </c>
      <c r="AS244" s="359">
        <v>1031</v>
      </c>
      <c r="AT244" s="30" t="s">
        <v>96</v>
      </c>
      <c r="AU244" s="51">
        <v>3937396</v>
      </c>
      <c r="AV244" s="41">
        <f>IFERROR(AU244/AR244,"-")</f>
        <v>7.3285845332908463E-3</v>
      </c>
      <c r="AW244" s="54">
        <v>157</v>
      </c>
      <c r="AX244" s="41">
        <f>IFERROR(AW244/AS244,"-")</f>
        <v>0.15227934044616878</v>
      </c>
      <c r="AY244" s="137">
        <f t="shared" si="21"/>
        <v>25078.95541401274</v>
      </c>
      <c r="AZ244" s="359">
        <v>197701110</v>
      </c>
      <c r="BA244" s="359">
        <v>141</v>
      </c>
      <c r="BB244" s="30" t="s">
        <v>96</v>
      </c>
      <c r="BC244" s="51">
        <v>15157296</v>
      </c>
      <c r="BD244" s="41">
        <f>IFERROR(BC244/AZ244,"-")</f>
        <v>7.6667733428507301E-2</v>
      </c>
      <c r="BE244" s="51">
        <v>39</v>
      </c>
      <c r="BF244" s="41">
        <f>IFERROR(BE244/BA244,"-")</f>
        <v>0.27659574468085107</v>
      </c>
      <c r="BG244" s="54">
        <f t="shared" si="22"/>
        <v>388648.61538461538</v>
      </c>
      <c r="BH244" s="359">
        <v>420719930</v>
      </c>
      <c r="BI244" s="359">
        <v>1071</v>
      </c>
      <c r="BJ244" s="30" t="s">
        <v>96</v>
      </c>
      <c r="BK244" s="51">
        <v>6582024</v>
      </c>
      <c r="BL244" s="41">
        <f>IFERROR(BK244/BH244,"-")</f>
        <v>1.564466888934879E-2</v>
      </c>
      <c r="BM244" s="51">
        <v>136</v>
      </c>
      <c r="BN244" s="41">
        <f>IFERROR(BM244/BI244,"-")</f>
        <v>0.12698412698412698</v>
      </c>
      <c r="BO244" s="95">
        <f t="shared" si="23"/>
        <v>48397.23529411765</v>
      </c>
      <c r="BP244" s="140"/>
    </row>
    <row r="245" spans="2:68" s="8" customFormat="1" ht="13.15" customHeight="1">
      <c r="B245" s="368"/>
      <c r="C245" s="386"/>
      <c r="D245" s="360"/>
      <c r="E245" s="360"/>
      <c r="F245" s="31" t="s">
        <v>97</v>
      </c>
      <c r="G245" s="52">
        <v>1938543</v>
      </c>
      <c r="H245" s="42">
        <f>IFERROR(G245/D244,"-")</f>
        <v>1.7155927951833842E-2</v>
      </c>
      <c r="I245" s="52">
        <v>45</v>
      </c>
      <c r="J245" s="42">
        <f>IFERROR(I245/E244,"-")</f>
        <v>0.25139664804469275</v>
      </c>
      <c r="K245" s="55">
        <f t="shared" si="16"/>
        <v>43078.73333333333</v>
      </c>
      <c r="L245" s="360"/>
      <c r="M245" s="360"/>
      <c r="N245" s="31" t="s">
        <v>97</v>
      </c>
      <c r="O245" s="52">
        <v>16391084</v>
      </c>
      <c r="P245" s="42">
        <f>IFERROR(O245/L244,"-")</f>
        <v>1.4812030191373324E-2</v>
      </c>
      <c r="Q245" s="52">
        <v>413</v>
      </c>
      <c r="R245" s="42">
        <f>IFERROR(Q245/M244,"-")</f>
        <v>0.19961333977767037</v>
      </c>
      <c r="S245" s="55">
        <f t="shared" si="17"/>
        <v>39687.854721549636</v>
      </c>
      <c r="T245" s="360"/>
      <c r="U245" s="360"/>
      <c r="V245" s="31" t="s">
        <v>97</v>
      </c>
      <c r="W245" s="52">
        <v>802369</v>
      </c>
      <c r="X245" s="42">
        <f>IFERROR(W245/T244,"-")</f>
        <v>3.2850505591434299E-2</v>
      </c>
      <c r="Y245" s="52">
        <v>15</v>
      </c>
      <c r="Z245" s="42">
        <f>IFERROR(Y245/U244,"-")</f>
        <v>0.13761467889908258</v>
      </c>
      <c r="AA245" s="96">
        <f t="shared" si="18"/>
        <v>53491.26666666667</v>
      </c>
      <c r="AB245" s="360"/>
      <c r="AC245" s="360"/>
      <c r="AD245" s="31" t="s">
        <v>97</v>
      </c>
      <c r="AE245" s="52">
        <v>503680</v>
      </c>
      <c r="AF245" s="42">
        <f>IFERROR(AE245/AB244,"-")</f>
        <v>1.0295545185788109E-2</v>
      </c>
      <c r="AG245" s="52">
        <v>30</v>
      </c>
      <c r="AH245" s="42">
        <f>IFERROR(AG245/AC244,"-")</f>
        <v>0.15544041450777202</v>
      </c>
      <c r="AI245" s="55">
        <f t="shared" si="19"/>
        <v>16789.333333333332</v>
      </c>
      <c r="AJ245" s="360"/>
      <c r="AK245" s="360"/>
      <c r="AL245" s="31" t="s">
        <v>97</v>
      </c>
      <c r="AM245" s="52">
        <v>6307253</v>
      </c>
      <c r="AN245" s="42">
        <f>IFERROR(AM245/AJ244,"-")</f>
        <v>1.3355173788370976E-2</v>
      </c>
      <c r="AO245" s="52">
        <v>168</v>
      </c>
      <c r="AP245" s="42">
        <f>IFERROR(AO245/AK244,"-")</f>
        <v>0.23333333333333334</v>
      </c>
      <c r="AQ245" s="55">
        <f t="shared" si="20"/>
        <v>37543.172619047618</v>
      </c>
      <c r="AR245" s="360"/>
      <c r="AS245" s="360"/>
      <c r="AT245" s="31" t="s">
        <v>97</v>
      </c>
      <c r="AU245" s="52">
        <v>8750686</v>
      </c>
      <c r="AV245" s="42">
        <f>IFERROR(AU245/AR244,"-")</f>
        <v>1.6287450405111589E-2</v>
      </c>
      <c r="AW245" s="55">
        <v>199</v>
      </c>
      <c r="AX245" s="42">
        <f>IFERROR(AW245/AS244,"-")</f>
        <v>0.19301648884578079</v>
      </c>
      <c r="AY245" s="138">
        <f t="shared" si="21"/>
        <v>43973.296482412057</v>
      </c>
      <c r="AZ245" s="360"/>
      <c r="BA245" s="360"/>
      <c r="BB245" s="31" t="s">
        <v>97</v>
      </c>
      <c r="BC245" s="52">
        <v>1299507</v>
      </c>
      <c r="BD245" s="42">
        <f>IFERROR(BC245/AZ244,"-")</f>
        <v>6.573089043354385E-3</v>
      </c>
      <c r="BE245" s="52">
        <v>40</v>
      </c>
      <c r="BF245" s="42">
        <f>IFERROR(BE245/BA244,"-")</f>
        <v>0.28368794326241137</v>
      </c>
      <c r="BG245" s="55">
        <f t="shared" si="22"/>
        <v>32487.674999999999</v>
      </c>
      <c r="BH245" s="360"/>
      <c r="BI245" s="360"/>
      <c r="BJ245" s="31" t="s">
        <v>97</v>
      </c>
      <c r="BK245" s="52">
        <v>7174390</v>
      </c>
      <c r="BL245" s="42">
        <f>IFERROR(BK245/BH244,"-")</f>
        <v>1.7052650679039615E-2</v>
      </c>
      <c r="BM245" s="52">
        <v>192</v>
      </c>
      <c r="BN245" s="42">
        <f>IFERROR(BM245/BI244,"-")</f>
        <v>0.17927170868347339</v>
      </c>
      <c r="BO245" s="96">
        <f t="shared" si="23"/>
        <v>37366.614583333336</v>
      </c>
      <c r="BP245" s="140"/>
    </row>
    <row r="246" spans="2:68" s="8" customFormat="1" ht="13.15" customHeight="1">
      <c r="B246" s="368"/>
      <c r="C246" s="386"/>
      <c r="D246" s="360"/>
      <c r="E246" s="360"/>
      <c r="F246" s="32" t="s">
        <v>98</v>
      </c>
      <c r="G246" s="52">
        <v>4471746</v>
      </c>
      <c r="H246" s="42">
        <f>IFERROR(G246/D244,"-")</f>
        <v>3.957454242433682E-2</v>
      </c>
      <c r="I246" s="52">
        <v>58</v>
      </c>
      <c r="J246" s="42">
        <f>IFERROR(I246/E244,"-")</f>
        <v>0.32402234636871508</v>
      </c>
      <c r="K246" s="55">
        <f t="shared" si="16"/>
        <v>77099.068965517246</v>
      </c>
      <c r="L246" s="360"/>
      <c r="M246" s="360"/>
      <c r="N246" s="32" t="s">
        <v>98</v>
      </c>
      <c r="O246" s="52">
        <v>23148293</v>
      </c>
      <c r="P246" s="42">
        <f>IFERROR(O246/L244,"-")</f>
        <v>2.0918275740320517E-2</v>
      </c>
      <c r="Q246" s="52">
        <v>564</v>
      </c>
      <c r="R246" s="42">
        <f>IFERROR(Q246/M244,"-")</f>
        <v>0.27259545674238761</v>
      </c>
      <c r="S246" s="55">
        <f t="shared" si="17"/>
        <v>41043.072695035458</v>
      </c>
      <c r="T246" s="360"/>
      <c r="U246" s="360"/>
      <c r="V246" s="32" t="s">
        <v>98</v>
      </c>
      <c r="W246" s="52">
        <v>0</v>
      </c>
      <c r="X246" s="42">
        <f>IFERROR(W246/T244,"-")</f>
        <v>0</v>
      </c>
      <c r="Y246" s="52">
        <v>0</v>
      </c>
      <c r="Z246" s="42">
        <f>IFERROR(Y246/U244,"-")</f>
        <v>0</v>
      </c>
      <c r="AA246" s="96" t="str">
        <f t="shared" si="18"/>
        <v>-</v>
      </c>
      <c r="AB246" s="360"/>
      <c r="AC246" s="360"/>
      <c r="AD246" s="32" t="s">
        <v>98</v>
      </c>
      <c r="AE246" s="52">
        <v>0</v>
      </c>
      <c r="AF246" s="42">
        <f>IFERROR(AE246/AB244,"-")</f>
        <v>0</v>
      </c>
      <c r="AG246" s="52">
        <v>0</v>
      </c>
      <c r="AH246" s="42">
        <f>IFERROR(AG246/AC244,"-")</f>
        <v>0</v>
      </c>
      <c r="AI246" s="55" t="str">
        <f t="shared" si="19"/>
        <v>-</v>
      </c>
      <c r="AJ246" s="360"/>
      <c r="AK246" s="360"/>
      <c r="AL246" s="32" t="s">
        <v>98</v>
      </c>
      <c r="AM246" s="52">
        <v>11819278</v>
      </c>
      <c r="AN246" s="42">
        <f>IFERROR(AM246/AJ244,"-")</f>
        <v>2.5026507061484567E-2</v>
      </c>
      <c r="AO246" s="52">
        <v>240</v>
      </c>
      <c r="AP246" s="42">
        <f>IFERROR(AO246/AK244,"-")</f>
        <v>0.33333333333333331</v>
      </c>
      <c r="AQ246" s="55">
        <f t="shared" si="20"/>
        <v>49246.991666666669</v>
      </c>
      <c r="AR246" s="360"/>
      <c r="AS246" s="360"/>
      <c r="AT246" s="32" t="s">
        <v>98</v>
      </c>
      <c r="AU246" s="52">
        <v>11329015</v>
      </c>
      <c r="AV246" s="42">
        <f>IFERROR(AU246/AR244,"-")</f>
        <v>2.1086434817940588E-2</v>
      </c>
      <c r="AW246" s="55">
        <v>324</v>
      </c>
      <c r="AX246" s="42">
        <f>IFERROR(AW246/AS244,"-")</f>
        <v>0.3142580019398642</v>
      </c>
      <c r="AY246" s="138">
        <f t="shared" si="21"/>
        <v>34966.095679012345</v>
      </c>
      <c r="AZ246" s="360"/>
      <c r="BA246" s="360"/>
      <c r="BB246" s="32" t="s">
        <v>98</v>
      </c>
      <c r="BC246" s="52">
        <v>1707051</v>
      </c>
      <c r="BD246" s="42">
        <f>IFERROR(BC246/AZ244,"-")</f>
        <v>8.6345038730435055E-3</v>
      </c>
      <c r="BE246" s="52">
        <v>31</v>
      </c>
      <c r="BF246" s="42">
        <f>IFERROR(BE246/BA244,"-")</f>
        <v>0.21985815602836881</v>
      </c>
      <c r="BG246" s="55">
        <f t="shared" si="22"/>
        <v>55066.161290322583</v>
      </c>
      <c r="BH246" s="360"/>
      <c r="BI246" s="360"/>
      <c r="BJ246" s="32" t="s">
        <v>98</v>
      </c>
      <c r="BK246" s="52">
        <v>8492318</v>
      </c>
      <c r="BL246" s="42">
        <f>IFERROR(BK246/BH244,"-")</f>
        <v>2.0185204917675281E-2</v>
      </c>
      <c r="BM246" s="52">
        <v>238</v>
      </c>
      <c r="BN246" s="42">
        <f>IFERROR(BM246/BI244,"-")</f>
        <v>0.22222222222222221</v>
      </c>
      <c r="BO246" s="96">
        <f t="shared" si="23"/>
        <v>35682.008403361346</v>
      </c>
      <c r="BP246" s="140"/>
    </row>
    <row r="247" spans="2:68" s="8" customFormat="1" ht="13.15" customHeight="1">
      <c r="B247" s="368"/>
      <c r="C247" s="386"/>
      <c r="D247" s="360"/>
      <c r="E247" s="360"/>
      <c r="F247" s="32" t="s">
        <v>99</v>
      </c>
      <c r="G247" s="52">
        <v>278132</v>
      </c>
      <c r="H247" s="42">
        <f>IFERROR(G247/D244,"-")</f>
        <v>2.4614427191449713E-3</v>
      </c>
      <c r="I247" s="52">
        <v>13</v>
      </c>
      <c r="J247" s="42">
        <f>IFERROR(I247/E244,"-")</f>
        <v>7.2625698324022353E-2</v>
      </c>
      <c r="K247" s="55">
        <f t="shared" si="16"/>
        <v>21394.76923076923</v>
      </c>
      <c r="L247" s="360"/>
      <c r="M247" s="360"/>
      <c r="N247" s="32" t="s">
        <v>99</v>
      </c>
      <c r="O247" s="52">
        <v>3182345</v>
      </c>
      <c r="P247" s="42">
        <f>IFERROR(O247/L244,"-")</f>
        <v>2.8757701576885299E-3</v>
      </c>
      <c r="Q247" s="52">
        <v>116</v>
      </c>
      <c r="R247" s="42">
        <f>IFERROR(Q247/M244,"-")</f>
        <v>5.606573223779604E-2</v>
      </c>
      <c r="S247" s="55">
        <f t="shared" si="17"/>
        <v>27434.008620689656</v>
      </c>
      <c r="T247" s="360"/>
      <c r="U247" s="360"/>
      <c r="V247" s="32" t="s">
        <v>99</v>
      </c>
      <c r="W247" s="52">
        <v>0</v>
      </c>
      <c r="X247" s="42">
        <f>IFERROR(W247/T244,"-")</f>
        <v>0</v>
      </c>
      <c r="Y247" s="52">
        <v>0</v>
      </c>
      <c r="Z247" s="42">
        <f>IFERROR(Y247/U244,"-")</f>
        <v>0</v>
      </c>
      <c r="AA247" s="96" t="str">
        <f t="shared" si="18"/>
        <v>-</v>
      </c>
      <c r="AB247" s="360"/>
      <c r="AC247" s="360"/>
      <c r="AD247" s="32" t="s">
        <v>99</v>
      </c>
      <c r="AE247" s="52">
        <v>0</v>
      </c>
      <c r="AF247" s="42">
        <f>IFERROR(AE247/AB244,"-")</f>
        <v>0</v>
      </c>
      <c r="AG247" s="52">
        <v>0</v>
      </c>
      <c r="AH247" s="42">
        <f>IFERROR(AG247/AC244,"-")</f>
        <v>0</v>
      </c>
      <c r="AI247" s="55" t="str">
        <f t="shared" si="19"/>
        <v>-</v>
      </c>
      <c r="AJ247" s="360"/>
      <c r="AK247" s="360"/>
      <c r="AL247" s="32" t="s">
        <v>99</v>
      </c>
      <c r="AM247" s="52">
        <v>701979</v>
      </c>
      <c r="AN247" s="42">
        <f>IFERROR(AM247/AJ244,"-")</f>
        <v>1.4863921806825997E-3</v>
      </c>
      <c r="AO247" s="52">
        <v>54</v>
      </c>
      <c r="AP247" s="42">
        <f>IFERROR(AO247/AK244,"-")</f>
        <v>7.4999999999999997E-2</v>
      </c>
      <c r="AQ247" s="55">
        <f t="shared" si="20"/>
        <v>12999.611111111111</v>
      </c>
      <c r="AR247" s="360"/>
      <c r="AS247" s="360"/>
      <c r="AT247" s="32" t="s">
        <v>99</v>
      </c>
      <c r="AU247" s="52">
        <v>2480366</v>
      </c>
      <c r="AV247" s="42">
        <f>IFERROR(AU247/AR244,"-")</f>
        <v>4.6166481361032737E-3</v>
      </c>
      <c r="AW247" s="55">
        <v>62</v>
      </c>
      <c r="AX247" s="42">
        <f>IFERROR(AW247/AS244,"-")</f>
        <v>6.0135790494665373E-2</v>
      </c>
      <c r="AY247" s="138">
        <f t="shared" si="21"/>
        <v>40005.903225806454</v>
      </c>
      <c r="AZ247" s="360"/>
      <c r="BA247" s="360"/>
      <c r="BB247" s="32" t="s">
        <v>99</v>
      </c>
      <c r="BC247" s="52">
        <v>76240</v>
      </c>
      <c r="BD247" s="42">
        <f>IFERROR(BC247/AZ244,"-")</f>
        <v>3.8563263504185689E-4</v>
      </c>
      <c r="BE247" s="52">
        <v>11</v>
      </c>
      <c r="BF247" s="42">
        <f>IFERROR(BE247/BA244,"-")</f>
        <v>7.8014184397163122E-2</v>
      </c>
      <c r="BG247" s="55">
        <f t="shared" si="22"/>
        <v>6930.909090909091</v>
      </c>
      <c r="BH247" s="360"/>
      <c r="BI247" s="360"/>
      <c r="BJ247" s="32" t="s">
        <v>99</v>
      </c>
      <c r="BK247" s="52">
        <v>427281</v>
      </c>
      <c r="BL247" s="42">
        <f>IFERROR(BK247/BH244,"-")</f>
        <v>1.0155948637850362E-3</v>
      </c>
      <c r="BM247" s="52">
        <v>42</v>
      </c>
      <c r="BN247" s="42">
        <f>IFERROR(BM247/BI244,"-")</f>
        <v>3.9215686274509803E-2</v>
      </c>
      <c r="BO247" s="96">
        <f t="shared" si="23"/>
        <v>10173.357142857143</v>
      </c>
      <c r="BP247" s="140"/>
    </row>
    <row r="248" spans="2:68" s="8" customFormat="1" ht="13.15" customHeight="1">
      <c r="B248" s="368"/>
      <c r="C248" s="386"/>
      <c r="D248" s="360"/>
      <c r="E248" s="360"/>
      <c r="F248" s="32" t="s">
        <v>100</v>
      </c>
      <c r="G248" s="52">
        <v>7361270</v>
      </c>
      <c r="H248" s="42">
        <f>IFERROR(G248/D244,"-")</f>
        <v>6.5146565102758056E-2</v>
      </c>
      <c r="I248" s="52">
        <v>76</v>
      </c>
      <c r="J248" s="42">
        <f>IFERROR(I248/E244,"-")</f>
        <v>0.42458100558659218</v>
      </c>
      <c r="K248" s="55">
        <f t="shared" si="16"/>
        <v>96858.81578947368</v>
      </c>
      <c r="L248" s="360"/>
      <c r="M248" s="360"/>
      <c r="N248" s="32" t="s">
        <v>100</v>
      </c>
      <c r="O248" s="52">
        <v>42051063</v>
      </c>
      <c r="P248" s="42">
        <f>IFERROR(O248/L244,"-")</f>
        <v>3.8000025790566487E-2</v>
      </c>
      <c r="Q248" s="52">
        <v>751</v>
      </c>
      <c r="R248" s="42">
        <f>IFERROR(Q248/M244,"-")</f>
        <v>0.36297728371193816</v>
      </c>
      <c r="S248" s="55">
        <f t="shared" si="17"/>
        <v>55993.426098535288</v>
      </c>
      <c r="T248" s="360"/>
      <c r="U248" s="360"/>
      <c r="V248" s="32" t="s">
        <v>100</v>
      </c>
      <c r="W248" s="52">
        <v>0</v>
      </c>
      <c r="X248" s="42">
        <f>IFERROR(W248/T244,"-")</f>
        <v>0</v>
      </c>
      <c r="Y248" s="52">
        <v>0</v>
      </c>
      <c r="Z248" s="42">
        <f>IFERROR(Y248/U244,"-")</f>
        <v>0</v>
      </c>
      <c r="AA248" s="96" t="str">
        <f t="shared" si="18"/>
        <v>-</v>
      </c>
      <c r="AB248" s="360"/>
      <c r="AC248" s="360"/>
      <c r="AD248" s="32" t="s">
        <v>100</v>
      </c>
      <c r="AE248" s="52">
        <v>0</v>
      </c>
      <c r="AF248" s="42">
        <f>IFERROR(AE248/AB244,"-")</f>
        <v>0</v>
      </c>
      <c r="AG248" s="52">
        <v>0</v>
      </c>
      <c r="AH248" s="42">
        <f>IFERROR(AG248/AC244,"-")</f>
        <v>0</v>
      </c>
      <c r="AI248" s="55" t="str">
        <f t="shared" si="19"/>
        <v>-</v>
      </c>
      <c r="AJ248" s="360"/>
      <c r="AK248" s="360"/>
      <c r="AL248" s="32" t="s">
        <v>100</v>
      </c>
      <c r="AM248" s="52">
        <v>23305344</v>
      </c>
      <c r="AN248" s="42">
        <f>IFERROR(AM248/AJ244,"-")</f>
        <v>4.9347460664376196E-2</v>
      </c>
      <c r="AO248" s="52">
        <v>309</v>
      </c>
      <c r="AP248" s="42">
        <f>IFERROR(AO248/AK244,"-")</f>
        <v>0.42916666666666664</v>
      </c>
      <c r="AQ248" s="55">
        <f t="shared" si="20"/>
        <v>75421.825242718449</v>
      </c>
      <c r="AR248" s="360"/>
      <c r="AS248" s="360"/>
      <c r="AT248" s="32" t="s">
        <v>100</v>
      </c>
      <c r="AU248" s="52">
        <v>18745719</v>
      </c>
      <c r="AV248" s="42">
        <f>IFERROR(AU248/AR244,"-")</f>
        <v>3.4890975235616725E-2</v>
      </c>
      <c r="AW248" s="55">
        <v>442</v>
      </c>
      <c r="AX248" s="42">
        <f>IFERROR(AW248/AS244,"-")</f>
        <v>0.42870999030067897</v>
      </c>
      <c r="AY248" s="138">
        <f t="shared" si="21"/>
        <v>42411.128959276015</v>
      </c>
      <c r="AZ248" s="360"/>
      <c r="BA248" s="360"/>
      <c r="BB248" s="32" t="s">
        <v>100</v>
      </c>
      <c r="BC248" s="52">
        <v>11497142</v>
      </c>
      <c r="BD248" s="42">
        <f>IFERROR(BC248/AZ244,"-")</f>
        <v>5.815416008539355E-2</v>
      </c>
      <c r="BE248" s="52">
        <v>56</v>
      </c>
      <c r="BF248" s="42">
        <f>IFERROR(BE248/BA244,"-")</f>
        <v>0.3971631205673759</v>
      </c>
      <c r="BG248" s="55">
        <f t="shared" si="22"/>
        <v>205306.10714285713</v>
      </c>
      <c r="BH248" s="360"/>
      <c r="BI248" s="360"/>
      <c r="BJ248" s="32" t="s">
        <v>100</v>
      </c>
      <c r="BK248" s="52">
        <v>7393452</v>
      </c>
      <c r="BL248" s="42">
        <f>IFERROR(BK248/BH244,"-")</f>
        <v>1.7573334355707845E-2</v>
      </c>
      <c r="BM248" s="52">
        <v>272</v>
      </c>
      <c r="BN248" s="42">
        <f>IFERROR(BM248/BI244,"-")</f>
        <v>0.25396825396825395</v>
      </c>
      <c r="BO248" s="96">
        <f t="shared" si="23"/>
        <v>27181.808823529413</v>
      </c>
      <c r="BP248" s="140"/>
    </row>
    <row r="249" spans="2:68" s="8" customFormat="1" ht="13.15" customHeight="1">
      <c r="B249" s="368"/>
      <c r="C249" s="386"/>
      <c r="D249" s="360"/>
      <c r="E249" s="360"/>
      <c r="F249" s="32" t="s">
        <v>101</v>
      </c>
      <c r="G249" s="52">
        <v>4936308</v>
      </c>
      <c r="H249" s="42">
        <f>IFERROR(G249/D244,"-")</f>
        <v>4.3685873563836866E-2</v>
      </c>
      <c r="I249" s="52">
        <v>91</v>
      </c>
      <c r="J249" s="42">
        <f>IFERROR(I249/E244,"-")</f>
        <v>0.50837988826815639</v>
      </c>
      <c r="K249" s="55">
        <f t="shared" si="16"/>
        <v>54245.142857142855</v>
      </c>
      <c r="L249" s="360"/>
      <c r="M249" s="360"/>
      <c r="N249" s="32" t="s">
        <v>101</v>
      </c>
      <c r="O249" s="52">
        <v>47840524</v>
      </c>
      <c r="P249" s="42">
        <f>IFERROR(O249/L244,"-")</f>
        <v>4.3231752449021679E-2</v>
      </c>
      <c r="Q249" s="52">
        <v>824</v>
      </c>
      <c r="R249" s="42">
        <f>IFERROR(Q249/M244,"-")</f>
        <v>0.39826002899951668</v>
      </c>
      <c r="S249" s="55">
        <f t="shared" si="17"/>
        <v>58058.888349514564</v>
      </c>
      <c r="T249" s="360"/>
      <c r="U249" s="360"/>
      <c r="V249" s="32" t="s">
        <v>101</v>
      </c>
      <c r="W249" s="52">
        <v>0</v>
      </c>
      <c r="X249" s="42">
        <f>IFERROR(W249/T244,"-")</f>
        <v>0</v>
      </c>
      <c r="Y249" s="52">
        <v>0</v>
      </c>
      <c r="Z249" s="42">
        <f>IFERROR(Y249/U244,"-")</f>
        <v>0</v>
      </c>
      <c r="AA249" s="96" t="str">
        <f t="shared" si="18"/>
        <v>-</v>
      </c>
      <c r="AB249" s="360"/>
      <c r="AC249" s="360"/>
      <c r="AD249" s="32" t="s">
        <v>101</v>
      </c>
      <c r="AE249" s="52">
        <v>0</v>
      </c>
      <c r="AF249" s="42">
        <f>IFERROR(AE249/AB244,"-")</f>
        <v>0</v>
      </c>
      <c r="AG249" s="52">
        <v>0</v>
      </c>
      <c r="AH249" s="42">
        <f>IFERROR(AG249/AC244,"-")</f>
        <v>0</v>
      </c>
      <c r="AI249" s="55" t="str">
        <f t="shared" si="19"/>
        <v>-</v>
      </c>
      <c r="AJ249" s="360"/>
      <c r="AK249" s="360"/>
      <c r="AL249" s="32" t="s">
        <v>101</v>
      </c>
      <c r="AM249" s="52">
        <v>20896773</v>
      </c>
      <c r="AN249" s="42">
        <f>IFERROR(AM249/AJ244,"-")</f>
        <v>4.4247477472544434E-2</v>
      </c>
      <c r="AO249" s="52">
        <v>353</v>
      </c>
      <c r="AP249" s="42">
        <f>IFERROR(AO249/AK244,"-")</f>
        <v>0.49027777777777776</v>
      </c>
      <c r="AQ249" s="55">
        <f t="shared" si="20"/>
        <v>59197.657223796035</v>
      </c>
      <c r="AR249" s="360"/>
      <c r="AS249" s="360"/>
      <c r="AT249" s="32" t="s">
        <v>101</v>
      </c>
      <c r="AU249" s="52">
        <v>26943751</v>
      </c>
      <c r="AV249" s="42">
        <f>IFERROR(AU249/AR244,"-")</f>
        <v>5.0149783472995806E-2</v>
      </c>
      <c r="AW249" s="55">
        <v>471</v>
      </c>
      <c r="AX249" s="42">
        <f>IFERROR(AW249/AS244,"-")</f>
        <v>0.45683802133850632</v>
      </c>
      <c r="AY249" s="138">
        <f t="shared" si="21"/>
        <v>57205.416135881103</v>
      </c>
      <c r="AZ249" s="360"/>
      <c r="BA249" s="360"/>
      <c r="BB249" s="32" t="s">
        <v>101</v>
      </c>
      <c r="BC249" s="52">
        <v>7611470</v>
      </c>
      <c r="BD249" s="42">
        <f>IFERROR(BC249/AZ244,"-")</f>
        <v>3.8499885003174743E-2</v>
      </c>
      <c r="BE249" s="52">
        <v>78</v>
      </c>
      <c r="BF249" s="42">
        <f>IFERROR(BE249/BA244,"-")</f>
        <v>0.55319148936170215</v>
      </c>
      <c r="BG249" s="55">
        <f t="shared" si="22"/>
        <v>97582.948717948719</v>
      </c>
      <c r="BH249" s="360"/>
      <c r="BI249" s="360"/>
      <c r="BJ249" s="32" t="s">
        <v>101</v>
      </c>
      <c r="BK249" s="52">
        <v>17475676</v>
      </c>
      <c r="BL249" s="42">
        <f>IFERROR(BK249/BH244,"-")</f>
        <v>4.1537552071754719E-2</v>
      </c>
      <c r="BM249" s="52">
        <v>356</v>
      </c>
      <c r="BN249" s="42">
        <f>IFERROR(BM249/BI244,"-")</f>
        <v>0.33239962651727356</v>
      </c>
      <c r="BO249" s="96">
        <f t="shared" si="23"/>
        <v>49088.97752808989</v>
      </c>
      <c r="BP249" s="140"/>
    </row>
    <row r="250" spans="2:68" s="8" customFormat="1" ht="13.15" customHeight="1">
      <c r="B250" s="368"/>
      <c r="C250" s="386"/>
      <c r="D250" s="360"/>
      <c r="E250" s="360"/>
      <c r="F250" s="32" t="s">
        <v>102</v>
      </c>
      <c r="G250" s="52">
        <v>3866327</v>
      </c>
      <c r="H250" s="42">
        <f>IFERROR(G250/D244,"-")</f>
        <v>3.4216639739345418E-2</v>
      </c>
      <c r="I250" s="52">
        <v>42</v>
      </c>
      <c r="J250" s="42">
        <f>IFERROR(I250/E244,"-")</f>
        <v>0.23463687150837989</v>
      </c>
      <c r="K250" s="55">
        <f t="shared" si="16"/>
        <v>92055.404761904763</v>
      </c>
      <c r="L250" s="360"/>
      <c r="M250" s="360"/>
      <c r="N250" s="32" t="s">
        <v>102</v>
      </c>
      <c r="O250" s="52">
        <v>31940833</v>
      </c>
      <c r="P250" s="42">
        <f>IFERROR(O250/L244,"-")</f>
        <v>2.8863776351436755E-2</v>
      </c>
      <c r="Q250" s="52">
        <v>214</v>
      </c>
      <c r="R250" s="42">
        <f>IFERROR(Q250/M244,"-")</f>
        <v>0.10343160947317545</v>
      </c>
      <c r="S250" s="55">
        <f t="shared" si="17"/>
        <v>149256.22897196261</v>
      </c>
      <c r="T250" s="360"/>
      <c r="U250" s="360"/>
      <c r="V250" s="32" t="s">
        <v>102</v>
      </c>
      <c r="W250" s="52">
        <v>11958</v>
      </c>
      <c r="X250" s="42">
        <f>IFERROR(W250/T244,"-")</f>
        <v>4.8958315421255227E-4</v>
      </c>
      <c r="Y250" s="52">
        <v>2</v>
      </c>
      <c r="Z250" s="42">
        <f>IFERROR(Y250/U244,"-")</f>
        <v>1.834862385321101E-2</v>
      </c>
      <c r="AA250" s="96">
        <f t="shared" si="18"/>
        <v>5979</v>
      </c>
      <c r="AB250" s="360"/>
      <c r="AC250" s="360"/>
      <c r="AD250" s="32" t="s">
        <v>102</v>
      </c>
      <c r="AE250" s="52">
        <v>8240</v>
      </c>
      <c r="AF250" s="42">
        <f>IFERROR(AE250/AB244,"-")</f>
        <v>1.6843093299494523E-4</v>
      </c>
      <c r="AG250" s="52">
        <v>1</v>
      </c>
      <c r="AH250" s="42">
        <f>IFERROR(AG250/AC244,"-")</f>
        <v>5.1813471502590676E-3</v>
      </c>
      <c r="AI250" s="55">
        <f t="shared" si="19"/>
        <v>8240</v>
      </c>
      <c r="AJ250" s="360"/>
      <c r="AK250" s="360"/>
      <c r="AL250" s="32" t="s">
        <v>102</v>
      </c>
      <c r="AM250" s="52">
        <v>16539063</v>
      </c>
      <c r="AN250" s="42">
        <f>IFERROR(AM250/AJ244,"-")</f>
        <v>3.5020326703529447E-2</v>
      </c>
      <c r="AO250" s="52">
        <v>102</v>
      </c>
      <c r="AP250" s="42">
        <f>IFERROR(AO250/AK244,"-")</f>
        <v>0.14166666666666666</v>
      </c>
      <c r="AQ250" s="55">
        <f t="shared" si="20"/>
        <v>162147.67647058822</v>
      </c>
      <c r="AR250" s="360"/>
      <c r="AS250" s="360"/>
      <c r="AT250" s="32" t="s">
        <v>102</v>
      </c>
      <c r="AU250" s="52">
        <v>15298132</v>
      </c>
      <c r="AV250" s="42">
        <f>IFERROR(AU250/AR244,"-")</f>
        <v>2.8474060918292639E-2</v>
      </c>
      <c r="AW250" s="55">
        <v>108</v>
      </c>
      <c r="AX250" s="42">
        <f>IFERROR(AW250/AS244,"-")</f>
        <v>0.10475266731328807</v>
      </c>
      <c r="AY250" s="138">
        <f t="shared" si="21"/>
        <v>141649.37037037036</v>
      </c>
      <c r="AZ250" s="360"/>
      <c r="BA250" s="360"/>
      <c r="BB250" s="32" t="s">
        <v>102</v>
      </c>
      <c r="BC250" s="52">
        <v>9993501</v>
      </c>
      <c r="BD250" s="42">
        <f>IFERROR(BC250/AZ244,"-")</f>
        <v>5.0548532580317836E-2</v>
      </c>
      <c r="BE250" s="52">
        <v>30</v>
      </c>
      <c r="BF250" s="42">
        <f>IFERROR(BE250/BA244,"-")</f>
        <v>0.21276595744680851</v>
      </c>
      <c r="BG250" s="55">
        <f t="shared" si="22"/>
        <v>333116.7</v>
      </c>
      <c r="BH250" s="360"/>
      <c r="BI250" s="360"/>
      <c r="BJ250" s="32" t="s">
        <v>102</v>
      </c>
      <c r="BK250" s="52">
        <v>12415043</v>
      </c>
      <c r="BL250" s="42">
        <f>IFERROR(BK250/BH244,"-")</f>
        <v>2.9509044175777457E-2</v>
      </c>
      <c r="BM250" s="52">
        <v>68</v>
      </c>
      <c r="BN250" s="42">
        <f>IFERROR(BM250/BI244,"-")</f>
        <v>6.3492063492063489E-2</v>
      </c>
      <c r="BO250" s="96">
        <f t="shared" si="23"/>
        <v>182574.16176470587</v>
      </c>
      <c r="BP250" s="140"/>
    </row>
    <row r="251" spans="2:68" s="8" customFormat="1" ht="13.15" customHeight="1">
      <c r="B251" s="368"/>
      <c r="C251" s="386"/>
      <c r="D251" s="360"/>
      <c r="E251" s="360"/>
      <c r="F251" s="32" t="s">
        <v>112</v>
      </c>
      <c r="G251" s="52">
        <v>0</v>
      </c>
      <c r="H251" s="42">
        <f>IFERROR(G251/D244,"-")</f>
        <v>0</v>
      </c>
      <c r="I251" s="52">
        <v>0</v>
      </c>
      <c r="J251" s="42">
        <f>IFERROR(I251/E244,"-")</f>
        <v>0</v>
      </c>
      <c r="K251" s="55" t="str">
        <f t="shared" si="16"/>
        <v>-</v>
      </c>
      <c r="L251" s="360"/>
      <c r="M251" s="360"/>
      <c r="N251" s="32" t="s">
        <v>112</v>
      </c>
      <c r="O251" s="52">
        <v>0</v>
      </c>
      <c r="P251" s="42">
        <f>IFERROR(O251/L244,"-")</f>
        <v>0</v>
      </c>
      <c r="Q251" s="52">
        <v>0</v>
      </c>
      <c r="R251" s="42">
        <f>IFERROR(Q251/M244,"-")</f>
        <v>0</v>
      </c>
      <c r="S251" s="55" t="str">
        <f t="shared" si="17"/>
        <v>-</v>
      </c>
      <c r="T251" s="360"/>
      <c r="U251" s="360"/>
      <c r="V251" s="32" t="s">
        <v>112</v>
      </c>
      <c r="W251" s="52">
        <v>0</v>
      </c>
      <c r="X251" s="42">
        <f>IFERROR(W251/T244,"-")</f>
        <v>0</v>
      </c>
      <c r="Y251" s="52">
        <v>0</v>
      </c>
      <c r="Z251" s="42">
        <f>IFERROR(Y251/U244,"-")</f>
        <v>0</v>
      </c>
      <c r="AA251" s="96" t="str">
        <f t="shared" si="18"/>
        <v>-</v>
      </c>
      <c r="AB251" s="360"/>
      <c r="AC251" s="360"/>
      <c r="AD251" s="32" t="s">
        <v>112</v>
      </c>
      <c r="AE251" s="52">
        <v>0</v>
      </c>
      <c r="AF251" s="42">
        <f>IFERROR(AE251/AB244,"-")</f>
        <v>0</v>
      </c>
      <c r="AG251" s="52">
        <v>0</v>
      </c>
      <c r="AH251" s="42">
        <f>IFERROR(AG251/AC244,"-")</f>
        <v>0</v>
      </c>
      <c r="AI251" s="55" t="str">
        <f t="shared" si="19"/>
        <v>-</v>
      </c>
      <c r="AJ251" s="360"/>
      <c r="AK251" s="360"/>
      <c r="AL251" s="32" t="s">
        <v>112</v>
      </c>
      <c r="AM251" s="52">
        <v>0</v>
      </c>
      <c r="AN251" s="42">
        <f>IFERROR(AM251/AJ244,"-")</f>
        <v>0</v>
      </c>
      <c r="AO251" s="52">
        <v>0</v>
      </c>
      <c r="AP251" s="42">
        <f>IFERROR(AO251/AK244,"-")</f>
        <v>0</v>
      </c>
      <c r="AQ251" s="55" t="str">
        <f t="shared" si="20"/>
        <v>-</v>
      </c>
      <c r="AR251" s="360"/>
      <c r="AS251" s="360"/>
      <c r="AT251" s="32" t="s">
        <v>112</v>
      </c>
      <c r="AU251" s="52">
        <v>0</v>
      </c>
      <c r="AV251" s="42">
        <f>IFERROR(AU251/AR244,"-")</f>
        <v>0</v>
      </c>
      <c r="AW251" s="55">
        <v>0</v>
      </c>
      <c r="AX251" s="42">
        <f>IFERROR(AW251/AS244,"-")</f>
        <v>0</v>
      </c>
      <c r="AY251" s="138" t="str">
        <f t="shared" si="21"/>
        <v>-</v>
      </c>
      <c r="AZ251" s="360"/>
      <c r="BA251" s="360"/>
      <c r="BB251" s="32" t="s">
        <v>112</v>
      </c>
      <c r="BC251" s="52">
        <v>0</v>
      </c>
      <c r="BD251" s="42">
        <f>IFERROR(BC251/AZ244,"-")</f>
        <v>0</v>
      </c>
      <c r="BE251" s="52">
        <v>0</v>
      </c>
      <c r="BF251" s="42">
        <f>IFERROR(BE251/BA244,"-")</f>
        <v>0</v>
      </c>
      <c r="BG251" s="55" t="str">
        <f t="shared" si="22"/>
        <v>-</v>
      </c>
      <c r="BH251" s="360"/>
      <c r="BI251" s="360"/>
      <c r="BJ251" s="32" t="s">
        <v>112</v>
      </c>
      <c r="BK251" s="52">
        <v>0</v>
      </c>
      <c r="BL251" s="42">
        <f>IFERROR(BK251/BH244,"-")</f>
        <v>0</v>
      </c>
      <c r="BM251" s="52">
        <v>0</v>
      </c>
      <c r="BN251" s="42">
        <f>IFERROR(BM251/BI244,"-")</f>
        <v>0</v>
      </c>
      <c r="BO251" s="96" t="str">
        <f t="shared" si="23"/>
        <v>-</v>
      </c>
      <c r="BP251" s="140"/>
    </row>
    <row r="252" spans="2:68" s="8" customFormat="1" ht="13.15" customHeight="1">
      <c r="B252" s="368"/>
      <c r="C252" s="386"/>
      <c r="D252" s="360"/>
      <c r="E252" s="360"/>
      <c r="F252" s="32" t="s">
        <v>103</v>
      </c>
      <c r="G252" s="52">
        <v>1898</v>
      </c>
      <c r="H252" s="42">
        <f>IFERROR(G252/D244,"-")</f>
        <v>1.6797126116150447E-5</v>
      </c>
      <c r="I252" s="52">
        <v>2</v>
      </c>
      <c r="J252" s="42">
        <f>IFERROR(I252/E244,"-")</f>
        <v>1.11731843575419E-2</v>
      </c>
      <c r="K252" s="55">
        <f t="shared" si="16"/>
        <v>949</v>
      </c>
      <c r="L252" s="360"/>
      <c r="M252" s="360"/>
      <c r="N252" s="32" t="s">
        <v>103</v>
      </c>
      <c r="O252" s="52">
        <v>469418</v>
      </c>
      <c r="P252" s="42">
        <f>IFERROR(O252/L244,"-")</f>
        <v>4.2419608052610082E-4</v>
      </c>
      <c r="Q252" s="52">
        <v>18</v>
      </c>
      <c r="R252" s="42">
        <f>IFERROR(Q252/M244,"-")</f>
        <v>8.6998550024166271E-3</v>
      </c>
      <c r="S252" s="55">
        <f t="shared" si="17"/>
        <v>26078.777777777777</v>
      </c>
      <c r="T252" s="360"/>
      <c r="U252" s="360"/>
      <c r="V252" s="32" t="s">
        <v>103</v>
      </c>
      <c r="W252" s="52">
        <v>13639</v>
      </c>
      <c r="X252" s="42">
        <f>IFERROR(W252/T244,"-")</f>
        <v>5.5840647602483696E-4</v>
      </c>
      <c r="Y252" s="52">
        <v>1</v>
      </c>
      <c r="Z252" s="42">
        <f>IFERROR(Y252/U244,"-")</f>
        <v>9.1743119266055051E-3</v>
      </c>
      <c r="AA252" s="96">
        <f t="shared" si="18"/>
        <v>13639</v>
      </c>
      <c r="AB252" s="360"/>
      <c r="AC252" s="360"/>
      <c r="AD252" s="32" t="s">
        <v>103</v>
      </c>
      <c r="AE252" s="52">
        <v>1673</v>
      </c>
      <c r="AF252" s="42">
        <f>IFERROR(AE252/AB244,"-")</f>
        <v>3.4197202779192158E-5</v>
      </c>
      <c r="AG252" s="52">
        <v>1</v>
      </c>
      <c r="AH252" s="42">
        <f>IFERROR(AG252/AC244,"-")</f>
        <v>5.1813471502590676E-3</v>
      </c>
      <c r="AI252" s="55">
        <f t="shared" si="19"/>
        <v>1673</v>
      </c>
      <c r="AJ252" s="360"/>
      <c r="AK252" s="360"/>
      <c r="AL252" s="32" t="s">
        <v>103</v>
      </c>
      <c r="AM252" s="52">
        <v>180030</v>
      </c>
      <c r="AN252" s="42">
        <f>IFERROR(AM252/AJ244,"-")</f>
        <v>3.8120112466083516E-4</v>
      </c>
      <c r="AO252" s="52">
        <v>6</v>
      </c>
      <c r="AP252" s="42">
        <f>IFERROR(AO252/AK244,"-")</f>
        <v>8.3333333333333332E-3</v>
      </c>
      <c r="AQ252" s="55">
        <f t="shared" si="20"/>
        <v>30005</v>
      </c>
      <c r="AR252" s="360"/>
      <c r="AS252" s="360"/>
      <c r="AT252" s="32" t="s">
        <v>103</v>
      </c>
      <c r="AU252" s="52">
        <v>274076</v>
      </c>
      <c r="AV252" s="42">
        <f>IFERROR(AU252/AR244,"-")</f>
        <v>5.1013134938579258E-4</v>
      </c>
      <c r="AW252" s="55">
        <v>10</v>
      </c>
      <c r="AX252" s="42">
        <f>IFERROR(AW252/AS244,"-")</f>
        <v>9.6993210475266739E-3</v>
      </c>
      <c r="AY252" s="138">
        <f t="shared" si="21"/>
        <v>27407.599999999999</v>
      </c>
      <c r="AZ252" s="360"/>
      <c r="BA252" s="360"/>
      <c r="BB252" s="32" t="s">
        <v>103</v>
      </c>
      <c r="BC252" s="52">
        <v>0</v>
      </c>
      <c r="BD252" s="42">
        <f>IFERROR(BC252/AZ244,"-")</f>
        <v>0</v>
      </c>
      <c r="BE252" s="52">
        <v>0</v>
      </c>
      <c r="BF252" s="42">
        <f>IFERROR(BE252/BA244,"-")</f>
        <v>0</v>
      </c>
      <c r="BG252" s="55" t="str">
        <f t="shared" si="22"/>
        <v>-</v>
      </c>
      <c r="BH252" s="360"/>
      <c r="BI252" s="360"/>
      <c r="BJ252" s="32" t="s">
        <v>103</v>
      </c>
      <c r="BK252" s="52">
        <v>41381</v>
      </c>
      <c r="BL252" s="42">
        <f>IFERROR(BK252/BH244,"-")</f>
        <v>9.8357593851092345E-5</v>
      </c>
      <c r="BM252" s="52">
        <v>3</v>
      </c>
      <c r="BN252" s="42">
        <f>IFERROR(BM252/BI244,"-")</f>
        <v>2.8011204481792717E-3</v>
      </c>
      <c r="BO252" s="96">
        <f t="shared" si="23"/>
        <v>13793.666666666666</v>
      </c>
      <c r="BP252" s="140"/>
    </row>
    <row r="253" spans="2:68" s="8" customFormat="1" ht="13.15" customHeight="1">
      <c r="B253" s="368"/>
      <c r="C253" s="386"/>
      <c r="D253" s="360"/>
      <c r="E253" s="360"/>
      <c r="F253" s="32" t="s">
        <v>104</v>
      </c>
      <c r="G253" s="52">
        <v>277659</v>
      </c>
      <c r="H253" s="42">
        <f>IFERROR(G253/D244,"-")</f>
        <v>2.4572567124785125E-3</v>
      </c>
      <c r="I253" s="52">
        <v>8</v>
      </c>
      <c r="J253" s="42">
        <f>IFERROR(I253/E244,"-")</f>
        <v>4.4692737430167599E-2</v>
      </c>
      <c r="K253" s="55">
        <f t="shared" si="16"/>
        <v>34707.375</v>
      </c>
      <c r="L253" s="360"/>
      <c r="M253" s="360"/>
      <c r="N253" s="32" t="s">
        <v>104</v>
      </c>
      <c r="O253" s="52">
        <v>870634</v>
      </c>
      <c r="P253" s="42">
        <f>IFERROR(O253/L244,"-")</f>
        <v>7.8676047866243148E-4</v>
      </c>
      <c r="Q253" s="52">
        <v>69</v>
      </c>
      <c r="R253" s="42">
        <f>IFERROR(Q253/M244,"-")</f>
        <v>3.3349444175930401E-2</v>
      </c>
      <c r="S253" s="55">
        <f t="shared" si="17"/>
        <v>12617.884057971014</v>
      </c>
      <c r="T253" s="360"/>
      <c r="U253" s="360"/>
      <c r="V253" s="32" t="s">
        <v>104</v>
      </c>
      <c r="W253" s="52">
        <v>5386</v>
      </c>
      <c r="X253" s="42">
        <f>IFERROR(W253/T244,"-")</f>
        <v>2.2051303467041366E-4</v>
      </c>
      <c r="Y253" s="52">
        <v>2</v>
      </c>
      <c r="Z253" s="42">
        <f>IFERROR(Y253/U244,"-")</f>
        <v>1.834862385321101E-2</v>
      </c>
      <c r="AA253" s="96">
        <f t="shared" si="18"/>
        <v>2693</v>
      </c>
      <c r="AB253" s="360"/>
      <c r="AC253" s="360"/>
      <c r="AD253" s="32" t="s">
        <v>104</v>
      </c>
      <c r="AE253" s="52">
        <v>10947</v>
      </c>
      <c r="AF253" s="42">
        <f>IFERROR(AE253/AB244,"-")</f>
        <v>2.2376376498733805E-4</v>
      </c>
      <c r="AG253" s="52">
        <v>1</v>
      </c>
      <c r="AH253" s="42">
        <f>IFERROR(AG253/AC244,"-")</f>
        <v>5.1813471502590676E-3</v>
      </c>
      <c r="AI253" s="55">
        <f t="shared" si="19"/>
        <v>10947</v>
      </c>
      <c r="AJ253" s="360"/>
      <c r="AK253" s="360"/>
      <c r="AL253" s="32" t="s">
        <v>104</v>
      </c>
      <c r="AM253" s="52">
        <v>344686</v>
      </c>
      <c r="AN253" s="42">
        <f>IFERROR(AM253/AJ244,"-")</f>
        <v>7.2984886327192482E-4</v>
      </c>
      <c r="AO253" s="52">
        <v>36</v>
      </c>
      <c r="AP253" s="42">
        <f>IFERROR(AO253/AK244,"-")</f>
        <v>0.05</v>
      </c>
      <c r="AQ253" s="55">
        <f t="shared" si="20"/>
        <v>9574.6111111111113</v>
      </c>
      <c r="AR253" s="360"/>
      <c r="AS253" s="360"/>
      <c r="AT253" s="32" t="s">
        <v>104</v>
      </c>
      <c r="AU253" s="52">
        <v>509615</v>
      </c>
      <c r="AV253" s="42">
        <f>IFERROR(AU253/AR244,"-")</f>
        <v>9.4853466781929347E-4</v>
      </c>
      <c r="AW253" s="55">
        <v>30</v>
      </c>
      <c r="AX253" s="42">
        <f>IFERROR(AW253/AS244,"-")</f>
        <v>2.9097963142580018E-2</v>
      </c>
      <c r="AY253" s="138">
        <f t="shared" si="21"/>
        <v>16987.166666666668</v>
      </c>
      <c r="AZ253" s="360"/>
      <c r="BA253" s="360"/>
      <c r="BB253" s="32" t="s">
        <v>104</v>
      </c>
      <c r="BC253" s="52">
        <v>185258</v>
      </c>
      <c r="BD253" s="42">
        <f>IFERROR(BC253/AZ244,"-")</f>
        <v>9.3706100082088567E-4</v>
      </c>
      <c r="BE253" s="52">
        <v>15</v>
      </c>
      <c r="BF253" s="42">
        <f>IFERROR(BE253/BA244,"-")</f>
        <v>0.10638297872340426</v>
      </c>
      <c r="BG253" s="55">
        <f t="shared" si="22"/>
        <v>12350.533333333333</v>
      </c>
      <c r="BH253" s="360"/>
      <c r="BI253" s="360"/>
      <c r="BJ253" s="32" t="s">
        <v>104</v>
      </c>
      <c r="BK253" s="52">
        <v>206463</v>
      </c>
      <c r="BL253" s="42">
        <f>IFERROR(BK253/BH244,"-")</f>
        <v>4.9073738912249767E-4</v>
      </c>
      <c r="BM253" s="52">
        <v>19</v>
      </c>
      <c r="BN253" s="42">
        <f>IFERROR(BM253/BI244,"-")</f>
        <v>1.7740429505135387E-2</v>
      </c>
      <c r="BO253" s="96">
        <f t="shared" si="23"/>
        <v>10866.473684210527</v>
      </c>
      <c r="BP253" s="140"/>
    </row>
    <row r="254" spans="2:68" s="8" customFormat="1" ht="13.15" customHeight="1">
      <c r="B254" s="368"/>
      <c r="C254" s="386"/>
      <c r="D254" s="360"/>
      <c r="E254" s="360"/>
      <c r="F254" s="32" t="s">
        <v>105</v>
      </c>
      <c r="G254" s="52">
        <v>8880</v>
      </c>
      <c r="H254" s="42">
        <f>IFERROR(G254/D244,"-")</f>
        <v>7.8587186465445716E-5</v>
      </c>
      <c r="I254" s="52">
        <v>1</v>
      </c>
      <c r="J254" s="42">
        <f>IFERROR(I254/E244,"-")</f>
        <v>5.5865921787709499E-3</v>
      </c>
      <c r="K254" s="55">
        <f t="shared" si="16"/>
        <v>8880</v>
      </c>
      <c r="L254" s="360"/>
      <c r="M254" s="360"/>
      <c r="N254" s="32" t="s">
        <v>105</v>
      </c>
      <c r="O254" s="52">
        <v>226715</v>
      </c>
      <c r="P254" s="42">
        <f>IFERROR(O254/L244,"-")</f>
        <v>2.0487415138847455E-4</v>
      </c>
      <c r="Q254" s="52">
        <v>14</v>
      </c>
      <c r="R254" s="42">
        <f>IFERROR(Q254/M244,"-")</f>
        <v>6.7665538907684874E-3</v>
      </c>
      <c r="S254" s="55">
        <f t="shared" si="17"/>
        <v>16193.928571428571</v>
      </c>
      <c r="T254" s="360"/>
      <c r="U254" s="360"/>
      <c r="V254" s="32" t="s">
        <v>105</v>
      </c>
      <c r="W254" s="52">
        <v>0</v>
      </c>
      <c r="X254" s="42">
        <f>IFERROR(W254/T244,"-")</f>
        <v>0</v>
      </c>
      <c r="Y254" s="52">
        <v>0</v>
      </c>
      <c r="Z254" s="42">
        <f>IFERROR(Y254/U244,"-")</f>
        <v>0</v>
      </c>
      <c r="AA254" s="96" t="str">
        <f t="shared" si="18"/>
        <v>-</v>
      </c>
      <c r="AB254" s="360"/>
      <c r="AC254" s="360"/>
      <c r="AD254" s="32" t="s">
        <v>105</v>
      </c>
      <c r="AE254" s="52">
        <v>0</v>
      </c>
      <c r="AF254" s="42">
        <f>IFERROR(AE254/AB244,"-")</f>
        <v>0</v>
      </c>
      <c r="AG254" s="52">
        <v>0</v>
      </c>
      <c r="AH254" s="42">
        <f>IFERROR(AG254/AC244,"-")</f>
        <v>0</v>
      </c>
      <c r="AI254" s="55" t="str">
        <f t="shared" si="19"/>
        <v>-</v>
      </c>
      <c r="AJ254" s="360"/>
      <c r="AK254" s="360"/>
      <c r="AL254" s="32" t="s">
        <v>105</v>
      </c>
      <c r="AM254" s="52">
        <v>161595</v>
      </c>
      <c r="AN254" s="42">
        <f>IFERROR(AM254/AJ244,"-")</f>
        <v>3.4216628195060634E-4</v>
      </c>
      <c r="AO254" s="52">
        <v>10</v>
      </c>
      <c r="AP254" s="42">
        <f>IFERROR(AO254/AK244,"-")</f>
        <v>1.3888888888888888E-2</v>
      </c>
      <c r="AQ254" s="55">
        <f t="shared" si="20"/>
        <v>16159.5</v>
      </c>
      <c r="AR254" s="360"/>
      <c r="AS254" s="360"/>
      <c r="AT254" s="32" t="s">
        <v>105</v>
      </c>
      <c r="AU254" s="52">
        <v>11728</v>
      </c>
      <c r="AV254" s="42">
        <f>IFERROR(AU254/AR244,"-")</f>
        <v>2.182905641353703E-5</v>
      </c>
      <c r="AW254" s="55">
        <v>2</v>
      </c>
      <c r="AX254" s="42">
        <f>IFERROR(AW254/AS244,"-")</f>
        <v>1.9398642095053346E-3</v>
      </c>
      <c r="AY254" s="138">
        <f t="shared" si="21"/>
        <v>5864</v>
      </c>
      <c r="AZ254" s="360"/>
      <c r="BA254" s="360"/>
      <c r="BB254" s="32" t="s">
        <v>105</v>
      </c>
      <c r="BC254" s="52">
        <v>98824</v>
      </c>
      <c r="BD254" s="42">
        <f>IFERROR(BC254/AZ244,"-")</f>
        <v>4.9986568107786549E-4</v>
      </c>
      <c r="BE254" s="52">
        <v>5</v>
      </c>
      <c r="BF254" s="42">
        <f>IFERROR(BE254/BA244,"-")</f>
        <v>3.5460992907801421E-2</v>
      </c>
      <c r="BG254" s="55">
        <f t="shared" si="22"/>
        <v>19764.8</v>
      </c>
      <c r="BH254" s="360"/>
      <c r="BI254" s="360"/>
      <c r="BJ254" s="32" t="s">
        <v>105</v>
      </c>
      <c r="BK254" s="52">
        <v>34257</v>
      </c>
      <c r="BL254" s="42">
        <f>IFERROR(BK254/BH244,"-")</f>
        <v>8.1424714060966875E-5</v>
      </c>
      <c r="BM254" s="52">
        <v>3</v>
      </c>
      <c r="BN254" s="42">
        <f>IFERROR(BM254/BI244,"-")</f>
        <v>2.8011204481792717E-3</v>
      </c>
      <c r="BO254" s="96">
        <f t="shared" si="23"/>
        <v>11419</v>
      </c>
      <c r="BP254" s="140"/>
    </row>
    <row r="255" spans="2:68" s="8" customFormat="1" ht="13.15" customHeight="1">
      <c r="B255" s="368"/>
      <c r="C255" s="386"/>
      <c r="D255" s="360"/>
      <c r="E255" s="360"/>
      <c r="F255" s="32" t="s">
        <v>106</v>
      </c>
      <c r="G255" s="52">
        <v>12812</v>
      </c>
      <c r="H255" s="42">
        <f>IFERROR(G255/D244,"-")</f>
        <v>1.1338502623820838E-4</v>
      </c>
      <c r="I255" s="52">
        <v>2</v>
      </c>
      <c r="J255" s="42">
        <f>IFERROR(I255/E244,"-")</f>
        <v>1.11731843575419E-2</v>
      </c>
      <c r="K255" s="55">
        <f t="shared" si="16"/>
        <v>6406</v>
      </c>
      <c r="L255" s="360"/>
      <c r="M255" s="360"/>
      <c r="N255" s="32" t="s">
        <v>106</v>
      </c>
      <c r="O255" s="52">
        <v>2614094</v>
      </c>
      <c r="P255" s="42">
        <f>IFERROR(O255/L244,"-")</f>
        <v>2.3622622671623096E-3</v>
      </c>
      <c r="Q255" s="52">
        <v>16</v>
      </c>
      <c r="R255" s="42">
        <f>IFERROR(Q255/M244,"-")</f>
        <v>7.7332044465925568E-3</v>
      </c>
      <c r="S255" s="55">
        <f t="shared" si="17"/>
        <v>163380.875</v>
      </c>
      <c r="T255" s="360"/>
      <c r="U255" s="360"/>
      <c r="V255" s="32" t="s">
        <v>106</v>
      </c>
      <c r="W255" s="52">
        <v>0</v>
      </c>
      <c r="X255" s="42">
        <f>IFERROR(W255/T244,"-")</f>
        <v>0</v>
      </c>
      <c r="Y255" s="52">
        <v>0</v>
      </c>
      <c r="Z255" s="42">
        <f>IFERROR(Y255/U244,"-")</f>
        <v>0</v>
      </c>
      <c r="AA255" s="96" t="str">
        <f t="shared" si="18"/>
        <v>-</v>
      </c>
      <c r="AB255" s="360"/>
      <c r="AC255" s="360"/>
      <c r="AD255" s="32" t="s">
        <v>106</v>
      </c>
      <c r="AE255" s="52">
        <v>0</v>
      </c>
      <c r="AF255" s="42">
        <f>IFERROR(AE255/AB244,"-")</f>
        <v>0</v>
      </c>
      <c r="AG255" s="52">
        <v>0</v>
      </c>
      <c r="AH255" s="42">
        <f>IFERROR(AG255/AC244,"-")</f>
        <v>0</v>
      </c>
      <c r="AI255" s="55" t="str">
        <f t="shared" si="19"/>
        <v>-</v>
      </c>
      <c r="AJ255" s="360"/>
      <c r="AK255" s="360"/>
      <c r="AL255" s="32" t="s">
        <v>106</v>
      </c>
      <c r="AM255" s="52">
        <v>2569220</v>
      </c>
      <c r="AN255" s="42">
        <f>IFERROR(AM255/AJ244,"-")</f>
        <v>5.4401463839421817E-3</v>
      </c>
      <c r="AO255" s="52">
        <v>11</v>
      </c>
      <c r="AP255" s="42">
        <f>IFERROR(AO255/AK244,"-")</f>
        <v>1.5277777777777777E-2</v>
      </c>
      <c r="AQ255" s="55">
        <f t="shared" si="20"/>
        <v>233565.45454545456</v>
      </c>
      <c r="AR255" s="360"/>
      <c r="AS255" s="360"/>
      <c r="AT255" s="32" t="s">
        <v>106</v>
      </c>
      <c r="AU255" s="52">
        <v>17099</v>
      </c>
      <c r="AV255" s="42">
        <f>IFERROR(AU255/AR244,"-")</f>
        <v>3.1825975069497754E-5</v>
      </c>
      <c r="AW255" s="55">
        <v>4</v>
      </c>
      <c r="AX255" s="42">
        <f>IFERROR(AW255/AS244,"-")</f>
        <v>3.8797284190106693E-3</v>
      </c>
      <c r="AY255" s="138">
        <f t="shared" si="21"/>
        <v>4274.75</v>
      </c>
      <c r="AZ255" s="360"/>
      <c r="BA255" s="360"/>
      <c r="BB255" s="32" t="s">
        <v>106</v>
      </c>
      <c r="BC255" s="52">
        <v>1924114</v>
      </c>
      <c r="BD255" s="42">
        <f>IFERROR(BC255/AZ244,"-")</f>
        <v>9.7324390338526679E-3</v>
      </c>
      <c r="BE255" s="52">
        <v>7</v>
      </c>
      <c r="BF255" s="42">
        <f>IFERROR(BE255/BA244,"-")</f>
        <v>4.9645390070921988E-2</v>
      </c>
      <c r="BG255" s="55">
        <f t="shared" si="22"/>
        <v>274873.42857142858</v>
      </c>
      <c r="BH255" s="360"/>
      <c r="BI255" s="360"/>
      <c r="BJ255" s="32" t="s">
        <v>106</v>
      </c>
      <c r="BK255" s="52">
        <v>50704</v>
      </c>
      <c r="BL255" s="42">
        <f>IFERROR(BK255/BH244,"-")</f>
        <v>1.205172286466201E-4</v>
      </c>
      <c r="BM255" s="52">
        <v>2</v>
      </c>
      <c r="BN255" s="42">
        <f>IFERROR(BM255/BI244,"-")</f>
        <v>1.8674136321195146E-3</v>
      </c>
      <c r="BO255" s="96">
        <f t="shared" si="23"/>
        <v>25352</v>
      </c>
      <c r="BP255" s="140"/>
    </row>
    <row r="256" spans="2:68" s="8" customFormat="1" ht="13.15" customHeight="1">
      <c r="B256" s="368"/>
      <c r="C256" s="386"/>
      <c r="D256" s="360"/>
      <c r="E256" s="360"/>
      <c r="F256" s="32" t="s">
        <v>107</v>
      </c>
      <c r="G256" s="52">
        <v>1199003</v>
      </c>
      <c r="H256" s="42">
        <f>IFERROR(G256/D244,"-")</f>
        <v>1.0611066704237478E-2</v>
      </c>
      <c r="I256" s="52">
        <v>23</v>
      </c>
      <c r="J256" s="42">
        <f>IFERROR(I256/E244,"-")</f>
        <v>0.12849162011173185</v>
      </c>
      <c r="K256" s="55">
        <f t="shared" si="16"/>
        <v>52130.565217391304</v>
      </c>
      <c r="L256" s="360"/>
      <c r="M256" s="360"/>
      <c r="N256" s="32" t="s">
        <v>107</v>
      </c>
      <c r="O256" s="52">
        <v>10181459</v>
      </c>
      <c r="P256" s="42">
        <f>IFERROR(O256/L244,"-")</f>
        <v>9.2006165120152913E-3</v>
      </c>
      <c r="Q256" s="52">
        <v>246</v>
      </c>
      <c r="R256" s="42">
        <f>IFERROR(Q256/M244,"-")</f>
        <v>0.11889801836636056</v>
      </c>
      <c r="S256" s="55">
        <f t="shared" si="17"/>
        <v>41388.044715447155</v>
      </c>
      <c r="T256" s="360"/>
      <c r="U256" s="360"/>
      <c r="V256" s="32" t="s">
        <v>107</v>
      </c>
      <c r="W256" s="52">
        <v>193843</v>
      </c>
      <c r="X256" s="42">
        <f>IFERROR(W256/T244,"-")</f>
        <v>7.9362993278160043E-3</v>
      </c>
      <c r="Y256" s="52">
        <v>11</v>
      </c>
      <c r="Z256" s="42">
        <f>IFERROR(Y256/U244,"-")</f>
        <v>0.10091743119266056</v>
      </c>
      <c r="AA256" s="96">
        <f t="shared" si="18"/>
        <v>17622.090909090908</v>
      </c>
      <c r="AB256" s="360"/>
      <c r="AC256" s="360"/>
      <c r="AD256" s="32" t="s">
        <v>107</v>
      </c>
      <c r="AE256" s="52">
        <v>224822</v>
      </c>
      <c r="AF256" s="42">
        <f>IFERROR(AE256/AB244,"-")</f>
        <v>4.5955071866249485E-3</v>
      </c>
      <c r="AG256" s="52">
        <v>12</v>
      </c>
      <c r="AH256" s="42">
        <f>IFERROR(AG256/AC244,"-")</f>
        <v>6.2176165803108807E-2</v>
      </c>
      <c r="AI256" s="55">
        <f t="shared" si="19"/>
        <v>18735.166666666668</v>
      </c>
      <c r="AJ256" s="360"/>
      <c r="AK256" s="360"/>
      <c r="AL256" s="32" t="s">
        <v>107</v>
      </c>
      <c r="AM256" s="52">
        <v>4626389</v>
      </c>
      <c r="AN256" s="42">
        <f>IFERROR(AM256/AJ244,"-")</f>
        <v>9.7960600450953533E-3</v>
      </c>
      <c r="AO256" s="52">
        <v>97</v>
      </c>
      <c r="AP256" s="42">
        <f>IFERROR(AO256/AK244,"-")</f>
        <v>0.13472222222222222</v>
      </c>
      <c r="AQ256" s="55">
        <f t="shared" si="20"/>
        <v>47694.731958762888</v>
      </c>
      <c r="AR256" s="360"/>
      <c r="AS256" s="360"/>
      <c r="AT256" s="32" t="s">
        <v>107</v>
      </c>
      <c r="AU256" s="52">
        <v>5116221</v>
      </c>
      <c r="AV256" s="42">
        <f>IFERROR(AU256/AR244,"-")</f>
        <v>9.5227043684449897E-3</v>
      </c>
      <c r="AW256" s="55">
        <v>124</v>
      </c>
      <c r="AX256" s="42">
        <f>IFERROR(AW256/AS244,"-")</f>
        <v>0.12027158098933075</v>
      </c>
      <c r="AY256" s="138">
        <f t="shared" si="21"/>
        <v>41259.846774193546</v>
      </c>
      <c r="AZ256" s="360"/>
      <c r="BA256" s="360"/>
      <c r="BB256" s="32" t="s">
        <v>107</v>
      </c>
      <c r="BC256" s="52">
        <v>1035453</v>
      </c>
      <c r="BD256" s="42">
        <f>IFERROR(BC256/AZ244,"-")</f>
        <v>5.2374668002622745E-3</v>
      </c>
      <c r="BE256" s="52">
        <v>20</v>
      </c>
      <c r="BF256" s="42">
        <f>IFERROR(BE256/BA244,"-")</f>
        <v>0.14184397163120568</v>
      </c>
      <c r="BG256" s="55">
        <f t="shared" si="22"/>
        <v>51772.65</v>
      </c>
      <c r="BH256" s="360"/>
      <c r="BI256" s="360"/>
      <c r="BJ256" s="32" t="s">
        <v>107</v>
      </c>
      <c r="BK256" s="52">
        <v>1560137</v>
      </c>
      <c r="BL256" s="42">
        <f>IFERROR(BK256/BH244,"-")</f>
        <v>3.7082555133530282E-3</v>
      </c>
      <c r="BM256" s="52">
        <v>75</v>
      </c>
      <c r="BN256" s="42">
        <f>IFERROR(BM256/BI244,"-")</f>
        <v>7.0028011204481794E-2</v>
      </c>
      <c r="BO256" s="96">
        <f t="shared" si="23"/>
        <v>20801.826666666668</v>
      </c>
      <c r="BP256" s="140"/>
    </row>
    <row r="257" spans="2:68" s="8" customFormat="1" ht="13.15" customHeight="1">
      <c r="B257" s="368"/>
      <c r="C257" s="386"/>
      <c r="D257" s="360"/>
      <c r="E257" s="360"/>
      <c r="F257" s="32" t="s">
        <v>108</v>
      </c>
      <c r="G257" s="52">
        <v>1751348</v>
      </c>
      <c r="H257" s="42">
        <f>IFERROR(G257/D244,"-")</f>
        <v>1.5499269351563672E-2</v>
      </c>
      <c r="I257" s="52">
        <v>34</v>
      </c>
      <c r="J257" s="42">
        <f>IFERROR(I257/E244,"-")</f>
        <v>0.18994413407821228</v>
      </c>
      <c r="K257" s="55">
        <f t="shared" si="16"/>
        <v>51510.23529411765</v>
      </c>
      <c r="L257" s="360"/>
      <c r="M257" s="360"/>
      <c r="N257" s="32" t="s">
        <v>108</v>
      </c>
      <c r="O257" s="52">
        <v>9796464</v>
      </c>
      <c r="P257" s="42">
        <f>IFERROR(O257/L244,"-")</f>
        <v>8.8527104453068432E-3</v>
      </c>
      <c r="Q257" s="52">
        <v>190</v>
      </c>
      <c r="R257" s="42">
        <f>IFERROR(Q257/M244,"-")</f>
        <v>9.1831802803286608E-2</v>
      </c>
      <c r="S257" s="55">
        <f t="shared" si="17"/>
        <v>51560.336842105266</v>
      </c>
      <c r="T257" s="360"/>
      <c r="U257" s="360"/>
      <c r="V257" s="32" t="s">
        <v>108</v>
      </c>
      <c r="W257" s="52">
        <v>155948</v>
      </c>
      <c r="X257" s="42">
        <f>IFERROR(W257/T244,"-")</f>
        <v>6.3848062998109302E-3</v>
      </c>
      <c r="Y257" s="52">
        <v>9</v>
      </c>
      <c r="Z257" s="42">
        <f>IFERROR(Y257/U244,"-")</f>
        <v>8.2568807339449546E-2</v>
      </c>
      <c r="AA257" s="96">
        <f t="shared" si="18"/>
        <v>17327.555555555555</v>
      </c>
      <c r="AB257" s="360"/>
      <c r="AC257" s="360"/>
      <c r="AD257" s="32" t="s">
        <v>108</v>
      </c>
      <c r="AE257" s="52">
        <v>616114</v>
      </c>
      <c r="AF257" s="42">
        <f>IFERROR(AE257/AB244,"-")</f>
        <v>1.2593768913986369E-2</v>
      </c>
      <c r="AG257" s="52">
        <v>10</v>
      </c>
      <c r="AH257" s="42">
        <f>IFERROR(AG257/AC244,"-")</f>
        <v>5.181347150259067E-2</v>
      </c>
      <c r="AI257" s="55">
        <f t="shared" si="19"/>
        <v>61611.4</v>
      </c>
      <c r="AJ257" s="360"/>
      <c r="AK257" s="360"/>
      <c r="AL257" s="32" t="s">
        <v>108</v>
      </c>
      <c r="AM257" s="52">
        <v>4141465</v>
      </c>
      <c r="AN257" s="42">
        <f>IFERROR(AM257/AJ244,"-")</f>
        <v>8.7692668763177575E-3</v>
      </c>
      <c r="AO257" s="52">
        <v>81</v>
      </c>
      <c r="AP257" s="42">
        <f>IFERROR(AO257/AK244,"-")</f>
        <v>0.1125</v>
      </c>
      <c r="AQ257" s="55">
        <f t="shared" si="20"/>
        <v>51129.1975308642</v>
      </c>
      <c r="AR257" s="360"/>
      <c r="AS257" s="360"/>
      <c r="AT257" s="32" t="s">
        <v>108</v>
      </c>
      <c r="AU257" s="52">
        <v>4537692</v>
      </c>
      <c r="AV257" s="42">
        <f>IFERROR(AU257/AR244,"-")</f>
        <v>8.4459016588724137E-3</v>
      </c>
      <c r="AW257" s="55">
        <v>86</v>
      </c>
      <c r="AX257" s="42">
        <f>IFERROR(AW257/AS244,"-")</f>
        <v>8.3414161008729393E-2</v>
      </c>
      <c r="AY257" s="138">
        <f t="shared" si="21"/>
        <v>52763.860465116282</v>
      </c>
      <c r="AZ257" s="360"/>
      <c r="BA257" s="360"/>
      <c r="BB257" s="32" t="s">
        <v>108</v>
      </c>
      <c r="BC257" s="52">
        <v>5093147</v>
      </c>
      <c r="BD257" s="42">
        <f>IFERROR(BC257/AZ244,"-")</f>
        <v>2.5761853335067263E-2</v>
      </c>
      <c r="BE257" s="52">
        <v>56</v>
      </c>
      <c r="BF257" s="42">
        <f>IFERROR(BE257/BA244,"-")</f>
        <v>0.3971631205673759</v>
      </c>
      <c r="BG257" s="55">
        <f t="shared" si="22"/>
        <v>90949.053571428565</v>
      </c>
      <c r="BH257" s="360"/>
      <c r="BI257" s="360"/>
      <c r="BJ257" s="32" t="s">
        <v>108</v>
      </c>
      <c r="BK257" s="52">
        <v>2454963</v>
      </c>
      <c r="BL257" s="42">
        <f>IFERROR(BK257/BH244,"-")</f>
        <v>5.8351478619042361E-3</v>
      </c>
      <c r="BM257" s="52">
        <v>66</v>
      </c>
      <c r="BN257" s="42">
        <f>IFERROR(BM257/BI244,"-")</f>
        <v>6.1624649859943981E-2</v>
      </c>
      <c r="BO257" s="96">
        <f t="shared" si="23"/>
        <v>37196.409090909088</v>
      </c>
      <c r="BP257" s="140"/>
    </row>
    <row r="258" spans="2:68" s="8" customFormat="1" ht="13.15" customHeight="1">
      <c r="B258" s="368"/>
      <c r="C258" s="386"/>
      <c r="D258" s="360"/>
      <c r="E258" s="360"/>
      <c r="F258" s="32" t="s">
        <v>109</v>
      </c>
      <c r="G258" s="52">
        <v>516548</v>
      </c>
      <c r="H258" s="42">
        <f>IFERROR(G258/D244,"-")</f>
        <v>4.5714024768415597E-3</v>
      </c>
      <c r="I258" s="52">
        <v>15</v>
      </c>
      <c r="J258" s="42">
        <f>IFERROR(I258/E244,"-")</f>
        <v>8.3798882681564241E-2</v>
      </c>
      <c r="K258" s="55">
        <f t="shared" si="16"/>
        <v>34436.533333333333</v>
      </c>
      <c r="L258" s="360"/>
      <c r="M258" s="360"/>
      <c r="N258" s="32" t="s">
        <v>109</v>
      </c>
      <c r="O258" s="52">
        <v>2560192</v>
      </c>
      <c r="P258" s="42">
        <f>IFERROR(O258/L244,"-")</f>
        <v>2.3135529779307121E-3</v>
      </c>
      <c r="Q258" s="52">
        <v>90</v>
      </c>
      <c r="R258" s="42">
        <f>IFERROR(Q258/M244,"-")</f>
        <v>4.349927501208313E-2</v>
      </c>
      <c r="S258" s="55">
        <f t="shared" si="17"/>
        <v>28446.577777777777</v>
      </c>
      <c r="T258" s="360"/>
      <c r="U258" s="360"/>
      <c r="V258" s="32" t="s">
        <v>109</v>
      </c>
      <c r="W258" s="52">
        <v>24113</v>
      </c>
      <c r="X258" s="42">
        <f>IFERROR(W258/T244,"-")</f>
        <v>9.8723186130851917E-4</v>
      </c>
      <c r="Y258" s="52">
        <v>2</v>
      </c>
      <c r="Z258" s="42">
        <f>IFERROR(Y258/U244,"-")</f>
        <v>1.834862385321101E-2</v>
      </c>
      <c r="AA258" s="96">
        <f t="shared" si="18"/>
        <v>12056.5</v>
      </c>
      <c r="AB258" s="360"/>
      <c r="AC258" s="360"/>
      <c r="AD258" s="32" t="s">
        <v>109</v>
      </c>
      <c r="AE258" s="52">
        <v>185843</v>
      </c>
      <c r="AF258" s="42">
        <f>IFERROR(AE258/AB244,"-")</f>
        <v>3.7987511990994669E-3</v>
      </c>
      <c r="AG258" s="52">
        <v>5</v>
      </c>
      <c r="AH258" s="42">
        <f>IFERROR(AG258/AC244,"-")</f>
        <v>2.5906735751295335E-2</v>
      </c>
      <c r="AI258" s="55">
        <f t="shared" si="19"/>
        <v>37168.6</v>
      </c>
      <c r="AJ258" s="360"/>
      <c r="AK258" s="360"/>
      <c r="AL258" s="32" t="s">
        <v>109</v>
      </c>
      <c r="AM258" s="52">
        <v>1126329</v>
      </c>
      <c r="AN258" s="42">
        <f>IFERROR(AM258/AJ244,"-")</f>
        <v>2.3849240767545065E-3</v>
      </c>
      <c r="AO258" s="52">
        <v>35</v>
      </c>
      <c r="AP258" s="42">
        <f>IFERROR(AO258/AK244,"-")</f>
        <v>4.8611111111111112E-2</v>
      </c>
      <c r="AQ258" s="55">
        <f t="shared" si="20"/>
        <v>32180.82857142857</v>
      </c>
      <c r="AR258" s="360"/>
      <c r="AS258" s="360"/>
      <c r="AT258" s="32" t="s">
        <v>109</v>
      </c>
      <c r="AU258" s="52">
        <v>1175786</v>
      </c>
      <c r="AV258" s="42">
        <f>IFERROR(AU258/AR244,"-")</f>
        <v>2.1884634144139709E-3</v>
      </c>
      <c r="AW258" s="55">
        <v>47</v>
      </c>
      <c r="AX258" s="42">
        <f>IFERROR(AW258/AS244,"-")</f>
        <v>4.5586808923375362E-2</v>
      </c>
      <c r="AY258" s="138">
        <f t="shared" si="21"/>
        <v>25016.723404255321</v>
      </c>
      <c r="AZ258" s="360"/>
      <c r="BA258" s="360"/>
      <c r="BB258" s="32" t="s">
        <v>109</v>
      </c>
      <c r="BC258" s="52">
        <v>626809</v>
      </c>
      <c r="BD258" s="42">
        <f>IFERROR(BC258/AZ244,"-")</f>
        <v>3.1704880159752263E-3</v>
      </c>
      <c r="BE258" s="52">
        <v>13</v>
      </c>
      <c r="BF258" s="42">
        <f>IFERROR(BE258/BA244,"-")</f>
        <v>9.2198581560283682E-2</v>
      </c>
      <c r="BG258" s="55">
        <f t="shared" si="22"/>
        <v>48216.076923076922</v>
      </c>
      <c r="BH258" s="360"/>
      <c r="BI258" s="360"/>
      <c r="BJ258" s="32" t="s">
        <v>109</v>
      </c>
      <c r="BK258" s="52">
        <v>622587</v>
      </c>
      <c r="BL258" s="42">
        <f>IFERROR(BK258/BH244,"-")</f>
        <v>1.4798134236236444E-3</v>
      </c>
      <c r="BM258" s="52">
        <v>25</v>
      </c>
      <c r="BN258" s="42">
        <f>IFERROR(BM258/BI244,"-")</f>
        <v>2.3342670401493931E-2</v>
      </c>
      <c r="BO258" s="96">
        <f t="shared" si="23"/>
        <v>24903.48</v>
      </c>
      <c r="BP258" s="140"/>
    </row>
    <row r="259" spans="2:68" s="8" customFormat="1" ht="13.15" customHeight="1">
      <c r="B259" s="368"/>
      <c r="C259" s="386"/>
      <c r="D259" s="360"/>
      <c r="E259" s="360"/>
      <c r="F259" s="33" t="s">
        <v>110</v>
      </c>
      <c r="G259" s="53">
        <v>162853</v>
      </c>
      <c r="H259" s="43">
        <f>IFERROR(G259/D244,"-")</f>
        <v>1.4412341303442827E-3</v>
      </c>
      <c r="I259" s="53">
        <v>18</v>
      </c>
      <c r="J259" s="43">
        <f>IFERROR(I259/E244,"-")</f>
        <v>0.1005586592178771</v>
      </c>
      <c r="K259" s="56">
        <f t="shared" si="16"/>
        <v>9047.3888888888887</v>
      </c>
      <c r="L259" s="360"/>
      <c r="M259" s="360"/>
      <c r="N259" s="33" t="s">
        <v>110</v>
      </c>
      <c r="O259" s="53">
        <v>2305978</v>
      </c>
      <c r="P259" s="43">
        <f>IFERROR(O259/L244,"-")</f>
        <v>2.0838289741326853E-3</v>
      </c>
      <c r="Q259" s="53">
        <v>154</v>
      </c>
      <c r="R259" s="43">
        <f>IFERROR(Q259/M244,"-")</f>
        <v>7.4432092798453364E-2</v>
      </c>
      <c r="S259" s="56">
        <f t="shared" si="17"/>
        <v>14973.883116883117</v>
      </c>
      <c r="T259" s="360"/>
      <c r="U259" s="360"/>
      <c r="V259" s="33" t="s">
        <v>110</v>
      </c>
      <c r="W259" s="53">
        <v>424585</v>
      </c>
      <c r="X259" s="43">
        <f>IFERROR(W259/T244,"-")</f>
        <v>1.7383313558399106E-2</v>
      </c>
      <c r="Y259" s="53">
        <v>5</v>
      </c>
      <c r="Z259" s="43">
        <f>IFERROR(Y259/U244,"-")</f>
        <v>4.5871559633027525E-2</v>
      </c>
      <c r="AA259" s="97">
        <f t="shared" si="18"/>
        <v>84917</v>
      </c>
      <c r="AB259" s="360"/>
      <c r="AC259" s="360"/>
      <c r="AD259" s="33" t="s">
        <v>110</v>
      </c>
      <c r="AE259" s="53">
        <v>69933</v>
      </c>
      <c r="AF259" s="43">
        <f>IFERROR(AE259/AB244,"-")</f>
        <v>1.4294757812057652E-3</v>
      </c>
      <c r="AG259" s="53">
        <v>4</v>
      </c>
      <c r="AH259" s="43">
        <f>IFERROR(AG259/AC244,"-")</f>
        <v>2.072538860103627E-2</v>
      </c>
      <c r="AI259" s="56">
        <f t="shared" si="19"/>
        <v>17483.25</v>
      </c>
      <c r="AJ259" s="360"/>
      <c r="AK259" s="360"/>
      <c r="AL259" s="33" t="s">
        <v>110</v>
      </c>
      <c r="AM259" s="53">
        <v>1009211</v>
      </c>
      <c r="AN259" s="43">
        <f>IFERROR(AM259/AJ244,"-")</f>
        <v>2.1369347787595742E-3</v>
      </c>
      <c r="AO259" s="53">
        <v>65</v>
      </c>
      <c r="AP259" s="43">
        <f>IFERROR(AO259/AK244,"-")</f>
        <v>9.0277777777777776E-2</v>
      </c>
      <c r="AQ259" s="56">
        <f t="shared" si="20"/>
        <v>15526.323076923078</v>
      </c>
      <c r="AR259" s="360"/>
      <c r="AS259" s="360"/>
      <c r="AT259" s="33" t="s">
        <v>110</v>
      </c>
      <c r="AU259" s="53">
        <v>802249</v>
      </c>
      <c r="AV259" s="43">
        <f>IFERROR(AU259/AR244,"-")</f>
        <v>1.4932075953874207E-3</v>
      </c>
      <c r="AW259" s="56">
        <v>80</v>
      </c>
      <c r="AX259" s="43">
        <f>IFERROR(AW259/AS244,"-")</f>
        <v>7.7594568380213391E-2</v>
      </c>
      <c r="AY259" s="139">
        <f t="shared" si="21"/>
        <v>10028.112499999999</v>
      </c>
      <c r="AZ259" s="360"/>
      <c r="BA259" s="360"/>
      <c r="BB259" s="33" t="s">
        <v>110</v>
      </c>
      <c r="BC259" s="53">
        <v>289538</v>
      </c>
      <c r="BD259" s="43">
        <f>IFERROR(BC259/AZ244,"-")</f>
        <v>1.4645238967044747E-3</v>
      </c>
      <c r="BE259" s="53">
        <v>22</v>
      </c>
      <c r="BF259" s="43">
        <f>IFERROR(BE259/BA244,"-")</f>
        <v>0.15602836879432624</v>
      </c>
      <c r="BG259" s="56">
        <f t="shared" si="22"/>
        <v>13160.818181818182</v>
      </c>
      <c r="BH259" s="360"/>
      <c r="BI259" s="360"/>
      <c r="BJ259" s="33" t="s">
        <v>110</v>
      </c>
      <c r="BK259" s="53">
        <v>258867</v>
      </c>
      <c r="BL259" s="43">
        <f>IFERROR(BK259/BH244,"-")</f>
        <v>6.1529531058821007E-4</v>
      </c>
      <c r="BM259" s="53">
        <v>51</v>
      </c>
      <c r="BN259" s="43">
        <f>IFERROR(BM259/BI244,"-")</f>
        <v>4.7619047619047616E-2</v>
      </c>
      <c r="BO259" s="97">
        <f t="shared" si="23"/>
        <v>5075.8235294117649</v>
      </c>
      <c r="BP259" s="140"/>
    </row>
    <row r="260" spans="2:68" s="8" customFormat="1" ht="13.15" customHeight="1">
      <c r="B260" s="369"/>
      <c r="C260" s="387"/>
      <c r="D260" s="361"/>
      <c r="E260" s="361"/>
      <c r="F260" s="34" t="s">
        <v>64</v>
      </c>
      <c r="G260" s="49">
        <f>SUM(G244:G259)</f>
        <v>29090958</v>
      </c>
      <c r="H260" s="43">
        <f>IFERROR(G260/D244,"-")</f>
        <v>0.25745231315365424</v>
      </c>
      <c r="I260" s="53">
        <v>151</v>
      </c>
      <c r="J260" s="43">
        <f>IFERROR(I260/E244,"-")</f>
        <v>0.84357541899441346</v>
      </c>
      <c r="K260" s="56">
        <f t="shared" si="16"/>
        <v>192655.35099337748</v>
      </c>
      <c r="L260" s="361"/>
      <c r="M260" s="361"/>
      <c r="N260" s="34" t="s">
        <v>64</v>
      </c>
      <c r="O260" s="49">
        <f>SUM(O244:O259)</f>
        <v>229475280</v>
      </c>
      <c r="P260" s="43">
        <f>IFERROR(O260/L244,"-")</f>
        <v>0.20736851666026768</v>
      </c>
      <c r="Q260" s="53">
        <v>1620</v>
      </c>
      <c r="R260" s="43">
        <f>IFERROR(Q260/M244,"-")</f>
        <v>0.78298695021749642</v>
      </c>
      <c r="S260" s="56">
        <f t="shared" si="17"/>
        <v>141651.40740740742</v>
      </c>
      <c r="T260" s="361"/>
      <c r="U260" s="361"/>
      <c r="V260" s="34" t="s">
        <v>64</v>
      </c>
      <c r="W260" s="49">
        <f>SUM(W244:W259)</f>
        <v>2499571</v>
      </c>
      <c r="X260" s="43">
        <f>IFERROR(W260/T244,"-")</f>
        <v>0.10233716795101384</v>
      </c>
      <c r="Y260" s="53">
        <v>44</v>
      </c>
      <c r="Z260" s="43">
        <f>IFERROR(Y260/U244,"-")</f>
        <v>0.40366972477064222</v>
      </c>
      <c r="AA260" s="97">
        <f t="shared" si="18"/>
        <v>56808.431818181816</v>
      </c>
      <c r="AB260" s="361"/>
      <c r="AC260" s="361"/>
      <c r="AD260" s="34" t="s">
        <v>64</v>
      </c>
      <c r="AE260" s="49">
        <f>SUM(AE244:AE259)</f>
        <v>6161248</v>
      </c>
      <c r="AF260" s="43">
        <f>IFERROR(AE260/AB244,"-")</f>
        <v>0.12593989672976216</v>
      </c>
      <c r="AG260" s="53">
        <v>61</v>
      </c>
      <c r="AH260" s="43">
        <f>IFERROR(AG260/AC244,"-")</f>
        <v>0.31606217616580312</v>
      </c>
      <c r="AI260" s="56">
        <f t="shared" si="19"/>
        <v>101004.06557377049</v>
      </c>
      <c r="AJ260" s="361"/>
      <c r="AK260" s="361"/>
      <c r="AL260" s="34" t="s">
        <v>64</v>
      </c>
      <c r="AM260" s="49">
        <f>SUM(AM244:AM259)</f>
        <v>110895177</v>
      </c>
      <c r="AN260" s="43">
        <f>IFERROR(AM260/AJ244,"-")</f>
        <v>0.23481289891608279</v>
      </c>
      <c r="AO260" s="53">
        <v>634</v>
      </c>
      <c r="AP260" s="43">
        <f>IFERROR(AO260/AK244,"-")</f>
        <v>0.88055555555555554</v>
      </c>
      <c r="AQ260" s="56">
        <f t="shared" si="20"/>
        <v>174913.5283911672</v>
      </c>
      <c r="AR260" s="361"/>
      <c r="AS260" s="361"/>
      <c r="AT260" s="34" t="s">
        <v>64</v>
      </c>
      <c r="AU260" s="49">
        <f>SUM(AU244:AU259)</f>
        <v>99929531</v>
      </c>
      <c r="AV260" s="43">
        <f>IFERROR(AU260/AR244,"-")</f>
        <v>0.18599653560515839</v>
      </c>
      <c r="AW260" s="56">
        <v>869</v>
      </c>
      <c r="AX260" s="101">
        <f>IFERROR(AW260/AS244,"-")</f>
        <v>0.8428709990300679</v>
      </c>
      <c r="AY260" s="114">
        <f t="shared" si="21"/>
        <v>114993.70655926352</v>
      </c>
      <c r="AZ260" s="361"/>
      <c r="BA260" s="361"/>
      <c r="BB260" s="34" t="s">
        <v>64</v>
      </c>
      <c r="BC260" s="49">
        <f>SUM(BC244:BC259)</f>
        <v>56595350</v>
      </c>
      <c r="BD260" s="43">
        <f>IFERROR(BC260/AZ244,"-")</f>
        <v>0.28626723441259383</v>
      </c>
      <c r="BE260" s="53">
        <v>134</v>
      </c>
      <c r="BF260" s="43">
        <f>IFERROR(BE260/BA244,"-")</f>
        <v>0.95035460992907805</v>
      </c>
      <c r="BG260" s="56">
        <f t="shared" si="22"/>
        <v>422353.35820895521</v>
      </c>
      <c r="BH260" s="361"/>
      <c r="BI260" s="361"/>
      <c r="BJ260" s="34" t="s">
        <v>64</v>
      </c>
      <c r="BK260" s="49">
        <f>SUM(BK244:BK259)</f>
        <v>65189543</v>
      </c>
      <c r="BL260" s="43">
        <f>IFERROR(BK260/BH244,"-")</f>
        <v>0.15494759898823904</v>
      </c>
      <c r="BM260" s="53">
        <v>734</v>
      </c>
      <c r="BN260" s="43">
        <f>IFERROR(BM260/BI244,"-")</f>
        <v>0.68534080298786182</v>
      </c>
      <c r="BO260" s="97">
        <f t="shared" si="23"/>
        <v>88814.091280653956</v>
      </c>
      <c r="BP260" s="140"/>
    </row>
    <row r="261" spans="2:68" s="8" customFormat="1" ht="13.15" customHeight="1">
      <c r="B261" s="388">
        <v>16</v>
      </c>
      <c r="C261" s="389" t="s">
        <v>53</v>
      </c>
      <c r="D261" s="359">
        <v>89097170</v>
      </c>
      <c r="E261" s="359">
        <v>119</v>
      </c>
      <c r="F261" s="30" t="s">
        <v>96</v>
      </c>
      <c r="G261" s="51">
        <v>3416219</v>
      </c>
      <c r="H261" s="41">
        <f>IFERROR(G261/D261,"-")</f>
        <v>3.8342620758886059E-2</v>
      </c>
      <c r="I261" s="51">
        <v>21</v>
      </c>
      <c r="J261" s="41">
        <f>IFERROR(I261/E261,"-")</f>
        <v>0.17647058823529413</v>
      </c>
      <c r="K261" s="54">
        <f t="shared" si="16"/>
        <v>162677.09523809524</v>
      </c>
      <c r="L261" s="359">
        <v>678747460</v>
      </c>
      <c r="M261" s="359">
        <v>1230</v>
      </c>
      <c r="N261" s="30" t="s">
        <v>96</v>
      </c>
      <c r="O261" s="51">
        <v>11692975</v>
      </c>
      <c r="P261" s="41">
        <f>IFERROR(O261/L261,"-")</f>
        <v>1.7227283620332073E-2</v>
      </c>
      <c r="Q261" s="51">
        <v>218</v>
      </c>
      <c r="R261" s="41">
        <f>IFERROR(Q261/M261,"-")</f>
        <v>0.17723577235772359</v>
      </c>
      <c r="S261" s="54">
        <f t="shared" si="17"/>
        <v>53637.5</v>
      </c>
      <c r="T261" s="359">
        <v>10033350</v>
      </c>
      <c r="U261" s="359">
        <v>55</v>
      </c>
      <c r="V261" s="30" t="s">
        <v>96</v>
      </c>
      <c r="W261" s="51">
        <v>128117</v>
      </c>
      <c r="X261" s="41">
        <f>IFERROR(W261/T261,"-")</f>
        <v>1.2769115001470098E-2</v>
      </c>
      <c r="Y261" s="51">
        <v>7</v>
      </c>
      <c r="Z261" s="41">
        <f>IFERROR(Y261/U261,"-")</f>
        <v>0.12727272727272726</v>
      </c>
      <c r="AA261" s="95">
        <f t="shared" si="18"/>
        <v>18302.428571428572</v>
      </c>
      <c r="AB261" s="359">
        <v>26163300</v>
      </c>
      <c r="AC261" s="359">
        <v>107</v>
      </c>
      <c r="AD261" s="30" t="s">
        <v>96</v>
      </c>
      <c r="AE261" s="51">
        <v>121708</v>
      </c>
      <c r="AF261" s="41">
        <f>IFERROR(AE261/AB261,"-")</f>
        <v>4.6518596660207233E-3</v>
      </c>
      <c r="AG261" s="51">
        <v>7</v>
      </c>
      <c r="AH261" s="41">
        <f>IFERROR(AG261/AC261,"-")</f>
        <v>6.5420560747663545E-2</v>
      </c>
      <c r="AI261" s="54">
        <f t="shared" si="19"/>
        <v>17386.857142857141</v>
      </c>
      <c r="AJ261" s="359">
        <v>282882940</v>
      </c>
      <c r="AK261" s="359">
        <v>430</v>
      </c>
      <c r="AL261" s="30" t="s">
        <v>96</v>
      </c>
      <c r="AM261" s="51">
        <v>5900779</v>
      </c>
      <c r="AN261" s="41">
        <f>IFERROR(AM261/AJ261,"-")</f>
        <v>2.0859437476151797E-2</v>
      </c>
      <c r="AO261" s="51">
        <v>96</v>
      </c>
      <c r="AP261" s="41">
        <f>IFERROR(AO261/AK261,"-")</f>
        <v>0.22325581395348837</v>
      </c>
      <c r="AQ261" s="54">
        <f t="shared" si="20"/>
        <v>61466.447916666664</v>
      </c>
      <c r="AR261" s="359">
        <v>352438250</v>
      </c>
      <c r="AS261" s="359">
        <v>629</v>
      </c>
      <c r="AT261" s="30" t="s">
        <v>96</v>
      </c>
      <c r="AU261" s="51">
        <v>5514559</v>
      </c>
      <c r="AV261" s="41">
        <f>IFERROR(AU261/AR261,"-")</f>
        <v>1.5646879985359137E-2</v>
      </c>
      <c r="AW261" s="54">
        <v>107</v>
      </c>
      <c r="AX261" s="44">
        <f>IFERROR(AW261/AS261,"-")</f>
        <v>0.17011128775834658</v>
      </c>
      <c r="AY261" s="137">
        <f t="shared" si="21"/>
        <v>51537.93457943925</v>
      </c>
      <c r="AZ261" s="359">
        <v>139224680</v>
      </c>
      <c r="BA261" s="359">
        <v>101</v>
      </c>
      <c r="BB261" s="30" t="s">
        <v>96</v>
      </c>
      <c r="BC261" s="51">
        <v>3078268</v>
      </c>
      <c r="BD261" s="41">
        <f>IFERROR(BC261/AZ261,"-")</f>
        <v>2.2110074162138494E-2</v>
      </c>
      <c r="BE261" s="51">
        <v>36</v>
      </c>
      <c r="BF261" s="41">
        <f>IFERROR(BE261/BA261,"-")</f>
        <v>0.35643564356435642</v>
      </c>
      <c r="BG261" s="54">
        <f t="shared" si="22"/>
        <v>85507.444444444438</v>
      </c>
      <c r="BH261" s="359">
        <v>325099780</v>
      </c>
      <c r="BI261" s="359">
        <v>709</v>
      </c>
      <c r="BJ261" s="30" t="s">
        <v>96</v>
      </c>
      <c r="BK261" s="51">
        <v>2844731</v>
      </c>
      <c r="BL261" s="41">
        <f>IFERROR(BK261/BH261,"-")</f>
        <v>8.7503319750016437E-3</v>
      </c>
      <c r="BM261" s="51">
        <v>107</v>
      </c>
      <c r="BN261" s="41">
        <f>IFERROR(BM261/BI261,"-")</f>
        <v>0.15091678420310295</v>
      </c>
      <c r="BO261" s="95">
        <f t="shared" si="23"/>
        <v>26586.271028037383</v>
      </c>
      <c r="BP261" s="140"/>
    </row>
    <row r="262" spans="2:68" s="8" customFormat="1" ht="13.15" customHeight="1">
      <c r="B262" s="388"/>
      <c r="C262" s="389"/>
      <c r="D262" s="360"/>
      <c r="E262" s="360"/>
      <c r="F262" s="31" t="s">
        <v>97</v>
      </c>
      <c r="G262" s="52">
        <v>1349273</v>
      </c>
      <c r="H262" s="42">
        <f>IFERROR(G262/D261,"-")</f>
        <v>1.5143836779552033E-2</v>
      </c>
      <c r="I262" s="52">
        <v>28</v>
      </c>
      <c r="J262" s="42">
        <f>IFERROR(I262/E261,"-")</f>
        <v>0.23529411764705882</v>
      </c>
      <c r="K262" s="55">
        <f t="shared" si="16"/>
        <v>48188.321428571428</v>
      </c>
      <c r="L262" s="360"/>
      <c r="M262" s="360"/>
      <c r="N262" s="31" t="s">
        <v>97</v>
      </c>
      <c r="O262" s="52">
        <v>23634279</v>
      </c>
      <c r="P262" s="42">
        <f>IFERROR(O262/L261,"-")</f>
        <v>3.4820430856566296E-2</v>
      </c>
      <c r="Q262" s="52">
        <v>331</v>
      </c>
      <c r="R262" s="42">
        <f>IFERROR(Q262/M261,"-")</f>
        <v>0.26910569105691057</v>
      </c>
      <c r="S262" s="55">
        <f t="shared" si="17"/>
        <v>71402.655589123868</v>
      </c>
      <c r="T262" s="360"/>
      <c r="U262" s="360"/>
      <c r="V262" s="31" t="s">
        <v>97</v>
      </c>
      <c r="W262" s="52">
        <v>190968</v>
      </c>
      <c r="X262" s="42">
        <f>IFERROR(W262/T261,"-")</f>
        <v>1.9033323864910523E-2</v>
      </c>
      <c r="Y262" s="52">
        <v>6</v>
      </c>
      <c r="Z262" s="42">
        <f>IFERROR(Y262/U261,"-")</f>
        <v>0.10909090909090909</v>
      </c>
      <c r="AA262" s="96">
        <f t="shared" si="18"/>
        <v>31828</v>
      </c>
      <c r="AB262" s="360"/>
      <c r="AC262" s="360"/>
      <c r="AD262" s="31" t="s">
        <v>97</v>
      </c>
      <c r="AE262" s="52">
        <v>142188</v>
      </c>
      <c r="AF262" s="42">
        <f>IFERROR(AE262/AB261,"-")</f>
        <v>5.4346355390948392E-3</v>
      </c>
      <c r="AG262" s="52">
        <v>14</v>
      </c>
      <c r="AH262" s="42">
        <f>IFERROR(AG262/AC261,"-")</f>
        <v>0.13084112149532709</v>
      </c>
      <c r="AI262" s="55">
        <f t="shared" si="19"/>
        <v>10156.285714285714</v>
      </c>
      <c r="AJ262" s="360"/>
      <c r="AK262" s="360"/>
      <c r="AL262" s="31" t="s">
        <v>97</v>
      </c>
      <c r="AM262" s="52">
        <v>9184906</v>
      </c>
      <c r="AN262" s="42">
        <f>IFERROR(AM262/AJ261,"-")</f>
        <v>3.2468928667101667E-2</v>
      </c>
      <c r="AO262" s="52">
        <v>127</v>
      </c>
      <c r="AP262" s="42">
        <f>IFERROR(AO262/AK261,"-")</f>
        <v>0.29534883720930233</v>
      </c>
      <c r="AQ262" s="55">
        <f t="shared" si="20"/>
        <v>72322.094488188974</v>
      </c>
      <c r="AR262" s="360"/>
      <c r="AS262" s="360"/>
      <c r="AT262" s="31" t="s">
        <v>97</v>
      </c>
      <c r="AU262" s="52">
        <v>14000324</v>
      </c>
      <c r="AV262" s="42">
        <f>IFERROR(AU262/AR261,"-")</f>
        <v>3.9724189982216745E-2</v>
      </c>
      <c r="AW262" s="55">
        <v>181</v>
      </c>
      <c r="AX262" s="42">
        <f>IFERROR(AW262/AS261,"-")</f>
        <v>0.28775834658187599</v>
      </c>
      <c r="AY262" s="138">
        <f t="shared" si="21"/>
        <v>77349.856353591167</v>
      </c>
      <c r="AZ262" s="360"/>
      <c r="BA262" s="360"/>
      <c r="BB262" s="31" t="s">
        <v>97</v>
      </c>
      <c r="BC262" s="52">
        <v>5772937</v>
      </c>
      <c r="BD262" s="42">
        <f>IFERROR(BC262/AZ261,"-")</f>
        <v>4.146489688466154E-2</v>
      </c>
      <c r="BE262" s="52">
        <v>39</v>
      </c>
      <c r="BF262" s="42">
        <f>IFERROR(BE262/BA261,"-")</f>
        <v>0.38613861386138615</v>
      </c>
      <c r="BG262" s="55">
        <f t="shared" si="22"/>
        <v>148024.02564102566</v>
      </c>
      <c r="BH262" s="360"/>
      <c r="BI262" s="360"/>
      <c r="BJ262" s="31" t="s">
        <v>97</v>
      </c>
      <c r="BK262" s="52">
        <v>4021249</v>
      </c>
      <c r="BL262" s="42">
        <f>IFERROR(BK262/BH261,"-")</f>
        <v>1.236927628803686E-2</v>
      </c>
      <c r="BM262" s="52">
        <v>156</v>
      </c>
      <c r="BN262" s="42">
        <f>IFERROR(BM262/BI261,"-")</f>
        <v>0.22002820874471085</v>
      </c>
      <c r="BO262" s="96">
        <f t="shared" si="23"/>
        <v>25777.23717948718</v>
      </c>
      <c r="BP262" s="140"/>
    </row>
    <row r="263" spans="2:68" s="8" customFormat="1" ht="13.15" customHeight="1">
      <c r="B263" s="388"/>
      <c r="C263" s="389"/>
      <c r="D263" s="360"/>
      <c r="E263" s="360"/>
      <c r="F263" s="32" t="s">
        <v>98</v>
      </c>
      <c r="G263" s="52">
        <v>898536</v>
      </c>
      <c r="H263" s="42">
        <f>IFERROR(G263/D261,"-")</f>
        <v>1.0084899441811675E-2</v>
      </c>
      <c r="I263" s="52">
        <v>39</v>
      </c>
      <c r="J263" s="42">
        <f>IFERROR(I263/E261,"-")</f>
        <v>0.32773109243697479</v>
      </c>
      <c r="K263" s="55">
        <f t="shared" si="16"/>
        <v>23039.384615384617</v>
      </c>
      <c r="L263" s="360"/>
      <c r="M263" s="360"/>
      <c r="N263" s="32" t="s">
        <v>98</v>
      </c>
      <c r="O263" s="52">
        <v>18119310</v>
      </c>
      <c r="P263" s="42">
        <f>IFERROR(O263/L261,"-")</f>
        <v>2.6695215920218691E-2</v>
      </c>
      <c r="Q263" s="52">
        <v>395</v>
      </c>
      <c r="R263" s="42">
        <f>IFERROR(Q263/M261,"-")</f>
        <v>0.32113821138211385</v>
      </c>
      <c r="S263" s="55">
        <f t="shared" si="17"/>
        <v>45871.670886075946</v>
      </c>
      <c r="T263" s="360"/>
      <c r="U263" s="360"/>
      <c r="V263" s="32" t="s">
        <v>98</v>
      </c>
      <c r="W263" s="52">
        <v>0</v>
      </c>
      <c r="X263" s="42">
        <f>IFERROR(W263/T261,"-")</f>
        <v>0</v>
      </c>
      <c r="Y263" s="52">
        <v>0</v>
      </c>
      <c r="Z263" s="42">
        <f>IFERROR(Y263/U261,"-")</f>
        <v>0</v>
      </c>
      <c r="AA263" s="96" t="str">
        <f t="shared" si="18"/>
        <v>-</v>
      </c>
      <c r="AB263" s="360"/>
      <c r="AC263" s="360"/>
      <c r="AD263" s="32" t="s">
        <v>98</v>
      </c>
      <c r="AE263" s="52">
        <v>0</v>
      </c>
      <c r="AF263" s="42">
        <f>IFERROR(AE263/AB261,"-")</f>
        <v>0</v>
      </c>
      <c r="AG263" s="52">
        <v>0</v>
      </c>
      <c r="AH263" s="42">
        <f>IFERROR(AG263/AC261,"-")</f>
        <v>0</v>
      </c>
      <c r="AI263" s="55" t="str">
        <f t="shared" si="19"/>
        <v>-</v>
      </c>
      <c r="AJ263" s="360"/>
      <c r="AK263" s="360"/>
      <c r="AL263" s="32" t="s">
        <v>98</v>
      </c>
      <c r="AM263" s="52">
        <v>8434020</v>
      </c>
      <c r="AN263" s="42">
        <f>IFERROR(AM263/AJ261,"-")</f>
        <v>2.9814523279487973E-2</v>
      </c>
      <c r="AO263" s="52">
        <v>185</v>
      </c>
      <c r="AP263" s="42">
        <f>IFERROR(AO263/AK261,"-")</f>
        <v>0.43023255813953487</v>
      </c>
      <c r="AQ263" s="55">
        <f t="shared" si="20"/>
        <v>45589.2972972973</v>
      </c>
      <c r="AR263" s="360"/>
      <c r="AS263" s="360"/>
      <c r="AT263" s="32" t="s">
        <v>98</v>
      </c>
      <c r="AU263" s="52">
        <v>9685290</v>
      </c>
      <c r="AV263" s="42">
        <f>IFERROR(AU263/AR261,"-")</f>
        <v>2.748081401493737E-2</v>
      </c>
      <c r="AW263" s="55">
        <v>210</v>
      </c>
      <c r="AX263" s="42">
        <f>IFERROR(AW263/AS261,"-")</f>
        <v>0.33386327503974561</v>
      </c>
      <c r="AY263" s="138">
        <f t="shared" si="21"/>
        <v>46120.428571428572</v>
      </c>
      <c r="AZ263" s="360"/>
      <c r="BA263" s="360"/>
      <c r="BB263" s="32" t="s">
        <v>98</v>
      </c>
      <c r="BC263" s="52">
        <v>1154788</v>
      </c>
      <c r="BD263" s="42">
        <f>IFERROR(BC263/AZ261,"-")</f>
        <v>8.2944202134276768E-3</v>
      </c>
      <c r="BE263" s="52">
        <v>31</v>
      </c>
      <c r="BF263" s="42">
        <f>IFERROR(BE263/BA261,"-")</f>
        <v>0.30693069306930693</v>
      </c>
      <c r="BG263" s="55">
        <f t="shared" si="22"/>
        <v>37251.225806451614</v>
      </c>
      <c r="BH263" s="360"/>
      <c r="BI263" s="360"/>
      <c r="BJ263" s="32" t="s">
        <v>98</v>
      </c>
      <c r="BK263" s="52">
        <v>6093027</v>
      </c>
      <c r="BL263" s="42">
        <f>IFERROR(BK263/BH261,"-")</f>
        <v>1.8742021295738803E-2</v>
      </c>
      <c r="BM263" s="52">
        <v>169</v>
      </c>
      <c r="BN263" s="42">
        <f>IFERROR(BM263/BI261,"-")</f>
        <v>0.23836389280677009</v>
      </c>
      <c r="BO263" s="96">
        <f t="shared" si="23"/>
        <v>36053.414201183434</v>
      </c>
      <c r="BP263" s="140"/>
    </row>
    <row r="264" spans="2:68" s="8" customFormat="1" ht="13.15" customHeight="1">
      <c r="B264" s="388"/>
      <c r="C264" s="389"/>
      <c r="D264" s="360"/>
      <c r="E264" s="360"/>
      <c r="F264" s="32" t="s">
        <v>99</v>
      </c>
      <c r="G264" s="52">
        <v>91555</v>
      </c>
      <c r="H264" s="42">
        <f>IFERROR(G264/D261,"-")</f>
        <v>1.0275859491384518E-3</v>
      </c>
      <c r="I264" s="52">
        <v>9</v>
      </c>
      <c r="J264" s="42">
        <f>IFERROR(I264/E261,"-")</f>
        <v>7.5630252100840331E-2</v>
      </c>
      <c r="K264" s="55">
        <f t="shared" si="16"/>
        <v>10172.777777777777</v>
      </c>
      <c r="L264" s="360"/>
      <c r="M264" s="360"/>
      <c r="N264" s="32" t="s">
        <v>99</v>
      </c>
      <c r="O264" s="52">
        <v>894577</v>
      </c>
      <c r="P264" s="42">
        <f>IFERROR(O264/L261,"-")</f>
        <v>1.317982096021398E-3</v>
      </c>
      <c r="Q264" s="52">
        <v>69</v>
      </c>
      <c r="R264" s="42">
        <f>IFERROR(Q264/M261,"-")</f>
        <v>5.6097560975609757E-2</v>
      </c>
      <c r="S264" s="55">
        <f t="shared" si="17"/>
        <v>12964.884057971014</v>
      </c>
      <c r="T264" s="360"/>
      <c r="U264" s="360"/>
      <c r="V264" s="32" t="s">
        <v>99</v>
      </c>
      <c r="W264" s="52">
        <v>0</v>
      </c>
      <c r="X264" s="42">
        <f>IFERROR(W264/T261,"-")</f>
        <v>0</v>
      </c>
      <c r="Y264" s="52">
        <v>0</v>
      </c>
      <c r="Z264" s="42">
        <f>IFERROR(Y264/U261,"-")</f>
        <v>0</v>
      </c>
      <c r="AA264" s="96" t="str">
        <f t="shared" si="18"/>
        <v>-</v>
      </c>
      <c r="AB264" s="360"/>
      <c r="AC264" s="360"/>
      <c r="AD264" s="32" t="s">
        <v>99</v>
      </c>
      <c r="AE264" s="52">
        <v>0</v>
      </c>
      <c r="AF264" s="42">
        <f>IFERROR(AE264/AB261,"-")</f>
        <v>0</v>
      </c>
      <c r="AG264" s="52">
        <v>0</v>
      </c>
      <c r="AH264" s="42">
        <f>IFERROR(AG264/AC261,"-")</f>
        <v>0</v>
      </c>
      <c r="AI264" s="55" t="str">
        <f t="shared" si="19"/>
        <v>-</v>
      </c>
      <c r="AJ264" s="360"/>
      <c r="AK264" s="360"/>
      <c r="AL264" s="32" t="s">
        <v>99</v>
      </c>
      <c r="AM264" s="52">
        <v>342088</v>
      </c>
      <c r="AN264" s="42">
        <f>IFERROR(AM264/AJ261,"-")</f>
        <v>1.2092917303531984E-3</v>
      </c>
      <c r="AO264" s="52">
        <v>28</v>
      </c>
      <c r="AP264" s="42">
        <f>IFERROR(AO264/AK261,"-")</f>
        <v>6.5116279069767441E-2</v>
      </c>
      <c r="AQ264" s="55">
        <f t="shared" si="20"/>
        <v>12217.428571428571</v>
      </c>
      <c r="AR264" s="360"/>
      <c r="AS264" s="360"/>
      <c r="AT264" s="32" t="s">
        <v>99</v>
      </c>
      <c r="AU264" s="52">
        <v>552489</v>
      </c>
      <c r="AV264" s="42">
        <f>IFERROR(AU264/AR261,"-")</f>
        <v>1.5676192921738772E-3</v>
      </c>
      <c r="AW264" s="55">
        <v>41</v>
      </c>
      <c r="AX264" s="42">
        <f>IFERROR(AW264/AS261,"-")</f>
        <v>6.518282988871224E-2</v>
      </c>
      <c r="AY264" s="138">
        <f t="shared" si="21"/>
        <v>13475.341463414634</v>
      </c>
      <c r="AZ264" s="360"/>
      <c r="BA264" s="360"/>
      <c r="BB264" s="32" t="s">
        <v>99</v>
      </c>
      <c r="BC264" s="52">
        <v>119335</v>
      </c>
      <c r="BD264" s="42">
        <f>IFERROR(BC264/AZ261,"-")</f>
        <v>8.5713969678364492E-4</v>
      </c>
      <c r="BE264" s="52">
        <v>4</v>
      </c>
      <c r="BF264" s="42">
        <f>IFERROR(BE264/BA261,"-")</f>
        <v>3.9603960396039604E-2</v>
      </c>
      <c r="BG264" s="55">
        <f t="shared" si="22"/>
        <v>29833.75</v>
      </c>
      <c r="BH264" s="360"/>
      <c r="BI264" s="360"/>
      <c r="BJ264" s="32" t="s">
        <v>99</v>
      </c>
      <c r="BK264" s="52">
        <v>290736</v>
      </c>
      <c r="BL264" s="42">
        <f>IFERROR(BK264/BH261,"-")</f>
        <v>8.9429774452631132E-4</v>
      </c>
      <c r="BM264" s="52">
        <v>22</v>
      </c>
      <c r="BN264" s="42">
        <f>IFERROR(BM264/BI261,"-")</f>
        <v>3.1029619181946404E-2</v>
      </c>
      <c r="BO264" s="96">
        <f t="shared" si="23"/>
        <v>13215.272727272728</v>
      </c>
      <c r="BP264" s="140"/>
    </row>
    <row r="265" spans="2:68" s="8" customFormat="1" ht="13.15" customHeight="1">
      <c r="B265" s="388"/>
      <c r="C265" s="389"/>
      <c r="D265" s="360"/>
      <c r="E265" s="360"/>
      <c r="F265" s="32" t="s">
        <v>100</v>
      </c>
      <c r="G265" s="52">
        <v>1896421</v>
      </c>
      <c r="H265" s="42">
        <f>IFERROR(G265/D261,"-")</f>
        <v>2.1284862358703426E-2</v>
      </c>
      <c r="I265" s="52">
        <v>48</v>
      </c>
      <c r="J265" s="42">
        <f>IFERROR(I265/E261,"-")</f>
        <v>0.40336134453781514</v>
      </c>
      <c r="K265" s="55">
        <f t="shared" si="16"/>
        <v>39508.770833333336</v>
      </c>
      <c r="L265" s="360"/>
      <c r="M265" s="360"/>
      <c r="N265" s="32" t="s">
        <v>100</v>
      </c>
      <c r="O265" s="52">
        <v>21262639</v>
      </c>
      <c r="P265" s="42">
        <f>IFERROR(O265/L261,"-")</f>
        <v>3.1326288867438268E-2</v>
      </c>
      <c r="Q265" s="52">
        <v>490</v>
      </c>
      <c r="R265" s="42">
        <f>IFERROR(Q265/M261,"-")</f>
        <v>0.3983739837398374</v>
      </c>
      <c r="S265" s="55">
        <f t="shared" si="17"/>
        <v>43393.14081632653</v>
      </c>
      <c r="T265" s="360"/>
      <c r="U265" s="360"/>
      <c r="V265" s="32" t="s">
        <v>100</v>
      </c>
      <c r="W265" s="52">
        <v>0</v>
      </c>
      <c r="X265" s="42">
        <f>IFERROR(W265/T261,"-")</f>
        <v>0</v>
      </c>
      <c r="Y265" s="52">
        <v>0</v>
      </c>
      <c r="Z265" s="42">
        <f>IFERROR(Y265/U261,"-")</f>
        <v>0</v>
      </c>
      <c r="AA265" s="96" t="str">
        <f t="shared" si="18"/>
        <v>-</v>
      </c>
      <c r="AB265" s="360"/>
      <c r="AC265" s="360"/>
      <c r="AD265" s="32" t="s">
        <v>100</v>
      </c>
      <c r="AE265" s="52">
        <v>0</v>
      </c>
      <c r="AF265" s="42">
        <f>IFERROR(AE265/AB261,"-")</f>
        <v>0</v>
      </c>
      <c r="AG265" s="52">
        <v>0</v>
      </c>
      <c r="AH265" s="42">
        <f>IFERROR(AG265/AC261,"-")</f>
        <v>0</v>
      </c>
      <c r="AI265" s="55" t="str">
        <f t="shared" si="19"/>
        <v>-</v>
      </c>
      <c r="AJ265" s="360"/>
      <c r="AK265" s="360"/>
      <c r="AL265" s="32" t="s">
        <v>100</v>
      </c>
      <c r="AM265" s="52">
        <v>9787126</v>
      </c>
      <c r="AN265" s="42">
        <f>IFERROR(AM265/AJ261,"-")</f>
        <v>3.4597795116241371E-2</v>
      </c>
      <c r="AO265" s="52">
        <v>204</v>
      </c>
      <c r="AP265" s="42">
        <f>IFERROR(AO265/AK261,"-")</f>
        <v>0.47441860465116281</v>
      </c>
      <c r="AQ265" s="55">
        <f t="shared" si="20"/>
        <v>47976.107843137252</v>
      </c>
      <c r="AR265" s="360"/>
      <c r="AS265" s="360"/>
      <c r="AT265" s="32" t="s">
        <v>100</v>
      </c>
      <c r="AU265" s="52">
        <v>11475513</v>
      </c>
      <c r="AV265" s="42">
        <f>IFERROR(AU265/AR261,"-")</f>
        <v>3.256035064298498E-2</v>
      </c>
      <c r="AW265" s="55">
        <v>286</v>
      </c>
      <c r="AX265" s="42">
        <f>IFERROR(AW265/AS261,"-")</f>
        <v>0.45468998410174882</v>
      </c>
      <c r="AY265" s="138">
        <f t="shared" si="21"/>
        <v>40124.171328671328</v>
      </c>
      <c r="AZ265" s="360"/>
      <c r="BA265" s="360"/>
      <c r="BB265" s="32" t="s">
        <v>100</v>
      </c>
      <c r="BC265" s="52">
        <v>1374176</v>
      </c>
      <c r="BD265" s="42">
        <f>IFERROR(BC265/AZ261,"-")</f>
        <v>9.870204047156007E-3</v>
      </c>
      <c r="BE265" s="52">
        <v>47</v>
      </c>
      <c r="BF265" s="42">
        <f>IFERROR(BE265/BA261,"-")</f>
        <v>0.46534653465346537</v>
      </c>
      <c r="BG265" s="55">
        <f t="shared" si="22"/>
        <v>29237.787234042553</v>
      </c>
      <c r="BH265" s="360"/>
      <c r="BI265" s="360"/>
      <c r="BJ265" s="32" t="s">
        <v>100</v>
      </c>
      <c r="BK265" s="52">
        <v>10342965</v>
      </c>
      <c r="BL265" s="42">
        <f>IFERROR(BK265/BH261,"-")</f>
        <v>3.1814740077646314E-2</v>
      </c>
      <c r="BM265" s="52">
        <v>217</v>
      </c>
      <c r="BN265" s="42">
        <f>IFERROR(BM265/BI261,"-")</f>
        <v>0.306064880112835</v>
      </c>
      <c r="BO265" s="96">
        <f t="shared" si="23"/>
        <v>47663.433179723499</v>
      </c>
      <c r="BP265" s="140"/>
    </row>
    <row r="266" spans="2:68" s="8" customFormat="1" ht="13.15" customHeight="1">
      <c r="B266" s="388"/>
      <c r="C266" s="389"/>
      <c r="D266" s="360"/>
      <c r="E266" s="360"/>
      <c r="F266" s="32" t="s">
        <v>101</v>
      </c>
      <c r="G266" s="52">
        <v>3794982</v>
      </c>
      <c r="H266" s="42">
        <f>IFERROR(G266/D261,"-")</f>
        <v>4.2593743437642294E-2</v>
      </c>
      <c r="I266" s="52">
        <v>57</v>
      </c>
      <c r="J266" s="42">
        <f>IFERROR(I266/E261,"-")</f>
        <v>0.47899159663865548</v>
      </c>
      <c r="K266" s="55">
        <f t="shared" si="16"/>
        <v>66578.631578947374</v>
      </c>
      <c r="L266" s="360"/>
      <c r="M266" s="360"/>
      <c r="N266" s="32" t="s">
        <v>101</v>
      </c>
      <c r="O266" s="52">
        <v>28506210</v>
      </c>
      <c r="P266" s="42">
        <f>IFERROR(O266/L261,"-")</f>
        <v>4.1998256612260469E-2</v>
      </c>
      <c r="Q266" s="52">
        <v>594</v>
      </c>
      <c r="R266" s="42">
        <f>IFERROR(Q266/M261,"-")</f>
        <v>0.48292682926829267</v>
      </c>
      <c r="S266" s="55">
        <f t="shared" si="17"/>
        <v>47990.252525252523</v>
      </c>
      <c r="T266" s="360"/>
      <c r="U266" s="360"/>
      <c r="V266" s="32" t="s">
        <v>101</v>
      </c>
      <c r="W266" s="52">
        <v>0</v>
      </c>
      <c r="X266" s="42">
        <f>IFERROR(W266/T261,"-")</f>
        <v>0</v>
      </c>
      <c r="Y266" s="52">
        <v>0</v>
      </c>
      <c r="Z266" s="42">
        <f>IFERROR(Y266/U261,"-")</f>
        <v>0</v>
      </c>
      <c r="AA266" s="96" t="str">
        <f t="shared" si="18"/>
        <v>-</v>
      </c>
      <c r="AB266" s="360"/>
      <c r="AC266" s="360"/>
      <c r="AD266" s="32" t="s">
        <v>101</v>
      </c>
      <c r="AE266" s="52">
        <v>0</v>
      </c>
      <c r="AF266" s="42">
        <f>IFERROR(AE266/AB261,"-")</f>
        <v>0</v>
      </c>
      <c r="AG266" s="52">
        <v>0</v>
      </c>
      <c r="AH266" s="42">
        <f>IFERROR(AG266/AC261,"-")</f>
        <v>0</v>
      </c>
      <c r="AI266" s="55" t="str">
        <f t="shared" si="19"/>
        <v>-</v>
      </c>
      <c r="AJ266" s="360"/>
      <c r="AK266" s="360"/>
      <c r="AL266" s="32" t="s">
        <v>101</v>
      </c>
      <c r="AM266" s="52">
        <v>11704723</v>
      </c>
      <c r="AN266" s="42">
        <f>IFERROR(AM266/AJ261,"-")</f>
        <v>4.1376560212503445E-2</v>
      </c>
      <c r="AO266" s="52">
        <v>246</v>
      </c>
      <c r="AP266" s="42">
        <f>IFERROR(AO266/AK261,"-")</f>
        <v>0.5720930232558139</v>
      </c>
      <c r="AQ266" s="55">
        <f t="shared" si="20"/>
        <v>47580.174796747968</v>
      </c>
      <c r="AR266" s="360"/>
      <c r="AS266" s="360"/>
      <c r="AT266" s="32" t="s">
        <v>101</v>
      </c>
      <c r="AU266" s="52">
        <v>16801487</v>
      </c>
      <c r="AV266" s="42">
        <f>IFERROR(AU266/AR261,"-")</f>
        <v>4.7672143985506683E-2</v>
      </c>
      <c r="AW266" s="55">
        <v>348</v>
      </c>
      <c r="AX266" s="42">
        <f>IFERROR(AW266/AS261,"-")</f>
        <v>0.55325914149443556</v>
      </c>
      <c r="AY266" s="138">
        <f t="shared" si="21"/>
        <v>48280.135057471263</v>
      </c>
      <c r="AZ266" s="360"/>
      <c r="BA266" s="360"/>
      <c r="BB266" s="32" t="s">
        <v>101</v>
      </c>
      <c r="BC266" s="52">
        <v>3479866</v>
      </c>
      <c r="BD266" s="42">
        <f>IFERROR(BC266/AZ261,"-")</f>
        <v>2.4994605841435584E-2</v>
      </c>
      <c r="BE266" s="52">
        <v>56</v>
      </c>
      <c r="BF266" s="42">
        <f>IFERROR(BE266/BA261,"-")</f>
        <v>0.5544554455445545</v>
      </c>
      <c r="BG266" s="55">
        <f t="shared" si="22"/>
        <v>62140.464285714283</v>
      </c>
      <c r="BH266" s="360"/>
      <c r="BI266" s="360"/>
      <c r="BJ266" s="32" t="s">
        <v>101</v>
      </c>
      <c r="BK266" s="52">
        <v>12360474</v>
      </c>
      <c r="BL266" s="42">
        <f>IFERROR(BK266/BH261,"-")</f>
        <v>3.8020554797053387E-2</v>
      </c>
      <c r="BM266" s="52">
        <v>279</v>
      </c>
      <c r="BN266" s="42">
        <f>IFERROR(BM266/BI261,"-")</f>
        <v>0.39351198871650211</v>
      </c>
      <c r="BO266" s="96">
        <f t="shared" si="23"/>
        <v>44302.774193548386</v>
      </c>
      <c r="BP266" s="140"/>
    </row>
    <row r="267" spans="2:68" s="8" customFormat="1" ht="13.15" customHeight="1">
      <c r="B267" s="388"/>
      <c r="C267" s="389"/>
      <c r="D267" s="360"/>
      <c r="E267" s="360"/>
      <c r="F267" s="32" t="s">
        <v>102</v>
      </c>
      <c r="G267" s="52">
        <v>3171517</v>
      </c>
      <c r="H267" s="42">
        <f>IFERROR(G267/D261,"-")</f>
        <v>3.5596158665870084E-2</v>
      </c>
      <c r="I267" s="52">
        <v>23</v>
      </c>
      <c r="J267" s="42">
        <f>IFERROR(I267/E261,"-")</f>
        <v>0.19327731092436976</v>
      </c>
      <c r="K267" s="55">
        <f t="shared" si="16"/>
        <v>137892.04347826086</v>
      </c>
      <c r="L267" s="360"/>
      <c r="M267" s="360"/>
      <c r="N267" s="32" t="s">
        <v>102</v>
      </c>
      <c r="O267" s="52">
        <v>8730937</v>
      </c>
      <c r="P267" s="42">
        <f>IFERROR(O267/L261,"-")</f>
        <v>1.2863307068581884E-2</v>
      </c>
      <c r="Q267" s="52">
        <v>125</v>
      </c>
      <c r="R267" s="42">
        <f>IFERROR(Q267/M261,"-")</f>
        <v>0.1016260162601626</v>
      </c>
      <c r="S267" s="55">
        <f t="shared" si="17"/>
        <v>69847.495999999999</v>
      </c>
      <c r="T267" s="360"/>
      <c r="U267" s="360"/>
      <c r="V267" s="32" t="s">
        <v>102</v>
      </c>
      <c r="W267" s="52">
        <v>0</v>
      </c>
      <c r="X267" s="42">
        <f>IFERROR(W267/T261,"-")</f>
        <v>0</v>
      </c>
      <c r="Y267" s="52">
        <v>0</v>
      </c>
      <c r="Z267" s="42">
        <f>IFERROR(Y267/U261,"-")</f>
        <v>0</v>
      </c>
      <c r="AA267" s="96" t="str">
        <f t="shared" si="18"/>
        <v>-</v>
      </c>
      <c r="AB267" s="360"/>
      <c r="AC267" s="360"/>
      <c r="AD267" s="32" t="s">
        <v>102</v>
      </c>
      <c r="AE267" s="52">
        <v>52813</v>
      </c>
      <c r="AF267" s="42">
        <f>IFERROR(AE267/AB261,"-")</f>
        <v>2.0185909269855103E-3</v>
      </c>
      <c r="AG267" s="52">
        <v>2</v>
      </c>
      <c r="AH267" s="42">
        <f>IFERROR(AG267/AC261,"-")</f>
        <v>1.8691588785046728E-2</v>
      </c>
      <c r="AI267" s="55">
        <f t="shared" si="19"/>
        <v>26406.5</v>
      </c>
      <c r="AJ267" s="360"/>
      <c r="AK267" s="360"/>
      <c r="AL267" s="32" t="s">
        <v>102</v>
      </c>
      <c r="AM267" s="52">
        <v>2990505</v>
      </c>
      <c r="AN267" s="42">
        <f>IFERROR(AM267/AJ261,"-")</f>
        <v>1.057152827950671E-2</v>
      </c>
      <c r="AO267" s="52">
        <v>49</v>
      </c>
      <c r="AP267" s="42">
        <f>IFERROR(AO267/AK261,"-")</f>
        <v>0.11395348837209303</v>
      </c>
      <c r="AQ267" s="55">
        <f t="shared" si="20"/>
        <v>61030.714285714283</v>
      </c>
      <c r="AR267" s="360"/>
      <c r="AS267" s="360"/>
      <c r="AT267" s="32" t="s">
        <v>102</v>
      </c>
      <c r="AU267" s="52">
        <v>3964657</v>
      </c>
      <c r="AV267" s="42">
        <f>IFERROR(AU267/AR261,"-")</f>
        <v>1.1249224509541743E-2</v>
      </c>
      <c r="AW267" s="55">
        <v>73</v>
      </c>
      <c r="AX267" s="42">
        <f>IFERROR(AW267/AS261,"-")</f>
        <v>0.11605723370429252</v>
      </c>
      <c r="AY267" s="138">
        <f t="shared" si="21"/>
        <v>54310.369863013701</v>
      </c>
      <c r="AZ267" s="360"/>
      <c r="BA267" s="360"/>
      <c r="BB267" s="32" t="s">
        <v>102</v>
      </c>
      <c r="BC267" s="52">
        <v>6334515</v>
      </c>
      <c r="BD267" s="42">
        <f>IFERROR(BC267/AZ261,"-")</f>
        <v>4.5498506442966866E-2</v>
      </c>
      <c r="BE267" s="52">
        <v>22</v>
      </c>
      <c r="BF267" s="42">
        <f>IFERROR(BE267/BA261,"-")</f>
        <v>0.21782178217821782</v>
      </c>
      <c r="BG267" s="55">
        <f t="shared" si="22"/>
        <v>287932.5</v>
      </c>
      <c r="BH267" s="360"/>
      <c r="BI267" s="360"/>
      <c r="BJ267" s="32" t="s">
        <v>102</v>
      </c>
      <c r="BK267" s="52">
        <v>4269220</v>
      </c>
      <c r="BL267" s="42">
        <f>IFERROR(BK267/BH261,"-")</f>
        <v>1.3132029803280704E-2</v>
      </c>
      <c r="BM267" s="52">
        <v>48</v>
      </c>
      <c r="BN267" s="42">
        <f>IFERROR(BM267/BI261,"-")</f>
        <v>6.7700987306064886E-2</v>
      </c>
      <c r="BO267" s="96">
        <f t="shared" si="23"/>
        <v>88942.083333333328</v>
      </c>
      <c r="BP267" s="140"/>
    </row>
    <row r="268" spans="2:68" s="8" customFormat="1" ht="13.15" customHeight="1">
      <c r="B268" s="388"/>
      <c r="C268" s="389"/>
      <c r="D268" s="360"/>
      <c r="E268" s="360"/>
      <c r="F268" s="32" t="s">
        <v>112</v>
      </c>
      <c r="G268" s="52">
        <v>0</v>
      </c>
      <c r="H268" s="42">
        <f>IFERROR(G268/D261,"-")</f>
        <v>0</v>
      </c>
      <c r="I268" s="52">
        <v>0</v>
      </c>
      <c r="J268" s="42">
        <f>IFERROR(I268/E261,"-")</f>
        <v>0</v>
      </c>
      <c r="K268" s="55" t="str">
        <f t="shared" si="16"/>
        <v>-</v>
      </c>
      <c r="L268" s="360"/>
      <c r="M268" s="360"/>
      <c r="N268" s="32" t="s">
        <v>112</v>
      </c>
      <c r="O268" s="52">
        <v>1841</v>
      </c>
      <c r="P268" s="42">
        <f>IFERROR(O268/L261,"-")</f>
        <v>2.7123490082747417E-6</v>
      </c>
      <c r="Q268" s="52">
        <v>1</v>
      </c>
      <c r="R268" s="42">
        <f>IFERROR(Q268/M261,"-")</f>
        <v>8.1300813008130081E-4</v>
      </c>
      <c r="S268" s="55">
        <f t="shared" si="17"/>
        <v>1841</v>
      </c>
      <c r="T268" s="360"/>
      <c r="U268" s="360"/>
      <c r="V268" s="32" t="s">
        <v>112</v>
      </c>
      <c r="W268" s="52">
        <v>0</v>
      </c>
      <c r="X268" s="42">
        <f>IFERROR(W268/T261,"-")</f>
        <v>0</v>
      </c>
      <c r="Y268" s="52">
        <v>0</v>
      </c>
      <c r="Z268" s="42">
        <f>IFERROR(Y268/U261,"-")</f>
        <v>0</v>
      </c>
      <c r="AA268" s="96" t="str">
        <f t="shared" si="18"/>
        <v>-</v>
      </c>
      <c r="AB268" s="360"/>
      <c r="AC268" s="360"/>
      <c r="AD268" s="32" t="s">
        <v>112</v>
      </c>
      <c r="AE268" s="52">
        <v>0</v>
      </c>
      <c r="AF268" s="42">
        <f>IFERROR(AE268/AB261,"-")</f>
        <v>0</v>
      </c>
      <c r="AG268" s="52">
        <v>0</v>
      </c>
      <c r="AH268" s="42">
        <f>IFERROR(AG268/AC261,"-")</f>
        <v>0</v>
      </c>
      <c r="AI268" s="55" t="str">
        <f t="shared" si="19"/>
        <v>-</v>
      </c>
      <c r="AJ268" s="360"/>
      <c r="AK268" s="360"/>
      <c r="AL268" s="32" t="s">
        <v>112</v>
      </c>
      <c r="AM268" s="52">
        <v>1841</v>
      </c>
      <c r="AN268" s="42">
        <f>IFERROR(AM268/AJ261,"-")</f>
        <v>6.5079923165391312E-6</v>
      </c>
      <c r="AO268" s="52">
        <v>1</v>
      </c>
      <c r="AP268" s="42">
        <f>IFERROR(AO268/AK261,"-")</f>
        <v>2.3255813953488372E-3</v>
      </c>
      <c r="AQ268" s="55">
        <f t="shared" si="20"/>
        <v>1841</v>
      </c>
      <c r="AR268" s="360"/>
      <c r="AS268" s="360"/>
      <c r="AT268" s="32" t="s">
        <v>112</v>
      </c>
      <c r="AU268" s="52">
        <v>0</v>
      </c>
      <c r="AV268" s="42">
        <f>IFERROR(AU268/AR261,"-")</f>
        <v>0</v>
      </c>
      <c r="AW268" s="55">
        <v>0</v>
      </c>
      <c r="AX268" s="42">
        <f>IFERROR(AW268/AS261,"-")</f>
        <v>0</v>
      </c>
      <c r="AY268" s="138" t="str">
        <f t="shared" si="21"/>
        <v>-</v>
      </c>
      <c r="AZ268" s="360"/>
      <c r="BA268" s="360"/>
      <c r="BB268" s="32" t="s">
        <v>112</v>
      </c>
      <c r="BC268" s="52">
        <v>0</v>
      </c>
      <c r="BD268" s="42">
        <f>IFERROR(BC268/AZ261,"-")</f>
        <v>0</v>
      </c>
      <c r="BE268" s="52">
        <v>0</v>
      </c>
      <c r="BF268" s="42">
        <f>IFERROR(BE268/BA261,"-")</f>
        <v>0</v>
      </c>
      <c r="BG268" s="55" t="str">
        <f t="shared" si="22"/>
        <v>-</v>
      </c>
      <c r="BH268" s="360"/>
      <c r="BI268" s="360"/>
      <c r="BJ268" s="32" t="s">
        <v>112</v>
      </c>
      <c r="BK268" s="52">
        <v>0</v>
      </c>
      <c r="BL268" s="42">
        <f>IFERROR(BK268/BH261,"-")</f>
        <v>0</v>
      </c>
      <c r="BM268" s="52">
        <v>0</v>
      </c>
      <c r="BN268" s="42">
        <f>IFERROR(BM268/BI261,"-")</f>
        <v>0</v>
      </c>
      <c r="BO268" s="96" t="str">
        <f t="shared" si="23"/>
        <v>-</v>
      </c>
      <c r="BP268" s="140"/>
    </row>
    <row r="269" spans="2:68" s="8" customFormat="1" ht="13.15" customHeight="1">
      <c r="B269" s="388"/>
      <c r="C269" s="389"/>
      <c r="D269" s="360"/>
      <c r="E269" s="360"/>
      <c r="F269" s="32" t="s">
        <v>103</v>
      </c>
      <c r="G269" s="52">
        <v>48358</v>
      </c>
      <c r="H269" s="42">
        <f>IFERROR(G269/D261,"-")</f>
        <v>5.4275573511481897E-4</v>
      </c>
      <c r="I269" s="52">
        <v>3</v>
      </c>
      <c r="J269" s="42">
        <f>IFERROR(I269/E261,"-")</f>
        <v>2.5210084033613446E-2</v>
      </c>
      <c r="K269" s="55">
        <f t="shared" si="16"/>
        <v>16119.333333333334</v>
      </c>
      <c r="L269" s="360"/>
      <c r="M269" s="360"/>
      <c r="N269" s="32" t="s">
        <v>103</v>
      </c>
      <c r="O269" s="52">
        <v>109007</v>
      </c>
      <c r="P269" s="42">
        <f>IFERROR(O269/L261,"-")</f>
        <v>1.6060023266974729E-4</v>
      </c>
      <c r="Q269" s="52">
        <v>9</v>
      </c>
      <c r="R269" s="42">
        <f>IFERROR(Q269/M261,"-")</f>
        <v>7.3170731707317077E-3</v>
      </c>
      <c r="S269" s="55">
        <f t="shared" si="17"/>
        <v>12111.888888888889</v>
      </c>
      <c r="T269" s="360"/>
      <c r="U269" s="360"/>
      <c r="V269" s="32" t="s">
        <v>103</v>
      </c>
      <c r="W269" s="52">
        <v>0</v>
      </c>
      <c r="X269" s="42">
        <f>IFERROR(W269/T261,"-")</f>
        <v>0</v>
      </c>
      <c r="Y269" s="52">
        <v>0</v>
      </c>
      <c r="Z269" s="42">
        <f>IFERROR(Y269/U261,"-")</f>
        <v>0</v>
      </c>
      <c r="AA269" s="96" t="str">
        <f t="shared" si="18"/>
        <v>-</v>
      </c>
      <c r="AB269" s="360"/>
      <c r="AC269" s="360"/>
      <c r="AD269" s="32" t="s">
        <v>103</v>
      </c>
      <c r="AE269" s="52">
        <v>0</v>
      </c>
      <c r="AF269" s="42">
        <f>IFERROR(AE269/AB261,"-")</f>
        <v>0</v>
      </c>
      <c r="AG269" s="52">
        <v>0</v>
      </c>
      <c r="AH269" s="42">
        <f>IFERROR(AG269/AC261,"-")</f>
        <v>0</v>
      </c>
      <c r="AI269" s="55" t="str">
        <f t="shared" si="19"/>
        <v>-</v>
      </c>
      <c r="AJ269" s="360"/>
      <c r="AK269" s="360"/>
      <c r="AL269" s="32" t="s">
        <v>103</v>
      </c>
      <c r="AM269" s="52">
        <v>26996</v>
      </c>
      <c r="AN269" s="42">
        <f>IFERROR(AM269/AJ261,"-")</f>
        <v>9.5431700476529267E-5</v>
      </c>
      <c r="AO269" s="52">
        <v>5</v>
      </c>
      <c r="AP269" s="42">
        <f>IFERROR(AO269/AK261,"-")</f>
        <v>1.1627906976744186E-2</v>
      </c>
      <c r="AQ269" s="55">
        <f t="shared" si="20"/>
        <v>5399.2</v>
      </c>
      <c r="AR269" s="360"/>
      <c r="AS269" s="360"/>
      <c r="AT269" s="32" t="s">
        <v>103</v>
      </c>
      <c r="AU269" s="52">
        <v>42960</v>
      </c>
      <c r="AV269" s="42">
        <f>IFERROR(AU269/AR261,"-")</f>
        <v>1.218936934342399E-4</v>
      </c>
      <c r="AW269" s="55">
        <v>3</v>
      </c>
      <c r="AX269" s="42">
        <f>IFERROR(AW269/AS261,"-")</f>
        <v>4.7694753577106515E-3</v>
      </c>
      <c r="AY269" s="138">
        <f t="shared" si="21"/>
        <v>14320</v>
      </c>
      <c r="AZ269" s="360"/>
      <c r="BA269" s="360"/>
      <c r="BB269" s="32" t="s">
        <v>103</v>
      </c>
      <c r="BC269" s="52">
        <v>52958</v>
      </c>
      <c r="BD269" s="42">
        <f>IFERROR(BC269/AZ261,"-")</f>
        <v>3.8037796172345304E-4</v>
      </c>
      <c r="BE269" s="52">
        <v>3</v>
      </c>
      <c r="BF269" s="42">
        <f>IFERROR(BE269/BA261,"-")</f>
        <v>2.9702970297029702E-2</v>
      </c>
      <c r="BG269" s="55">
        <f t="shared" si="22"/>
        <v>17652.666666666668</v>
      </c>
      <c r="BH269" s="360"/>
      <c r="BI269" s="360"/>
      <c r="BJ269" s="32" t="s">
        <v>103</v>
      </c>
      <c r="BK269" s="52">
        <v>425168</v>
      </c>
      <c r="BL269" s="42">
        <f>IFERROR(BK269/BH261,"-")</f>
        <v>1.3078077136810121E-3</v>
      </c>
      <c r="BM269" s="52">
        <v>9</v>
      </c>
      <c r="BN269" s="42">
        <f>IFERROR(BM269/BI261,"-")</f>
        <v>1.2693935119887164E-2</v>
      </c>
      <c r="BO269" s="96">
        <f t="shared" si="23"/>
        <v>47240.888888888891</v>
      </c>
      <c r="BP269" s="140"/>
    </row>
    <row r="270" spans="2:68" s="8" customFormat="1" ht="13.15" customHeight="1">
      <c r="B270" s="388"/>
      <c r="C270" s="389"/>
      <c r="D270" s="360"/>
      <c r="E270" s="360"/>
      <c r="F270" s="32" t="s">
        <v>104</v>
      </c>
      <c r="G270" s="52">
        <v>109183</v>
      </c>
      <c r="H270" s="42">
        <f>IFERROR(G270/D261,"-")</f>
        <v>1.2254373511526796E-3</v>
      </c>
      <c r="I270" s="52">
        <v>6</v>
      </c>
      <c r="J270" s="42">
        <f>IFERROR(I270/E261,"-")</f>
        <v>5.0420168067226892E-2</v>
      </c>
      <c r="K270" s="55">
        <f t="shared" ref="K270:K333" si="24">IFERROR(G270/I270,"-")</f>
        <v>18197.166666666668</v>
      </c>
      <c r="L270" s="360"/>
      <c r="M270" s="360"/>
      <c r="N270" s="32" t="s">
        <v>104</v>
      </c>
      <c r="O270" s="52">
        <v>1851259</v>
      </c>
      <c r="P270" s="42">
        <f>IFERROR(O270/L261,"-")</f>
        <v>2.7274636136391584E-3</v>
      </c>
      <c r="Q270" s="52">
        <v>63</v>
      </c>
      <c r="R270" s="42">
        <f>IFERROR(Q270/M261,"-")</f>
        <v>5.1219512195121948E-2</v>
      </c>
      <c r="S270" s="55">
        <f t="shared" ref="S270:S333" si="25">IFERROR(O270/Q270,"-")</f>
        <v>29385.063492063491</v>
      </c>
      <c r="T270" s="360"/>
      <c r="U270" s="360"/>
      <c r="V270" s="32" t="s">
        <v>104</v>
      </c>
      <c r="W270" s="52">
        <v>3033</v>
      </c>
      <c r="X270" s="42">
        <f>IFERROR(W270/T261,"-")</f>
        <v>3.0229185665804544E-4</v>
      </c>
      <c r="Y270" s="52">
        <v>1</v>
      </c>
      <c r="Z270" s="42">
        <f>IFERROR(Y270/U261,"-")</f>
        <v>1.8181818181818181E-2</v>
      </c>
      <c r="AA270" s="96">
        <f t="shared" ref="AA270:AA333" si="26">IFERROR(W270/Y270,"-")</f>
        <v>3033</v>
      </c>
      <c r="AB270" s="360"/>
      <c r="AC270" s="360"/>
      <c r="AD270" s="32" t="s">
        <v>104</v>
      </c>
      <c r="AE270" s="52">
        <v>17505</v>
      </c>
      <c r="AF270" s="42">
        <f>IFERROR(AE270/AB261,"-")</f>
        <v>6.6906697549621035E-4</v>
      </c>
      <c r="AG270" s="52">
        <v>3</v>
      </c>
      <c r="AH270" s="42">
        <f>IFERROR(AG270/AC261,"-")</f>
        <v>2.8037383177570093E-2</v>
      </c>
      <c r="AI270" s="55">
        <f t="shared" ref="AI270:AI333" si="27">IFERROR(AE270/AG270,"-")</f>
        <v>5835</v>
      </c>
      <c r="AJ270" s="360"/>
      <c r="AK270" s="360"/>
      <c r="AL270" s="32" t="s">
        <v>104</v>
      </c>
      <c r="AM270" s="52">
        <v>213861</v>
      </c>
      <c r="AN270" s="42">
        <f>IFERROR(AM270/AJ261,"-")</f>
        <v>7.560052932142179E-4</v>
      </c>
      <c r="AO270" s="52">
        <v>20</v>
      </c>
      <c r="AP270" s="42">
        <f>IFERROR(AO270/AK261,"-")</f>
        <v>4.6511627906976744E-2</v>
      </c>
      <c r="AQ270" s="55">
        <f t="shared" ref="AQ270:AQ333" si="28">IFERROR(AM270/AO270,"-")</f>
        <v>10693.05</v>
      </c>
      <c r="AR270" s="360"/>
      <c r="AS270" s="360"/>
      <c r="AT270" s="32" t="s">
        <v>104</v>
      </c>
      <c r="AU270" s="52">
        <v>1616860</v>
      </c>
      <c r="AV270" s="42">
        <f>IFERROR(AU270/AR261,"-")</f>
        <v>4.5876405299368041E-3</v>
      </c>
      <c r="AW270" s="55">
        <v>39</v>
      </c>
      <c r="AX270" s="42">
        <f>IFERROR(AW270/AS261,"-")</f>
        <v>6.2003179650238473E-2</v>
      </c>
      <c r="AY270" s="138">
        <f t="shared" ref="AY270:AY333" si="29">IFERROR(AU270/AW270,"-")</f>
        <v>41457.948717948719</v>
      </c>
      <c r="AZ270" s="360"/>
      <c r="BA270" s="360"/>
      <c r="BB270" s="32" t="s">
        <v>104</v>
      </c>
      <c r="BC270" s="52">
        <v>1086164</v>
      </c>
      <c r="BD270" s="42">
        <f>IFERROR(BC270/AZ261,"-")</f>
        <v>7.8015190984816775E-3</v>
      </c>
      <c r="BE270" s="52">
        <v>9</v>
      </c>
      <c r="BF270" s="42">
        <f>IFERROR(BE270/BA261,"-")</f>
        <v>8.9108910891089105E-2</v>
      </c>
      <c r="BG270" s="55">
        <f t="shared" ref="BG270:BG333" si="30">IFERROR(BC270/BE270,"-")</f>
        <v>120684.88888888889</v>
      </c>
      <c r="BH270" s="360"/>
      <c r="BI270" s="360"/>
      <c r="BJ270" s="32" t="s">
        <v>104</v>
      </c>
      <c r="BK270" s="52">
        <v>728303</v>
      </c>
      <c r="BL270" s="42">
        <f>IFERROR(BK270/BH261,"-")</f>
        <v>2.2402445181599322E-3</v>
      </c>
      <c r="BM270" s="52">
        <v>31</v>
      </c>
      <c r="BN270" s="42">
        <f>IFERROR(BM270/BI261,"-")</f>
        <v>4.372355430183357E-2</v>
      </c>
      <c r="BO270" s="96">
        <f t="shared" ref="BO270:BO333" si="31">IFERROR(BK270/BM270,"-")</f>
        <v>23493.645161290322</v>
      </c>
      <c r="BP270" s="140"/>
    </row>
    <row r="271" spans="2:68" s="8" customFormat="1" ht="13.15" customHeight="1">
      <c r="B271" s="388"/>
      <c r="C271" s="389"/>
      <c r="D271" s="360"/>
      <c r="E271" s="360"/>
      <c r="F271" s="32" t="s">
        <v>105</v>
      </c>
      <c r="G271" s="52">
        <v>0</v>
      </c>
      <c r="H271" s="42">
        <f>IFERROR(G271/D261,"-")</f>
        <v>0</v>
      </c>
      <c r="I271" s="52">
        <v>0</v>
      </c>
      <c r="J271" s="42">
        <f>IFERROR(I271/E261,"-")</f>
        <v>0</v>
      </c>
      <c r="K271" s="55" t="str">
        <f t="shared" si="24"/>
        <v>-</v>
      </c>
      <c r="L271" s="360"/>
      <c r="M271" s="360"/>
      <c r="N271" s="32" t="s">
        <v>105</v>
      </c>
      <c r="O271" s="52">
        <v>73476</v>
      </c>
      <c r="P271" s="42">
        <f>IFERROR(O271/L261,"-")</f>
        <v>1.0825233880064907E-4</v>
      </c>
      <c r="Q271" s="52">
        <v>4</v>
      </c>
      <c r="R271" s="42">
        <f>IFERROR(Q271/M261,"-")</f>
        <v>3.2520325203252032E-3</v>
      </c>
      <c r="S271" s="55">
        <f t="shared" si="25"/>
        <v>18369</v>
      </c>
      <c r="T271" s="360"/>
      <c r="U271" s="360"/>
      <c r="V271" s="32" t="s">
        <v>105</v>
      </c>
      <c r="W271" s="52">
        <v>0</v>
      </c>
      <c r="X271" s="42">
        <f>IFERROR(W271/T261,"-")</f>
        <v>0</v>
      </c>
      <c r="Y271" s="52">
        <v>0</v>
      </c>
      <c r="Z271" s="42">
        <f>IFERROR(Y271/U261,"-")</f>
        <v>0</v>
      </c>
      <c r="AA271" s="96" t="str">
        <f t="shared" si="26"/>
        <v>-</v>
      </c>
      <c r="AB271" s="360"/>
      <c r="AC271" s="360"/>
      <c r="AD271" s="32" t="s">
        <v>105</v>
      </c>
      <c r="AE271" s="52">
        <v>0</v>
      </c>
      <c r="AF271" s="42">
        <f>IFERROR(AE271/AB261,"-")</f>
        <v>0</v>
      </c>
      <c r="AG271" s="52">
        <v>0</v>
      </c>
      <c r="AH271" s="42">
        <f>IFERROR(AG271/AC261,"-")</f>
        <v>0</v>
      </c>
      <c r="AI271" s="55" t="str">
        <f t="shared" si="27"/>
        <v>-</v>
      </c>
      <c r="AJ271" s="360"/>
      <c r="AK271" s="360"/>
      <c r="AL271" s="32" t="s">
        <v>105</v>
      </c>
      <c r="AM271" s="52">
        <v>24337</v>
      </c>
      <c r="AN271" s="42">
        <f>IFERROR(AM271/AJ261,"-")</f>
        <v>8.6032052692891275E-5</v>
      </c>
      <c r="AO271" s="52">
        <v>1</v>
      </c>
      <c r="AP271" s="42">
        <f>IFERROR(AO271/AK261,"-")</f>
        <v>2.3255813953488372E-3</v>
      </c>
      <c r="AQ271" s="55">
        <f t="shared" si="28"/>
        <v>24337</v>
      </c>
      <c r="AR271" s="360"/>
      <c r="AS271" s="360"/>
      <c r="AT271" s="32" t="s">
        <v>105</v>
      </c>
      <c r="AU271" s="52">
        <v>49139</v>
      </c>
      <c r="AV271" s="42">
        <f>IFERROR(AU271/AR261,"-")</f>
        <v>1.3942584268307993E-4</v>
      </c>
      <c r="AW271" s="55">
        <v>3</v>
      </c>
      <c r="AX271" s="42">
        <f>IFERROR(AW271/AS261,"-")</f>
        <v>4.7694753577106515E-3</v>
      </c>
      <c r="AY271" s="138">
        <f t="shared" si="29"/>
        <v>16379.666666666666</v>
      </c>
      <c r="AZ271" s="360"/>
      <c r="BA271" s="360"/>
      <c r="BB271" s="32" t="s">
        <v>105</v>
      </c>
      <c r="BC271" s="52">
        <v>65536</v>
      </c>
      <c r="BD271" s="42">
        <f>IFERROR(BC271/AZ261,"-")</f>
        <v>4.7072113938419538E-4</v>
      </c>
      <c r="BE271" s="52">
        <v>3</v>
      </c>
      <c r="BF271" s="42">
        <f>IFERROR(BE271/BA261,"-")</f>
        <v>2.9702970297029702E-2</v>
      </c>
      <c r="BG271" s="55">
        <f t="shared" si="30"/>
        <v>21845.333333333332</v>
      </c>
      <c r="BH271" s="360"/>
      <c r="BI271" s="360"/>
      <c r="BJ271" s="32" t="s">
        <v>105</v>
      </c>
      <c r="BK271" s="52">
        <v>2180</v>
      </c>
      <c r="BL271" s="42">
        <f>IFERROR(BK271/BH261,"-")</f>
        <v>6.7056335750211827E-6</v>
      </c>
      <c r="BM271" s="52">
        <v>1</v>
      </c>
      <c r="BN271" s="42">
        <f>IFERROR(BM271/BI261,"-")</f>
        <v>1.4104372355430183E-3</v>
      </c>
      <c r="BO271" s="96">
        <f t="shared" si="31"/>
        <v>2180</v>
      </c>
      <c r="BP271" s="140"/>
    </row>
    <row r="272" spans="2:68" s="8" customFormat="1" ht="13.15" customHeight="1">
      <c r="B272" s="388"/>
      <c r="C272" s="389"/>
      <c r="D272" s="360"/>
      <c r="E272" s="360"/>
      <c r="F272" s="32" t="s">
        <v>106</v>
      </c>
      <c r="G272" s="52">
        <v>383455</v>
      </c>
      <c r="H272" s="42">
        <f>IFERROR(G272/D261,"-")</f>
        <v>4.3037842840575073E-3</v>
      </c>
      <c r="I272" s="52">
        <v>2</v>
      </c>
      <c r="J272" s="42">
        <f>IFERROR(I272/E261,"-")</f>
        <v>1.680672268907563E-2</v>
      </c>
      <c r="K272" s="55">
        <f t="shared" si="24"/>
        <v>191727.5</v>
      </c>
      <c r="L272" s="360"/>
      <c r="M272" s="360"/>
      <c r="N272" s="32" t="s">
        <v>106</v>
      </c>
      <c r="O272" s="52">
        <v>744082</v>
      </c>
      <c r="P272" s="42">
        <f>IFERROR(O272/L261,"-")</f>
        <v>1.0962575093835343E-3</v>
      </c>
      <c r="Q272" s="52">
        <v>8</v>
      </c>
      <c r="R272" s="42">
        <f>IFERROR(Q272/M261,"-")</f>
        <v>6.5040650406504065E-3</v>
      </c>
      <c r="S272" s="55">
        <f t="shared" si="25"/>
        <v>93010.25</v>
      </c>
      <c r="T272" s="360"/>
      <c r="U272" s="360"/>
      <c r="V272" s="32" t="s">
        <v>106</v>
      </c>
      <c r="W272" s="52">
        <v>0</v>
      </c>
      <c r="X272" s="42">
        <f>IFERROR(W272/T261,"-")</f>
        <v>0</v>
      </c>
      <c r="Y272" s="52">
        <v>0</v>
      </c>
      <c r="Z272" s="42">
        <f>IFERROR(Y272/U261,"-")</f>
        <v>0</v>
      </c>
      <c r="AA272" s="96" t="str">
        <f t="shared" si="26"/>
        <v>-</v>
      </c>
      <c r="AB272" s="360"/>
      <c r="AC272" s="360"/>
      <c r="AD272" s="32" t="s">
        <v>106</v>
      </c>
      <c r="AE272" s="52">
        <v>0</v>
      </c>
      <c r="AF272" s="42">
        <f>IFERROR(AE272/AB261,"-")</f>
        <v>0</v>
      </c>
      <c r="AG272" s="52">
        <v>0</v>
      </c>
      <c r="AH272" s="42">
        <f>IFERROR(AG272/AC261,"-")</f>
        <v>0</v>
      </c>
      <c r="AI272" s="55" t="str">
        <f t="shared" si="27"/>
        <v>-</v>
      </c>
      <c r="AJ272" s="360"/>
      <c r="AK272" s="360"/>
      <c r="AL272" s="32" t="s">
        <v>106</v>
      </c>
      <c r="AM272" s="52">
        <v>674139</v>
      </c>
      <c r="AN272" s="42">
        <f>IFERROR(AM272/AJ261,"-")</f>
        <v>2.383102353220735E-3</v>
      </c>
      <c r="AO272" s="52">
        <v>4</v>
      </c>
      <c r="AP272" s="42">
        <f>IFERROR(AO272/AK261,"-")</f>
        <v>9.3023255813953487E-3</v>
      </c>
      <c r="AQ272" s="55">
        <f t="shared" si="28"/>
        <v>168534.75</v>
      </c>
      <c r="AR272" s="360"/>
      <c r="AS272" s="360"/>
      <c r="AT272" s="32" t="s">
        <v>106</v>
      </c>
      <c r="AU272" s="52">
        <v>69943</v>
      </c>
      <c r="AV272" s="42">
        <f>IFERROR(AU272/AR261,"-")</f>
        <v>1.9845462290202611E-4</v>
      </c>
      <c r="AW272" s="55">
        <v>4</v>
      </c>
      <c r="AX272" s="42">
        <f>IFERROR(AW272/AS261,"-")</f>
        <v>6.3593004769475362E-3</v>
      </c>
      <c r="AY272" s="138">
        <f t="shared" si="29"/>
        <v>17485.75</v>
      </c>
      <c r="AZ272" s="360"/>
      <c r="BA272" s="360"/>
      <c r="BB272" s="32" t="s">
        <v>106</v>
      </c>
      <c r="BC272" s="52">
        <v>742309</v>
      </c>
      <c r="BD272" s="42">
        <f>IFERROR(BC272/AZ261,"-")</f>
        <v>5.3317342873404339E-3</v>
      </c>
      <c r="BE272" s="52">
        <v>7</v>
      </c>
      <c r="BF272" s="42">
        <f>IFERROR(BE272/BA261,"-")</f>
        <v>6.9306930693069313E-2</v>
      </c>
      <c r="BG272" s="55">
        <f t="shared" si="30"/>
        <v>106044.14285714286</v>
      </c>
      <c r="BH272" s="360"/>
      <c r="BI272" s="360"/>
      <c r="BJ272" s="32" t="s">
        <v>106</v>
      </c>
      <c r="BK272" s="52">
        <v>3458</v>
      </c>
      <c r="BL272" s="42">
        <f>IFERROR(BK272/BH261,"-")</f>
        <v>1.0636734358909748E-5</v>
      </c>
      <c r="BM272" s="52">
        <v>1</v>
      </c>
      <c r="BN272" s="42">
        <f>IFERROR(BM272/BI261,"-")</f>
        <v>1.4104372355430183E-3</v>
      </c>
      <c r="BO272" s="96">
        <f t="shared" si="31"/>
        <v>3458</v>
      </c>
      <c r="BP272" s="140"/>
    </row>
    <row r="273" spans="2:68" s="8" customFormat="1" ht="13.15" customHeight="1">
      <c r="B273" s="388"/>
      <c r="C273" s="389"/>
      <c r="D273" s="360"/>
      <c r="E273" s="360"/>
      <c r="F273" s="32" t="s">
        <v>107</v>
      </c>
      <c r="G273" s="52">
        <v>2018848</v>
      </c>
      <c r="H273" s="42">
        <f>IFERROR(G273/D261,"-")</f>
        <v>2.2658946406490802E-2</v>
      </c>
      <c r="I273" s="52">
        <v>20</v>
      </c>
      <c r="J273" s="42">
        <f>IFERROR(I273/E261,"-")</f>
        <v>0.16806722689075632</v>
      </c>
      <c r="K273" s="55">
        <f t="shared" si="24"/>
        <v>100942.39999999999</v>
      </c>
      <c r="L273" s="360"/>
      <c r="M273" s="360"/>
      <c r="N273" s="32" t="s">
        <v>107</v>
      </c>
      <c r="O273" s="52">
        <v>5323035</v>
      </c>
      <c r="P273" s="42">
        <f>IFERROR(O273/L261,"-")</f>
        <v>7.8424381875403255E-3</v>
      </c>
      <c r="Q273" s="52">
        <v>153</v>
      </c>
      <c r="R273" s="42">
        <f>IFERROR(Q273/M261,"-")</f>
        <v>0.12439024390243902</v>
      </c>
      <c r="S273" s="55">
        <f t="shared" si="25"/>
        <v>34791.078431372553</v>
      </c>
      <c r="T273" s="360"/>
      <c r="U273" s="360"/>
      <c r="V273" s="32" t="s">
        <v>107</v>
      </c>
      <c r="W273" s="52">
        <v>0</v>
      </c>
      <c r="X273" s="42">
        <f>IFERROR(W273/T261,"-")</f>
        <v>0</v>
      </c>
      <c r="Y273" s="52">
        <v>0</v>
      </c>
      <c r="Z273" s="42">
        <f>IFERROR(Y273/U261,"-")</f>
        <v>0</v>
      </c>
      <c r="AA273" s="96" t="str">
        <f t="shared" si="26"/>
        <v>-</v>
      </c>
      <c r="AB273" s="360"/>
      <c r="AC273" s="360"/>
      <c r="AD273" s="32" t="s">
        <v>107</v>
      </c>
      <c r="AE273" s="52">
        <v>382252</v>
      </c>
      <c r="AF273" s="42">
        <f>IFERROR(AE273/AB261,"-")</f>
        <v>1.4610236476285484E-2</v>
      </c>
      <c r="AG273" s="52">
        <v>9</v>
      </c>
      <c r="AH273" s="42">
        <f>IFERROR(AG273/AC261,"-")</f>
        <v>8.4112149532710276E-2</v>
      </c>
      <c r="AI273" s="55">
        <f t="shared" si="27"/>
        <v>42472.444444444445</v>
      </c>
      <c r="AJ273" s="360"/>
      <c r="AK273" s="360"/>
      <c r="AL273" s="32" t="s">
        <v>107</v>
      </c>
      <c r="AM273" s="52">
        <v>2538272</v>
      </c>
      <c r="AN273" s="42">
        <f>IFERROR(AM273/AJ261,"-")</f>
        <v>8.9728705449681773E-3</v>
      </c>
      <c r="AO273" s="52">
        <v>69</v>
      </c>
      <c r="AP273" s="42">
        <f>IFERROR(AO273/AK261,"-")</f>
        <v>0.16046511627906976</v>
      </c>
      <c r="AQ273" s="55">
        <f t="shared" si="28"/>
        <v>36786.55072463768</v>
      </c>
      <c r="AR273" s="360"/>
      <c r="AS273" s="360"/>
      <c r="AT273" s="32" t="s">
        <v>107</v>
      </c>
      <c r="AU273" s="52">
        <v>2387911</v>
      </c>
      <c r="AV273" s="42">
        <f>IFERROR(AU273/AR261,"-")</f>
        <v>6.7754024995868066E-3</v>
      </c>
      <c r="AW273" s="55">
        <v>74</v>
      </c>
      <c r="AX273" s="42">
        <f>IFERROR(AW273/AS261,"-")</f>
        <v>0.11764705882352941</v>
      </c>
      <c r="AY273" s="138">
        <f t="shared" si="29"/>
        <v>32269.067567567567</v>
      </c>
      <c r="AZ273" s="360"/>
      <c r="BA273" s="360"/>
      <c r="BB273" s="32" t="s">
        <v>107</v>
      </c>
      <c r="BC273" s="52">
        <v>1651649</v>
      </c>
      <c r="BD273" s="42">
        <f>IFERROR(BC273/AZ261,"-")</f>
        <v>1.1863191210064192E-2</v>
      </c>
      <c r="BE273" s="52">
        <v>22</v>
      </c>
      <c r="BF273" s="42">
        <f>IFERROR(BE273/BA261,"-")</f>
        <v>0.21782178217821782</v>
      </c>
      <c r="BG273" s="55">
        <f t="shared" si="30"/>
        <v>75074.954545454544</v>
      </c>
      <c r="BH273" s="360"/>
      <c r="BI273" s="360"/>
      <c r="BJ273" s="32" t="s">
        <v>107</v>
      </c>
      <c r="BK273" s="52">
        <v>1508238</v>
      </c>
      <c r="BL273" s="42">
        <f>IFERROR(BK273/BH261,"-")</f>
        <v>4.639307968771926E-3</v>
      </c>
      <c r="BM273" s="52">
        <v>55</v>
      </c>
      <c r="BN273" s="42">
        <f>IFERROR(BM273/BI261,"-")</f>
        <v>7.7574047954866013E-2</v>
      </c>
      <c r="BO273" s="96">
        <f t="shared" si="31"/>
        <v>27422.50909090909</v>
      </c>
      <c r="BP273" s="140"/>
    </row>
    <row r="274" spans="2:68" s="8" customFormat="1" ht="13.15" customHeight="1">
      <c r="B274" s="388"/>
      <c r="C274" s="389"/>
      <c r="D274" s="360"/>
      <c r="E274" s="360"/>
      <c r="F274" s="32" t="s">
        <v>108</v>
      </c>
      <c r="G274" s="52">
        <v>1333163</v>
      </c>
      <c r="H274" s="42">
        <f>IFERROR(G274/D261,"-")</f>
        <v>1.496302295572351E-2</v>
      </c>
      <c r="I274" s="52">
        <v>18</v>
      </c>
      <c r="J274" s="42">
        <f>IFERROR(I274/E261,"-")</f>
        <v>0.15126050420168066</v>
      </c>
      <c r="K274" s="55">
        <f t="shared" si="24"/>
        <v>74064.611111111109</v>
      </c>
      <c r="L274" s="360"/>
      <c r="M274" s="360"/>
      <c r="N274" s="32" t="s">
        <v>108</v>
      </c>
      <c r="O274" s="52">
        <v>6946128</v>
      </c>
      <c r="P274" s="42">
        <f>IFERROR(O274/L261,"-")</f>
        <v>1.02337443737911E-2</v>
      </c>
      <c r="Q274" s="52">
        <v>183</v>
      </c>
      <c r="R274" s="42">
        <f>IFERROR(Q274/M261,"-")</f>
        <v>0.14878048780487804</v>
      </c>
      <c r="S274" s="55">
        <f t="shared" si="25"/>
        <v>37956.983606557376</v>
      </c>
      <c r="T274" s="360"/>
      <c r="U274" s="360"/>
      <c r="V274" s="32" t="s">
        <v>108</v>
      </c>
      <c r="W274" s="52">
        <v>391777</v>
      </c>
      <c r="X274" s="42">
        <f>IFERROR(W274/T261,"-")</f>
        <v>3.9047476665321157E-2</v>
      </c>
      <c r="Y274" s="52">
        <v>6</v>
      </c>
      <c r="Z274" s="42">
        <f>IFERROR(Y274/U261,"-")</f>
        <v>0.10909090909090909</v>
      </c>
      <c r="AA274" s="96">
        <f t="shared" si="26"/>
        <v>65296.166666666664</v>
      </c>
      <c r="AB274" s="360"/>
      <c r="AC274" s="360"/>
      <c r="AD274" s="32" t="s">
        <v>108</v>
      </c>
      <c r="AE274" s="52">
        <v>266320</v>
      </c>
      <c r="AF274" s="42">
        <f>IFERROR(AE274/AB261,"-")</f>
        <v>1.0179144068217695E-2</v>
      </c>
      <c r="AG274" s="52">
        <v>9</v>
      </c>
      <c r="AH274" s="42">
        <f>IFERROR(AG274/AC261,"-")</f>
        <v>8.4112149532710276E-2</v>
      </c>
      <c r="AI274" s="55">
        <f t="shared" si="27"/>
        <v>29591.111111111109</v>
      </c>
      <c r="AJ274" s="360"/>
      <c r="AK274" s="360"/>
      <c r="AL274" s="32" t="s">
        <v>108</v>
      </c>
      <c r="AM274" s="52">
        <v>2667973</v>
      </c>
      <c r="AN274" s="42">
        <f>IFERROR(AM274/AJ261,"-")</f>
        <v>9.431367617997748E-3</v>
      </c>
      <c r="AO274" s="52">
        <v>76</v>
      </c>
      <c r="AP274" s="42">
        <f>IFERROR(AO274/AK261,"-")</f>
        <v>0.17674418604651163</v>
      </c>
      <c r="AQ274" s="55">
        <f t="shared" si="28"/>
        <v>35104.90789473684</v>
      </c>
      <c r="AR274" s="360"/>
      <c r="AS274" s="360"/>
      <c r="AT274" s="32" t="s">
        <v>108</v>
      </c>
      <c r="AU274" s="52">
        <v>3440251</v>
      </c>
      <c r="AV274" s="42">
        <f>IFERROR(AU274/AR261,"-")</f>
        <v>9.7612872609598982E-3</v>
      </c>
      <c r="AW274" s="55">
        <v>89</v>
      </c>
      <c r="AX274" s="42">
        <f>IFERROR(AW274/AS261,"-")</f>
        <v>0.14149443561208266</v>
      </c>
      <c r="AY274" s="138">
        <f t="shared" si="29"/>
        <v>38654.505617977527</v>
      </c>
      <c r="AZ274" s="360"/>
      <c r="BA274" s="360"/>
      <c r="BB274" s="32" t="s">
        <v>108</v>
      </c>
      <c r="BC274" s="52">
        <v>1810797</v>
      </c>
      <c r="BD274" s="42">
        <f>IFERROR(BC274/AZ261,"-")</f>
        <v>1.3006293137107588E-2</v>
      </c>
      <c r="BE274" s="52">
        <v>43</v>
      </c>
      <c r="BF274" s="42">
        <f>IFERROR(BE274/BA261,"-")</f>
        <v>0.42574257425742573</v>
      </c>
      <c r="BG274" s="55">
        <f t="shared" si="30"/>
        <v>42111.558139534885</v>
      </c>
      <c r="BH274" s="360"/>
      <c r="BI274" s="360"/>
      <c r="BJ274" s="32" t="s">
        <v>108</v>
      </c>
      <c r="BK274" s="52">
        <v>3605982</v>
      </c>
      <c r="BL274" s="42">
        <f>IFERROR(BK274/BH261,"-")</f>
        <v>1.1091923839505521E-2</v>
      </c>
      <c r="BM274" s="52">
        <v>80</v>
      </c>
      <c r="BN274" s="42">
        <f>IFERROR(BM274/BI261,"-")</f>
        <v>0.11283497884344147</v>
      </c>
      <c r="BO274" s="96">
        <f t="shared" si="31"/>
        <v>45074.775000000001</v>
      </c>
      <c r="BP274" s="140"/>
    </row>
    <row r="275" spans="2:68" s="8" customFormat="1" ht="13.15" customHeight="1">
      <c r="B275" s="388"/>
      <c r="C275" s="389"/>
      <c r="D275" s="360"/>
      <c r="E275" s="360"/>
      <c r="F275" s="32" t="s">
        <v>109</v>
      </c>
      <c r="G275" s="52">
        <v>721799</v>
      </c>
      <c r="H275" s="42">
        <f>IFERROR(G275/D261,"-")</f>
        <v>8.1012561902920142E-3</v>
      </c>
      <c r="I275" s="52">
        <v>9</v>
      </c>
      <c r="J275" s="42">
        <f>IFERROR(I275/E261,"-")</f>
        <v>7.5630252100840331E-2</v>
      </c>
      <c r="K275" s="55">
        <f t="shared" si="24"/>
        <v>80199.888888888891</v>
      </c>
      <c r="L275" s="360"/>
      <c r="M275" s="360"/>
      <c r="N275" s="32" t="s">
        <v>109</v>
      </c>
      <c r="O275" s="52">
        <v>1479825</v>
      </c>
      <c r="P275" s="42">
        <f>IFERROR(O275/L261,"-")</f>
        <v>2.1802291532700543E-3</v>
      </c>
      <c r="Q275" s="52">
        <v>63</v>
      </c>
      <c r="R275" s="42">
        <f>IFERROR(Q275/M261,"-")</f>
        <v>5.1219512195121948E-2</v>
      </c>
      <c r="S275" s="55">
        <f t="shared" si="25"/>
        <v>23489.285714285714</v>
      </c>
      <c r="T275" s="360"/>
      <c r="U275" s="360"/>
      <c r="V275" s="32" t="s">
        <v>109</v>
      </c>
      <c r="W275" s="52">
        <v>41127</v>
      </c>
      <c r="X275" s="42">
        <f>IFERROR(W275/T261,"-")</f>
        <v>4.0990297358310035E-3</v>
      </c>
      <c r="Y275" s="52">
        <v>3</v>
      </c>
      <c r="Z275" s="42">
        <f>IFERROR(Y275/U261,"-")</f>
        <v>5.4545454545454543E-2</v>
      </c>
      <c r="AA275" s="96">
        <f t="shared" si="26"/>
        <v>13709</v>
      </c>
      <c r="AB275" s="360"/>
      <c r="AC275" s="360"/>
      <c r="AD275" s="32" t="s">
        <v>109</v>
      </c>
      <c r="AE275" s="52">
        <v>45116</v>
      </c>
      <c r="AF275" s="42">
        <f>IFERROR(AE275/AB261,"-")</f>
        <v>1.7244002094537003E-3</v>
      </c>
      <c r="AG275" s="52">
        <v>1</v>
      </c>
      <c r="AH275" s="42">
        <f>IFERROR(AG275/AC261,"-")</f>
        <v>9.3457943925233638E-3</v>
      </c>
      <c r="AI275" s="55">
        <f t="shared" si="27"/>
        <v>45116</v>
      </c>
      <c r="AJ275" s="360"/>
      <c r="AK275" s="360"/>
      <c r="AL275" s="32" t="s">
        <v>109</v>
      </c>
      <c r="AM275" s="52">
        <v>781416</v>
      </c>
      <c r="AN275" s="42">
        <f>IFERROR(AM275/AJ261,"-")</f>
        <v>2.7623298881155577E-3</v>
      </c>
      <c r="AO275" s="52">
        <v>27</v>
      </c>
      <c r="AP275" s="42">
        <f>IFERROR(AO275/AK261,"-")</f>
        <v>6.2790697674418611E-2</v>
      </c>
      <c r="AQ275" s="55">
        <f t="shared" si="28"/>
        <v>28941.333333333332</v>
      </c>
      <c r="AR275" s="360"/>
      <c r="AS275" s="360"/>
      <c r="AT275" s="32" t="s">
        <v>109</v>
      </c>
      <c r="AU275" s="52">
        <v>612166</v>
      </c>
      <c r="AV275" s="42">
        <f>IFERROR(AU275/AR261,"-")</f>
        <v>1.7369454081672463E-3</v>
      </c>
      <c r="AW275" s="55">
        <v>32</v>
      </c>
      <c r="AX275" s="42">
        <f>IFERROR(AW275/AS261,"-")</f>
        <v>5.0874403815580289E-2</v>
      </c>
      <c r="AY275" s="138">
        <f t="shared" si="29"/>
        <v>19130.1875</v>
      </c>
      <c r="AZ275" s="360"/>
      <c r="BA275" s="360"/>
      <c r="BB275" s="32" t="s">
        <v>109</v>
      </c>
      <c r="BC275" s="52">
        <v>385117</v>
      </c>
      <c r="BD275" s="42">
        <f>IFERROR(BC275/AZ261,"-")</f>
        <v>2.7661546788974485E-3</v>
      </c>
      <c r="BE275" s="52">
        <v>9</v>
      </c>
      <c r="BF275" s="42">
        <f>IFERROR(BE275/BA261,"-")</f>
        <v>8.9108910891089105E-2</v>
      </c>
      <c r="BG275" s="55">
        <f t="shared" si="30"/>
        <v>42790.777777777781</v>
      </c>
      <c r="BH275" s="360"/>
      <c r="BI275" s="360"/>
      <c r="BJ275" s="32" t="s">
        <v>109</v>
      </c>
      <c r="BK275" s="52">
        <v>613746</v>
      </c>
      <c r="BL275" s="42">
        <f>IFERROR(BK275/BH261,"-")</f>
        <v>1.8878696257499774E-3</v>
      </c>
      <c r="BM275" s="52">
        <v>25</v>
      </c>
      <c r="BN275" s="42">
        <f>IFERROR(BM275/BI261,"-")</f>
        <v>3.5260930888575459E-2</v>
      </c>
      <c r="BO275" s="96">
        <f t="shared" si="31"/>
        <v>24549.84</v>
      </c>
      <c r="BP275" s="140"/>
    </row>
    <row r="276" spans="2:68" s="8" customFormat="1" ht="13.15" customHeight="1">
      <c r="B276" s="388"/>
      <c r="C276" s="389"/>
      <c r="D276" s="360"/>
      <c r="E276" s="360"/>
      <c r="F276" s="33" t="s">
        <v>110</v>
      </c>
      <c r="G276" s="53">
        <v>292084</v>
      </c>
      <c r="H276" s="43">
        <f>IFERROR(G276/D261,"-")</f>
        <v>3.2782634959112617E-3</v>
      </c>
      <c r="I276" s="53">
        <v>19</v>
      </c>
      <c r="J276" s="43">
        <f>IFERROR(I276/E261,"-")</f>
        <v>0.15966386554621848</v>
      </c>
      <c r="K276" s="56">
        <f t="shared" si="24"/>
        <v>15372.842105263158</v>
      </c>
      <c r="L276" s="360"/>
      <c r="M276" s="360"/>
      <c r="N276" s="33" t="s">
        <v>110</v>
      </c>
      <c r="O276" s="53">
        <v>944077</v>
      </c>
      <c r="P276" s="43">
        <f>IFERROR(O276/L261,"-")</f>
        <v>1.3909105457278617E-3</v>
      </c>
      <c r="Q276" s="53">
        <v>95</v>
      </c>
      <c r="R276" s="43">
        <f>IFERROR(Q276/M261,"-")</f>
        <v>7.7235772357723581E-2</v>
      </c>
      <c r="S276" s="56">
        <f t="shared" si="25"/>
        <v>9937.652631578947</v>
      </c>
      <c r="T276" s="360"/>
      <c r="U276" s="360"/>
      <c r="V276" s="33" t="s">
        <v>110</v>
      </c>
      <c r="W276" s="53">
        <v>7978</v>
      </c>
      <c r="X276" s="43">
        <f>IFERROR(W276/T261,"-")</f>
        <v>7.951481808169754E-4</v>
      </c>
      <c r="Y276" s="53">
        <v>3</v>
      </c>
      <c r="Z276" s="43">
        <f>IFERROR(Y276/U261,"-")</f>
        <v>5.4545454545454543E-2</v>
      </c>
      <c r="AA276" s="97">
        <f t="shared" si="26"/>
        <v>2659.3333333333335</v>
      </c>
      <c r="AB276" s="360"/>
      <c r="AC276" s="360"/>
      <c r="AD276" s="33" t="s">
        <v>110</v>
      </c>
      <c r="AE276" s="53">
        <v>10065</v>
      </c>
      <c r="AF276" s="43">
        <f>IFERROR(AE276/AB261,"-")</f>
        <v>3.846991778560044E-4</v>
      </c>
      <c r="AG276" s="53">
        <v>2</v>
      </c>
      <c r="AH276" s="43">
        <f>IFERROR(AG276/AC261,"-")</f>
        <v>1.8691588785046728E-2</v>
      </c>
      <c r="AI276" s="56">
        <f t="shared" si="27"/>
        <v>5032.5</v>
      </c>
      <c r="AJ276" s="360"/>
      <c r="AK276" s="360"/>
      <c r="AL276" s="33" t="s">
        <v>110</v>
      </c>
      <c r="AM276" s="53">
        <v>652148</v>
      </c>
      <c r="AN276" s="43">
        <f>IFERROR(AM276/AJ261,"-")</f>
        <v>2.3053634835667361E-3</v>
      </c>
      <c r="AO276" s="53">
        <v>42</v>
      </c>
      <c r="AP276" s="43">
        <f>IFERROR(AO276/AK261,"-")</f>
        <v>9.7674418604651161E-2</v>
      </c>
      <c r="AQ276" s="56">
        <f t="shared" si="28"/>
        <v>15527.333333333334</v>
      </c>
      <c r="AR276" s="360"/>
      <c r="AS276" s="360"/>
      <c r="AT276" s="33" t="s">
        <v>110</v>
      </c>
      <c r="AU276" s="53">
        <v>272990</v>
      </c>
      <c r="AV276" s="43">
        <f>IFERROR(AU276/AR261,"-")</f>
        <v>7.7457540434388151E-4</v>
      </c>
      <c r="AW276" s="56">
        <v>47</v>
      </c>
      <c r="AX276" s="43">
        <f>IFERROR(AW276/AS261,"-")</f>
        <v>7.472178060413355E-2</v>
      </c>
      <c r="AY276" s="139">
        <f t="shared" si="29"/>
        <v>5808.2978723404258</v>
      </c>
      <c r="AZ276" s="360"/>
      <c r="BA276" s="360"/>
      <c r="BB276" s="33" t="s">
        <v>110</v>
      </c>
      <c r="BC276" s="53">
        <v>408843</v>
      </c>
      <c r="BD276" s="43">
        <f>IFERROR(BC276/AZ261,"-")</f>
        <v>2.936569866779367E-3</v>
      </c>
      <c r="BE276" s="53">
        <v>20</v>
      </c>
      <c r="BF276" s="43">
        <f>IFERROR(BE276/BA261,"-")</f>
        <v>0.19801980198019803</v>
      </c>
      <c r="BG276" s="56">
        <f t="shared" si="30"/>
        <v>20442.150000000001</v>
      </c>
      <c r="BH276" s="360"/>
      <c r="BI276" s="360"/>
      <c r="BJ276" s="33" t="s">
        <v>110</v>
      </c>
      <c r="BK276" s="53">
        <v>157644</v>
      </c>
      <c r="BL276" s="43">
        <f>IFERROR(BK276/BH261,"-")</f>
        <v>4.8490958683515567E-4</v>
      </c>
      <c r="BM276" s="53">
        <v>44</v>
      </c>
      <c r="BN276" s="43">
        <f>IFERROR(BM276/BI261,"-")</f>
        <v>6.2059238363892807E-2</v>
      </c>
      <c r="BO276" s="97">
        <f t="shared" si="31"/>
        <v>3582.818181818182</v>
      </c>
      <c r="BP276" s="140"/>
    </row>
    <row r="277" spans="2:68" s="8" customFormat="1" ht="13.15" customHeight="1">
      <c r="B277" s="388"/>
      <c r="C277" s="389"/>
      <c r="D277" s="361"/>
      <c r="E277" s="361"/>
      <c r="F277" s="34" t="s">
        <v>64</v>
      </c>
      <c r="G277" s="100">
        <f>SUM(G261:G276)</f>
        <v>19525393</v>
      </c>
      <c r="H277" s="76">
        <f>IFERROR(G277/D261,"-")</f>
        <v>0.21914717381034662</v>
      </c>
      <c r="I277" s="99">
        <v>103</v>
      </c>
      <c r="J277" s="76">
        <f>IFERROR(I277/E261,"-")</f>
        <v>0.86554621848739499</v>
      </c>
      <c r="K277" s="113">
        <f t="shared" si="24"/>
        <v>189566.92233009709</v>
      </c>
      <c r="L277" s="361"/>
      <c r="M277" s="361"/>
      <c r="N277" s="34" t="s">
        <v>64</v>
      </c>
      <c r="O277" s="100">
        <f>SUM(O261:O276)</f>
        <v>130313657</v>
      </c>
      <c r="P277" s="76">
        <f>IFERROR(O277/L261,"-")</f>
        <v>0.19199137334524979</v>
      </c>
      <c r="Q277" s="99">
        <v>1004</v>
      </c>
      <c r="R277" s="76">
        <f>IFERROR(Q277/M261,"-")</f>
        <v>0.81626016260162604</v>
      </c>
      <c r="S277" s="113">
        <f t="shared" si="25"/>
        <v>129794.47908366534</v>
      </c>
      <c r="T277" s="361"/>
      <c r="U277" s="361"/>
      <c r="V277" s="34" t="s">
        <v>64</v>
      </c>
      <c r="W277" s="100">
        <f>SUM(W261:W276)</f>
        <v>763000</v>
      </c>
      <c r="X277" s="76">
        <f>IFERROR(W277/T261,"-")</f>
        <v>7.6046385305007805E-2</v>
      </c>
      <c r="Y277" s="99">
        <v>18</v>
      </c>
      <c r="Z277" s="76">
        <f>IFERROR(Y277/U261,"-")</f>
        <v>0.32727272727272727</v>
      </c>
      <c r="AA277" s="113">
        <f t="shared" si="26"/>
        <v>42388.888888888891</v>
      </c>
      <c r="AB277" s="361"/>
      <c r="AC277" s="361"/>
      <c r="AD277" s="34" t="s">
        <v>64</v>
      </c>
      <c r="AE277" s="100">
        <f>SUM(AE261:AE276)</f>
        <v>1037967</v>
      </c>
      <c r="AF277" s="76">
        <f>IFERROR(AE277/AB261,"-")</f>
        <v>3.9672633039410168E-2</v>
      </c>
      <c r="AG277" s="99">
        <v>36</v>
      </c>
      <c r="AH277" s="76">
        <f>IFERROR(AG277/AC261,"-")</f>
        <v>0.3364485981308411</v>
      </c>
      <c r="AI277" s="113">
        <f t="shared" si="27"/>
        <v>28832.416666666668</v>
      </c>
      <c r="AJ277" s="361"/>
      <c r="AK277" s="361"/>
      <c r="AL277" s="34" t="s">
        <v>64</v>
      </c>
      <c r="AM277" s="100">
        <f>SUM(AM261:AM276)</f>
        <v>55925130</v>
      </c>
      <c r="AN277" s="76">
        <f>IFERROR(AM277/AJ261,"-")</f>
        <v>0.19769707568791528</v>
      </c>
      <c r="AO277" s="99">
        <v>396</v>
      </c>
      <c r="AP277" s="76">
        <f>IFERROR(AO277/AK261,"-")</f>
        <v>0.92093023255813955</v>
      </c>
      <c r="AQ277" s="113">
        <f t="shared" si="28"/>
        <v>141225.07575757575</v>
      </c>
      <c r="AR277" s="361"/>
      <c r="AS277" s="361"/>
      <c r="AT277" s="34" t="s">
        <v>64</v>
      </c>
      <c r="AU277" s="100">
        <f>SUM(AU261:AU276)</f>
        <v>70486539</v>
      </c>
      <c r="AV277" s="76">
        <f>IFERROR(AU277/AR261,"-")</f>
        <v>0.19999684767473452</v>
      </c>
      <c r="AW277" s="112">
        <v>547</v>
      </c>
      <c r="AX277" s="76">
        <f>IFERROR(AW277/AS261,"-")</f>
        <v>0.86963434022257546</v>
      </c>
      <c r="AY277" s="114">
        <f t="shared" si="29"/>
        <v>128860.21755027422</v>
      </c>
      <c r="AZ277" s="361"/>
      <c r="BA277" s="361"/>
      <c r="BB277" s="34" t="s">
        <v>64</v>
      </c>
      <c r="BC277" s="100">
        <f>SUM(BC261:BC276)</f>
        <v>27517258</v>
      </c>
      <c r="BD277" s="76">
        <f>IFERROR(BC277/AZ261,"-")</f>
        <v>0.19764640866834818</v>
      </c>
      <c r="BE277" s="99">
        <v>94</v>
      </c>
      <c r="BF277" s="76">
        <f>IFERROR(BE277/BA261,"-")</f>
        <v>0.93069306930693074</v>
      </c>
      <c r="BG277" s="113">
        <f t="shared" si="30"/>
        <v>292736.78723404254</v>
      </c>
      <c r="BH277" s="361"/>
      <c r="BI277" s="361"/>
      <c r="BJ277" s="34" t="s">
        <v>64</v>
      </c>
      <c r="BK277" s="100">
        <f>SUM(BK261:BK276)</f>
        <v>47267121</v>
      </c>
      <c r="BL277" s="76">
        <f>IFERROR(BK277/BH261,"-")</f>
        <v>0.14539265760192147</v>
      </c>
      <c r="BM277" s="99">
        <v>521</v>
      </c>
      <c r="BN277" s="76">
        <f>IFERROR(BM277/BI261,"-")</f>
        <v>0.73483779971791252</v>
      </c>
      <c r="BO277" s="113">
        <f t="shared" si="31"/>
        <v>90723.84069097889</v>
      </c>
      <c r="BP277" s="140"/>
    </row>
    <row r="278" spans="2:68" s="8" customFormat="1" ht="13.15" customHeight="1">
      <c r="B278" s="388">
        <v>17</v>
      </c>
      <c r="C278" s="389" t="s">
        <v>87</v>
      </c>
      <c r="D278" s="359">
        <v>143850100</v>
      </c>
      <c r="E278" s="359">
        <v>203</v>
      </c>
      <c r="F278" s="30" t="s">
        <v>96</v>
      </c>
      <c r="G278" s="51">
        <v>2124525</v>
      </c>
      <c r="H278" s="41">
        <f>IFERROR(G278/D278,"-")</f>
        <v>1.4769019972874541E-2</v>
      </c>
      <c r="I278" s="51">
        <v>64</v>
      </c>
      <c r="J278" s="41">
        <f>IFERROR(I278/E278,"-")</f>
        <v>0.31527093596059114</v>
      </c>
      <c r="K278" s="95">
        <f t="shared" si="24"/>
        <v>33195.703125</v>
      </c>
      <c r="L278" s="359">
        <v>1079497990</v>
      </c>
      <c r="M278" s="359">
        <v>1929</v>
      </c>
      <c r="N278" s="30" t="s">
        <v>96</v>
      </c>
      <c r="O278" s="51">
        <v>19410017</v>
      </c>
      <c r="P278" s="41">
        <f>IFERROR(O278/L278,"-")</f>
        <v>1.798059577674619E-2</v>
      </c>
      <c r="Q278" s="51">
        <v>432</v>
      </c>
      <c r="R278" s="41">
        <f>IFERROR(Q278/M278,"-")</f>
        <v>0.22395023328149299</v>
      </c>
      <c r="S278" s="95">
        <f t="shared" si="25"/>
        <v>44930.594907407409</v>
      </c>
      <c r="T278" s="359">
        <v>30749700</v>
      </c>
      <c r="U278" s="359">
        <v>99</v>
      </c>
      <c r="V278" s="30" t="s">
        <v>96</v>
      </c>
      <c r="W278" s="51">
        <v>3606674</v>
      </c>
      <c r="X278" s="41">
        <f>IFERROR(W278/T278,"-")</f>
        <v>0.11729135568802297</v>
      </c>
      <c r="Y278" s="51">
        <v>16</v>
      </c>
      <c r="Z278" s="41">
        <f>IFERROR(Y278/U278,"-")</f>
        <v>0.16161616161616163</v>
      </c>
      <c r="AA278" s="95">
        <f t="shared" si="26"/>
        <v>225417.125</v>
      </c>
      <c r="AB278" s="359">
        <v>45368910</v>
      </c>
      <c r="AC278" s="359">
        <v>165</v>
      </c>
      <c r="AD278" s="30" t="s">
        <v>96</v>
      </c>
      <c r="AE278" s="51">
        <v>405314</v>
      </c>
      <c r="AF278" s="41">
        <f>IFERROR(AE278/AB278,"-")</f>
        <v>8.9337389855740426E-3</v>
      </c>
      <c r="AG278" s="51">
        <v>25</v>
      </c>
      <c r="AH278" s="41">
        <f>IFERROR(AG278/AC278,"-")</f>
        <v>0.15151515151515152</v>
      </c>
      <c r="AI278" s="95">
        <f t="shared" si="27"/>
        <v>16212.56</v>
      </c>
      <c r="AJ278" s="359">
        <v>482484740</v>
      </c>
      <c r="AK278" s="359">
        <v>664</v>
      </c>
      <c r="AL278" s="30" t="s">
        <v>96</v>
      </c>
      <c r="AM278" s="51">
        <v>4907887</v>
      </c>
      <c r="AN278" s="41">
        <f>IFERROR(AM278/AJ278,"-")</f>
        <v>1.0172108241184996E-2</v>
      </c>
      <c r="AO278" s="51">
        <v>149</v>
      </c>
      <c r="AP278" s="41">
        <f>IFERROR(AO278/AK278,"-")</f>
        <v>0.22439759036144577</v>
      </c>
      <c r="AQ278" s="95">
        <f t="shared" si="28"/>
        <v>32938.838926174496</v>
      </c>
      <c r="AR278" s="359">
        <v>518590190</v>
      </c>
      <c r="AS278" s="359">
        <v>994</v>
      </c>
      <c r="AT278" s="30" t="s">
        <v>96</v>
      </c>
      <c r="AU278" s="51">
        <v>10480642</v>
      </c>
      <c r="AV278" s="41">
        <f>IFERROR(AU278/AR278,"-")</f>
        <v>2.0209873233429272E-2</v>
      </c>
      <c r="AW278" s="51">
        <v>241</v>
      </c>
      <c r="AX278" s="41">
        <f>IFERROR(AW278/AS278,"-")</f>
        <v>0.24245472837022133</v>
      </c>
      <c r="AY278" s="95">
        <f t="shared" si="29"/>
        <v>43488.141078838176</v>
      </c>
      <c r="AZ278" s="359">
        <v>136542870</v>
      </c>
      <c r="BA278" s="359">
        <v>135</v>
      </c>
      <c r="BB278" s="30" t="s">
        <v>96</v>
      </c>
      <c r="BC278" s="51">
        <v>2720903</v>
      </c>
      <c r="BD278" s="41">
        <f>IFERROR(BC278/AZ278,"-")</f>
        <v>1.9927096889057628E-2</v>
      </c>
      <c r="BE278" s="51">
        <v>50</v>
      </c>
      <c r="BF278" s="41">
        <f>IFERROR(BE278/BA278,"-")</f>
        <v>0.37037037037037035</v>
      </c>
      <c r="BG278" s="95">
        <f t="shared" si="30"/>
        <v>54418.06</v>
      </c>
      <c r="BH278" s="359">
        <v>387535520</v>
      </c>
      <c r="BI278" s="359">
        <v>916</v>
      </c>
      <c r="BJ278" s="30" t="s">
        <v>96</v>
      </c>
      <c r="BK278" s="51">
        <v>4432987</v>
      </c>
      <c r="BL278" s="41">
        <f>IFERROR(BK278/BH278,"-")</f>
        <v>1.1438917908737758E-2</v>
      </c>
      <c r="BM278" s="51">
        <v>139</v>
      </c>
      <c r="BN278" s="41">
        <f>IFERROR(BM278/BI278,"-")</f>
        <v>0.15174672489082969</v>
      </c>
      <c r="BO278" s="95">
        <f t="shared" si="31"/>
        <v>31891.992805755395</v>
      </c>
      <c r="BP278" s="140"/>
    </row>
    <row r="279" spans="2:68" s="8" customFormat="1" ht="13.15" customHeight="1">
      <c r="B279" s="388"/>
      <c r="C279" s="389"/>
      <c r="D279" s="360"/>
      <c r="E279" s="360"/>
      <c r="F279" s="31" t="s">
        <v>97</v>
      </c>
      <c r="G279" s="52">
        <v>1940157</v>
      </c>
      <c r="H279" s="42">
        <f>IFERROR(G279/D278,"-")</f>
        <v>1.3487352459261411E-2</v>
      </c>
      <c r="I279" s="52">
        <v>62</v>
      </c>
      <c r="J279" s="42">
        <f>IFERROR(I279/E278,"-")</f>
        <v>0.30541871921182268</v>
      </c>
      <c r="K279" s="55">
        <f t="shared" si="24"/>
        <v>31292.854838709678</v>
      </c>
      <c r="L279" s="360"/>
      <c r="M279" s="360"/>
      <c r="N279" s="31" t="s">
        <v>97</v>
      </c>
      <c r="O279" s="52">
        <v>20367081</v>
      </c>
      <c r="P279" s="42">
        <f>IFERROR(O279/L278,"-")</f>
        <v>1.8867178251994708E-2</v>
      </c>
      <c r="Q279" s="52">
        <v>526</v>
      </c>
      <c r="R279" s="42">
        <f>IFERROR(Q279/M278,"-")</f>
        <v>0.27268014515292899</v>
      </c>
      <c r="S279" s="55">
        <f t="shared" si="25"/>
        <v>38720.686311787074</v>
      </c>
      <c r="T279" s="360"/>
      <c r="U279" s="360"/>
      <c r="V279" s="31" t="s">
        <v>97</v>
      </c>
      <c r="W279" s="52">
        <v>262177</v>
      </c>
      <c r="X279" s="42">
        <f>IFERROR(W279/T278,"-")</f>
        <v>8.5261644829055239E-3</v>
      </c>
      <c r="Y279" s="52">
        <v>19</v>
      </c>
      <c r="Z279" s="42">
        <f>IFERROR(Y279/U278,"-")</f>
        <v>0.19191919191919191</v>
      </c>
      <c r="AA279" s="96">
        <f t="shared" si="26"/>
        <v>13798.78947368421</v>
      </c>
      <c r="AB279" s="360"/>
      <c r="AC279" s="360"/>
      <c r="AD279" s="31" t="s">
        <v>97</v>
      </c>
      <c r="AE279" s="52">
        <v>2754936</v>
      </c>
      <c r="AF279" s="42">
        <f>IFERROR(AE279/AB278,"-")</f>
        <v>6.0722992904171602E-2</v>
      </c>
      <c r="AG279" s="52">
        <v>24</v>
      </c>
      <c r="AH279" s="42">
        <f>IFERROR(AG279/AC278,"-")</f>
        <v>0.14545454545454545</v>
      </c>
      <c r="AI279" s="55">
        <f t="shared" si="27"/>
        <v>114789</v>
      </c>
      <c r="AJ279" s="360"/>
      <c r="AK279" s="360"/>
      <c r="AL279" s="31" t="s">
        <v>97</v>
      </c>
      <c r="AM279" s="52">
        <v>9947542</v>
      </c>
      <c r="AN279" s="42">
        <f>IFERROR(AM279/AJ278,"-")</f>
        <v>2.0617319420299179E-2</v>
      </c>
      <c r="AO279" s="52">
        <v>205</v>
      </c>
      <c r="AP279" s="42">
        <f>IFERROR(AO279/AK278,"-")</f>
        <v>0.30873493975903615</v>
      </c>
      <c r="AQ279" s="55">
        <f t="shared" si="28"/>
        <v>48524.595121951221</v>
      </c>
      <c r="AR279" s="360"/>
      <c r="AS279" s="360"/>
      <c r="AT279" s="31" t="s">
        <v>97</v>
      </c>
      <c r="AU279" s="52">
        <v>7387633</v>
      </c>
      <c r="AV279" s="42">
        <f>IFERROR(AU279/AR278,"-")</f>
        <v>1.4245608849639057E-2</v>
      </c>
      <c r="AW279" s="52">
        <v>277</v>
      </c>
      <c r="AX279" s="42">
        <f>IFERROR(AW279/AS278,"-")</f>
        <v>0.27867203219315895</v>
      </c>
      <c r="AY279" s="96">
        <f t="shared" si="29"/>
        <v>26670.155234657039</v>
      </c>
      <c r="AZ279" s="360"/>
      <c r="BA279" s="360"/>
      <c r="BB279" s="31" t="s">
        <v>97</v>
      </c>
      <c r="BC279" s="52">
        <v>3758946</v>
      </c>
      <c r="BD279" s="42">
        <f>IFERROR(BC279/AZ278,"-")</f>
        <v>2.7529419881096685E-2</v>
      </c>
      <c r="BE279" s="52">
        <v>57</v>
      </c>
      <c r="BF279" s="42">
        <f>IFERROR(BE279/BA278,"-")</f>
        <v>0.42222222222222222</v>
      </c>
      <c r="BG279" s="55">
        <f t="shared" si="30"/>
        <v>65946.421052631573</v>
      </c>
      <c r="BH279" s="360"/>
      <c r="BI279" s="360"/>
      <c r="BJ279" s="31" t="s">
        <v>97</v>
      </c>
      <c r="BK279" s="52">
        <v>11820505</v>
      </c>
      <c r="BL279" s="42">
        <f>IFERROR(BK279/BH278,"-")</f>
        <v>3.0501733105651838E-2</v>
      </c>
      <c r="BM279" s="52">
        <v>174</v>
      </c>
      <c r="BN279" s="42">
        <f>IFERROR(BM279/BI278,"-")</f>
        <v>0.18995633187772926</v>
      </c>
      <c r="BO279" s="96">
        <f t="shared" si="31"/>
        <v>67933.936781609198</v>
      </c>
      <c r="BP279" s="140"/>
    </row>
    <row r="280" spans="2:68" s="8" customFormat="1" ht="13.15" customHeight="1">
      <c r="B280" s="388"/>
      <c r="C280" s="389"/>
      <c r="D280" s="360"/>
      <c r="E280" s="360"/>
      <c r="F280" s="32" t="s">
        <v>98</v>
      </c>
      <c r="G280" s="52">
        <v>4657182</v>
      </c>
      <c r="H280" s="42">
        <f>IFERROR(G280/D278,"-")</f>
        <v>3.2375243395729301E-2</v>
      </c>
      <c r="I280" s="52">
        <v>86</v>
      </c>
      <c r="J280" s="42">
        <f>IFERROR(I280/E278,"-")</f>
        <v>0.42364532019704432</v>
      </c>
      <c r="K280" s="55">
        <f t="shared" si="24"/>
        <v>54153.279069767443</v>
      </c>
      <c r="L280" s="360"/>
      <c r="M280" s="360"/>
      <c r="N280" s="32" t="s">
        <v>98</v>
      </c>
      <c r="O280" s="52">
        <v>33997001</v>
      </c>
      <c r="P280" s="42">
        <f>IFERROR(O280/L278,"-")</f>
        <v>3.1493343493858662E-2</v>
      </c>
      <c r="Q280" s="52">
        <v>582</v>
      </c>
      <c r="R280" s="42">
        <f>IFERROR(Q280/M278,"-")</f>
        <v>0.30171073094867806</v>
      </c>
      <c r="S280" s="55">
        <f t="shared" si="25"/>
        <v>58414.091065292094</v>
      </c>
      <c r="T280" s="360"/>
      <c r="U280" s="360"/>
      <c r="V280" s="32" t="s">
        <v>98</v>
      </c>
      <c r="W280" s="52">
        <v>0</v>
      </c>
      <c r="X280" s="42">
        <f>IFERROR(W280/T278,"-")</f>
        <v>0</v>
      </c>
      <c r="Y280" s="52">
        <v>0</v>
      </c>
      <c r="Z280" s="42">
        <f>IFERROR(Y280/U278,"-")</f>
        <v>0</v>
      </c>
      <c r="AA280" s="96" t="str">
        <f t="shared" si="26"/>
        <v>-</v>
      </c>
      <c r="AB280" s="360"/>
      <c r="AC280" s="360"/>
      <c r="AD280" s="32" t="s">
        <v>98</v>
      </c>
      <c r="AE280" s="52">
        <v>0</v>
      </c>
      <c r="AF280" s="42">
        <f>IFERROR(AE280/AB278,"-")</f>
        <v>0</v>
      </c>
      <c r="AG280" s="52">
        <v>0</v>
      </c>
      <c r="AH280" s="42">
        <f>IFERROR(AG280/AC278,"-")</f>
        <v>0</v>
      </c>
      <c r="AI280" s="55" t="str">
        <f t="shared" si="27"/>
        <v>-</v>
      </c>
      <c r="AJ280" s="360"/>
      <c r="AK280" s="360"/>
      <c r="AL280" s="32" t="s">
        <v>98</v>
      </c>
      <c r="AM280" s="52">
        <v>17073691</v>
      </c>
      <c r="AN280" s="42">
        <f>IFERROR(AM280/AJ278,"-")</f>
        <v>3.5387007265763472E-2</v>
      </c>
      <c r="AO280" s="52">
        <v>249</v>
      </c>
      <c r="AP280" s="42">
        <f>IFERROR(AO280/AK278,"-")</f>
        <v>0.375</v>
      </c>
      <c r="AQ280" s="55">
        <f t="shared" si="28"/>
        <v>68569.040160642573</v>
      </c>
      <c r="AR280" s="360"/>
      <c r="AS280" s="360"/>
      <c r="AT280" s="32" t="s">
        <v>98</v>
      </c>
      <c r="AU280" s="52">
        <v>16923310</v>
      </c>
      <c r="AV280" s="42">
        <f>IFERROR(AU280/AR278,"-")</f>
        <v>3.2633301451383025E-2</v>
      </c>
      <c r="AW280" s="52">
        <v>333</v>
      </c>
      <c r="AX280" s="42">
        <f>IFERROR(AW280/AS278,"-")</f>
        <v>0.33501006036217301</v>
      </c>
      <c r="AY280" s="96">
        <f t="shared" si="29"/>
        <v>50820.750750750754</v>
      </c>
      <c r="AZ280" s="360"/>
      <c r="BA280" s="360"/>
      <c r="BB280" s="32" t="s">
        <v>98</v>
      </c>
      <c r="BC280" s="52">
        <v>728618</v>
      </c>
      <c r="BD280" s="42">
        <f>IFERROR(BC280/AZ278,"-")</f>
        <v>5.336184891968361E-3</v>
      </c>
      <c r="BE280" s="52">
        <v>42</v>
      </c>
      <c r="BF280" s="42">
        <f>IFERROR(BE280/BA278,"-")</f>
        <v>0.31111111111111112</v>
      </c>
      <c r="BG280" s="55">
        <f t="shared" si="30"/>
        <v>17348.047619047618</v>
      </c>
      <c r="BH280" s="360"/>
      <c r="BI280" s="360"/>
      <c r="BJ280" s="32" t="s">
        <v>98</v>
      </c>
      <c r="BK280" s="52">
        <v>5463896</v>
      </c>
      <c r="BL280" s="42">
        <f>IFERROR(BK280/BH278,"-")</f>
        <v>1.409908438844522E-2</v>
      </c>
      <c r="BM280" s="52">
        <v>178</v>
      </c>
      <c r="BN280" s="42">
        <f>IFERROR(BM280/BI278,"-")</f>
        <v>0.1943231441048035</v>
      </c>
      <c r="BO280" s="96">
        <f t="shared" si="31"/>
        <v>30696.044943820223</v>
      </c>
      <c r="BP280" s="140"/>
    </row>
    <row r="281" spans="2:68" s="8" customFormat="1" ht="13.15" customHeight="1">
      <c r="B281" s="388"/>
      <c r="C281" s="389"/>
      <c r="D281" s="360"/>
      <c r="E281" s="360"/>
      <c r="F281" s="32" t="s">
        <v>99</v>
      </c>
      <c r="G281" s="52">
        <v>1849498</v>
      </c>
      <c r="H281" s="42">
        <f>IFERROR(G281/D278,"-")</f>
        <v>1.2857120015905447E-2</v>
      </c>
      <c r="I281" s="52">
        <v>15</v>
      </c>
      <c r="J281" s="42">
        <f>IFERROR(I281/E278,"-")</f>
        <v>7.3891625615763554E-2</v>
      </c>
      <c r="K281" s="55">
        <f t="shared" si="24"/>
        <v>123299.86666666667</v>
      </c>
      <c r="L281" s="360"/>
      <c r="M281" s="360"/>
      <c r="N281" s="32" t="s">
        <v>99</v>
      </c>
      <c r="O281" s="52">
        <v>5638778</v>
      </c>
      <c r="P281" s="42">
        <f>IFERROR(O281/L278,"-")</f>
        <v>5.2235187580108415E-3</v>
      </c>
      <c r="Q281" s="52">
        <v>103</v>
      </c>
      <c r="R281" s="42">
        <f>IFERROR(Q281/M278,"-")</f>
        <v>5.3395541731467079E-2</v>
      </c>
      <c r="S281" s="55">
        <f t="shared" si="25"/>
        <v>54745.417475728158</v>
      </c>
      <c r="T281" s="360"/>
      <c r="U281" s="360"/>
      <c r="V281" s="32" t="s">
        <v>99</v>
      </c>
      <c r="W281" s="52">
        <v>0</v>
      </c>
      <c r="X281" s="42">
        <f>IFERROR(W281/T278,"-")</f>
        <v>0</v>
      </c>
      <c r="Y281" s="52">
        <v>0</v>
      </c>
      <c r="Z281" s="42">
        <f>IFERROR(Y281/U278,"-")</f>
        <v>0</v>
      </c>
      <c r="AA281" s="96" t="str">
        <f t="shared" si="26"/>
        <v>-</v>
      </c>
      <c r="AB281" s="360"/>
      <c r="AC281" s="360"/>
      <c r="AD281" s="32" t="s">
        <v>99</v>
      </c>
      <c r="AE281" s="52">
        <v>0</v>
      </c>
      <c r="AF281" s="42">
        <f>IFERROR(AE281/AB278,"-")</f>
        <v>0</v>
      </c>
      <c r="AG281" s="52">
        <v>0</v>
      </c>
      <c r="AH281" s="42">
        <f>IFERROR(AG281/AC278,"-")</f>
        <v>0</v>
      </c>
      <c r="AI281" s="55" t="str">
        <f t="shared" si="27"/>
        <v>-</v>
      </c>
      <c r="AJ281" s="360"/>
      <c r="AK281" s="360"/>
      <c r="AL281" s="32" t="s">
        <v>99</v>
      </c>
      <c r="AM281" s="52">
        <v>3229306</v>
      </c>
      <c r="AN281" s="42">
        <f>IFERROR(AM281/AJ278,"-")</f>
        <v>6.6930738576312281E-3</v>
      </c>
      <c r="AO281" s="52">
        <v>45</v>
      </c>
      <c r="AP281" s="42">
        <f>IFERROR(AO281/AK278,"-")</f>
        <v>6.7771084337349394E-2</v>
      </c>
      <c r="AQ281" s="55">
        <f t="shared" si="28"/>
        <v>71762.35555555555</v>
      </c>
      <c r="AR281" s="360"/>
      <c r="AS281" s="360"/>
      <c r="AT281" s="32" t="s">
        <v>99</v>
      </c>
      <c r="AU281" s="52">
        <v>2409472</v>
      </c>
      <c r="AV281" s="42">
        <f>IFERROR(AU281/AR278,"-")</f>
        <v>4.6461966432492681E-3</v>
      </c>
      <c r="AW281" s="52">
        <v>58</v>
      </c>
      <c r="AX281" s="42">
        <f>IFERROR(AW281/AS278,"-")</f>
        <v>5.8350100603621731E-2</v>
      </c>
      <c r="AY281" s="96">
        <f t="shared" si="29"/>
        <v>41542.620689655174</v>
      </c>
      <c r="AZ281" s="360"/>
      <c r="BA281" s="360"/>
      <c r="BB281" s="32" t="s">
        <v>99</v>
      </c>
      <c r="BC281" s="52">
        <v>575707</v>
      </c>
      <c r="BD281" s="42">
        <f>IFERROR(BC281/AZ278,"-")</f>
        <v>4.2163095004521291E-3</v>
      </c>
      <c r="BE281" s="52">
        <v>12</v>
      </c>
      <c r="BF281" s="42">
        <f>IFERROR(BE281/BA278,"-")</f>
        <v>8.8888888888888892E-2</v>
      </c>
      <c r="BG281" s="55">
        <f t="shared" si="30"/>
        <v>47975.583333333336</v>
      </c>
      <c r="BH281" s="360"/>
      <c r="BI281" s="360"/>
      <c r="BJ281" s="32" t="s">
        <v>99</v>
      </c>
      <c r="BK281" s="52">
        <v>653973</v>
      </c>
      <c r="BL281" s="42">
        <f>IFERROR(BK281/BH278,"-")</f>
        <v>1.6875175725827661E-3</v>
      </c>
      <c r="BM281" s="52">
        <v>31</v>
      </c>
      <c r="BN281" s="42">
        <f>IFERROR(BM281/BI278,"-")</f>
        <v>3.384279475982533E-2</v>
      </c>
      <c r="BO281" s="96">
        <f t="shared" si="31"/>
        <v>21095.903225806451</v>
      </c>
      <c r="BP281" s="140"/>
    </row>
    <row r="282" spans="2:68" s="8" customFormat="1" ht="13.15" customHeight="1">
      <c r="B282" s="388"/>
      <c r="C282" s="389"/>
      <c r="D282" s="360"/>
      <c r="E282" s="360"/>
      <c r="F282" s="32" t="s">
        <v>100</v>
      </c>
      <c r="G282" s="52">
        <v>4431327</v>
      </c>
      <c r="H282" s="42">
        <f>IFERROR(G282/D278,"-")</f>
        <v>3.0805171494493227E-2</v>
      </c>
      <c r="I282" s="52">
        <v>92</v>
      </c>
      <c r="J282" s="42">
        <f>IFERROR(I282/E278,"-")</f>
        <v>0.45320197044334976</v>
      </c>
      <c r="K282" s="55">
        <f t="shared" si="24"/>
        <v>48166.59782608696</v>
      </c>
      <c r="L282" s="360"/>
      <c r="M282" s="360"/>
      <c r="N282" s="32" t="s">
        <v>100</v>
      </c>
      <c r="O282" s="52">
        <v>36628172</v>
      </c>
      <c r="P282" s="42">
        <f>IFERROR(O282/L278,"-")</f>
        <v>3.3930745901620436E-2</v>
      </c>
      <c r="Q282" s="52">
        <v>810</v>
      </c>
      <c r="R282" s="42">
        <f>IFERROR(Q282/M278,"-")</f>
        <v>0.41990668740279941</v>
      </c>
      <c r="S282" s="55">
        <f t="shared" si="25"/>
        <v>45219.965432098768</v>
      </c>
      <c r="T282" s="360"/>
      <c r="U282" s="360"/>
      <c r="V282" s="32" t="s">
        <v>100</v>
      </c>
      <c r="W282" s="52">
        <v>0</v>
      </c>
      <c r="X282" s="42">
        <f>IFERROR(W282/T278,"-")</f>
        <v>0</v>
      </c>
      <c r="Y282" s="52">
        <v>0</v>
      </c>
      <c r="Z282" s="42">
        <f>IFERROR(Y282/U278,"-")</f>
        <v>0</v>
      </c>
      <c r="AA282" s="96" t="str">
        <f t="shared" si="26"/>
        <v>-</v>
      </c>
      <c r="AB282" s="360"/>
      <c r="AC282" s="360"/>
      <c r="AD282" s="32" t="s">
        <v>100</v>
      </c>
      <c r="AE282" s="52">
        <v>0</v>
      </c>
      <c r="AF282" s="42">
        <f>IFERROR(AE282/AB278,"-")</f>
        <v>0</v>
      </c>
      <c r="AG282" s="52">
        <v>0</v>
      </c>
      <c r="AH282" s="42">
        <f>IFERROR(AG282/AC278,"-")</f>
        <v>0</v>
      </c>
      <c r="AI282" s="55" t="str">
        <f t="shared" si="27"/>
        <v>-</v>
      </c>
      <c r="AJ282" s="360"/>
      <c r="AK282" s="360"/>
      <c r="AL282" s="32" t="s">
        <v>100</v>
      </c>
      <c r="AM282" s="52">
        <v>17421466</v>
      </c>
      <c r="AN282" s="42">
        <f>IFERROR(AM282/AJ278,"-")</f>
        <v>3.6107807264536489E-2</v>
      </c>
      <c r="AO282" s="52">
        <v>331</v>
      </c>
      <c r="AP282" s="42">
        <f>IFERROR(AO282/AK278,"-")</f>
        <v>0.49849397590361444</v>
      </c>
      <c r="AQ282" s="55">
        <f t="shared" si="28"/>
        <v>52632.827794561934</v>
      </c>
      <c r="AR282" s="360"/>
      <c r="AS282" s="360"/>
      <c r="AT282" s="32" t="s">
        <v>100</v>
      </c>
      <c r="AU282" s="52">
        <v>19206706</v>
      </c>
      <c r="AV282" s="42">
        <f>IFERROR(AU282/AR278,"-")</f>
        <v>3.7036385127146347E-2</v>
      </c>
      <c r="AW282" s="52">
        <v>479</v>
      </c>
      <c r="AX282" s="42">
        <f>IFERROR(AW282/AS278,"-")</f>
        <v>0.48189134808853118</v>
      </c>
      <c r="AY282" s="96">
        <f t="shared" si="29"/>
        <v>40097.507306889354</v>
      </c>
      <c r="AZ282" s="360"/>
      <c r="BA282" s="360"/>
      <c r="BB282" s="32" t="s">
        <v>100</v>
      </c>
      <c r="BC282" s="52">
        <v>4419857</v>
      </c>
      <c r="BD282" s="42">
        <f>IFERROR(BC282/AZ278,"-")</f>
        <v>3.236973852973795E-2</v>
      </c>
      <c r="BE282" s="52">
        <v>55</v>
      </c>
      <c r="BF282" s="42">
        <f>IFERROR(BE282/BA278,"-")</f>
        <v>0.40740740740740738</v>
      </c>
      <c r="BG282" s="55">
        <f t="shared" si="30"/>
        <v>80361.036363636362</v>
      </c>
      <c r="BH282" s="360"/>
      <c r="BI282" s="360"/>
      <c r="BJ282" s="32" t="s">
        <v>100</v>
      </c>
      <c r="BK282" s="52">
        <v>10041838</v>
      </c>
      <c r="BL282" s="42">
        <f>IFERROR(BK282/BH278,"-")</f>
        <v>2.5912045430055031E-2</v>
      </c>
      <c r="BM282" s="52">
        <v>253</v>
      </c>
      <c r="BN282" s="42">
        <f>IFERROR(BM282/BI278,"-")</f>
        <v>0.27620087336244542</v>
      </c>
      <c r="BO282" s="96">
        <f t="shared" si="31"/>
        <v>39691.059288537552</v>
      </c>
      <c r="BP282" s="140"/>
    </row>
    <row r="283" spans="2:68" s="8" customFormat="1" ht="13.15" customHeight="1">
      <c r="B283" s="388"/>
      <c r="C283" s="389"/>
      <c r="D283" s="360"/>
      <c r="E283" s="360"/>
      <c r="F283" s="32" t="s">
        <v>101</v>
      </c>
      <c r="G283" s="52">
        <v>6224090</v>
      </c>
      <c r="H283" s="42">
        <f>IFERROR(G283/D278,"-")</f>
        <v>4.3267887891631635E-2</v>
      </c>
      <c r="I283" s="52">
        <v>106</v>
      </c>
      <c r="J283" s="42">
        <f>IFERROR(I283/E278,"-")</f>
        <v>0.52216748768472909</v>
      </c>
      <c r="K283" s="55">
        <f t="shared" si="24"/>
        <v>58717.830188679247</v>
      </c>
      <c r="L283" s="360"/>
      <c r="M283" s="360"/>
      <c r="N283" s="32" t="s">
        <v>101</v>
      </c>
      <c r="O283" s="52">
        <v>42188003</v>
      </c>
      <c r="P283" s="42">
        <f>IFERROR(O283/L278,"-")</f>
        <v>3.9081131591546546E-2</v>
      </c>
      <c r="Q283" s="52">
        <v>863</v>
      </c>
      <c r="R283" s="42">
        <f>IFERROR(Q283/M278,"-")</f>
        <v>0.44738206324520474</v>
      </c>
      <c r="S283" s="55">
        <f t="shared" si="25"/>
        <v>48885.287369640791</v>
      </c>
      <c r="T283" s="360"/>
      <c r="U283" s="360"/>
      <c r="V283" s="32" t="s">
        <v>101</v>
      </c>
      <c r="W283" s="52">
        <v>0</v>
      </c>
      <c r="X283" s="42">
        <f>IFERROR(W283/T278,"-")</f>
        <v>0</v>
      </c>
      <c r="Y283" s="52">
        <v>0</v>
      </c>
      <c r="Z283" s="42">
        <f>IFERROR(Y283/U278,"-")</f>
        <v>0</v>
      </c>
      <c r="AA283" s="96" t="str">
        <f t="shared" si="26"/>
        <v>-</v>
      </c>
      <c r="AB283" s="360"/>
      <c r="AC283" s="360"/>
      <c r="AD283" s="32" t="s">
        <v>101</v>
      </c>
      <c r="AE283" s="52">
        <v>0</v>
      </c>
      <c r="AF283" s="42">
        <f>IFERROR(AE283/AB278,"-")</f>
        <v>0</v>
      </c>
      <c r="AG283" s="52">
        <v>0</v>
      </c>
      <c r="AH283" s="42">
        <f>IFERROR(AG283/AC278,"-")</f>
        <v>0</v>
      </c>
      <c r="AI283" s="55" t="str">
        <f t="shared" si="27"/>
        <v>-</v>
      </c>
      <c r="AJ283" s="360"/>
      <c r="AK283" s="360"/>
      <c r="AL283" s="32" t="s">
        <v>101</v>
      </c>
      <c r="AM283" s="52">
        <v>18308746</v>
      </c>
      <c r="AN283" s="42">
        <f>IFERROR(AM283/AJ278,"-")</f>
        <v>3.7946787705658833E-2</v>
      </c>
      <c r="AO283" s="52">
        <v>355</v>
      </c>
      <c r="AP283" s="42">
        <f>IFERROR(AO283/AK278,"-")</f>
        <v>0.53463855421686746</v>
      </c>
      <c r="AQ283" s="55">
        <f t="shared" si="28"/>
        <v>51573.932394366195</v>
      </c>
      <c r="AR283" s="360"/>
      <c r="AS283" s="360"/>
      <c r="AT283" s="32" t="s">
        <v>101</v>
      </c>
      <c r="AU283" s="52">
        <v>23879257</v>
      </c>
      <c r="AV283" s="42">
        <f>IFERROR(AU283/AR278,"-")</f>
        <v>4.6046488075680722E-2</v>
      </c>
      <c r="AW283" s="52">
        <v>508</v>
      </c>
      <c r="AX283" s="42">
        <f>IFERROR(AW283/AS278,"-")</f>
        <v>0.51106639839034207</v>
      </c>
      <c r="AY283" s="96">
        <f t="shared" si="29"/>
        <v>47006.411417322837</v>
      </c>
      <c r="AZ283" s="360"/>
      <c r="BA283" s="360"/>
      <c r="BB283" s="32" t="s">
        <v>101</v>
      </c>
      <c r="BC283" s="52">
        <v>3911140</v>
      </c>
      <c r="BD283" s="42">
        <f>IFERROR(BC283/AZ278,"-")</f>
        <v>2.8644044174551186E-2</v>
      </c>
      <c r="BE283" s="52">
        <v>69</v>
      </c>
      <c r="BF283" s="42">
        <f>IFERROR(BE283/BA278,"-")</f>
        <v>0.51111111111111107</v>
      </c>
      <c r="BG283" s="55">
        <f t="shared" si="30"/>
        <v>56683.188405797104</v>
      </c>
      <c r="BH283" s="360"/>
      <c r="BI283" s="360"/>
      <c r="BJ283" s="32" t="s">
        <v>101</v>
      </c>
      <c r="BK283" s="52">
        <v>13185888</v>
      </c>
      <c r="BL283" s="42">
        <f>IFERROR(BK283/BH278,"-")</f>
        <v>3.4024979181263175E-2</v>
      </c>
      <c r="BM283" s="52">
        <v>326</v>
      </c>
      <c r="BN283" s="42">
        <f>IFERROR(BM283/BI278,"-")</f>
        <v>0.35589519650655022</v>
      </c>
      <c r="BO283" s="96">
        <f t="shared" si="31"/>
        <v>40447.509202453984</v>
      </c>
      <c r="BP283" s="140"/>
    </row>
    <row r="284" spans="2:68" s="8" customFormat="1" ht="13.15" customHeight="1">
      <c r="B284" s="388"/>
      <c r="C284" s="389"/>
      <c r="D284" s="360"/>
      <c r="E284" s="360"/>
      <c r="F284" s="32" t="s">
        <v>102</v>
      </c>
      <c r="G284" s="52">
        <v>7425801</v>
      </c>
      <c r="H284" s="42">
        <f>IFERROR(G284/D278,"-")</f>
        <v>5.1621799359194052E-2</v>
      </c>
      <c r="I284" s="52">
        <v>48</v>
      </c>
      <c r="J284" s="42">
        <f>IFERROR(I284/E278,"-")</f>
        <v>0.23645320197044334</v>
      </c>
      <c r="K284" s="55">
        <f t="shared" si="24"/>
        <v>154704.1875</v>
      </c>
      <c r="L284" s="360"/>
      <c r="M284" s="360"/>
      <c r="N284" s="32" t="s">
        <v>102</v>
      </c>
      <c r="O284" s="52">
        <v>26150165</v>
      </c>
      <c r="P284" s="42">
        <f>IFERROR(O284/L278,"-")</f>
        <v>2.4224375813798413E-2</v>
      </c>
      <c r="Q284" s="52">
        <v>250</v>
      </c>
      <c r="R284" s="42">
        <f>IFERROR(Q284/M278,"-")</f>
        <v>0.12960082944530846</v>
      </c>
      <c r="S284" s="55">
        <f t="shared" si="25"/>
        <v>104600.66</v>
      </c>
      <c r="T284" s="360"/>
      <c r="U284" s="360"/>
      <c r="V284" s="32" t="s">
        <v>102</v>
      </c>
      <c r="W284" s="52">
        <v>70520</v>
      </c>
      <c r="X284" s="42">
        <f>IFERROR(W284/T278,"-")</f>
        <v>2.293355707535358E-3</v>
      </c>
      <c r="Y284" s="52">
        <v>3</v>
      </c>
      <c r="Z284" s="42">
        <f>IFERROR(Y284/U278,"-")</f>
        <v>3.0303030303030304E-2</v>
      </c>
      <c r="AA284" s="96">
        <f t="shared" si="26"/>
        <v>23506.666666666668</v>
      </c>
      <c r="AB284" s="360"/>
      <c r="AC284" s="360"/>
      <c r="AD284" s="32" t="s">
        <v>102</v>
      </c>
      <c r="AE284" s="52">
        <v>7516</v>
      </c>
      <c r="AF284" s="42">
        <f>IFERROR(AE284/AB278,"-")</f>
        <v>1.6566410786593726E-4</v>
      </c>
      <c r="AG284" s="52">
        <v>3</v>
      </c>
      <c r="AH284" s="42">
        <f>IFERROR(AG284/AC278,"-")</f>
        <v>1.8181818181818181E-2</v>
      </c>
      <c r="AI284" s="55">
        <f t="shared" si="27"/>
        <v>2505.3333333333335</v>
      </c>
      <c r="AJ284" s="360"/>
      <c r="AK284" s="360"/>
      <c r="AL284" s="32" t="s">
        <v>102</v>
      </c>
      <c r="AM284" s="52">
        <v>19963479</v>
      </c>
      <c r="AN284" s="42">
        <f>IFERROR(AM284/AJ278,"-")</f>
        <v>4.1376394619237075E-2</v>
      </c>
      <c r="AO284" s="52">
        <v>121</v>
      </c>
      <c r="AP284" s="42">
        <f>IFERROR(AO284/AK278,"-")</f>
        <v>0.18222891566265059</v>
      </c>
      <c r="AQ284" s="55">
        <f t="shared" si="28"/>
        <v>164987.42975206612</v>
      </c>
      <c r="AR284" s="360"/>
      <c r="AS284" s="360"/>
      <c r="AT284" s="32" t="s">
        <v>102</v>
      </c>
      <c r="AU284" s="52">
        <v>6096760</v>
      </c>
      <c r="AV284" s="42">
        <f>IFERROR(AU284/AR278,"-")</f>
        <v>1.1756412129585406E-2</v>
      </c>
      <c r="AW284" s="52">
        <v>122</v>
      </c>
      <c r="AX284" s="42">
        <f>IFERROR(AW284/AS278,"-")</f>
        <v>0.1227364185110664</v>
      </c>
      <c r="AY284" s="96">
        <f t="shared" si="29"/>
        <v>49973.442622950817</v>
      </c>
      <c r="AZ284" s="360"/>
      <c r="BA284" s="360"/>
      <c r="BB284" s="32" t="s">
        <v>102</v>
      </c>
      <c r="BC284" s="52">
        <v>12234274</v>
      </c>
      <c r="BD284" s="42">
        <f>IFERROR(BC284/AZ278,"-")</f>
        <v>8.9600240569134071E-2</v>
      </c>
      <c r="BE284" s="52">
        <v>36</v>
      </c>
      <c r="BF284" s="42">
        <f>IFERROR(BE284/BA278,"-")</f>
        <v>0.26666666666666666</v>
      </c>
      <c r="BG284" s="55">
        <f t="shared" si="30"/>
        <v>339840.94444444444</v>
      </c>
      <c r="BH284" s="360"/>
      <c r="BI284" s="360"/>
      <c r="BJ284" s="32" t="s">
        <v>102</v>
      </c>
      <c r="BK284" s="52">
        <v>3883302</v>
      </c>
      <c r="BL284" s="42">
        <f>IFERROR(BK284/BH278,"-")</f>
        <v>1.0020505991295971E-2</v>
      </c>
      <c r="BM284" s="52">
        <v>58</v>
      </c>
      <c r="BN284" s="42">
        <f>IFERROR(BM284/BI278,"-")</f>
        <v>6.3318777292576414E-2</v>
      </c>
      <c r="BO284" s="96">
        <f t="shared" si="31"/>
        <v>66953.482758620696</v>
      </c>
      <c r="BP284" s="140"/>
    </row>
    <row r="285" spans="2:68" s="8" customFormat="1" ht="13.15" customHeight="1">
      <c r="B285" s="388"/>
      <c r="C285" s="389"/>
      <c r="D285" s="360"/>
      <c r="E285" s="360"/>
      <c r="F285" s="32" t="s">
        <v>112</v>
      </c>
      <c r="G285" s="52">
        <v>71260</v>
      </c>
      <c r="H285" s="42">
        <f>IFERROR(G285/D278,"-")</f>
        <v>4.9537678458339614E-4</v>
      </c>
      <c r="I285" s="52">
        <v>1</v>
      </c>
      <c r="J285" s="42">
        <f>IFERROR(I285/E278,"-")</f>
        <v>4.9261083743842365E-3</v>
      </c>
      <c r="K285" s="55">
        <f t="shared" si="24"/>
        <v>71260</v>
      </c>
      <c r="L285" s="360"/>
      <c r="M285" s="360"/>
      <c r="N285" s="32" t="s">
        <v>112</v>
      </c>
      <c r="O285" s="52">
        <v>2216</v>
      </c>
      <c r="P285" s="42">
        <f>IFERROR(O285/L278,"-")</f>
        <v>2.0528060455212148E-6</v>
      </c>
      <c r="Q285" s="52">
        <v>1</v>
      </c>
      <c r="R285" s="42">
        <f>IFERROR(Q285/M278,"-")</f>
        <v>5.184033177812338E-4</v>
      </c>
      <c r="S285" s="55">
        <f t="shared" si="25"/>
        <v>2216</v>
      </c>
      <c r="T285" s="360"/>
      <c r="U285" s="360"/>
      <c r="V285" s="32" t="s">
        <v>112</v>
      </c>
      <c r="W285" s="52">
        <v>0</v>
      </c>
      <c r="X285" s="42">
        <f>IFERROR(W285/T278,"-")</f>
        <v>0</v>
      </c>
      <c r="Y285" s="52">
        <v>0</v>
      </c>
      <c r="Z285" s="42">
        <f>IFERROR(Y285/U278,"-")</f>
        <v>0</v>
      </c>
      <c r="AA285" s="96" t="str">
        <f t="shared" si="26"/>
        <v>-</v>
      </c>
      <c r="AB285" s="360"/>
      <c r="AC285" s="360"/>
      <c r="AD285" s="32" t="s">
        <v>112</v>
      </c>
      <c r="AE285" s="52">
        <v>0</v>
      </c>
      <c r="AF285" s="42">
        <f>IFERROR(AE285/AB278,"-")</f>
        <v>0</v>
      </c>
      <c r="AG285" s="52">
        <v>0</v>
      </c>
      <c r="AH285" s="42">
        <f>IFERROR(AG285/AC278,"-")</f>
        <v>0</v>
      </c>
      <c r="AI285" s="55" t="str">
        <f t="shared" si="27"/>
        <v>-</v>
      </c>
      <c r="AJ285" s="360"/>
      <c r="AK285" s="360"/>
      <c r="AL285" s="32" t="s">
        <v>112</v>
      </c>
      <c r="AM285" s="52">
        <v>2216</v>
      </c>
      <c r="AN285" s="42">
        <f>IFERROR(AM285/AJ278,"-")</f>
        <v>4.5928913731033232E-6</v>
      </c>
      <c r="AO285" s="52">
        <v>1</v>
      </c>
      <c r="AP285" s="42">
        <f>IFERROR(AO285/AK278,"-")</f>
        <v>1.5060240963855422E-3</v>
      </c>
      <c r="AQ285" s="55">
        <f t="shared" si="28"/>
        <v>2216</v>
      </c>
      <c r="AR285" s="360"/>
      <c r="AS285" s="360"/>
      <c r="AT285" s="32" t="s">
        <v>112</v>
      </c>
      <c r="AU285" s="52">
        <v>0</v>
      </c>
      <c r="AV285" s="42">
        <f>IFERROR(AU285/AR278,"-")</f>
        <v>0</v>
      </c>
      <c r="AW285" s="52">
        <v>0</v>
      </c>
      <c r="AX285" s="42">
        <f>IFERROR(AW285/AS278,"-")</f>
        <v>0</v>
      </c>
      <c r="AY285" s="96" t="str">
        <f t="shared" si="29"/>
        <v>-</v>
      </c>
      <c r="AZ285" s="360"/>
      <c r="BA285" s="360"/>
      <c r="BB285" s="32" t="s">
        <v>112</v>
      </c>
      <c r="BC285" s="52">
        <v>0</v>
      </c>
      <c r="BD285" s="42">
        <f>IFERROR(BC285/AZ278,"-")</f>
        <v>0</v>
      </c>
      <c r="BE285" s="52">
        <v>0</v>
      </c>
      <c r="BF285" s="42">
        <f>IFERROR(BE285/BA278,"-")</f>
        <v>0</v>
      </c>
      <c r="BG285" s="55" t="str">
        <f t="shared" si="30"/>
        <v>-</v>
      </c>
      <c r="BH285" s="360"/>
      <c r="BI285" s="360"/>
      <c r="BJ285" s="32" t="s">
        <v>112</v>
      </c>
      <c r="BK285" s="52">
        <v>0</v>
      </c>
      <c r="BL285" s="42">
        <f>IFERROR(BK285/BH278,"-")</f>
        <v>0</v>
      </c>
      <c r="BM285" s="52">
        <v>0</v>
      </c>
      <c r="BN285" s="42">
        <f>IFERROR(BM285/BI278,"-")</f>
        <v>0</v>
      </c>
      <c r="BO285" s="96" t="str">
        <f t="shared" si="31"/>
        <v>-</v>
      </c>
      <c r="BP285" s="140"/>
    </row>
    <row r="286" spans="2:68" s="8" customFormat="1" ht="13.15" customHeight="1">
      <c r="B286" s="388"/>
      <c r="C286" s="389"/>
      <c r="D286" s="360"/>
      <c r="E286" s="360"/>
      <c r="F286" s="32" t="s">
        <v>103</v>
      </c>
      <c r="G286" s="52">
        <v>45481</v>
      </c>
      <c r="H286" s="42">
        <f>IFERROR(G286/D278,"-")</f>
        <v>3.1616940134209155E-4</v>
      </c>
      <c r="I286" s="52">
        <v>3</v>
      </c>
      <c r="J286" s="42">
        <f>IFERROR(I286/E278,"-")</f>
        <v>1.4778325123152709E-2</v>
      </c>
      <c r="K286" s="55">
        <f t="shared" si="24"/>
        <v>15160.333333333334</v>
      </c>
      <c r="L286" s="360"/>
      <c r="M286" s="360"/>
      <c r="N286" s="32" t="s">
        <v>103</v>
      </c>
      <c r="O286" s="52">
        <v>420044</v>
      </c>
      <c r="P286" s="42">
        <f>IFERROR(O286/L278,"-")</f>
        <v>3.8911049755636879E-4</v>
      </c>
      <c r="Q286" s="52">
        <v>24</v>
      </c>
      <c r="R286" s="42">
        <f>IFERROR(Q286/M278,"-")</f>
        <v>1.2441679626749611E-2</v>
      </c>
      <c r="S286" s="55">
        <f t="shared" si="25"/>
        <v>17501.833333333332</v>
      </c>
      <c r="T286" s="360"/>
      <c r="U286" s="360"/>
      <c r="V286" s="32" t="s">
        <v>103</v>
      </c>
      <c r="W286" s="52">
        <v>0</v>
      </c>
      <c r="X286" s="42">
        <f>IFERROR(W286/T278,"-")</f>
        <v>0</v>
      </c>
      <c r="Y286" s="52">
        <v>0</v>
      </c>
      <c r="Z286" s="42">
        <f>IFERROR(Y286/U278,"-")</f>
        <v>0</v>
      </c>
      <c r="AA286" s="96" t="str">
        <f t="shared" si="26"/>
        <v>-</v>
      </c>
      <c r="AB286" s="360"/>
      <c r="AC286" s="360"/>
      <c r="AD286" s="32" t="s">
        <v>103</v>
      </c>
      <c r="AE286" s="52">
        <v>0</v>
      </c>
      <c r="AF286" s="42">
        <f>IFERROR(AE286/AB278,"-")</f>
        <v>0</v>
      </c>
      <c r="AG286" s="52">
        <v>0</v>
      </c>
      <c r="AH286" s="42">
        <f>IFERROR(AG286/AC278,"-")</f>
        <v>0</v>
      </c>
      <c r="AI286" s="55" t="str">
        <f t="shared" si="27"/>
        <v>-</v>
      </c>
      <c r="AJ286" s="360"/>
      <c r="AK286" s="360"/>
      <c r="AL286" s="32" t="s">
        <v>103</v>
      </c>
      <c r="AM286" s="52">
        <v>195417</v>
      </c>
      <c r="AN286" s="42">
        <f>IFERROR(AM286/AJ278,"-")</f>
        <v>4.0502213603688277E-4</v>
      </c>
      <c r="AO286" s="52">
        <v>8</v>
      </c>
      <c r="AP286" s="42">
        <f>IFERROR(AO286/AK278,"-")</f>
        <v>1.2048192771084338E-2</v>
      </c>
      <c r="AQ286" s="55">
        <f t="shared" si="28"/>
        <v>24427.125</v>
      </c>
      <c r="AR286" s="360"/>
      <c r="AS286" s="360"/>
      <c r="AT286" s="32" t="s">
        <v>103</v>
      </c>
      <c r="AU286" s="52">
        <v>224627</v>
      </c>
      <c r="AV286" s="42">
        <f>IFERROR(AU286/AR278,"-")</f>
        <v>4.3314934283658548E-4</v>
      </c>
      <c r="AW286" s="52">
        <v>16</v>
      </c>
      <c r="AX286" s="42">
        <f>IFERROR(AW286/AS278,"-")</f>
        <v>1.6096579476861168E-2</v>
      </c>
      <c r="AY286" s="96">
        <f t="shared" si="29"/>
        <v>14039.1875</v>
      </c>
      <c r="AZ286" s="360"/>
      <c r="BA286" s="360"/>
      <c r="BB286" s="32" t="s">
        <v>103</v>
      </c>
      <c r="BC286" s="52">
        <v>50770</v>
      </c>
      <c r="BD286" s="42">
        <f>IFERROR(BC286/AZ278,"-")</f>
        <v>3.7182461449653139E-4</v>
      </c>
      <c r="BE286" s="52">
        <v>3</v>
      </c>
      <c r="BF286" s="42">
        <f>IFERROR(BE286/BA278,"-")</f>
        <v>2.2222222222222223E-2</v>
      </c>
      <c r="BG286" s="55">
        <f t="shared" si="30"/>
        <v>16923.333333333332</v>
      </c>
      <c r="BH286" s="360"/>
      <c r="BI286" s="360"/>
      <c r="BJ286" s="32" t="s">
        <v>103</v>
      </c>
      <c r="BK286" s="52">
        <v>1424755</v>
      </c>
      <c r="BL286" s="42">
        <f>IFERROR(BK286/BH278,"-")</f>
        <v>3.676450096755002E-3</v>
      </c>
      <c r="BM286" s="52">
        <v>6</v>
      </c>
      <c r="BN286" s="42">
        <f>IFERROR(BM286/BI278,"-")</f>
        <v>6.5502183406113534E-3</v>
      </c>
      <c r="BO286" s="96">
        <f t="shared" si="31"/>
        <v>237459.16666666666</v>
      </c>
      <c r="BP286" s="140"/>
    </row>
    <row r="287" spans="2:68" s="8" customFormat="1" ht="13.15" customHeight="1">
      <c r="B287" s="388"/>
      <c r="C287" s="389"/>
      <c r="D287" s="360"/>
      <c r="E287" s="360"/>
      <c r="F287" s="32" t="s">
        <v>104</v>
      </c>
      <c r="G287" s="52">
        <v>756478</v>
      </c>
      <c r="H287" s="42">
        <f>IFERROR(G287/D278,"-")</f>
        <v>5.2587937026112603E-3</v>
      </c>
      <c r="I287" s="52">
        <v>16</v>
      </c>
      <c r="J287" s="42">
        <f>IFERROR(I287/E278,"-")</f>
        <v>7.8817733990147784E-2</v>
      </c>
      <c r="K287" s="55">
        <f t="shared" si="24"/>
        <v>47279.875</v>
      </c>
      <c r="L287" s="360"/>
      <c r="M287" s="360"/>
      <c r="N287" s="32" t="s">
        <v>104</v>
      </c>
      <c r="O287" s="52">
        <v>1046413</v>
      </c>
      <c r="P287" s="42">
        <f>IFERROR(O287/L278,"-")</f>
        <v>9.6935150384115122E-4</v>
      </c>
      <c r="Q287" s="52">
        <v>94</v>
      </c>
      <c r="R287" s="42">
        <f>IFERROR(Q287/M278,"-")</f>
        <v>4.872991187143598E-2</v>
      </c>
      <c r="S287" s="55">
        <f t="shared" si="25"/>
        <v>11132.053191489362</v>
      </c>
      <c r="T287" s="360"/>
      <c r="U287" s="360"/>
      <c r="V287" s="32" t="s">
        <v>104</v>
      </c>
      <c r="W287" s="52">
        <v>0</v>
      </c>
      <c r="X287" s="42">
        <f>IFERROR(W287/T278,"-")</f>
        <v>0</v>
      </c>
      <c r="Y287" s="52">
        <v>0</v>
      </c>
      <c r="Z287" s="42">
        <f>IFERROR(Y287/U278,"-")</f>
        <v>0</v>
      </c>
      <c r="AA287" s="96" t="str">
        <f t="shared" si="26"/>
        <v>-</v>
      </c>
      <c r="AB287" s="360"/>
      <c r="AC287" s="360"/>
      <c r="AD287" s="32" t="s">
        <v>104</v>
      </c>
      <c r="AE287" s="52">
        <v>30089</v>
      </c>
      <c r="AF287" s="42">
        <f>IFERROR(AE287/AB278,"-")</f>
        <v>6.6320746960859319E-4</v>
      </c>
      <c r="AG287" s="52">
        <v>5</v>
      </c>
      <c r="AH287" s="42">
        <f>IFERROR(AG287/AC278,"-")</f>
        <v>3.0303030303030304E-2</v>
      </c>
      <c r="AI287" s="55">
        <f t="shared" si="27"/>
        <v>6017.8</v>
      </c>
      <c r="AJ287" s="360"/>
      <c r="AK287" s="360"/>
      <c r="AL287" s="32" t="s">
        <v>104</v>
      </c>
      <c r="AM287" s="52">
        <v>525144</v>
      </c>
      <c r="AN287" s="42">
        <f>IFERROR(AM287/AJ278,"-")</f>
        <v>1.0884157704137958E-3</v>
      </c>
      <c r="AO287" s="52">
        <v>36</v>
      </c>
      <c r="AP287" s="42">
        <f>IFERROR(AO287/AK278,"-")</f>
        <v>5.4216867469879519E-2</v>
      </c>
      <c r="AQ287" s="55">
        <f t="shared" si="28"/>
        <v>14587.333333333334</v>
      </c>
      <c r="AR287" s="360"/>
      <c r="AS287" s="360"/>
      <c r="AT287" s="32" t="s">
        <v>104</v>
      </c>
      <c r="AU287" s="52">
        <v>491180</v>
      </c>
      <c r="AV287" s="42">
        <f>IFERROR(AU287/AR278,"-")</f>
        <v>9.4714479654927524E-4</v>
      </c>
      <c r="AW287" s="52">
        <v>53</v>
      </c>
      <c r="AX287" s="42">
        <f>IFERROR(AW287/AS278,"-")</f>
        <v>5.3319919517102618E-2</v>
      </c>
      <c r="AY287" s="96">
        <f t="shared" si="29"/>
        <v>9267.5471698113215</v>
      </c>
      <c r="AZ287" s="360"/>
      <c r="BA287" s="360"/>
      <c r="BB287" s="32" t="s">
        <v>104</v>
      </c>
      <c r="BC287" s="52">
        <v>201469</v>
      </c>
      <c r="BD287" s="42">
        <f>IFERROR(BC287/AZ278,"-")</f>
        <v>1.4754999656884317E-3</v>
      </c>
      <c r="BE287" s="52">
        <v>9</v>
      </c>
      <c r="BF287" s="42">
        <f>IFERROR(BE287/BA278,"-")</f>
        <v>6.6666666666666666E-2</v>
      </c>
      <c r="BG287" s="55">
        <f t="shared" si="30"/>
        <v>22385.444444444445</v>
      </c>
      <c r="BH287" s="360"/>
      <c r="BI287" s="360"/>
      <c r="BJ287" s="32" t="s">
        <v>104</v>
      </c>
      <c r="BK287" s="52">
        <v>1024237</v>
      </c>
      <c r="BL287" s="42">
        <f>IFERROR(BK287/BH278,"-")</f>
        <v>2.6429499933322241E-3</v>
      </c>
      <c r="BM287" s="52">
        <v>19</v>
      </c>
      <c r="BN287" s="42">
        <f>IFERROR(BM287/BI278,"-")</f>
        <v>2.074235807860262E-2</v>
      </c>
      <c r="BO287" s="96">
        <f t="shared" si="31"/>
        <v>53907.210526315786</v>
      </c>
      <c r="BP287" s="140"/>
    </row>
    <row r="288" spans="2:68" s="8" customFormat="1" ht="13.15" customHeight="1">
      <c r="B288" s="388"/>
      <c r="C288" s="389"/>
      <c r="D288" s="360"/>
      <c r="E288" s="360"/>
      <c r="F288" s="32" t="s">
        <v>105</v>
      </c>
      <c r="G288" s="52">
        <v>3734</v>
      </c>
      <c r="H288" s="42">
        <f>IFERROR(G288/D278,"-")</f>
        <v>2.5957576671827131E-5</v>
      </c>
      <c r="I288" s="52">
        <v>1</v>
      </c>
      <c r="J288" s="42">
        <f>IFERROR(I288/E278,"-")</f>
        <v>4.9261083743842365E-3</v>
      </c>
      <c r="K288" s="55">
        <f t="shared" si="24"/>
        <v>3734</v>
      </c>
      <c r="L288" s="360"/>
      <c r="M288" s="360"/>
      <c r="N288" s="32" t="s">
        <v>105</v>
      </c>
      <c r="O288" s="52">
        <v>47220</v>
      </c>
      <c r="P288" s="42">
        <f>IFERROR(O288/L278,"-")</f>
        <v>4.3742554814761627E-5</v>
      </c>
      <c r="Q288" s="52">
        <v>2</v>
      </c>
      <c r="R288" s="42">
        <f>IFERROR(Q288/M278,"-")</f>
        <v>1.0368066355624676E-3</v>
      </c>
      <c r="S288" s="55">
        <f t="shared" si="25"/>
        <v>23610</v>
      </c>
      <c r="T288" s="360"/>
      <c r="U288" s="360"/>
      <c r="V288" s="32" t="s">
        <v>105</v>
      </c>
      <c r="W288" s="52">
        <v>0</v>
      </c>
      <c r="X288" s="42">
        <f>IFERROR(W288/T278,"-")</f>
        <v>0</v>
      </c>
      <c r="Y288" s="52">
        <v>0</v>
      </c>
      <c r="Z288" s="42">
        <f>IFERROR(Y288/U278,"-")</f>
        <v>0</v>
      </c>
      <c r="AA288" s="96" t="str">
        <f t="shared" si="26"/>
        <v>-</v>
      </c>
      <c r="AB288" s="360"/>
      <c r="AC288" s="360"/>
      <c r="AD288" s="32" t="s">
        <v>105</v>
      </c>
      <c r="AE288" s="52">
        <v>0</v>
      </c>
      <c r="AF288" s="42">
        <f>IFERROR(AE288/AB278,"-")</f>
        <v>0</v>
      </c>
      <c r="AG288" s="52">
        <v>0</v>
      </c>
      <c r="AH288" s="42">
        <f>IFERROR(AG288/AC278,"-")</f>
        <v>0</v>
      </c>
      <c r="AI288" s="55" t="str">
        <f t="shared" si="27"/>
        <v>-</v>
      </c>
      <c r="AJ288" s="360"/>
      <c r="AK288" s="360"/>
      <c r="AL288" s="32" t="s">
        <v>105</v>
      </c>
      <c r="AM288" s="52">
        <v>47220</v>
      </c>
      <c r="AN288" s="42">
        <f>IFERROR(AM288/AJ278,"-")</f>
        <v>9.7868380251777499E-5</v>
      </c>
      <c r="AO288" s="52">
        <v>2</v>
      </c>
      <c r="AP288" s="42">
        <f>IFERROR(AO288/AK278,"-")</f>
        <v>3.0120481927710845E-3</v>
      </c>
      <c r="AQ288" s="55">
        <f t="shared" si="28"/>
        <v>23610</v>
      </c>
      <c r="AR288" s="360"/>
      <c r="AS288" s="360"/>
      <c r="AT288" s="32" t="s">
        <v>105</v>
      </c>
      <c r="AU288" s="52">
        <v>0</v>
      </c>
      <c r="AV288" s="42">
        <f>IFERROR(AU288/AR278,"-")</f>
        <v>0</v>
      </c>
      <c r="AW288" s="52">
        <v>0</v>
      </c>
      <c r="AX288" s="42">
        <f>IFERROR(AW288/AS278,"-")</f>
        <v>0</v>
      </c>
      <c r="AY288" s="96" t="str">
        <f t="shared" si="29"/>
        <v>-</v>
      </c>
      <c r="AZ288" s="360"/>
      <c r="BA288" s="360"/>
      <c r="BB288" s="32" t="s">
        <v>105</v>
      </c>
      <c r="BC288" s="52">
        <v>0</v>
      </c>
      <c r="BD288" s="42">
        <f>IFERROR(BC288/AZ278,"-")</f>
        <v>0</v>
      </c>
      <c r="BE288" s="52">
        <v>0</v>
      </c>
      <c r="BF288" s="42">
        <f>IFERROR(BE288/BA278,"-")</f>
        <v>0</v>
      </c>
      <c r="BG288" s="55" t="str">
        <f t="shared" si="30"/>
        <v>-</v>
      </c>
      <c r="BH288" s="360"/>
      <c r="BI288" s="360"/>
      <c r="BJ288" s="32" t="s">
        <v>105</v>
      </c>
      <c r="BK288" s="52">
        <v>10305</v>
      </c>
      <c r="BL288" s="42">
        <f>IFERROR(BK288/BH278,"-")</f>
        <v>2.6591110925780429E-5</v>
      </c>
      <c r="BM288" s="52">
        <v>2</v>
      </c>
      <c r="BN288" s="42">
        <f>IFERROR(BM288/BI278,"-")</f>
        <v>2.1834061135371178E-3</v>
      </c>
      <c r="BO288" s="96">
        <f t="shared" si="31"/>
        <v>5152.5</v>
      </c>
      <c r="BP288" s="140"/>
    </row>
    <row r="289" spans="2:68" s="8" customFormat="1" ht="13.15" customHeight="1">
      <c r="B289" s="388"/>
      <c r="C289" s="389"/>
      <c r="D289" s="360"/>
      <c r="E289" s="360"/>
      <c r="F289" s="32" t="s">
        <v>106</v>
      </c>
      <c r="G289" s="52">
        <v>679020</v>
      </c>
      <c r="H289" s="42">
        <f>IFERROR(G289/D278,"-")</f>
        <v>4.7203303994922492E-3</v>
      </c>
      <c r="I289" s="52">
        <v>3</v>
      </c>
      <c r="J289" s="42">
        <f>IFERROR(I289/E278,"-")</f>
        <v>1.4778325123152709E-2</v>
      </c>
      <c r="K289" s="55">
        <f t="shared" si="24"/>
        <v>226340</v>
      </c>
      <c r="L289" s="360"/>
      <c r="M289" s="360"/>
      <c r="N289" s="32" t="s">
        <v>106</v>
      </c>
      <c r="O289" s="52">
        <v>1690369</v>
      </c>
      <c r="P289" s="42">
        <f>IFERROR(O289/L278,"-")</f>
        <v>1.5658843422209614E-3</v>
      </c>
      <c r="Q289" s="52">
        <v>11</v>
      </c>
      <c r="R289" s="42">
        <f>IFERROR(Q289/M278,"-")</f>
        <v>5.7024364955935722E-3</v>
      </c>
      <c r="S289" s="55">
        <f t="shared" si="25"/>
        <v>153669.90909090909</v>
      </c>
      <c r="T289" s="360"/>
      <c r="U289" s="360"/>
      <c r="V289" s="32" t="s">
        <v>106</v>
      </c>
      <c r="W289" s="52">
        <v>0</v>
      </c>
      <c r="X289" s="42">
        <f>IFERROR(W289/T278,"-")</f>
        <v>0</v>
      </c>
      <c r="Y289" s="52">
        <v>0</v>
      </c>
      <c r="Z289" s="42">
        <f>IFERROR(Y289/U278,"-")</f>
        <v>0</v>
      </c>
      <c r="AA289" s="96" t="str">
        <f t="shared" si="26"/>
        <v>-</v>
      </c>
      <c r="AB289" s="360"/>
      <c r="AC289" s="360"/>
      <c r="AD289" s="32" t="s">
        <v>106</v>
      </c>
      <c r="AE289" s="52">
        <v>3675</v>
      </c>
      <c r="AF289" s="42">
        <f>IFERROR(AE289/AB278,"-")</f>
        <v>8.1002607292086147E-5</v>
      </c>
      <c r="AG289" s="52">
        <v>1</v>
      </c>
      <c r="AH289" s="42">
        <f>IFERROR(AG289/AC278,"-")</f>
        <v>6.0606060606060606E-3</v>
      </c>
      <c r="AI289" s="55">
        <f t="shared" si="27"/>
        <v>3675</v>
      </c>
      <c r="AJ289" s="360"/>
      <c r="AK289" s="360"/>
      <c r="AL289" s="32" t="s">
        <v>106</v>
      </c>
      <c r="AM289" s="52">
        <v>1670441</v>
      </c>
      <c r="AN289" s="42">
        <f>IFERROR(AM289/AJ278,"-")</f>
        <v>3.462163383654372E-3</v>
      </c>
      <c r="AO289" s="52">
        <v>6</v>
      </c>
      <c r="AP289" s="42">
        <f>IFERROR(AO289/AK278,"-")</f>
        <v>9.0361445783132526E-3</v>
      </c>
      <c r="AQ289" s="55">
        <f t="shared" si="28"/>
        <v>278406.83333333331</v>
      </c>
      <c r="AR289" s="360"/>
      <c r="AS289" s="360"/>
      <c r="AT289" s="32" t="s">
        <v>106</v>
      </c>
      <c r="AU289" s="52">
        <v>16253</v>
      </c>
      <c r="AV289" s="42">
        <f>IFERROR(AU289/AR278,"-")</f>
        <v>3.13407393996404E-5</v>
      </c>
      <c r="AW289" s="52">
        <v>4</v>
      </c>
      <c r="AX289" s="42">
        <f>IFERROR(AW289/AS278,"-")</f>
        <v>4.0241448692152921E-3</v>
      </c>
      <c r="AY289" s="96">
        <f t="shared" si="29"/>
        <v>4063.25</v>
      </c>
      <c r="AZ289" s="360"/>
      <c r="BA289" s="360"/>
      <c r="BB289" s="32" t="s">
        <v>106</v>
      </c>
      <c r="BC289" s="52">
        <v>363544</v>
      </c>
      <c r="BD289" s="42">
        <f>IFERROR(BC289/AZ278,"-")</f>
        <v>2.662489809976896E-3</v>
      </c>
      <c r="BE289" s="52">
        <v>6</v>
      </c>
      <c r="BF289" s="42">
        <f>IFERROR(BE289/BA278,"-")</f>
        <v>4.4444444444444446E-2</v>
      </c>
      <c r="BG289" s="55">
        <f t="shared" si="30"/>
        <v>60590.666666666664</v>
      </c>
      <c r="BH289" s="360"/>
      <c r="BI289" s="360"/>
      <c r="BJ289" s="32" t="s">
        <v>106</v>
      </c>
      <c r="BK289" s="52">
        <v>3296764</v>
      </c>
      <c r="BL289" s="42">
        <f>IFERROR(BK289/BH278,"-")</f>
        <v>8.5069982746355747E-3</v>
      </c>
      <c r="BM289" s="52">
        <v>2</v>
      </c>
      <c r="BN289" s="42">
        <f>IFERROR(BM289/BI278,"-")</f>
        <v>2.1834061135371178E-3</v>
      </c>
      <c r="BO289" s="96">
        <f t="shared" si="31"/>
        <v>1648382</v>
      </c>
      <c r="BP289" s="140"/>
    </row>
    <row r="290" spans="2:68" s="8" customFormat="1" ht="13.15" customHeight="1">
      <c r="B290" s="388"/>
      <c r="C290" s="389"/>
      <c r="D290" s="360"/>
      <c r="E290" s="360"/>
      <c r="F290" s="32" t="s">
        <v>107</v>
      </c>
      <c r="G290" s="52">
        <v>3288322</v>
      </c>
      <c r="H290" s="42">
        <f>IFERROR(G290/D278,"-")</f>
        <v>2.2859365408852687E-2</v>
      </c>
      <c r="I290" s="52">
        <v>33</v>
      </c>
      <c r="J290" s="42">
        <f>IFERROR(I290/E278,"-")</f>
        <v>0.1625615763546798</v>
      </c>
      <c r="K290" s="55">
        <f t="shared" si="24"/>
        <v>99646.121212121216</v>
      </c>
      <c r="L290" s="360"/>
      <c r="M290" s="360"/>
      <c r="N290" s="32" t="s">
        <v>107</v>
      </c>
      <c r="O290" s="52">
        <v>6946920</v>
      </c>
      <c r="P290" s="42">
        <f>IFERROR(O290/L278,"-")</f>
        <v>6.4353246271445117E-3</v>
      </c>
      <c r="Q290" s="52">
        <v>244</v>
      </c>
      <c r="R290" s="42">
        <f>IFERROR(Q290/M278,"-")</f>
        <v>0.12649040953862103</v>
      </c>
      <c r="S290" s="55">
        <f t="shared" si="25"/>
        <v>28470.983606557376</v>
      </c>
      <c r="T290" s="360"/>
      <c r="U290" s="360"/>
      <c r="V290" s="32" t="s">
        <v>107</v>
      </c>
      <c r="W290" s="52">
        <v>362539</v>
      </c>
      <c r="X290" s="42">
        <f>IFERROR(W290/T278,"-")</f>
        <v>1.1790001203263772E-2</v>
      </c>
      <c r="Y290" s="52">
        <v>10</v>
      </c>
      <c r="Z290" s="42">
        <f>IFERROR(Y290/U278,"-")</f>
        <v>0.10101010101010101</v>
      </c>
      <c r="AA290" s="96">
        <f t="shared" si="26"/>
        <v>36253.9</v>
      </c>
      <c r="AB290" s="360"/>
      <c r="AC290" s="360"/>
      <c r="AD290" s="32" t="s">
        <v>107</v>
      </c>
      <c r="AE290" s="52">
        <v>353755</v>
      </c>
      <c r="AF290" s="42">
        <f>IFERROR(AE290/AB278,"-")</f>
        <v>7.7972999571733152E-3</v>
      </c>
      <c r="AG290" s="52">
        <v>13</v>
      </c>
      <c r="AH290" s="42">
        <f>IFERROR(AG290/AC278,"-")</f>
        <v>7.8787878787878782E-2</v>
      </c>
      <c r="AI290" s="55">
        <f t="shared" si="27"/>
        <v>27211.923076923078</v>
      </c>
      <c r="AJ290" s="360"/>
      <c r="AK290" s="360"/>
      <c r="AL290" s="32" t="s">
        <v>107</v>
      </c>
      <c r="AM290" s="52">
        <v>3841605</v>
      </c>
      <c r="AN290" s="42">
        <f>IFERROR(AM290/AJ278,"-")</f>
        <v>7.9621274654199433E-3</v>
      </c>
      <c r="AO290" s="52">
        <v>94</v>
      </c>
      <c r="AP290" s="42">
        <f>IFERROR(AO290/AK278,"-")</f>
        <v>0.14156626506024098</v>
      </c>
      <c r="AQ290" s="55">
        <f t="shared" si="28"/>
        <v>40868.138297872341</v>
      </c>
      <c r="AR290" s="360"/>
      <c r="AS290" s="360"/>
      <c r="AT290" s="32" t="s">
        <v>107</v>
      </c>
      <c r="AU290" s="52">
        <v>2389021</v>
      </c>
      <c r="AV290" s="42">
        <f>IFERROR(AU290/AR278,"-")</f>
        <v>4.6067608799156036E-3</v>
      </c>
      <c r="AW290" s="52">
        <v>127</v>
      </c>
      <c r="AX290" s="42">
        <f>IFERROR(AW290/AS278,"-")</f>
        <v>0.12776659959758552</v>
      </c>
      <c r="AY290" s="96">
        <f t="shared" si="29"/>
        <v>18811.188976377955</v>
      </c>
      <c r="AZ290" s="360"/>
      <c r="BA290" s="360"/>
      <c r="BB290" s="32" t="s">
        <v>107</v>
      </c>
      <c r="BC290" s="52">
        <v>580118</v>
      </c>
      <c r="BD290" s="42">
        <f>IFERROR(BC290/AZ278,"-")</f>
        <v>4.2486143729072046E-3</v>
      </c>
      <c r="BE290" s="52">
        <v>24</v>
      </c>
      <c r="BF290" s="42">
        <f>IFERROR(BE290/BA278,"-")</f>
        <v>0.17777777777777778</v>
      </c>
      <c r="BG290" s="55">
        <f t="shared" si="30"/>
        <v>24171.583333333332</v>
      </c>
      <c r="BH290" s="360"/>
      <c r="BI290" s="360"/>
      <c r="BJ290" s="32" t="s">
        <v>107</v>
      </c>
      <c r="BK290" s="52">
        <v>2451028</v>
      </c>
      <c r="BL290" s="42">
        <f>IFERROR(BK290/BH278,"-")</f>
        <v>6.3246538020566472E-3</v>
      </c>
      <c r="BM290" s="52">
        <v>80</v>
      </c>
      <c r="BN290" s="42">
        <f>IFERROR(BM290/BI278,"-")</f>
        <v>8.7336244541484712E-2</v>
      </c>
      <c r="BO290" s="96">
        <f t="shared" si="31"/>
        <v>30637.85</v>
      </c>
      <c r="BP290" s="140"/>
    </row>
    <row r="291" spans="2:68" s="8" customFormat="1" ht="13.15" customHeight="1">
      <c r="B291" s="388"/>
      <c r="C291" s="389"/>
      <c r="D291" s="360"/>
      <c r="E291" s="360"/>
      <c r="F291" s="32" t="s">
        <v>108</v>
      </c>
      <c r="G291" s="52">
        <v>2439806</v>
      </c>
      <c r="H291" s="42">
        <f>IFERROR(G291/D278,"-")</f>
        <v>1.6960752894853739E-2</v>
      </c>
      <c r="I291" s="52">
        <v>57</v>
      </c>
      <c r="J291" s="42">
        <f>IFERROR(I291/E278,"-")</f>
        <v>0.28078817733990147</v>
      </c>
      <c r="K291" s="55">
        <f t="shared" si="24"/>
        <v>42803.614035087718</v>
      </c>
      <c r="L291" s="360"/>
      <c r="M291" s="360"/>
      <c r="N291" s="32" t="s">
        <v>108</v>
      </c>
      <c r="O291" s="52">
        <v>9464682</v>
      </c>
      <c r="P291" s="42">
        <f>IFERROR(O291/L278,"-")</f>
        <v>8.7676698684728445E-3</v>
      </c>
      <c r="Q291" s="52">
        <v>289</v>
      </c>
      <c r="R291" s="42">
        <f>IFERROR(Q291/M278,"-")</f>
        <v>0.14981855883877657</v>
      </c>
      <c r="S291" s="55">
        <f t="shared" si="25"/>
        <v>32749.764705882353</v>
      </c>
      <c r="T291" s="360"/>
      <c r="U291" s="360"/>
      <c r="V291" s="32" t="s">
        <v>108</v>
      </c>
      <c r="W291" s="52">
        <v>502776</v>
      </c>
      <c r="X291" s="42">
        <f>IFERROR(W291/T278,"-")</f>
        <v>1.6350598542424804E-2</v>
      </c>
      <c r="Y291" s="52">
        <v>10</v>
      </c>
      <c r="Z291" s="42">
        <f>IFERROR(Y291/U278,"-")</f>
        <v>0.10101010101010101</v>
      </c>
      <c r="AA291" s="96">
        <f t="shared" si="26"/>
        <v>50277.599999999999</v>
      </c>
      <c r="AB291" s="360"/>
      <c r="AC291" s="360"/>
      <c r="AD291" s="32" t="s">
        <v>108</v>
      </c>
      <c r="AE291" s="52">
        <v>446034</v>
      </c>
      <c r="AF291" s="42">
        <f>IFERROR(AE291/AB278,"-")</f>
        <v>9.8312699158961507E-3</v>
      </c>
      <c r="AG291" s="52">
        <v>17</v>
      </c>
      <c r="AH291" s="42">
        <f>IFERROR(AG291/AC278,"-")</f>
        <v>0.10303030303030303</v>
      </c>
      <c r="AI291" s="55">
        <f t="shared" si="27"/>
        <v>26237.294117647059</v>
      </c>
      <c r="AJ291" s="360"/>
      <c r="AK291" s="360"/>
      <c r="AL291" s="32" t="s">
        <v>108</v>
      </c>
      <c r="AM291" s="52">
        <v>3933734</v>
      </c>
      <c r="AN291" s="42">
        <f>IFERROR(AM291/AJ278,"-")</f>
        <v>8.1530744371314211E-3</v>
      </c>
      <c r="AO291" s="52">
        <v>106</v>
      </c>
      <c r="AP291" s="42">
        <f>IFERROR(AO291/AK278,"-")</f>
        <v>0.15963855421686746</v>
      </c>
      <c r="AQ291" s="55">
        <f t="shared" si="28"/>
        <v>37110.698113207545</v>
      </c>
      <c r="AR291" s="360"/>
      <c r="AS291" s="360"/>
      <c r="AT291" s="32" t="s">
        <v>108</v>
      </c>
      <c r="AU291" s="52">
        <v>4561698</v>
      </c>
      <c r="AV291" s="42">
        <f>IFERROR(AU291/AR278,"-")</f>
        <v>8.7963445664099426E-3</v>
      </c>
      <c r="AW291" s="52">
        <v>155</v>
      </c>
      <c r="AX291" s="42">
        <f>IFERROR(AW291/AS278,"-")</f>
        <v>0.15593561368209255</v>
      </c>
      <c r="AY291" s="96">
        <f t="shared" si="29"/>
        <v>29430.309677419355</v>
      </c>
      <c r="AZ291" s="360"/>
      <c r="BA291" s="360"/>
      <c r="BB291" s="32" t="s">
        <v>108</v>
      </c>
      <c r="BC291" s="52">
        <v>2909152</v>
      </c>
      <c r="BD291" s="42">
        <f>IFERROR(BC291/AZ278,"-")</f>
        <v>2.1305777445574419E-2</v>
      </c>
      <c r="BE291" s="52">
        <v>46</v>
      </c>
      <c r="BF291" s="42">
        <f>IFERROR(BE291/BA278,"-")</f>
        <v>0.34074074074074073</v>
      </c>
      <c r="BG291" s="55">
        <f t="shared" si="30"/>
        <v>63242.434782608696</v>
      </c>
      <c r="BH291" s="360"/>
      <c r="BI291" s="360"/>
      <c r="BJ291" s="32" t="s">
        <v>108</v>
      </c>
      <c r="BK291" s="52">
        <v>2591425</v>
      </c>
      <c r="BL291" s="42">
        <f>IFERROR(BK291/BH278,"-")</f>
        <v>6.6869354323959773E-3</v>
      </c>
      <c r="BM291" s="52">
        <v>87</v>
      </c>
      <c r="BN291" s="42">
        <f>IFERROR(BM291/BI278,"-")</f>
        <v>9.4978165938864628E-2</v>
      </c>
      <c r="BO291" s="96">
        <f t="shared" si="31"/>
        <v>29786.494252873563</v>
      </c>
      <c r="BP291" s="140"/>
    </row>
    <row r="292" spans="2:68" s="8" customFormat="1" ht="13.15" customHeight="1">
      <c r="B292" s="388"/>
      <c r="C292" s="389"/>
      <c r="D292" s="360"/>
      <c r="E292" s="360"/>
      <c r="F292" s="32" t="s">
        <v>109</v>
      </c>
      <c r="G292" s="52">
        <v>610087</v>
      </c>
      <c r="H292" s="42">
        <f>IFERROR(G292/D278,"-")</f>
        <v>4.2411301764823245E-3</v>
      </c>
      <c r="I292" s="52">
        <v>23</v>
      </c>
      <c r="J292" s="42">
        <f>IFERROR(I292/E278,"-")</f>
        <v>0.11330049261083744</v>
      </c>
      <c r="K292" s="55">
        <f t="shared" si="24"/>
        <v>26525.521739130436</v>
      </c>
      <c r="L292" s="360"/>
      <c r="M292" s="360"/>
      <c r="N292" s="32" t="s">
        <v>109</v>
      </c>
      <c r="O292" s="52">
        <v>2811775</v>
      </c>
      <c r="P292" s="42">
        <f>IFERROR(O292/L278,"-")</f>
        <v>2.6047061004717573E-3</v>
      </c>
      <c r="Q292" s="52">
        <v>112</v>
      </c>
      <c r="R292" s="42">
        <f>IFERROR(Q292/M278,"-")</f>
        <v>5.8061171591498185E-2</v>
      </c>
      <c r="S292" s="55">
        <f t="shared" si="25"/>
        <v>25105.133928571428</v>
      </c>
      <c r="T292" s="360"/>
      <c r="U292" s="360"/>
      <c r="V292" s="32" t="s">
        <v>109</v>
      </c>
      <c r="W292" s="52">
        <v>76843</v>
      </c>
      <c r="X292" s="42">
        <f>IFERROR(W292/T278,"-")</f>
        <v>2.4989837299225683E-3</v>
      </c>
      <c r="Y292" s="52">
        <v>3</v>
      </c>
      <c r="Z292" s="42">
        <f>IFERROR(Y292/U278,"-")</f>
        <v>3.0303030303030304E-2</v>
      </c>
      <c r="AA292" s="96">
        <f t="shared" si="26"/>
        <v>25614.333333333332</v>
      </c>
      <c r="AB292" s="360"/>
      <c r="AC292" s="360"/>
      <c r="AD292" s="32" t="s">
        <v>109</v>
      </c>
      <c r="AE292" s="52">
        <v>55837</v>
      </c>
      <c r="AF292" s="42">
        <f>IFERROR(AE292/AB278,"-")</f>
        <v>1.2307326757464527E-3</v>
      </c>
      <c r="AG292" s="52">
        <v>2</v>
      </c>
      <c r="AH292" s="42">
        <f>IFERROR(AG292/AC278,"-")</f>
        <v>1.2121212121212121E-2</v>
      </c>
      <c r="AI292" s="55">
        <f t="shared" si="27"/>
        <v>27918.5</v>
      </c>
      <c r="AJ292" s="360"/>
      <c r="AK292" s="360"/>
      <c r="AL292" s="32" t="s">
        <v>109</v>
      </c>
      <c r="AM292" s="52">
        <v>1247908</v>
      </c>
      <c r="AN292" s="42">
        <f>IFERROR(AM292/AJ278,"-")</f>
        <v>2.5864196243802445E-3</v>
      </c>
      <c r="AO292" s="52">
        <v>42</v>
      </c>
      <c r="AP292" s="42">
        <f>IFERROR(AO292/AK278,"-")</f>
        <v>6.3253012048192767E-2</v>
      </c>
      <c r="AQ292" s="55">
        <f t="shared" si="28"/>
        <v>29712.095238095237</v>
      </c>
      <c r="AR292" s="360"/>
      <c r="AS292" s="360"/>
      <c r="AT292" s="32" t="s">
        <v>109</v>
      </c>
      <c r="AU292" s="52">
        <v>1255109</v>
      </c>
      <c r="AV292" s="42">
        <f>IFERROR(AU292/AR278,"-")</f>
        <v>2.4202328239182466E-3</v>
      </c>
      <c r="AW292" s="52">
        <v>64</v>
      </c>
      <c r="AX292" s="42">
        <f>IFERROR(AW292/AS278,"-")</f>
        <v>6.4386317907444673E-2</v>
      </c>
      <c r="AY292" s="96">
        <f t="shared" si="29"/>
        <v>19611.078125</v>
      </c>
      <c r="AZ292" s="360"/>
      <c r="BA292" s="360"/>
      <c r="BB292" s="32" t="s">
        <v>109</v>
      </c>
      <c r="BC292" s="52">
        <v>560411</v>
      </c>
      <c r="BD292" s="42">
        <f>IFERROR(BC292/AZ278,"-")</f>
        <v>4.10428607513523E-3</v>
      </c>
      <c r="BE292" s="52">
        <v>18</v>
      </c>
      <c r="BF292" s="42">
        <f>IFERROR(BE292/BA278,"-")</f>
        <v>0.13333333333333333</v>
      </c>
      <c r="BG292" s="55">
        <f t="shared" si="30"/>
        <v>31133.944444444445</v>
      </c>
      <c r="BH292" s="360"/>
      <c r="BI292" s="360"/>
      <c r="BJ292" s="32" t="s">
        <v>109</v>
      </c>
      <c r="BK292" s="52">
        <v>578987</v>
      </c>
      <c r="BL292" s="42">
        <f>IFERROR(BK292/BH278,"-")</f>
        <v>1.4940230510999354E-3</v>
      </c>
      <c r="BM292" s="52">
        <v>33</v>
      </c>
      <c r="BN292" s="42">
        <f>IFERROR(BM292/BI278,"-")</f>
        <v>3.6026200873362446E-2</v>
      </c>
      <c r="BO292" s="96">
        <f t="shared" si="31"/>
        <v>17545.060606060608</v>
      </c>
      <c r="BP292" s="140"/>
    </row>
    <row r="293" spans="2:68" s="8" customFormat="1" ht="13.15" customHeight="1">
      <c r="B293" s="388"/>
      <c r="C293" s="389"/>
      <c r="D293" s="360"/>
      <c r="E293" s="360"/>
      <c r="F293" s="33" t="s">
        <v>110</v>
      </c>
      <c r="G293" s="53">
        <v>1713862</v>
      </c>
      <c r="H293" s="43">
        <f>IFERROR(G293/D278,"-")</f>
        <v>1.19142218184068E-2</v>
      </c>
      <c r="I293" s="53">
        <v>31</v>
      </c>
      <c r="J293" s="43">
        <f>IFERROR(I293/E278,"-")</f>
        <v>0.15270935960591134</v>
      </c>
      <c r="K293" s="56">
        <f t="shared" si="24"/>
        <v>55285.870967741932</v>
      </c>
      <c r="L293" s="360"/>
      <c r="M293" s="360"/>
      <c r="N293" s="33" t="s">
        <v>110</v>
      </c>
      <c r="O293" s="53">
        <v>1749471</v>
      </c>
      <c r="P293" s="43">
        <f>IFERROR(O293/L278,"-")</f>
        <v>1.6206338651913563E-3</v>
      </c>
      <c r="Q293" s="53">
        <v>157</v>
      </c>
      <c r="R293" s="43">
        <f>IFERROR(Q293/M278,"-")</f>
        <v>8.138932089165371E-2</v>
      </c>
      <c r="S293" s="56">
        <f t="shared" si="25"/>
        <v>11143.127388535031</v>
      </c>
      <c r="T293" s="360"/>
      <c r="U293" s="360"/>
      <c r="V293" s="33" t="s">
        <v>110</v>
      </c>
      <c r="W293" s="53">
        <v>18459</v>
      </c>
      <c r="X293" s="43">
        <f>IFERROR(W293/T278,"-")</f>
        <v>6.0029853949794629E-4</v>
      </c>
      <c r="Y293" s="53">
        <v>3</v>
      </c>
      <c r="Z293" s="43">
        <f>IFERROR(Y293/U278,"-")</f>
        <v>3.0303030303030304E-2</v>
      </c>
      <c r="AA293" s="97">
        <f t="shared" si="26"/>
        <v>6153</v>
      </c>
      <c r="AB293" s="360"/>
      <c r="AC293" s="360"/>
      <c r="AD293" s="33" t="s">
        <v>110</v>
      </c>
      <c r="AE293" s="53">
        <v>63236</v>
      </c>
      <c r="AF293" s="43">
        <f>IFERROR(AE293/AB278,"-")</f>
        <v>1.3938179250945195E-3</v>
      </c>
      <c r="AG293" s="53">
        <v>11</v>
      </c>
      <c r="AH293" s="43">
        <f>IFERROR(AG293/AC278,"-")</f>
        <v>6.6666666666666666E-2</v>
      </c>
      <c r="AI293" s="56">
        <f t="shared" si="27"/>
        <v>5748.727272727273</v>
      </c>
      <c r="AJ293" s="360"/>
      <c r="AK293" s="360"/>
      <c r="AL293" s="33" t="s">
        <v>110</v>
      </c>
      <c r="AM293" s="53">
        <v>1180799</v>
      </c>
      <c r="AN293" s="43">
        <f>IFERROR(AM293/AJ278,"-")</f>
        <v>2.4473292150131009E-3</v>
      </c>
      <c r="AO293" s="53">
        <v>72</v>
      </c>
      <c r="AP293" s="43">
        <f>IFERROR(AO293/AK278,"-")</f>
        <v>0.10843373493975904</v>
      </c>
      <c r="AQ293" s="56">
        <f t="shared" si="28"/>
        <v>16399.986111111109</v>
      </c>
      <c r="AR293" s="360"/>
      <c r="AS293" s="360"/>
      <c r="AT293" s="33" t="s">
        <v>110</v>
      </c>
      <c r="AU293" s="53">
        <v>486977</v>
      </c>
      <c r="AV293" s="43">
        <f>IFERROR(AU293/AR278,"-")</f>
        <v>9.390401310907944E-4</v>
      </c>
      <c r="AW293" s="53">
        <v>71</v>
      </c>
      <c r="AX293" s="45">
        <f>IFERROR(AW293/AS278,"-")</f>
        <v>7.1428571428571425E-2</v>
      </c>
      <c r="AY293" s="97">
        <f t="shared" si="29"/>
        <v>6858.8309859154933</v>
      </c>
      <c r="AZ293" s="360"/>
      <c r="BA293" s="360"/>
      <c r="BB293" s="33" t="s">
        <v>110</v>
      </c>
      <c r="BC293" s="53">
        <v>761300</v>
      </c>
      <c r="BD293" s="43">
        <f>IFERROR(BC293/AZ278,"-")</f>
        <v>5.5755382906482048E-3</v>
      </c>
      <c r="BE293" s="53">
        <v>30</v>
      </c>
      <c r="BF293" s="43">
        <f>IFERROR(BE293/BA278,"-")</f>
        <v>0.22222222222222221</v>
      </c>
      <c r="BG293" s="56">
        <f t="shared" si="30"/>
        <v>25376.666666666668</v>
      </c>
      <c r="BH293" s="360"/>
      <c r="BI293" s="360"/>
      <c r="BJ293" s="33" t="s">
        <v>110</v>
      </c>
      <c r="BK293" s="53">
        <v>437331</v>
      </c>
      <c r="BL293" s="43">
        <f>IFERROR(BK293/BH278,"-")</f>
        <v>1.1284926862962135E-3</v>
      </c>
      <c r="BM293" s="53">
        <v>53</v>
      </c>
      <c r="BN293" s="43">
        <f>IFERROR(BM293/BI278,"-")</f>
        <v>5.7860262008733628E-2</v>
      </c>
      <c r="BO293" s="97">
        <f t="shared" si="31"/>
        <v>8251.5283018867922</v>
      </c>
      <c r="BP293" s="140"/>
    </row>
    <row r="294" spans="2:68" s="8" customFormat="1" ht="13.15" customHeight="1">
      <c r="B294" s="388"/>
      <c r="C294" s="389"/>
      <c r="D294" s="361"/>
      <c r="E294" s="361"/>
      <c r="F294" s="34" t="s">
        <v>64</v>
      </c>
      <c r="G294" s="49">
        <f>SUM(G278:G293)</f>
        <v>38260630</v>
      </c>
      <c r="H294" s="43">
        <f>IFERROR(G294/D278,"-")</f>
        <v>0.26597569275238597</v>
      </c>
      <c r="I294" s="53">
        <v>182</v>
      </c>
      <c r="J294" s="43">
        <f>IFERROR(I294/E278,"-")</f>
        <v>0.89655172413793105</v>
      </c>
      <c r="K294" s="56">
        <f t="shared" si="24"/>
        <v>210223.24175824175</v>
      </c>
      <c r="L294" s="361"/>
      <c r="M294" s="361"/>
      <c r="N294" s="34" t="s">
        <v>64</v>
      </c>
      <c r="O294" s="49">
        <f>SUM(O278:O293)</f>
        <v>208558327</v>
      </c>
      <c r="P294" s="43">
        <f>IFERROR(O294/L278,"-")</f>
        <v>0.19319936575333502</v>
      </c>
      <c r="Q294" s="53">
        <v>1621</v>
      </c>
      <c r="R294" s="43">
        <f>IFERROR(Q294/M278,"-")</f>
        <v>0.84033177812338</v>
      </c>
      <c r="S294" s="56">
        <f t="shared" si="25"/>
        <v>128660.28809376928</v>
      </c>
      <c r="T294" s="361"/>
      <c r="U294" s="361"/>
      <c r="V294" s="34" t="s">
        <v>64</v>
      </c>
      <c r="W294" s="49">
        <f>SUM(W278:W293)</f>
        <v>4899988</v>
      </c>
      <c r="X294" s="43">
        <f>IFERROR(W294/T278,"-")</f>
        <v>0.15935075789357295</v>
      </c>
      <c r="Y294" s="53">
        <v>48</v>
      </c>
      <c r="Z294" s="43">
        <f>IFERROR(Y294/U278,"-")</f>
        <v>0.48484848484848486</v>
      </c>
      <c r="AA294" s="97">
        <f t="shared" si="26"/>
        <v>102083.08333333333</v>
      </c>
      <c r="AB294" s="361"/>
      <c r="AC294" s="361"/>
      <c r="AD294" s="34" t="s">
        <v>64</v>
      </c>
      <c r="AE294" s="49">
        <f>SUM(AE278:AE293)</f>
        <v>4120392</v>
      </c>
      <c r="AF294" s="43">
        <f>IFERROR(AE294/AB278,"-")</f>
        <v>9.08197265484227E-2</v>
      </c>
      <c r="AG294" s="53">
        <v>70</v>
      </c>
      <c r="AH294" s="43">
        <f>IFERROR(AG294/AC278,"-")</f>
        <v>0.42424242424242425</v>
      </c>
      <c r="AI294" s="56">
        <f t="shared" si="27"/>
        <v>58862.742857142854</v>
      </c>
      <c r="AJ294" s="361"/>
      <c r="AK294" s="361"/>
      <c r="AL294" s="34" t="s">
        <v>64</v>
      </c>
      <c r="AM294" s="49">
        <f>SUM(AM278:AM293)</f>
        <v>103496601</v>
      </c>
      <c r="AN294" s="43">
        <f>IFERROR(AM294/AJ278,"-")</f>
        <v>0.21450751167798593</v>
      </c>
      <c r="AO294" s="53">
        <v>605</v>
      </c>
      <c r="AP294" s="43">
        <f>IFERROR(AO294/AK278,"-")</f>
        <v>0.91114457831325302</v>
      </c>
      <c r="AQ294" s="56">
        <f t="shared" si="28"/>
        <v>171068.76198347108</v>
      </c>
      <c r="AR294" s="361"/>
      <c r="AS294" s="361"/>
      <c r="AT294" s="34" t="s">
        <v>64</v>
      </c>
      <c r="AU294" s="49">
        <f>SUM(AU278:AU293)</f>
        <v>95808645</v>
      </c>
      <c r="AV294" s="43">
        <f>IFERROR(AU294/AR278,"-")</f>
        <v>0.1847482787902332</v>
      </c>
      <c r="AW294" s="53">
        <v>894</v>
      </c>
      <c r="AX294" s="76">
        <f>IFERROR(AW294/AS278,"-")</f>
        <v>0.89939637826961771</v>
      </c>
      <c r="AY294" s="136">
        <f t="shared" si="29"/>
        <v>107168.5067114094</v>
      </c>
      <c r="AZ294" s="361"/>
      <c r="BA294" s="361"/>
      <c r="BB294" s="34" t="s">
        <v>64</v>
      </c>
      <c r="BC294" s="49">
        <f>SUM(BC278:BC293)</f>
        <v>33776209</v>
      </c>
      <c r="BD294" s="43">
        <f>IFERROR(BC294/AZ278,"-")</f>
        <v>0.24736706501042494</v>
      </c>
      <c r="BE294" s="53">
        <v>123</v>
      </c>
      <c r="BF294" s="43">
        <f>IFERROR(BE294/BA278,"-")</f>
        <v>0.91111111111111109</v>
      </c>
      <c r="BG294" s="56">
        <f t="shared" si="30"/>
        <v>274603.32520325202</v>
      </c>
      <c r="BH294" s="361"/>
      <c r="BI294" s="361"/>
      <c r="BJ294" s="34" t="s">
        <v>64</v>
      </c>
      <c r="BK294" s="49">
        <f>SUM(BK278:BK293)</f>
        <v>61297221</v>
      </c>
      <c r="BL294" s="43">
        <f>IFERROR(BK294/BH278,"-")</f>
        <v>0.15817187802552912</v>
      </c>
      <c r="BM294" s="53">
        <v>643</v>
      </c>
      <c r="BN294" s="43">
        <f>IFERROR(BM294/BI278,"-")</f>
        <v>0.70196506550218341</v>
      </c>
      <c r="BO294" s="97">
        <f t="shared" si="31"/>
        <v>95330.048211508547</v>
      </c>
      <c r="BP294" s="140"/>
    </row>
    <row r="295" spans="2:68" s="8" customFormat="1" ht="13.15" customHeight="1">
      <c r="B295" s="367">
        <v>18</v>
      </c>
      <c r="C295" s="385" t="s">
        <v>54</v>
      </c>
      <c r="D295" s="359">
        <v>102736390</v>
      </c>
      <c r="E295" s="359">
        <v>130</v>
      </c>
      <c r="F295" s="30" t="s">
        <v>96</v>
      </c>
      <c r="G295" s="51">
        <v>1567672</v>
      </c>
      <c r="H295" s="41">
        <f>IFERROR(G295/D295,"-")</f>
        <v>1.5259169608743309E-2</v>
      </c>
      <c r="I295" s="51">
        <v>38</v>
      </c>
      <c r="J295" s="41">
        <f>IFERROR(I295/E295,"-")</f>
        <v>0.29230769230769232</v>
      </c>
      <c r="K295" s="54">
        <f t="shared" si="24"/>
        <v>41254.526315789473</v>
      </c>
      <c r="L295" s="359">
        <v>964636390</v>
      </c>
      <c r="M295" s="359">
        <v>1755</v>
      </c>
      <c r="N295" s="30" t="s">
        <v>96</v>
      </c>
      <c r="O295" s="51">
        <v>14868008</v>
      </c>
      <c r="P295" s="41">
        <f>IFERROR(O295/L295,"-")</f>
        <v>1.5413069788918082E-2</v>
      </c>
      <c r="Q295" s="51">
        <v>351</v>
      </c>
      <c r="R295" s="41">
        <f>IFERROR(Q295/M295,"-")</f>
        <v>0.2</v>
      </c>
      <c r="S295" s="54">
        <f t="shared" si="25"/>
        <v>42358.997150997151</v>
      </c>
      <c r="T295" s="359">
        <v>18748650</v>
      </c>
      <c r="U295" s="359">
        <v>91</v>
      </c>
      <c r="V295" s="30" t="s">
        <v>96</v>
      </c>
      <c r="W295" s="51">
        <v>304497</v>
      </c>
      <c r="X295" s="41">
        <f>IFERROR(W295/T295,"-")</f>
        <v>1.6241009352673391E-2</v>
      </c>
      <c r="Y295" s="51">
        <v>12</v>
      </c>
      <c r="Z295" s="41">
        <f>IFERROR(Y295/U295,"-")</f>
        <v>0.13186813186813187</v>
      </c>
      <c r="AA295" s="95">
        <f t="shared" si="26"/>
        <v>25374.75</v>
      </c>
      <c r="AB295" s="359">
        <v>49768630</v>
      </c>
      <c r="AC295" s="359">
        <v>153</v>
      </c>
      <c r="AD295" s="30" t="s">
        <v>96</v>
      </c>
      <c r="AE295" s="51">
        <v>604825</v>
      </c>
      <c r="AF295" s="41">
        <f>IFERROR(AE295/AB295,"-")</f>
        <v>1.2152735568570001E-2</v>
      </c>
      <c r="AG295" s="51">
        <v>16</v>
      </c>
      <c r="AH295" s="41">
        <f>IFERROR(AG295/AC295,"-")</f>
        <v>0.10457516339869281</v>
      </c>
      <c r="AI295" s="54">
        <f t="shared" si="27"/>
        <v>37801.5625</v>
      </c>
      <c r="AJ295" s="359">
        <v>416859730</v>
      </c>
      <c r="AK295" s="359">
        <v>600</v>
      </c>
      <c r="AL295" s="30" t="s">
        <v>96</v>
      </c>
      <c r="AM295" s="51">
        <v>4555818</v>
      </c>
      <c r="AN295" s="41">
        <f>IFERROR(AM295/AJ295,"-")</f>
        <v>1.0928899272664213E-2</v>
      </c>
      <c r="AO295" s="51">
        <v>129</v>
      </c>
      <c r="AP295" s="41">
        <f>IFERROR(AO295/AK295,"-")</f>
        <v>0.215</v>
      </c>
      <c r="AQ295" s="54">
        <f t="shared" si="28"/>
        <v>35316.41860465116</v>
      </c>
      <c r="AR295" s="359">
        <v>455441400</v>
      </c>
      <c r="AS295" s="359">
        <v>900</v>
      </c>
      <c r="AT295" s="30" t="s">
        <v>96</v>
      </c>
      <c r="AU295" s="51">
        <v>5962150</v>
      </c>
      <c r="AV295" s="41">
        <f>IFERROR(AU295/AR295,"-")</f>
        <v>1.309092673612895E-2</v>
      </c>
      <c r="AW295" s="51">
        <v>188</v>
      </c>
      <c r="AX295" s="41">
        <f>IFERROR(AW295/AS295,"-")</f>
        <v>0.2088888888888889</v>
      </c>
      <c r="AY295" s="95">
        <f t="shared" si="29"/>
        <v>31713.563829787236</v>
      </c>
      <c r="AZ295" s="359">
        <v>177614720</v>
      </c>
      <c r="BA295" s="359">
        <v>140</v>
      </c>
      <c r="BB295" s="30" t="s">
        <v>96</v>
      </c>
      <c r="BC295" s="51">
        <v>5358280</v>
      </c>
      <c r="BD295" s="41">
        <f>IFERROR(BC295/AZ295,"-")</f>
        <v>3.0167995085092048E-2</v>
      </c>
      <c r="BE295" s="51">
        <v>58</v>
      </c>
      <c r="BF295" s="41">
        <f>IFERROR(BE295/BA295,"-")</f>
        <v>0.41428571428571431</v>
      </c>
      <c r="BG295" s="54">
        <f t="shared" si="30"/>
        <v>92384.137931034478</v>
      </c>
      <c r="BH295" s="359">
        <v>352443770</v>
      </c>
      <c r="BI295" s="359">
        <v>822</v>
      </c>
      <c r="BJ295" s="30" t="s">
        <v>96</v>
      </c>
      <c r="BK295" s="51">
        <v>5879943</v>
      </c>
      <c r="BL295" s="41">
        <f>IFERROR(BK295/BH295,"-")</f>
        <v>1.66833506519352E-2</v>
      </c>
      <c r="BM295" s="51">
        <v>111</v>
      </c>
      <c r="BN295" s="41">
        <f>IFERROR(BM295/BI295,"-")</f>
        <v>0.13503649635036497</v>
      </c>
      <c r="BO295" s="95">
        <f t="shared" si="31"/>
        <v>52972.45945945946</v>
      </c>
      <c r="BP295" s="140"/>
    </row>
    <row r="296" spans="2:68" s="8" customFormat="1" ht="13.15" customHeight="1">
      <c r="B296" s="368"/>
      <c r="C296" s="386"/>
      <c r="D296" s="360"/>
      <c r="E296" s="360"/>
      <c r="F296" s="31" t="s">
        <v>97</v>
      </c>
      <c r="G296" s="52">
        <v>980313</v>
      </c>
      <c r="H296" s="42">
        <f>IFERROR(G296/D295,"-")</f>
        <v>9.5420230358493219E-3</v>
      </c>
      <c r="I296" s="52">
        <v>39</v>
      </c>
      <c r="J296" s="42">
        <f>IFERROR(I296/E295,"-")</f>
        <v>0.3</v>
      </c>
      <c r="K296" s="55">
        <f t="shared" si="24"/>
        <v>25136.23076923077</v>
      </c>
      <c r="L296" s="360"/>
      <c r="M296" s="360"/>
      <c r="N296" s="31" t="s">
        <v>97</v>
      </c>
      <c r="O296" s="52">
        <v>20189789</v>
      </c>
      <c r="P296" s="42">
        <f>IFERROR(O296/L295,"-")</f>
        <v>2.0929947500736523E-2</v>
      </c>
      <c r="Q296" s="52">
        <v>405</v>
      </c>
      <c r="R296" s="42">
        <f>IFERROR(Q296/M295,"-")</f>
        <v>0.23076923076923078</v>
      </c>
      <c r="S296" s="55">
        <f t="shared" si="25"/>
        <v>49851.330864197531</v>
      </c>
      <c r="T296" s="360"/>
      <c r="U296" s="360"/>
      <c r="V296" s="31" t="s">
        <v>97</v>
      </c>
      <c r="W296" s="52">
        <v>363324</v>
      </c>
      <c r="X296" s="42">
        <f>IFERROR(W296/T295,"-")</f>
        <v>1.9378675264619054E-2</v>
      </c>
      <c r="Y296" s="52">
        <v>15</v>
      </c>
      <c r="Z296" s="42">
        <f>IFERROR(Y296/U295,"-")</f>
        <v>0.16483516483516483</v>
      </c>
      <c r="AA296" s="96">
        <f t="shared" si="26"/>
        <v>24221.599999999999</v>
      </c>
      <c r="AB296" s="360"/>
      <c r="AC296" s="360"/>
      <c r="AD296" s="31" t="s">
        <v>97</v>
      </c>
      <c r="AE296" s="52">
        <v>2168262</v>
      </c>
      <c r="AF296" s="42">
        <f>IFERROR(AE296/AB295,"-")</f>
        <v>4.3566841200973386E-2</v>
      </c>
      <c r="AG296" s="52">
        <v>23</v>
      </c>
      <c r="AH296" s="42">
        <f>IFERROR(AG296/AC295,"-")</f>
        <v>0.15032679738562091</v>
      </c>
      <c r="AI296" s="55">
        <f t="shared" si="27"/>
        <v>94272.260869565216</v>
      </c>
      <c r="AJ296" s="360"/>
      <c r="AK296" s="360"/>
      <c r="AL296" s="31" t="s">
        <v>97</v>
      </c>
      <c r="AM296" s="52">
        <v>8607041</v>
      </c>
      <c r="AN296" s="42">
        <f>IFERROR(AM296/AJ295,"-")</f>
        <v>2.0647331417692948E-2</v>
      </c>
      <c r="AO296" s="52">
        <v>164</v>
      </c>
      <c r="AP296" s="42">
        <f>IFERROR(AO296/AK295,"-")</f>
        <v>0.27333333333333332</v>
      </c>
      <c r="AQ296" s="55">
        <f t="shared" si="28"/>
        <v>52481.957317073167</v>
      </c>
      <c r="AR296" s="360"/>
      <c r="AS296" s="360"/>
      <c r="AT296" s="31" t="s">
        <v>97</v>
      </c>
      <c r="AU296" s="52">
        <v>9050077</v>
      </c>
      <c r="AV296" s="42">
        <f>IFERROR(AU296/AR295,"-")</f>
        <v>1.9871002065249228E-2</v>
      </c>
      <c r="AW296" s="52">
        <v>202</v>
      </c>
      <c r="AX296" s="42">
        <f>IFERROR(AW296/AS295,"-")</f>
        <v>0.22444444444444445</v>
      </c>
      <c r="AY296" s="96">
        <f t="shared" si="29"/>
        <v>44802.361386138611</v>
      </c>
      <c r="AZ296" s="360"/>
      <c r="BA296" s="360"/>
      <c r="BB296" s="31" t="s">
        <v>97</v>
      </c>
      <c r="BC296" s="52">
        <v>582888</v>
      </c>
      <c r="BD296" s="42">
        <f>IFERROR(BC296/AZ295,"-")</f>
        <v>3.2817550257095806E-3</v>
      </c>
      <c r="BE296" s="52">
        <v>42</v>
      </c>
      <c r="BF296" s="42">
        <f>IFERROR(BE296/BA295,"-")</f>
        <v>0.3</v>
      </c>
      <c r="BG296" s="55">
        <f t="shared" si="30"/>
        <v>13878.285714285714</v>
      </c>
      <c r="BH296" s="360"/>
      <c r="BI296" s="360"/>
      <c r="BJ296" s="31" t="s">
        <v>97</v>
      </c>
      <c r="BK296" s="52">
        <v>6387049</v>
      </c>
      <c r="BL296" s="42">
        <f>IFERROR(BK296/BH295,"-")</f>
        <v>1.8122178752088595E-2</v>
      </c>
      <c r="BM296" s="52">
        <v>132</v>
      </c>
      <c r="BN296" s="42">
        <f>IFERROR(BM296/BI295,"-")</f>
        <v>0.16058394160583941</v>
      </c>
      <c r="BO296" s="96">
        <f t="shared" si="31"/>
        <v>48386.734848484848</v>
      </c>
      <c r="BP296" s="140"/>
    </row>
    <row r="297" spans="2:68" s="8" customFormat="1" ht="13.15" customHeight="1">
      <c r="B297" s="368"/>
      <c r="C297" s="386"/>
      <c r="D297" s="360"/>
      <c r="E297" s="360"/>
      <c r="F297" s="32" t="s">
        <v>98</v>
      </c>
      <c r="G297" s="52">
        <v>2857210</v>
      </c>
      <c r="H297" s="42">
        <f>IFERROR(G297/D295,"-")</f>
        <v>2.7811080377653917E-2</v>
      </c>
      <c r="I297" s="52">
        <v>47</v>
      </c>
      <c r="J297" s="42">
        <f>IFERROR(I297/E295,"-")</f>
        <v>0.36153846153846153</v>
      </c>
      <c r="K297" s="55">
        <f t="shared" si="24"/>
        <v>60791.702127659577</v>
      </c>
      <c r="L297" s="360"/>
      <c r="M297" s="360"/>
      <c r="N297" s="32" t="s">
        <v>98</v>
      </c>
      <c r="O297" s="52">
        <v>31200464</v>
      </c>
      <c r="P297" s="42">
        <f>IFERROR(O297/L295,"-")</f>
        <v>3.2344274302154412E-2</v>
      </c>
      <c r="Q297" s="52">
        <v>583</v>
      </c>
      <c r="R297" s="42">
        <f>IFERROR(Q297/M295,"-")</f>
        <v>0.33219373219373222</v>
      </c>
      <c r="S297" s="55">
        <f t="shared" si="25"/>
        <v>53517.090909090912</v>
      </c>
      <c r="T297" s="360"/>
      <c r="U297" s="360"/>
      <c r="V297" s="32" t="s">
        <v>98</v>
      </c>
      <c r="W297" s="52">
        <v>0</v>
      </c>
      <c r="X297" s="42">
        <f>IFERROR(W297/T295,"-")</f>
        <v>0</v>
      </c>
      <c r="Y297" s="52">
        <v>0</v>
      </c>
      <c r="Z297" s="42">
        <f>IFERROR(Y297/U295,"-")</f>
        <v>0</v>
      </c>
      <c r="AA297" s="96" t="str">
        <f t="shared" si="26"/>
        <v>-</v>
      </c>
      <c r="AB297" s="360"/>
      <c r="AC297" s="360"/>
      <c r="AD297" s="32" t="s">
        <v>98</v>
      </c>
      <c r="AE297" s="52">
        <v>0</v>
      </c>
      <c r="AF297" s="42">
        <f>IFERROR(AE297/AB295,"-")</f>
        <v>0</v>
      </c>
      <c r="AG297" s="52">
        <v>0</v>
      </c>
      <c r="AH297" s="42">
        <f>IFERROR(AG297/AC295,"-")</f>
        <v>0</v>
      </c>
      <c r="AI297" s="55" t="str">
        <f t="shared" si="27"/>
        <v>-</v>
      </c>
      <c r="AJ297" s="360"/>
      <c r="AK297" s="360"/>
      <c r="AL297" s="32" t="s">
        <v>98</v>
      </c>
      <c r="AM297" s="52">
        <v>17720140</v>
      </c>
      <c r="AN297" s="42">
        <f>IFERROR(AM297/AJ295,"-")</f>
        <v>4.250863953685332E-2</v>
      </c>
      <c r="AO297" s="52">
        <v>242</v>
      </c>
      <c r="AP297" s="42">
        <f>IFERROR(AO297/AK295,"-")</f>
        <v>0.40333333333333332</v>
      </c>
      <c r="AQ297" s="55">
        <f t="shared" si="28"/>
        <v>73223.719008264467</v>
      </c>
      <c r="AR297" s="360"/>
      <c r="AS297" s="360"/>
      <c r="AT297" s="32" t="s">
        <v>98</v>
      </c>
      <c r="AU297" s="52">
        <v>13480324</v>
      </c>
      <c r="AV297" s="42">
        <f>IFERROR(AU297/AR295,"-")</f>
        <v>2.9598372040837744E-2</v>
      </c>
      <c r="AW297" s="52">
        <v>341</v>
      </c>
      <c r="AX297" s="42">
        <f>IFERROR(AW297/AS295,"-")</f>
        <v>0.37888888888888889</v>
      </c>
      <c r="AY297" s="96">
        <f t="shared" si="29"/>
        <v>39531.741935483871</v>
      </c>
      <c r="AZ297" s="360"/>
      <c r="BA297" s="360"/>
      <c r="BB297" s="32" t="s">
        <v>98</v>
      </c>
      <c r="BC297" s="52">
        <v>2926226</v>
      </c>
      <c r="BD297" s="42">
        <f>IFERROR(BC297/AZ295,"-")</f>
        <v>1.6475132241291712E-2</v>
      </c>
      <c r="BE297" s="52">
        <v>49</v>
      </c>
      <c r="BF297" s="42">
        <f>IFERROR(BE297/BA295,"-")</f>
        <v>0.35</v>
      </c>
      <c r="BG297" s="55">
        <f t="shared" si="30"/>
        <v>59718.897959183676</v>
      </c>
      <c r="BH297" s="360"/>
      <c r="BI297" s="360"/>
      <c r="BJ297" s="32" t="s">
        <v>98</v>
      </c>
      <c r="BK297" s="52">
        <v>4533575</v>
      </c>
      <c r="BL297" s="42">
        <f>IFERROR(BK297/BH295,"-")</f>
        <v>1.2863257591416639E-2</v>
      </c>
      <c r="BM297" s="52">
        <v>182</v>
      </c>
      <c r="BN297" s="42">
        <f>IFERROR(BM297/BI295,"-")</f>
        <v>0.22141119221411193</v>
      </c>
      <c r="BO297" s="96">
        <f t="shared" si="31"/>
        <v>24909.752747252747</v>
      </c>
      <c r="BP297" s="140"/>
    </row>
    <row r="298" spans="2:68" s="8" customFormat="1" ht="13.15" customHeight="1">
      <c r="B298" s="368"/>
      <c r="C298" s="386"/>
      <c r="D298" s="360"/>
      <c r="E298" s="360"/>
      <c r="F298" s="32" t="s">
        <v>99</v>
      </c>
      <c r="G298" s="52">
        <v>240398</v>
      </c>
      <c r="H298" s="42">
        <f>IFERROR(G298/D295,"-")</f>
        <v>2.3399498463981456E-3</v>
      </c>
      <c r="I298" s="52">
        <v>10</v>
      </c>
      <c r="J298" s="42">
        <f>IFERROR(I298/E295,"-")</f>
        <v>7.6923076923076927E-2</v>
      </c>
      <c r="K298" s="55">
        <f t="shared" si="24"/>
        <v>24039.8</v>
      </c>
      <c r="L298" s="360"/>
      <c r="M298" s="360"/>
      <c r="N298" s="32" t="s">
        <v>99</v>
      </c>
      <c r="O298" s="52">
        <v>4226568</v>
      </c>
      <c r="P298" s="42">
        <f>IFERROR(O298/L295,"-")</f>
        <v>4.3815141578890677E-3</v>
      </c>
      <c r="Q298" s="52">
        <v>104</v>
      </c>
      <c r="R298" s="42">
        <f>IFERROR(Q298/M295,"-")</f>
        <v>5.9259259259259262E-2</v>
      </c>
      <c r="S298" s="55">
        <f t="shared" si="25"/>
        <v>40640.076923076922</v>
      </c>
      <c r="T298" s="360"/>
      <c r="U298" s="360"/>
      <c r="V298" s="32" t="s">
        <v>99</v>
      </c>
      <c r="W298" s="52">
        <v>0</v>
      </c>
      <c r="X298" s="42">
        <f>IFERROR(W298/T295,"-")</f>
        <v>0</v>
      </c>
      <c r="Y298" s="52">
        <v>0</v>
      </c>
      <c r="Z298" s="42">
        <f>IFERROR(Y298/U295,"-")</f>
        <v>0</v>
      </c>
      <c r="AA298" s="96" t="str">
        <f t="shared" si="26"/>
        <v>-</v>
      </c>
      <c r="AB298" s="360"/>
      <c r="AC298" s="360"/>
      <c r="AD298" s="32" t="s">
        <v>99</v>
      </c>
      <c r="AE298" s="52">
        <v>0</v>
      </c>
      <c r="AF298" s="42">
        <f>IFERROR(AE298/AB295,"-")</f>
        <v>0</v>
      </c>
      <c r="AG298" s="52">
        <v>0</v>
      </c>
      <c r="AH298" s="42">
        <f>IFERROR(AG298/AC295,"-")</f>
        <v>0</v>
      </c>
      <c r="AI298" s="55" t="str">
        <f t="shared" si="27"/>
        <v>-</v>
      </c>
      <c r="AJ298" s="360"/>
      <c r="AK298" s="360"/>
      <c r="AL298" s="32" t="s">
        <v>99</v>
      </c>
      <c r="AM298" s="52">
        <v>312604</v>
      </c>
      <c r="AN298" s="42">
        <f>IFERROR(AM298/AJ295,"-")</f>
        <v>7.4990213134763577E-4</v>
      </c>
      <c r="AO298" s="52">
        <v>42</v>
      </c>
      <c r="AP298" s="42">
        <f>IFERROR(AO298/AK295,"-")</f>
        <v>7.0000000000000007E-2</v>
      </c>
      <c r="AQ298" s="55">
        <f t="shared" si="28"/>
        <v>7442.9523809523807</v>
      </c>
      <c r="AR298" s="360"/>
      <c r="AS298" s="360"/>
      <c r="AT298" s="32" t="s">
        <v>99</v>
      </c>
      <c r="AU298" s="52">
        <v>3913964</v>
      </c>
      <c r="AV298" s="42">
        <f>IFERROR(AU298/AR295,"-")</f>
        <v>8.5937817686314866E-3</v>
      </c>
      <c r="AW298" s="52">
        <v>62</v>
      </c>
      <c r="AX298" s="42">
        <f>IFERROR(AW298/AS295,"-")</f>
        <v>6.8888888888888888E-2</v>
      </c>
      <c r="AY298" s="96">
        <f t="shared" si="29"/>
        <v>63128.451612903227</v>
      </c>
      <c r="AZ298" s="360"/>
      <c r="BA298" s="360"/>
      <c r="BB298" s="32" t="s">
        <v>99</v>
      </c>
      <c r="BC298" s="52">
        <v>259625</v>
      </c>
      <c r="BD298" s="42">
        <f>IFERROR(BC298/AZ295,"-")</f>
        <v>1.4617313249712636E-3</v>
      </c>
      <c r="BE298" s="52">
        <v>8</v>
      </c>
      <c r="BF298" s="42">
        <f>IFERROR(BE298/BA295,"-")</f>
        <v>5.7142857142857141E-2</v>
      </c>
      <c r="BG298" s="55">
        <f t="shared" si="30"/>
        <v>32453.125</v>
      </c>
      <c r="BH298" s="360"/>
      <c r="BI298" s="360"/>
      <c r="BJ298" s="32" t="s">
        <v>99</v>
      </c>
      <c r="BK298" s="52">
        <v>315400</v>
      </c>
      <c r="BL298" s="42">
        <f>IFERROR(BK298/BH295,"-")</f>
        <v>8.9489452459324225E-4</v>
      </c>
      <c r="BM298" s="52">
        <v>31</v>
      </c>
      <c r="BN298" s="42">
        <f>IFERROR(BM298/BI295,"-")</f>
        <v>3.7712895377128956E-2</v>
      </c>
      <c r="BO298" s="96">
        <f t="shared" si="31"/>
        <v>10174.193548387097</v>
      </c>
      <c r="BP298" s="140"/>
    </row>
    <row r="299" spans="2:68" s="8" customFormat="1" ht="13.15" customHeight="1">
      <c r="B299" s="368"/>
      <c r="C299" s="386"/>
      <c r="D299" s="360"/>
      <c r="E299" s="360"/>
      <c r="F299" s="32" t="s">
        <v>100</v>
      </c>
      <c r="G299" s="52">
        <v>2505984</v>
      </c>
      <c r="H299" s="42">
        <f>IFERROR(G299/D295,"-")</f>
        <v>2.4392369636503677E-2</v>
      </c>
      <c r="I299" s="52">
        <v>66</v>
      </c>
      <c r="J299" s="42">
        <f>IFERROR(I299/E295,"-")</f>
        <v>0.50769230769230766</v>
      </c>
      <c r="K299" s="55">
        <f t="shared" si="24"/>
        <v>37969.454545454544</v>
      </c>
      <c r="L299" s="360"/>
      <c r="M299" s="360"/>
      <c r="N299" s="32" t="s">
        <v>100</v>
      </c>
      <c r="O299" s="52">
        <v>24949733</v>
      </c>
      <c r="P299" s="42">
        <f>IFERROR(O299/L295,"-")</f>
        <v>2.5864391244871034E-2</v>
      </c>
      <c r="Q299" s="52">
        <v>717</v>
      </c>
      <c r="R299" s="42">
        <f>IFERROR(Q299/M295,"-")</f>
        <v>0.40854700854700854</v>
      </c>
      <c r="S299" s="55">
        <f t="shared" si="25"/>
        <v>34797.396094839612</v>
      </c>
      <c r="T299" s="360"/>
      <c r="U299" s="360"/>
      <c r="V299" s="32" t="s">
        <v>100</v>
      </c>
      <c r="W299" s="52">
        <v>0</v>
      </c>
      <c r="X299" s="42">
        <f>IFERROR(W299/T295,"-")</f>
        <v>0</v>
      </c>
      <c r="Y299" s="52">
        <v>0</v>
      </c>
      <c r="Z299" s="42">
        <f>IFERROR(Y299/U295,"-")</f>
        <v>0</v>
      </c>
      <c r="AA299" s="96" t="str">
        <f t="shared" si="26"/>
        <v>-</v>
      </c>
      <c r="AB299" s="360"/>
      <c r="AC299" s="360"/>
      <c r="AD299" s="32" t="s">
        <v>100</v>
      </c>
      <c r="AE299" s="52">
        <v>0</v>
      </c>
      <c r="AF299" s="42">
        <f>IFERROR(AE299/AB295,"-")</f>
        <v>0</v>
      </c>
      <c r="AG299" s="52">
        <v>0</v>
      </c>
      <c r="AH299" s="42">
        <f>IFERROR(AG299/AC295,"-")</f>
        <v>0</v>
      </c>
      <c r="AI299" s="55" t="str">
        <f t="shared" si="27"/>
        <v>-</v>
      </c>
      <c r="AJ299" s="360"/>
      <c r="AK299" s="360"/>
      <c r="AL299" s="32" t="s">
        <v>100</v>
      </c>
      <c r="AM299" s="52">
        <v>12928430</v>
      </c>
      <c r="AN299" s="42">
        <f>IFERROR(AM299/AJ295,"-")</f>
        <v>3.1013861665169722E-2</v>
      </c>
      <c r="AO299" s="52">
        <v>298</v>
      </c>
      <c r="AP299" s="42">
        <f>IFERROR(AO299/AK295,"-")</f>
        <v>0.49666666666666665</v>
      </c>
      <c r="AQ299" s="55">
        <f t="shared" si="28"/>
        <v>43383.993288590602</v>
      </c>
      <c r="AR299" s="360"/>
      <c r="AS299" s="360"/>
      <c r="AT299" s="32" t="s">
        <v>100</v>
      </c>
      <c r="AU299" s="52">
        <v>12021303</v>
      </c>
      <c r="AV299" s="42">
        <f>IFERROR(AU299/AR295,"-")</f>
        <v>2.6394840258263743E-2</v>
      </c>
      <c r="AW299" s="52">
        <v>419</v>
      </c>
      <c r="AX299" s="42">
        <f>IFERROR(AW299/AS295,"-")</f>
        <v>0.46555555555555556</v>
      </c>
      <c r="AY299" s="96">
        <f t="shared" si="29"/>
        <v>28690.46062052506</v>
      </c>
      <c r="AZ299" s="360"/>
      <c r="BA299" s="360"/>
      <c r="BB299" s="32" t="s">
        <v>100</v>
      </c>
      <c r="BC299" s="52">
        <v>2679077</v>
      </c>
      <c r="BD299" s="42">
        <f>IFERROR(BC299/AZ295,"-")</f>
        <v>1.5083642842214879E-2</v>
      </c>
      <c r="BE299" s="52">
        <v>62</v>
      </c>
      <c r="BF299" s="42">
        <f>IFERROR(BE299/BA295,"-")</f>
        <v>0.44285714285714284</v>
      </c>
      <c r="BG299" s="55">
        <f t="shared" si="30"/>
        <v>43210.919354838712</v>
      </c>
      <c r="BH299" s="360"/>
      <c r="BI299" s="360"/>
      <c r="BJ299" s="32" t="s">
        <v>100</v>
      </c>
      <c r="BK299" s="52">
        <v>7631306</v>
      </c>
      <c r="BL299" s="42">
        <f>IFERROR(BK299/BH295,"-")</f>
        <v>2.1652549000937087E-2</v>
      </c>
      <c r="BM299" s="52">
        <v>234</v>
      </c>
      <c r="BN299" s="42">
        <f>IFERROR(BM299/BI295,"-")</f>
        <v>0.28467153284671531</v>
      </c>
      <c r="BO299" s="96">
        <f t="shared" si="31"/>
        <v>32612.418803418805</v>
      </c>
      <c r="BP299" s="140"/>
    </row>
    <row r="300" spans="2:68" s="8" customFormat="1" ht="13.15" customHeight="1">
      <c r="B300" s="368"/>
      <c r="C300" s="386"/>
      <c r="D300" s="360"/>
      <c r="E300" s="360"/>
      <c r="F300" s="32" t="s">
        <v>101</v>
      </c>
      <c r="G300" s="52">
        <v>4305862</v>
      </c>
      <c r="H300" s="42">
        <f>IFERROR(G300/D295,"-")</f>
        <v>4.1911751035830634E-2</v>
      </c>
      <c r="I300" s="52">
        <v>77</v>
      </c>
      <c r="J300" s="42">
        <f>IFERROR(I300/E295,"-")</f>
        <v>0.59230769230769231</v>
      </c>
      <c r="K300" s="55">
        <f t="shared" si="24"/>
        <v>55920.285714285717</v>
      </c>
      <c r="L300" s="360"/>
      <c r="M300" s="360"/>
      <c r="N300" s="32" t="s">
        <v>101</v>
      </c>
      <c r="O300" s="52">
        <v>42306300</v>
      </c>
      <c r="P300" s="42">
        <f>IFERROR(O300/L295,"-")</f>
        <v>4.3857250709772623E-2</v>
      </c>
      <c r="Q300" s="52">
        <v>754</v>
      </c>
      <c r="R300" s="42">
        <f>IFERROR(Q300/M295,"-")</f>
        <v>0.42962962962962964</v>
      </c>
      <c r="S300" s="55">
        <f t="shared" si="25"/>
        <v>56109.151193633952</v>
      </c>
      <c r="T300" s="360"/>
      <c r="U300" s="360"/>
      <c r="V300" s="32" t="s">
        <v>101</v>
      </c>
      <c r="W300" s="52">
        <v>0</v>
      </c>
      <c r="X300" s="42">
        <f>IFERROR(W300/T295,"-")</f>
        <v>0</v>
      </c>
      <c r="Y300" s="52">
        <v>0</v>
      </c>
      <c r="Z300" s="42">
        <f>IFERROR(Y300/U295,"-")</f>
        <v>0</v>
      </c>
      <c r="AA300" s="96" t="str">
        <f t="shared" si="26"/>
        <v>-</v>
      </c>
      <c r="AB300" s="360"/>
      <c r="AC300" s="360"/>
      <c r="AD300" s="32" t="s">
        <v>101</v>
      </c>
      <c r="AE300" s="52">
        <v>0</v>
      </c>
      <c r="AF300" s="42">
        <f>IFERROR(AE300/AB295,"-")</f>
        <v>0</v>
      </c>
      <c r="AG300" s="52">
        <v>0</v>
      </c>
      <c r="AH300" s="42">
        <f>IFERROR(AG300/AC295,"-")</f>
        <v>0</v>
      </c>
      <c r="AI300" s="55" t="str">
        <f t="shared" si="27"/>
        <v>-</v>
      </c>
      <c r="AJ300" s="360"/>
      <c r="AK300" s="360"/>
      <c r="AL300" s="32" t="s">
        <v>101</v>
      </c>
      <c r="AM300" s="52">
        <v>18410447</v>
      </c>
      <c r="AN300" s="42">
        <f>IFERROR(AM300/AJ295,"-")</f>
        <v>4.4164609040072064E-2</v>
      </c>
      <c r="AO300" s="52">
        <v>309</v>
      </c>
      <c r="AP300" s="42">
        <f>IFERROR(AO300/AK295,"-")</f>
        <v>0.51500000000000001</v>
      </c>
      <c r="AQ300" s="55">
        <f t="shared" si="28"/>
        <v>59580.734627831713</v>
      </c>
      <c r="AR300" s="360"/>
      <c r="AS300" s="360"/>
      <c r="AT300" s="32" t="s">
        <v>101</v>
      </c>
      <c r="AU300" s="52">
        <v>23895853</v>
      </c>
      <c r="AV300" s="42">
        <f>IFERROR(AU300/AR295,"-")</f>
        <v>5.2467459040833796E-2</v>
      </c>
      <c r="AW300" s="52">
        <v>445</v>
      </c>
      <c r="AX300" s="42">
        <f>IFERROR(AW300/AS295,"-")</f>
        <v>0.49444444444444446</v>
      </c>
      <c r="AY300" s="96">
        <f t="shared" si="29"/>
        <v>53698.546067415729</v>
      </c>
      <c r="AZ300" s="360"/>
      <c r="BA300" s="360"/>
      <c r="BB300" s="32" t="s">
        <v>101</v>
      </c>
      <c r="BC300" s="52">
        <v>9527413</v>
      </c>
      <c r="BD300" s="42">
        <f>IFERROR(BC300/AZ295,"-")</f>
        <v>5.3640897556238583E-2</v>
      </c>
      <c r="BE300" s="52">
        <v>74</v>
      </c>
      <c r="BF300" s="42">
        <f>IFERROR(BE300/BA295,"-")</f>
        <v>0.52857142857142858</v>
      </c>
      <c r="BG300" s="55">
        <f t="shared" si="30"/>
        <v>128748.82432432432</v>
      </c>
      <c r="BH300" s="360"/>
      <c r="BI300" s="360"/>
      <c r="BJ300" s="32" t="s">
        <v>101</v>
      </c>
      <c r="BK300" s="52">
        <v>10791900</v>
      </c>
      <c r="BL300" s="42">
        <f>IFERROR(BK300/BH295,"-")</f>
        <v>3.0620203614324066E-2</v>
      </c>
      <c r="BM300" s="52">
        <v>263</v>
      </c>
      <c r="BN300" s="42">
        <f>IFERROR(BM300/BI295,"-")</f>
        <v>0.31995133819951338</v>
      </c>
      <c r="BO300" s="96">
        <f t="shared" si="31"/>
        <v>41033.840304182508</v>
      </c>
      <c r="BP300" s="140"/>
    </row>
    <row r="301" spans="2:68" s="8" customFormat="1" ht="13.15" customHeight="1">
      <c r="B301" s="368"/>
      <c r="C301" s="386"/>
      <c r="D301" s="360"/>
      <c r="E301" s="360"/>
      <c r="F301" s="32" t="s">
        <v>102</v>
      </c>
      <c r="G301" s="52">
        <v>2260613</v>
      </c>
      <c r="H301" s="42">
        <f>IFERROR(G301/D295,"-")</f>
        <v>2.2004014351682009E-2</v>
      </c>
      <c r="I301" s="52">
        <v>31</v>
      </c>
      <c r="J301" s="42">
        <f>IFERROR(I301/E295,"-")</f>
        <v>0.23846153846153847</v>
      </c>
      <c r="K301" s="55">
        <f t="shared" si="24"/>
        <v>72923</v>
      </c>
      <c r="L301" s="360"/>
      <c r="M301" s="360"/>
      <c r="N301" s="32" t="s">
        <v>102</v>
      </c>
      <c r="O301" s="52">
        <v>22022982</v>
      </c>
      <c r="P301" s="42">
        <f>IFERROR(O301/L295,"-")</f>
        <v>2.2830345432023356E-2</v>
      </c>
      <c r="Q301" s="52">
        <v>217</v>
      </c>
      <c r="R301" s="42">
        <f>IFERROR(Q301/M295,"-")</f>
        <v>0.12364672364672365</v>
      </c>
      <c r="S301" s="55">
        <f t="shared" si="25"/>
        <v>101488.39631336405</v>
      </c>
      <c r="T301" s="360"/>
      <c r="U301" s="360"/>
      <c r="V301" s="32" t="s">
        <v>102</v>
      </c>
      <c r="W301" s="52">
        <v>0</v>
      </c>
      <c r="X301" s="42">
        <f>IFERROR(W301/T295,"-")</f>
        <v>0</v>
      </c>
      <c r="Y301" s="52">
        <v>0</v>
      </c>
      <c r="Z301" s="42">
        <f>IFERROR(Y301/U295,"-")</f>
        <v>0</v>
      </c>
      <c r="AA301" s="96" t="str">
        <f t="shared" si="26"/>
        <v>-</v>
      </c>
      <c r="AB301" s="360"/>
      <c r="AC301" s="360"/>
      <c r="AD301" s="32" t="s">
        <v>102</v>
      </c>
      <c r="AE301" s="52">
        <v>161282</v>
      </c>
      <c r="AF301" s="42">
        <f>IFERROR(AE301/AB295,"-")</f>
        <v>3.2406357177201784E-3</v>
      </c>
      <c r="AG301" s="52">
        <v>5</v>
      </c>
      <c r="AH301" s="42">
        <f>IFERROR(AG301/AC295,"-")</f>
        <v>3.2679738562091505E-2</v>
      </c>
      <c r="AI301" s="55">
        <f t="shared" si="27"/>
        <v>32256.400000000001</v>
      </c>
      <c r="AJ301" s="360"/>
      <c r="AK301" s="360"/>
      <c r="AL301" s="32" t="s">
        <v>102</v>
      </c>
      <c r="AM301" s="52">
        <v>13614320</v>
      </c>
      <c r="AN301" s="42">
        <f>IFERROR(AM301/AJ295,"-")</f>
        <v>3.265923527801546E-2</v>
      </c>
      <c r="AO301" s="52">
        <v>98</v>
      </c>
      <c r="AP301" s="42">
        <f>IFERROR(AO301/AK295,"-")</f>
        <v>0.16333333333333333</v>
      </c>
      <c r="AQ301" s="55">
        <f t="shared" si="28"/>
        <v>138921.63265306121</v>
      </c>
      <c r="AR301" s="360"/>
      <c r="AS301" s="360"/>
      <c r="AT301" s="32" t="s">
        <v>102</v>
      </c>
      <c r="AU301" s="52">
        <v>8247380</v>
      </c>
      <c r="AV301" s="42">
        <f>IFERROR(AU301/AR295,"-")</f>
        <v>1.8108542613824743E-2</v>
      </c>
      <c r="AW301" s="52">
        <v>114</v>
      </c>
      <c r="AX301" s="42">
        <f>IFERROR(AW301/AS295,"-")</f>
        <v>0.12666666666666668</v>
      </c>
      <c r="AY301" s="96">
        <f t="shared" si="29"/>
        <v>72345.438596491222</v>
      </c>
      <c r="AZ301" s="360"/>
      <c r="BA301" s="360"/>
      <c r="BB301" s="32" t="s">
        <v>102</v>
      </c>
      <c r="BC301" s="52">
        <v>12701432</v>
      </c>
      <c r="BD301" s="42">
        <f>IFERROR(BC301/AZ295,"-")</f>
        <v>7.1511145022214381E-2</v>
      </c>
      <c r="BE301" s="52">
        <v>37</v>
      </c>
      <c r="BF301" s="42">
        <f>IFERROR(BE301/BA295,"-")</f>
        <v>0.26428571428571429</v>
      </c>
      <c r="BG301" s="55">
        <f t="shared" si="30"/>
        <v>343281.94594594592</v>
      </c>
      <c r="BH301" s="360"/>
      <c r="BI301" s="360"/>
      <c r="BJ301" s="32" t="s">
        <v>102</v>
      </c>
      <c r="BK301" s="52">
        <v>556978</v>
      </c>
      <c r="BL301" s="42">
        <f>IFERROR(BK301/BH295,"-")</f>
        <v>1.5803315235221778E-3</v>
      </c>
      <c r="BM301" s="52">
        <v>43</v>
      </c>
      <c r="BN301" s="42">
        <f>IFERROR(BM301/BI295,"-")</f>
        <v>5.2311435523114354E-2</v>
      </c>
      <c r="BO301" s="96">
        <f t="shared" si="31"/>
        <v>12952.976744186046</v>
      </c>
      <c r="BP301" s="140"/>
    </row>
    <row r="302" spans="2:68" s="8" customFormat="1" ht="13.15" customHeight="1">
      <c r="B302" s="368"/>
      <c r="C302" s="386"/>
      <c r="D302" s="360"/>
      <c r="E302" s="360"/>
      <c r="F302" s="32" t="s">
        <v>112</v>
      </c>
      <c r="G302" s="52">
        <v>0</v>
      </c>
      <c r="H302" s="42">
        <f>IFERROR(G302/D295,"-")</f>
        <v>0</v>
      </c>
      <c r="I302" s="52">
        <v>0</v>
      </c>
      <c r="J302" s="42">
        <f>IFERROR(I302/E295,"-")</f>
        <v>0</v>
      </c>
      <c r="K302" s="55" t="str">
        <f t="shared" si="24"/>
        <v>-</v>
      </c>
      <c r="L302" s="360"/>
      <c r="M302" s="360"/>
      <c r="N302" s="32" t="s">
        <v>112</v>
      </c>
      <c r="O302" s="52">
        <v>893</v>
      </c>
      <c r="P302" s="42">
        <f>IFERROR(O302/L295,"-")</f>
        <v>9.2573741697635939E-7</v>
      </c>
      <c r="Q302" s="52">
        <v>1</v>
      </c>
      <c r="R302" s="42">
        <f>IFERROR(Q302/M295,"-")</f>
        <v>5.6980056980056976E-4</v>
      </c>
      <c r="S302" s="55">
        <f t="shared" si="25"/>
        <v>893</v>
      </c>
      <c r="T302" s="360"/>
      <c r="U302" s="360"/>
      <c r="V302" s="32" t="s">
        <v>112</v>
      </c>
      <c r="W302" s="52">
        <v>0</v>
      </c>
      <c r="X302" s="42">
        <f>IFERROR(W302/T295,"-")</f>
        <v>0</v>
      </c>
      <c r="Y302" s="52">
        <v>0</v>
      </c>
      <c r="Z302" s="42">
        <f>IFERROR(Y302/U295,"-")</f>
        <v>0</v>
      </c>
      <c r="AA302" s="96" t="str">
        <f t="shared" si="26"/>
        <v>-</v>
      </c>
      <c r="AB302" s="360"/>
      <c r="AC302" s="360"/>
      <c r="AD302" s="32" t="s">
        <v>112</v>
      </c>
      <c r="AE302" s="52">
        <v>0</v>
      </c>
      <c r="AF302" s="42">
        <f>IFERROR(AE302/AB295,"-")</f>
        <v>0</v>
      </c>
      <c r="AG302" s="52">
        <v>0</v>
      </c>
      <c r="AH302" s="42">
        <f>IFERROR(AG302/AC295,"-")</f>
        <v>0</v>
      </c>
      <c r="AI302" s="55" t="str">
        <f t="shared" si="27"/>
        <v>-</v>
      </c>
      <c r="AJ302" s="360"/>
      <c r="AK302" s="360"/>
      <c r="AL302" s="32" t="s">
        <v>112</v>
      </c>
      <c r="AM302" s="52">
        <v>0</v>
      </c>
      <c r="AN302" s="42">
        <f>IFERROR(AM302/AJ295,"-")</f>
        <v>0</v>
      </c>
      <c r="AO302" s="52">
        <v>0</v>
      </c>
      <c r="AP302" s="42">
        <f>IFERROR(AO302/AK295,"-")</f>
        <v>0</v>
      </c>
      <c r="AQ302" s="55" t="str">
        <f t="shared" si="28"/>
        <v>-</v>
      </c>
      <c r="AR302" s="360"/>
      <c r="AS302" s="360"/>
      <c r="AT302" s="32" t="s">
        <v>112</v>
      </c>
      <c r="AU302" s="52">
        <v>893</v>
      </c>
      <c r="AV302" s="42">
        <f>IFERROR(AU302/AR295,"-")</f>
        <v>1.9607352339949773E-6</v>
      </c>
      <c r="AW302" s="52">
        <v>1</v>
      </c>
      <c r="AX302" s="42">
        <f>IFERROR(AW302/AS295,"-")</f>
        <v>1.1111111111111111E-3</v>
      </c>
      <c r="AY302" s="96">
        <f t="shared" si="29"/>
        <v>893</v>
      </c>
      <c r="AZ302" s="360"/>
      <c r="BA302" s="360"/>
      <c r="BB302" s="32" t="s">
        <v>112</v>
      </c>
      <c r="BC302" s="52">
        <v>0</v>
      </c>
      <c r="BD302" s="42">
        <f>IFERROR(BC302/AZ295,"-")</f>
        <v>0</v>
      </c>
      <c r="BE302" s="52">
        <v>0</v>
      </c>
      <c r="BF302" s="42">
        <f>IFERROR(BE302/BA295,"-")</f>
        <v>0</v>
      </c>
      <c r="BG302" s="55" t="str">
        <f t="shared" si="30"/>
        <v>-</v>
      </c>
      <c r="BH302" s="360"/>
      <c r="BI302" s="360"/>
      <c r="BJ302" s="32" t="s">
        <v>112</v>
      </c>
      <c r="BK302" s="52">
        <v>2520</v>
      </c>
      <c r="BL302" s="42">
        <f>IFERROR(BK302/BH295,"-")</f>
        <v>7.1500767342262849E-6</v>
      </c>
      <c r="BM302" s="52">
        <v>1</v>
      </c>
      <c r="BN302" s="42">
        <f>IFERROR(BM302/BI295,"-")</f>
        <v>1.2165450121654502E-3</v>
      </c>
      <c r="BO302" s="96">
        <f t="shared" si="31"/>
        <v>2520</v>
      </c>
      <c r="BP302" s="140"/>
    </row>
    <row r="303" spans="2:68" s="8" customFormat="1" ht="13.15" customHeight="1">
      <c r="B303" s="368"/>
      <c r="C303" s="386"/>
      <c r="D303" s="360"/>
      <c r="E303" s="360"/>
      <c r="F303" s="32" t="s">
        <v>103</v>
      </c>
      <c r="G303" s="52">
        <v>0</v>
      </c>
      <c r="H303" s="42">
        <f>IFERROR(G303/D295,"-")</f>
        <v>0</v>
      </c>
      <c r="I303" s="52">
        <v>0</v>
      </c>
      <c r="J303" s="42">
        <f>IFERROR(I303/E295,"-")</f>
        <v>0</v>
      </c>
      <c r="K303" s="55" t="str">
        <f t="shared" si="24"/>
        <v>-</v>
      </c>
      <c r="L303" s="360"/>
      <c r="M303" s="360"/>
      <c r="N303" s="32" t="s">
        <v>103</v>
      </c>
      <c r="O303" s="52">
        <v>225186</v>
      </c>
      <c r="P303" s="42">
        <f>IFERROR(O303/L295,"-")</f>
        <v>2.3344132808425359E-4</v>
      </c>
      <c r="Q303" s="52">
        <v>13</v>
      </c>
      <c r="R303" s="42">
        <f>IFERROR(Q303/M295,"-")</f>
        <v>7.4074074074074077E-3</v>
      </c>
      <c r="S303" s="55">
        <f t="shared" si="25"/>
        <v>17322</v>
      </c>
      <c r="T303" s="360"/>
      <c r="U303" s="360"/>
      <c r="V303" s="32" t="s">
        <v>103</v>
      </c>
      <c r="W303" s="52">
        <v>0</v>
      </c>
      <c r="X303" s="42">
        <f>IFERROR(W303/T295,"-")</f>
        <v>0</v>
      </c>
      <c r="Y303" s="52">
        <v>0</v>
      </c>
      <c r="Z303" s="42">
        <f>IFERROR(Y303/U295,"-")</f>
        <v>0</v>
      </c>
      <c r="AA303" s="96" t="str">
        <f t="shared" si="26"/>
        <v>-</v>
      </c>
      <c r="AB303" s="360"/>
      <c r="AC303" s="360"/>
      <c r="AD303" s="32" t="s">
        <v>103</v>
      </c>
      <c r="AE303" s="52">
        <v>15480</v>
      </c>
      <c r="AF303" s="42">
        <f>IFERROR(AE303/AB295,"-")</f>
        <v>3.1103930327196065E-4</v>
      </c>
      <c r="AG303" s="52">
        <v>1</v>
      </c>
      <c r="AH303" s="42">
        <f>IFERROR(AG303/AC295,"-")</f>
        <v>6.5359477124183009E-3</v>
      </c>
      <c r="AI303" s="55">
        <f t="shared" si="27"/>
        <v>15480</v>
      </c>
      <c r="AJ303" s="360"/>
      <c r="AK303" s="360"/>
      <c r="AL303" s="32" t="s">
        <v>103</v>
      </c>
      <c r="AM303" s="52">
        <v>131667</v>
      </c>
      <c r="AN303" s="42">
        <f>IFERROR(AM303/AJ295,"-")</f>
        <v>3.1585444820971312E-4</v>
      </c>
      <c r="AO303" s="52">
        <v>7</v>
      </c>
      <c r="AP303" s="42">
        <f>IFERROR(AO303/AK295,"-")</f>
        <v>1.1666666666666667E-2</v>
      </c>
      <c r="AQ303" s="55">
        <f t="shared" si="28"/>
        <v>18809.571428571428</v>
      </c>
      <c r="AR303" s="360"/>
      <c r="AS303" s="360"/>
      <c r="AT303" s="32" t="s">
        <v>103</v>
      </c>
      <c r="AU303" s="52">
        <v>78039</v>
      </c>
      <c r="AV303" s="42">
        <f>IFERROR(AU303/AR295,"-")</f>
        <v>1.7134805926733934E-4</v>
      </c>
      <c r="AW303" s="52">
        <v>5</v>
      </c>
      <c r="AX303" s="42">
        <f>IFERROR(AW303/AS295,"-")</f>
        <v>5.5555555555555558E-3</v>
      </c>
      <c r="AY303" s="96">
        <f t="shared" si="29"/>
        <v>15607.8</v>
      </c>
      <c r="AZ303" s="360"/>
      <c r="BA303" s="360"/>
      <c r="BB303" s="32" t="s">
        <v>103</v>
      </c>
      <c r="BC303" s="52">
        <v>108885</v>
      </c>
      <c r="BD303" s="42">
        <f>IFERROR(BC303/AZ295,"-")</f>
        <v>6.1304040566007142E-4</v>
      </c>
      <c r="BE303" s="52">
        <v>3</v>
      </c>
      <c r="BF303" s="42">
        <f>IFERROR(BE303/BA295,"-")</f>
        <v>2.1428571428571429E-2</v>
      </c>
      <c r="BG303" s="55">
        <f t="shared" si="30"/>
        <v>36295</v>
      </c>
      <c r="BH303" s="360"/>
      <c r="BI303" s="360"/>
      <c r="BJ303" s="32" t="s">
        <v>103</v>
      </c>
      <c r="BK303" s="52">
        <v>74518</v>
      </c>
      <c r="BL303" s="42">
        <f>IFERROR(BK303/BH295,"-")</f>
        <v>2.1143230876233108E-4</v>
      </c>
      <c r="BM303" s="52">
        <v>5</v>
      </c>
      <c r="BN303" s="42">
        <f>IFERROR(BM303/BI295,"-")</f>
        <v>6.082725060827251E-3</v>
      </c>
      <c r="BO303" s="96">
        <f t="shared" si="31"/>
        <v>14903.6</v>
      </c>
      <c r="BP303" s="140"/>
    </row>
    <row r="304" spans="2:68" s="8" customFormat="1" ht="13.15" customHeight="1">
      <c r="B304" s="368"/>
      <c r="C304" s="386"/>
      <c r="D304" s="360"/>
      <c r="E304" s="360"/>
      <c r="F304" s="32" t="s">
        <v>104</v>
      </c>
      <c r="G304" s="52">
        <v>8787</v>
      </c>
      <c r="H304" s="42">
        <f>IFERROR(G304/D295,"-")</f>
        <v>8.5529577202391474E-5</v>
      </c>
      <c r="I304" s="52">
        <v>2</v>
      </c>
      <c r="J304" s="42">
        <f>IFERROR(I304/E295,"-")</f>
        <v>1.5384615384615385E-2</v>
      </c>
      <c r="K304" s="55">
        <f t="shared" si="24"/>
        <v>4393.5</v>
      </c>
      <c r="L304" s="360"/>
      <c r="M304" s="360"/>
      <c r="N304" s="32" t="s">
        <v>104</v>
      </c>
      <c r="O304" s="52">
        <v>1314811</v>
      </c>
      <c r="P304" s="42">
        <f>IFERROR(O304/L295,"-")</f>
        <v>1.3630120257022442E-3</v>
      </c>
      <c r="Q304" s="52">
        <v>79</v>
      </c>
      <c r="R304" s="42">
        <f>IFERROR(Q304/M295,"-")</f>
        <v>4.5014245014245016E-2</v>
      </c>
      <c r="S304" s="55">
        <f t="shared" si="25"/>
        <v>16643.177215189873</v>
      </c>
      <c r="T304" s="360"/>
      <c r="U304" s="360"/>
      <c r="V304" s="32" t="s">
        <v>104</v>
      </c>
      <c r="W304" s="52">
        <v>18751</v>
      </c>
      <c r="X304" s="42">
        <f>IFERROR(W304/T295,"-")</f>
        <v>1.000125342357983E-3</v>
      </c>
      <c r="Y304" s="52">
        <v>2</v>
      </c>
      <c r="Z304" s="42">
        <f>IFERROR(Y304/U295,"-")</f>
        <v>2.197802197802198E-2</v>
      </c>
      <c r="AA304" s="96">
        <f t="shared" si="26"/>
        <v>9375.5</v>
      </c>
      <c r="AB304" s="360"/>
      <c r="AC304" s="360"/>
      <c r="AD304" s="32" t="s">
        <v>104</v>
      </c>
      <c r="AE304" s="52">
        <v>99026</v>
      </c>
      <c r="AF304" s="42">
        <f>IFERROR(AE304/AB295,"-")</f>
        <v>1.9897272639411612E-3</v>
      </c>
      <c r="AG304" s="52">
        <v>3</v>
      </c>
      <c r="AH304" s="42">
        <f>IFERROR(AG304/AC295,"-")</f>
        <v>1.9607843137254902E-2</v>
      </c>
      <c r="AI304" s="55">
        <f t="shared" si="27"/>
        <v>33008.666666666664</v>
      </c>
      <c r="AJ304" s="360"/>
      <c r="AK304" s="360"/>
      <c r="AL304" s="32" t="s">
        <v>104</v>
      </c>
      <c r="AM304" s="52">
        <v>191943</v>
      </c>
      <c r="AN304" s="42">
        <f>IFERROR(AM304/AJ295,"-")</f>
        <v>4.60449849641269E-4</v>
      </c>
      <c r="AO304" s="52">
        <v>31</v>
      </c>
      <c r="AP304" s="42">
        <f>IFERROR(AO304/AK295,"-")</f>
        <v>5.1666666666666666E-2</v>
      </c>
      <c r="AQ304" s="55">
        <f t="shared" si="28"/>
        <v>6191.7096774193551</v>
      </c>
      <c r="AR304" s="360"/>
      <c r="AS304" s="360"/>
      <c r="AT304" s="32" t="s">
        <v>104</v>
      </c>
      <c r="AU304" s="52">
        <v>997438</v>
      </c>
      <c r="AV304" s="42">
        <f>IFERROR(AU304/AR295,"-")</f>
        <v>2.1900468424697448E-3</v>
      </c>
      <c r="AW304" s="52">
        <v>42</v>
      </c>
      <c r="AX304" s="42">
        <f>IFERROR(AW304/AS295,"-")</f>
        <v>4.6666666666666669E-2</v>
      </c>
      <c r="AY304" s="96">
        <f t="shared" si="29"/>
        <v>23748.523809523809</v>
      </c>
      <c r="AZ304" s="360"/>
      <c r="BA304" s="360"/>
      <c r="BB304" s="32" t="s">
        <v>104</v>
      </c>
      <c r="BC304" s="52">
        <v>544390</v>
      </c>
      <c r="BD304" s="42">
        <f>IFERROR(BC304/AZ295,"-")</f>
        <v>3.0650049725608327E-3</v>
      </c>
      <c r="BE304" s="52">
        <v>18</v>
      </c>
      <c r="BF304" s="42">
        <f>IFERROR(BE304/BA295,"-")</f>
        <v>0.12857142857142856</v>
      </c>
      <c r="BG304" s="55">
        <f t="shared" si="30"/>
        <v>30243.888888888891</v>
      </c>
      <c r="BH304" s="360"/>
      <c r="BI304" s="360"/>
      <c r="BJ304" s="32" t="s">
        <v>104</v>
      </c>
      <c r="BK304" s="52">
        <v>327869</v>
      </c>
      <c r="BL304" s="42">
        <f>IFERROR(BK304/BH295,"-")</f>
        <v>9.302732177674754E-4</v>
      </c>
      <c r="BM304" s="52">
        <v>21</v>
      </c>
      <c r="BN304" s="42">
        <f>IFERROR(BM304/BI295,"-")</f>
        <v>2.5547445255474453E-2</v>
      </c>
      <c r="BO304" s="96">
        <f t="shared" si="31"/>
        <v>15612.809523809523</v>
      </c>
      <c r="BP304" s="140"/>
    </row>
    <row r="305" spans="2:68" s="8" customFormat="1" ht="13.15" customHeight="1">
      <c r="B305" s="368"/>
      <c r="C305" s="386"/>
      <c r="D305" s="360"/>
      <c r="E305" s="360"/>
      <c r="F305" s="32" t="s">
        <v>105</v>
      </c>
      <c r="G305" s="52">
        <v>525828</v>
      </c>
      <c r="H305" s="42">
        <f>IFERROR(G305/D295,"-")</f>
        <v>5.1182253921906347E-3</v>
      </c>
      <c r="I305" s="52">
        <v>1</v>
      </c>
      <c r="J305" s="42">
        <f>IFERROR(I305/E295,"-")</f>
        <v>7.6923076923076927E-3</v>
      </c>
      <c r="K305" s="55">
        <f t="shared" si="24"/>
        <v>525828</v>
      </c>
      <c r="L305" s="360"/>
      <c r="M305" s="360"/>
      <c r="N305" s="32" t="s">
        <v>105</v>
      </c>
      <c r="O305" s="52">
        <v>278253</v>
      </c>
      <c r="P305" s="42">
        <f>IFERROR(O305/L295,"-")</f>
        <v>2.8845376650159341E-4</v>
      </c>
      <c r="Q305" s="52">
        <v>10</v>
      </c>
      <c r="R305" s="42">
        <f>IFERROR(Q305/M295,"-")</f>
        <v>5.6980056980056983E-3</v>
      </c>
      <c r="S305" s="55">
        <f t="shared" si="25"/>
        <v>27825.3</v>
      </c>
      <c r="T305" s="360"/>
      <c r="U305" s="360"/>
      <c r="V305" s="32" t="s">
        <v>105</v>
      </c>
      <c r="W305" s="52">
        <v>0</v>
      </c>
      <c r="X305" s="42">
        <f>IFERROR(W305/T295,"-")</f>
        <v>0</v>
      </c>
      <c r="Y305" s="52">
        <v>0</v>
      </c>
      <c r="Z305" s="42">
        <f>IFERROR(Y305/U295,"-")</f>
        <v>0</v>
      </c>
      <c r="AA305" s="96" t="str">
        <f t="shared" si="26"/>
        <v>-</v>
      </c>
      <c r="AB305" s="360"/>
      <c r="AC305" s="360"/>
      <c r="AD305" s="32" t="s">
        <v>105</v>
      </c>
      <c r="AE305" s="52">
        <v>0</v>
      </c>
      <c r="AF305" s="42">
        <f>IFERROR(AE305/AB295,"-")</f>
        <v>0</v>
      </c>
      <c r="AG305" s="52">
        <v>0</v>
      </c>
      <c r="AH305" s="42">
        <f>IFERROR(AG305/AC295,"-")</f>
        <v>0</v>
      </c>
      <c r="AI305" s="55" t="str">
        <f t="shared" si="27"/>
        <v>-</v>
      </c>
      <c r="AJ305" s="360"/>
      <c r="AK305" s="360"/>
      <c r="AL305" s="32" t="s">
        <v>105</v>
      </c>
      <c r="AM305" s="52">
        <v>22060</v>
      </c>
      <c r="AN305" s="42">
        <f>IFERROR(AM305/AJ295,"-")</f>
        <v>5.2919479653263701E-5</v>
      </c>
      <c r="AO305" s="52">
        <v>4</v>
      </c>
      <c r="AP305" s="42">
        <f>IFERROR(AO305/AK295,"-")</f>
        <v>6.6666666666666671E-3</v>
      </c>
      <c r="AQ305" s="55">
        <f t="shared" si="28"/>
        <v>5515</v>
      </c>
      <c r="AR305" s="360"/>
      <c r="AS305" s="360"/>
      <c r="AT305" s="32" t="s">
        <v>105</v>
      </c>
      <c r="AU305" s="52">
        <v>256193</v>
      </c>
      <c r="AV305" s="42">
        <f>IFERROR(AU305/AR295,"-")</f>
        <v>5.6251583628541459E-4</v>
      </c>
      <c r="AW305" s="52">
        <v>6</v>
      </c>
      <c r="AX305" s="42">
        <f>IFERROR(AW305/AS295,"-")</f>
        <v>6.6666666666666671E-3</v>
      </c>
      <c r="AY305" s="96">
        <f t="shared" si="29"/>
        <v>42698.833333333336</v>
      </c>
      <c r="AZ305" s="360"/>
      <c r="BA305" s="360"/>
      <c r="BB305" s="32" t="s">
        <v>105</v>
      </c>
      <c r="BC305" s="52">
        <v>249985</v>
      </c>
      <c r="BD305" s="42">
        <f>IFERROR(BC305/AZ295,"-")</f>
        <v>1.4074565441422873E-3</v>
      </c>
      <c r="BE305" s="52">
        <v>4</v>
      </c>
      <c r="BF305" s="42">
        <f>IFERROR(BE305/BA295,"-")</f>
        <v>2.8571428571428571E-2</v>
      </c>
      <c r="BG305" s="55">
        <f t="shared" si="30"/>
        <v>62496.25</v>
      </c>
      <c r="BH305" s="360"/>
      <c r="BI305" s="360"/>
      <c r="BJ305" s="32" t="s">
        <v>105</v>
      </c>
      <c r="BK305" s="52">
        <v>20597</v>
      </c>
      <c r="BL305" s="42">
        <f>IFERROR(BK305/BH295,"-")</f>
        <v>5.8440527974150317E-5</v>
      </c>
      <c r="BM305" s="52">
        <v>4</v>
      </c>
      <c r="BN305" s="42">
        <f>IFERROR(BM305/BI295,"-")</f>
        <v>4.8661800486618006E-3</v>
      </c>
      <c r="BO305" s="96">
        <f t="shared" si="31"/>
        <v>5149.25</v>
      </c>
      <c r="BP305" s="140"/>
    </row>
    <row r="306" spans="2:68" s="8" customFormat="1" ht="13.15" customHeight="1">
      <c r="B306" s="368"/>
      <c r="C306" s="386"/>
      <c r="D306" s="360"/>
      <c r="E306" s="360"/>
      <c r="F306" s="32" t="s">
        <v>106</v>
      </c>
      <c r="G306" s="52">
        <v>1591476</v>
      </c>
      <c r="H306" s="42">
        <f>IFERROR(G306/D295,"-")</f>
        <v>1.5490869398856627E-2</v>
      </c>
      <c r="I306" s="52">
        <v>2</v>
      </c>
      <c r="J306" s="42">
        <f>IFERROR(I306/E295,"-")</f>
        <v>1.5384615384615385E-2</v>
      </c>
      <c r="K306" s="55">
        <f t="shared" si="24"/>
        <v>795738</v>
      </c>
      <c r="L306" s="360"/>
      <c r="M306" s="360"/>
      <c r="N306" s="32" t="s">
        <v>106</v>
      </c>
      <c r="O306" s="52">
        <v>3559796</v>
      </c>
      <c r="P306" s="42">
        <f>IFERROR(O306/L295,"-")</f>
        <v>3.6902982687601078E-3</v>
      </c>
      <c r="Q306" s="52">
        <v>12</v>
      </c>
      <c r="R306" s="42">
        <f>IFERROR(Q306/M295,"-")</f>
        <v>6.8376068376068376E-3</v>
      </c>
      <c r="S306" s="55">
        <f t="shared" si="25"/>
        <v>296649.66666666669</v>
      </c>
      <c r="T306" s="360"/>
      <c r="U306" s="360"/>
      <c r="V306" s="32" t="s">
        <v>106</v>
      </c>
      <c r="W306" s="52">
        <v>0</v>
      </c>
      <c r="X306" s="42">
        <f>IFERROR(W306/T295,"-")</f>
        <v>0</v>
      </c>
      <c r="Y306" s="52">
        <v>0</v>
      </c>
      <c r="Z306" s="42">
        <f>IFERROR(Y306/U295,"-")</f>
        <v>0</v>
      </c>
      <c r="AA306" s="96" t="str">
        <f t="shared" si="26"/>
        <v>-</v>
      </c>
      <c r="AB306" s="360"/>
      <c r="AC306" s="360"/>
      <c r="AD306" s="32" t="s">
        <v>106</v>
      </c>
      <c r="AE306" s="52">
        <v>0</v>
      </c>
      <c r="AF306" s="42">
        <f>IFERROR(AE306/AB295,"-")</f>
        <v>0</v>
      </c>
      <c r="AG306" s="52">
        <v>0</v>
      </c>
      <c r="AH306" s="42">
        <f>IFERROR(AG306/AC295,"-")</f>
        <v>0</v>
      </c>
      <c r="AI306" s="55" t="str">
        <f t="shared" si="27"/>
        <v>-</v>
      </c>
      <c r="AJ306" s="360"/>
      <c r="AK306" s="360"/>
      <c r="AL306" s="32" t="s">
        <v>106</v>
      </c>
      <c r="AM306" s="52">
        <v>3065106</v>
      </c>
      <c r="AN306" s="42">
        <f>IFERROR(AM306/AJ295,"-")</f>
        <v>7.3528474434313915E-3</v>
      </c>
      <c r="AO306" s="52">
        <v>7</v>
      </c>
      <c r="AP306" s="42">
        <f>IFERROR(AO306/AK295,"-")</f>
        <v>1.1666666666666667E-2</v>
      </c>
      <c r="AQ306" s="55">
        <f t="shared" si="28"/>
        <v>437872.28571428574</v>
      </c>
      <c r="AR306" s="360"/>
      <c r="AS306" s="360"/>
      <c r="AT306" s="32" t="s">
        <v>106</v>
      </c>
      <c r="AU306" s="52">
        <v>489112</v>
      </c>
      <c r="AV306" s="42">
        <f>IFERROR(AU306/AR295,"-")</f>
        <v>1.073929598846306E-3</v>
      </c>
      <c r="AW306" s="52">
        <v>4</v>
      </c>
      <c r="AX306" s="42">
        <f>IFERROR(AW306/AS295,"-")</f>
        <v>4.4444444444444444E-3</v>
      </c>
      <c r="AY306" s="96">
        <f t="shared" si="29"/>
        <v>122278</v>
      </c>
      <c r="AZ306" s="360"/>
      <c r="BA306" s="360"/>
      <c r="BB306" s="32" t="s">
        <v>106</v>
      </c>
      <c r="BC306" s="52">
        <v>2231394</v>
      </c>
      <c r="BD306" s="42">
        <f>IFERROR(BC306/AZ295,"-")</f>
        <v>1.2563114138287637E-2</v>
      </c>
      <c r="BE306" s="52">
        <v>8</v>
      </c>
      <c r="BF306" s="42">
        <f>IFERROR(BE306/BA295,"-")</f>
        <v>5.7142857142857141E-2</v>
      </c>
      <c r="BG306" s="55">
        <f t="shared" si="30"/>
        <v>278924.25</v>
      </c>
      <c r="BH306" s="360"/>
      <c r="BI306" s="360"/>
      <c r="BJ306" s="32" t="s">
        <v>106</v>
      </c>
      <c r="BK306" s="52">
        <v>5788</v>
      </c>
      <c r="BL306" s="42">
        <f>IFERROR(BK306/BH295,"-")</f>
        <v>1.6422477832421325E-5</v>
      </c>
      <c r="BM306" s="52">
        <v>1</v>
      </c>
      <c r="BN306" s="42">
        <f>IFERROR(BM306/BI295,"-")</f>
        <v>1.2165450121654502E-3</v>
      </c>
      <c r="BO306" s="96">
        <f t="shared" si="31"/>
        <v>5788</v>
      </c>
      <c r="BP306" s="140"/>
    </row>
    <row r="307" spans="2:68" s="8" customFormat="1" ht="13.15" customHeight="1">
      <c r="B307" s="368"/>
      <c r="C307" s="386"/>
      <c r="D307" s="360"/>
      <c r="E307" s="360"/>
      <c r="F307" s="32" t="s">
        <v>107</v>
      </c>
      <c r="G307" s="52">
        <v>734782</v>
      </c>
      <c r="H307" s="42">
        <f>IFERROR(G307/D295,"-")</f>
        <v>7.1521103671250271E-3</v>
      </c>
      <c r="I307" s="52">
        <v>19</v>
      </c>
      <c r="J307" s="42">
        <f>IFERROR(I307/E295,"-")</f>
        <v>0.14615384615384616</v>
      </c>
      <c r="K307" s="55">
        <f t="shared" si="24"/>
        <v>38672.73684210526</v>
      </c>
      <c r="L307" s="360"/>
      <c r="M307" s="360"/>
      <c r="N307" s="32" t="s">
        <v>107</v>
      </c>
      <c r="O307" s="52">
        <v>7252800</v>
      </c>
      <c r="P307" s="42">
        <f>IFERROR(O307/L295,"-")</f>
        <v>7.5186879483159453E-3</v>
      </c>
      <c r="Q307" s="52">
        <v>200</v>
      </c>
      <c r="R307" s="42">
        <f>IFERROR(Q307/M295,"-")</f>
        <v>0.11396011396011396</v>
      </c>
      <c r="S307" s="55">
        <f t="shared" si="25"/>
        <v>36264</v>
      </c>
      <c r="T307" s="360"/>
      <c r="U307" s="360"/>
      <c r="V307" s="32" t="s">
        <v>107</v>
      </c>
      <c r="W307" s="52">
        <v>390190</v>
      </c>
      <c r="X307" s="42">
        <f>IFERROR(W307/T295,"-")</f>
        <v>2.0811631770820831E-2</v>
      </c>
      <c r="Y307" s="52">
        <v>4</v>
      </c>
      <c r="Z307" s="42">
        <f>IFERROR(Y307/U295,"-")</f>
        <v>4.3956043956043959E-2</v>
      </c>
      <c r="AA307" s="96">
        <f t="shared" si="26"/>
        <v>97547.5</v>
      </c>
      <c r="AB307" s="360"/>
      <c r="AC307" s="360"/>
      <c r="AD307" s="32" t="s">
        <v>107</v>
      </c>
      <c r="AE307" s="52">
        <v>8159</v>
      </c>
      <c r="AF307" s="42">
        <f>IFERROR(AE307/AB295,"-")</f>
        <v>1.6393860952170072E-4</v>
      </c>
      <c r="AG307" s="52">
        <v>4</v>
      </c>
      <c r="AH307" s="42">
        <f>IFERROR(AG307/AC295,"-")</f>
        <v>2.6143790849673203E-2</v>
      </c>
      <c r="AI307" s="55">
        <f t="shared" si="27"/>
        <v>2039.75</v>
      </c>
      <c r="AJ307" s="360"/>
      <c r="AK307" s="360"/>
      <c r="AL307" s="32" t="s">
        <v>107</v>
      </c>
      <c r="AM307" s="52">
        <v>4163976</v>
      </c>
      <c r="AN307" s="42">
        <f>IFERROR(AM307/AJ295,"-")</f>
        <v>9.9889140167125287E-3</v>
      </c>
      <c r="AO307" s="52">
        <v>78</v>
      </c>
      <c r="AP307" s="42">
        <f>IFERROR(AO307/AK295,"-")</f>
        <v>0.13</v>
      </c>
      <c r="AQ307" s="55">
        <f t="shared" si="28"/>
        <v>53384.307692307695</v>
      </c>
      <c r="AR307" s="360"/>
      <c r="AS307" s="360"/>
      <c r="AT307" s="32" t="s">
        <v>107</v>
      </c>
      <c r="AU307" s="52">
        <v>2523337</v>
      </c>
      <c r="AV307" s="42">
        <f>IFERROR(AU307/AR295,"-")</f>
        <v>5.5404207873943831E-3</v>
      </c>
      <c r="AW307" s="52">
        <v>112</v>
      </c>
      <c r="AX307" s="42">
        <f>IFERROR(AW307/AS295,"-")</f>
        <v>0.12444444444444444</v>
      </c>
      <c r="AY307" s="96">
        <f t="shared" si="29"/>
        <v>22529.794642857141</v>
      </c>
      <c r="AZ307" s="360"/>
      <c r="BA307" s="360"/>
      <c r="BB307" s="32" t="s">
        <v>107</v>
      </c>
      <c r="BC307" s="52">
        <v>2095580</v>
      </c>
      <c r="BD307" s="42">
        <f>IFERROR(BC307/AZ295,"-")</f>
        <v>1.1798459046637576E-2</v>
      </c>
      <c r="BE307" s="52">
        <v>29</v>
      </c>
      <c r="BF307" s="42">
        <f>IFERROR(BE307/BA295,"-")</f>
        <v>0.20714285714285716</v>
      </c>
      <c r="BG307" s="55">
        <f t="shared" si="30"/>
        <v>72261.379310344826</v>
      </c>
      <c r="BH307" s="360"/>
      <c r="BI307" s="360"/>
      <c r="BJ307" s="32" t="s">
        <v>107</v>
      </c>
      <c r="BK307" s="52">
        <v>3500187</v>
      </c>
      <c r="BL307" s="42">
        <f>IFERROR(BK307/BH295,"-")</f>
        <v>9.9311927119608324E-3</v>
      </c>
      <c r="BM307" s="52">
        <v>83</v>
      </c>
      <c r="BN307" s="42">
        <f>IFERROR(BM307/BI295,"-")</f>
        <v>0.10097323600973236</v>
      </c>
      <c r="BO307" s="96">
        <f t="shared" si="31"/>
        <v>42170.927710843374</v>
      </c>
      <c r="BP307" s="140"/>
    </row>
    <row r="308" spans="2:68" s="8" customFormat="1" ht="13.15" customHeight="1">
      <c r="B308" s="368"/>
      <c r="C308" s="386"/>
      <c r="D308" s="360"/>
      <c r="E308" s="360"/>
      <c r="F308" s="32" t="s">
        <v>108</v>
      </c>
      <c r="G308" s="52">
        <v>2142994</v>
      </c>
      <c r="H308" s="42">
        <f>IFERROR(G308/D295,"-")</f>
        <v>2.0859152243912795E-2</v>
      </c>
      <c r="I308" s="52">
        <v>20</v>
      </c>
      <c r="J308" s="42">
        <f>IFERROR(I308/E295,"-")</f>
        <v>0.15384615384615385</v>
      </c>
      <c r="K308" s="55">
        <f t="shared" si="24"/>
        <v>107149.7</v>
      </c>
      <c r="L308" s="360"/>
      <c r="M308" s="360"/>
      <c r="N308" s="32" t="s">
        <v>108</v>
      </c>
      <c r="O308" s="52">
        <v>12448639</v>
      </c>
      <c r="P308" s="42">
        <f>IFERROR(O308/L295,"-")</f>
        <v>1.2905006621199517E-2</v>
      </c>
      <c r="Q308" s="52">
        <v>190</v>
      </c>
      <c r="R308" s="42">
        <f>IFERROR(Q308/M295,"-")</f>
        <v>0.10826210826210826</v>
      </c>
      <c r="S308" s="55">
        <f t="shared" si="25"/>
        <v>65519.152631578945</v>
      </c>
      <c r="T308" s="360"/>
      <c r="U308" s="360"/>
      <c r="V308" s="32" t="s">
        <v>108</v>
      </c>
      <c r="W308" s="52">
        <v>195079</v>
      </c>
      <c r="X308" s="42">
        <f>IFERROR(W308/T295,"-")</f>
        <v>1.040496249063266E-2</v>
      </c>
      <c r="Y308" s="52">
        <v>8</v>
      </c>
      <c r="Z308" s="42">
        <f>IFERROR(Y308/U295,"-")</f>
        <v>8.7912087912087919E-2</v>
      </c>
      <c r="AA308" s="96">
        <f t="shared" si="26"/>
        <v>24384.875</v>
      </c>
      <c r="AB308" s="360"/>
      <c r="AC308" s="360"/>
      <c r="AD308" s="32" t="s">
        <v>108</v>
      </c>
      <c r="AE308" s="52">
        <v>289045</v>
      </c>
      <c r="AF308" s="42">
        <f>IFERROR(AE308/AB295,"-")</f>
        <v>5.8077748975609734E-3</v>
      </c>
      <c r="AG308" s="52">
        <v>6</v>
      </c>
      <c r="AH308" s="42">
        <f>IFERROR(AG308/AC295,"-")</f>
        <v>3.9215686274509803E-2</v>
      </c>
      <c r="AI308" s="55">
        <f t="shared" si="27"/>
        <v>48174.166666666664</v>
      </c>
      <c r="AJ308" s="360"/>
      <c r="AK308" s="360"/>
      <c r="AL308" s="32" t="s">
        <v>108</v>
      </c>
      <c r="AM308" s="52">
        <v>2955792</v>
      </c>
      <c r="AN308" s="42">
        <f>IFERROR(AM308/AJ295,"-")</f>
        <v>7.090615349196719E-3</v>
      </c>
      <c r="AO308" s="52">
        <v>75</v>
      </c>
      <c r="AP308" s="42">
        <f>IFERROR(AO308/AK295,"-")</f>
        <v>0.125</v>
      </c>
      <c r="AQ308" s="55">
        <f t="shared" si="28"/>
        <v>39410.559999999998</v>
      </c>
      <c r="AR308" s="360"/>
      <c r="AS308" s="360"/>
      <c r="AT308" s="32" t="s">
        <v>108</v>
      </c>
      <c r="AU308" s="52">
        <v>4861937</v>
      </c>
      <c r="AV308" s="42">
        <f>IFERROR(AU308/AR295,"-")</f>
        <v>1.0675219687977421E-2</v>
      </c>
      <c r="AW308" s="52">
        <v>96</v>
      </c>
      <c r="AX308" s="42">
        <f>IFERROR(AW308/AS295,"-")</f>
        <v>0.10666666666666667</v>
      </c>
      <c r="AY308" s="96">
        <f t="shared" si="29"/>
        <v>50645.177083333336</v>
      </c>
      <c r="AZ308" s="360"/>
      <c r="BA308" s="360"/>
      <c r="BB308" s="32" t="s">
        <v>108</v>
      </c>
      <c r="BC308" s="52">
        <v>8325401</v>
      </c>
      <c r="BD308" s="42">
        <f>IFERROR(BC308/AZ295,"-")</f>
        <v>4.6873372882607928E-2</v>
      </c>
      <c r="BE308" s="52">
        <v>57</v>
      </c>
      <c r="BF308" s="42">
        <f>IFERROR(BE308/BA295,"-")</f>
        <v>0.40714285714285714</v>
      </c>
      <c r="BG308" s="55">
        <f t="shared" si="30"/>
        <v>146059.66666666666</v>
      </c>
      <c r="BH308" s="360"/>
      <c r="BI308" s="360"/>
      <c r="BJ308" s="32" t="s">
        <v>108</v>
      </c>
      <c r="BK308" s="52">
        <v>2843804</v>
      </c>
      <c r="BL308" s="42">
        <f>IFERROR(BK308/BH295,"-")</f>
        <v>8.0688161972617654E-3</v>
      </c>
      <c r="BM308" s="52">
        <v>58</v>
      </c>
      <c r="BN308" s="42">
        <f>IFERROR(BM308/BI295,"-")</f>
        <v>7.0559610705596104E-2</v>
      </c>
      <c r="BO308" s="96">
        <f t="shared" si="31"/>
        <v>49031.103448275862</v>
      </c>
      <c r="BP308" s="140"/>
    </row>
    <row r="309" spans="2:68" s="8" customFormat="1" ht="13.15" customHeight="1">
      <c r="B309" s="368"/>
      <c r="C309" s="386"/>
      <c r="D309" s="360"/>
      <c r="E309" s="360"/>
      <c r="F309" s="32" t="s">
        <v>109</v>
      </c>
      <c r="G309" s="52">
        <v>272287</v>
      </c>
      <c r="H309" s="42">
        <f>IFERROR(G309/D295,"-")</f>
        <v>2.65034619184108E-3</v>
      </c>
      <c r="I309" s="52">
        <v>9</v>
      </c>
      <c r="J309" s="42">
        <f>IFERROR(I309/E295,"-")</f>
        <v>6.9230769230769235E-2</v>
      </c>
      <c r="K309" s="55">
        <f t="shared" si="24"/>
        <v>30254.111111111109</v>
      </c>
      <c r="L309" s="360"/>
      <c r="M309" s="360"/>
      <c r="N309" s="32" t="s">
        <v>109</v>
      </c>
      <c r="O309" s="52">
        <v>2575628</v>
      </c>
      <c r="P309" s="42">
        <f>IFERROR(O309/L295,"-")</f>
        <v>2.670050629128764E-3</v>
      </c>
      <c r="Q309" s="52">
        <v>87</v>
      </c>
      <c r="R309" s="42">
        <f>IFERROR(Q309/M295,"-")</f>
        <v>4.957264957264957E-2</v>
      </c>
      <c r="S309" s="55">
        <f t="shared" si="25"/>
        <v>29604.919540229886</v>
      </c>
      <c r="T309" s="360"/>
      <c r="U309" s="360"/>
      <c r="V309" s="32" t="s">
        <v>109</v>
      </c>
      <c r="W309" s="52">
        <v>0</v>
      </c>
      <c r="X309" s="42">
        <f>IFERROR(W309/T295,"-")</f>
        <v>0</v>
      </c>
      <c r="Y309" s="52">
        <v>0</v>
      </c>
      <c r="Z309" s="42">
        <f>IFERROR(Y309/U295,"-")</f>
        <v>0</v>
      </c>
      <c r="AA309" s="96" t="str">
        <f t="shared" si="26"/>
        <v>-</v>
      </c>
      <c r="AB309" s="360"/>
      <c r="AC309" s="360"/>
      <c r="AD309" s="32" t="s">
        <v>109</v>
      </c>
      <c r="AE309" s="52">
        <v>76738</v>
      </c>
      <c r="AF309" s="42">
        <f>IFERROR(AE309/AB295,"-")</f>
        <v>1.5418949647599302E-3</v>
      </c>
      <c r="AG309" s="52">
        <v>2</v>
      </c>
      <c r="AH309" s="42">
        <f>IFERROR(AG309/AC295,"-")</f>
        <v>1.3071895424836602E-2</v>
      </c>
      <c r="AI309" s="55">
        <f t="shared" si="27"/>
        <v>38369</v>
      </c>
      <c r="AJ309" s="360"/>
      <c r="AK309" s="360"/>
      <c r="AL309" s="32" t="s">
        <v>109</v>
      </c>
      <c r="AM309" s="52">
        <v>818800</v>
      </c>
      <c r="AN309" s="42">
        <f>IFERROR(AM309/AJ295,"-")</f>
        <v>1.9642098794239492E-3</v>
      </c>
      <c r="AO309" s="52">
        <v>33</v>
      </c>
      <c r="AP309" s="42">
        <f>IFERROR(AO309/AK295,"-")</f>
        <v>5.5E-2</v>
      </c>
      <c r="AQ309" s="55">
        <f t="shared" si="28"/>
        <v>24812.121212121212</v>
      </c>
      <c r="AR309" s="360"/>
      <c r="AS309" s="360"/>
      <c r="AT309" s="32" t="s">
        <v>109</v>
      </c>
      <c r="AU309" s="52">
        <v>1673610</v>
      </c>
      <c r="AV309" s="42">
        <f>IFERROR(AU309/AR295,"-")</f>
        <v>3.674698874542367E-3</v>
      </c>
      <c r="AW309" s="52">
        <v>51</v>
      </c>
      <c r="AX309" s="42">
        <f>IFERROR(AW309/AS295,"-")</f>
        <v>5.6666666666666664E-2</v>
      </c>
      <c r="AY309" s="96">
        <f t="shared" si="29"/>
        <v>32815.882352941175</v>
      </c>
      <c r="AZ309" s="360"/>
      <c r="BA309" s="360"/>
      <c r="BB309" s="32" t="s">
        <v>109</v>
      </c>
      <c r="BC309" s="52">
        <v>884837</v>
      </c>
      <c r="BD309" s="42">
        <f>IFERROR(BC309/AZ295,"-")</f>
        <v>4.9817774112415909E-3</v>
      </c>
      <c r="BE309" s="52">
        <v>23</v>
      </c>
      <c r="BF309" s="42">
        <f>IFERROR(BE309/BA295,"-")</f>
        <v>0.16428571428571428</v>
      </c>
      <c r="BG309" s="55">
        <f t="shared" si="30"/>
        <v>38471.17391304348</v>
      </c>
      <c r="BH309" s="360"/>
      <c r="BI309" s="360"/>
      <c r="BJ309" s="32" t="s">
        <v>109</v>
      </c>
      <c r="BK309" s="52">
        <v>590805</v>
      </c>
      <c r="BL309" s="42">
        <f>IFERROR(BK309/BH295,"-")</f>
        <v>1.6763099543510161E-3</v>
      </c>
      <c r="BM309" s="52">
        <v>21</v>
      </c>
      <c r="BN309" s="42">
        <f>IFERROR(BM309/BI295,"-")</f>
        <v>2.5547445255474453E-2</v>
      </c>
      <c r="BO309" s="96">
        <f t="shared" si="31"/>
        <v>28133.571428571428</v>
      </c>
      <c r="BP309" s="140"/>
    </row>
    <row r="310" spans="2:68" s="8" customFormat="1" ht="13.15" customHeight="1">
      <c r="B310" s="368"/>
      <c r="C310" s="386"/>
      <c r="D310" s="360"/>
      <c r="E310" s="360"/>
      <c r="F310" s="33" t="s">
        <v>110</v>
      </c>
      <c r="G310" s="53">
        <v>335965</v>
      </c>
      <c r="H310" s="43">
        <f>IFERROR(G310/D295,"-")</f>
        <v>3.2701655177878063E-3</v>
      </c>
      <c r="I310" s="53">
        <v>16</v>
      </c>
      <c r="J310" s="43">
        <f>IFERROR(I310/E295,"-")</f>
        <v>0.12307692307692308</v>
      </c>
      <c r="K310" s="56">
        <f t="shared" si="24"/>
        <v>20997.8125</v>
      </c>
      <c r="L310" s="360"/>
      <c r="M310" s="360"/>
      <c r="N310" s="33" t="s">
        <v>110</v>
      </c>
      <c r="O310" s="53">
        <v>987370</v>
      </c>
      <c r="P310" s="43">
        <f>IFERROR(O310/L295,"-")</f>
        <v>1.0235670250839282E-3</v>
      </c>
      <c r="Q310" s="53">
        <v>114</v>
      </c>
      <c r="R310" s="43">
        <f>IFERROR(Q310/M295,"-")</f>
        <v>6.4957264957264962E-2</v>
      </c>
      <c r="S310" s="56">
        <f t="shared" si="25"/>
        <v>8661.1403508771928</v>
      </c>
      <c r="T310" s="360"/>
      <c r="U310" s="360"/>
      <c r="V310" s="33" t="s">
        <v>110</v>
      </c>
      <c r="W310" s="53">
        <v>20904</v>
      </c>
      <c r="X310" s="43">
        <f>IFERROR(W310/T295,"-")</f>
        <v>1.1149602771399541E-3</v>
      </c>
      <c r="Y310" s="53">
        <v>5</v>
      </c>
      <c r="Z310" s="43">
        <f>IFERROR(Y310/U295,"-")</f>
        <v>5.4945054945054944E-2</v>
      </c>
      <c r="AA310" s="97">
        <f t="shared" si="26"/>
        <v>4180.8</v>
      </c>
      <c r="AB310" s="360"/>
      <c r="AC310" s="360"/>
      <c r="AD310" s="33" t="s">
        <v>110</v>
      </c>
      <c r="AE310" s="53">
        <v>42403</v>
      </c>
      <c r="AF310" s="43">
        <f>IFERROR(AE310/AB295,"-")</f>
        <v>8.5200255663055223E-4</v>
      </c>
      <c r="AG310" s="53">
        <v>5</v>
      </c>
      <c r="AH310" s="43">
        <f>IFERROR(AG310/AC295,"-")</f>
        <v>3.2679738562091505E-2</v>
      </c>
      <c r="AI310" s="56">
        <f t="shared" si="27"/>
        <v>8480.6</v>
      </c>
      <c r="AJ310" s="360"/>
      <c r="AK310" s="360"/>
      <c r="AL310" s="33" t="s">
        <v>110</v>
      </c>
      <c r="AM310" s="53">
        <v>478910</v>
      </c>
      <c r="AN310" s="43">
        <f>IFERROR(AM310/AJ295,"-")</f>
        <v>1.14885167727763E-3</v>
      </c>
      <c r="AO310" s="53">
        <v>47</v>
      </c>
      <c r="AP310" s="43">
        <f>IFERROR(AO310/AK295,"-")</f>
        <v>7.8333333333333338E-2</v>
      </c>
      <c r="AQ310" s="56">
        <f t="shared" si="28"/>
        <v>10189.574468085106</v>
      </c>
      <c r="AR310" s="360"/>
      <c r="AS310" s="360"/>
      <c r="AT310" s="33" t="s">
        <v>110</v>
      </c>
      <c r="AU310" s="53">
        <v>433339</v>
      </c>
      <c r="AV310" s="43">
        <f>IFERROR(AU310/AR295,"-")</f>
        <v>9.514703757717239E-4</v>
      </c>
      <c r="AW310" s="53">
        <v>55</v>
      </c>
      <c r="AX310" s="43">
        <f>IFERROR(AW310/AS295,"-")</f>
        <v>6.1111111111111109E-2</v>
      </c>
      <c r="AY310" s="136">
        <f t="shared" si="29"/>
        <v>7878.8909090909092</v>
      </c>
      <c r="AZ310" s="360"/>
      <c r="BA310" s="360"/>
      <c r="BB310" s="33" t="s">
        <v>110</v>
      </c>
      <c r="BC310" s="53">
        <v>279168</v>
      </c>
      <c r="BD310" s="43">
        <f>IFERROR(BC310/AZ295,"-")</f>
        <v>1.5717616197576418E-3</v>
      </c>
      <c r="BE310" s="53">
        <v>22</v>
      </c>
      <c r="BF310" s="43">
        <f>IFERROR(BE310/BA295,"-")</f>
        <v>0.15714285714285714</v>
      </c>
      <c r="BG310" s="56">
        <f t="shared" si="30"/>
        <v>12689.454545454546</v>
      </c>
      <c r="BH310" s="360"/>
      <c r="BI310" s="360"/>
      <c r="BJ310" s="33" t="s">
        <v>110</v>
      </c>
      <c r="BK310" s="53">
        <v>532529</v>
      </c>
      <c r="BL310" s="43">
        <f>IFERROR(BK310/BH295,"-")</f>
        <v>1.5109615925399959E-3</v>
      </c>
      <c r="BM310" s="53">
        <v>42</v>
      </c>
      <c r="BN310" s="43">
        <f>IFERROR(BM310/BI295,"-")</f>
        <v>5.1094890510948905E-2</v>
      </c>
      <c r="BO310" s="97">
        <f t="shared" si="31"/>
        <v>12679.261904761905</v>
      </c>
      <c r="BP310" s="140"/>
    </row>
    <row r="311" spans="2:68" s="8" customFormat="1" ht="13.15" customHeight="1">
      <c r="B311" s="369"/>
      <c r="C311" s="387"/>
      <c r="D311" s="361"/>
      <c r="E311" s="361"/>
      <c r="F311" s="34" t="s">
        <v>64</v>
      </c>
      <c r="G311" s="49">
        <f>SUM(G295:G310)</f>
        <v>20330171</v>
      </c>
      <c r="H311" s="43">
        <f>IFERROR(G311/D295,"-")</f>
        <v>0.19788675658157737</v>
      </c>
      <c r="I311" s="53">
        <v>119</v>
      </c>
      <c r="J311" s="43">
        <f>IFERROR(I311/E295,"-")</f>
        <v>0.91538461538461535</v>
      </c>
      <c r="K311" s="56">
        <f t="shared" si="24"/>
        <v>170841.77310924369</v>
      </c>
      <c r="L311" s="361"/>
      <c r="M311" s="361"/>
      <c r="N311" s="34" t="s">
        <v>64</v>
      </c>
      <c r="O311" s="49">
        <f>SUM(O295:O310)</f>
        <v>188407220</v>
      </c>
      <c r="P311" s="43">
        <f>IFERROR(O311/L295,"-")</f>
        <v>0.19531423648655843</v>
      </c>
      <c r="Q311" s="53">
        <v>1426</v>
      </c>
      <c r="R311" s="43">
        <f>IFERROR(Q311/M295,"-")</f>
        <v>0.81253561253561257</v>
      </c>
      <c r="S311" s="56">
        <f t="shared" si="25"/>
        <v>132122.87517531557</v>
      </c>
      <c r="T311" s="361"/>
      <c r="U311" s="361"/>
      <c r="V311" s="34" t="s">
        <v>64</v>
      </c>
      <c r="W311" s="49">
        <f>SUM(W295:W310)</f>
        <v>1292745</v>
      </c>
      <c r="X311" s="43">
        <f>IFERROR(W311/T295,"-")</f>
        <v>6.8951364498243878E-2</v>
      </c>
      <c r="Y311" s="53">
        <v>35</v>
      </c>
      <c r="Z311" s="43">
        <f>IFERROR(Y311/U295,"-")</f>
        <v>0.38461538461538464</v>
      </c>
      <c r="AA311" s="97">
        <f t="shared" si="26"/>
        <v>36935.571428571428</v>
      </c>
      <c r="AB311" s="361"/>
      <c r="AC311" s="361"/>
      <c r="AD311" s="34" t="s">
        <v>64</v>
      </c>
      <c r="AE311" s="49">
        <f>SUM(AE295:AE310)</f>
        <v>3465220</v>
      </c>
      <c r="AF311" s="43">
        <f>IFERROR(AE311/AB295,"-")</f>
        <v>6.9626590082949844E-2</v>
      </c>
      <c r="AG311" s="53">
        <v>53</v>
      </c>
      <c r="AH311" s="43">
        <f>IFERROR(AG311/AC295,"-")</f>
        <v>0.34640522875816993</v>
      </c>
      <c r="AI311" s="56">
        <f t="shared" si="27"/>
        <v>65381.509433962266</v>
      </c>
      <c r="AJ311" s="361"/>
      <c r="AK311" s="361"/>
      <c r="AL311" s="34" t="s">
        <v>64</v>
      </c>
      <c r="AM311" s="49">
        <f>SUM(AM295:AM310)</f>
        <v>87977054</v>
      </c>
      <c r="AN311" s="43">
        <f>IFERROR(AM311/AJ295,"-")</f>
        <v>0.21104714048536183</v>
      </c>
      <c r="AO311" s="53">
        <v>539</v>
      </c>
      <c r="AP311" s="43">
        <f>IFERROR(AO311/AK295,"-")</f>
        <v>0.89833333333333332</v>
      </c>
      <c r="AQ311" s="56">
        <f t="shared" si="28"/>
        <v>163222.73469387754</v>
      </c>
      <c r="AR311" s="361"/>
      <c r="AS311" s="361"/>
      <c r="AT311" s="34" t="s">
        <v>64</v>
      </c>
      <c r="AU311" s="49">
        <f>SUM(AU295:AU310)</f>
        <v>87884949</v>
      </c>
      <c r="AV311" s="43">
        <f>IFERROR(AU311/AR295,"-")</f>
        <v>0.19296653532155839</v>
      </c>
      <c r="AW311" s="53">
        <v>791</v>
      </c>
      <c r="AX311" s="76">
        <f>IFERROR(AW311/AS295,"-")</f>
        <v>0.87888888888888894</v>
      </c>
      <c r="AY311" s="113">
        <f t="shared" si="29"/>
        <v>111106.13021491782</v>
      </c>
      <c r="AZ311" s="361"/>
      <c r="BA311" s="361"/>
      <c r="BB311" s="34" t="s">
        <v>64</v>
      </c>
      <c r="BC311" s="49">
        <f>SUM(BC295:BC310)</f>
        <v>48754581</v>
      </c>
      <c r="BD311" s="43">
        <f>IFERROR(BC311/AZ295,"-")</f>
        <v>0.27449628611862803</v>
      </c>
      <c r="BE311" s="53">
        <v>130</v>
      </c>
      <c r="BF311" s="43">
        <f>IFERROR(BE311/BA295,"-")</f>
        <v>0.9285714285714286</v>
      </c>
      <c r="BG311" s="56">
        <f t="shared" si="30"/>
        <v>375035.23846153845</v>
      </c>
      <c r="BH311" s="361"/>
      <c r="BI311" s="361"/>
      <c r="BJ311" s="34" t="s">
        <v>64</v>
      </c>
      <c r="BK311" s="49">
        <f>SUM(BK295:BK310)</f>
        <v>43994768</v>
      </c>
      <c r="BL311" s="43">
        <f>IFERROR(BK311/BH295,"-")</f>
        <v>0.12482776472400123</v>
      </c>
      <c r="BM311" s="53">
        <v>563</v>
      </c>
      <c r="BN311" s="43">
        <f>IFERROR(BM311/BI295,"-")</f>
        <v>0.68491484184914841</v>
      </c>
      <c r="BO311" s="97">
        <f t="shared" si="31"/>
        <v>78143.460035523982</v>
      </c>
      <c r="BP311" s="140"/>
    </row>
    <row r="312" spans="2:68" s="8" customFormat="1" ht="13.15" customHeight="1">
      <c r="B312" s="367">
        <v>19</v>
      </c>
      <c r="C312" s="385" t="s">
        <v>88</v>
      </c>
      <c r="D312" s="359">
        <v>72824450</v>
      </c>
      <c r="E312" s="359">
        <v>108</v>
      </c>
      <c r="F312" s="30" t="s">
        <v>96</v>
      </c>
      <c r="G312" s="51">
        <v>1404163</v>
      </c>
      <c r="H312" s="41">
        <f>IFERROR(G312/D312,"-")</f>
        <v>1.9281477580675173E-2</v>
      </c>
      <c r="I312" s="51">
        <v>26</v>
      </c>
      <c r="J312" s="41">
        <f>IFERROR(I312/E312,"-")</f>
        <v>0.24074074074074073</v>
      </c>
      <c r="K312" s="54">
        <f t="shared" si="24"/>
        <v>54006.269230769234</v>
      </c>
      <c r="L312" s="359">
        <v>577264630</v>
      </c>
      <c r="M312" s="359">
        <v>1016</v>
      </c>
      <c r="N312" s="30" t="s">
        <v>96</v>
      </c>
      <c r="O312" s="51">
        <v>9039661</v>
      </c>
      <c r="P312" s="41">
        <f>IFERROR(O312/L312,"-")</f>
        <v>1.5659474927469573E-2</v>
      </c>
      <c r="Q312" s="51">
        <v>177</v>
      </c>
      <c r="R312" s="41">
        <f>IFERROR(Q312/M312,"-")</f>
        <v>0.17421259842519685</v>
      </c>
      <c r="S312" s="54">
        <f t="shared" si="25"/>
        <v>51071.531073446327</v>
      </c>
      <c r="T312" s="359">
        <v>9315520</v>
      </c>
      <c r="U312" s="359">
        <v>34</v>
      </c>
      <c r="V312" s="30" t="s">
        <v>96</v>
      </c>
      <c r="W312" s="51">
        <v>5430</v>
      </c>
      <c r="X312" s="41">
        <f>IFERROR(W312/T312,"-")</f>
        <v>5.8289821716876777E-4</v>
      </c>
      <c r="Y312" s="51">
        <v>1</v>
      </c>
      <c r="Z312" s="41">
        <f>IFERROR(Y312/U312,"-")</f>
        <v>2.9411764705882353E-2</v>
      </c>
      <c r="AA312" s="95">
        <f t="shared" si="26"/>
        <v>5430</v>
      </c>
      <c r="AB312" s="359">
        <v>20973220</v>
      </c>
      <c r="AC312" s="359">
        <v>89</v>
      </c>
      <c r="AD312" s="30" t="s">
        <v>96</v>
      </c>
      <c r="AE312" s="51">
        <v>740128</v>
      </c>
      <c r="AF312" s="41">
        <f>IFERROR(AE312/AB312,"-")</f>
        <v>3.5289192598942844E-2</v>
      </c>
      <c r="AG312" s="51">
        <v>12</v>
      </c>
      <c r="AH312" s="41">
        <f>IFERROR(AG312/AC312,"-")</f>
        <v>0.1348314606741573</v>
      </c>
      <c r="AI312" s="54">
        <f t="shared" si="27"/>
        <v>61677.333333333336</v>
      </c>
      <c r="AJ312" s="359">
        <v>253819760</v>
      </c>
      <c r="AK312" s="359">
        <v>378</v>
      </c>
      <c r="AL312" s="30" t="s">
        <v>96</v>
      </c>
      <c r="AM312" s="51">
        <v>4546512</v>
      </c>
      <c r="AN312" s="41">
        <f>IFERROR(AM312/AJ312,"-")</f>
        <v>1.7912364269826748E-2</v>
      </c>
      <c r="AO312" s="51">
        <v>68</v>
      </c>
      <c r="AP312" s="41">
        <f>IFERROR(AO312/AK312,"-")</f>
        <v>0.17989417989417988</v>
      </c>
      <c r="AQ312" s="54">
        <f t="shared" si="28"/>
        <v>66860.470588235301</v>
      </c>
      <c r="AR312" s="359">
        <v>289541200</v>
      </c>
      <c r="AS312" s="359">
        <v>505</v>
      </c>
      <c r="AT312" s="30" t="s">
        <v>96</v>
      </c>
      <c r="AU312" s="51">
        <v>3688978</v>
      </c>
      <c r="AV312" s="41">
        <f>IFERROR(AU312/AR312,"-")</f>
        <v>1.2740770570820318E-2</v>
      </c>
      <c r="AW312" s="54">
        <v>93</v>
      </c>
      <c r="AX312" s="41">
        <f>IFERROR(AW312/AS312,"-")</f>
        <v>0.18415841584158416</v>
      </c>
      <c r="AY312" s="137">
        <f t="shared" si="29"/>
        <v>39666.430107526881</v>
      </c>
      <c r="AZ312" s="359">
        <v>138101480</v>
      </c>
      <c r="BA312" s="359">
        <v>114</v>
      </c>
      <c r="BB312" s="30" t="s">
        <v>96</v>
      </c>
      <c r="BC312" s="51">
        <v>2740622</v>
      </c>
      <c r="BD312" s="41">
        <f>IFERROR(BC312/AZ312,"-")</f>
        <v>1.9844986454888101E-2</v>
      </c>
      <c r="BE312" s="51">
        <v>28</v>
      </c>
      <c r="BF312" s="41">
        <f>IFERROR(BE312/BA312,"-")</f>
        <v>0.24561403508771928</v>
      </c>
      <c r="BG312" s="54">
        <f t="shared" si="30"/>
        <v>97879.357142857145</v>
      </c>
      <c r="BH312" s="359">
        <v>314084170</v>
      </c>
      <c r="BI312" s="359">
        <v>655</v>
      </c>
      <c r="BJ312" s="30" t="s">
        <v>96</v>
      </c>
      <c r="BK312" s="51">
        <v>4381447</v>
      </c>
      <c r="BL312" s="41">
        <f>IFERROR(BK312/BH312,"-")</f>
        <v>1.3949913489750216E-2</v>
      </c>
      <c r="BM312" s="51">
        <v>126</v>
      </c>
      <c r="BN312" s="41">
        <f>IFERROR(BM312/BI312,"-")</f>
        <v>0.19236641221374046</v>
      </c>
      <c r="BO312" s="95">
        <f t="shared" si="31"/>
        <v>34773.388888888891</v>
      </c>
      <c r="BP312" s="140"/>
    </row>
    <row r="313" spans="2:68" s="8" customFormat="1" ht="13.15" customHeight="1">
      <c r="B313" s="368"/>
      <c r="C313" s="386"/>
      <c r="D313" s="360"/>
      <c r="E313" s="360"/>
      <c r="F313" s="31" t="s">
        <v>97</v>
      </c>
      <c r="G313" s="52">
        <v>2904968</v>
      </c>
      <c r="H313" s="42">
        <f>IFERROR(G313/D312,"-")</f>
        <v>3.9890009467974011E-2</v>
      </c>
      <c r="I313" s="52">
        <v>29</v>
      </c>
      <c r="J313" s="42">
        <f>IFERROR(I313/E312,"-")</f>
        <v>0.26851851851851855</v>
      </c>
      <c r="K313" s="55">
        <f t="shared" si="24"/>
        <v>100171.31034482758</v>
      </c>
      <c r="L313" s="360"/>
      <c r="M313" s="360"/>
      <c r="N313" s="31" t="s">
        <v>97</v>
      </c>
      <c r="O313" s="52">
        <v>13707128</v>
      </c>
      <c r="P313" s="42">
        <f>IFERROR(O313/L312,"-")</f>
        <v>2.3744964246293767E-2</v>
      </c>
      <c r="Q313" s="52">
        <v>232</v>
      </c>
      <c r="R313" s="42">
        <f>IFERROR(Q313/M312,"-")</f>
        <v>0.2283464566929134</v>
      </c>
      <c r="S313" s="55">
        <f t="shared" si="25"/>
        <v>59082.448275862072</v>
      </c>
      <c r="T313" s="360"/>
      <c r="U313" s="360"/>
      <c r="V313" s="31" t="s">
        <v>97</v>
      </c>
      <c r="W313" s="52">
        <v>137446</v>
      </c>
      <c r="X313" s="42">
        <f>IFERROR(W313/T312,"-")</f>
        <v>1.4754517192813713E-2</v>
      </c>
      <c r="Y313" s="52">
        <v>10</v>
      </c>
      <c r="Z313" s="42">
        <f>IFERROR(Y313/U312,"-")</f>
        <v>0.29411764705882354</v>
      </c>
      <c r="AA313" s="96">
        <f t="shared" si="26"/>
        <v>13744.6</v>
      </c>
      <c r="AB313" s="360"/>
      <c r="AC313" s="360"/>
      <c r="AD313" s="31" t="s">
        <v>97</v>
      </c>
      <c r="AE313" s="52">
        <v>126547</v>
      </c>
      <c r="AF313" s="42">
        <f>IFERROR(AE313/AB312,"-")</f>
        <v>6.0337420768007965E-3</v>
      </c>
      <c r="AG313" s="52">
        <v>10</v>
      </c>
      <c r="AH313" s="42">
        <f>IFERROR(AG313/AC312,"-")</f>
        <v>0.11235955056179775</v>
      </c>
      <c r="AI313" s="55">
        <f t="shared" si="27"/>
        <v>12654.7</v>
      </c>
      <c r="AJ313" s="360"/>
      <c r="AK313" s="360"/>
      <c r="AL313" s="31" t="s">
        <v>97</v>
      </c>
      <c r="AM313" s="52">
        <v>3955605</v>
      </c>
      <c r="AN313" s="42">
        <f>IFERROR(AM313/AJ312,"-")</f>
        <v>1.5584306753737377E-2</v>
      </c>
      <c r="AO313" s="52">
        <v>88</v>
      </c>
      <c r="AP313" s="42">
        <f>IFERROR(AO313/AK312,"-")</f>
        <v>0.23280423280423279</v>
      </c>
      <c r="AQ313" s="55">
        <f t="shared" si="28"/>
        <v>44950.056818181816</v>
      </c>
      <c r="AR313" s="360"/>
      <c r="AS313" s="360"/>
      <c r="AT313" s="31" t="s">
        <v>97</v>
      </c>
      <c r="AU313" s="52">
        <v>9387047</v>
      </c>
      <c r="AV313" s="42">
        <f>IFERROR(AU313/AR312,"-")</f>
        <v>3.242041892483695E-2</v>
      </c>
      <c r="AW313" s="55">
        <v>121</v>
      </c>
      <c r="AX313" s="42">
        <f>IFERROR(AW313/AS312,"-")</f>
        <v>0.23960396039603959</v>
      </c>
      <c r="AY313" s="138">
        <f t="shared" si="29"/>
        <v>77578.900826446275</v>
      </c>
      <c r="AZ313" s="360"/>
      <c r="BA313" s="360"/>
      <c r="BB313" s="31" t="s">
        <v>97</v>
      </c>
      <c r="BC313" s="52">
        <v>6210659</v>
      </c>
      <c r="BD313" s="42">
        <f>IFERROR(BC313/AZ312,"-")</f>
        <v>4.497170486514699E-2</v>
      </c>
      <c r="BE313" s="52">
        <v>41</v>
      </c>
      <c r="BF313" s="42">
        <f>IFERROR(BE313/BA312,"-")</f>
        <v>0.35964912280701755</v>
      </c>
      <c r="BG313" s="55">
        <f t="shared" si="30"/>
        <v>151479.48780487804</v>
      </c>
      <c r="BH313" s="360"/>
      <c r="BI313" s="360"/>
      <c r="BJ313" s="31" t="s">
        <v>97</v>
      </c>
      <c r="BK313" s="52">
        <v>7435992</v>
      </c>
      <c r="BL313" s="42">
        <f>IFERROR(BK313/BH312,"-")</f>
        <v>2.3675156885493466E-2</v>
      </c>
      <c r="BM313" s="52">
        <v>128</v>
      </c>
      <c r="BN313" s="42">
        <f>IFERROR(BM313/BI312,"-")</f>
        <v>0.19541984732824427</v>
      </c>
      <c r="BO313" s="96">
        <f t="shared" si="31"/>
        <v>58093.6875</v>
      </c>
      <c r="BP313" s="140"/>
    </row>
    <row r="314" spans="2:68" s="8" customFormat="1" ht="13.15" customHeight="1">
      <c r="B314" s="368"/>
      <c r="C314" s="386"/>
      <c r="D314" s="360"/>
      <c r="E314" s="360"/>
      <c r="F314" s="32" t="s">
        <v>98</v>
      </c>
      <c r="G314" s="52">
        <v>2676708</v>
      </c>
      <c r="H314" s="42">
        <f>IFERROR(G314/D312,"-")</f>
        <v>3.6755622596531798E-2</v>
      </c>
      <c r="I314" s="52">
        <v>46</v>
      </c>
      <c r="J314" s="42">
        <f>IFERROR(I314/E312,"-")</f>
        <v>0.42592592592592593</v>
      </c>
      <c r="K314" s="55">
        <f t="shared" si="24"/>
        <v>58189.304347826088</v>
      </c>
      <c r="L314" s="360"/>
      <c r="M314" s="360"/>
      <c r="N314" s="32" t="s">
        <v>98</v>
      </c>
      <c r="O314" s="52">
        <v>13346611</v>
      </c>
      <c r="P314" s="42">
        <f>IFERROR(O314/L312,"-")</f>
        <v>2.3120437848409316E-2</v>
      </c>
      <c r="Q314" s="52">
        <v>340</v>
      </c>
      <c r="R314" s="42">
        <f>IFERROR(Q314/M312,"-")</f>
        <v>0.3346456692913386</v>
      </c>
      <c r="S314" s="55">
        <f t="shared" si="25"/>
        <v>39254.73823529412</v>
      </c>
      <c r="T314" s="360"/>
      <c r="U314" s="360"/>
      <c r="V314" s="32" t="s">
        <v>98</v>
      </c>
      <c r="W314" s="52">
        <v>0</v>
      </c>
      <c r="X314" s="42">
        <f>IFERROR(W314/T312,"-")</f>
        <v>0</v>
      </c>
      <c r="Y314" s="52">
        <v>0</v>
      </c>
      <c r="Z314" s="42">
        <f>IFERROR(Y314/U312,"-")</f>
        <v>0</v>
      </c>
      <c r="AA314" s="96" t="str">
        <f t="shared" si="26"/>
        <v>-</v>
      </c>
      <c r="AB314" s="360"/>
      <c r="AC314" s="360"/>
      <c r="AD314" s="32" t="s">
        <v>98</v>
      </c>
      <c r="AE314" s="52">
        <v>0</v>
      </c>
      <c r="AF314" s="42">
        <f>IFERROR(AE314/AB312,"-")</f>
        <v>0</v>
      </c>
      <c r="AG314" s="52">
        <v>0</v>
      </c>
      <c r="AH314" s="42">
        <f>IFERROR(AG314/AC312,"-")</f>
        <v>0</v>
      </c>
      <c r="AI314" s="55" t="str">
        <f t="shared" si="27"/>
        <v>-</v>
      </c>
      <c r="AJ314" s="360"/>
      <c r="AK314" s="360"/>
      <c r="AL314" s="32" t="s">
        <v>98</v>
      </c>
      <c r="AM314" s="52">
        <v>8959795</v>
      </c>
      <c r="AN314" s="42">
        <f>IFERROR(AM314/AJ312,"-")</f>
        <v>3.5299832448033204E-2</v>
      </c>
      <c r="AO314" s="52">
        <v>156</v>
      </c>
      <c r="AP314" s="42">
        <f>IFERROR(AO314/AK312,"-")</f>
        <v>0.41269841269841268</v>
      </c>
      <c r="AQ314" s="55">
        <f t="shared" si="28"/>
        <v>57434.583333333336</v>
      </c>
      <c r="AR314" s="360"/>
      <c r="AS314" s="360"/>
      <c r="AT314" s="32" t="s">
        <v>98</v>
      </c>
      <c r="AU314" s="52">
        <v>4386816</v>
      </c>
      <c r="AV314" s="42">
        <f>IFERROR(AU314/AR312,"-")</f>
        <v>1.5150921526884601E-2</v>
      </c>
      <c r="AW314" s="55">
        <v>184</v>
      </c>
      <c r="AX314" s="42">
        <f>IFERROR(AW314/AS312,"-")</f>
        <v>0.36435643564356435</v>
      </c>
      <c r="AY314" s="138">
        <f t="shared" si="29"/>
        <v>23841.391304347828</v>
      </c>
      <c r="AZ314" s="360"/>
      <c r="BA314" s="360"/>
      <c r="BB314" s="32" t="s">
        <v>98</v>
      </c>
      <c r="BC314" s="52">
        <v>934322</v>
      </c>
      <c r="BD314" s="42">
        <f>IFERROR(BC314/AZ312,"-")</f>
        <v>6.7654742005661345E-3</v>
      </c>
      <c r="BE314" s="52">
        <v>41</v>
      </c>
      <c r="BF314" s="42">
        <f>IFERROR(BE314/BA312,"-")</f>
        <v>0.35964912280701755</v>
      </c>
      <c r="BG314" s="55">
        <f t="shared" si="30"/>
        <v>22788.341463414636</v>
      </c>
      <c r="BH314" s="360"/>
      <c r="BI314" s="360"/>
      <c r="BJ314" s="32" t="s">
        <v>98</v>
      </c>
      <c r="BK314" s="52">
        <v>7239860</v>
      </c>
      <c r="BL314" s="42">
        <f>IFERROR(BK314/BH312,"-")</f>
        <v>2.3050700071894741E-2</v>
      </c>
      <c r="BM314" s="52">
        <v>189</v>
      </c>
      <c r="BN314" s="42">
        <f>IFERROR(BM314/BI312,"-")</f>
        <v>0.28854961832061071</v>
      </c>
      <c r="BO314" s="96">
        <f t="shared" si="31"/>
        <v>38306.137566137564</v>
      </c>
      <c r="BP314" s="140"/>
    </row>
    <row r="315" spans="2:68" s="8" customFormat="1" ht="13.15" customHeight="1">
      <c r="B315" s="368"/>
      <c r="C315" s="386"/>
      <c r="D315" s="360"/>
      <c r="E315" s="360"/>
      <c r="F315" s="32" t="s">
        <v>99</v>
      </c>
      <c r="G315" s="52">
        <v>95724</v>
      </c>
      <c r="H315" s="42">
        <f>IFERROR(G315/D312,"-")</f>
        <v>1.3144486501442854E-3</v>
      </c>
      <c r="I315" s="52">
        <v>10</v>
      </c>
      <c r="J315" s="42">
        <f>IFERROR(I315/E312,"-")</f>
        <v>9.2592592592592587E-2</v>
      </c>
      <c r="K315" s="55">
        <f t="shared" si="24"/>
        <v>9572.4</v>
      </c>
      <c r="L315" s="360"/>
      <c r="M315" s="360"/>
      <c r="N315" s="32" t="s">
        <v>99</v>
      </c>
      <c r="O315" s="52">
        <v>1078795</v>
      </c>
      <c r="P315" s="42">
        <f>IFERROR(O315/L312,"-")</f>
        <v>1.8688049534578274E-3</v>
      </c>
      <c r="Q315" s="52">
        <v>64</v>
      </c>
      <c r="R315" s="42">
        <f>IFERROR(Q315/M312,"-")</f>
        <v>6.2992125984251968E-2</v>
      </c>
      <c r="S315" s="55">
        <f t="shared" si="25"/>
        <v>16856.171875</v>
      </c>
      <c r="T315" s="360"/>
      <c r="U315" s="360"/>
      <c r="V315" s="32" t="s">
        <v>99</v>
      </c>
      <c r="W315" s="52">
        <v>0</v>
      </c>
      <c r="X315" s="42">
        <f>IFERROR(W315/T312,"-")</f>
        <v>0</v>
      </c>
      <c r="Y315" s="52">
        <v>0</v>
      </c>
      <c r="Z315" s="42">
        <f>IFERROR(Y315/U312,"-")</f>
        <v>0</v>
      </c>
      <c r="AA315" s="96" t="str">
        <f t="shared" si="26"/>
        <v>-</v>
      </c>
      <c r="AB315" s="360"/>
      <c r="AC315" s="360"/>
      <c r="AD315" s="32" t="s">
        <v>99</v>
      </c>
      <c r="AE315" s="52">
        <v>0</v>
      </c>
      <c r="AF315" s="42">
        <f>IFERROR(AE315/AB312,"-")</f>
        <v>0</v>
      </c>
      <c r="AG315" s="52">
        <v>0</v>
      </c>
      <c r="AH315" s="42">
        <f>IFERROR(AG315/AC312,"-")</f>
        <v>0</v>
      </c>
      <c r="AI315" s="55" t="str">
        <f t="shared" si="27"/>
        <v>-</v>
      </c>
      <c r="AJ315" s="360"/>
      <c r="AK315" s="360"/>
      <c r="AL315" s="32" t="s">
        <v>99</v>
      </c>
      <c r="AM315" s="52">
        <v>342412</v>
      </c>
      <c r="AN315" s="42">
        <f>IFERROR(AM315/AJ312,"-")</f>
        <v>1.3490360246184144E-3</v>
      </c>
      <c r="AO315" s="52">
        <v>31</v>
      </c>
      <c r="AP315" s="42">
        <f>IFERROR(AO315/AK312,"-")</f>
        <v>8.2010582010582006E-2</v>
      </c>
      <c r="AQ315" s="55">
        <f t="shared" si="28"/>
        <v>11045.548387096775</v>
      </c>
      <c r="AR315" s="360"/>
      <c r="AS315" s="360"/>
      <c r="AT315" s="32" t="s">
        <v>99</v>
      </c>
      <c r="AU315" s="52">
        <v>736383</v>
      </c>
      <c r="AV315" s="42">
        <f>IFERROR(AU315/AR312,"-")</f>
        <v>2.5432753611575832E-3</v>
      </c>
      <c r="AW315" s="55">
        <v>33</v>
      </c>
      <c r="AX315" s="42">
        <f>IFERROR(AW315/AS312,"-")</f>
        <v>6.5346534653465349E-2</v>
      </c>
      <c r="AY315" s="138">
        <f t="shared" si="29"/>
        <v>22314.636363636364</v>
      </c>
      <c r="AZ315" s="360"/>
      <c r="BA315" s="360"/>
      <c r="BB315" s="32" t="s">
        <v>99</v>
      </c>
      <c r="BC315" s="52">
        <v>488385</v>
      </c>
      <c r="BD315" s="42">
        <f>IFERROR(BC315/AZ312,"-")</f>
        <v>3.5364211882450499E-3</v>
      </c>
      <c r="BE315" s="52">
        <v>7</v>
      </c>
      <c r="BF315" s="42">
        <f>IFERROR(BE315/BA312,"-")</f>
        <v>6.1403508771929821E-2</v>
      </c>
      <c r="BG315" s="55">
        <f t="shared" si="30"/>
        <v>69769.28571428571</v>
      </c>
      <c r="BH315" s="360"/>
      <c r="BI315" s="360"/>
      <c r="BJ315" s="32" t="s">
        <v>99</v>
      </c>
      <c r="BK315" s="52">
        <v>4278290</v>
      </c>
      <c r="BL315" s="42">
        <f>IFERROR(BK315/BH312,"-")</f>
        <v>1.3621476052104122E-2</v>
      </c>
      <c r="BM315" s="52">
        <v>39</v>
      </c>
      <c r="BN315" s="42">
        <f>IFERROR(BM315/BI312,"-")</f>
        <v>5.9541984732824425E-2</v>
      </c>
      <c r="BO315" s="96">
        <f t="shared" si="31"/>
        <v>109699.74358974359</v>
      </c>
      <c r="BP315" s="140"/>
    </row>
    <row r="316" spans="2:68" s="8" customFormat="1" ht="13.15" customHeight="1">
      <c r="B316" s="368"/>
      <c r="C316" s="386"/>
      <c r="D316" s="360"/>
      <c r="E316" s="360"/>
      <c r="F316" s="32" t="s">
        <v>100</v>
      </c>
      <c r="G316" s="52">
        <v>1030387</v>
      </c>
      <c r="H316" s="42">
        <f>IFERROR(G316/D312,"-")</f>
        <v>1.414891564577556E-2</v>
      </c>
      <c r="I316" s="52">
        <v>41</v>
      </c>
      <c r="J316" s="42">
        <f>IFERROR(I316/E312,"-")</f>
        <v>0.37962962962962965</v>
      </c>
      <c r="K316" s="55">
        <f t="shared" si="24"/>
        <v>25131.390243902439</v>
      </c>
      <c r="L316" s="360"/>
      <c r="M316" s="360"/>
      <c r="N316" s="32" t="s">
        <v>100</v>
      </c>
      <c r="O316" s="52">
        <v>11669229</v>
      </c>
      <c r="P316" s="42">
        <f>IFERROR(O316/L312,"-")</f>
        <v>2.0214695987869548E-2</v>
      </c>
      <c r="Q316" s="52">
        <v>364</v>
      </c>
      <c r="R316" s="42">
        <f>IFERROR(Q316/M312,"-")</f>
        <v>0.35826771653543305</v>
      </c>
      <c r="S316" s="55">
        <f t="shared" si="25"/>
        <v>32058.321428571428</v>
      </c>
      <c r="T316" s="360"/>
      <c r="U316" s="360"/>
      <c r="V316" s="32" t="s">
        <v>100</v>
      </c>
      <c r="W316" s="52">
        <v>0</v>
      </c>
      <c r="X316" s="42">
        <f>IFERROR(W316/T312,"-")</f>
        <v>0</v>
      </c>
      <c r="Y316" s="52">
        <v>0</v>
      </c>
      <c r="Z316" s="42">
        <f>IFERROR(Y316/U312,"-")</f>
        <v>0</v>
      </c>
      <c r="AA316" s="96" t="str">
        <f t="shared" si="26"/>
        <v>-</v>
      </c>
      <c r="AB316" s="360"/>
      <c r="AC316" s="360"/>
      <c r="AD316" s="32" t="s">
        <v>100</v>
      </c>
      <c r="AE316" s="52">
        <v>0</v>
      </c>
      <c r="AF316" s="42">
        <f>IFERROR(AE316/AB312,"-")</f>
        <v>0</v>
      </c>
      <c r="AG316" s="52">
        <v>0</v>
      </c>
      <c r="AH316" s="42">
        <f>IFERROR(AG316/AC312,"-")</f>
        <v>0</v>
      </c>
      <c r="AI316" s="55" t="str">
        <f t="shared" si="27"/>
        <v>-</v>
      </c>
      <c r="AJ316" s="360"/>
      <c r="AK316" s="360"/>
      <c r="AL316" s="32" t="s">
        <v>100</v>
      </c>
      <c r="AM316" s="52">
        <v>5905574</v>
      </c>
      <c r="AN316" s="42">
        <f>IFERROR(AM316/AJ312,"-")</f>
        <v>2.3266801607565935E-2</v>
      </c>
      <c r="AO316" s="52">
        <v>155</v>
      </c>
      <c r="AP316" s="42">
        <f>IFERROR(AO316/AK312,"-")</f>
        <v>0.41005291005291006</v>
      </c>
      <c r="AQ316" s="55">
        <f t="shared" si="28"/>
        <v>38100.477419354836</v>
      </c>
      <c r="AR316" s="360"/>
      <c r="AS316" s="360"/>
      <c r="AT316" s="32" t="s">
        <v>100</v>
      </c>
      <c r="AU316" s="52">
        <v>5763655</v>
      </c>
      <c r="AV316" s="42">
        <f>IFERROR(AU316/AR312,"-")</f>
        <v>1.9906165340200288E-2</v>
      </c>
      <c r="AW316" s="55">
        <v>209</v>
      </c>
      <c r="AX316" s="42">
        <f>IFERROR(AW316/AS312,"-")</f>
        <v>0.41386138613861384</v>
      </c>
      <c r="AY316" s="138">
        <f t="shared" si="29"/>
        <v>27577.296650717704</v>
      </c>
      <c r="AZ316" s="360"/>
      <c r="BA316" s="360"/>
      <c r="BB316" s="32" t="s">
        <v>100</v>
      </c>
      <c r="BC316" s="52">
        <v>2489822</v>
      </c>
      <c r="BD316" s="42">
        <f>IFERROR(BC316/AZ312,"-")</f>
        <v>1.8028930609577828E-2</v>
      </c>
      <c r="BE316" s="52">
        <v>44</v>
      </c>
      <c r="BF316" s="42">
        <f>IFERROR(BE316/BA312,"-")</f>
        <v>0.38596491228070173</v>
      </c>
      <c r="BG316" s="55">
        <f t="shared" si="30"/>
        <v>56586.86363636364</v>
      </c>
      <c r="BH316" s="360"/>
      <c r="BI316" s="360"/>
      <c r="BJ316" s="32" t="s">
        <v>100</v>
      </c>
      <c r="BK316" s="52">
        <v>7928178</v>
      </c>
      <c r="BL316" s="42">
        <f>IFERROR(BK316/BH312,"-")</f>
        <v>2.5242208163499612E-2</v>
      </c>
      <c r="BM316" s="52">
        <v>212</v>
      </c>
      <c r="BN316" s="42">
        <f>IFERROR(BM316/BI312,"-")</f>
        <v>0.32366412213740459</v>
      </c>
      <c r="BO316" s="96">
        <f t="shared" si="31"/>
        <v>37397.066037735851</v>
      </c>
      <c r="BP316" s="140"/>
    </row>
    <row r="317" spans="2:68" s="8" customFormat="1" ht="13.15" customHeight="1">
      <c r="B317" s="368"/>
      <c r="C317" s="386"/>
      <c r="D317" s="360"/>
      <c r="E317" s="360"/>
      <c r="F317" s="32" t="s">
        <v>101</v>
      </c>
      <c r="G317" s="52">
        <v>2444505</v>
      </c>
      <c r="H317" s="42">
        <f>IFERROR(G317/D312,"-")</f>
        <v>3.3567091821496767E-2</v>
      </c>
      <c r="I317" s="52">
        <v>54</v>
      </c>
      <c r="J317" s="42">
        <f>IFERROR(I317/E312,"-")</f>
        <v>0.5</v>
      </c>
      <c r="K317" s="55">
        <f t="shared" si="24"/>
        <v>45268.611111111109</v>
      </c>
      <c r="L317" s="360"/>
      <c r="M317" s="360"/>
      <c r="N317" s="32" t="s">
        <v>101</v>
      </c>
      <c r="O317" s="52">
        <v>21857503</v>
      </c>
      <c r="P317" s="42">
        <f>IFERROR(O317/L312,"-")</f>
        <v>3.7863922132211701E-2</v>
      </c>
      <c r="Q317" s="52">
        <v>442</v>
      </c>
      <c r="R317" s="42">
        <f>IFERROR(Q317/M312,"-")</f>
        <v>0.43503937007874016</v>
      </c>
      <c r="S317" s="55">
        <f t="shared" si="25"/>
        <v>49451.364253393665</v>
      </c>
      <c r="T317" s="360"/>
      <c r="U317" s="360"/>
      <c r="V317" s="32" t="s">
        <v>101</v>
      </c>
      <c r="W317" s="52">
        <v>0</v>
      </c>
      <c r="X317" s="42">
        <f>IFERROR(W317/T312,"-")</f>
        <v>0</v>
      </c>
      <c r="Y317" s="52">
        <v>0</v>
      </c>
      <c r="Z317" s="42">
        <f>IFERROR(Y317/U312,"-")</f>
        <v>0</v>
      </c>
      <c r="AA317" s="96" t="str">
        <f t="shared" si="26"/>
        <v>-</v>
      </c>
      <c r="AB317" s="360"/>
      <c r="AC317" s="360"/>
      <c r="AD317" s="32" t="s">
        <v>101</v>
      </c>
      <c r="AE317" s="52">
        <v>0</v>
      </c>
      <c r="AF317" s="42">
        <f>IFERROR(AE317/AB312,"-")</f>
        <v>0</v>
      </c>
      <c r="AG317" s="52">
        <v>0</v>
      </c>
      <c r="AH317" s="42">
        <f>IFERROR(AG317/AC312,"-")</f>
        <v>0</v>
      </c>
      <c r="AI317" s="55" t="str">
        <f t="shared" si="27"/>
        <v>-</v>
      </c>
      <c r="AJ317" s="360"/>
      <c r="AK317" s="360"/>
      <c r="AL317" s="32" t="s">
        <v>101</v>
      </c>
      <c r="AM317" s="52">
        <v>9495123</v>
      </c>
      <c r="AN317" s="42">
        <f>IFERROR(AM317/AJ312,"-")</f>
        <v>3.7408919620757659E-2</v>
      </c>
      <c r="AO317" s="52">
        <v>199</v>
      </c>
      <c r="AP317" s="42">
        <f>IFERROR(AO317/AK312,"-")</f>
        <v>0.52645502645502651</v>
      </c>
      <c r="AQ317" s="55">
        <f t="shared" si="28"/>
        <v>47714.185929648243</v>
      </c>
      <c r="AR317" s="360"/>
      <c r="AS317" s="360"/>
      <c r="AT317" s="32" t="s">
        <v>101</v>
      </c>
      <c r="AU317" s="52">
        <v>12362380</v>
      </c>
      <c r="AV317" s="42">
        <f>IFERROR(AU317/AR312,"-")</f>
        <v>4.2696445272728027E-2</v>
      </c>
      <c r="AW317" s="55">
        <v>243</v>
      </c>
      <c r="AX317" s="42">
        <f>IFERROR(AW317/AS312,"-")</f>
        <v>0.48118811881188117</v>
      </c>
      <c r="AY317" s="138">
        <f t="shared" si="29"/>
        <v>50873.991769547327</v>
      </c>
      <c r="AZ317" s="360"/>
      <c r="BA317" s="360"/>
      <c r="BB317" s="32" t="s">
        <v>101</v>
      </c>
      <c r="BC317" s="52">
        <v>4381153</v>
      </c>
      <c r="BD317" s="42">
        <f>IFERROR(BC317/AZ312,"-")</f>
        <v>3.1724156757769718E-2</v>
      </c>
      <c r="BE317" s="52">
        <v>64</v>
      </c>
      <c r="BF317" s="42">
        <f>IFERROR(BE317/BA312,"-")</f>
        <v>0.56140350877192979</v>
      </c>
      <c r="BG317" s="55">
        <f t="shared" si="30"/>
        <v>68455.515625</v>
      </c>
      <c r="BH317" s="360"/>
      <c r="BI317" s="360"/>
      <c r="BJ317" s="32" t="s">
        <v>101</v>
      </c>
      <c r="BK317" s="52">
        <v>13796295</v>
      </c>
      <c r="BL317" s="42">
        <f>IFERROR(BK317/BH312,"-")</f>
        <v>4.3925470678767412E-2</v>
      </c>
      <c r="BM317" s="52">
        <v>272</v>
      </c>
      <c r="BN317" s="42">
        <f>IFERROR(BM317/BI312,"-")</f>
        <v>0.41526717557251908</v>
      </c>
      <c r="BO317" s="96">
        <f t="shared" si="31"/>
        <v>50721.67279411765</v>
      </c>
      <c r="BP317" s="140"/>
    </row>
    <row r="318" spans="2:68" s="8" customFormat="1" ht="13.15" customHeight="1">
      <c r="B318" s="368"/>
      <c r="C318" s="386"/>
      <c r="D318" s="360"/>
      <c r="E318" s="360"/>
      <c r="F318" s="32" t="s">
        <v>102</v>
      </c>
      <c r="G318" s="52">
        <v>1741217</v>
      </c>
      <c r="H318" s="42">
        <f>IFERROR(G318/D312,"-")</f>
        <v>2.3909785793095589E-2</v>
      </c>
      <c r="I318" s="52">
        <v>16</v>
      </c>
      <c r="J318" s="42">
        <f>IFERROR(I318/E312,"-")</f>
        <v>0.14814814814814814</v>
      </c>
      <c r="K318" s="55">
        <f t="shared" si="24"/>
        <v>108826.0625</v>
      </c>
      <c r="L318" s="360"/>
      <c r="M318" s="360"/>
      <c r="N318" s="32" t="s">
        <v>102</v>
      </c>
      <c r="O318" s="52">
        <v>24151200</v>
      </c>
      <c r="P318" s="42">
        <f>IFERROR(O318/L312,"-")</f>
        <v>4.1837311251860347E-2</v>
      </c>
      <c r="Q318" s="52">
        <v>107</v>
      </c>
      <c r="R318" s="42">
        <f>IFERROR(Q318/M312,"-")</f>
        <v>0.10531496062992125</v>
      </c>
      <c r="S318" s="55">
        <f t="shared" si="25"/>
        <v>225712.14953271029</v>
      </c>
      <c r="T318" s="360"/>
      <c r="U318" s="360"/>
      <c r="V318" s="32" t="s">
        <v>102</v>
      </c>
      <c r="W318" s="52">
        <v>0</v>
      </c>
      <c r="X318" s="42">
        <f>IFERROR(W318/T312,"-")</f>
        <v>0</v>
      </c>
      <c r="Y318" s="52">
        <v>0</v>
      </c>
      <c r="Z318" s="42">
        <f>IFERROR(Y318/U312,"-")</f>
        <v>0</v>
      </c>
      <c r="AA318" s="96" t="str">
        <f t="shared" si="26"/>
        <v>-</v>
      </c>
      <c r="AB318" s="360"/>
      <c r="AC318" s="360"/>
      <c r="AD318" s="32" t="s">
        <v>102</v>
      </c>
      <c r="AE318" s="52">
        <v>1961</v>
      </c>
      <c r="AF318" s="42">
        <f>IFERROR(AE318/AB312,"-")</f>
        <v>9.3500187381813566E-5</v>
      </c>
      <c r="AG318" s="52">
        <v>1</v>
      </c>
      <c r="AH318" s="42">
        <f>IFERROR(AG318/AC312,"-")</f>
        <v>1.1235955056179775E-2</v>
      </c>
      <c r="AI318" s="55">
        <f t="shared" si="27"/>
        <v>1961</v>
      </c>
      <c r="AJ318" s="360"/>
      <c r="AK318" s="360"/>
      <c r="AL318" s="32" t="s">
        <v>102</v>
      </c>
      <c r="AM318" s="52">
        <v>15673568</v>
      </c>
      <c r="AN318" s="42">
        <f>IFERROR(AM318/AJ312,"-")</f>
        <v>6.1750779371944876E-2</v>
      </c>
      <c r="AO318" s="52">
        <v>59</v>
      </c>
      <c r="AP318" s="42">
        <f>IFERROR(AO318/AK312,"-")</f>
        <v>0.15608465608465608</v>
      </c>
      <c r="AQ318" s="55">
        <f t="shared" si="28"/>
        <v>265653.69491525425</v>
      </c>
      <c r="AR318" s="360"/>
      <c r="AS318" s="360"/>
      <c r="AT318" s="32" t="s">
        <v>102</v>
      </c>
      <c r="AU318" s="52">
        <v>8475671</v>
      </c>
      <c r="AV318" s="42">
        <f>IFERROR(AU318/AR312,"-")</f>
        <v>2.9272763254417678E-2</v>
      </c>
      <c r="AW318" s="55">
        <v>47</v>
      </c>
      <c r="AX318" s="42">
        <f>IFERROR(AW318/AS312,"-")</f>
        <v>9.3069306930693069E-2</v>
      </c>
      <c r="AY318" s="138">
        <f t="shared" si="29"/>
        <v>180333.42553191489</v>
      </c>
      <c r="AZ318" s="360"/>
      <c r="BA318" s="360"/>
      <c r="BB318" s="32" t="s">
        <v>102</v>
      </c>
      <c r="BC318" s="52">
        <v>15187876</v>
      </c>
      <c r="BD318" s="42">
        <f>IFERROR(BC318/AZ312,"-")</f>
        <v>0.10997620011023777</v>
      </c>
      <c r="BE318" s="52">
        <v>29</v>
      </c>
      <c r="BF318" s="42">
        <f>IFERROR(BE318/BA312,"-")</f>
        <v>0.25438596491228072</v>
      </c>
      <c r="BG318" s="55">
        <f t="shared" si="30"/>
        <v>523719.86206896551</v>
      </c>
      <c r="BH318" s="360"/>
      <c r="BI318" s="360"/>
      <c r="BJ318" s="32" t="s">
        <v>102</v>
      </c>
      <c r="BK318" s="52">
        <v>4301775</v>
      </c>
      <c r="BL318" s="42">
        <f>IFERROR(BK318/BH312,"-")</f>
        <v>1.3696249002297696E-2</v>
      </c>
      <c r="BM318" s="52">
        <v>53</v>
      </c>
      <c r="BN318" s="42">
        <f>IFERROR(BM318/BI312,"-")</f>
        <v>8.0916030534351147E-2</v>
      </c>
      <c r="BO318" s="96">
        <f t="shared" si="31"/>
        <v>81165.566037735844</v>
      </c>
      <c r="BP318" s="140"/>
    </row>
    <row r="319" spans="2:68" s="8" customFormat="1" ht="13.15" customHeight="1">
      <c r="B319" s="368"/>
      <c r="C319" s="386"/>
      <c r="D319" s="360"/>
      <c r="E319" s="360"/>
      <c r="F319" s="32" t="s">
        <v>112</v>
      </c>
      <c r="G319" s="52">
        <v>794</v>
      </c>
      <c r="H319" s="42">
        <f>IFERROR(G319/D312,"-")</f>
        <v>1.0902931639030573E-5</v>
      </c>
      <c r="I319" s="52">
        <v>1</v>
      </c>
      <c r="J319" s="42">
        <f>IFERROR(I319/E312,"-")</f>
        <v>9.2592592592592587E-3</v>
      </c>
      <c r="K319" s="55">
        <f t="shared" si="24"/>
        <v>794</v>
      </c>
      <c r="L319" s="360"/>
      <c r="M319" s="360"/>
      <c r="N319" s="32" t="s">
        <v>112</v>
      </c>
      <c r="O319" s="52">
        <v>0</v>
      </c>
      <c r="P319" s="42">
        <f>IFERROR(O319/L312,"-")</f>
        <v>0</v>
      </c>
      <c r="Q319" s="52">
        <v>0</v>
      </c>
      <c r="R319" s="42">
        <f>IFERROR(Q319/M312,"-")</f>
        <v>0</v>
      </c>
      <c r="S319" s="55" t="str">
        <f t="shared" si="25"/>
        <v>-</v>
      </c>
      <c r="T319" s="360"/>
      <c r="U319" s="360"/>
      <c r="V319" s="32" t="s">
        <v>112</v>
      </c>
      <c r="W319" s="52">
        <v>0</v>
      </c>
      <c r="X319" s="42">
        <f>IFERROR(W319/T312,"-")</f>
        <v>0</v>
      </c>
      <c r="Y319" s="52">
        <v>0</v>
      </c>
      <c r="Z319" s="42">
        <f>IFERROR(Y319/U312,"-")</f>
        <v>0</v>
      </c>
      <c r="AA319" s="96" t="str">
        <f t="shared" si="26"/>
        <v>-</v>
      </c>
      <c r="AB319" s="360"/>
      <c r="AC319" s="360"/>
      <c r="AD319" s="32" t="s">
        <v>112</v>
      </c>
      <c r="AE319" s="52">
        <v>0</v>
      </c>
      <c r="AF319" s="42">
        <f>IFERROR(AE319/AB312,"-")</f>
        <v>0</v>
      </c>
      <c r="AG319" s="52">
        <v>0</v>
      </c>
      <c r="AH319" s="42">
        <f>IFERROR(AG319/AC312,"-")</f>
        <v>0</v>
      </c>
      <c r="AI319" s="55" t="str">
        <f t="shared" si="27"/>
        <v>-</v>
      </c>
      <c r="AJ319" s="360"/>
      <c r="AK319" s="360"/>
      <c r="AL319" s="32" t="s">
        <v>112</v>
      </c>
      <c r="AM319" s="52">
        <v>0</v>
      </c>
      <c r="AN319" s="42">
        <f>IFERROR(AM319/AJ312,"-")</f>
        <v>0</v>
      </c>
      <c r="AO319" s="52">
        <v>0</v>
      </c>
      <c r="AP319" s="42">
        <f>IFERROR(AO319/AK312,"-")</f>
        <v>0</v>
      </c>
      <c r="AQ319" s="55" t="str">
        <f t="shared" si="28"/>
        <v>-</v>
      </c>
      <c r="AR319" s="360"/>
      <c r="AS319" s="360"/>
      <c r="AT319" s="32" t="s">
        <v>112</v>
      </c>
      <c r="AU319" s="52">
        <v>0</v>
      </c>
      <c r="AV319" s="42">
        <f>IFERROR(AU319/AR312,"-")</f>
        <v>0</v>
      </c>
      <c r="AW319" s="55">
        <v>0</v>
      </c>
      <c r="AX319" s="42">
        <f>IFERROR(AW319/AS312,"-")</f>
        <v>0</v>
      </c>
      <c r="AY319" s="138" t="str">
        <f t="shared" si="29"/>
        <v>-</v>
      </c>
      <c r="AZ319" s="360"/>
      <c r="BA319" s="360"/>
      <c r="BB319" s="32" t="s">
        <v>112</v>
      </c>
      <c r="BC319" s="52">
        <v>0</v>
      </c>
      <c r="BD319" s="42">
        <f>IFERROR(BC319/AZ312,"-")</f>
        <v>0</v>
      </c>
      <c r="BE319" s="52">
        <v>0</v>
      </c>
      <c r="BF319" s="42">
        <f>IFERROR(BE319/BA312,"-")</f>
        <v>0</v>
      </c>
      <c r="BG319" s="55" t="str">
        <f t="shared" si="30"/>
        <v>-</v>
      </c>
      <c r="BH319" s="360"/>
      <c r="BI319" s="360"/>
      <c r="BJ319" s="32" t="s">
        <v>112</v>
      </c>
      <c r="BK319" s="52">
        <v>15539</v>
      </c>
      <c r="BL319" s="42">
        <f>IFERROR(BK319/BH312,"-")</f>
        <v>4.947399927860102E-5</v>
      </c>
      <c r="BM319" s="52">
        <v>1</v>
      </c>
      <c r="BN319" s="42">
        <f>IFERROR(BM319/BI312,"-")</f>
        <v>1.5267175572519084E-3</v>
      </c>
      <c r="BO319" s="96">
        <f t="shared" si="31"/>
        <v>15539</v>
      </c>
      <c r="BP319" s="140"/>
    </row>
    <row r="320" spans="2:68" s="8" customFormat="1" ht="13.15" customHeight="1">
      <c r="B320" s="368"/>
      <c r="C320" s="386"/>
      <c r="D320" s="360"/>
      <c r="E320" s="360"/>
      <c r="F320" s="32" t="s">
        <v>103</v>
      </c>
      <c r="G320" s="52">
        <v>0</v>
      </c>
      <c r="H320" s="42">
        <f>IFERROR(G320/D312,"-")</f>
        <v>0</v>
      </c>
      <c r="I320" s="52">
        <v>0</v>
      </c>
      <c r="J320" s="42">
        <f>IFERROR(I320/E312,"-")</f>
        <v>0</v>
      </c>
      <c r="K320" s="55" t="str">
        <f t="shared" si="24"/>
        <v>-</v>
      </c>
      <c r="L320" s="360"/>
      <c r="M320" s="360"/>
      <c r="N320" s="32" t="s">
        <v>103</v>
      </c>
      <c r="O320" s="52">
        <v>119387</v>
      </c>
      <c r="P320" s="42">
        <f>IFERROR(O320/L312,"-")</f>
        <v>2.0681502693140926E-4</v>
      </c>
      <c r="Q320" s="52">
        <v>6</v>
      </c>
      <c r="R320" s="42">
        <f>IFERROR(Q320/M312,"-")</f>
        <v>5.905511811023622E-3</v>
      </c>
      <c r="S320" s="55">
        <f t="shared" si="25"/>
        <v>19897.833333333332</v>
      </c>
      <c r="T320" s="360"/>
      <c r="U320" s="360"/>
      <c r="V320" s="32" t="s">
        <v>103</v>
      </c>
      <c r="W320" s="52">
        <v>0</v>
      </c>
      <c r="X320" s="42">
        <f>IFERROR(W320/T312,"-")</f>
        <v>0</v>
      </c>
      <c r="Y320" s="52">
        <v>0</v>
      </c>
      <c r="Z320" s="42">
        <f>IFERROR(Y320/U312,"-")</f>
        <v>0</v>
      </c>
      <c r="AA320" s="96" t="str">
        <f t="shared" si="26"/>
        <v>-</v>
      </c>
      <c r="AB320" s="360"/>
      <c r="AC320" s="360"/>
      <c r="AD320" s="32" t="s">
        <v>103</v>
      </c>
      <c r="AE320" s="52">
        <v>0</v>
      </c>
      <c r="AF320" s="42">
        <f>IFERROR(AE320/AB312,"-")</f>
        <v>0</v>
      </c>
      <c r="AG320" s="52">
        <v>0</v>
      </c>
      <c r="AH320" s="42">
        <f>IFERROR(AG320/AC312,"-")</f>
        <v>0</v>
      </c>
      <c r="AI320" s="55" t="str">
        <f t="shared" si="27"/>
        <v>-</v>
      </c>
      <c r="AJ320" s="360"/>
      <c r="AK320" s="360"/>
      <c r="AL320" s="32" t="s">
        <v>103</v>
      </c>
      <c r="AM320" s="52">
        <v>115747</v>
      </c>
      <c r="AN320" s="42">
        <f>IFERROR(AM320/AJ312,"-")</f>
        <v>4.5602044537430814E-4</v>
      </c>
      <c r="AO320" s="52">
        <v>4</v>
      </c>
      <c r="AP320" s="42">
        <f>IFERROR(AO320/AK312,"-")</f>
        <v>1.0582010582010581E-2</v>
      </c>
      <c r="AQ320" s="55">
        <f t="shared" si="28"/>
        <v>28936.75</v>
      </c>
      <c r="AR320" s="360"/>
      <c r="AS320" s="360"/>
      <c r="AT320" s="32" t="s">
        <v>103</v>
      </c>
      <c r="AU320" s="52">
        <v>1712</v>
      </c>
      <c r="AV320" s="42">
        <f>IFERROR(AU320/AR312,"-")</f>
        <v>5.9128027375724075E-6</v>
      </c>
      <c r="AW320" s="55">
        <v>1</v>
      </c>
      <c r="AX320" s="42">
        <f>IFERROR(AW320/AS312,"-")</f>
        <v>1.9801980198019802E-3</v>
      </c>
      <c r="AY320" s="138">
        <f t="shared" si="29"/>
        <v>1712</v>
      </c>
      <c r="AZ320" s="360"/>
      <c r="BA320" s="360"/>
      <c r="BB320" s="32" t="s">
        <v>103</v>
      </c>
      <c r="BC320" s="52">
        <v>1928</v>
      </c>
      <c r="BD320" s="42">
        <f>IFERROR(BC320/AZ312,"-")</f>
        <v>1.3960748284522368E-5</v>
      </c>
      <c r="BE320" s="52">
        <v>1</v>
      </c>
      <c r="BF320" s="42">
        <f>IFERROR(BE320/BA312,"-")</f>
        <v>8.771929824561403E-3</v>
      </c>
      <c r="BG320" s="55">
        <f t="shared" si="30"/>
        <v>1928</v>
      </c>
      <c r="BH320" s="360"/>
      <c r="BI320" s="360"/>
      <c r="BJ320" s="32" t="s">
        <v>103</v>
      </c>
      <c r="BK320" s="52">
        <v>38489</v>
      </c>
      <c r="BL320" s="42">
        <f>IFERROR(BK320/BH312,"-")</f>
        <v>1.2254358441560426E-4</v>
      </c>
      <c r="BM320" s="52">
        <v>4</v>
      </c>
      <c r="BN320" s="42">
        <f>IFERROR(BM320/BI312,"-")</f>
        <v>6.1068702290076335E-3</v>
      </c>
      <c r="BO320" s="96">
        <f t="shared" si="31"/>
        <v>9622.25</v>
      </c>
      <c r="BP320" s="140"/>
    </row>
    <row r="321" spans="2:68" s="8" customFormat="1" ht="13.15" customHeight="1">
      <c r="B321" s="368"/>
      <c r="C321" s="386"/>
      <c r="D321" s="360"/>
      <c r="E321" s="360"/>
      <c r="F321" s="32" t="s">
        <v>104</v>
      </c>
      <c r="G321" s="52">
        <v>57529</v>
      </c>
      <c r="H321" s="42">
        <f>IFERROR(G321/D312,"-")</f>
        <v>7.8996820435993679E-4</v>
      </c>
      <c r="I321" s="52">
        <v>7</v>
      </c>
      <c r="J321" s="42">
        <f>IFERROR(I321/E312,"-")</f>
        <v>6.4814814814814811E-2</v>
      </c>
      <c r="K321" s="55">
        <f t="shared" si="24"/>
        <v>8218.4285714285706</v>
      </c>
      <c r="L321" s="360"/>
      <c r="M321" s="360"/>
      <c r="N321" s="32" t="s">
        <v>104</v>
      </c>
      <c r="O321" s="52">
        <v>576576</v>
      </c>
      <c r="P321" s="42">
        <f>IFERROR(O321/L312,"-")</f>
        <v>9.9880708090499147E-4</v>
      </c>
      <c r="Q321" s="52">
        <v>30</v>
      </c>
      <c r="R321" s="42">
        <f>IFERROR(Q321/M312,"-")</f>
        <v>2.952755905511811E-2</v>
      </c>
      <c r="S321" s="55">
        <f t="shared" si="25"/>
        <v>19219.2</v>
      </c>
      <c r="T321" s="360"/>
      <c r="U321" s="360"/>
      <c r="V321" s="32" t="s">
        <v>104</v>
      </c>
      <c r="W321" s="52">
        <v>0</v>
      </c>
      <c r="X321" s="42">
        <f>IFERROR(W321/T312,"-")</f>
        <v>0</v>
      </c>
      <c r="Y321" s="52">
        <v>0</v>
      </c>
      <c r="Z321" s="42">
        <f>IFERROR(Y321/U312,"-")</f>
        <v>0</v>
      </c>
      <c r="AA321" s="96" t="str">
        <f t="shared" si="26"/>
        <v>-</v>
      </c>
      <c r="AB321" s="360"/>
      <c r="AC321" s="360"/>
      <c r="AD321" s="32" t="s">
        <v>104</v>
      </c>
      <c r="AE321" s="52">
        <v>10362</v>
      </c>
      <c r="AF321" s="42">
        <f>IFERROR(AE321/AB312,"-")</f>
        <v>4.9405861379416222E-4</v>
      </c>
      <c r="AG321" s="52">
        <v>2</v>
      </c>
      <c r="AH321" s="42">
        <f>IFERROR(AG321/AC312,"-")</f>
        <v>2.247191011235955E-2</v>
      </c>
      <c r="AI321" s="55">
        <f t="shared" si="27"/>
        <v>5181</v>
      </c>
      <c r="AJ321" s="360"/>
      <c r="AK321" s="360"/>
      <c r="AL321" s="32" t="s">
        <v>104</v>
      </c>
      <c r="AM321" s="52">
        <v>348753</v>
      </c>
      <c r="AN321" s="42">
        <f>IFERROR(AM321/AJ312,"-")</f>
        <v>1.3740183191411103E-3</v>
      </c>
      <c r="AO321" s="52">
        <v>14</v>
      </c>
      <c r="AP321" s="42">
        <f>IFERROR(AO321/AK312,"-")</f>
        <v>3.7037037037037035E-2</v>
      </c>
      <c r="AQ321" s="55">
        <f t="shared" si="28"/>
        <v>24910.928571428572</v>
      </c>
      <c r="AR321" s="360"/>
      <c r="AS321" s="360"/>
      <c r="AT321" s="32" t="s">
        <v>104</v>
      </c>
      <c r="AU321" s="52">
        <v>217461</v>
      </c>
      <c r="AV321" s="42">
        <f>IFERROR(AU321/AR312,"-")</f>
        <v>7.5105373604861757E-4</v>
      </c>
      <c r="AW321" s="55">
        <v>14</v>
      </c>
      <c r="AX321" s="42">
        <f>IFERROR(AW321/AS312,"-")</f>
        <v>2.7722772277227723E-2</v>
      </c>
      <c r="AY321" s="138">
        <f t="shared" si="29"/>
        <v>15532.928571428571</v>
      </c>
      <c r="AZ321" s="360"/>
      <c r="BA321" s="360"/>
      <c r="BB321" s="32" t="s">
        <v>104</v>
      </c>
      <c r="BC321" s="52">
        <v>75867</v>
      </c>
      <c r="BD321" s="42">
        <f>IFERROR(BC321/AZ312,"-")</f>
        <v>5.4935689320635814E-4</v>
      </c>
      <c r="BE321" s="52">
        <v>7</v>
      </c>
      <c r="BF321" s="42">
        <f>IFERROR(BE321/BA312,"-")</f>
        <v>6.1403508771929821E-2</v>
      </c>
      <c r="BG321" s="55">
        <f t="shared" si="30"/>
        <v>10838.142857142857</v>
      </c>
      <c r="BH321" s="360"/>
      <c r="BI321" s="360"/>
      <c r="BJ321" s="32" t="s">
        <v>104</v>
      </c>
      <c r="BK321" s="52">
        <v>108162</v>
      </c>
      <c r="BL321" s="42">
        <f>IFERROR(BK321/BH312,"-")</f>
        <v>3.4437265653980588E-4</v>
      </c>
      <c r="BM321" s="52">
        <v>10</v>
      </c>
      <c r="BN321" s="42">
        <f>IFERROR(BM321/BI312,"-")</f>
        <v>1.5267175572519083E-2</v>
      </c>
      <c r="BO321" s="96">
        <f t="shared" si="31"/>
        <v>10816.2</v>
      </c>
      <c r="BP321" s="140"/>
    </row>
    <row r="322" spans="2:68" s="8" customFormat="1" ht="13.15" customHeight="1">
      <c r="B322" s="368"/>
      <c r="C322" s="386"/>
      <c r="D322" s="360"/>
      <c r="E322" s="360"/>
      <c r="F322" s="32" t="s">
        <v>105</v>
      </c>
      <c r="G322" s="52">
        <v>0</v>
      </c>
      <c r="H322" s="42">
        <f>IFERROR(G322/D312,"-")</f>
        <v>0</v>
      </c>
      <c r="I322" s="52">
        <v>0</v>
      </c>
      <c r="J322" s="42">
        <f>IFERROR(I322/E312,"-")</f>
        <v>0</v>
      </c>
      <c r="K322" s="55" t="str">
        <f t="shared" si="24"/>
        <v>-</v>
      </c>
      <c r="L322" s="360"/>
      <c r="M322" s="360"/>
      <c r="N322" s="32" t="s">
        <v>105</v>
      </c>
      <c r="O322" s="52">
        <v>361450</v>
      </c>
      <c r="P322" s="42">
        <f>IFERROR(O322/L312,"-")</f>
        <v>6.2614264102756479E-4</v>
      </c>
      <c r="Q322" s="52">
        <v>4</v>
      </c>
      <c r="R322" s="42">
        <f>IFERROR(Q322/M312,"-")</f>
        <v>3.937007874015748E-3</v>
      </c>
      <c r="S322" s="55">
        <f t="shared" si="25"/>
        <v>90362.5</v>
      </c>
      <c r="T322" s="360"/>
      <c r="U322" s="360"/>
      <c r="V322" s="32" t="s">
        <v>105</v>
      </c>
      <c r="W322" s="52">
        <v>0</v>
      </c>
      <c r="X322" s="42">
        <f>IFERROR(W322/T312,"-")</f>
        <v>0</v>
      </c>
      <c r="Y322" s="52">
        <v>0</v>
      </c>
      <c r="Z322" s="42">
        <f>IFERROR(Y322/U312,"-")</f>
        <v>0</v>
      </c>
      <c r="AA322" s="96" t="str">
        <f t="shared" si="26"/>
        <v>-</v>
      </c>
      <c r="AB322" s="360"/>
      <c r="AC322" s="360"/>
      <c r="AD322" s="32" t="s">
        <v>105</v>
      </c>
      <c r="AE322" s="52">
        <v>6813</v>
      </c>
      <c r="AF322" s="42">
        <f>IFERROR(AE322/AB312,"-")</f>
        <v>3.2484282337189995E-4</v>
      </c>
      <c r="AG322" s="52">
        <v>1</v>
      </c>
      <c r="AH322" s="42">
        <f>IFERROR(AG322/AC312,"-")</f>
        <v>1.1235955056179775E-2</v>
      </c>
      <c r="AI322" s="55">
        <f t="shared" si="27"/>
        <v>6813</v>
      </c>
      <c r="AJ322" s="360"/>
      <c r="AK322" s="360"/>
      <c r="AL322" s="32" t="s">
        <v>105</v>
      </c>
      <c r="AM322" s="52">
        <v>258350</v>
      </c>
      <c r="AN322" s="42">
        <f>IFERROR(AM322/AJ312,"-")</f>
        <v>1.0178482557859168E-3</v>
      </c>
      <c r="AO322" s="52">
        <v>1</v>
      </c>
      <c r="AP322" s="42">
        <f>IFERROR(AO322/AK312,"-")</f>
        <v>2.6455026455026454E-3</v>
      </c>
      <c r="AQ322" s="55">
        <f t="shared" si="28"/>
        <v>258350</v>
      </c>
      <c r="AR322" s="360"/>
      <c r="AS322" s="360"/>
      <c r="AT322" s="32" t="s">
        <v>105</v>
      </c>
      <c r="AU322" s="52">
        <v>96287</v>
      </c>
      <c r="AV322" s="42">
        <f>IFERROR(AU322/AR312,"-")</f>
        <v>3.3255025536952943E-4</v>
      </c>
      <c r="AW322" s="55">
        <v>2</v>
      </c>
      <c r="AX322" s="42">
        <f>IFERROR(AW322/AS312,"-")</f>
        <v>3.9603960396039604E-3</v>
      </c>
      <c r="AY322" s="138">
        <f t="shared" si="29"/>
        <v>48143.5</v>
      </c>
      <c r="AZ322" s="360"/>
      <c r="BA322" s="360"/>
      <c r="BB322" s="32" t="s">
        <v>105</v>
      </c>
      <c r="BC322" s="52">
        <v>92328</v>
      </c>
      <c r="BD322" s="42">
        <f>IFERROR(BC322/AZ312,"-")</f>
        <v>6.6855185042187818E-4</v>
      </c>
      <c r="BE322" s="52">
        <v>1</v>
      </c>
      <c r="BF322" s="42">
        <f>IFERROR(BE322/BA312,"-")</f>
        <v>8.771929824561403E-3</v>
      </c>
      <c r="BG322" s="55">
        <f t="shared" si="30"/>
        <v>92328</v>
      </c>
      <c r="BH322" s="360"/>
      <c r="BI322" s="360"/>
      <c r="BJ322" s="32" t="s">
        <v>105</v>
      </c>
      <c r="BK322" s="52">
        <v>3006</v>
      </c>
      <c r="BL322" s="42">
        <f>IFERROR(BK322/BH312,"-")</f>
        <v>9.5706829159839538E-6</v>
      </c>
      <c r="BM322" s="52">
        <v>1</v>
      </c>
      <c r="BN322" s="42">
        <f>IFERROR(BM322/BI312,"-")</f>
        <v>1.5267175572519084E-3</v>
      </c>
      <c r="BO322" s="96">
        <f t="shared" si="31"/>
        <v>3006</v>
      </c>
      <c r="BP322" s="140"/>
    </row>
    <row r="323" spans="2:68" s="8" customFormat="1" ht="13.15" customHeight="1">
      <c r="B323" s="368"/>
      <c r="C323" s="386"/>
      <c r="D323" s="360"/>
      <c r="E323" s="360"/>
      <c r="F323" s="32" t="s">
        <v>106</v>
      </c>
      <c r="G323" s="52">
        <v>0</v>
      </c>
      <c r="H323" s="42">
        <f>IFERROR(G323/D312,"-")</f>
        <v>0</v>
      </c>
      <c r="I323" s="52">
        <v>0</v>
      </c>
      <c r="J323" s="42">
        <f>IFERROR(I323/E312,"-")</f>
        <v>0</v>
      </c>
      <c r="K323" s="55" t="str">
        <f t="shared" si="24"/>
        <v>-</v>
      </c>
      <c r="L323" s="360"/>
      <c r="M323" s="360"/>
      <c r="N323" s="32" t="s">
        <v>106</v>
      </c>
      <c r="O323" s="52">
        <v>547658</v>
      </c>
      <c r="P323" s="42">
        <f>IFERROR(O323/L312,"-")</f>
        <v>9.4871220500725986E-4</v>
      </c>
      <c r="Q323" s="52">
        <v>4</v>
      </c>
      <c r="R323" s="42">
        <f>IFERROR(Q323/M312,"-")</f>
        <v>3.937007874015748E-3</v>
      </c>
      <c r="S323" s="55">
        <f t="shared" si="25"/>
        <v>136914.5</v>
      </c>
      <c r="T323" s="360"/>
      <c r="U323" s="360"/>
      <c r="V323" s="32" t="s">
        <v>106</v>
      </c>
      <c r="W323" s="52">
        <v>0</v>
      </c>
      <c r="X323" s="42">
        <f>IFERROR(W323/T312,"-")</f>
        <v>0</v>
      </c>
      <c r="Y323" s="52">
        <v>0</v>
      </c>
      <c r="Z323" s="42">
        <f>IFERROR(Y323/U312,"-")</f>
        <v>0</v>
      </c>
      <c r="AA323" s="96" t="str">
        <f t="shared" si="26"/>
        <v>-</v>
      </c>
      <c r="AB323" s="360"/>
      <c r="AC323" s="360"/>
      <c r="AD323" s="32" t="s">
        <v>106</v>
      </c>
      <c r="AE323" s="52">
        <v>0</v>
      </c>
      <c r="AF323" s="42">
        <f>IFERROR(AE323/AB312,"-")</f>
        <v>0</v>
      </c>
      <c r="AG323" s="52">
        <v>0</v>
      </c>
      <c r="AH323" s="42">
        <f>IFERROR(AG323/AC312,"-")</f>
        <v>0</v>
      </c>
      <c r="AI323" s="55" t="str">
        <f t="shared" si="27"/>
        <v>-</v>
      </c>
      <c r="AJ323" s="360"/>
      <c r="AK323" s="360"/>
      <c r="AL323" s="32" t="s">
        <v>106</v>
      </c>
      <c r="AM323" s="52">
        <v>6463</v>
      </c>
      <c r="AN323" s="42">
        <f>IFERROR(AM323/AJ312,"-")</f>
        <v>2.5462950559877607E-5</v>
      </c>
      <c r="AO323" s="52">
        <v>2</v>
      </c>
      <c r="AP323" s="42">
        <f>IFERROR(AO323/AK312,"-")</f>
        <v>5.2910052910052907E-3</v>
      </c>
      <c r="AQ323" s="55">
        <f t="shared" si="28"/>
        <v>3231.5</v>
      </c>
      <c r="AR323" s="360"/>
      <c r="AS323" s="360"/>
      <c r="AT323" s="32" t="s">
        <v>106</v>
      </c>
      <c r="AU323" s="52">
        <v>541195</v>
      </c>
      <c r="AV323" s="42">
        <f>IFERROR(AU323/AR312,"-")</f>
        <v>1.8691467742759924E-3</v>
      </c>
      <c r="AW323" s="55">
        <v>2</v>
      </c>
      <c r="AX323" s="42">
        <f>IFERROR(AW323/AS312,"-")</f>
        <v>3.9603960396039604E-3</v>
      </c>
      <c r="AY323" s="138">
        <f t="shared" si="29"/>
        <v>270597.5</v>
      </c>
      <c r="AZ323" s="360"/>
      <c r="BA323" s="360"/>
      <c r="BB323" s="32" t="s">
        <v>106</v>
      </c>
      <c r="BC323" s="52">
        <v>1847</v>
      </c>
      <c r="BD323" s="42">
        <f>IFERROR(BC323/AZ312,"-")</f>
        <v>1.3374223071324073E-5</v>
      </c>
      <c r="BE323" s="52">
        <v>2</v>
      </c>
      <c r="BF323" s="42">
        <f>IFERROR(BE323/BA312,"-")</f>
        <v>1.7543859649122806E-2</v>
      </c>
      <c r="BG323" s="55">
        <f t="shared" si="30"/>
        <v>923.5</v>
      </c>
      <c r="BH323" s="360"/>
      <c r="BI323" s="360"/>
      <c r="BJ323" s="32" t="s">
        <v>106</v>
      </c>
      <c r="BK323" s="52">
        <v>0</v>
      </c>
      <c r="BL323" s="42">
        <f>IFERROR(BK323/BH312,"-")</f>
        <v>0</v>
      </c>
      <c r="BM323" s="52">
        <v>0</v>
      </c>
      <c r="BN323" s="42">
        <f>IFERROR(BM323/BI312,"-")</f>
        <v>0</v>
      </c>
      <c r="BO323" s="96" t="str">
        <f t="shared" si="31"/>
        <v>-</v>
      </c>
      <c r="BP323" s="140"/>
    </row>
    <row r="324" spans="2:68" s="8" customFormat="1" ht="13.15" customHeight="1">
      <c r="B324" s="368"/>
      <c r="C324" s="386"/>
      <c r="D324" s="360"/>
      <c r="E324" s="360"/>
      <c r="F324" s="32" t="s">
        <v>107</v>
      </c>
      <c r="G324" s="52">
        <v>89277</v>
      </c>
      <c r="H324" s="42">
        <f>IFERROR(G324/D312,"-")</f>
        <v>1.2259206900978997E-3</v>
      </c>
      <c r="I324" s="52">
        <v>15</v>
      </c>
      <c r="J324" s="42">
        <f>IFERROR(I324/E312,"-")</f>
        <v>0.1388888888888889</v>
      </c>
      <c r="K324" s="55">
        <f t="shared" si="24"/>
        <v>5951.8</v>
      </c>
      <c r="L324" s="360"/>
      <c r="M324" s="360"/>
      <c r="N324" s="32" t="s">
        <v>107</v>
      </c>
      <c r="O324" s="52">
        <v>5890076</v>
      </c>
      <c r="P324" s="42">
        <f>IFERROR(O324/L312,"-")</f>
        <v>1.0203424380946395E-2</v>
      </c>
      <c r="Q324" s="52">
        <v>156</v>
      </c>
      <c r="R324" s="42">
        <f>IFERROR(Q324/M312,"-")</f>
        <v>0.15354330708661418</v>
      </c>
      <c r="S324" s="55">
        <f t="shared" si="25"/>
        <v>37756.897435897437</v>
      </c>
      <c r="T324" s="360"/>
      <c r="U324" s="360"/>
      <c r="V324" s="32" t="s">
        <v>107</v>
      </c>
      <c r="W324" s="52">
        <v>190458</v>
      </c>
      <c r="X324" s="42">
        <f>IFERROR(W324/T312,"-")</f>
        <v>2.0445235477998008E-2</v>
      </c>
      <c r="Y324" s="52">
        <v>4</v>
      </c>
      <c r="Z324" s="42">
        <f>IFERROR(Y324/U312,"-")</f>
        <v>0.11764705882352941</v>
      </c>
      <c r="AA324" s="96">
        <f t="shared" si="26"/>
        <v>47614.5</v>
      </c>
      <c r="AB324" s="360"/>
      <c r="AC324" s="360"/>
      <c r="AD324" s="32" t="s">
        <v>107</v>
      </c>
      <c r="AE324" s="52">
        <v>191331</v>
      </c>
      <c r="AF324" s="42">
        <f>IFERROR(AE324/AB312,"-")</f>
        <v>9.122633529806105E-3</v>
      </c>
      <c r="AG324" s="52">
        <v>12</v>
      </c>
      <c r="AH324" s="42">
        <f>IFERROR(AG324/AC312,"-")</f>
        <v>0.1348314606741573</v>
      </c>
      <c r="AI324" s="55">
        <f t="shared" si="27"/>
        <v>15944.25</v>
      </c>
      <c r="AJ324" s="360"/>
      <c r="AK324" s="360"/>
      <c r="AL324" s="32" t="s">
        <v>107</v>
      </c>
      <c r="AM324" s="52">
        <v>3574940</v>
      </c>
      <c r="AN324" s="42">
        <f>IFERROR(AM324/AJ312,"-")</f>
        <v>1.4084561422641011E-2</v>
      </c>
      <c r="AO324" s="52">
        <v>67</v>
      </c>
      <c r="AP324" s="42">
        <f>IFERROR(AO324/AK312,"-")</f>
        <v>0.17724867724867724</v>
      </c>
      <c r="AQ324" s="55">
        <f t="shared" si="28"/>
        <v>53357.313432835821</v>
      </c>
      <c r="AR324" s="360"/>
      <c r="AS324" s="360"/>
      <c r="AT324" s="32" t="s">
        <v>107</v>
      </c>
      <c r="AU324" s="52">
        <v>1923659</v>
      </c>
      <c r="AV324" s="42">
        <f>IFERROR(AU324/AR312,"-")</f>
        <v>6.6438178746237152E-3</v>
      </c>
      <c r="AW324" s="55">
        <v>72</v>
      </c>
      <c r="AX324" s="42">
        <f>IFERROR(AW324/AS312,"-")</f>
        <v>0.14257425742574256</v>
      </c>
      <c r="AY324" s="138">
        <f t="shared" si="29"/>
        <v>26717.486111111109</v>
      </c>
      <c r="AZ324" s="360"/>
      <c r="BA324" s="360"/>
      <c r="BB324" s="32" t="s">
        <v>107</v>
      </c>
      <c r="BC324" s="52">
        <v>879625</v>
      </c>
      <c r="BD324" s="42">
        <f>IFERROR(BC324/AZ312,"-")</f>
        <v>6.3694103785129604E-3</v>
      </c>
      <c r="BE324" s="52">
        <v>21</v>
      </c>
      <c r="BF324" s="42">
        <f>IFERROR(BE324/BA312,"-")</f>
        <v>0.18421052631578946</v>
      </c>
      <c r="BG324" s="55">
        <f t="shared" si="30"/>
        <v>41886.904761904763</v>
      </c>
      <c r="BH324" s="360"/>
      <c r="BI324" s="360"/>
      <c r="BJ324" s="32" t="s">
        <v>107</v>
      </c>
      <c r="BK324" s="52">
        <v>1445906</v>
      </c>
      <c r="BL324" s="42">
        <f>IFERROR(BK324/BH312,"-")</f>
        <v>4.6035621597866581E-3</v>
      </c>
      <c r="BM324" s="52">
        <v>74</v>
      </c>
      <c r="BN324" s="42">
        <f>IFERROR(BM324/BI312,"-")</f>
        <v>0.11297709923664122</v>
      </c>
      <c r="BO324" s="96">
        <f t="shared" si="31"/>
        <v>19539.27027027027</v>
      </c>
      <c r="BP324" s="140"/>
    </row>
    <row r="325" spans="2:68" s="8" customFormat="1" ht="13.15" customHeight="1">
      <c r="B325" s="368"/>
      <c r="C325" s="386"/>
      <c r="D325" s="360"/>
      <c r="E325" s="360"/>
      <c r="F325" s="32" t="s">
        <v>108</v>
      </c>
      <c r="G325" s="52">
        <v>1671195</v>
      </c>
      <c r="H325" s="42">
        <f>IFERROR(G325/D312,"-")</f>
        <v>2.294826806107015E-2</v>
      </c>
      <c r="I325" s="52">
        <v>22</v>
      </c>
      <c r="J325" s="42">
        <f>IFERROR(I325/E312,"-")</f>
        <v>0.20370370370370369</v>
      </c>
      <c r="K325" s="55">
        <f t="shared" si="24"/>
        <v>75963.409090909088</v>
      </c>
      <c r="L325" s="360"/>
      <c r="M325" s="360"/>
      <c r="N325" s="32" t="s">
        <v>108</v>
      </c>
      <c r="O325" s="52">
        <v>5361375</v>
      </c>
      <c r="P325" s="42">
        <f>IFERROR(O325/L312,"-")</f>
        <v>9.2875515342071106E-3</v>
      </c>
      <c r="Q325" s="52">
        <v>106</v>
      </c>
      <c r="R325" s="42">
        <f>IFERROR(Q325/M312,"-")</f>
        <v>0.10433070866141732</v>
      </c>
      <c r="S325" s="55">
        <f t="shared" si="25"/>
        <v>50579.009433962266</v>
      </c>
      <c r="T325" s="360"/>
      <c r="U325" s="360"/>
      <c r="V325" s="32" t="s">
        <v>108</v>
      </c>
      <c r="W325" s="52">
        <v>151069</v>
      </c>
      <c r="X325" s="42">
        <f>IFERROR(W325/T312,"-")</f>
        <v>1.621691542715812E-2</v>
      </c>
      <c r="Y325" s="52">
        <v>4</v>
      </c>
      <c r="Z325" s="42">
        <f>IFERROR(Y325/U312,"-")</f>
        <v>0.11764705882352941</v>
      </c>
      <c r="AA325" s="96">
        <f t="shared" si="26"/>
        <v>37767.25</v>
      </c>
      <c r="AB325" s="360"/>
      <c r="AC325" s="360"/>
      <c r="AD325" s="32" t="s">
        <v>108</v>
      </c>
      <c r="AE325" s="52">
        <v>200045</v>
      </c>
      <c r="AF325" s="42">
        <f>IFERROR(AE325/AB312,"-")</f>
        <v>9.5381157495129498E-3</v>
      </c>
      <c r="AG325" s="52">
        <v>3</v>
      </c>
      <c r="AH325" s="42">
        <f>IFERROR(AG325/AC312,"-")</f>
        <v>3.3707865168539325E-2</v>
      </c>
      <c r="AI325" s="55">
        <f t="shared" si="27"/>
        <v>66681.666666666672</v>
      </c>
      <c r="AJ325" s="360"/>
      <c r="AK325" s="360"/>
      <c r="AL325" s="32" t="s">
        <v>108</v>
      </c>
      <c r="AM325" s="52">
        <v>2204026</v>
      </c>
      <c r="AN325" s="42">
        <f>IFERROR(AM325/AJ312,"-")</f>
        <v>8.6834295328306992E-3</v>
      </c>
      <c r="AO325" s="52">
        <v>38</v>
      </c>
      <c r="AP325" s="42">
        <f>IFERROR(AO325/AK312,"-")</f>
        <v>0.10052910052910052</v>
      </c>
      <c r="AQ325" s="55">
        <f t="shared" si="28"/>
        <v>58000.684210526313</v>
      </c>
      <c r="AR325" s="360"/>
      <c r="AS325" s="360"/>
      <c r="AT325" s="32" t="s">
        <v>108</v>
      </c>
      <c r="AU325" s="52">
        <v>2521616</v>
      </c>
      <c r="AV325" s="42">
        <f>IFERROR(AU325/AR312,"-")</f>
        <v>8.7090058340574678E-3</v>
      </c>
      <c r="AW325" s="55">
        <v>57</v>
      </c>
      <c r="AX325" s="42">
        <f>IFERROR(AW325/AS312,"-")</f>
        <v>0.11287128712871287</v>
      </c>
      <c r="AY325" s="138">
        <f t="shared" si="29"/>
        <v>44238.877192982458</v>
      </c>
      <c r="AZ325" s="360"/>
      <c r="BA325" s="360"/>
      <c r="BB325" s="32" t="s">
        <v>108</v>
      </c>
      <c r="BC325" s="52">
        <v>2969240</v>
      </c>
      <c r="BD325" s="42">
        <f>IFERROR(BC325/AZ312,"-")</f>
        <v>2.150042128440622E-2</v>
      </c>
      <c r="BE325" s="52">
        <v>44</v>
      </c>
      <c r="BF325" s="42">
        <f>IFERROR(BE325/BA312,"-")</f>
        <v>0.38596491228070173</v>
      </c>
      <c r="BG325" s="55">
        <f t="shared" si="30"/>
        <v>67482.727272727279</v>
      </c>
      <c r="BH325" s="360"/>
      <c r="BI325" s="360"/>
      <c r="BJ325" s="32" t="s">
        <v>108</v>
      </c>
      <c r="BK325" s="52">
        <v>1937748</v>
      </c>
      <c r="BL325" s="42">
        <f>IFERROR(BK325/BH312,"-")</f>
        <v>6.1695181899807305E-3</v>
      </c>
      <c r="BM325" s="52">
        <v>56</v>
      </c>
      <c r="BN325" s="42">
        <f>IFERROR(BM325/BI312,"-")</f>
        <v>8.5496183206106871E-2</v>
      </c>
      <c r="BO325" s="96">
        <f t="shared" si="31"/>
        <v>34602.642857142855</v>
      </c>
      <c r="BP325" s="140"/>
    </row>
    <row r="326" spans="2:68" s="8" customFormat="1" ht="13.15" customHeight="1">
      <c r="B326" s="368"/>
      <c r="C326" s="386"/>
      <c r="D326" s="360"/>
      <c r="E326" s="360"/>
      <c r="F326" s="32" t="s">
        <v>109</v>
      </c>
      <c r="G326" s="52">
        <v>234547</v>
      </c>
      <c r="H326" s="42">
        <f>IFERROR(G326/D312,"-")</f>
        <v>3.2207177671784684E-3</v>
      </c>
      <c r="I326" s="52">
        <v>8</v>
      </c>
      <c r="J326" s="42">
        <f>IFERROR(I326/E312,"-")</f>
        <v>7.407407407407407E-2</v>
      </c>
      <c r="K326" s="55">
        <f t="shared" si="24"/>
        <v>29318.375</v>
      </c>
      <c r="L326" s="360"/>
      <c r="M326" s="360"/>
      <c r="N326" s="32" t="s">
        <v>109</v>
      </c>
      <c r="O326" s="52">
        <v>1466796</v>
      </c>
      <c r="P326" s="42">
        <f>IFERROR(O326/L312,"-")</f>
        <v>2.5409420979075055E-3</v>
      </c>
      <c r="Q326" s="52">
        <v>53</v>
      </c>
      <c r="R326" s="42">
        <f>IFERROR(Q326/M312,"-")</f>
        <v>5.2165354330708659E-2</v>
      </c>
      <c r="S326" s="55">
        <f t="shared" si="25"/>
        <v>27675.396226415094</v>
      </c>
      <c r="T326" s="360"/>
      <c r="U326" s="360"/>
      <c r="V326" s="32" t="s">
        <v>109</v>
      </c>
      <c r="W326" s="52">
        <v>211357</v>
      </c>
      <c r="X326" s="42">
        <f>IFERROR(W326/T312,"-")</f>
        <v>2.2688695853800969E-2</v>
      </c>
      <c r="Y326" s="52">
        <v>1</v>
      </c>
      <c r="Z326" s="42">
        <f>IFERROR(Y326/U312,"-")</f>
        <v>2.9411764705882353E-2</v>
      </c>
      <c r="AA326" s="96">
        <f t="shared" si="26"/>
        <v>211357</v>
      </c>
      <c r="AB326" s="360"/>
      <c r="AC326" s="360"/>
      <c r="AD326" s="32" t="s">
        <v>109</v>
      </c>
      <c r="AE326" s="52">
        <v>68624</v>
      </c>
      <c r="AF326" s="42">
        <f>IFERROR(AE326/AB312,"-")</f>
        <v>3.2719820800048826E-3</v>
      </c>
      <c r="AG326" s="52">
        <v>4</v>
      </c>
      <c r="AH326" s="42">
        <f>IFERROR(AG326/AC312,"-")</f>
        <v>4.49438202247191E-2</v>
      </c>
      <c r="AI326" s="55">
        <f t="shared" si="27"/>
        <v>17156</v>
      </c>
      <c r="AJ326" s="360"/>
      <c r="AK326" s="360"/>
      <c r="AL326" s="32" t="s">
        <v>109</v>
      </c>
      <c r="AM326" s="52">
        <v>633667</v>
      </c>
      <c r="AN326" s="42">
        <f>IFERROR(AM326/AJ312,"-")</f>
        <v>2.4965235173179581E-3</v>
      </c>
      <c r="AO326" s="52">
        <v>25</v>
      </c>
      <c r="AP326" s="42">
        <f>IFERROR(AO326/AK312,"-")</f>
        <v>6.6137566137566134E-2</v>
      </c>
      <c r="AQ326" s="55">
        <f t="shared" si="28"/>
        <v>25346.68</v>
      </c>
      <c r="AR326" s="360"/>
      <c r="AS326" s="360"/>
      <c r="AT326" s="32" t="s">
        <v>109</v>
      </c>
      <c r="AU326" s="52">
        <v>553148</v>
      </c>
      <c r="AV326" s="42">
        <f>IFERROR(AU326/AR312,"-")</f>
        <v>1.9104293275015783E-3</v>
      </c>
      <c r="AW326" s="55">
        <v>23</v>
      </c>
      <c r="AX326" s="42">
        <f>IFERROR(AW326/AS312,"-")</f>
        <v>4.5544554455445543E-2</v>
      </c>
      <c r="AY326" s="138">
        <f t="shared" si="29"/>
        <v>24049.91304347826</v>
      </c>
      <c r="AZ326" s="360"/>
      <c r="BA326" s="360"/>
      <c r="BB326" s="32" t="s">
        <v>109</v>
      </c>
      <c r="BC326" s="52">
        <v>271631</v>
      </c>
      <c r="BD326" s="42">
        <f>IFERROR(BC326/AZ312,"-")</f>
        <v>1.9668941998304437E-3</v>
      </c>
      <c r="BE326" s="52">
        <v>9</v>
      </c>
      <c r="BF326" s="42">
        <f>IFERROR(BE326/BA312,"-")</f>
        <v>7.8947368421052627E-2</v>
      </c>
      <c r="BG326" s="55">
        <f t="shared" si="30"/>
        <v>30181.222222222223</v>
      </c>
      <c r="BH326" s="360"/>
      <c r="BI326" s="360"/>
      <c r="BJ326" s="32" t="s">
        <v>109</v>
      </c>
      <c r="BK326" s="52">
        <v>815740</v>
      </c>
      <c r="BL326" s="42">
        <f>IFERROR(BK326/BH312,"-")</f>
        <v>2.5972018901812212E-3</v>
      </c>
      <c r="BM326" s="52">
        <v>24</v>
      </c>
      <c r="BN326" s="42">
        <f>IFERROR(BM326/BI312,"-")</f>
        <v>3.6641221374045803E-2</v>
      </c>
      <c r="BO326" s="96">
        <f t="shared" si="31"/>
        <v>33989.166666666664</v>
      </c>
      <c r="BP326" s="140"/>
    </row>
    <row r="327" spans="2:68" s="8" customFormat="1" ht="13.15" customHeight="1">
      <c r="B327" s="368"/>
      <c r="C327" s="386"/>
      <c r="D327" s="360"/>
      <c r="E327" s="360"/>
      <c r="F327" s="33" t="s">
        <v>110</v>
      </c>
      <c r="G327" s="53">
        <v>95327</v>
      </c>
      <c r="H327" s="43">
        <f>IFERROR(G327/D312,"-")</f>
        <v>1.30899718432477E-3</v>
      </c>
      <c r="I327" s="53">
        <v>12</v>
      </c>
      <c r="J327" s="43">
        <f>IFERROR(I327/E312,"-")</f>
        <v>0.1111111111111111</v>
      </c>
      <c r="K327" s="56">
        <f t="shared" si="24"/>
        <v>7943.916666666667</v>
      </c>
      <c r="L327" s="360"/>
      <c r="M327" s="360"/>
      <c r="N327" s="33" t="s">
        <v>110</v>
      </c>
      <c r="O327" s="53">
        <v>915079</v>
      </c>
      <c r="P327" s="43">
        <f>IFERROR(O327/L312,"-")</f>
        <v>1.5851984556892044E-3</v>
      </c>
      <c r="Q327" s="53">
        <v>68</v>
      </c>
      <c r="R327" s="43">
        <f>IFERROR(Q327/M312,"-")</f>
        <v>6.6929133858267723E-2</v>
      </c>
      <c r="S327" s="56">
        <f t="shared" si="25"/>
        <v>13457.044117647059</v>
      </c>
      <c r="T327" s="360"/>
      <c r="U327" s="360"/>
      <c r="V327" s="33" t="s">
        <v>110</v>
      </c>
      <c r="W327" s="53">
        <v>2205</v>
      </c>
      <c r="X327" s="43">
        <f>IFERROR(W327/T312,"-")</f>
        <v>2.3670176222046648E-4</v>
      </c>
      <c r="Y327" s="53">
        <v>1</v>
      </c>
      <c r="Z327" s="43">
        <f>IFERROR(Y327/U312,"-")</f>
        <v>2.9411764705882353E-2</v>
      </c>
      <c r="AA327" s="97">
        <f t="shared" si="26"/>
        <v>2205</v>
      </c>
      <c r="AB327" s="360"/>
      <c r="AC327" s="360"/>
      <c r="AD327" s="33" t="s">
        <v>110</v>
      </c>
      <c r="AE327" s="53">
        <v>64608</v>
      </c>
      <c r="AF327" s="43">
        <f>IFERROR(AE327/AB312,"-")</f>
        <v>3.0804997992678281E-3</v>
      </c>
      <c r="AG327" s="53">
        <v>3</v>
      </c>
      <c r="AH327" s="43">
        <f>IFERROR(AG327/AC312,"-")</f>
        <v>3.3707865168539325E-2</v>
      </c>
      <c r="AI327" s="56">
        <f t="shared" si="27"/>
        <v>21536</v>
      </c>
      <c r="AJ327" s="360"/>
      <c r="AK327" s="360"/>
      <c r="AL327" s="33" t="s">
        <v>110</v>
      </c>
      <c r="AM327" s="53">
        <v>471895</v>
      </c>
      <c r="AN327" s="43">
        <f>IFERROR(AM327/AJ312,"-")</f>
        <v>1.8591736120150771E-3</v>
      </c>
      <c r="AO327" s="53">
        <v>34</v>
      </c>
      <c r="AP327" s="43">
        <f>IFERROR(AO327/AK312,"-")</f>
        <v>8.9947089947089942E-2</v>
      </c>
      <c r="AQ327" s="56">
        <f t="shared" si="28"/>
        <v>13879.264705882353</v>
      </c>
      <c r="AR327" s="360"/>
      <c r="AS327" s="360"/>
      <c r="AT327" s="33" t="s">
        <v>110</v>
      </c>
      <c r="AU327" s="53">
        <v>376371</v>
      </c>
      <c r="AV327" s="43">
        <f>IFERROR(AU327/AR312,"-")</f>
        <v>1.2998875462283087E-3</v>
      </c>
      <c r="AW327" s="56">
        <v>30</v>
      </c>
      <c r="AX327" s="45">
        <f>IFERROR(AW327/AS312,"-")</f>
        <v>5.9405940594059403E-2</v>
      </c>
      <c r="AY327" s="139">
        <f t="shared" si="29"/>
        <v>12545.7</v>
      </c>
      <c r="AZ327" s="360"/>
      <c r="BA327" s="360"/>
      <c r="BB327" s="33" t="s">
        <v>110</v>
      </c>
      <c r="BC327" s="53">
        <v>363946</v>
      </c>
      <c r="BD327" s="43">
        <f>IFERROR(BC327/AZ312,"-")</f>
        <v>2.6353519165761294E-3</v>
      </c>
      <c r="BE327" s="53">
        <v>19</v>
      </c>
      <c r="BF327" s="43">
        <f>IFERROR(BE327/BA312,"-")</f>
        <v>0.16666666666666666</v>
      </c>
      <c r="BG327" s="56">
        <f t="shared" si="30"/>
        <v>19155.052631578947</v>
      </c>
      <c r="BH327" s="360"/>
      <c r="BI327" s="360"/>
      <c r="BJ327" s="33" t="s">
        <v>110</v>
      </c>
      <c r="BK327" s="53">
        <v>333085</v>
      </c>
      <c r="BL327" s="43">
        <f>IFERROR(BK327/BH312,"-")</f>
        <v>1.0604959810613824E-3</v>
      </c>
      <c r="BM327" s="53">
        <v>46</v>
      </c>
      <c r="BN327" s="43">
        <f>IFERROR(BM327/BI312,"-")</f>
        <v>7.0229007633587789E-2</v>
      </c>
      <c r="BO327" s="97">
        <f t="shared" si="31"/>
        <v>7240.978260869565</v>
      </c>
      <c r="BP327" s="140"/>
    </row>
    <row r="328" spans="2:68" s="8" customFormat="1" ht="13.15" customHeight="1">
      <c r="B328" s="369"/>
      <c r="C328" s="387"/>
      <c r="D328" s="361"/>
      <c r="E328" s="361"/>
      <c r="F328" s="34" t="s">
        <v>64</v>
      </c>
      <c r="G328" s="49">
        <f>SUM(G312:G327)</f>
        <v>14446341</v>
      </c>
      <c r="H328" s="43">
        <f>IFERROR(G328/D312,"-")</f>
        <v>0.19837212639436344</v>
      </c>
      <c r="I328" s="53">
        <v>98</v>
      </c>
      <c r="J328" s="43">
        <f>IFERROR(I328/E312,"-")</f>
        <v>0.90740740740740744</v>
      </c>
      <c r="K328" s="56">
        <f t="shared" si="24"/>
        <v>147411.64285714287</v>
      </c>
      <c r="L328" s="361"/>
      <c r="M328" s="361"/>
      <c r="N328" s="34" t="s">
        <v>64</v>
      </c>
      <c r="O328" s="49">
        <f>SUM(O312:O327)</f>
        <v>110088524</v>
      </c>
      <c r="P328" s="43">
        <f>IFERROR(O328/L312,"-")</f>
        <v>0.19070720477019351</v>
      </c>
      <c r="Q328" s="53">
        <v>822</v>
      </c>
      <c r="R328" s="43">
        <f>IFERROR(Q328/M312,"-")</f>
        <v>0.80905511811023623</v>
      </c>
      <c r="S328" s="56">
        <f t="shared" si="25"/>
        <v>133927.64476885644</v>
      </c>
      <c r="T328" s="361"/>
      <c r="U328" s="361"/>
      <c r="V328" s="34" t="s">
        <v>64</v>
      </c>
      <c r="W328" s="49">
        <f>SUM(W312:W327)</f>
        <v>697965</v>
      </c>
      <c r="X328" s="43">
        <f>IFERROR(W328/T312,"-")</f>
        <v>7.4924963931160049E-2</v>
      </c>
      <c r="Y328" s="53">
        <v>15</v>
      </c>
      <c r="Z328" s="43">
        <f>IFERROR(Y328/U312,"-")</f>
        <v>0.44117647058823528</v>
      </c>
      <c r="AA328" s="97">
        <f t="shared" si="26"/>
        <v>46531</v>
      </c>
      <c r="AB328" s="361"/>
      <c r="AC328" s="361"/>
      <c r="AD328" s="34" t="s">
        <v>64</v>
      </c>
      <c r="AE328" s="49">
        <f>SUM(AE312:AE327)</f>
        <v>1410419</v>
      </c>
      <c r="AF328" s="43">
        <f>IFERROR(AE328/AB312,"-")</f>
        <v>6.7248567458883274E-2</v>
      </c>
      <c r="AG328" s="53">
        <v>30</v>
      </c>
      <c r="AH328" s="43">
        <f>IFERROR(AG328/AC312,"-")</f>
        <v>0.33707865168539325</v>
      </c>
      <c r="AI328" s="56">
        <f t="shared" si="27"/>
        <v>47013.966666666667</v>
      </c>
      <c r="AJ328" s="361"/>
      <c r="AK328" s="361"/>
      <c r="AL328" s="34" t="s">
        <v>64</v>
      </c>
      <c r="AM328" s="49">
        <f>SUM(AM312:AM327)</f>
        <v>56492430</v>
      </c>
      <c r="AN328" s="43">
        <f>IFERROR(AM328/AJ312,"-")</f>
        <v>0.22256907815215018</v>
      </c>
      <c r="AO328" s="53">
        <v>334</v>
      </c>
      <c r="AP328" s="43">
        <f>IFERROR(AO328/AK312,"-")</f>
        <v>0.8835978835978836</v>
      </c>
      <c r="AQ328" s="56">
        <f t="shared" si="28"/>
        <v>169139.01197604791</v>
      </c>
      <c r="AR328" s="361"/>
      <c r="AS328" s="361"/>
      <c r="AT328" s="34" t="s">
        <v>64</v>
      </c>
      <c r="AU328" s="49">
        <f>SUM(AU312:AU327)</f>
        <v>51032379</v>
      </c>
      <c r="AV328" s="43">
        <f>IFERROR(AU328/AR312,"-")</f>
        <v>0.17625256440188822</v>
      </c>
      <c r="AW328" s="56">
        <v>437</v>
      </c>
      <c r="AX328" s="76">
        <f>IFERROR(AW328/AS312,"-")</f>
        <v>0.86534653465346534</v>
      </c>
      <c r="AY328" s="114">
        <f t="shared" si="29"/>
        <v>116778.89931350114</v>
      </c>
      <c r="AZ328" s="361"/>
      <c r="BA328" s="361"/>
      <c r="BB328" s="34" t="s">
        <v>64</v>
      </c>
      <c r="BC328" s="49">
        <f>SUM(BC312:BC327)</f>
        <v>37089251</v>
      </c>
      <c r="BD328" s="43">
        <f>IFERROR(BC328/AZ312,"-")</f>
        <v>0.26856519568074144</v>
      </c>
      <c r="BE328" s="53">
        <v>106</v>
      </c>
      <c r="BF328" s="43">
        <f>IFERROR(BE328/BA312,"-")</f>
        <v>0.92982456140350878</v>
      </c>
      <c r="BG328" s="56">
        <f t="shared" si="30"/>
        <v>349898.59433962265</v>
      </c>
      <c r="BH328" s="361"/>
      <c r="BI328" s="361"/>
      <c r="BJ328" s="34" t="s">
        <v>64</v>
      </c>
      <c r="BK328" s="49">
        <f>SUM(BK312:BK327)</f>
        <v>54059512</v>
      </c>
      <c r="BL328" s="43">
        <f>IFERROR(BK328/BH312,"-")</f>
        <v>0.17211791348796726</v>
      </c>
      <c r="BM328" s="53">
        <v>501</v>
      </c>
      <c r="BN328" s="43">
        <f>IFERROR(BM328/BI312,"-")</f>
        <v>0.76488549618320612</v>
      </c>
      <c r="BO328" s="97">
        <f t="shared" si="31"/>
        <v>107903.21756487025</v>
      </c>
      <c r="BP328" s="140"/>
    </row>
    <row r="329" spans="2:68" s="8" customFormat="1" ht="13.15" customHeight="1">
      <c r="B329" s="367">
        <v>20</v>
      </c>
      <c r="C329" s="385" t="s">
        <v>89</v>
      </c>
      <c r="D329" s="359">
        <v>83311230</v>
      </c>
      <c r="E329" s="359">
        <v>117</v>
      </c>
      <c r="F329" s="30" t="s">
        <v>96</v>
      </c>
      <c r="G329" s="51">
        <v>379359</v>
      </c>
      <c r="H329" s="41">
        <f>IFERROR(G329/D329,"-")</f>
        <v>4.5535157745240345E-3</v>
      </c>
      <c r="I329" s="51">
        <v>27</v>
      </c>
      <c r="J329" s="41">
        <f>IFERROR(I329/E329,"-")</f>
        <v>0.23076923076923078</v>
      </c>
      <c r="K329" s="54">
        <f t="shared" si="24"/>
        <v>14050.333333333334</v>
      </c>
      <c r="L329" s="359">
        <v>879070950</v>
      </c>
      <c r="M329" s="359">
        <v>1613</v>
      </c>
      <c r="N329" s="30" t="s">
        <v>96</v>
      </c>
      <c r="O329" s="51">
        <v>9954349</v>
      </c>
      <c r="P329" s="41">
        <f>IFERROR(O329/L329,"-")</f>
        <v>1.1323715110822398E-2</v>
      </c>
      <c r="Q329" s="51">
        <v>236</v>
      </c>
      <c r="R329" s="41">
        <f>IFERROR(Q329/M329,"-")</f>
        <v>0.14631122132672039</v>
      </c>
      <c r="S329" s="54">
        <f t="shared" si="25"/>
        <v>42179.444915254237</v>
      </c>
      <c r="T329" s="359">
        <v>28962570</v>
      </c>
      <c r="U329" s="359">
        <v>87</v>
      </c>
      <c r="V329" s="30" t="s">
        <v>96</v>
      </c>
      <c r="W329" s="51">
        <v>619183</v>
      </c>
      <c r="X329" s="41">
        <f>IFERROR(W329/T329,"-")</f>
        <v>2.1378731238284449E-2</v>
      </c>
      <c r="Y329" s="51">
        <v>11</v>
      </c>
      <c r="Z329" s="41">
        <f>IFERROR(Y329/U329,"-")</f>
        <v>0.12643678160919541</v>
      </c>
      <c r="AA329" s="95">
        <f t="shared" si="26"/>
        <v>56289.36363636364</v>
      </c>
      <c r="AB329" s="359">
        <v>43220520</v>
      </c>
      <c r="AC329" s="359">
        <v>182</v>
      </c>
      <c r="AD329" s="30" t="s">
        <v>96</v>
      </c>
      <c r="AE329" s="51">
        <v>279945</v>
      </c>
      <c r="AF329" s="41">
        <f>IFERROR(AE329/AB329,"-")</f>
        <v>6.4771316957778387E-3</v>
      </c>
      <c r="AG329" s="51">
        <v>17</v>
      </c>
      <c r="AH329" s="41">
        <f>IFERROR(AG329/AC329,"-")</f>
        <v>9.3406593406593408E-2</v>
      </c>
      <c r="AI329" s="54">
        <f t="shared" si="27"/>
        <v>16467.352941176472</v>
      </c>
      <c r="AJ329" s="359">
        <v>352003310</v>
      </c>
      <c r="AK329" s="359">
        <v>552</v>
      </c>
      <c r="AL329" s="30" t="s">
        <v>96</v>
      </c>
      <c r="AM329" s="51">
        <v>4455116</v>
      </c>
      <c r="AN329" s="41">
        <f>IFERROR(AM329/AJ329,"-")</f>
        <v>1.2656460531578524E-2</v>
      </c>
      <c r="AO329" s="51">
        <v>97</v>
      </c>
      <c r="AP329" s="41">
        <f>IFERROR(AO329/AK329,"-")</f>
        <v>0.17572463768115942</v>
      </c>
      <c r="AQ329" s="54">
        <f t="shared" si="28"/>
        <v>45929.030927835054</v>
      </c>
      <c r="AR329" s="359">
        <v>453398900</v>
      </c>
      <c r="AS329" s="359">
        <v>785</v>
      </c>
      <c r="AT329" s="30" t="s">
        <v>96</v>
      </c>
      <c r="AU329" s="51">
        <v>4551106</v>
      </c>
      <c r="AV329" s="41">
        <f>IFERROR(AU329/AR329,"-")</f>
        <v>1.0037752627983879E-2</v>
      </c>
      <c r="AW329" s="54">
        <v>109</v>
      </c>
      <c r="AX329" s="44">
        <f>IFERROR(AW329/AS329,"-")</f>
        <v>0.13885350318471337</v>
      </c>
      <c r="AY329" s="138">
        <f t="shared" si="29"/>
        <v>41753.266055045875</v>
      </c>
      <c r="AZ329" s="359">
        <v>117006990</v>
      </c>
      <c r="BA329" s="359">
        <v>83</v>
      </c>
      <c r="BB329" s="30" t="s">
        <v>96</v>
      </c>
      <c r="BC329" s="51">
        <v>1738373</v>
      </c>
      <c r="BD329" s="41">
        <f>IFERROR(BC329/AZ329,"-")</f>
        <v>1.4857001278299697E-2</v>
      </c>
      <c r="BE329" s="51">
        <v>25</v>
      </c>
      <c r="BF329" s="41">
        <f>IFERROR(BE329/BA329,"-")</f>
        <v>0.30120481927710846</v>
      </c>
      <c r="BG329" s="54">
        <f t="shared" si="30"/>
        <v>69534.92</v>
      </c>
      <c r="BH329" s="359">
        <v>311796080</v>
      </c>
      <c r="BI329" s="359">
        <v>826</v>
      </c>
      <c r="BJ329" s="30" t="s">
        <v>96</v>
      </c>
      <c r="BK329" s="51">
        <v>1537555</v>
      </c>
      <c r="BL329" s="41">
        <f>IFERROR(BK329/BH329,"-")</f>
        <v>4.9312839340379137E-3</v>
      </c>
      <c r="BM329" s="51">
        <v>87</v>
      </c>
      <c r="BN329" s="41">
        <f>IFERROR(BM329/BI329,"-")</f>
        <v>0.10532687651331719</v>
      </c>
      <c r="BO329" s="95">
        <f t="shared" si="31"/>
        <v>17673.045977011494</v>
      </c>
      <c r="BP329" s="140"/>
    </row>
    <row r="330" spans="2:68" s="8" customFormat="1" ht="13.15" customHeight="1">
      <c r="B330" s="368"/>
      <c r="C330" s="386"/>
      <c r="D330" s="360"/>
      <c r="E330" s="360"/>
      <c r="F330" s="31" t="s">
        <v>97</v>
      </c>
      <c r="G330" s="52">
        <v>534315</v>
      </c>
      <c r="H330" s="42">
        <f>IFERROR(G330/D329,"-")</f>
        <v>6.4134811117300752E-3</v>
      </c>
      <c r="I330" s="52">
        <v>38</v>
      </c>
      <c r="J330" s="42">
        <f>IFERROR(I330/E329,"-")</f>
        <v>0.3247863247863248</v>
      </c>
      <c r="K330" s="55">
        <f t="shared" si="24"/>
        <v>14060.921052631578</v>
      </c>
      <c r="L330" s="360"/>
      <c r="M330" s="360"/>
      <c r="N330" s="31" t="s">
        <v>97</v>
      </c>
      <c r="O330" s="52">
        <v>13849860</v>
      </c>
      <c r="P330" s="42">
        <f>IFERROR(O330/L329,"-")</f>
        <v>1.5755110551656838E-2</v>
      </c>
      <c r="Q330" s="52">
        <v>378</v>
      </c>
      <c r="R330" s="42">
        <f>IFERROR(Q330/M329,"-")</f>
        <v>0.23434593924364538</v>
      </c>
      <c r="S330" s="55">
        <f t="shared" si="25"/>
        <v>36639.841269841272</v>
      </c>
      <c r="T330" s="360"/>
      <c r="U330" s="360"/>
      <c r="V330" s="31" t="s">
        <v>97</v>
      </c>
      <c r="W330" s="52">
        <v>1079407</v>
      </c>
      <c r="X330" s="42">
        <f>IFERROR(W330/T329,"-")</f>
        <v>3.7269033790854889E-2</v>
      </c>
      <c r="Y330" s="52">
        <v>17</v>
      </c>
      <c r="Z330" s="42">
        <f>IFERROR(Y330/U329,"-")</f>
        <v>0.19540229885057472</v>
      </c>
      <c r="AA330" s="96">
        <f t="shared" si="26"/>
        <v>63494.529411764706</v>
      </c>
      <c r="AB330" s="360"/>
      <c r="AC330" s="360"/>
      <c r="AD330" s="31" t="s">
        <v>97</v>
      </c>
      <c r="AE330" s="52">
        <v>1150476</v>
      </c>
      <c r="AF330" s="42">
        <f>IFERROR(AE330/AB329,"-")</f>
        <v>2.6618744985021005E-2</v>
      </c>
      <c r="AG330" s="52">
        <v>26</v>
      </c>
      <c r="AH330" s="42">
        <f>IFERROR(AG330/AC329,"-")</f>
        <v>0.14285714285714285</v>
      </c>
      <c r="AI330" s="55">
        <f t="shared" si="27"/>
        <v>44249.076923076922</v>
      </c>
      <c r="AJ330" s="360"/>
      <c r="AK330" s="360"/>
      <c r="AL330" s="31" t="s">
        <v>97</v>
      </c>
      <c r="AM330" s="52">
        <v>6469273</v>
      </c>
      <c r="AN330" s="42">
        <f>IFERROR(AM330/AJ329,"-")</f>
        <v>1.8378443657248562E-2</v>
      </c>
      <c r="AO330" s="52">
        <v>153</v>
      </c>
      <c r="AP330" s="42">
        <f>IFERROR(AO330/AK329,"-")</f>
        <v>0.27717391304347827</v>
      </c>
      <c r="AQ330" s="55">
        <f t="shared" si="28"/>
        <v>42282.830065359478</v>
      </c>
      <c r="AR330" s="360"/>
      <c r="AS330" s="360"/>
      <c r="AT330" s="31" t="s">
        <v>97</v>
      </c>
      <c r="AU330" s="52">
        <v>5125662</v>
      </c>
      <c r="AV330" s="42">
        <f>IFERROR(AU330/AR329,"-")</f>
        <v>1.1304972288199199E-2</v>
      </c>
      <c r="AW330" s="55">
        <v>180</v>
      </c>
      <c r="AX330" s="42">
        <f>IFERROR(AW330/AS329,"-")</f>
        <v>0.22929936305732485</v>
      </c>
      <c r="AY330" s="138">
        <f t="shared" si="29"/>
        <v>28475.9</v>
      </c>
      <c r="AZ330" s="360"/>
      <c r="BA330" s="360"/>
      <c r="BB330" s="31" t="s">
        <v>97</v>
      </c>
      <c r="BC330" s="52">
        <v>1294509</v>
      </c>
      <c r="BD330" s="42">
        <f>IFERROR(BC330/AZ329,"-")</f>
        <v>1.1063518512868334E-2</v>
      </c>
      <c r="BE330" s="52">
        <v>25</v>
      </c>
      <c r="BF330" s="42">
        <f>IFERROR(BE330/BA329,"-")</f>
        <v>0.30120481927710846</v>
      </c>
      <c r="BG330" s="55">
        <f t="shared" si="30"/>
        <v>51780.36</v>
      </c>
      <c r="BH330" s="360"/>
      <c r="BI330" s="360"/>
      <c r="BJ330" s="31" t="s">
        <v>97</v>
      </c>
      <c r="BK330" s="52">
        <v>10445937</v>
      </c>
      <c r="BL330" s="42">
        <f>IFERROR(BK330/BH329,"-")</f>
        <v>3.350246417466185E-2</v>
      </c>
      <c r="BM330" s="52">
        <v>153</v>
      </c>
      <c r="BN330" s="42">
        <f>IFERROR(BM330/BI329,"-")</f>
        <v>0.18523002421307505</v>
      </c>
      <c r="BO330" s="96">
        <f t="shared" si="31"/>
        <v>68274.098039215693</v>
      </c>
      <c r="BP330" s="140"/>
    </row>
    <row r="331" spans="2:68" s="8" customFormat="1" ht="13.15" customHeight="1">
      <c r="B331" s="368"/>
      <c r="C331" s="386"/>
      <c r="D331" s="360"/>
      <c r="E331" s="360"/>
      <c r="F331" s="32" t="s">
        <v>98</v>
      </c>
      <c r="G331" s="52">
        <v>2899267</v>
      </c>
      <c r="H331" s="42">
        <f>IFERROR(G331/D329,"-")</f>
        <v>3.4800434467238094E-2</v>
      </c>
      <c r="I331" s="52">
        <v>47</v>
      </c>
      <c r="J331" s="42">
        <f>IFERROR(I331/E329,"-")</f>
        <v>0.40170940170940173</v>
      </c>
      <c r="K331" s="55">
        <f t="shared" si="24"/>
        <v>61686.531914893618</v>
      </c>
      <c r="L331" s="360"/>
      <c r="M331" s="360"/>
      <c r="N331" s="32" t="s">
        <v>98</v>
      </c>
      <c r="O331" s="52">
        <v>21837507</v>
      </c>
      <c r="P331" s="42">
        <f>IFERROR(O331/L329,"-")</f>
        <v>2.4841575074230356E-2</v>
      </c>
      <c r="Q331" s="52">
        <v>468</v>
      </c>
      <c r="R331" s="42">
        <f>IFERROR(Q331/M329,"-")</f>
        <v>0.29014259144451332</v>
      </c>
      <c r="S331" s="55">
        <f t="shared" si="25"/>
        <v>46661.339743589742</v>
      </c>
      <c r="T331" s="360"/>
      <c r="U331" s="360"/>
      <c r="V331" s="32" t="s">
        <v>98</v>
      </c>
      <c r="W331" s="52">
        <v>0</v>
      </c>
      <c r="X331" s="42">
        <f>IFERROR(W331/T329,"-")</f>
        <v>0</v>
      </c>
      <c r="Y331" s="52">
        <v>0</v>
      </c>
      <c r="Z331" s="42">
        <f>IFERROR(Y331/U329,"-")</f>
        <v>0</v>
      </c>
      <c r="AA331" s="96" t="str">
        <f t="shared" si="26"/>
        <v>-</v>
      </c>
      <c r="AB331" s="360"/>
      <c r="AC331" s="360"/>
      <c r="AD331" s="32" t="s">
        <v>98</v>
      </c>
      <c r="AE331" s="52">
        <v>0</v>
      </c>
      <c r="AF331" s="42">
        <f>IFERROR(AE331/AB329,"-")</f>
        <v>0</v>
      </c>
      <c r="AG331" s="52">
        <v>0</v>
      </c>
      <c r="AH331" s="42">
        <f>IFERROR(AG331/AC329,"-")</f>
        <v>0</v>
      </c>
      <c r="AI331" s="55" t="str">
        <f t="shared" si="27"/>
        <v>-</v>
      </c>
      <c r="AJ331" s="360"/>
      <c r="AK331" s="360"/>
      <c r="AL331" s="32" t="s">
        <v>98</v>
      </c>
      <c r="AM331" s="52">
        <v>7529369</v>
      </c>
      <c r="AN331" s="42">
        <f>IFERROR(AM331/AJ329,"-")</f>
        <v>2.1390051701502467E-2</v>
      </c>
      <c r="AO331" s="52">
        <v>203</v>
      </c>
      <c r="AP331" s="42">
        <f>IFERROR(AO331/AK329,"-")</f>
        <v>0.36775362318840582</v>
      </c>
      <c r="AQ331" s="55">
        <f t="shared" si="28"/>
        <v>37090.487684729065</v>
      </c>
      <c r="AR331" s="360"/>
      <c r="AS331" s="360"/>
      <c r="AT331" s="32" t="s">
        <v>98</v>
      </c>
      <c r="AU331" s="52">
        <v>14308138</v>
      </c>
      <c r="AV331" s="42">
        <f>IFERROR(AU331/AR329,"-")</f>
        <v>3.1557504881463097E-2</v>
      </c>
      <c r="AW331" s="55">
        <v>265</v>
      </c>
      <c r="AX331" s="42">
        <f>IFERROR(AW331/AS329,"-")</f>
        <v>0.33757961783439489</v>
      </c>
      <c r="AY331" s="138">
        <f t="shared" si="29"/>
        <v>53992.97358490566</v>
      </c>
      <c r="AZ331" s="360"/>
      <c r="BA331" s="360"/>
      <c r="BB331" s="32" t="s">
        <v>98</v>
      </c>
      <c r="BC331" s="52">
        <v>640342</v>
      </c>
      <c r="BD331" s="42">
        <f>IFERROR(BC331/AZ329,"-")</f>
        <v>5.4726815893648747E-3</v>
      </c>
      <c r="BE331" s="52">
        <v>21</v>
      </c>
      <c r="BF331" s="42">
        <f>IFERROR(BE331/BA329,"-")</f>
        <v>0.25301204819277107</v>
      </c>
      <c r="BG331" s="55">
        <f t="shared" si="30"/>
        <v>30492.476190476191</v>
      </c>
      <c r="BH331" s="360"/>
      <c r="BI331" s="360"/>
      <c r="BJ331" s="32" t="s">
        <v>98</v>
      </c>
      <c r="BK331" s="52">
        <v>5837269</v>
      </c>
      <c r="BL331" s="42">
        <f>IFERROR(BK331/BH329,"-")</f>
        <v>1.8721431648531309E-2</v>
      </c>
      <c r="BM331" s="52">
        <v>178</v>
      </c>
      <c r="BN331" s="42">
        <f>IFERROR(BM331/BI329,"-")</f>
        <v>0.21549636803874092</v>
      </c>
      <c r="BO331" s="96">
        <f t="shared" si="31"/>
        <v>32793.646067415728</v>
      </c>
      <c r="BP331" s="140"/>
    </row>
    <row r="332" spans="2:68" s="8" customFormat="1" ht="13.15" customHeight="1">
      <c r="B332" s="368"/>
      <c r="C332" s="386"/>
      <c r="D332" s="360"/>
      <c r="E332" s="360"/>
      <c r="F332" s="32" t="s">
        <v>99</v>
      </c>
      <c r="G332" s="52">
        <v>145197</v>
      </c>
      <c r="H332" s="42">
        <f>IFERROR(G332/D329,"-")</f>
        <v>1.7428262672391226E-3</v>
      </c>
      <c r="I332" s="52">
        <v>15</v>
      </c>
      <c r="J332" s="42">
        <f>IFERROR(I332/E329,"-")</f>
        <v>0.12820512820512819</v>
      </c>
      <c r="K332" s="55">
        <f t="shared" si="24"/>
        <v>9679.7999999999993</v>
      </c>
      <c r="L332" s="360"/>
      <c r="M332" s="360"/>
      <c r="N332" s="32" t="s">
        <v>99</v>
      </c>
      <c r="O332" s="52">
        <v>2144839</v>
      </c>
      <c r="P332" s="42">
        <f>IFERROR(O332/L329,"-")</f>
        <v>2.4398929346942928E-3</v>
      </c>
      <c r="Q332" s="52">
        <v>113</v>
      </c>
      <c r="R332" s="42">
        <f>IFERROR(Q332/M329,"-")</f>
        <v>7.0055796652200866E-2</v>
      </c>
      <c r="S332" s="55">
        <f t="shared" si="25"/>
        <v>18980.87610619469</v>
      </c>
      <c r="T332" s="360"/>
      <c r="U332" s="360"/>
      <c r="V332" s="32" t="s">
        <v>99</v>
      </c>
      <c r="W332" s="52">
        <v>0</v>
      </c>
      <c r="X332" s="42">
        <f>IFERROR(W332/T329,"-")</f>
        <v>0</v>
      </c>
      <c r="Y332" s="52">
        <v>0</v>
      </c>
      <c r="Z332" s="42">
        <f>IFERROR(Y332/U329,"-")</f>
        <v>0</v>
      </c>
      <c r="AA332" s="96" t="str">
        <f t="shared" si="26"/>
        <v>-</v>
      </c>
      <c r="AB332" s="360"/>
      <c r="AC332" s="360"/>
      <c r="AD332" s="32" t="s">
        <v>99</v>
      </c>
      <c r="AE332" s="52">
        <v>0</v>
      </c>
      <c r="AF332" s="42">
        <f>IFERROR(AE332/AB329,"-")</f>
        <v>0</v>
      </c>
      <c r="AG332" s="52">
        <v>0</v>
      </c>
      <c r="AH332" s="42">
        <f>IFERROR(AG332/AC329,"-")</f>
        <v>0</v>
      </c>
      <c r="AI332" s="55" t="str">
        <f t="shared" si="27"/>
        <v>-</v>
      </c>
      <c r="AJ332" s="360"/>
      <c r="AK332" s="360"/>
      <c r="AL332" s="32" t="s">
        <v>99</v>
      </c>
      <c r="AM332" s="52">
        <v>945304</v>
      </c>
      <c r="AN332" s="42">
        <f>IFERROR(AM332/AJ329,"-")</f>
        <v>2.6854974744413623E-3</v>
      </c>
      <c r="AO332" s="52">
        <v>41</v>
      </c>
      <c r="AP332" s="42">
        <f>IFERROR(AO332/AK329,"-")</f>
        <v>7.4275362318840576E-2</v>
      </c>
      <c r="AQ332" s="55">
        <f t="shared" si="28"/>
        <v>23056.195121951219</v>
      </c>
      <c r="AR332" s="360"/>
      <c r="AS332" s="360"/>
      <c r="AT332" s="32" t="s">
        <v>99</v>
      </c>
      <c r="AU332" s="52">
        <v>1199535</v>
      </c>
      <c r="AV332" s="42">
        <f>IFERROR(AU332/AR329,"-")</f>
        <v>2.6456504415868676E-3</v>
      </c>
      <c r="AW332" s="55">
        <v>72</v>
      </c>
      <c r="AX332" s="42">
        <f>IFERROR(AW332/AS329,"-")</f>
        <v>9.171974522292993E-2</v>
      </c>
      <c r="AY332" s="138">
        <f t="shared" si="29"/>
        <v>16660.208333333332</v>
      </c>
      <c r="AZ332" s="360"/>
      <c r="BA332" s="360"/>
      <c r="BB332" s="32" t="s">
        <v>99</v>
      </c>
      <c r="BC332" s="52">
        <v>167990</v>
      </c>
      <c r="BD332" s="42">
        <f>IFERROR(BC332/AZ329,"-")</f>
        <v>1.4357261903754639E-3</v>
      </c>
      <c r="BE332" s="52">
        <v>6</v>
      </c>
      <c r="BF332" s="42">
        <f>IFERROR(BE332/BA329,"-")</f>
        <v>7.2289156626506021E-2</v>
      </c>
      <c r="BG332" s="55">
        <f t="shared" si="30"/>
        <v>27998.333333333332</v>
      </c>
      <c r="BH332" s="360"/>
      <c r="BI332" s="360"/>
      <c r="BJ332" s="32" t="s">
        <v>99</v>
      </c>
      <c r="BK332" s="52">
        <v>631137</v>
      </c>
      <c r="BL332" s="42">
        <f>IFERROR(BK332/BH329,"-")</f>
        <v>2.0241979950485585E-3</v>
      </c>
      <c r="BM332" s="52">
        <v>49</v>
      </c>
      <c r="BN332" s="42">
        <f>IFERROR(BM332/BI329,"-")</f>
        <v>5.9322033898305086E-2</v>
      </c>
      <c r="BO332" s="96">
        <f t="shared" si="31"/>
        <v>12880.34693877551</v>
      </c>
      <c r="BP332" s="140"/>
    </row>
    <row r="333" spans="2:68" s="8" customFormat="1" ht="13.15" customHeight="1">
      <c r="B333" s="368"/>
      <c r="C333" s="386"/>
      <c r="D333" s="360"/>
      <c r="E333" s="360"/>
      <c r="F333" s="32" t="s">
        <v>100</v>
      </c>
      <c r="G333" s="52">
        <v>1371449</v>
      </c>
      <c r="H333" s="42">
        <f>IFERROR(G333/D329,"-")</f>
        <v>1.6461754315714699E-2</v>
      </c>
      <c r="I333" s="52">
        <v>46</v>
      </c>
      <c r="J333" s="42">
        <f>IFERROR(I333/E329,"-")</f>
        <v>0.39316239316239315</v>
      </c>
      <c r="K333" s="55">
        <f t="shared" si="24"/>
        <v>29814.108695652172</v>
      </c>
      <c r="L333" s="360"/>
      <c r="M333" s="360"/>
      <c r="N333" s="32" t="s">
        <v>100</v>
      </c>
      <c r="O333" s="52">
        <v>24300704</v>
      </c>
      <c r="P333" s="42">
        <f>IFERROR(O333/L329,"-")</f>
        <v>2.7643620802166195E-2</v>
      </c>
      <c r="Q333" s="52">
        <v>516</v>
      </c>
      <c r="R333" s="42">
        <f>IFERROR(Q333/M329,"-")</f>
        <v>0.31990080595164289</v>
      </c>
      <c r="S333" s="55">
        <f t="shared" si="25"/>
        <v>47094.387596899222</v>
      </c>
      <c r="T333" s="360"/>
      <c r="U333" s="360"/>
      <c r="V333" s="32" t="s">
        <v>100</v>
      </c>
      <c r="W333" s="52">
        <v>0</v>
      </c>
      <c r="X333" s="42">
        <f>IFERROR(W333/T329,"-")</f>
        <v>0</v>
      </c>
      <c r="Y333" s="52">
        <v>0</v>
      </c>
      <c r="Z333" s="42">
        <f>IFERROR(Y333/U329,"-")</f>
        <v>0</v>
      </c>
      <c r="AA333" s="96" t="str">
        <f t="shared" si="26"/>
        <v>-</v>
      </c>
      <c r="AB333" s="360"/>
      <c r="AC333" s="360"/>
      <c r="AD333" s="32" t="s">
        <v>100</v>
      </c>
      <c r="AE333" s="52">
        <v>0</v>
      </c>
      <c r="AF333" s="42">
        <f>IFERROR(AE333/AB329,"-")</f>
        <v>0</v>
      </c>
      <c r="AG333" s="52">
        <v>0</v>
      </c>
      <c r="AH333" s="42">
        <f>IFERROR(AG333/AC329,"-")</f>
        <v>0</v>
      </c>
      <c r="AI333" s="55" t="str">
        <f t="shared" si="27"/>
        <v>-</v>
      </c>
      <c r="AJ333" s="360"/>
      <c r="AK333" s="360"/>
      <c r="AL333" s="32" t="s">
        <v>100</v>
      </c>
      <c r="AM333" s="52">
        <v>10302698</v>
      </c>
      <c r="AN333" s="42">
        <f>IFERROR(AM333/AJ329,"-")</f>
        <v>2.9268753183031147E-2</v>
      </c>
      <c r="AO333" s="52">
        <v>214</v>
      </c>
      <c r="AP333" s="42">
        <f>IFERROR(AO333/AK329,"-")</f>
        <v>0.38768115942028986</v>
      </c>
      <c r="AQ333" s="55">
        <f t="shared" si="28"/>
        <v>48143.448598130839</v>
      </c>
      <c r="AR333" s="360"/>
      <c r="AS333" s="360"/>
      <c r="AT333" s="32" t="s">
        <v>100</v>
      </c>
      <c r="AU333" s="52">
        <v>13998006</v>
      </c>
      <c r="AV333" s="42">
        <f>IFERROR(AU333/AR329,"-")</f>
        <v>3.0873489106391743E-2</v>
      </c>
      <c r="AW333" s="55">
        <v>302</v>
      </c>
      <c r="AX333" s="42">
        <f>IFERROR(AW333/AS329,"-")</f>
        <v>0.38471337579617837</v>
      </c>
      <c r="AY333" s="138">
        <f t="shared" si="29"/>
        <v>46351.013245033115</v>
      </c>
      <c r="AZ333" s="360"/>
      <c r="BA333" s="360"/>
      <c r="BB333" s="32" t="s">
        <v>100</v>
      </c>
      <c r="BC333" s="52">
        <v>6624195</v>
      </c>
      <c r="BD333" s="42">
        <f>IFERROR(BC333/AZ329,"-")</f>
        <v>5.6613668978237969E-2</v>
      </c>
      <c r="BE333" s="52">
        <v>34</v>
      </c>
      <c r="BF333" s="42">
        <f>IFERROR(BE333/BA329,"-")</f>
        <v>0.40963855421686746</v>
      </c>
      <c r="BG333" s="55">
        <f t="shared" si="30"/>
        <v>194829.26470588235</v>
      </c>
      <c r="BH333" s="360"/>
      <c r="BI333" s="360"/>
      <c r="BJ333" s="32" t="s">
        <v>100</v>
      </c>
      <c r="BK333" s="52">
        <v>6048191</v>
      </c>
      <c r="BL333" s="42">
        <f>IFERROR(BK333/BH329,"-")</f>
        <v>1.9397905836404359E-2</v>
      </c>
      <c r="BM333" s="52">
        <v>202</v>
      </c>
      <c r="BN333" s="42">
        <f>IFERROR(BM333/BI329,"-")</f>
        <v>0.24455205811138014</v>
      </c>
      <c r="BO333" s="96">
        <f t="shared" si="31"/>
        <v>29941.539603960395</v>
      </c>
      <c r="BP333" s="140"/>
    </row>
    <row r="334" spans="2:68" s="8" customFormat="1" ht="13.15" customHeight="1">
      <c r="B334" s="368"/>
      <c r="C334" s="386"/>
      <c r="D334" s="360"/>
      <c r="E334" s="360"/>
      <c r="F334" s="32" t="s">
        <v>101</v>
      </c>
      <c r="G334" s="52">
        <v>4770978</v>
      </c>
      <c r="H334" s="42">
        <f>IFERROR(G334/D329,"-")</f>
        <v>5.7266925479314133E-2</v>
      </c>
      <c r="I334" s="52">
        <v>63</v>
      </c>
      <c r="J334" s="42">
        <f>IFERROR(I334/E329,"-")</f>
        <v>0.53846153846153844</v>
      </c>
      <c r="K334" s="55">
        <f t="shared" ref="K334:K397" si="32">IFERROR(G334/I334,"-")</f>
        <v>75729.809523809527</v>
      </c>
      <c r="L334" s="360"/>
      <c r="M334" s="360"/>
      <c r="N334" s="32" t="s">
        <v>101</v>
      </c>
      <c r="O334" s="52">
        <v>41280527</v>
      </c>
      <c r="P334" s="42">
        <f>IFERROR(O334/L329,"-")</f>
        <v>4.6959266484690454E-2</v>
      </c>
      <c r="Q334" s="52">
        <v>689</v>
      </c>
      <c r="R334" s="42">
        <f>IFERROR(Q334/M329,"-")</f>
        <v>0.42715437073775575</v>
      </c>
      <c r="S334" s="55">
        <f t="shared" ref="S334:S397" si="33">IFERROR(O334/Q334,"-")</f>
        <v>59913.682148040636</v>
      </c>
      <c r="T334" s="360"/>
      <c r="U334" s="360"/>
      <c r="V334" s="32" t="s">
        <v>101</v>
      </c>
      <c r="W334" s="52">
        <v>0</v>
      </c>
      <c r="X334" s="42">
        <f>IFERROR(W334/T329,"-")</f>
        <v>0</v>
      </c>
      <c r="Y334" s="52">
        <v>0</v>
      </c>
      <c r="Z334" s="42">
        <f>IFERROR(Y334/U329,"-")</f>
        <v>0</v>
      </c>
      <c r="AA334" s="96" t="str">
        <f t="shared" ref="AA334:AA397" si="34">IFERROR(W334/Y334,"-")</f>
        <v>-</v>
      </c>
      <c r="AB334" s="360"/>
      <c r="AC334" s="360"/>
      <c r="AD334" s="32" t="s">
        <v>101</v>
      </c>
      <c r="AE334" s="52">
        <v>0</v>
      </c>
      <c r="AF334" s="42">
        <f>IFERROR(AE334/AB329,"-")</f>
        <v>0</v>
      </c>
      <c r="AG334" s="52">
        <v>0</v>
      </c>
      <c r="AH334" s="42">
        <f>IFERROR(AG334/AC329,"-")</f>
        <v>0</v>
      </c>
      <c r="AI334" s="55" t="str">
        <f t="shared" ref="AI334:AI397" si="35">IFERROR(AE334/AG334,"-")</f>
        <v>-</v>
      </c>
      <c r="AJ334" s="360"/>
      <c r="AK334" s="360"/>
      <c r="AL334" s="32" t="s">
        <v>101</v>
      </c>
      <c r="AM334" s="52">
        <v>20869034</v>
      </c>
      <c r="AN334" s="42">
        <f>IFERROR(AM334/AJ329,"-")</f>
        <v>5.9286470914151346E-2</v>
      </c>
      <c r="AO334" s="52">
        <v>308</v>
      </c>
      <c r="AP334" s="42">
        <f>IFERROR(AO334/AK329,"-")</f>
        <v>0.55797101449275366</v>
      </c>
      <c r="AQ334" s="55">
        <f t="shared" ref="AQ334:AQ397" si="36">IFERROR(AM334/AO334,"-")</f>
        <v>67756.603896103901</v>
      </c>
      <c r="AR334" s="360"/>
      <c r="AS334" s="360"/>
      <c r="AT334" s="32" t="s">
        <v>101</v>
      </c>
      <c r="AU334" s="52">
        <v>20411493</v>
      </c>
      <c r="AV334" s="42">
        <f>IFERROR(AU334/AR329,"-")</f>
        <v>4.5018841024978225E-2</v>
      </c>
      <c r="AW334" s="55">
        <v>381</v>
      </c>
      <c r="AX334" s="42">
        <f>IFERROR(AW334/AS329,"-")</f>
        <v>0.48535031847133758</v>
      </c>
      <c r="AY334" s="138">
        <f t="shared" ref="AY334:AY397" si="37">IFERROR(AU334/AW334,"-")</f>
        <v>53573.472440944883</v>
      </c>
      <c r="AZ334" s="360"/>
      <c r="BA334" s="360"/>
      <c r="BB334" s="32" t="s">
        <v>101</v>
      </c>
      <c r="BC334" s="52">
        <v>7135064</v>
      </c>
      <c r="BD334" s="42">
        <f>IFERROR(BC334/AZ329,"-")</f>
        <v>6.0979809838711346E-2</v>
      </c>
      <c r="BE334" s="52">
        <v>45</v>
      </c>
      <c r="BF334" s="42">
        <f>IFERROR(BE334/BA329,"-")</f>
        <v>0.54216867469879515</v>
      </c>
      <c r="BG334" s="55">
        <f t="shared" ref="BG334:BG397" si="38">IFERROR(BC334/BE334,"-")</f>
        <v>158556.97777777776</v>
      </c>
      <c r="BH334" s="360"/>
      <c r="BI334" s="360"/>
      <c r="BJ334" s="32" t="s">
        <v>101</v>
      </c>
      <c r="BK334" s="52">
        <v>14630133</v>
      </c>
      <c r="BL334" s="42">
        <f>IFERROR(BK334/BH329,"-")</f>
        <v>4.6922119739286013E-2</v>
      </c>
      <c r="BM334" s="52">
        <v>296</v>
      </c>
      <c r="BN334" s="42">
        <f>IFERROR(BM334/BI329,"-")</f>
        <v>0.3583535108958838</v>
      </c>
      <c r="BO334" s="96">
        <f t="shared" ref="BO334:BO397" si="39">IFERROR(BK334/BM334,"-")</f>
        <v>49426.125</v>
      </c>
      <c r="BP334" s="140"/>
    </row>
    <row r="335" spans="2:68" s="8" customFormat="1" ht="13.15" customHeight="1">
      <c r="B335" s="368"/>
      <c r="C335" s="386"/>
      <c r="D335" s="360"/>
      <c r="E335" s="360"/>
      <c r="F335" s="32" t="s">
        <v>102</v>
      </c>
      <c r="G335" s="52">
        <v>2840184</v>
      </c>
      <c r="H335" s="42">
        <f>IFERROR(G335/D329,"-")</f>
        <v>3.4091250363246346E-2</v>
      </c>
      <c r="I335" s="52">
        <v>23</v>
      </c>
      <c r="J335" s="42">
        <f>IFERROR(I335/E329,"-")</f>
        <v>0.19658119658119658</v>
      </c>
      <c r="K335" s="55">
        <f t="shared" si="32"/>
        <v>123486.26086956522</v>
      </c>
      <c r="L335" s="360"/>
      <c r="M335" s="360"/>
      <c r="N335" s="32" t="s">
        <v>102</v>
      </c>
      <c r="O335" s="52">
        <v>22619378</v>
      </c>
      <c r="P335" s="42">
        <f>IFERROR(O335/L329,"-")</f>
        <v>2.5731003851281856E-2</v>
      </c>
      <c r="Q335" s="52">
        <v>177</v>
      </c>
      <c r="R335" s="42">
        <f>IFERROR(Q335/M329,"-")</f>
        <v>0.1097334159950403</v>
      </c>
      <c r="S335" s="55">
        <f t="shared" si="33"/>
        <v>127793.09604519774</v>
      </c>
      <c r="T335" s="360"/>
      <c r="U335" s="360"/>
      <c r="V335" s="32" t="s">
        <v>102</v>
      </c>
      <c r="W335" s="52">
        <v>0</v>
      </c>
      <c r="X335" s="42">
        <f>IFERROR(W335/T329,"-")</f>
        <v>0</v>
      </c>
      <c r="Y335" s="52">
        <v>0</v>
      </c>
      <c r="Z335" s="42">
        <f>IFERROR(Y335/U329,"-")</f>
        <v>0</v>
      </c>
      <c r="AA335" s="96" t="str">
        <f t="shared" si="34"/>
        <v>-</v>
      </c>
      <c r="AB335" s="360"/>
      <c r="AC335" s="360"/>
      <c r="AD335" s="32" t="s">
        <v>102</v>
      </c>
      <c r="AE335" s="52">
        <v>924871</v>
      </c>
      <c r="AF335" s="42">
        <f>IFERROR(AE335/AB329,"-")</f>
        <v>2.1398886454859867E-2</v>
      </c>
      <c r="AG335" s="52">
        <v>3</v>
      </c>
      <c r="AH335" s="42">
        <f>IFERROR(AG335/AC329,"-")</f>
        <v>1.6483516483516484E-2</v>
      </c>
      <c r="AI335" s="55">
        <f t="shared" si="35"/>
        <v>308290.33333333331</v>
      </c>
      <c r="AJ335" s="360"/>
      <c r="AK335" s="360"/>
      <c r="AL335" s="32" t="s">
        <v>102</v>
      </c>
      <c r="AM335" s="52">
        <v>12614450</v>
      </c>
      <c r="AN335" s="42">
        <f>IFERROR(AM335/AJ329,"-")</f>
        <v>3.5836168699663648E-2</v>
      </c>
      <c r="AO335" s="52">
        <v>81</v>
      </c>
      <c r="AP335" s="42">
        <f>IFERROR(AO335/AK329,"-")</f>
        <v>0.14673913043478262</v>
      </c>
      <c r="AQ335" s="55">
        <f t="shared" si="36"/>
        <v>155733.95061728396</v>
      </c>
      <c r="AR335" s="360"/>
      <c r="AS335" s="360"/>
      <c r="AT335" s="32" t="s">
        <v>102</v>
      </c>
      <c r="AU335" s="52">
        <v>9080057</v>
      </c>
      <c r="AV335" s="42">
        <f>IFERROR(AU335/AR329,"-")</f>
        <v>2.0026640999790693E-2</v>
      </c>
      <c r="AW335" s="55">
        <v>93</v>
      </c>
      <c r="AX335" s="42">
        <f>IFERROR(AW335/AS329,"-")</f>
        <v>0.11847133757961784</v>
      </c>
      <c r="AY335" s="138">
        <f t="shared" si="37"/>
        <v>97635.021505376339</v>
      </c>
      <c r="AZ335" s="360"/>
      <c r="BA335" s="360"/>
      <c r="BB335" s="32" t="s">
        <v>102</v>
      </c>
      <c r="BC335" s="52">
        <v>12017263</v>
      </c>
      <c r="BD335" s="42">
        <f>IFERROR(BC335/AZ329,"-")</f>
        <v>0.10270551357658204</v>
      </c>
      <c r="BE335" s="52">
        <v>25</v>
      </c>
      <c r="BF335" s="42">
        <f>IFERROR(BE335/BA329,"-")</f>
        <v>0.30120481927710846</v>
      </c>
      <c r="BG335" s="55">
        <f t="shared" si="38"/>
        <v>480690.52</v>
      </c>
      <c r="BH335" s="360"/>
      <c r="BI335" s="360"/>
      <c r="BJ335" s="32" t="s">
        <v>102</v>
      </c>
      <c r="BK335" s="52">
        <v>3784634</v>
      </c>
      <c r="BL335" s="42">
        <f>IFERROR(BK335/BH329,"-")</f>
        <v>1.2138170563273277E-2</v>
      </c>
      <c r="BM335" s="52">
        <v>66</v>
      </c>
      <c r="BN335" s="42">
        <f>IFERROR(BM335/BI329,"-")</f>
        <v>7.990314769975787E-2</v>
      </c>
      <c r="BO335" s="96">
        <f t="shared" si="39"/>
        <v>57342.939393939392</v>
      </c>
      <c r="BP335" s="140"/>
    </row>
    <row r="336" spans="2:68" s="8" customFormat="1" ht="13.15" customHeight="1">
      <c r="B336" s="368"/>
      <c r="C336" s="386"/>
      <c r="D336" s="360"/>
      <c r="E336" s="360"/>
      <c r="F336" s="32" t="s">
        <v>112</v>
      </c>
      <c r="G336" s="52">
        <v>0</v>
      </c>
      <c r="H336" s="42">
        <f>IFERROR(G336/D329,"-")</f>
        <v>0</v>
      </c>
      <c r="I336" s="52">
        <v>0</v>
      </c>
      <c r="J336" s="42">
        <f>IFERROR(I336/E329,"-")</f>
        <v>0</v>
      </c>
      <c r="K336" s="55" t="str">
        <f t="shared" si="32"/>
        <v>-</v>
      </c>
      <c r="L336" s="360"/>
      <c r="M336" s="360"/>
      <c r="N336" s="32" t="s">
        <v>112</v>
      </c>
      <c r="O336" s="52">
        <v>5585</v>
      </c>
      <c r="P336" s="42">
        <f>IFERROR(O336/L329,"-")</f>
        <v>6.3532983316079323E-6</v>
      </c>
      <c r="Q336" s="52">
        <v>3</v>
      </c>
      <c r="R336" s="42">
        <f>IFERROR(Q336/M329,"-")</f>
        <v>1.8598884066955983E-3</v>
      </c>
      <c r="S336" s="55">
        <f t="shared" si="33"/>
        <v>1861.6666666666667</v>
      </c>
      <c r="T336" s="360"/>
      <c r="U336" s="360"/>
      <c r="V336" s="32" t="s">
        <v>112</v>
      </c>
      <c r="W336" s="52">
        <v>0</v>
      </c>
      <c r="X336" s="42">
        <f>IFERROR(W336/T329,"-")</f>
        <v>0</v>
      </c>
      <c r="Y336" s="52">
        <v>0</v>
      </c>
      <c r="Z336" s="42">
        <f>IFERROR(Y336/U329,"-")</f>
        <v>0</v>
      </c>
      <c r="AA336" s="96" t="str">
        <f t="shared" si="34"/>
        <v>-</v>
      </c>
      <c r="AB336" s="360"/>
      <c r="AC336" s="360"/>
      <c r="AD336" s="32" t="s">
        <v>112</v>
      </c>
      <c r="AE336" s="52">
        <v>0</v>
      </c>
      <c r="AF336" s="42">
        <f>IFERROR(AE336/AB329,"-")</f>
        <v>0</v>
      </c>
      <c r="AG336" s="52">
        <v>0</v>
      </c>
      <c r="AH336" s="42">
        <f>IFERROR(AG336/AC329,"-")</f>
        <v>0</v>
      </c>
      <c r="AI336" s="55" t="str">
        <f t="shared" si="35"/>
        <v>-</v>
      </c>
      <c r="AJ336" s="360"/>
      <c r="AK336" s="360"/>
      <c r="AL336" s="32" t="s">
        <v>112</v>
      </c>
      <c r="AM336" s="52">
        <v>4145</v>
      </c>
      <c r="AN336" s="42">
        <f>IFERROR(AM336/AJ329,"-")</f>
        <v>1.1775457452374525E-5</v>
      </c>
      <c r="AO336" s="52">
        <v>2</v>
      </c>
      <c r="AP336" s="42">
        <f>IFERROR(AO336/AK329,"-")</f>
        <v>3.6231884057971015E-3</v>
      </c>
      <c r="AQ336" s="55">
        <f t="shared" si="36"/>
        <v>2072.5</v>
      </c>
      <c r="AR336" s="360"/>
      <c r="AS336" s="360"/>
      <c r="AT336" s="32" t="s">
        <v>112</v>
      </c>
      <c r="AU336" s="52">
        <v>1440</v>
      </c>
      <c r="AV336" s="42">
        <f>IFERROR(AU336/AR329,"-")</f>
        <v>3.1760112342575159E-6</v>
      </c>
      <c r="AW336" s="55">
        <v>1</v>
      </c>
      <c r="AX336" s="42">
        <f>IFERROR(AW336/AS329,"-")</f>
        <v>1.2738853503184713E-3</v>
      </c>
      <c r="AY336" s="138">
        <f t="shared" si="37"/>
        <v>1440</v>
      </c>
      <c r="AZ336" s="360"/>
      <c r="BA336" s="360"/>
      <c r="BB336" s="32" t="s">
        <v>112</v>
      </c>
      <c r="BC336" s="52">
        <v>1973</v>
      </c>
      <c r="BD336" s="42">
        <f>IFERROR(BC336/AZ329,"-")</f>
        <v>1.6862240452472114E-5</v>
      </c>
      <c r="BE336" s="52">
        <v>1</v>
      </c>
      <c r="BF336" s="42">
        <f>IFERROR(BE336/BA329,"-")</f>
        <v>1.2048192771084338E-2</v>
      </c>
      <c r="BG336" s="55">
        <f t="shared" si="38"/>
        <v>1973</v>
      </c>
      <c r="BH336" s="360"/>
      <c r="BI336" s="360"/>
      <c r="BJ336" s="32" t="s">
        <v>112</v>
      </c>
      <c r="BK336" s="52">
        <v>0</v>
      </c>
      <c r="BL336" s="42">
        <f>IFERROR(BK336/BH329,"-")</f>
        <v>0</v>
      </c>
      <c r="BM336" s="52">
        <v>0</v>
      </c>
      <c r="BN336" s="42">
        <f>IFERROR(BM336/BI329,"-")</f>
        <v>0</v>
      </c>
      <c r="BO336" s="96" t="str">
        <f t="shared" si="39"/>
        <v>-</v>
      </c>
      <c r="BP336" s="140"/>
    </row>
    <row r="337" spans="2:68" s="8" customFormat="1" ht="13.15" customHeight="1">
      <c r="B337" s="368"/>
      <c r="C337" s="386"/>
      <c r="D337" s="360"/>
      <c r="E337" s="360"/>
      <c r="F337" s="32" t="s">
        <v>103</v>
      </c>
      <c r="G337" s="52">
        <v>48280</v>
      </c>
      <c r="H337" s="42">
        <f>IFERROR(G337/D329,"-")</f>
        <v>5.7951371021649784E-4</v>
      </c>
      <c r="I337" s="52">
        <v>2</v>
      </c>
      <c r="J337" s="42">
        <f>IFERROR(I337/E329,"-")</f>
        <v>1.7094017094017096E-2</v>
      </c>
      <c r="K337" s="55">
        <f t="shared" si="32"/>
        <v>24140</v>
      </c>
      <c r="L337" s="360"/>
      <c r="M337" s="360"/>
      <c r="N337" s="32" t="s">
        <v>103</v>
      </c>
      <c r="O337" s="52">
        <v>794253</v>
      </c>
      <c r="P337" s="42">
        <f>IFERROR(O337/L329,"-")</f>
        <v>9.0351410201872789E-4</v>
      </c>
      <c r="Q337" s="52">
        <v>14</v>
      </c>
      <c r="R337" s="42">
        <f>IFERROR(Q337/M329,"-")</f>
        <v>8.679479231246125E-3</v>
      </c>
      <c r="S337" s="55">
        <f t="shared" si="33"/>
        <v>56732.357142857145</v>
      </c>
      <c r="T337" s="360"/>
      <c r="U337" s="360"/>
      <c r="V337" s="32" t="s">
        <v>103</v>
      </c>
      <c r="W337" s="52">
        <v>31206</v>
      </c>
      <c r="X337" s="42">
        <f>IFERROR(W337/T329,"-")</f>
        <v>1.0774596315175069E-3</v>
      </c>
      <c r="Y337" s="52">
        <v>1</v>
      </c>
      <c r="Z337" s="42">
        <f>IFERROR(Y337/U329,"-")</f>
        <v>1.1494252873563218E-2</v>
      </c>
      <c r="AA337" s="96">
        <f t="shared" si="34"/>
        <v>31206</v>
      </c>
      <c r="AB337" s="360"/>
      <c r="AC337" s="360"/>
      <c r="AD337" s="32" t="s">
        <v>103</v>
      </c>
      <c r="AE337" s="52">
        <v>3076</v>
      </c>
      <c r="AF337" s="42">
        <f>IFERROR(AE337/AB329,"-")</f>
        <v>7.1169898002152682E-5</v>
      </c>
      <c r="AG337" s="52">
        <v>1</v>
      </c>
      <c r="AH337" s="42">
        <f>IFERROR(AG337/AC329,"-")</f>
        <v>5.4945054945054949E-3</v>
      </c>
      <c r="AI337" s="55">
        <f t="shared" si="35"/>
        <v>3076</v>
      </c>
      <c r="AJ337" s="360"/>
      <c r="AK337" s="360"/>
      <c r="AL337" s="32" t="s">
        <v>103</v>
      </c>
      <c r="AM337" s="52">
        <v>236064</v>
      </c>
      <c r="AN337" s="42">
        <f>IFERROR(AM337/AJ329,"-")</f>
        <v>6.7063005742758501E-4</v>
      </c>
      <c r="AO337" s="52">
        <v>6</v>
      </c>
      <c r="AP337" s="42">
        <f>IFERROR(AO337/AK329,"-")</f>
        <v>1.0869565217391304E-2</v>
      </c>
      <c r="AQ337" s="55">
        <f t="shared" si="36"/>
        <v>39344</v>
      </c>
      <c r="AR337" s="360"/>
      <c r="AS337" s="360"/>
      <c r="AT337" s="32" t="s">
        <v>103</v>
      </c>
      <c r="AU337" s="52">
        <v>523907</v>
      </c>
      <c r="AV337" s="42">
        <f>IFERROR(AU337/AR329,"-")</f>
        <v>1.1555100817403836E-3</v>
      </c>
      <c r="AW337" s="55">
        <v>6</v>
      </c>
      <c r="AX337" s="42">
        <f>IFERROR(AW337/AS329,"-")</f>
        <v>7.6433121019108281E-3</v>
      </c>
      <c r="AY337" s="138">
        <f t="shared" si="37"/>
        <v>87317.833333333328</v>
      </c>
      <c r="AZ337" s="360"/>
      <c r="BA337" s="360"/>
      <c r="BB337" s="32" t="s">
        <v>103</v>
      </c>
      <c r="BC337" s="52">
        <v>0</v>
      </c>
      <c r="BD337" s="42">
        <f>IFERROR(BC337/AZ329,"-")</f>
        <v>0</v>
      </c>
      <c r="BE337" s="52">
        <v>0</v>
      </c>
      <c r="BF337" s="42">
        <f>IFERROR(BE337/BA329,"-")</f>
        <v>0</v>
      </c>
      <c r="BG337" s="55" t="str">
        <f t="shared" si="38"/>
        <v>-</v>
      </c>
      <c r="BH337" s="360"/>
      <c r="BI337" s="360"/>
      <c r="BJ337" s="32" t="s">
        <v>103</v>
      </c>
      <c r="BK337" s="52">
        <v>12806</v>
      </c>
      <c r="BL337" s="42">
        <f>IFERROR(BK337/BH329,"-")</f>
        <v>4.1071715847101092E-5</v>
      </c>
      <c r="BM337" s="52">
        <v>2</v>
      </c>
      <c r="BN337" s="42">
        <f>IFERROR(BM337/BI329,"-")</f>
        <v>2.4213075060532689E-3</v>
      </c>
      <c r="BO337" s="96">
        <f t="shared" si="39"/>
        <v>6403</v>
      </c>
      <c r="BP337" s="140"/>
    </row>
    <row r="338" spans="2:68" s="8" customFormat="1" ht="13.15" customHeight="1">
      <c r="B338" s="368"/>
      <c r="C338" s="386"/>
      <c r="D338" s="360"/>
      <c r="E338" s="360"/>
      <c r="F338" s="32" t="s">
        <v>104</v>
      </c>
      <c r="G338" s="52">
        <v>55606</v>
      </c>
      <c r="H338" s="42">
        <f>IFERROR(G338/D329,"-")</f>
        <v>6.674490341818264E-4</v>
      </c>
      <c r="I338" s="52">
        <v>8</v>
      </c>
      <c r="J338" s="42">
        <f>IFERROR(I338/E329,"-")</f>
        <v>6.8376068376068383E-2</v>
      </c>
      <c r="K338" s="55">
        <f t="shared" si="32"/>
        <v>6950.75</v>
      </c>
      <c r="L338" s="360"/>
      <c r="M338" s="360"/>
      <c r="N338" s="32" t="s">
        <v>104</v>
      </c>
      <c r="O338" s="52">
        <v>856121</v>
      </c>
      <c r="P338" s="42">
        <f>IFERROR(O338/L329,"-")</f>
        <v>9.7389294914136334E-4</v>
      </c>
      <c r="Q338" s="52">
        <v>67</v>
      </c>
      <c r="R338" s="42">
        <f>IFERROR(Q338/M329,"-")</f>
        <v>4.1537507749535026E-2</v>
      </c>
      <c r="S338" s="55">
        <f t="shared" si="33"/>
        <v>12777.925373134329</v>
      </c>
      <c r="T338" s="360"/>
      <c r="U338" s="360"/>
      <c r="V338" s="32" t="s">
        <v>104</v>
      </c>
      <c r="W338" s="52">
        <v>23663</v>
      </c>
      <c r="X338" s="42">
        <f>IFERROR(W338/T329,"-")</f>
        <v>8.1702003655062375E-4</v>
      </c>
      <c r="Y338" s="52">
        <v>2</v>
      </c>
      <c r="Z338" s="42">
        <f>IFERROR(Y338/U329,"-")</f>
        <v>2.2988505747126436E-2</v>
      </c>
      <c r="AA338" s="96">
        <f t="shared" si="34"/>
        <v>11831.5</v>
      </c>
      <c r="AB338" s="360"/>
      <c r="AC338" s="360"/>
      <c r="AD338" s="32" t="s">
        <v>104</v>
      </c>
      <c r="AE338" s="52">
        <v>22638</v>
      </c>
      <c r="AF338" s="42">
        <f>IFERROR(AE338/AB329,"-")</f>
        <v>5.2377898276096627E-4</v>
      </c>
      <c r="AG338" s="52">
        <v>3</v>
      </c>
      <c r="AH338" s="42">
        <f>IFERROR(AG338/AC329,"-")</f>
        <v>1.6483516483516484E-2</v>
      </c>
      <c r="AI338" s="55">
        <f t="shared" si="35"/>
        <v>7546</v>
      </c>
      <c r="AJ338" s="360"/>
      <c r="AK338" s="360"/>
      <c r="AL338" s="32" t="s">
        <v>104</v>
      </c>
      <c r="AM338" s="52">
        <v>489608</v>
      </c>
      <c r="AN338" s="42">
        <f>IFERROR(AM338/AJ329,"-")</f>
        <v>1.3909187388039051E-3</v>
      </c>
      <c r="AO338" s="52">
        <v>22</v>
      </c>
      <c r="AP338" s="42">
        <f>IFERROR(AO338/AK329,"-")</f>
        <v>3.9855072463768113E-2</v>
      </c>
      <c r="AQ338" s="55">
        <f t="shared" si="36"/>
        <v>22254.909090909092</v>
      </c>
      <c r="AR338" s="360"/>
      <c r="AS338" s="360"/>
      <c r="AT338" s="32" t="s">
        <v>104</v>
      </c>
      <c r="AU338" s="52">
        <v>315812</v>
      </c>
      <c r="AV338" s="42">
        <f>IFERROR(AU338/AR329,"-")</f>
        <v>6.9654337493981573E-4</v>
      </c>
      <c r="AW338" s="55">
        <v>39</v>
      </c>
      <c r="AX338" s="42">
        <f>IFERROR(AW338/AS329,"-")</f>
        <v>4.9681528662420385E-2</v>
      </c>
      <c r="AY338" s="138">
        <f t="shared" si="37"/>
        <v>8097.7435897435898</v>
      </c>
      <c r="AZ338" s="360"/>
      <c r="BA338" s="360"/>
      <c r="BB338" s="32" t="s">
        <v>104</v>
      </c>
      <c r="BC338" s="52">
        <v>94718</v>
      </c>
      <c r="BD338" s="42">
        <f>IFERROR(BC338/AZ329,"-")</f>
        <v>8.0950719268994104E-4</v>
      </c>
      <c r="BE338" s="52">
        <v>5</v>
      </c>
      <c r="BF338" s="42">
        <f>IFERROR(BE338/BA329,"-")</f>
        <v>6.0240963855421686E-2</v>
      </c>
      <c r="BG338" s="55">
        <f t="shared" si="38"/>
        <v>18943.599999999999</v>
      </c>
      <c r="BH338" s="360"/>
      <c r="BI338" s="360"/>
      <c r="BJ338" s="32" t="s">
        <v>104</v>
      </c>
      <c r="BK338" s="52">
        <v>219423</v>
      </c>
      <c r="BL338" s="42">
        <f>IFERROR(BK338/BH329,"-")</f>
        <v>7.0373880261740296E-4</v>
      </c>
      <c r="BM338" s="52">
        <v>27</v>
      </c>
      <c r="BN338" s="42">
        <f>IFERROR(BM338/BI329,"-")</f>
        <v>3.2687651331719129E-2</v>
      </c>
      <c r="BO338" s="96">
        <f t="shared" si="39"/>
        <v>8126.7777777777774</v>
      </c>
      <c r="BP338" s="140"/>
    </row>
    <row r="339" spans="2:68" s="8" customFormat="1" ht="13.15" customHeight="1">
      <c r="B339" s="368"/>
      <c r="C339" s="386"/>
      <c r="D339" s="360"/>
      <c r="E339" s="360"/>
      <c r="F339" s="32" t="s">
        <v>105</v>
      </c>
      <c r="G339" s="52">
        <v>149642</v>
      </c>
      <c r="H339" s="42">
        <f>IFERROR(G339/D329,"-")</f>
        <v>1.7961804188943076E-3</v>
      </c>
      <c r="I339" s="52">
        <v>4</v>
      </c>
      <c r="J339" s="42">
        <f>IFERROR(I339/E329,"-")</f>
        <v>3.4188034188034191E-2</v>
      </c>
      <c r="K339" s="55">
        <f t="shared" si="32"/>
        <v>37410.5</v>
      </c>
      <c r="L339" s="360"/>
      <c r="M339" s="360"/>
      <c r="N339" s="32" t="s">
        <v>105</v>
      </c>
      <c r="O339" s="52">
        <v>272258</v>
      </c>
      <c r="P339" s="42">
        <f>IFERROR(O339/L329,"-")</f>
        <v>3.0971106484635854E-4</v>
      </c>
      <c r="Q339" s="52">
        <v>9</v>
      </c>
      <c r="R339" s="42">
        <f>IFERROR(Q339/M329,"-")</f>
        <v>5.5796652200867944E-3</v>
      </c>
      <c r="S339" s="55">
        <f t="shared" si="33"/>
        <v>30250.888888888891</v>
      </c>
      <c r="T339" s="360"/>
      <c r="U339" s="360"/>
      <c r="V339" s="32" t="s">
        <v>105</v>
      </c>
      <c r="W339" s="52">
        <v>3083</v>
      </c>
      <c r="X339" s="42">
        <f>IFERROR(W339/T329,"-")</f>
        <v>1.0644773581902434E-4</v>
      </c>
      <c r="Y339" s="52">
        <v>2</v>
      </c>
      <c r="Z339" s="42">
        <f>IFERROR(Y339/U329,"-")</f>
        <v>2.2988505747126436E-2</v>
      </c>
      <c r="AA339" s="96">
        <f t="shared" si="34"/>
        <v>1541.5</v>
      </c>
      <c r="AB339" s="360"/>
      <c r="AC339" s="360"/>
      <c r="AD339" s="32" t="s">
        <v>105</v>
      </c>
      <c r="AE339" s="52">
        <v>0</v>
      </c>
      <c r="AF339" s="42">
        <f>IFERROR(AE339/AB329,"-")</f>
        <v>0</v>
      </c>
      <c r="AG339" s="52">
        <v>0</v>
      </c>
      <c r="AH339" s="42">
        <f>IFERROR(AG339/AC329,"-")</f>
        <v>0</v>
      </c>
      <c r="AI339" s="55" t="str">
        <f t="shared" si="35"/>
        <v>-</v>
      </c>
      <c r="AJ339" s="360"/>
      <c r="AK339" s="360"/>
      <c r="AL339" s="32" t="s">
        <v>105</v>
      </c>
      <c r="AM339" s="52">
        <v>159045</v>
      </c>
      <c r="AN339" s="42">
        <f>IFERROR(AM339/AJ329,"-")</f>
        <v>4.5182813763881938E-4</v>
      </c>
      <c r="AO339" s="52">
        <v>3</v>
      </c>
      <c r="AP339" s="42">
        <f>IFERROR(AO339/AK329,"-")</f>
        <v>5.434782608695652E-3</v>
      </c>
      <c r="AQ339" s="55">
        <f t="shared" si="36"/>
        <v>53015</v>
      </c>
      <c r="AR339" s="360"/>
      <c r="AS339" s="360"/>
      <c r="AT339" s="32" t="s">
        <v>105</v>
      </c>
      <c r="AU339" s="52">
        <v>110130</v>
      </c>
      <c r="AV339" s="42">
        <f>IFERROR(AU339/AR329,"-")</f>
        <v>2.4289869251998625E-4</v>
      </c>
      <c r="AW339" s="55">
        <v>4</v>
      </c>
      <c r="AX339" s="42">
        <f>IFERROR(AW339/AS329,"-")</f>
        <v>5.0955414012738851E-3</v>
      </c>
      <c r="AY339" s="138">
        <f t="shared" si="37"/>
        <v>27532.5</v>
      </c>
      <c r="AZ339" s="360"/>
      <c r="BA339" s="360"/>
      <c r="BB339" s="32" t="s">
        <v>105</v>
      </c>
      <c r="BC339" s="52">
        <v>3367</v>
      </c>
      <c r="BD339" s="42">
        <f>IFERROR(BC339/AZ329,"-")</f>
        <v>2.8776058592738775E-5</v>
      </c>
      <c r="BE339" s="52">
        <v>1</v>
      </c>
      <c r="BF339" s="42">
        <f>IFERROR(BE339/BA329,"-")</f>
        <v>1.2048192771084338E-2</v>
      </c>
      <c r="BG339" s="55">
        <f t="shared" si="38"/>
        <v>3367</v>
      </c>
      <c r="BH339" s="360"/>
      <c r="BI339" s="360"/>
      <c r="BJ339" s="32" t="s">
        <v>105</v>
      </c>
      <c r="BK339" s="52">
        <v>0</v>
      </c>
      <c r="BL339" s="42">
        <f>IFERROR(BK339/BH329,"-")</f>
        <v>0</v>
      </c>
      <c r="BM339" s="52">
        <v>0</v>
      </c>
      <c r="BN339" s="42">
        <f>IFERROR(BM339/BI329,"-")</f>
        <v>0</v>
      </c>
      <c r="BO339" s="96" t="str">
        <f t="shared" si="39"/>
        <v>-</v>
      </c>
      <c r="BP339" s="140"/>
    </row>
    <row r="340" spans="2:68" s="8" customFormat="1" ht="13.15" customHeight="1">
      <c r="B340" s="368"/>
      <c r="C340" s="386"/>
      <c r="D340" s="360"/>
      <c r="E340" s="360"/>
      <c r="F340" s="32" t="s">
        <v>106</v>
      </c>
      <c r="G340" s="52">
        <v>800248</v>
      </c>
      <c r="H340" s="42">
        <f>IFERROR(G340/D329,"-")</f>
        <v>9.6055237691245222E-3</v>
      </c>
      <c r="I340" s="52">
        <v>1</v>
      </c>
      <c r="J340" s="42">
        <f>IFERROR(I340/E329,"-")</f>
        <v>8.5470085470085479E-3</v>
      </c>
      <c r="K340" s="55">
        <f t="shared" si="32"/>
        <v>800248</v>
      </c>
      <c r="L340" s="360"/>
      <c r="M340" s="360"/>
      <c r="N340" s="32" t="s">
        <v>106</v>
      </c>
      <c r="O340" s="52">
        <v>2268892</v>
      </c>
      <c r="P340" s="42">
        <f>IFERROR(O340/L329,"-")</f>
        <v>2.5810112369200689E-3</v>
      </c>
      <c r="Q340" s="52">
        <v>10</v>
      </c>
      <c r="R340" s="42">
        <f>IFERROR(Q340/M329,"-")</f>
        <v>6.1996280223186612E-3</v>
      </c>
      <c r="S340" s="55">
        <f t="shared" si="33"/>
        <v>226889.2</v>
      </c>
      <c r="T340" s="360"/>
      <c r="U340" s="360"/>
      <c r="V340" s="32" t="s">
        <v>106</v>
      </c>
      <c r="W340" s="52">
        <v>0</v>
      </c>
      <c r="X340" s="42">
        <f>IFERROR(W340/T329,"-")</f>
        <v>0</v>
      </c>
      <c r="Y340" s="52">
        <v>0</v>
      </c>
      <c r="Z340" s="42">
        <f>IFERROR(Y340/U329,"-")</f>
        <v>0</v>
      </c>
      <c r="AA340" s="96" t="str">
        <f t="shared" si="34"/>
        <v>-</v>
      </c>
      <c r="AB340" s="360"/>
      <c r="AC340" s="360"/>
      <c r="AD340" s="32" t="s">
        <v>106</v>
      </c>
      <c r="AE340" s="52">
        <v>16489</v>
      </c>
      <c r="AF340" s="42">
        <f>IFERROR(AE340/AB329,"-")</f>
        <v>3.8150859823065525E-4</v>
      </c>
      <c r="AG340" s="52">
        <v>2</v>
      </c>
      <c r="AH340" s="42">
        <f>IFERROR(AG340/AC329,"-")</f>
        <v>1.098901098901099E-2</v>
      </c>
      <c r="AI340" s="55">
        <f t="shared" si="35"/>
        <v>8244.5</v>
      </c>
      <c r="AJ340" s="360"/>
      <c r="AK340" s="360"/>
      <c r="AL340" s="32" t="s">
        <v>106</v>
      </c>
      <c r="AM340" s="52">
        <v>2230191</v>
      </c>
      <c r="AN340" s="42">
        <f>IFERROR(AM340/AJ329,"-")</f>
        <v>6.3357103090877186E-3</v>
      </c>
      <c r="AO340" s="52">
        <v>5</v>
      </c>
      <c r="AP340" s="42">
        <f>IFERROR(AO340/AK329,"-")</f>
        <v>9.057971014492754E-3</v>
      </c>
      <c r="AQ340" s="55">
        <f t="shared" si="36"/>
        <v>446038.2</v>
      </c>
      <c r="AR340" s="360"/>
      <c r="AS340" s="360"/>
      <c r="AT340" s="32" t="s">
        <v>106</v>
      </c>
      <c r="AU340" s="52">
        <v>22212</v>
      </c>
      <c r="AV340" s="42">
        <f>IFERROR(AU340/AR329,"-")</f>
        <v>4.8989973288422182E-5</v>
      </c>
      <c r="AW340" s="55">
        <v>3</v>
      </c>
      <c r="AX340" s="42">
        <f>IFERROR(AW340/AS329,"-")</f>
        <v>3.821656050955414E-3</v>
      </c>
      <c r="AY340" s="138">
        <f t="shared" si="37"/>
        <v>7404</v>
      </c>
      <c r="AZ340" s="360"/>
      <c r="BA340" s="360"/>
      <c r="BB340" s="32" t="s">
        <v>106</v>
      </c>
      <c r="BC340" s="52">
        <v>2016274</v>
      </c>
      <c r="BD340" s="42">
        <f>IFERROR(BC340/AZ329,"-")</f>
        <v>1.7232081604697292E-2</v>
      </c>
      <c r="BE340" s="52">
        <v>2</v>
      </c>
      <c r="BF340" s="42">
        <f>IFERROR(BE340/BA329,"-")</f>
        <v>2.4096385542168676E-2</v>
      </c>
      <c r="BG340" s="55">
        <f t="shared" si="38"/>
        <v>1008137</v>
      </c>
      <c r="BH340" s="360"/>
      <c r="BI340" s="360"/>
      <c r="BJ340" s="32" t="s">
        <v>106</v>
      </c>
      <c r="BK340" s="52">
        <v>0</v>
      </c>
      <c r="BL340" s="42">
        <f>IFERROR(BK340/BH329,"-")</f>
        <v>0</v>
      </c>
      <c r="BM340" s="52">
        <v>0</v>
      </c>
      <c r="BN340" s="42">
        <f>IFERROR(BM340/BI329,"-")</f>
        <v>0</v>
      </c>
      <c r="BO340" s="96" t="str">
        <f t="shared" si="39"/>
        <v>-</v>
      </c>
      <c r="BP340" s="140"/>
    </row>
    <row r="341" spans="2:68" s="8" customFormat="1" ht="13.15" customHeight="1">
      <c r="B341" s="368"/>
      <c r="C341" s="386"/>
      <c r="D341" s="360"/>
      <c r="E341" s="360"/>
      <c r="F341" s="32" t="s">
        <v>107</v>
      </c>
      <c r="G341" s="52">
        <v>2385017</v>
      </c>
      <c r="H341" s="42">
        <f>IFERROR(G341/D329,"-")</f>
        <v>2.8627797236939125E-2</v>
      </c>
      <c r="I341" s="52">
        <v>13</v>
      </c>
      <c r="J341" s="42">
        <f>IFERROR(I341/E329,"-")</f>
        <v>0.1111111111111111</v>
      </c>
      <c r="K341" s="55">
        <f t="shared" si="32"/>
        <v>183462.84615384616</v>
      </c>
      <c r="L341" s="360"/>
      <c r="M341" s="360"/>
      <c r="N341" s="32" t="s">
        <v>107</v>
      </c>
      <c r="O341" s="52">
        <v>6852186</v>
      </c>
      <c r="P341" s="42">
        <f>IFERROR(O341/L329,"-")</f>
        <v>7.7948042760371044E-3</v>
      </c>
      <c r="Q341" s="52">
        <v>162</v>
      </c>
      <c r="R341" s="42">
        <f>IFERROR(Q341/M329,"-")</f>
        <v>0.10043397396156231</v>
      </c>
      <c r="S341" s="55">
        <f t="shared" si="33"/>
        <v>42297.444444444445</v>
      </c>
      <c r="T341" s="360"/>
      <c r="U341" s="360"/>
      <c r="V341" s="32" t="s">
        <v>107</v>
      </c>
      <c r="W341" s="52">
        <v>305576</v>
      </c>
      <c r="X341" s="42">
        <f>IFERROR(W341/T329,"-")</f>
        <v>1.0550721154925133E-2</v>
      </c>
      <c r="Y341" s="52">
        <v>9</v>
      </c>
      <c r="Z341" s="42">
        <f>IFERROR(Y341/U329,"-")</f>
        <v>0.10344827586206896</v>
      </c>
      <c r="AA341" s="96">
        <f t="shared" si="34"/>
        <v>33952.888888888891</v>
      </c>
      <c r="AB341" s="360"/>
      <c r="AC341" s="360"/>
      <c r="AD341" s="32" t="s">
        <v>107</v>
      </c>
      <c r="AE341" s="52">
        <v>311662</v>
      </c>
      <c r="AF341" s="42">
        <f>IFERROR(AE341/AB329,"-")</f>
        <v>7.2109729360035468E-3</v>
      </c>
      <c r="AG341" s="52">
        <v>13</v>
      </c>
      <c r="AH341" s="42">
        <f>IFERROR(AG341/AC329,"-")</f>
        <v>7.1428571428571425E-2</v>
      </c>
      <c r="AI341" s="55">
        <f t="shared" si="35"/>
        <v>23974</v>
      </c>
      <c r="AJ341" s="360"/>
      <c r="AK341" s="360"/>
      <c r="AL341" s="32" t="s">
        <v>107</v>
      </c>
      <c r="AM341" s="52">
        <v>3544881</v>
      </c>
      <c r="AN341" s="42">
        <f>IFERROR(AM341/AJ329,"-")</f>
        <v>1.0070589961213718E-2</v>
      </c>
      <c r="AO341" s="52">
        <v>64</v>
      </c>
      <c r="AP341" s="42">
        <f>IFERROR(AO341/AK329,"-")</f>
        <v>0.11594202898550725</v>
      </c>
      <c r="AQ341" s="55">
        <f t="shared" si="36"/>
        <v>55388.765625</v>
      </c>
      <c r="AR341" s="360"/>
      <c r="AS341" s="360"/>
      <c r="AT341" s="32" t="s">
        <v>107</v>
      </c>
      <c r="AU341" s="52">
        <v>2690067</v>
      </c>
      <c r="AV341" s="42">
        <f>IFERROR(AU341/AR329,"-")</f>
        <v>5.9331132034065367E-3</v>
      </c>
      <c r="AW341" s="55">
        <v>76</v>
      </c>
      <c r="AX341" s="42">
        <f>IFERROR(AW341/AS329,"-")</f>
        <v>9.6815286624203828E-2</v>
      </c>
      <c r="AY341" s="138">
        <f t="shared" si="37"/>
        <v>35395.618421052633</v>
      </c>
      <c r="AZ341" s="360"/>
      <c r="BA341" s="360"/>
      <c r="BB341" s="32" t="s">
        <v>107</v>
      </c>
      <c r="BC341" s="52">
        <v>1110534</v>
      </c>
      <c r="BD341" s="42">
        <f>IFERROR(BC341/AZ329,"-")</f>
        <v>9.491176552785436E-3</v>
      </c>
      <c r="BE341" s="52">
        <v>10</v>
      </c>
      <c r="BF341" s="42">
        <f>IFERROR(BE341/BA329,"-")</f>
        <v>0.12048192771084337</v>
      </c>
      <c r="BG341" s="55">
        <f t="shared" si="38"/>
        <v>111053.4</v>
      </c>
      <c r="BH341" s="360"/>
      <c r="BI341" s="360"/>
      <c r="BJ341" s="32" t="s">
        <v>107</v>
      </c>
      <c r="BK341" s="52">
        <v>1296589</v>
      </c>
      <c r="BL341" s="42">
        <f>IFERROR(BK341/BH329,"-")</f>
        <v>4.1584518958673244E-3</v>
      </c>
      <c r="BM341" s="52">
        <v>52</v>
      </c>
      <c r="BN341" s="42">
        <f>IFERROR(BM341/BI329,"-")</f>
        <v>6.2953995157384993E-2</v>
      </c>
      <c r="BO341" s="96">
        <f t="shared" si="39"/>
        <v>24934.403846153848</v>
      </c>
      <c r="BP341" s="140"/>
    </row>
    <row r="342" spans="2:68" s="8" customFormat="1" ht="13.15" customHeight="1">
      <c r="B342" s="368"/>
      <c r="C342" s="386"/>
      <c r="D342" s="360"/>
      <c r="E342" s="360"/>
      <c r="F342" s="32" t="s">
        <v>108</v>
      </c>
      <c r="G342" s="52">
        <v>1072400</v>
      </c>
      <c r="H342" s="42">
        <f>IFERROR(G342/D329,"-")</f>
        <v>1.2872214226101332E-2</v>
      </c>
      <c r="I342" s="52">
        <v>23</v>
      </c>
      <c r="J342" s="42">
        <f>IFERROR(I342/E329,"-")</f>
        <v>0.19658119658119658</v>
      </c>
      <c r="K342" s="55">
        <f t="shared" si="32"/>
        <v>46626.086956521736</v>
      </c>
      <c r="L342" s="360"/>
      <c r="M342" s="360"/>
      <c r="N342" s="32" t="s">
        <v>108</v>
      </c>
      <c r="O342" s="52">
        <v>5627658</v>
      </c>
      <c r="P342" s="42">
        <f>IFERROR(O342/L329,"-")</f>
        <v>6.4018245626248941E-3</v>
      </c>
      <c r="Q342" s="52">
        <v>142</v>
      </c>
      <c r="R342" s="42">
        <f>IFERROR(Q342/M329,"-")</f>
        <v>8.8034717916924979E-2</v>
      </c>
      <c r="S342" s="55">
        <f t="shared" si="33"/>
        <v>39631.394366197186</v>
      </c>
      <c r="T342" s="360"/>
      <c r="U342" s="360"/>
      <c r="V342" s="32" t="s">
        <v>108</v>
      </c>
      <c r="W342" s="52">
        <v>305973</v>
      </c>
      <c r="X342" s="42">
        <f>IFERROR(W342/T329,"-")</f>
        <v>1.0564428502028652E-2</v>
      </c>
      <c r="Y342" s="52">
        <v>6</v>
      </c>
      <c r="Z342" s="42">
        <f>IFERROR(Y342/U329,"-")</f>
        <v>6.8965517241379309E-2</v>
      </c>
      <c r="AA342" s="96">
        <f t="shared" si="34"/>
        <v>50995.5</v>
      </c>
      <c r="AB342" s="360"/>
      <c r="AC342" s="360"/>
      <c r="AD342" s="32" t="s">
        <v>108</v>
      </c>
      <c r="AE342" s="52">
        <v>358029</v>
      </c>
      <c r="AF342" s="42">
        <f>IFERROR(AE342/AB329,"-")</f>
        <v>8.2837735409014047E-3</v>
      </c>
      <c r="AG342" s="52">
        <v>10</v>
      </c>
      <c r="AH342" s="42">
        <f>IFERROR(AG342/AC329,"-")</f>
        <v>5.4945054945054944E-2</v>
      </c>
      <c r="AI342" s="55">
        <f t="shared" si="35"/>
        <v>35802.9</v>
      </c>
      <c r="AJ342" s="360"/>
      <c r="AK342" s="360"/>
      <c r="AL342" s="32" t="s">
        <v>108</v>
      </c>
      <c r="AM342" s="52">
        <v>2691268</v>
      </c>
      <c r="AN342" s="42">
        <f>IFERROR(AM342/AJ329,"-")</f>
        <v>7.6455758327954359E-3</v>
      </c>
      <c r="AO342" s="52">
        <v>60</v>
      </c>
      <c r="AP342" s="42">
        <f>IFERROR(AO342/AK329,"-")</f>
        <v>0.10869565217391304</v>
      </c>
      <c r="AQ342" s="55">
        <f t="shared" si="36"/>
        <v>44854.466666666667</v>
      </c>
      <c r="AR342" s="360"/>
      <c r="AS342" s="360"/>
      <c r="AT342" s="32" t="s">
        <v>108</v>
      </c>
      <c r="AU342" s="52">
        <v>2045838</v>
      </c>
      <c r="AV342" s="42">
        <f>IFERROR(AU342/AR329,"-")</f>
        <v>4.5122253274103661E-3</v>
      </c>
      <c r="AW342" s="55">
        <v>61</v>
      </c>
      <c r="AX342" s="42">
        <f>IFERROR(AW342/AS329,"-")</f>
        <v>7.7707006369426748E-2</v>
      </c>
      <c r="AY342" s="138">
        <f t="shared" si="37"/>
        <v>33538.327868852459</v>
      </c>
      <c r="AZ342" s="360"/>
      <c r="BA342" s="360"/>
      <c r="BB342" s="32" t="s">
        <v>108</v>
      </c>
      <c r="BC342" s="52">
        <v>1845930</v>
      </c>
      <c r="BD342" s="42">
        <f>IFERROR(BC342/AZ329,"-")</f>
        <v>1.577623695815096E-2</v>
      </c>
      <c r="BE342" s="52">
        <v>28</v>
      </c>
      <c r="BF342" s="42">
        <f>IFERROR(BE342/BA329,"-")</f>
        <v>0.33734939759036142</v>
      </c>
      <c r="BG342" s="55">
        <f t="shared" si="38"/>
        <v>65926.071428571435</v>
      </c>
      <c r="BH342" s="360"/>
      <c r="BI342" s="360"/>
      <c r="BJ342" s="32" t="s">
        <v>108</v>
      </c>
      <c r="BK342" s="52">
        <v>3157947</v>
      </c>
      <c r="BL342" s="42">
        <f>IFERROR(BK342/BH329,"-")</f>
        <v>1.0128244716867511E-2</v>
      </c>
      <c r="BM342" s="52">
        <v>50</v>
      </c>
      <c r="BN342" s="42">
        <f>IFERROR(BM342/BI329,"-")</f>
        <v>6.0532687651331719E-2</v>
      </c>
      <c r="BO342" s="96">
        <f t="shared" si="39"/>
        <v>63158.94</v>
      </c>
      <c r="BP342" s="140"/>
    </row>
    <row r="343" spans="2:68" s="8" customFormat="1" ht="13.15" customHeight="1">
      <c r="B343" s="368"/>
      <c r="C343" s="386"/>
      <c r="D343" s="360"/>
      <c r="E343" s="360"/>
      <c r="F343" s="32" t="s">
        <v>109</v>
      </c>
      <c r="G343" s="52">
        <v>233080</v>
      </c>
      <c r="H343" s="42">
        <f>IFERROR(G343/D329,"-")</f>
        <v>2.797702062495056E-3</v>
      </c>
      <c r="I343" s="52">
        <v>6</v>
      </c>
      <c r="J343" s="42">
        <f>IFERROR(I343/E329,"-")</f>
        <v>5.128205128205128E-2</v>
      </c>
      <c r="K343" s="55">
        <f t="shared" si="32"/>
        <v>38846.666666666664</v>
      </c>
      <c r="L343" s="360"/>
      <c r="M343" s="360"/>
      <c r="N343" s="32" t="s">
        <v>109</v>
      </c>
      <c r="O343" s="52">
        <v>2937570</v>
      </c>
      <c r="P343" s="42">
        <f>IFERROR(O343/L329,"-")</f>
        <v>3.3416756633807545E-3</v>
      </c>
      <c r="Q343" s="52">
        <v>92</v>
      </c>
      <c r="R343" s="42">
        <f>IFERROR(Q343/M329,"-")</f>
        <v>5.7036577805331681E-2</v>
      </c>
      <c r="S343" s="55">
        <f t="shared" si="33"/>
        <v>31930.108695652172</v>
      </c>
      <c r="T343" s="360"/>
      <c r="U343" s="360"/>
      <c r="V343" s="32" t="s">
        <v>109</v>
      </c>
      <c r="W343" s="52">
        <v>56117</v>
      </c>
      <c r="X343" s="42">
        <f>IFERROR(W343/T329,"-")</f>
        <v>1.937569766771388E-3</v>
      </c>
      <c r="Y343" s="52">
        <v>2</v>
      </c>
      <c r="Z343" s="42">
        <f>IFERROR(Y343/U329,"-")</f>
        <v>2.2988505747126436E-2</v>
      </c>
      <c r="AA343" s="96">
        <f t="shared" si="34"/>
        <v>28058.5</v>
      </c>
      <c r="AB343" s="360"/>
      <c r="AC343" s="360"/>
      <c r="AD343" s="32" t="s">
        <v>109</v>
      </c>
      <c r="AE343" s="52">
        <v>284652</v>
      </c>
      <c r="AF343" s="42">
        <f>IFERROR(AE343/AB329,"-")</f>
        <v>6.5860382984748913E-3</v>
      </c>
      <c r="AG343" s="52">
        <v>6</v>
      </c>
      <c r="AH343" s="42">
        <f>IFERROR(AG343/AC329,"-")</f>
        <v>3.2967032967032968E-2</v>
      </c>
      <c r="AI343" s="55">
        <f t="shared" si="35"/>
        <v>47442</v>
      </c>
      <c r="AJ343" s="360"/>
      <c r="AK343" s="360"/>
      <c r="AL343" s="32" t="s">
        <v>109</v>
      </c>
      <c r="AM343" s="52">
        <v>1302676</v>
      </c>
      <c r="AN343" s="42">
        <f>IFERROR(AM343/AJ329,"-")</f>
        <v>3.7007492912495624E-3</v>
      </c>
      <c r="AO343" s="52">
        <v>46</v>
      </c>
      <c r="AP343" s="42">
        <f>IFERROR(AO343/AK329,"-")</f>
        <v>8.3333333333333329E-2</v>
      </c>
      <c r="AQ343" s="55">
        <f t="shared" si="36"/>
        <v>28319.043478260868</v>
      </c>
      <c r="AR343" s="360"/>
      <c r="AS343" s="360"/>
      <c r="AT343" s="32" t="s">
        <v>109</v>
      </c>
      <c r="AU343" s="52">
        <v>1193655</v>
      </c>
      <c r="AV343" s="42">
        <f>IFERROR(AU343/AR329,"-")</f>
        <v>2.6326817290469825E-3</v>
      </c>
      <c r="AW343" s="55">
        <v>37</v>
      </c>
      <c r="AX343" s="42">
        <f>IFERROR(AW343/AS329,"-")</f>
        <v>4.7133757961783443E-2</v>
      </c>
      <c r="AY343" s="138">
        <f t="shared" si="37"/>
        <v>32260.945945945947</v>
      </c>
      <c r="AZ343" s="360"/>
      <c r="BA343" s="360"/>
      <c r="BB343" s="32" t="s">
        <v>109</v>
      </c>
      <c r="BC343" s="52">
        <v>641933</v>
      </c>
      <c r="BD343" s="42">
        <f>IFERROR(BC343/AZ329,"-")</f>
        <v>5.4862790676010039E-3</v>
      </c>
      <c r="BE343" s="52">
        <v>12</v>
      </c>
      <c r="BF343" s="42">
        <f>IFERROR(BE343/BA329,"-")</f>
        <v>0.14457831325301204</v>
      </c>
      <c r="BG343" s="55">
        <f t="shared" si="38"/>
        <v>53494.416666666664</v>
      </c>
      <c r="BH343" s="360"/>
      <c r="BI343" s="360"/>
      <c r="BJ343" s="32" t="s">
        <v>109</v>
      </c>
      <c r="BK343" s="52">
        <v>679750</v>
      </c>
      <c r="BL343" s="42">
        <f>IFERROR(BK343/BH329,"-")</f>
        <v>2.1801107954917201E-3</v>
      </c>
      <c r="BM343" s="52">
        <v>27</v>
      </c>
      <c r="BN343" s="42">
        <f>IFERROR(BM343/BI329,"-")</f>
        <v>3.2687651331719129E-2</v>
      </c>
      <c r="BO343" s="96">
        <f t="shared" si="39"/>
        <v>25175.925925925927</v>
      </c>
      <c r="BP343" s="140"/>
    </row>
    <row r="344" spans="2:68" s="8" customFormat="1" ht="13.15" customHeight="1">
      <c r="B344" s="368"/>
      <c r="C344" s="386"/>
      <c r="D344" s="360"/>
      <c r="E344" s="360"/>
      <c r="F344" s="33" t="s">
        <v>110</v>
      </c>
      <c r="G344" s="53">
        <v>175742</v>
      </c>
      <c r="H344" s="43">
        <f>IFERROR(G344/D329,"-")</f>
        <v>2.1094635141024804E-3</v>
      </c>
      <c r="I344" s="53">
        <v>19</v>
      </c>
      <c r="J344" s="43">
        <f>IFERROR(I344/E329,"-")</f>
        <v>0.1623931623931624</v>
      </c>
      <c r="K344" s="56">
        <f t="shared" si="32"/>
        <v>9249.5789473684217</v>
      </c>
      <c r="L344" s="360"/>
      <c r="M344" s="360"/>
      <c r="N344" s="33" t="s">
        <v>110</v>
      </c>
      <c r="O344" s="53">
        <v>1563437</v>
      </c>
      <c r="P344" s="43">
        <f>IFERROR(O344/L329,"-")</f>
        <v>1.7785105968977817E-3</v>
      </c>
      <c r="Q344" s="53">
        <v>131</v>
      </c>
      <c r="R344" s="43">
        <f>IFERROR(Q344/M329,"-")</f>
        <v>8.1215127092374453E-2</v>
      </c>
      <c r="S344" s="56">
        <f t="shared" si="33"/>
        <v>11934.63358778626</v>
      </c>
      <c r="T344" s="360"/>
      <c r="U344" s="360"/>
      <c r="V344" s="33" t="s">
        <v>110</v>
      </c>
      <c r="W344" s="53">
        <v>6674</v>
      </c>
      <c r="X344" s="43">
        <f>IFERROR(W344/T329,"-")</f>
        <v>2.3043535155892588E-4</v>
      </c>
      <c r="Y344" s="53">
        <v>2</v>
      </c>
      <c r="Z344" s="43">
        <f>IFERROR(Y344/U329,"-")</f>
        <v>2.2988505747126436E-2</v>
      </c>
      <c r="AA344" s="97">
        <f t="shared" si="34"/>
        <v>3337</v>
      </c>
      <c r="AB344" s="360"/>
      <c r="AC344" s="360"/>
      <c r="AD344" s="33" t="s">
        <v>110</v>
      </c>
      <c r="AE344" s="53">
        <v>56435</v>
      </c>
      <c r="AF344" s="43">
        <f>IFERROR(AE344/AB329,"-")</f>
        <v>1.30574551162272E-3</v>
      </c>
      <c r="AG344" s="53">
        <v>9</v>
      </c>
      <c r="AH344" s="43">
        <f>IFERROR(AG344/AC329,"-")</f>
        <v>4.9450549450549448E-2</v>
      </c>
      <c r="AI344" s="56">
        <f t="shared" si="35"/>
        <v>6270.5555555555557</v>
      </c>
      <c r="AJ344" s="360"/>
      <c r="AK344" s="360"/>
      <c r="AL344" s="33" t="s">
        <v>110</v>
      </c>
      <c r="AM344" s="53">
        <v>427881</v>
      </c>
      <c r="AN344" s="43">
        <f>IFERROR(AM344/AJ329,"-")</f>
        <v>1.2155595923231516E-3</v>
      </c>
      <c r="AO344" s="53">
        <v>52</v>
      </c>
      <c r="AP344" s="43">
        <f>IFERROR(AO344/AK329,"-")</f>
        <v>9.420289855072464E-2</v>
      </c>
      <c r="AQ344" s="56">
        <f t="shared" si="36"/>
        <v>8228.4807692307695</v>
      </c>
      <c r="AR344" s="360"/>
      <c r="AS344" s="360"/>
      <c r="AT344" s="33" t="s">
        <v>110</v>
      </c>
      <c r="AU344" s="53">
        <v>1064294</v>
      </c>
      <c r="AV344" s="43">
        <f>IFERROR(AU344/AR329,"-")</f>
        <v>2.3473678476061588E-3</v>
      </c>
      <c r="AW344" s="56">
        <v>67</v>
      </c>
      <c r="AX344" s="45">
        <f>IFERROR(AW344/AS329,"-")</f>
        <v>8.5350318471337575E-2</v>
      </c>
      <c r="AY344" s="139">
        <f t="shared" si="37"/>
        <v>15884.985074626866</v>
      </c>
      <c r="AZ344" s="360"/>
      <c r="BA344" s="360"/>
      <c r="BB344" s="33" t="s">
        <v>110</v>
      </c>
      <c r="BC344" s="53">
        <v>459424</v>
      </c>
      <c r="BD344" s="43">
        <f>IFERROR(BC344/AZ329,"-")</f>
        <v>3.9264662735106681E-3</v>
      </c>
      <c r="BE344" s="53">
        <v>16</v>
      </c>
      <c r="BF344" s="43">
        <f>IFERROR(BE344/BA329,"-")</f>
        <v>0.19277108433734941</v>
      </c>
      <c r="BG344" s="56">
        <f t="shared" si="38"/>
        <v>28714</v>
      </c>
      <c r="BH344" s="360"/>
      <c r="BI344" s="360"/>
      <c r="BJ344" s="33" t="s">
        <v>110</v>
      </c>
      <c r="BK344" s="53">
        <v>293564</v>
      </c>
      <c r="BL344" s="43">
        <f>IFERROR(BK344/BH329,"-")</f>
        <v>9.4152562790398133E-4</v>
      </c>
      <c r="BM344" s="53">
        <v>51</v>
      </c>
      <c r="BN344" s="43">
        <f>IFERROR(BM344/BI329,"-")</f>
        <v>6.1743341404358353E-2</v>
      </c>
      <c r="BO344" s="97">
        <f t="shared" si="39"/>
        <v>5756.1568627450979</v>
      </c>
      <c r="BP344" s="140"/>
    </row>
    <row r="345" spans="2:68" s="8" customFormat="1" ht="13.15" customHeight="1">
      <c r="B345" s="369"/>
      <c r="C345" s="387"/>
      <c r="D345" s="361"/>
      <c r="E345" s="361"/>
      <c r="F345" s="34" t="s">
        <v>64</v>
      </c>
      <c r="G345" s="49">
        <f>SUM(G329:G344)</f>
        <v>17860764</v>
      </c>
      <c r="H345" s="43">
        <f>IFERROR(G345/D329,"-")</f>
        <v>0.21438603175106166</v>
      </c>
      <c r="I345" s="53">
        <v>100</v>
      </c>
      <c r="J345" s="43">
        <f>IFERROR(I345/E329,"-")</f>
        <v>0.85470085470085466</v>
      </c>
      <c r="K345" s="56">
        <f t="shared" si="32"/>
        <v>178607.64</v>
      </c>
      <c r="L345" s="361"/>
      <c r="M345" s="361"/>
      <c r="N345" s="34" t="s">
        <v>64</v>
      </c>
      <c r="O345" s="49">
        <f>SUM(O329:O344)</f>
        <v>157165124</v>
      </c>
      <c r="P345" s="43">
        <f>IFERROR(O345/L329,"-")</f>
        <v>0.17878548255974105</v>
      </c>
      <c r="Q345" s="53">
        <v>1255</v>
      </c>
      <c r="R345" s="43">
        <f>IFERROR(Q345/M329,"-")</f>
        <v>0.77805331680099199</v>
      </c>
      <c r="S345" s="56">
        <f t="shared" si="33"/>
        <v>125231.17450199203</v>
      </c>
      <c r="T345" s="361"/>
      <c r="U345" s="361"/>
      <c r="V345" s="34" t="s">
        <v>64</v>
      </c>
      <c r="W345" s="49">
        <f>SUM(W329:W344)</f>
        <v>2430882</v>
      </c>
      <c r="X345" s="43">
        <f>IFERROR(W345/T329,"-")</f>
        <v>8.3931847208310595E-2</v>
      </c>
      <c r="Y345" s="53">
        <v>40</v>
      </c>
      <c r="Z345" s="43">
        <f>IFERROR(Y345/U329,"-")</f>
        <v>0.45977011494252873</v>
      </c>
      <c r="AA345" s="97">
        <f t="shared" si="34"/>
        <v>60772.05</v>
      </c>
      <c r="AB345" s="361"/>
      <c r="AC345" s="361"/>
      <c r="AD345" s="34" t="s">
        <v>64</v>
      </c>
      <c r="AE345" s="49">
        <f>SUM(AE329:AE344)</f>
        <v>3408273</v>
      </c>
      <c r="AF345" s="43">
        <f>IFERROR(AE345/AB329,"-")</f>
        <v>7.8857750901655047E-2</v>
      </c>
      <c r="AG345" s="53">
        <v>64</v>
      </c>
      <c r="AH345" s="43">
        <f>IFERROR(AG345/AC329,"-")</f>
        <v>0.35164835164835168</v>
      </c>
      <c r="AI345" s="56">
        <f t="shared" si="35"/>
        <v>53254.265625</v>
      </c>
      <c r="AJ345" s="361"/>
      <c r="AK345" s="361"/>
      <c r="AL345" s="34" t="s">
        <v>64</v>
      </c>
      <c r="AM345" s="49">
        <f>SUM(AM329:AM344)</f>
        <v>74271003</v>
      </c>
      <c r="AN345" s="43">
        <f>IFERROR(AM345/AJ329,"-")</f>
        <v>0.21099518353960933</v>
      </c>
      <c r="AO345" s="53">
        <v>479</v>
      </c>
      <c r="AP345" s="43">
        <f>IFERROR(AO345/AK329,"-")</f>
        <v>0.86775362318840576</v>
      </c>
      <c r="AQ345" s="56">
        <f t="shared" si="36"/>
        <v>155054.28601252611</v>
      </c>
      <c r="AR345" s="361"/>
      <c r="AS345" s="361"/>
      <c r="AT345" s="34" t="s">
        <v>64</v>
      </c>
      <c r="AU345" s="49">
        <f>SUM(AU329:AU344)</f>
        <v>76641352</v>
      </c>
      <c r="AV345" s="43">
        <f>IFERROR(AU345/AR329,"-")</f>
        <v>0.16903735761158661</v>
      </c>
      <c r="AW345" s="56">
        <v>666</v>
      </c>
      <c r="AX345" s="76">
        <f>IFERROR(AW345/AS329,"-")</f>
        <v>0.84840764331210194</v>
      </c>
      <c r="AY345" s="114">
        <f t="shared" si="37"/>
        <v>115077.1051051051</v>
      </c>
      <c r="AZ345" s="361"/>
      <c r="BA345" s="361"/>
      <c r="BB345" s="34" t="s">
        <v>64</v>
      </c>
      <c r="BC345" s="49">
        <f>SUM(BC329:BC344)</f>
        <v>35791889</v>
      </c>
      <c r="BD345" s="43">
        <f>IFERROR(BC345/AZ329,"-")</f>
        <v>0.30589530591292025</v>
      </c>
      <c r="BE345" s="53">
        <v>75</v>
      </c>
      <c r="BF345" s="43">
        <f>IFERROR(BE345/BA329,"-")</f>
        <v>0.90361445783132532</v>
      </c>
      <c r="BG345" s="56">
        <f t="shared" si="38"/>
        <v>477225.18666666665</v>
      </c>
      <c r="BH345" s="361"/>
      <c r="BI345" s="361"/>
      <c r="BJ345" s="34" t="s">
        <v>64</v>
      </c>
      <c r="BK345" s="49">
        <f>SUM(BK329:BK344)</f>
        <v>48574935</v>
      </c>
      <c r="BL345" s="43">
        <f>IFERROR(BK345/BH329,"-")</f>
        <v>0.15579071744583831</v>
      </c>
      <c r="BM345" s="53">
        <v>546</v>
      </c>
      <c r="BN345" s="43">
        <f>IFERROR(BM345/BI329,"-")</f>
        <v>0.66101694915254239</v>
      </c>
      <c r="BO345" s="97">
        <f t="shared" si="39"/>
        <v>88965.082417582424</v>
      </c>
      <c r="BP345" s="140"/>
    </row>
    <row r="346" spans="2:68" s="8" customFormat="1" ht="13.15" customHeight="1">
      <c r="B346" s="367">
        <v>21</v>
      </c>
      <c r="C346" s="385" t="s">
        <v>90</v>
      </c>
      <c r="D346" s="359">
        <v>81684710</v>
      </c>
      <c r="E346" s="359">
        <v>86</v>
      </c>
      <c r="F346" s="30" t="s">
        <v>96</v>
      </c>
      <c r="G346" s="51">
        <v>459227</v>
      </c>
      <c r="H346" s="41">
        <f>IFERROR(G346/D346,"-")</f>
        <v>5.6219456493142965E-3</v>
      </c>
      <c r="I346" s="51">
        <v>19</v>
      </c>
      <c r="J346" s="41">
        <f>IFERROR(I346/E346,"-")</f>
        <v>0.22093023255813954</v>
      </c>
      <c r="K346" s="54">
        <f t="shared" si="32"/>
        <v>24169.842105263157</v>
      </c>
      <c r="L346" s="359">
        <v>645212080</v>
      </c>
      <c r="M346" s="359">
        <v>1098</v>
      </c>
      <c r="N346" s="30" t="s">
        <v>96</v>
      </c>
      <c r="O346" s="51">
        <v>10190159</v>
      </c>
      <c r="P346" s="41">
        <f>IFERROR(O346/L346,"-")</f>
        <v>1.5793503122260202E-2</v>
      </c>
      <c r="Q346" s="51">
        <v>223</v>
      </c>
      <c r="R346" s="41">
        <f>IFERROR(Q346/M346,"-")</f>
        <v>0.20309653916211293</v>
      </c>
      <c r="S346" s="54">
        <f t="shared" si="33"/>
        <v>45695.780269058298</v>
      </c>
      <c r="T346" s="359">
        <v>14253460</v>
      </c>
      <c r="U346" s="359">
        <v>49</v>
      </c>
      <c r="V346" s="30" t="s">
        <v>96</v>
      </c>
      <c r="W346" s="51">
        <v>927184</v>
      </c>
      <c r="X346" s="41">
        <f>IFERROR(W346/T346,"-")</f>
        <v>6.5049749324023784E-2</v>
      </c>
      <c r="Y346" s="51">
        <v>9</v>
      </c>
      <c r="Z346" s="41">
        <f>IFERROR(Y346/U346,"-")</f>
        <v>0.18367346938775511</v>
      </c>
      <c r="AA346" s="95">
        <f t="shared" si="34"/>
        <v>103020.44444444444</v>
      </c>
      <c r="AB346" s="359">
        <v>25931390</v>
      </c>
      <c r="AC346" s="359">
        <v>101</v>
      </c>
      <c r="AD346" s="30" t="s">
        <v>96</v>
      </c>
      <c r="AE346" s="51">
        <v>2210708</v>
      </c>
      <c r="AF346" s="41">
        <f>IFERROR(AE346/AB346,"-")</f>
        <v>8.5252198204569835E-2</v>
      </c>
      <c r="AG346" s="51">
        <v>7</v>
      </c>
      <c r="AH346" s="41">
        <f>IFERROR(AG346/AC346,"-")</f>
        <v>6.9306930693069313E-2</v>
      </c>
      <c r="AI346" s="54">
        <f t="shared" si="35"/>
        <v>315815.42857142858</v>
      </c>
      <c r="AJ346" s="359">
        <v>260236330</v>
      </c>
      <c r="AK346" s="359">
        <v>365</v>
      </c>
      <c r="AL346" s="30" t="s">
        <v>96</v>
      </c>
      <c r="AM346" s="51">
        <v>3943536</v>
      </c>
      <c r="AN346" s="41">
        <f>IFERROR(AM346/AJ346,"-")</f>
        <v>1.5153672048787346E-2</v>
      </c>
      <c r="AO346" s="51">
        <v>86</v>
      </c>
      <c r="AP346" s="41">
        <f>IFERROR(AO346/AK346,"-")</f>
        <v>0.23561643835616439</v>
      </c>
      <c r="AQ346" s="54">
        <f t="shared" si="36"/>
        <v>45855.069767441862</v>
      </c>
      <c r="AR346" s="359">
        <v>341251680</v>
      </c>
      <c r="AS346" s="359">
        <v>578</v>
      </c>
      <c r="AT346" s="30" t="s">
        <v>96</v>
      </c>
      <c r="AU346" s="51">
        <v>3065616</v>
      </c>
      <c r="AV346" s="41">
        <f>IFERROR(AU346/AR346,"-")</f>
        <v>8.9834458836949901E-3</v>
      </c>
      <c r="AW346" s="54">
        <v>120</v>
      </c>
      <c r="AX346" s="41">
        <f>IFERROR(AW346/AS346,"-")</f>
        <v>0.20761245674740483</v>
      </c>
      <c r="AY346" s="138">
        <f t="shared" si="37"/>
        <v>25546.799999999999</v>
      </c>
      <c r="AZ346" s="359">
        <v>104770790</v>
      </c>
      <c r="BA346" s="359">
        <v>77</v>
      </c>
      <c r="BB346" s="30" t="s">
        <v>96</v>
      </c>
      <c r="BC346" s="51">
        <v>1552534</v>
      </c>
      <c r="BD346" s="41">
        <f>IFERROR(BC346/AZ346,"-")</f>
        <v>1.4818385926077296E-2</v>
      </c>
      <c r="BE346" s="51">
        <v>24</v>
      </c>
      <c r="BF346" s="41">
        <f>IFERROR(BE346/BA346,"-")</f>
        <v>0.31168831168831168</v>
      </c>
      <c r="BG346" s="54">
        <f t="shared" si="38"/>
        <v>64688.916666666664</v>
      </c>
      <c r="BH346" s="359">
        <v>396154650</v>
      </c>
      <c r="BI346" s="359">
        <v>775</v>
      </c>
      <c r="BJ346" s="30" t="s">
        <v>96</v>
      </c>
      <c r="BK346" s="51">
        <v>10001684</v>
      </c>
      <c r="BL346" s="41">
        <f>IFERROR(BK346/BH346,"-")</f>
        <v>2.5246918091205037E-2</v>
      </c>
      <c r="BM346" s="51">
        <v>160</v>
      </c>
      <c r="BN346" s="41">
        <f>IFERROR(BM346/BI346,"-")</f>
        <v>0.20645161290322581</v>
      </c>
      <c r="BO346" s="95">
        <f t="shared" si="39"/>
        <v>62510.525000000001</v>
      </c>
      <c r="BP346" s="140"/>
    </row>
    <row r="347" spans="2:68" s="8" customFormat="1" ht="13.15" customHeight="1">
      <c r="B347" s="368"/>
      <c r="C347" s="386"/>
      <c r="D347" s="360"/>
      <c r="E347" s="360"/>
      <c r="F347" s="31" t="s">
        <v>97</v>
      </c>
      <c r="G347" s="52">
        <v>1095318</v>
      </c>
      <c r="H347" s="42">
        <f>IFERROR(G347/D346,"-")</f>
        <v>1.3409094553925699E-2</v>
      </c>
      <c r="I347" s="52">
        <v>30</v>
      </c>
      <c r="J347" s="42">
        <f>IFERROR(I347/E346,"-")</f>
        <v>0.34883720930232559</v>
      </c>
      <c r="K347" s="55">
        <f t="shared" si="32"/>
        <v>36510.6</v>
      </c>
      <c r="L347" s="360"/>
      <c r="M347" s="360"/>
      <c r="N347" s="31" t="s">
        <v>97</v>
      </c>
      <c r="O347" s="52">
        <v>12160538</v>
      </c>
      <c r="P347" s="42">
        <f>IFERROR(O347/L346,"-")</f>
        <v>1.8847350161205909E-2</v>
      </c>
      <c r="Q347" s="52">
        <v>247</v>
      </c>
      <c r="R347" s="42">
        <f>IFERROR(Q347/M346,"-")</f>
        <v>0.22495446265938068</v>
      </c>
      <c r="S347" s="55">
        <f t="shared" si="33"/>
        <v>49232.947368421053</v>
      </c>
      <c r="T347" s="360"/>
      <c r="U347" s="360"/>
      <c r="V347" s="31" t="s">
        <v>97</v>
      </c>
      <c r="W347" s="52">
        <v>419432</v>
      </c>
      <c r="X347" s="42">
        <f>IFERROR(W347/T346,"-")</f>
        <v>2.942667955710403E-2</v>
      </c>
      <c r="Y347" s="52">
        <v>9</v>
      </c>
      <c r="Z347" s="42">
        <f>IFERROR(Y347/U346,"-")</f>
        <v>0.18367346938775511</v>
      </c>
      <c r="AA347" s="96">
        <f t="shared" si="34"/>
        <v>46603.555555555555</v>
      </c>
      <c r="AB347" s="360"/>
      <c r="AC347" s="360"/>
      <c r="AD347" s="31" t="s">
        <v>97</v>
      </c>
      <c r="AE347" s="52">
        <v>211379</v>
      </c>
      <c r="AF347" s="42">
        <f>IFERROR(AE347/AB346,"-")</f>
        <v>8.1514720190471856E-3</v>
      </c>
      <c r="AG347" s="52">
        <v>13</v>
      </c>
      <c r="AH347" s="42">
        <f>IFERROR(AG347/AC346,"-")</f>
        <v>0.12871287128712872</v>
      </c>
      <c r="AI347" s="55">
        <f t="shared" si="35"/>
        <v>16259.923076923076</v>
      </c>
      <c r="AJ347" s="360"/>
      <c r="AK347" s="360"/>
      <c r="AL347" s="31" t="s">
        <v>97</v>
      </c>
      <c r="AM347" s="52">
        <v>7525245</v>
      </c>
      <c r="AN347" s="42">
        <f>IFERROR(AM347/AJ346,"-")</f>
        <v>2.8916965590469249E-2</v>
      </c>
      <c r="AO347" s="52">
        <v>98</v>
      </c>
      <c r="AP347" s="42">
        <f>IFERROR(AO347/AK346,"-")</f>
        <v>0.26849315068493151</v>
      </c>
      <c r="AQ347" s="55">
        <f t="shared" si="36"/>
        <v>76788.21428571429</v>
      </c>
      <c r="AR347" s="360"/>
      <c r="AS347" s="360"/>
      <c r="AT347" s="31" t="s">
        <v>97</v>
      </c>
      <c r="AU347" s="52">
        <v>3951109</v>
      </c>
      <c r="AV347" s="42">
        <f>IFERROR(AU347/AR346,"-")</f>
        <v>1.1578284391156697E-2</v>
      </c>
      <c r="AW347" s="55">
        <v>125</v>
      </c>
      <c r="AX347" s="42">
        <f>IFERROR(AW347/AS346,"-")</f>
        <v>0.21626297577854672</v>
      </c>
      <c r="AY347" s="138">
        <f t="shared" si="37"/>
        <v>31608.871999999999</v>
      </c>
      <c r="AZ347" s="360"/>
      <c r="BA347" s="360"/>
      <c r="BB347" s="31" t="s">
        <v>97</v>
      </c>
      <c r="BC347" s="52">
        <v>817838</v>
      </c>
      <c r="BD347" s="42">
        <f>IFERROR(BC347/AZ346,"-")</f>
        <v>7.8059734015559108E-3</v>
      </c>
      <c r="BE347" s="52">
        <v>26</v>
      </c>
      <c r="BF347" s="42">
        <f>IFERROR(BE347/BA346,"-")</f>
        <v>0.33766233766233766</v>
      </c>
      <c r="BG347" s="55">
        <f t="shared" si="38"/>
        <v>31455.307692307691</v>
      </c>
      <c r="BH347" s="360"/>
      <c r="BI347" s="360"/>
      <c r="BJ347" s="31" t="s">
        <v>97</v>
      </c>
      <c r="BK347" s="52">
        <v>9364177</v>
      </c>
      <c r="BL347" s="42">
        <f>IFERROR(BK347/BH346,"-")</f>
        <v>2.3637680385677665E-2</v>
      </c>
      <c r="BM347" s="52">
        <v>169</v>
      </c>
      <c r="BN347" s="42">
        <f>IFERROR(BM347/BI346,"-")</f>
        <v>0.21806451612903227</v>
      </c>
      <c r="BO347" s="96">
        <f t="shared" si="39"/>
        <v>55409.331360946744</v>
      </c>
      <c r="BP347" s="140"/>
    </row>
    <row r="348" spans="2:68" s="8" customFormat="1" ht="13.15" customHeight="1">
      <c r="B348" s="368"/>
      <c r="C348" s="386"/>
      <c r="D348" s="360"/>
      <c r="E348" s="360"/>
      <c r="F348" s="32" t="s">
        <v>98</v>
      </c>
      <c r="G348" s="52">
        <v>1989442</v>
      </c>
      <c r="H348" s="42">
        <f>IFERROR(G348/D346,"-")</f>
        <v>2.4355133292387279E-2</v>
      </c>
      <c r="I348" s="52">
        <v>33</v>
      </c>
      <c r="J348" s="42">
        <f>IFERROR(I348/E346,"-")</f>
        <v>0.38372093023255816</v>
      </c>
      <c r="K348" s="55">
        <f t="shared" si="32"/>
        <v>60286.121212121216</v>
      </c>
      <c r="L348" s="360"/>
      <c r="M348" s="360"/>
      <c r="N348" s="32" t="s">
        <v>98</v>
      </c>
      <c r="O348" s="52">
        <v>22433290</v>
      </c>
      <c r="P348" s="42">
        <f>IFERROR(O348/L346,"-")</f>
        <v>3.4768862356079878E-2</v>
      </c>
      <c r="Q348" s="52">
        <v>357</v>
      </c>
      <c r="R348" s="42">
        <f>IFERROR(Q348/M346,"-")</f>
        <v>0.3251366120218579</v>
      </c>
      <c r="S348" s="55">
        <f t="shared" si="33"/>
        <v>62838.347338935571</v>
      </c>
      <c r="T348" s="360"/>
      <c r="U348" s="360"/>
      <c r="V348" s="32" t="s">
        <v>98</v>
      </c>
      <c r="W348" s="52">
        <v>0</v>
      </c>
      <c r="X348" s="42">
        <f>IFERROR(W348/T346,"-")</f>
        <v>0</v>
      </c>
      <c r="Y348" s="52">
        <v>0</v>
      </c>
      <c r="Z348" s="42">
        <f>IFERROR(Y348/U346,"-")</f>
        <v>0</v>
      </c>
      <c r="AA348" s="96" t="str">
        <f t="shared" si="34"/>
        <v>-</v>
      </c>
      <c r="AB348" s="360"/>
      <c r="AC348" s="360"/>
      <c r="AD348" s="32" t="s">
        <v>98</v>
      </c>
      <c r="AE348" s="52">
        <v>0</v>
      </c>
      <c r="AF348" s="42">
        <f>IFERROR(AE348/AB346,"-")</f>
        <v>0</v>
      </c>
      <c r="AG348" s="52">
        <v>0</v>
      </c>
      <c r="AH348" s="42">
        <f>IFERROR(AG348/AC346,"-")</f>
        <v>0</v>
      </c>
      <c r="AI348" s="55" t="str">
        <f t="shared" si="35"/>
        <v>-</v>
      </c>
      <c r="AJ348" s="360"/>
      <c r="AK348" s="360"/>
      <c r="AL348" s="32" t="s">
        <v>98</v>
      </c>
      <c r="AM348" s="52">
        <v>6383431</v>
      </c>
      <c r="AN348" s="42">
        <f>IFERROR(AM348/AJ346,"-")</f>
        <v>2.4529361446190084E-2</v>
      </c>
      <c r="AO348" s="52">
        <v>154</v>
      </c>
      <c r="AP348" s="42">
        <f>IFERROR(AO348/AK346,"-")</f>
        <v>0.42191780821917807</v>
      </c>
      <c r="AQ348" s="55">
        <f t="shared" si="36"/>
        <v>41450.85064935065</v>
      </c>
      <c r="AR348" s="360"/>
      <c r="AS348" s="360"/>
      <c r="AT348" s="32" t="s">
        <v>98</v>
      </c>
      <c r="AU348" s="52">
        <v>16049859</v>
      </c>
      <c r="AV348" s="42">
        <f>IFERROR(AU348/AR346,"-")</f>
        <v>4.7032322302413283E-2</v>
      </c>
      <c r="AW348" s="55">
        <v>203</v>
      </c>
      <c r="AX348" s="42">
        <f>IFERROR(AW348/AS346,"-")</f>
        <v>0.35121107266435986</v>
      </c>
      <c r="AY348" s="138">
        <f t="shared" si="37"/>
        <v>79063.344827586203</v>
      </c>
      <c r="AZ348" s="360"/>
      <c r="BA348" s="360"/>
      <c r="BB348" s="32" t="s">
        <v>98</v>
      </c>
      <c r="BC348" s="52">
        <v>2273194</v>
      </c>
      <c r="BD348" s="42">
        <f>IFERROR(BC348/AZ346,"-")</f>
        <v>2.1696829812966001E-2</v>
      </c>
      <c r="BE348" s="52">
        <v>32</v>
      </c>
      <c r="BF348" s="42">
        <f>IFERROR(BE348/BA346,"-")</f>
        <v>0.41558441558441561</v>
      </c>
      <c r="BG348" s="55">
        <f t="shared" si="38"/>
        <v>71037.3125</v>
      </c>
      <c r="BH348" s="360"/>
      <c r="BI348" s="360"/>
      <c r="BJ348" s="32" t="s">
        <v>98</v>
      </c>
      <c r="BK348" s="52">
        <v>9679179</v>
      </c>
      <c r="BL348" s="42">
        <f>IFERROR(BK348/BH346,"-")</f>
        <v>2.4432829451831499E-2</v>
      </c>
      <c r="BM348" s="52">
        <v>170</v>
      </c>
      <c r="BN348" s="42">
        <f>IFERROR(BM348/BI346,"-")</f>
        <v>0.21935483870967742</v>
      </c>
      <c r="BO348" s="96">
        <f t="shared" si="39"/>
        <v>56936.347058823529</v>
      </c>
      <c r="BP348" s="140"/>
    </row>
    <row r="349" spans="2:68" s="8" customFormat="1" ht="13.15" customHeight="1">
      <c r="B349" s="368"/>
      <c r="C349" s="386"/>
      <c r="D349" s="360"/>
      <c r="E349" s="360"/>
      <c r="F349" s="32" t="s">
        <v>99</v>
      </c>
      <c r="G349" s="52">
        <v>57203</v>
      </c>
      <c r="H349" s="42">
        <f>IFERROR(G349/D346,"-")</f>
        <v>7.0029017670504069E-4</v>
      </c>
      <c r="I349" s="52">
        <v>4</v>
      </c>
      <c r="J349" s="42">
        <f>IFERROR(I349/E346,"-")</f>
        <v>4.6511627906976744E-2</v>
      </c>
      <c r="K349" s="55">
        <f t="shared" si="32"/>
        <v>14300.75</v>
      </c>
      <c r="L349" s="360"/>
      <c r="M349" s="360"/>
      <c r="N349" s="32" t="s">
        <v>99</v>
      </c>
      <c r="O349" s="52">
        <v>683526</v>
      </c>
      <c r="P349" s="42">
        <f>IFERROR(O349/L346,"-")</f>
        <v>1.0593819012192085E-3</v>
      </c>
      <c r="Q349" s="52">
        <v>40</v>
      </c>
      <c r="R349" s="42">
        <f>IFERROR(Q349/M346,"-")</f>
        <v>3.6429872495446269E-2</v>
      </c>
      <c r="S349" s="55">
        <f t="shared" si="33"/>
        <v>17088.150000000001</v>
      </c>
      <c r="T349" s="360"/>
      <c r="U349" s="360"/>
      <c r="V349" s="32" t="s">
        <v>99</v>
      </c>
      <c r="W349" s="52">
        <v>0</v>
      </c>
      <c r="X349" s="42">
        <f>IFERROR(W349/T346,"-")</f>
        <v>0</v>
      </c>
      <c r="Y349" s="52">
        <v>0</v>
      </c>
      <c r="Z349" s="42">
        <f>IFERROR(Y349/U346,"-")</f>
        <v>0</v>
      </c>
      <c r="AA349" s="96" t="str">
        <f t="shared" si="34"/>
        <v>-</v>
      </c>
      <c r="AB349" s="360"/>
      <c r="AC349" s="360"/>
      <c r="AD349" s="32" t="s">
        <v>99</v>
      </c>
      <c r="AE349" s="52">
        <v>0</v>
      </c>
      <c r="AF349" s="42">
        <f>IFERROR(AE349/AB346,"-")</f>
        <v>0</v>
      </c>
      <c r="AG349" s="52">
        <v>0</v>
      </c>
      <c r="AH349" s="42">
        <f>IFERROR(AG349/AC346,"-")</f>
        <v>0</v>
      </c>
      <c r="AI349" s="55" t="str">
        <f t="shared" si="35"/>
        <v>-</v>
      </c>
      <c r="AJ349" s="360"/>
      <c r="AK349" s="360"/>
      <c r="AL349" s="32" t="s">
        <v>99</v>
      </c>
      <c r="AM349" s="52">
        <v>438299</v>
      </c>
      <c r="AN349" s="42">
        <f>IFERROR(AM349/AJ346,"-")</f>
        <v>1.6842344802510856E-3</v>
      </c>
      <c r="AO349" s="52">
        <v>19</v>
      </c>
      <c r="AP349" s="42">
        <f>IFERROR(AO349/AK346,"-")</f>
        <v>5.2054794520547946E-2</v>
      </c>
      <c r="AQ349" s="55">
        <f t="shared" si="36"/>
        <v>23068.36842105263</v>
      </c>
      <c r="AR349" s="360"/>
      <c r="AS349" s="360"/>
      <c r="AT349" s="32" t="s">
        <v>99</v>
      </c>
      <c r="AU349" s="52">
        <v>245227</v>
      </c>
      <c r="AV349" s="42">
        <f>IFERROR(AU349/AR346,"-")</f>
        <v>7.186103816397329E-4</v>
      </c>
      <c r="AW349" s="55">
        <v>21</v>
      </c>
      <c r="AX349" s="42">
        <f>IFERROR(AW349/AS346,"-")</f>
        <v>3.6332179930795849E-2</v>
      </c>
      <c r="AY349" s="138">
        <f t="shared" si="37"/>
        <v>11677.476190476191</v>
      </c>
      <c r="AZ349" s="360"/>
      <c r="BA349" s="360"/>
      <c r="BB349" s="32" t="s">
        <v>99</v>
      </c>
      <c r="BC349" s="52">
        <v>16034</v>
      </c>
      <c r="BD349" s="42">
        <f>IFERROR(BC349/AZ346,"-")</f>
        <v>1.5303883840142848E-4</v>
      </c>
      <c r="BE349" s="52">
        <v>2</v>
      </c>
      <c r="BF349" s="42">
        <f>IFERROR(BE349/BA346,"-")</f>
        <v>2.5974025974025976E-2</v>
      </c>
      <c r="BG349" s="55">
        <f t="shared" si="38"/>
        <v>8017</v>
      </c>
      <c r="BH349" s="360"/>
      <c r="BI349" s="360"/>
      <c r="BJ349" s="32" t="s">
        <v>99</v>
      </c>
      <c r="BK349" s="52">
        <v>340729</v>
      </c>
      <c r="BL349" s="42">
        <f>IFERROR(BK349/BH346,"-")</f>
        <v>8.6009087612628045E-4</v>
      </c>
      <c r="BM349" s="52">
        <v>30</v>
      </c>
      <c r="BN349" s="42">
        <f>IFERROR(BM349/BI346,"-")</f>
        <v>3.870967741935484E-2</v>
      </c>
      <c r="BO349" s="96">
        <f t="shared" si="39"/>
        <v>11357.633333333333</v>
      </c>
      <c r="BP349" s="140"/>
    </row>
    <row r="350" spans="2:68" s="8" customFormat="1" ht="13.15" customHeight="1">
      <c r="B350" s="368"/>
      <c r="C350" s="386"/>
      <c r="D350" s="360"/>
      <c r="E350" s="360"/>
      <c r="F350" s="32" t="s">
        <v>100</v>
      </c>
      <c r="G350" s="52">
        <v>1680932</v>
      </c>
      <c r="H350" s="42">
        <f>IFERROR(G350/D346,"-")</f>
        <v>2.0578294273187723E-2</v>
      </c>
      <c r="I350" s="52">
        <v>38</v>
      </c>
      <c r="J350" s="42">
        <f>IFERROR(I350/E346,"-")</f>
        <v>0.44186046511627908</v>
      </c>
      <c r="K350" s="55">
        <f t="shared" si="32"/>
        <v>44235.052631578947</v>
      </c>
      <c r="L350" s="360"/>
      <c r="M350" s="360"/>
      <c r="N350" s="32" t="s">
        <v>100</v>
      </c>
      <c r="O350" s="52">
        <v>20522878</v>
      </c>
      <c r="P350" s="42">
        <f>IFERROR(O350/L346,"-")</f>
        <v>3.1807956850404911E-2</v>
      </c>
      <c r="Q350" s="52">
        <v>438</v>
      </c>
      <c r="R350" s="42">
        <f>IFERROR(Q350/M346,"-")</f>
        <v>0.39890710382513661</v>
      </c>
      <c r="S350" s="55">
        <f t="shared" si="33"/>
        <v>46855.88584474886</v>
      </c>
      <c r="T350" s="360"/>
      <c r="U350" s="360"/>
      <c r="V350" s="32" t="s">
        <v>100</v>
      </c>
      <c r="W350" s="52">
        <v>0</v>
      </c>
      <c r="X350" s="42">
        <f>IFERROR(W350/T346,"-")</f>
        <v>0</v>
      </c>
      <c r="Y350" s="52">
        <v>0</v>
      </c>
      <c r="Z350" s="42">
        <f>IFERROR(Y350/U346,"-")</f>
        <v>0</v>
      </c>
      <c r="AA350" s="96" t="str">
        <f t="shared" si="34"/>
        <v>-</v>
      </c>
      <c r="AB350" s="360"/>
      <c r="AC350" s="360"/>
      <c r="AD350" s="32" t="s">
        <v>100</v>
      </c>
      <c r="AE350" s="52">
        <v>0</v>
      </c>
      <c r="AF350" s="42">
        <f>IFERROR(AE350/AB346,"-")</f>
        <v>0</v>
      </c>
      <c r="AG350" s="52">
        <v>0</v>
      </c>
      <c r="AH350" s="42">
        <f>IFERROR(AG350/AC346,"-")</f>
        <v>0</v>
      </c>
      <c r="AI350" s="55" t="str">
        <f t="shared" si="35"/>
        <v>-</v>
      </c>
      <c r="AJ350" s="360"/>
      <c r="AK350" s="360"/>
      <c r="AL350" s="32" t="s">
        <v>100</v>
      </c>
      <c r="AM350" s="52">
        <v>6402770</v>
      </c>
      <c r="AN350" s="42">
        <f>IFERROR(AM350/AJ346,"-")</f>
        <v>2.4603674667560829E-2</v>
      </c>
      <c r="AO350" s="52">
        <v>187</v>
      </c>
      <c r="AP350" s="42">
        <f>IFERROR(AO350/AK346,"-")</f>
        <v>0.51232876712328768</v>
      </c>
      <c r="AQ350" s="55">
        <f t="shared" si="36"/>
        <v>34239.411764705881</v>
      </c>
      <c r="AR350" s="360"/>
      <c r="AS350" s="360"/>
      <c r="AT350" s="32" t="s">
        <v>100</v>
      </c>
      <c r="AU350" s="52">
        <v>14120108</v>
      </c>
      <c r="AV350" s="42">
        <f>IFERROR(AU350/AR346,"-")</f>
        <v>4.1377402156672169E-2</v>
      </c>
      <c r="AW350" s="55">
        <v>251</v>
      </c>
      <c r="AX350" s="42">
        <f>IFERROR(AW350/AS346,"-")</f>
        <v>0.43425605536332179</v>
      </c>
      <c r="AY350" s="138">
        <f t="shared" si="37"/>
        <v>56255.410358565736</v>
      </c>
      <c r="AZ350" s="360"/>
      <c r="BA350" s="360"/>
      <c r="BB350" s="32" t="s">
        <v>100</v>
      </c>
      <c r="BC350" s="52">
        <v>416004</v>
      </c>
      <c r="BD350" s="42">
        <f>IFERROR(BC350/AZ346,"-")</f>
        <v>3.9706105108112668E-3</v>
      </c>
      <c r="BE350" s="52">
        <v>23</v>
      </c>
      <c r="BF350" s="42">
        <f>IFERROR(BE350/BA346,"-")</f>
        <v>0.29870129870129869</v>
      </c>
      <c r="BG350" s="55">
        <f t="shared" si="38"/>
        <v>18087.130434782608</v>
      </c>
      <c r="BH350" s="360"/>
      <c r="BI350" s="360"/>
      <c r="BJ350" s="32" t="s">
        <v>100</v>
      </c>
      <c r="BK350" s="52">
        <v>9074628</v>
      </c>
      <c r="BL350" s="42">
        <f>IFERROR(BK350/BH346,"-")</f>
        <v>2.2906781480414279E-2</v>
      </c>
      <c r="BM350" s="52">
        <v>230</v>
      </c>
      <c r="BN350" s="42">
        <f>IFERROR(BM350/BI346,"-")</f>
        <v>0.29677419354838708</v>
      </c>
      <c r="BO350" s="96">
        <f t="shared" si="39"/>
        <v>39454.904347826086</v>
      </c>
      <c r="BP350" s="140"/>
    </row>
    <row r="351" spans="2:68" s="8" customFormat="1" ht="13.15" customHeight="1">
      <c r="B351" s="368"/>
      <c r="C351" s="386"/>
      <c r="D351" s="360"/>
      <c r="E351" s="360"/>
      <c r="F351" s="32" t="s">
        <v>101</v>
      </c>
      <c r="G351" s="52">
        <v>4344057</v>
      </c>
      <c r="H351" s="42">
        <f>IFERROR(G351/D346,"-")</f>
        <v>5.3180784996359781E-2</v>
      </c>
      <c r="I351" s="52">
        <v>42</v>
      </c>
      <c r="J351" s="42">
        <f>IFERROR(I351/E346,"-")</f>
        <v>0.48837209302325579</v>
      </c>
      <c r="K351" s="55">
        <f t="shared" si="32"/>
        <v>103429.92857142857</v>
      </c>
      <c r="L351" s="360"/>
      <c r="M351" s="360"/>
      <c r="N351" s="32" t="s">
        <v>101</v>
      </c>
      <c r="O351" s="52">
        <v>34332365</v>
      </c>
      <c r="P351" s="42">
        <f>IFERROR(O351/L346,"-")</f>
        <v>5.3210976769064833E-2</v>
      </c>
      <c r="Q351" s="52">
        <v>465</v>
      </c>
      <c r="R351" s="42">
        <f>IFERROR(Q351/M346,"-")</f>
        <v>0.42349726775956287</v>
      </c>
      <c r="S351" s="55">
        <f t="shared" si="33"/>
        <v>73833.043010752692</v>
      </c>
      <c r="T351" s="360"/>
      <c r="U351" s="360"/>
      <c r="V351" s="32" t="s">
        <v>101</v>
      </c>
      <c r="W351" s="52">
        <v>0</v>
      </c>
      <c r="X351" s="42">
        <f>IFERROR(W351/T346,"-")</f>
        <v>0</v>
      </c>
      <c r="Y351" s="52">
        <v>0</v>
      </c>
      <c r="Z351" s="42">
        <f>IFERROR(Y351/U346,"-")</f>
        <v>0</v>
      </c>
      <c r="AA351" s="96" t="str">
        <f t="shared" si="34"/>
        <v>-</v>
      </c>
      <c r="AB351" s="360"/>
      <c r="AC351" s="360"/>
      <c r="AD351" s="32" t="s">
        <v>101</v>
      </c>
      <c r="AE351" s="52">
        <v>0</v>
      </c>
      <c r="AF351" s="42">
        <f>IFERROR(AE351/AB346,"-")</f>
        <v>0</v>
      </c>
      <c r="AG351" s="52">
        <v>0</v>
      </c>
      <c r="AH351" s="42">
        <f>IFERROR(AG351/AC346,"-")</f>
        <v>0</v>
      </c>
      <c r="AI351" s="55" t="str">
        <f t="shared" si="35"/>
        <v>-</v>
      </c>
      <c r="AJ351" s="360"/>
      <c r="AK351" s="360"/>
      <c r="AL351" s="32" t="s">
        <v>101</v>
      </c>
      <c r="AM351" s="52">
        <v>16677718</v>
      </c>
      <c r="AN351" s="42">
        <f>IFERROR(AM351/AJ346,"-")</f>
        <v>6.4086816779194505E-2</v>
      </c>
      <c r="AO351" s="52">
        <v>189</v>
      </c>
      <c r="AP351" s="42">
        <f>IFERROR(AO351/AK346,"-")</f>
        <v>0.51780821917808217</v>
      </c>
      <c r="AQ351" s="55">
        <f t="shared" si="36"/>
        <v>88241.894179894181</v>
      </c>
      <c r="AR351" s="360"/>
      <c r="AS351" s="360"/>
      <c r="AT351" s="32" t="s">
        <v>101</v>
      </c>
      <c r="AU351" s="52">
        <v>17654647</v>
      </c>
      <c r="AV351" s="42">
        <f>IFERROR(AU351/AR346,"-")</f>
        <v>5.173497460876969E-2</v>
      </c>
      <c r="AW351" s="55">
        <v>276</v>
      </c>
      <c r="AX351" s="42">
        <f>IFERROR(AW351/AS346,"-")</f>
        <v>0.47750865051903113</v>
      </c>
      <c r="AY351" s="138">
        <f t="shared" si="37"/>
        <v>63966.112318840576</v>
      </c>
      <c r="AZ351" s="360"/>
      <c r="BA351" s="360"/>
      <c r="BB351" s="32" t="s">
        <v>101</v>
      </c>
      <c r="BC351" s="52">
        <v>3964197</v>
      </c>
      <c r="BD351" s="42">
        <f>IFERROR(BC351/AZ346,"-")</f>
        <v>3.7836853191619536E-2</v>
      </c>
      <c r="BE351" s="52">
        <v>48</v>
      </c>
      <c r="BF351" s="42">
        <f>IFERROR(BE351/BA346,"-")</f>
        <v>0.62337662337662336</v>
      </c>
      <c r="BG351" s="55">
        <f t="shared" si="38"/>
        <v>82587.4375</v>
      </c>
      <c r="BH351" s="360"/>
      <c r="BI351" s="360"/>
      <c r="BJ351" s="32" t="s">
        <v>101</v>
      </c>
      <c r="BK351" s="52">
        <v>12826623</v>
      </c>
      <c r="BL351" s="42">
        <f>IFERROR(BK351/BH346,"-")</f>
        <v>3.2377817602292441E-2</v>
      </c>
      <c r="BM351" s="52">
        <v>246</v>
      </c>
      <c r="BN351" s="42">
        <f>IFERROR(BM351/BI346,"-")</f>
        <v>0.3174193548387097</v>
      </c>
      <c r="BO351" s="96">
        <f t="shared" si="39"/>
        <v>52140.743902439026</v>
      </c>
      <c r="BP351" s="140"/>
    </row>
    <row r="352" spans="2:68" s="8" customFormat="1" ht="13.15" customHeight="1">
      <c r="B352" s="368"/>
      <c r="C352" s="386"/>
      <c r="D352" s="360"/>
      <c r="E352" s="360"/>
      <c r="F352" s="32" t="s">
        <v>102</v>
      </c>
      <c r="G352" s="52">
        <v>6959664</v>
      </c>
      <c r="H352" s="42">
        <f>IFERROR(G352/D346,"-")</f>
        <v>8.5201551183813964E-2</v>
      </c>
      <c r="I352" s="52">
        <v>24</v>
      </c>
      <c r="J352" s="42">
        <f>IFERROR(I352/E346,"-")</f>
        <v>0.27906976744186046</v>
      </c>
      <c r="K352" s="55">
        <f t="shared" si="32"/>
        <v>289986</v>
      </c>
      <c r="L352" s="360"/>
      <c r="M352" s="360"/>
      <c r="N352" s="32" t="s">
        <v>102</v>
      </c>
      <c r="O352" s="52">
        <v>15554191</v>
      </c>
      <c r="P352" s="42">
        <f>IFERROR(O352/L346,"-")</f>
        <v>2.4107098242797935E-2</v>
      </c>
      <c r="Q352" s="52">
        <v>147</v>
      </c>
      <c r="R352" s="42">
        <f>IFERROR(Q352/M346,"-")</f>
        <v>0.13387978142076504</v>
      </c>
      <c r="S352" s="55">
        <f t="shared" si="33"/>
        <v>105810.8231292517</v>
      </c>
      <c r="T352" s="360"/>
      <c r="U352" s="360"/>
      <c r="V352" s="32" t="s">
        <v>102</v>
      </c>
      <c r="W352" s="52">
        <v>19272</v>
      </c>
      <c r="X352" s="42">
        <f>IFERROR(W352/T346,"-")</f>
        <v>1.3520927550222893E-3</v>
      </c>
      <c r="Y352" s="52">
        <v>2</v>
      </c>
      <c r="Z352" s="42">
        <f>IFERROR(Y352/U346,"-")</f>
        <v>4.0816326530612242E-2</v>
      </c>
      <c r="AA352" s="96">
        <f t="shared" si="34"/>
        <v>9636</v>
      </c>
      <c r="AB352" s="360"/>
      <c r="AC352" s="360"/>
      <c r="AD352" s="32" t="s">
        <v>102</v>
      </c>
      <c r="AE352" s="52">
        <v>13036</v>
      </c>
      <c r="AF352" s="42">
        <f>IFERROR(AE352/AB346,"-")</f>
        <v>5.027111928824486E-4</v>
      </c>
      <c r="AG352" s="52">
        <v>1</v>
      </c>
      <c r="AH352" s="42">
        <f>IFERROR(AG352/AC346,"-")</f>
        <v>9.9009900990099011E-3</v>
      </c>
      <c r="AI352" s="55">
        <f t="shared" si="35"/>
        <v>13036</v>
      </c>
      <c r="AJ352" s="360"/>
      <c r="AK352" s="360"/>
      <c r="AL352" s="32" t="s">
        <v>102</v>
      </c>
      <c r="AM352" s="52">
        <v>10120188</v>
      </c>
      <c r="AN352" s="42">
        <f>IFERROR(AM352/AJ346,"-")</f>
        <v>3.8888451892939005E-2</v>
      </c>
      <c r="AO352" s="52">
        <v>70</v>
      </c>
      <c r="AP352" s="42">
        <f>IFERROR(AO352/AK346,"-")</f>
        <v>0.19178082191780821</v>
      </c>
      <c r="AQ352" s="55">
        <f t="shared" si="36"/>
        <v>144574.11428571428</v>
      </c>
      <c r="AR352" s="360"/>
      <c r="AS352" s="360"/>
      <c r="AT352" s="32" t="s">
        <v>102</v>
      </c>
      <c r="AU352" s="52">
        <v>5401695</v>
      </c>
      <c r="AV352" s="42">
        <f>IFERROR(AU352/AR346,"-")</f>
        <v>1.5829064929438589E-2</v>
      </c>
      <c r="AW352" s="55">
        <v>74</v>
      </c>
      <c r="AX352" s="42">
        <f>IFERROR(AW352/AS346,"-")</f>
        <v>0.12802768166089964</v>
      </c>
      <c r="AY352" s="138">
        <f t="shared" si="37"/>
        <v>72995.878378378373</v>
      </c>
      <c r="AZ352" s="360"/>
      <c r="BA352" s="360"/>
      <c r="BB352" s="32" t="s">
        <v>102</v>
      </c>
      <c r="BC352" s="52">
        <v>3471188</v>
      </c>
      <c r="BD352" s="42">
        <f>IFERROR(BC352/AZ346,"-")</f>
        <v>3.3131257290319183E-2</v>
      </c>
      <c r="BE352" s="52">
        <v>23</v>
      </c>
      <c r="BF352" s="42">
        <f>IFERROR(BE352/BA346,"-")</f>
        <v>0.29870129870129869</v>
      </c>
      <c r="BG352" s="55">
        <f t="shared" si="38"/>
        <v>150921.21739130435</v>
      </c>
      <c r="BH352" s="360"/>
      <c r="BI352" s="360"/>
      <c r="BJ352" s="32" t="s">
        <v>102</v>
      </c>
      <c r="BK352" s="52">
        <v>7916676</v>
      </c>
      <c r="BL352" s="42">
        <f>IFERROR(BK352/BH346,"-")</f>
        <v>1.9983801780441048E-2</v>
      </c>
      <c r="BM352" s="52">
        <v>57</v>
      </c>
      <c r="BN352" s="42">
        <f>IFERROR(BM352/BI346,"-")</f>
        <v>7.3548387096774193E-2</v>
      </c>
      <c r="BO352" s="96">
        <f t="shared" si="39"/>
        <v>138889.05263157896</v>
      </c>
      <c r="BP352" s="140"/>
    </row>
    <row r="353" spans="2:68" s="8" customFormat="1" ht="13.15" customHeight="1">
      <c r="B353" s="368"/>
      <c r="C353" s="386"/>
      <c r="D353" s="360"/>
      <c r="E353" s="360"/>
      <c r="F353" s="32" t="s">
        <v>112</v>
      </c>
      <c r="G353" s="52">
        <v>0</v>
      </c>
      <c r="H353" s="42">
        <f>IFERROR(G353/D346,"-")</f>
        <v>0</v>
      </c>
      <c r="I353" s="52">
        <v>0</v>
      </c>
      <c r="J353" s="42">
        <f>IFERROR(I353/E346,"-")</f>
        <v>0</v>
      </c>
      <c r="K353" s="55" t="str">
        <f t="shared" si="32"/>
        <v>-</v>
      </c>
      <c r="L353" s="360"/>
      <c r="M353" s="360"/>
      <c r="N353" s="32" t="s">
        <v>112</v>
      </c>
      <c r="O353" s="52">
        <v>0</v>
      </c>
      <c r="P353" s="42">
        <f>IFERROR(O353/L346,"-")</f>
        <v>0</v>
      </c>
      <c r="Q353" s="52">
        <v>0</v>
      </c>
      <c r="R353" s="42">
        <f>IFERROR(Q353/M346,"-")</f>
        <v>0</v>
      </c>
      <c r="S353" s="55" t="str">
        <f t="shared" si="33"/>
        <v>-</v>
      </c>
      <c r="T353" s="360"/>
      <c r="U353" s="360"/>
      <c r="V353" s="32" t="s">
        <v>112</v>
      </c>
      <c r="W353" s="52">
        <v>0</v>
      </c>
      <c r="X353" s="42">
        <f>IFERROR(W353/T346,"-")</f>
        <v>0</v>
      </c>
      <c r="Y353" s="52">
        <v>0</v>
      </c>
      <c r="Z353" s="42">
        <f>IFERROR(Y353/U346,"-")</f>
        <v>0</v>
      </c>
      <c r="AA353" s="96" t="str">
        <f t="shared" si="34"/>
        <v>-</v>
      </c>
      <c r="AB353" s="360"/>
      <c r="AC353" s="360"/>
      <c r="AD353" s="32" t="s">
        <v>112</v>
      </c>
      <c r="AE353" s="52">
        <v>0</v>
      </c>
      <c r="AF353" s="42">
        <f>IFERROR(AE353/AB346,"-")</f>
        <v>0</v>
      </c>
      <c r="AG353" s="52">
        <v>0</v>
      </c>
      <c r="AH353" s="42">
        <f>IFERROR(AG353/AC346,"-")</f>
        <v>0</v>
      </c>
      <c r="AI353" s="55" t="str">
        <f t="shared" si="35"/>
        <v>-</v>
      </c>
      <c r="AJ353" s="360"/>
      <c r="AK353" s="360"/>
      <c r="AL353" s="32" t="s">
        <v>112</v>
      </c>
      <c r="AM353" s="52">
        <v>0</v>
      </c>
      <c r="AN353" s="42">
        <f>IFERROR(AM353/AJ346,"-")</f>
        <v>0</v>
      </c>
      <c r="AO353" s="52">
        <v>0</v>
      </c>
      <c r="AP353" s="42">
        <f>IFERROR(AO353/AK346,"-")</f>
        <v>0</v>
      </c>
      <c r="AQ353" s="55" t="str">
        <f t="shared" si="36"/>
        <v>-</v>
      </c>
      <c r="AR353" s="360"/>
      <c r="AS353" s="360"/>
      <c r="AT353" s="32" t="s">
        <v>112</v>
      </c>
      <c r="AU353" s="52">
        <v>0</v>
      </c>
      <c r="AV353" s="42">
        <f>IFERROR(AU353/AR346,"-")</f>
        <v>0</v>
      </c>
      <c r="AW353" s="55">
        <v>0</v>
      </c>
      <c r="AX353" s="42">
        <f>IFERROR(AW353/AS346,"-")</f>
        <v>0</v>
      </c>
      <c r="AY353" s="138" t="str">
        <f t="shared" si="37"/>
        <v>-</v>
      </c>
      <c r="AZ353" s="360"/>
      <c r="BA353" s="360"/>
      <c r="BB353" s="32" t="s">
        <v>112</v>
      </c>
      <c r="BC353" s="52">
        <v>0</v>
      </c>
      <c r="BD353" s="42">
        <f>IFERROR(BC353/AZ346,"-")</f>
        <v>0</v>
      </c>
      <c r="BE353" s="52">
        <v>0</v>
      </c>
      <c r="BF353" s="42">
        <f>IFERROR(BE353/BA346,"-")</f>
        <v>0</v>
      </c>
      <c r="BG353" s="55" t="str">
        <f t="shared" si="38"/>
        <v>-</v>
      </c>
      <c r="BH353" s="360"/>
      <c r="BI353" s="360"/>
      <c r="BJ353" s="32" t="s">
        <v>112</v>
      </c>
      <c r="BK353" s="52">
        <v>0</v>
      </c>
      <c r="BL353" s="42">
        <f>IFERROR(BK353/BH346,"-")</f>
        <v>0</v>
      </c>
      <c r="BM353" s="52">
        <v>0</v>
      </c>
      <c r="BN353" s="42">
        <f>IFERROR(BM353/BI346,"-")</f>
        <v>0</v>
      </c>
      <c r="BO353" s="96" t="str">
        <f t="shared" si="39"/>
        <v>-</v>
      </c>
      <c r="BP353" s="140"/>
    </row>
    <row r="354" spans="2:68" s="8" customFormat="1" ht="13.15" customHeight="1">
      <c r="B354" s="368"/>
      <c r="C354" s="386"/>
      <c r="D354" s="360"/>
      <c r="E354" s="360"/>
      <c r="F354" s="32" t="s">
        <v>103</v>
      </c>
      <c r="G354" s="52">
        <v>7298</v>
      </c>
      <c r="H354" s="42">
        <f>IFERROR(G354/D346,"-")</f>
        <v>8.9343525856919859E-5</v>
      </c>
      <c r="I354" s="52">
        <v>1</v>
      </c>
      <c r="J354" s="42">
        <f>IFERROR(I354/E346,"-")</f>
        <v>1.1627906976744186E-2</v>
      </c>
      <c r="K354" s="55">
        <f t="shared" si="32"/>
        <v>7298</v>
      </c>
      <c r="L354" s="360"/>
      <c r="M354" s="360"/>
      <c r="N354" s="32" t="s">
        <v>103</v>
      </c>
      <c r="O354" s="52">
        <v>187690</v>
      </c>
      <c r="P354" s="42">
        <f>IFERROR(O354/L346,"-")</f>
        <v>2.908965994561044E-4</v>
      </c>
      <c r="Q354" s="52">
        <v>10</v>
      </c>
      <c r="R354" s="42">
        <f>IFERROR(Q354/M346,"-")</f>
        <v>9.1074681238615673E-3</v>
      </c>
      <c r="S354" s="55">
        <f t="shared" si="33"/>
        <v>18769</v>
      </c>
      <c r="T354" s="360"/>
      <c r="U354" s="360"/>
      <c r="V354" s="32" t="s">
        <v>103</v>
      </c>
      <c r="W354" s="52">
        <v>124327</v>
      </c>
      <c r="X354" s="42">
        <f>IFERROR(W354/T346,"-")</f>
        <v>8.7225838498161141E-3</v>
      </c>
      <c r="Y354" s="52">
        <v>2</v>
      </c>
      <c r="Z354" s="42">
        <f>IFERROR(Y354/U346,"-")</f>
        <v>4.0816326530612242E-2</v>
      </c>
      <c r="AA354" s="96">
        <f t="shared" si="34"/>
        <v>62163.5</v>
      </c>
      <c r="AB354" s="360"/>
      <c r="AC354" s="360"/>
      <c r="AD354" s="32" t="s">
        <v>103</v>
      </c>
      <c r="AE354" s="52">
        <v>0</v>
      </c>
      <c r="AF354" s="42">
        <f>IFERROR(AE354/AB346,"-")</f>
        <v>0</v>
      </c>
      <c r="AG354" s="52">
        <v>0</v>
      </c>
      <c r="AH354" s="42">
        <f>IFERROR(AG354/AC346,"-")</f>
        <v>0</v>
      </c>
      <c r="AI354" s="55" t="str">
        <f t="shared" si="35"/>
        <v>-</v>
      </c>
      <c r="AJ354" s="360"/>
      <c r="AK354" s="360"/>
      <c r="AL354" s="32" t="s">
        <v>103</v>
      </c>
      <c r="AM354" s="52">
        <v>31197</v>
      </c>
      <c r="AN354" s="42">
        <f>IFERROR(AM354/AJ346,"-")</f>
        <v>1.1987949568763132E-4</v>
      </c>
      <c r="AO354" s="52">
        <v>4</v>
      </c>
      <c r="AP354" s="42">
        <f>IFERROR(AO354/AK346,"-")</f>
        <v>1.0958904109589041E-2</v>
      </c>
      <c r="AQ354" s="55">
        <f t="shared" si="36"/>
        <v>7799.25</v>
      </c>
      <c r="AR354" s="360"/>
      <c r="AS354" s="360"/>
      <c r="AT354" s="32" t="s">
        <v>103</v>
      </c>
      <c r="AU354" s="52">
        <v>32166</v>
      </c>
      <c r="AV354" s="42">
        <f>IFERROR(AU354/AR346,"-")</f>
        <v>9.4258876615640393E-5</v>
      </c>
      <c r="AW354" s="55">
        <v>4</v>
      </c>
      <c r="AX354" s="42">
        <f>IFERROR(AW354/AS346,"-")</f>
        <v>6.920415224913495E-3</v>
      </c>
      <c r="AY354" s="138">
        <f t="shared" si="37"/>
        <v>8041.5</v>
      </c>
      <c r="AZ354" s="360"/>
      <c r="BA354" s="360"/>
      <c r="BB354" s="32" t="s">
        <v>103</v>
      </c>
      <c r="BC354" s="52">
        <v>0</v>
      </c>
      <c r="BD354" s="42">
        <f>IFERROR(BC354/AZ346,"-")</f>
        <v>0</v>
      </c>
      <c r="BE354" s="52">
        <v>0</v>
      </c>
      <c r="BF354" s="42">
        <f>IFERROR(BE354/BA346,"-")</f>
        <v>0</v>
      </c>
      <c r="BG354" s="55" t="str">
        <f t="shared" si="38"/>
        <v>-</v>
      </c>
      <c r="BH354" s="360"/>
      <c r="BI354" s="360"/>
      <c r="BJ354" s="32" t="s">
        <v>103</v>
      </c>
      <c r="BK354" s="52">
        <v>74858</v>
      </c>
      <c r="BL354" s="42">
        <f>IFERROR(BK354/BH346,"-")</f>
        <v>1.8896155832072147E-4</v>
      </c>
      <c r="BM354" s="52">
        <v>6</v>
      </c>
      <c r="BN354" s="42">
        <f>IFERROR(BM354/BI346,"-")</f>
        <v>7.7419354838709677E-3</v>
      </c>
      <c r="BO354" s="96">
        <f t="shared" si="39"/>
        <v>12476.333333333334</v>
      </c>
      <c r="BP354" s="140"/>
    </row>
    <row r="355" spans="2:68" s="8" customFormat="1" ht="13.15" customHeight="1">
      <c r="B355" s="368"/>
      <c r="C355" s="386"/>
      <c r="D355" s="360"/>
      <c r="E355" s="360"/>
      <c r="F355" s="32" t="s">
        <v>104</v>
      </c>
      <c r="G355" s="52">
        <v>91681</v>
      </c>
      <c r="H355" s="42">
        <f>IFERROR(G355/D346,"-")</f>
        <v>1.1223765133034076E-3</v>
      </c>
      <c r="I355" s="52">
        <v>6</v>
      </c>
      <c r="J355" s="42">
        <f>IFERROR(I355/E346,"-")</f>
        <v>6.9767441860465115E-2</v>
      </c>
      <c r="K355" s="55">
        <f t="shared" si="32"/>
        <v>15280.166666666666</v>
      </c>
      <c r="L355" s="360"/>
      <c r="M355" s="360"/>
      <c r="N355" s="32" t="s">
        <v>104</v>
      </c>
      <c r="O355" s="52">
        <v>441518</v>
      </c>
      <c r="P355" s="42">
        <f>IFERROR(O355/L346,"-")</f>
        <v>6.8429902924322186E-4</v>
      </c>
      <c r="Q355" s="52">
        <v>46</v>
      </c>
      <c r="R355" s="42">
        <f>IFERROR(Q355/M346,"-")</f>
        <v>4.1894353369763208E-2</v>
      </c>
      <c r="S355" s="55">
        <f t="shared" si="33"/>
        <v>9598.217391304348</v>
      </c>
      <c r="T355" s="360"/>
      <c r="U355" s="360"/>
      <c r="V355" s="32" t="s">
        <v>104</v>
      </c>
      <c r="W355" s="52">
        <v>0</v>
      </c>
      <c r="X355" s="42">
        <f>IFERROR(W355/T346,"-")</f>
        <v>0</v>
      </c>
      <c r="Y355" s="52">
        <v>0</v>
      </c>
      <c r="Z355" s="42">
        <f>IFERROR(Y355/U346,"-")</f>
        <v>0</v>
      </c>
      <c r="AA355" s="96" t="str">
        <f t="shared" si="34"/>
        <v>-</v>
      </c>
      <c r="AB355" s="360"/>
      <c r="AC355" s="360"/>
      <c r="AD355" s="32" t="s">
        <v>104</v>
      </c>
      <c r="AE355" s="52">
        <v>49211</v>
      </c>
      <c r="AF355" s="42">
        <f>IFERROR(AE355/AB346,"-")</f>
        <v>1.8977386094613518E-3</v>
      </c>
      <c r="AG355" s="52">
        <v>4</v>
      </c>
      <c r="AH355" s="42">
        <f>IFERROR(AG355/AC346,"-")</f>
        <v>3.9603960396039604E-2</v>
      </c>
      <c r="AI355" s="55">
        <f t="shared" si="35"/>
        <v>12302.75</v>
      </c>
      <c r="AJ355" s="360"/>
      <c r="AK355" s="360"/>
      <c r="AL355" s="32" t="s">
        <v>104</v>
      </c>
      <c r="AM355" s="52">
        <v>184693</v>
      </c>
      <c r="AN355" s="42">
        <f>IFERROR(AM355/AJ346,"-")</f>
        <v>7.0971259085923939E-4</v>
      </c>
      <c r="AO355" s="52">
        <v>18</v>
      </c>
      <c r="AP355" s="42">
        <f>IFERROR(AO355/AK346,"-")</f>
        <v>4.9315068493150684E-2</v>
      </c>
      <c r="AQ355" s="55">
        <f t="shared" si="36"/>
        <v>10260.722222222223</v>
      </c>
      <c r="AR355" s="360"/>
      <c r="AS355" s="360"/>
      <c r="AT355" s="32" t="s">
        <v>104</v>
      </c>
      <c r="AU355" s="52">
        <v>207614</v>
      </c>
      <c r="AV355" s="42">
        <f>IFERROR(AU355/AR346,"-")</f>
        <v>6.0838967884348585E-4</v>
      </c>
      <c r="AW355" s="55">
        <v>24</v>
      </c>
      <c r="AX355" s="42">
        <f>IFERROR(AW355/AS346,"-")</f>
        <v>4.1522491349480967E-2</v>
      </c>
      <c r="AY355" s="138">
        <f t="shared" si="37"/>
        <v>8650.5833333333339</v>
      </c>
      <c r="AZ355" s="360"/>
      <c r="BA355" s="360"/>
      <c r="BB355" s="32" t="s">
        <v>104</v>
      </c>
      <c r="BC355" s="52">
        <v>47653</v>
      </c>
      <c r="BD355" s="42">
        <f>IFERROR(BC355/AZ346,"-")</f>
        <v>4.5483096958608404E-4</v>
      </c>
      <c r="BE355" s="52">
        <v>6</v>
      </c>
      <c r="BF355" s="42">
        <f>IFERROR(BE355/BA346,"-")</f>
        <v>7.792207792207792E-2</v>
      </c>
      <c r="BG355" s="55">
        <f t="shared" si="38"/>
        <v>7942.166666666667</v>
      </c>
      <c r="BH355" s="360"/>
      <c r="BI355" s="360"/>
      <c r="BJ355" s="32" t="s">
        <v>104</v>
      </c>
      <c r="BK355" s="52">
        <v>221301</v>
      </c>
      <c r="BL355" s="42">
        <f>IFERROR(BK355/BH346,"-")</f>
        <v>5.5862274997908019E-4</v>
      </c>
      <c r="BM355" s="52">
        <v>23</v>
      </c>
      <c r="BN355" s="42">
        <f>IFERROR(BM355/BI346,"-")</f>
        <v>2.9677419354838711E-2</v>
      </c>
      <c r="BO355" s="96">
        <f t="shared" si="39"/>
        <v>9621.782608695652</v>
      </c>
      <c r="BP355" s="140"/>
    </row>
    <row r="356" spans="2:68" s="8" customFormat="1" ht="13.15" customHeight="1">
      <c r="B356" s="368"/>
      <c r="C356" s="386"/>
      <c r="D356" s="360"/>
      <c r="E356" s="360"/>
      <c r="F356" s="32" t="s">
        <v>105</v>
      </c>
      <c r="G356" s="52">
        <v>1967</v>
      </c>
      <c r="H356" s="42">
        <f>IFERROR(G356/D346,"-")</f>
        <v>2.4080393992951681E-5</v>
      </c>
      <c r="I356" s="52">
        <v>1</v>
      </c>
      <c r="J356" s="42">
        <f>IFERROR(I356/E346,"-")</f>
        <v>1.1627906976744186E-2</v>
      </c>
      <c r="K356" s="55">
        <f t="shared" si="32"/>
        <v>1967</v>
      </c>
      <c r="L356" s="360"/>
      <c r="M356" s="360"/>
      <c r="N356" s="32" t="s">
        <v>105</v>
      </c>
      <c r="O356" s="52">
        <v>299869</v>
      </c>
      <c r="P356" s="42">
        <f>IFERROR(O356/L346,"-")</f>
        <v>4.6476036220524577E-4</v>
      </c>
      <c r="Q356" s="52">
        <v>5</v>
      </c>
      <c r="R356" s="42">
        <f>IFERROR(Q356/M346,"-")</f>
        <v>4.5537340619307837E-3</v>
      </c>
      <c r="S356" s="55">
        <f t="shared" si="33"/>
        <v>59973.8</v>
      </c>
      <c r="T356" s="360"/>
      <c r="U356" s="360"/>
      <c r="V356" s="32" t="s">
        <v>105</v>
      </c>
      <c r="W356" s="52">
        <v>0</v>
      </c>
      <c r="X356" s="42">
        <f>IFERROR(W356/T346,"-")</f>
        <v>0</v>
      </c>
      <c r="Y356" s="52">
        <v>0</v>
      </c>
      <c r="Z356" s="42">
        <f>IFERROR(Y356/U346,"-")</f>
        <v>0</v>
      </c>
      <c r="AA356" s="96" t="str">
        <f t="shared" si="34"/>
        <v>-</v>
      </c>
      <c r="AB356" s="360"/>
      <c r="AC356" s="360"/>
      <c r="AD356" s="32" t="s">
        <v>105</v>
      </c>
      <c r="AE356" s="52">
        <v>0</v>
      </c>
      <c r="AF356" s="42">
        <f>IFERROR(AE356/AB346,"-")</f>
        <v>0</v>
      </c>
      <c r="AG356" s="52">
        <v>0</v>
      </c>
      <c r="AH356" s="42">
        <f>IFERROR(AG356/AC346,"-")</f>
        <v>0</v>
      </c>
      <c r="AI356" s="55" t="str">
        <f t="shared" si="35"/>
        <v>-</v>
      </c>
      <c r="AJ356" s="360"/>
      <c r="AK356" s="360"/>
      <c r="AL356" s="32" t="s">
        <v>105</v>
      </c>
      <c r="AM356" s="52">
        <v>175731</v>
      </c>
      <c r="AN356" s="42">
        <f>IFERROR(AM356/AJ346,"-")</f>
        <v>6.7527466284204049E-4</v>
      </c>
      <c r="AO356" s="52">
        <v>4</v>
      </c>
      <c r="AP356" s="42">
        <f>IFERROR(AO356/AK346,"-")</f>
        <v>1.0958904109589041E-2</v>
      </c>
      <c r="AQ356" s="55">
        <f t="shared" si="36"/>
        <v>43932.75</v>
      </c>
      <c r="AR356" s="360"/>
      <c r="AS356" s="360"/>
      <c r="AT356" s="32" t="s">
        <v>105</v>
      </c>
      <c r="AU356" s="52">
        <v>124138</v>
      </c>
      <c r="AV356" s="42">
        <f>IFERROR(AU356/AR346,"-")</f>
        <v>3.6377256809402375E-4</v>
      </c>
      <c r="AW356" s="55">
        <v>1</v>
      </c>
      <c r="AX356" s="42">
        <f>IFERROR(AW356/AS346,"-")</f>
        <v>1.7301038062283738E-3</v>
      </c>
      <c r="AY356" s="138">
        <f t="shared" si="37"/>
        <v>124138</v>
      </c>
      <c r="AZ356" s="360"/>
      <c r="BA356" s="360"/>
      <c r="BB356" s="32" t="s">
        <v>105</v>
      </c>
      <c r="BC356" s="52">
        <v>0</v>
      </c>
      <c r="BD356" s="42">
        <f>IFERROR(BC356/AZ346,"-")</f>
        <v>0</v>
      </c>
      <c r="BE356" s="52">
        <v>0</v>
      </c>
      <c r="BF356" s="42">
        <f>IFERROR(BE356/BA346,"-")</f>
        <v>0</v>
      </c>
      <c r="BG356" s="55" t="str">
        <f t="shared" si="38"/>
        <v>-</v>
      </c>
      <c r="BH356" s="360"/>
      <c r="BI356" s="360"/>
      <c r="BJ356" s="32" t="s">
        <v>105</v>
      </c>
      <c r="BK356" s="52">
        <v>81285</v>
      </c>
      <c r="BL356" s="42">
        <f>IFERROR(BK356/BH346,"-")</f>
        <v>2.0518502054690005E-4</v>
      </c>
      <c r="BM356" s="52">
        <v>6</v>
      </c>
      <c r="BN356" s="42">
        <f>IFERROR(BM356/BI346,"-")</f>
        <v>7.7419354838709677E-3</v>
      </c>
      <c r="BO356" s="96">
        <f t="shared" si="39"/>
        <v>13547.5</v>
      </c>
      <c r="BP356" s="140"/>
    </row>
    <row r="357" spans="2:68" s="8" customFormat="1" ht="13.15" customHeight="1">
      <c r="B357" s="368"/>
      <c r="C357" s="386"/>
      <c r="D357" s="360"/>
      <c r="E357" s="360"/>
      <c r="F357" s="32" t="s">
        <v>106</v>
      </c>
      <c r="G357" s="52">
        <v>337422</v>
      </c>
      <c r="H357" s="42">
        <f>IFERROR(G357/D346,"-")</f>
        <v>4.1307853085357097E-3</v>
      </c>
      <c r="I357" s="52">
        <v>4</v>
      </c>
      <c r="J357" s="42">
        <f>IFERROR(I357/E346,"-")</f>
        <v>4.6511627906976744E-2</v>
      </c>
      <c r="K357" s="55">
        <f t="shared" si="32"/>
        <v>84355.5</v>
      </c>
      <c r="L357" s="360"/>
      <c r="M357" s="360"/>
      <c r="N357" s="32" t="s">
        <v>106</v>
      </c>
      <c r="O357" s="52">
        <v>1024040</v>
      </c>
      <c r="P357" s="42">
        <f>IFERROR(O357/L346,"-")</f>
        <v>1.5871370542225433E-3</v>
      </c>
      <c r="Q357" s="52">
        <v>6</v>
      </c>
      <c r="R357" s="42">
        <f>IFERROR(Q357/M346,"-")</f>
        <v>5.4644808743169399E-3</v>
      </c>
      <c r="S357" s="55">
        <f t="shared" si="33"/>
        <v>170673.33333333334</v>
      </c>
      <c r="T357" s="360"/>
      <c r="U357" s="360"/>
      <c r="V357" s="32" t="s">
        <v>106</v>
      </c>
      <c r="W357" s="52">
        <v>0</v>
      </c>
      <c r="X357" s="42">
        <f>IFERROR(W357/T346,"-")</f>
        <v>0</v>
      </c>
      <c r="Y357" s="52">
        <v>0</v>
      </c>
      <c r="Z357" s="42">
        <f>IFERROR(Y357/U346,"-")</f>
        <v>0</v>
      </c>
      <c r="AA357" s="96" t="str">
        <f t="shared" si="34"/>
        <v>-</v>
      </c>
      <c r="AB357" s="360"/>
      <c r="AC357" s="360"/>
      <c r="AD357" s="32" t="s">
        <v>106</v>
      </c>
      <c r="AE357" s="52">
        <v>0</v>
      </c>
      <c r="AF357" s="42">
        <f>IFERROR(AE357/AB346,"-")</f>
        <v>0</v>
      </c>
      <c r="AG357" s="52">
        <v>0</v>
      </c>
      <c r="AH357" s="42">
        <f>IFERROR(AG357/AC346,"-")</f>
        <v>0</v>
      </c>
      <c r="AI357" s="55" t="str">
        <f t="shared" si="35"/>
        <v>-</v>
      </c>
      <c r="AJ357" s="360"/>
      <c r="AK357" s="360"/>
      <c r="AL357" s="32" t="s">
        <v>106</v>
      </c>
      <c r="AM357" s="52">
        <v>1007161</v>
      </c>
      <c r="AN357" s="42">
        <f>IFERROR(AM357/AJ346,"-")</f>
        <v>3.870178310614817E-3</v>
      </c>
      <c r="AO357" s="52">
        <v>3</v>
      </c>
      <c r="AP357" s="42">
        <f>IFERROR(AO357/AK346,"-")</f>
        <v>8.21917808219178E-3</v>
      </c>
      <c r="AQ357" s="55">
        <f t="shared" si="36"/>
        <v>335720.33333333331</v>
      </c>
      <c r="AR357" s="360"/>
      <c r="AS357" s="360"/>
      <c r="AT357" s="32" t="s">
        <v>106</v>
      </c>
      <c r="AU357" s="52">
        <v>16879</v>
      </c>
      <c r="AV357" s="42">
        <f>IFERROR(AU357/AR346,"-")</f>
        <v>4.9462027556904629E-5</v>
      </c>
      <c r="AW357" s="55">
        <v>3</v>
      </c>
      <c r="AX357" s="42">
        <f>IFERROR(AW357/AS346,"-")</f>
        <v>5.1903114186851208E-3</v>
      </c>
      <c r="AY357" s="138">
        <f t="shared" si="37"/>
        <v>5626.333333333333</v>
      </c>
      <c r="AZ357" s="360"/>
      <c r="BA357" s="360"/>
      <c r="BB357" s="32" t="s">
        <v>106</v>
      </c>
      <c r="BC357" s="52">
        <v>577836</v>
      </c>
      <c r="BD357" s="42">
        <f>IFERROR(BC357/AZ346,"-")</f>
        <v>5.5152395052094193E-3</v>
      </c>
      <c r="BE357" s="52">
        <v>1</v>
      </c>
      <c r="BF357" s="42">
        <f>IFERROR(BE357/BA346,"-")</f>
        <v>1.2987012987012988E-2</v>
      </c>
      <c r="BG357" s="55">
        <f t="shared" si="38"/>
        <v>577836</v>
      </c>
      <c r="BH357" s="360"/>
      <c r="BI357" s="360"/>
      <c r="BJ357" s="32" t="s">
        <v>106</v>
      </c>
      <c r="BK357" s="52">
        <v>650932</v>
      </c>
      <c r="BL357" s="42">
        <f>IFERROR(BK357/BH346,"-")</f>
        <v>1.6431259862783386E-3</v>
      </c>
      <c r="BM357" s="52">
        <v>3</v>
      </c>
      <c r="BN357" s="42">
        <f>IFERROR(BM357/BI346,"-")</f>
        <v>3.8709677419354839E-3</v>
      </c>
      <c r="BO357" s="96">
        <f t="shared" si="39"/>
        <v>216977.33333333334</v>
      </c>
      <c r="BP357" s="140"/>
    </row>
    <row r="358" spans="2:68" s="8" customFormat="1" ht="13.15" customHeight="1">
      <c r="B358" s="368"/>
      <c r="C358" s="386"/>
      <c r="D358" s="360"/>
      <c r="E358" s="360"/>
      <c r="F358" s="32" t="s">
        <v>107</v>
      </c>
      <c r="G358" s="52">
        <v>521477</v>
      </c>
      <c r="H358" s="42">
        <f>IFERROR(G358/D346,"-")</f>
        <v>6.3840221750190457E-3</v>
      </c>
      <c r="I358" s="52">
        <v>13</v>
      </c>
      <c r="J358" s="42">
        <f>IFERROR(I358/E346,"-")</f>
        <v>0.15116279069767441</v>
      </c>
      <c r="K358" s="55">
        <f t="shared" si="32"/>
        <v>40113.615384615383</v>
      </c>
      <c r="L358" s="360"/>
      <c r="M358" s="360"/>
      <c r="N358" s="32" t="s">
        <v>107</v>
      </c>
      <c r="O358" s="52">
        <v>5000446</v>
      </c>
      <c r="P358" s="42">
        <f>IFERROR(O358/L346,"-")</f>
        <v>7.7500811826089807E-3</v>
      </c>
      <c r="Q358" s="52">
        <v>106</v>
      </c>
      <c r="R358" s="42">
        <f>IFERROR(Q358/M346,"-")</f>
        <v>9.6539162112932606E-2</v>
      </c>
      <c r="S358" s="55">
        <f t="shared" si="33"/>
        <v>47174.018867924526</v>
      </c>
      <c r="T358" s="360"/>
      <c r="U358" s="360"/>
      <c r="V358" s="32" t="s">
        <v>107</v>
      </c>
      <c r="W358" s="52">
        <v>47124</v>
      </c>
      <c r="X358" s="42">
        <f>IFERROR(W358/T346,"-")</f>
        <v>3.3061446133079266E-3</v>
      </c>
      <c r="Y358" s="52">
        <v>4</v>
      </c>
      <c r="Z358" s="42">
        <f>IFERROR(Y358/U346,"-")</f>
        <v>8.1632653061224483E-2</v>
      </c>
      <c r="AA358" s="96">
        <f t="shared" si="34"/>
        <v>11781</v>
      </c>
      <c r="AB358" s="360"/>
      <c r="AC358" s="360"/>
      <c r="AD358" s="32" t="s">
        <v>107</v>
      </c>
      <c r="AE358" s="52">
        <v>79348</v>
      </c>
      <c r="AF358" s="42">
        <f>IFERROR(AE358/AB346,"-")</f>
        <v>3.0599208141175618E-3</v>
      </c>
      <c r="AG358" s="52">
        <v>5</v>
      </c>
      <c r="AH358" s="42">
        <f>IFERROR(AG358/AC346,"-")</f>
        <v>4.9504950495049507E-2</v>
      </c>
      <c r="AI358" s="55">
        <f t="shared" si="35"/>
        <v>15869.6</v>
      </c>
      <c r="AJ358" s="360"/>
      <c r="AK358" s="360"/>
      <c r="AL358" s="32" t="s">
        <v>107</v>
      </c>
      <c r="AM358" s="52">
        <v>2263715</v>
      </c>
      <c r="AN358" s="42">
        <f>IFERROR(AM358/AJ346,"-")</f>
        <v>8.6986893797649234E-3</v>
      </c>
      <c r="AO358" s="52">
        <v>40</v>
      </c>
      <c r="AP358" s="42">
        <f>IFERROR(AO358/AK346,"-")</f>
        <v>0.1095890410958904</v>
      </c>
      <c r="AQ358" s="55">
        <f t="shared" si="36"/>
        <v>56592.875</v>
      </c>
      <c r="AR358" s="360"/>
      <c r="AS358" s="360"/>
      <c r="AT358" s="32" t="s">
        <v>107</v>
      </c>
      <c r="AU358" s="52">
        <v>2610259</v>
      </c>
      <c r="AV358" s="42">
        <f>IFERROR(AU358/AR346,"-")</f>
        <v>7.6490729657360222E-3</v>
      </c>
      <c r="AW358" s="55">
        <v>57</v>
      </c>
      <c r="AX358" s="42">
        <f>IFERROR(AW358/AS346,"-")</f>
        <v>9.8615916955017299E-2</v>
      </c>
      <c r="AY358" s="138">
        <f t="shared" si="37"/>
        <v>45794.017543859649</v>
      </c>
      <c r="AZ358" s="360"/>
      <c r="BA358" s="360"/>
      <c r="BB358" s="32" t="s">
        <v>107</v>
      </c>
      <c r="BC358" s="52">
        <v>38268</v>
      </c>
      <c r="BD358" s="42">
        <f>IFERROR(BC358/AZ346,"-")</f>
        <v>3.6525447598514813E-4</v>
      </c>
      <c r="BE358" s="52">
        <v>9</v>
      </c>
      <c r="BF358" s="42">
        <f>IFERROR(BE358/BA346,"-")</f>
        <v>0.11688311688311688</v>
      </c>
      <c r="BG358" s="55">
        <f t="shared" si="38"/>
        <v>4252</v>
      </c>
      <c r="BH358" s="360"/>
      <c r="BI358" s="360"/>
      <c r="BJ358" s="32" t="s">
        <v>107</v>
      </c>
      <c r="BK358" s="52">
        <v>2510089</v>
      </c>
      <c r="BL358" s="42">
        <f>IFERROR(BK358/BH346,"-")</f>
        <v>6.3361341334753993E-3</v>
      </c>
      <c r="BM358" s="52">
        <v>73</v>
      </c>
      <c r="BN358" s="42">
        <f>IFERROR(BM358/BI346,"-")</f>
        <v>9.4193548387096773E-2</v>
      </c>
      <c r="BO358" s="96">
        <f t="shared" si="39"/>
        <v>34384.780821917811</v>
      </c>
      <c r="BP358" s="140"/>
    </row>
    <row r="359" spans="2:68" s="8" customFormat="1" ht="13.15" customHeight="1">
      <c r="B359" s="368"/>
      <c r="C359" s="386"/>
      <c r="D359" s="360"/>
      <c r="E359" s="360"/>
      <c r="F359" s="32" t="s">
        <v>108</v>
      </c>
      <c r="G359" s="52">
        <v>2751739</v>
      </c>
      <c r="H359" s="42">
        <f>IFERROR(G359/D346,"-")</f>
        <v>3.36873204299801E-2</v>
      </c>
      <c r="I359" s="52">
        <v>15</v>
      </c>
      <c r="J359" s="42">
        <f>IFERROR(I359/E346,"-")</f>
        <v>0.1744186046511628</v>
      </c>
      <c r="K359" s="55">
        <f t="shared" si="32"/>
        <v>183449.26666666666</v>
      </c>
      <c r="L359" s="360"/>
      <c r="M359" s="360"/>
      <c r="N359" s="32" t="s">
        <v>108</v>
      </c>
      <c r="O359" s="52">
        <v>4413349</v>
      </c>
      <c r="P359" s="42">
        <f>IFERROR(O359/L346,"-")</f>
        <v>6.8401524658372797E-3</v>
      </c>
      <c r="Q359" s="52">
        <v>80</v>
      </c>
      <c r="R359" s="42">
        <f>IFERROR(Q359/M346,"-")</f>
        <v>7.2859744990892539E-2</v>
      </c>
      <c r="S359" s="55">
        <f t="shared" si="33"/>
        <v>55166.862500000003</v>
      </c>
      <c r="T359" s="360"/>
      <c r="U359" s="360"/>
      <c r="V359" s="32" t="s">
        <v>108</v>
      </c>
      <c r="W359" s="52">
        <v>23147</v>
      </c>
      <c r="X359" s="42">
        <f>IFERROR(W359/T346,"-")</f>
        <v>1.6239565691418083E-3</v>
      </c>
      <c r="Y359" s="52">
        <v>2</v>
      </c>
      <c r="Z359" s="42">
        <f>IFERROR(Y359/U346,"-")</f>
        <v>4.0816326530612242E-2</v>
      </c>
      <c r="AA359" s="96">
        <f t="shared" si="34"/>
        <v>11573.5</v>
      </c>
      <c r="AB359" s="360"/>
      <c r="AC359" s="360"/>
      <c r="AD359" s="32" t="s">
        <v>108</v>
      </c>
      <c r="AE359" s="52">
        <v>29119</v>
      </c>
      <c r="AF359" s="42">
        <f>IFERROR(AE359/AB346,"-")</f>
        <v>1.1229247641564913E-3</v>
      </c>
      <c r="AG359" s="52">
        <v>2</v>
      </c>
      <c r="AH359" s="42">
        <f>IFERROR(AG359/AC346,"-")</f>
        <v>1.9801980198019802E-2</v>
      </c>
      <c r="AI359" s="55">
        <f t="shared" si="35"/>
        <v>14559.5</v>
      </c>
      <c r="AJ359" s="360"/>
      <c r="AK359" s="360"/>
      <c r="AL359" s="32" t="s">
        <v>108</v>
      </c>
      <c r="AM359" s="52">
        <v>1626851</v>
      </c>
      <c r="AN359" s="42">
        <f>IFERROR(AM359/AJ346,"-")</f>
        <v>6.2514369150533282E-3</v>
      </c>
      <c r="AO359" s="52">
        <v>33</v>
      </c>
      <c r="AP359" s="42">
        <f>IFERROR(AO359/AK346,"-")</f>
        <v>9.0410958904109592E-2</v>
      </c>
      <c r="AQ359" s="55">
        <f t="shared" si="36"/>
        <v>49298.515151515152</v>
      </c>
      <c r="AR359" s="360"/>
      <c r="AS359" s="360"/>
      <c r="AT359" s="32" t="s">
        <v>108</v>
      </c>
      <c r="AU359" s="52">
        <v>2000172</v>
      </c>
      <c r="AV359" s="42">
        <f>IFERROR(AU359/AR346,"-")</f>
        <v>5.8612810345724893E-3</v>
      </c>
      <c r="AW359" s="55">
        <v>39</v>
      </c>
      <c r="AX359" s="42">
        <f>IFERROR(AW359/AS346,"-")</f>
        <v>6.7474048442906581E-2</v>
      </c>
      <c r="AY359" s="138">
        <f t="shared" si="37"/>
        <v>51286.461538461539</v>
      </c>
      <c r="AZ359" s="360"/>
      <c r="BA359" s="360"/>
      <c r="BB359" s="32" t="s">
        <v>108</v>
      </c>
      <c r="BC359" s="52">
        <v>1953427</v>
      </c>
      <c r="BD359" s="42">
        <f>IFERROR(BC359/AZ346,"-")</f>
        <v>1.8644767305849273E-2</v>
      </c>
      <c r="BE359" s="52">
        <v>22</v>
      </c>
      <c r="BF359" s="42">
        <f>IFERROR(BE359/BA346,"-")</f>
        <v>0.2857142857142857</v>
      </c>
      <c r="BG359" s="55">
        <f t="shared" si="38"/>
        <v>88792.136363636368</v>
      </c>
      <c r="BH359" s="360"/>
      <c r="BI359" s="360"/>
      <c r="BJ359" s="32" t="s">
        <v>108</v>
      </c>
      <c r="BK359" s="52">
        <v>2410569</v>
      </c>
      <c r="BL359" s="42">
        <f>IFERROR(BK359/BH346,"-")</f>
        <v>6.0849191092418077E-3</v>
      </c>
      <c r="BM359" s="52">
        <v>71</v>
      </c>
      <c r="BN359" s="42">
        <f>IFERROR(BM359/BI346,"-")</f>
        <v>9.1612903225806452E-2</v>
      </c>
      <c r="BO359" s="96">
        <f t="shared" si="39"/>
        <v>33951.67605633803</v>
      </c>
      <c r="BP359" s="140"/>
    </row>
    <row r="360" spans="2:68" s="8" customFormat="1" ht="13.15" customHeight="1">
      <c r="B360" s="368"/>
      <c r="C360" s="386"/>
      <c r="D360" s="360"/>
      <c r="E360" s="360"/>
      <c r="F360" s="32" t="s">
        <v>109</v>
      </c>
      <c r="G360" s="52">
        <v>410453</v>
      </c>
      <c r="H360" s="42">
        <f>IFERROR(G360/D346,"-")</f>
        <v>5.0248449189572936E-3</v>
      </c>
      <c r="I360" s="52">
        <v>10</v>
      </c>
      <c r="J360" s="42">
        <f>IFERROR(I360/E346,"-")</f>
        <v>0.11627906976744186</v>
      </c>
      <c r="K360" s="55">
        <f t="shared" si="32"/>
        <v>41045.300000000003</v>
      </c>
      <c r="L360" s="360"/>
      <c r="M360" s="360"/>
      <c r="N360" s="32" t="s">
        <v>109</v>
      </c>
      <c r="O360" s="52">
        <v>1853473</v>
      </c>
      <c r="P360" s="42">
        <f>IFERROR(O360/L346,"-")</f>
        <v>2.8726570029500996E-3</v>
      </c>
      <c r="Q360" s="52">
        <v>57</v>
      </c>
      <c r="R360" s="42">
        <f>IFERROR(Q360/M346,"-")</f>
        <v>5.1912568306010931E-2</v>
      </c>
      <c r="S360" s="55">
        <f t="shared" si="33"/>
        <v>32517.070175438595</v>
      </c>
      <c r="T360" s="360"/>
      <c r="U360" s="360"/>
      <c r="V360" s="32" t="s">
        <v>109</v>
      </c>
      <c r="W360" s="52">
        <v>0</v>
      </c>
      <c r="X360" s="42">
        <f>IFERROR(W360/T346,"-")</f>
        <v>0</v>
      </c>
      <c r="Y360" s="52">
        <v>0</v>
      </c>
      <c r="Z360" s="42">
        <f>IFERROR(Y360/U346,"-")</f>
        <v>0</v>
      </c>
      <c r="AA360" s="96" t="str">
        <f t="shared" si="34"/>
        <v>-</v>
      </c>
      <c r="AB360" s="360"/>
      <c r="AC360" s="360"/>
      <c r="AD360" s="32" t="s">
        <v>109</v>
      </c>
      <c r="AE360" s="52">
        <v>8110</v>
      </c>
      <c r="AF360" s="42">
        <f>IFERROR(AE360/AB346,"-")</f>
        <v>3.1274837176102014E-4</v>
      </c>
      <c r="AG360" s="52">
        <v>1</v>
      </c>
      <c r="AH360" s="42">
        <f>IFERROR(AG360/AC346,"-")</f>
        <v>9.9009900990099011E-3</v>
      </c>
      <c r="AI360" s="55">
        <f t="shared" si="35"/>
        <v>8110</v>
      </c>
      <c r="AJ360" s="360"/>
      <c r="AK360" s="360"/>
      <c r="AL360" s="32" t="s">
        <v>109</v>
      </c>
      <c r="AM360" s="52">
        <v>816454</v>
      </c>
      <c r="AN360" s="42">
        <f>IFERROR(AM360/AJ346,"-")</f>
        <v>3.1373559564108516E-3</v>
      </c>
      <c r="AO360" s="52">
        <v>30</v>
      </c>
      <c r="AP360" s="42">
        <f>IFERROR(AO360/AK346,"-")</f>
        <v>8.2191780821917804E-2</v>
      </c>
      <c r="AQ360" s="55">
        <f t="shared" si="36"/>
        <v>27215.133333333335</v>
      </c>
      <c r="AR360" s="360"/>
      <c r="AS360" s="360"/>
      <c r="AT360" s="32" t="s">
        <v>109</v>
      </c>
      <c r="AU360" s="52">
        <v>955940</v>
      </c>
      <c r="AV360" s="42">
        <f>IFERROR(AU360/AR346,"-")</f>
        <v>2.8012755863941825E-3</v>
      </c>
      <c r="AW360" s="55">
        <v>25</v>
      </c>
      <c r="AX360" s="42">
        <f>IFERROR(AW360/AS346,"-")</f>
        <v>4.3252595155709339E-2</v>
      </c>
      <c r="AY360" s="138">
        <f t="shared" si="37"/>
        <v>38237.599999999999</v>
      </c>
      <c r="AZ360" s="360"/>
      <c r="BA360" s="360"/>
      <c r="BB360" s="32" t="s">
        <v>109</v>
      </c>
      <c r="BC360" s="52">
        <v>470392</v>
      </c>
      <c r="BD360" s="42">
        <f>IFERROR(BC360/AZ346,"-")</f>
        <v>4.4897246646703722E-3</v>
      </c>
      <c r="BE360" s="52">
        <v>8</v>
      </c>
      <c r="BF360" s="42">
        <f>IFERROR(BE360/BA346,"-")</f>
        <v>0.1038961038961039</v>
      </c>
      <c r="BG360" s="55">
        <f t="shared" si="38"/>
        <v>58799</v>
      </c>
      <c r="BH360" s="360"/>
      <c r="BI360" s="360"/>
      <c r="BJ360" s="32" t="s">
        <v>109</v>
      </c>
      <c r="BK360" s="52">
        <v>1073761</v>
      </c>
      <c r="BL360" s="42">
        <f>IFERROR(BK360/BH346,"-")</f>
        <v>2.7104591603304418E-3</v>
      </c>
      <c r="BM360" s="52">
        <v>23</v>
      </c>
      <c r="BN360" s="42">
        <f>IFERROR(BM360/BI346,"-")</f>
        <v>2.9677419354838711E-2</v>
      </c>
      <c r="BO360" s="96">
        <f t="shared" si="39"/>
        <v>46685.260869565216</v>
      </c>
      <c r="BP360" s="140"/>
    </row>
    <row r="361" spans="2:68" s="8" customFormat="1" ht="13.15" customHeight="1">
      <c r="B361" s="368"/>
      <c r="C361" s="386"/>
      <c r="D361" s="360"/>
      <c r="E361" s="360"/>
      <c r="F361" s="33" t="s">
        <v>110</v>
      </c>
      <c r="G361" s="53">
        <v>146101</v>
      </c>
      <c r="H361" s="43">
        <f>IFERROR(G361/D346,"-")</f>
        <v>1.7885966663773428E-3</v>
      </c>
      <c r="I361" s="53">
        <v>23</v>
      </c>
      <c r="J361" s="43">
        <f>IFERROR(I361/E346,"-")</f>
        <v>0.26744186046511625</v>
      </c>
      <c r="K361" s="56">
        <f t="shared" si="32"/>
        <v>6352.217391304348</v>
      </c>
      <c r="L361" s="360"/>
      <c r="M361" s="360"/>
      <c r="N361" s="33" t="s">
        <v>110</v>
      </c>
      <c r="O361" s="53">
        <v>1234701</v>
      </c>
      <c r="P361" s="43">
        <f>IFERROR(O361/L346,"-")</f>
        <v>1.9136359009273355E-3</v>
      </c>
      <c r="Q361" s="53">
        <v>148</v>
      </c>
      <c r="R361" s="43">
        <f>IFERROR(Q361/M346,"-")</f>
        <v>0.13479052823315119</v>
      </c>
      <c r="S361" s="56">
        <f t="shared" si="33"/>
        <v>8342.5743243243251</v>
      </c>
      <c r="T361" s="360"/>
      <c r="U361" s="360"/>
      <c r="V361" s="33" t="s">
        <v>110</v>
      </c>
      <c r="W361" s="53">
        <v>61496</v>
      </c>
      <c r="X361" s="43">
        <f>IFERROR(W361/T346,"-")</f>
        <v>4.3144611904758568E-3</v>
      </c>
      <c r="Y361" s="53">
        <v>6</v>
      </c>
      <c r="Z361" s="43">
        <f>IFERROR(Y361/U346,"-")</f>
        <v>0.12244897959183673</v>
      </c>
      <c r="AA361" s="97">
        <f t="shared" si="34"/>
        <v>10249.333333333334</v>
      </c>
      <c r="AB361" s="360"/>
      <c r="AC361" s="360"/>
      <c r="AD361" s="33" t="s">
        <v>110</v>
      </c>
      <c r="AE361" s="53">
        <v>25118</v>
      </c>
      <c r="AF361" s="43">
        <f>IFERROR(AE361/AB346,"-")</f>
        <v>9.6863299653431609E-4</v>
      </c>
      <c r="AG361" s="53">
        <v>7</v>
      </c>
      <c r="AH361" s="43">
        <f>IFERROR(AG361/AC346,"-")</f>
        <v>6.9306930693069313E-2</v>
      </c>
      <c r="AI361" s="56">
        <f t="shared" si="35"/>
        <v>3588.2857142857142</v>
      </c>
      <c r="AJ361" s="360"/>
      <c r="AK361" s="360"/>
      <c r="AL361" s="33" t="s">
        <v>110</v>
      </c>
      <c r="AM361" s="53">
        <v>365496</v>
      </c>
      <c r="AN361" s="43">
        <f>IFERROR(AM361/AJ346,"-")</f>
        <v>1.404477230369795E-3</v>
      </c>
      <c r="AO361" s="53">
        <v>58</v>
      </c>
      <c r="AP361" s="43">
        <f>IFERROR(AO361/AK346,"-")</f>
        <v>0.15890410958904111</v>
      </c>
      <c r="AQ361" s="56">
        <f t="shared" si="36"/>
        <v>6301.6551724137935</v>
      </c>
      <c r="AR361" s="360"/>
      <c r="AS361" s="360"/>
      <c r="AT361" s="33" t="s">
        <v>110</v>
      </c>
      <c r="AU361" s="53">
        <v>772517</v>
      </c>
      <c r="AV361" s="43">
        <f>IFERROR(AU361/AR346,"-")</f>
        <v>2.2637749358479348E-3</v>
      </c>
      <c r="AW361" s="56">
        <v>76</v>
      </c>
      <c r="AX361" s="45">
        <f>IFERROR(AW361/AS346,"-")</f>
        <v>0.13148788927335639</v>
      </c>
      <c r="AY361" s="141">
        <f t="shared" si="37"/>
        <v>10164.697368421053</v>
      </c>
      <c r="AZ361" s="360"/>
      <c r="BA361" s="360"/>
      <c r="BB361" s="33" t="s">
        <v>110</v>
      </c>
      <c r="BC361" s="53">
        <v>212170</v>
      </c>
      <c r="BD361" s="43">
        <f>IFERROR(BC361/AZ346,"-")</f>
        <v>2.0250873358881802E-3</v>
      </c>
      <c r="BE361" s="53">
        <v>22</v>
      </c>
      <c r="BF361" s="43">
        <f>IFERROR(BE361/BA346,"-")</f>
        <v>0.2857142857142857</v>
      </c>
      <c r="BG361" s="56">
        <f t="shared" si="38"/>
        <v>9644.0909090909099</v>
      </c>
      <c r="BH361" s="360"/>
      <c r="BI361" s="360"/>
      <c r="BJ361" s="33" t="s">
        <v>110</v>
      </c>
      <c r="BK361" s="53">
        <v>652925</v>
      </c>
      <c r="BL361" s="43">
        <f>IFERROR(BK361/BH346,"-")</f>
        <v>1.6481568498564892E-3</v>
      </c>
      <c r="BM361" s="53">
        <v>99</v>
      </c>
      <c r="BN361" s="43">
        <f>IFERROR(BM361/BI346,"-")</f>
        <v>0.12774193548387097</v>
      </c>
      <c r="BO361" s="97">
        <f t="shared" si="39"/>
        <v>6595.2020202020203</v>
      </c>
      <c r="BP361" s="140"/>
    </row>
    <row r="362" spans="2:68" s="8" customFormat="1" ht="13.15" customHeight="1">
      <c r="B362" s="369"/>
      <c r="C362" s="387"/>
      <c r="D362" s="361"/>
      <c r="E362" s="361"/>
      <c r="F362" s="34" t="s">
        <v>64</v>
      </c>
      <c r="G362" s="49">
        <f>SUM(G346:G361)</f>
        <v>20853981</v>
      </c>
      <c r="H362" s="43">
        <f>IFERROR(G362/D346,"-")</f>
        <v>0.25529846405771656</v>
      </c>
      <c r="I362" s="53">
        <v>75</v>
      </c>
      <c r="J362" s="43">
        <f>IFERROR(I362/E346,"-")</f>
        <v>0.87209302325581395</v>
      </c>
      <c r="K362" s="56">
        <f t="shared" si="32"/>
        <v>278053.08</v>
      </c>
      <c r="L362" s="361"/>
      <c r="M362" s="361"/>
      <c r="N362" s="34" t="s">
        <v>64</v>
      </c>
      <c r="O362" s="49">
        <f>SUM(O346:O361)</f>
        <v>130332033</v>
      </c>
      <c r="P362" s="43">
        <f>IFERROR(O362/L346,"-")</f>
        <v>0.20199874900048367</v>
      </c>
      <c r="Q362" s="53">
        <v>902</v>
      </c>
      <c r="R362" s="43">
        <f>IFERROR(Q362/M346,"-")</f>
        <v>0.82149362477231325</v>
      </c>
      <c r="S362" s="56">
        <f t="shared" si="33"/>
        <v>144492.27605321509</v>
      </c>
      <c r="T362" s="361"/>
      <c r="U362" s="361"/>
      <c r="V362" s="34" t="s">
        <v>64</v>
      </c>
      <c r="W362" s="49">
        <f>SUM(W346:W361)</f>
        <v>1621982</v>
      </c>
      <c r="X362" s="43">
        <f>IFERROR(W362/T346,"-")</f>
        <v>0.11379566785889181</v>
      </c>
      <c r="Y362" s="53">
        <v>24</v>
      </c>
      <c r="Z362" s="43">
        <f>IFERROR(Y362/U346,"-")</f>
        <v>0.48979591836734693</v>
      </c>
      <c r="AA362" s="97">
        <f t="shared" si="34"/>
        <v>67582.583333333328</v>
      </c>
      <c r="AB362" s="361"/>
      <c r="AC362" s="361"/>
      <c r="AD362" s="34" t="s">
        <v>64</v>
      </c>
      <c r="AE362" s="49">
        <f>SUM(AE346:AE361)</f>
        <v>2626029</v>
      </c>
      <c r="AF362" s="43">
        <f>IFERROR(AE362/AB346,"-")</f>
        <v>0.1012683469725302</v>
      </c>
      <c r="AG362" s="53">
        <v>31</v>
      </c>
      <c r="AH362" s="43">
        <f>IFERROR(AG362/AC346,"-")</f>
        <v>0.30693069306930693</v>
      </c>
      <c r="AI362" s="56">
        <f t="shared" si="35"/>
        <v>84710.612903225803</v>
      </c>
      <c r="AJ362" s="361"/>
      <c r="AK362" s="361"/>
      <c r="AL362" s="34" t="s">
        <v>64</v>
      </c>
      <c r="AM362" s="49">
        <f>SUM(AM346:AM361)</f>
        <v>57962485</v>
      </c>
      <c r="AN362" s="43">
        <f>IFERROR(AM362/AJ346,"-")</f>
        <v>0.22273018144699475</v>
      </c>
      <c r="AO362" s="53">
        <v>344</v>
      </c>
      <c r="AP362" s="43">
        <f>IFERROR(AO362/AK346,"-")</f>
        <v>0.94246575342465755</v>
      </c>
      <c r="AQ362" s="56">
        <f t="shared" si="36"/>
        <v>168495.59593023255</v>
      </c>
      <c r="AR362" s="361"/>
      <c r="AS362" s="361"/>
      <c r="AT362" s="34" t="s">
        <v>64</v>
      </c>
      <c r="AU362" s="49">
        <f>SUM(AU346:AU361)</f>
        <v>67207946</v>
      </c>
      <c r="AV362" s="43">
        <f>IFERROR(AU362/AR346,"-")</f>
        <v>0.19694539232744582</v>
      </c>
      <c r="AW362" s="56">
        <v>498</v>
      </c>
      <c r="AX362" s="76">
        <f>IFERROR(AW362/AS346,"-")</f>
        <v>0.86159169550173009</v>
      </c>
      <c r="AY362" s="113">
        <f t="shared" si="37"/>
        <v>134955.71485943775</v>
      </c>
      <c r="AZ362" s="361"/>
      <c r="BA362" s="361"/>
      <c r="BB362" s="34" t="s">
        <v>64</v>
      </c>
      <c r="BC362" s="49">
        <f>SUM(BC346:BC361)</f>
        <v>15810735</v>
      </c>
      <c r="BD362" s="43">
        <f>IFERROR(BC362/AZ346,"-")</f>
        <v>0.1509078532289391</v>
      </c>
      <c r="BE362" s="53">
        <v>74</v>
      </c>
      <c r="BF362" s="43">
        <f>IFERROR(BE362/BA346,"-")</f>
        <v>0.96103896103896103</v>
      </c>
      <c r="BG362" s="56">
        <f t="shared" si="38"/>
        <v>213658.58108108109</v>
      </c>
      <c r="BH362" s="361"/>
      <c r="BI362" s="361"/>
      <c r="BJ362" s="34" t="s">
        <v>64</v>
      </c>
      <c r="BK362" s="49">
        <f>SUM(BK346:BK361)</f>
        <v>66879416</v>
      </c>
      <c r="BL362" s="43">
        <f>IFERROR(BK362/BH346,"-")</f>
        <v>0.16882148423601742</v>
      </c>
      <c r="BM362" s="53">
        <v>565</v>
      </c>
      <c r="BN362" s="43">
        <f>IFERROR(BM362/BI346,"-")</f>
        <v>0.7290322580645161</v>
      </c>
      <c r="BO362" s="97">
        <f t="shared" si="39"/>
        <v>118370.64778761062</v>
      </c>
      <c r="BP362" s="140"/>
    </row>
    <row r="363" spans="2:68" s="8" customFormat="1" ht="13.15" customHeight="1">
      <c r="B363" s="367">
        <v>22</v>
      </c>
      <c r="C363" s="385" t="s">
        <v>55</v>
      </c>
      <c r="D363" s="359">
        <v>99617810</v>
      </c>
      <c r="E363" s="359">
        <v>138</v>
      </c>
      <c r="F363" s="30" t="s">
        <v>96</v>
      </c>
      <c r="G363" s="51">
        <v>1661902</v>
      </c>
      <c r="H363" s="41">
        <f>IFERROR(G363/D363,"-")</f>
        <v>1.6682779916563112E-2</v>
      </c>
      <c r="I363" s="51">
        <v>42</v>
      </c>
      <c r="J363" s="41">
        <f>IFERROR(I363/E363,"-")</f>
        <v>0.30434782608695654</v>
      </c>
      <c r="K363" s="54">
        <f t="shared" si="32"/>
        <v>39569.095238095237</v>
      </c>
      <c r="L363" s="359">
        <v>785313060</v>
      </c>
      <c r="M363" s="359">
        <v>1374</v>
      </c>
      <c r="N363" s="30" t="s">
        <v>96</v>
      </c>
      <c r="O363" s="51">
        <v>11716075</v>
      </c>
      <c r="P363" s="41">
        <f>IFERROR(O363/L363,"-")</f>
        <v>1.4918986575875868E-2</v>
      </c>
      <c r="Q363" s="51">
        <v>286</v>
      </c>
      <c r="R363" s="41">
        <f>IFERROR(Q363/M363,"-")</f>
        <v>0.20815138282387191</v>
      </c>
      <c r="S363" s="54">
        <f t="shared" si="33"/>
        <v>40965.297202797206</v>
      </c>
      <c r="T363" s="359">
        <v>17143970</v>
      </c>
      <c r="U363" s="359">
        <v>70</v>
      </c>
      <c r="V363" s="30" t="s">
        <v>96</v>
      </c>
      <c r="W363" s="51">
        <v>1795707</v>
      </c>
      <c r="X363" s="41">
        <f>IFERROR(W363/T363,"-")</f>
        <v>0.10474277544816049</v>
      </c>
      <c r="Y363" s="51">
        <v>12</v>
      </c>
      <c r="Z363" s="41">
        <f>IFERROR(Y363/U363,"-")</f>
        <v>0.17142857142857143</v>
      </c>
      <c r="AA363" s="95">
        <f t="shared" si="34"/>
        <v>149642.25</v>
      </c>
      <c r="AB363" s="359">
        <v>32991370</v>
      </c>
      <c r="AC363" s="359">
        <v>134</v>
      </c>
      <c r="AD363" s="30" t="s">
        <v>96</v>
      </c>
      <c r="AE363" s="51">
        <v>228960</v>
      </c>
      <c r="AF363" s="41">
        <f>IFERROR(AE363/AB363,"-")</f>
        <v>6.9399967324788271E-3</v>
      </c>
      <c r="AG363" s="51">
        <v>9</v>
      </c>
      <c r="AH363" s="41">
        <f>IFERROR(AG363/AC363,"-")</f>
        <v>6.7164179104477612E-2</v>
      </c>
      <c r="AI363" s="54">
        <f t="shared" si="35"/>
        <v>25440</v>
      </c>
      <c r="AJ363" s="359">
        <v>349437760</v>
      </c>
      <c r="AK363" s="359">
        <v>471</v>
      </c>
      <c r="AL363" s="30" t="s">
        <v>96</v>
      </c>
      <c r="AM363" s="51">
        <v>3665686</v>
      </c>
      <c r="AN363" s="41">
        <f>IFERROR(AM363/AJ363,"-")</f>
        <v>1.049024009311415E-2</v>
      </c>
      <c r="AO363" s="51">
        <v>111</v>
      </c>
      <c r="AP363" s="41">
        <f>IFERROR(AO363/AK363,"-")</f>
        <v>0.2356687898089172</v>
      </c>
      <c r="AQ363" s="54">
        <f t="shared" si="36"/>
        <v>33024.198198198195</v>
      </c>
      <c r="AR363" s="359">
        <v>382577620</v>
      </c>
      <c r="AS363" s="359">
        <v>691</v>
      </c>
      <c r="AT363" s="30" t="s">
        <v>96</v>
      </c>
      <c r="AU363" s="51">
        <v>5951915</v>
      </c>
      <c r="AV363" s="41">
        <f>IFERROR(AU363/AR363,"-")</f>
        <v>1.5557405056782986E-2</v>
      </c>
      <c r="AW363" s="54">
        <v>149</v>
      </c>
      <c r="AX363" s="44">
        <f>IFERROR(AW363/AS363,"-")</f>
        <v>0.21562952243125905</v>
      </c>
      <c r="AY363" s="95">
        <f t="shared" si="37"/>
        <v>39945.738255033561</v>
      </c>
      <c r="AZ363" s="359">
        <v>122005720</v>
      </c>
      <c r="BA363" s="359">
        <v>91</v>
      </c>
      <c r="BB363" s="30" t="s">
        <v>96</v>
      </c>
      <c r="BC363" s="51">
        <v>3001999</v>
      </c>
      <c r="BD363" s="41">
        <f>IFERROR(BC363/AZ363,"-")</f>
        <v>2.4605395550306986E-2</v>
      </c>
      <c r="BE363" s="51">
        <v>41</v>
      </c>
      <c r="BF363" s="41">
        <f>IFERROR(BE363/BA363,"-")</f>
        <v>0.45054945054945056</v>
      </c>
      <c r="BG363" s="54">
        <f t="shared" si="38"/>
        <v>73219.487804878052</v>
      </c>
      <c r="BH363" s="359">
        <v>284657650</v>
      </c>
      <c r="BI363" s="359">
        <v>732</v>
      </c>
      <c r="BJ363" s="30" t="s">
        <v>96</v>
      </c>
      <c r="BK363" s="51">
        <v>2412203</v>
      </c>
      <c r="BL363" s="41">
        <f>IFERROR(BK363/BH363,"-")</f>
        <v>8.4740494414957766E-3</v>
      </c>
      <c r="BM363" s="51">
        <v>119</v>
      </c>
      <c r="BN363" s="41">
        <f>IFERROR(BM363/BI363,"-")</f>
        <v>0.16256830601092895</v>
      </c>
      <c r="BO363" s="95">
        <f t="shared" si="39"/>
        <v>20270.613445378152</v>
      </c>
      <c r="BP363" s="140"/>
    </row>
    <row r="364" spans="2:68" s="8" customFormat="1" ht="13.15" customHeight="1">
      <c r="B364" s="368"/>
      <c r="C364" s="386"/>
      <c r="D364" s="360"/>
      <c r="E364" s="360"/>
      <c r="F364" s="31" t="s">
        <v>97</v>
      </c>
      <c r="G364" s="52">
        <v>715202</v>
      </c>
      <c r="H364" s="42">
        <f>IFERROR(G364/D363,"-")</f>
        <v>7.1794591750210125E-3</v>
      </c>
      <c r="I364" s="52">
        <v>36</v>
      </c>
      <c r="J364" s="42">
        <f>IFERROR(I364/E363,"-")</f>
        <v>0.2608695652173913</v>
      </c>
      <c r="K364" s="55">
        <f t="shared" si="32"/>
        <v>19866.722222222223</v>
      </c>
      <c r="L364" s="360"/>
      <c r="M364" s="360"/>
      <c r="N364" s="31" t="s">
        <v>97</v>
      </c>
      <c r="O364" s="52">
        <v>14510899</v>
      </c>
      <c r="P364" s="42">
        <f>IFERROR(O364/L363,"-")</f>
        <v>1.8477852641340258E-2</v>
      </c>
      <c r="Q364" s="52">
        <v>339</v>
      </c>
      <c r="R364" s="42">
        <f>IFERROR(Q364/M363,"-")</f>
        <v>0.24672489082969432</v>
      </c>
      <c r="S364" s="55">
        <f t="shared" si="33"/>
        <v>42805.011799410029</v>
      </c>
      <c r="T364" s="360"/>
      <c r="U364" s="360"/>
      <c r="V364" s="31" t="s">
        <v>97</v>
      </c>
      <c r="W364" s="52">
        <v>134201</v>
      </c>
      <c r="X364" s="42">
        <f>IFERROR(W364/T363,"-")</f>
        <v>7.8278835065623657E-3</v>
      </c>
      <c r="Y364" s="52">
        <v>8</v>
      </c>
      <c r="Z364" s="42">
        <f>IFERROR(Y364/U363,"-")</f>
        <v>0.11428571428571428</v>
      </c>
      <c r="AA364" s="96">
        <f t="shared" si="34"/>
        <v>16775.125</v>
      </c>
      <c r="AB364" s="360"/>
      <c r="AC364" s="360"/>
      <c r="AD364" s="31" t="s">
        <v>97</v>
      </c>
      <c r="AE364" s="52">
        <v>335324</v>
      </c>
      <c r="AF364" s="42">
        <f>IFERROR(AE364/AB363,"-")</f>
        <v>1.0163991371076739E-2</v>
      </c>
      <c r="AG364" s="52">
        <v>14</v>
      </c>
      <c r="AH364" s="42">
        <f>IFERROR(AG364/AC363,"-")</f>
        <v>0.1044776119402985</v>
      </c>
      <c r="AI364" s="55">
        <f t="shared" si="35"/>
        <v>23951.714285714286</v>
      </c>
      <c r="AJ364" s="360"/>
      <c r="AK364" s="360"/>
      <c r="AL364" s="31" t="s">
        <v>97</v>
      </c>
      <c r="AM364" s="52">
        <v>3284151</v>
      </c>
      <c r="AN364" s="42">
        <f>IFERROR(AM364/AJ363,"-")</f>
        <v>9.3983861389221358E-3</v>
      </c>
      <c r="AO364" s="52">
        <v>134</v>
      </c>
      <c r="AP364" s="42">
        <f>IFERROR(AO364/AK363,"-")</f>
        <v>0.28450106157112526</v>
      </c>
      <c r="AQ364" s="55">
        <f t="shared" si="36"/>
        <v>24508.589552238805</v>
      </c>
      <c r="AR364" s="360"/>
      <c r="AS364" s="360"/>
      <c r="AT364" s="31" t="s">
        <v>97</v>
      </c>
      <c r="AU364" s="52">
        <v>10748131</v>
      </c>
      <c r="AV364" s="42">
        <f>IFERROR(AU364/AR363,"-")</f>
        <v>2.8093987829188753E-2</v>
      </c>
      <c r="AW364" s="55">
        <v>181</v>
      </c>
      <c r="AX364" s="42">
        <f>IFERROR(AW364/AS363,"-")</f>
        <v>0.26193921852387841</v>
      </c>
      <c r="AY364" s="138">
        <f t="shared" si="37"/>
        <v>59381.939226519338</v>
      </c>
      <c r="AZ364" s="360"/>
      <c r="BA364" s="360"/>
      <c r="BB364" s="31" t="s">
        <v>97</v>
      </c>
      <c r="BC364" s="52">
        <v>670904</v>
      </c>
      <c r="BD364" s="42">
        <f>IFERROR(BC364/AZ363,"-")</f>
        <v>5.4989552948828957E-3</v>
      </c>
      <c r="BE364" s="52">
        <v>30</v>
      </c>
      <c r="BF364" s="42">
        <f>IFERROR(BE364/BA363,"-")</f>
        <v>0.32967032967032966</v>
      </c>
      <c r="BG364" s="55">
        <f t="shared" si="38"/>
        <v>22363.466666666667</v>
      </c>
      <c r="BH364" s="360"/>
      <c r="BI364" s="360"/>
      <c r="BJ364" s="31" t="s">
        <v>97</v>
      </c>
      <c r="BK364" s="52">
        <v>12777097</v>
      </c>
      <c r="BL364" s="42">
        <f>IFERROR(BK364/BH363,"-")</f>
        <v>4.4885837426115197E-2</v>
      </c>
      <c r="BM364" s="52">
        <v>145</v>
      </c>
      <c r="BN364" s="42">
        <f>IFERROR(BM364/BI363,"-")</f>
        <v>0.19808743169398907</v>
      </c>
      <c r="BO364" s="96">
        <f t="shared" si="39"/>
        <v>88117.910344827586</v>
      </c>
      <c r="BP364" s="140"/>
    </row>
    <row r="365" spans="2:68" s="8" customFormat="1" ht="13.15" customHeight="1">
      <c r="B365" s="368"/>
      <c r="C365" s="386"/>
      <c r="D365" s="360"/>
      <c r="E365" s="360"/>
      <c r="F365" s="32" t="s">
        <v>98</v>
      </c>
      <c r="G365" s="52">
        <v>2334677</v>
      </c>
      <c r="H365" s="42">
        <f>IFERROR(G365/D363,"-")</f>
        <v>2.3436341353017098E-2</v>
      </c>
      <c r="I365" s="52">
        <v>52</v>
      </c>
      <c r="J365" s="42">
        <f>IFERROR(I365/E363,"-")</f>
        <v>0.37681159420289856</v>
      </c>
      <c r="K365" s="55">
        <f t="shared" si="32"/>
        <v>44897.634615384617</v>
      </c>
      <c r="L365" s="360"/>
      <c r="M365" s="360"/>
      <c r="N365" s="32" t="s">
        <v>98</v>
      </c>
      <c r="O365" s="52">
        <v>12549175</v>
      </c>
      <c r="P365" s="42">
        <f>IFERROR(O365/L363,"-")</f>
        <v>1.5979837391218225E-2</v>
      </c>
      <c r="Q365" s="52">
        <v>423</v>
      </c>
      <c r="R365" s="42">
        <f>IFERROR(Q365/M363,"-")</f>
        <v>0.30786026200873362</v>
      </c>
      <c r="S365" s="55">
        <f t="shared" si="33"/>
        <v>29667.08037825059</v>
      </c>
      <c r="T365" s="360"/>
      <c r="U365" s="360"/>
      <c r="V365" s="32" t="s">
        <v>98</v>
      </c>
      <c r="W365" s="52">
        <v>0</v>
      </c>
      <c r="X365" s="42">
        <f>IFERROR(W365/T363,"-")</f>
        <v>0</v>
      </c>
      <c r="Y365" s="52">
        <v>0</v>
      </c>
      <c r="Z365" s="42">
        <f>IFERROR(Y365/U363,"-")</f>
        <v>0</v>
      </c>
      <c r="AA365" s="96" t="str">
        <f t="shared" si="34"/>
        <v>-</v>
      </c>
      <c r="AB365" s="360"/>
      <c r="AC365" s="360"/>
      <c r="AD365" s="32" t="s">
        <v>98</v>
      </c>
      <c r="AE365" s="52">
        <v>0</v>
      </c>
      <c r="AF365" s="42">
        <f>IFERROR(AE365/AB363,"-")</f>
        <v>0</v>
      </c>
      <c r="AG365" s="52">
        <v>0</v>
      </c>
      <c r="AH365" s="42">
        <f>IFERROR(AG365/AC363,"-")</f>
        <v>0</v>
      </c>
      <c r="AI365" s="55" t="str">
        <f t="shared" si="35"/>
        <v>-</v>
      </c>
      <c r="AJ365" s="360"/>
      <c r="AK365" s="360"/>
      <c r="AL365" s="32" t="s">
        <v>98</v>
      </c>
      <c r="AM365" s="52">
        <v>6241496</v>
      </c>
      <c r="AN365" s="42">
        <f>IFERROR(AM365/AJ363,"-")</f>
        <v>1.7861538489715594E-2</v>
      </c>
      <c r="AO365" s="52">
        <v>183</v>
      </c>
      <c r="AP365" s="42">
        <f>IFERROR(AO365/AK363,"-")</f>
        <v>0.38853503184713378</v>
      </c>
      <c r="AQ365" s="55">
        <f t="shared" si="36"/>
        <v>34106.535519125682</v>
      </c>
      <c r="AR365" s="360"/>
      <c r="AS365" s="360"/>
      <c r="AT365" s="32" t="s">
        <v>98</v>
      </c>
      <c r="AU365" s="52">
        <v>6307679</v>
      </c>
      <c r="AV365" s="42">
        <f>IFERROR(AU365/AR363,"-")</f>
        <v>1.6487318312032994E-2</v>
      </c>
      <c r="AW365" s="55">
        <v>240</v>
      </c>
      <c r="AX365" s="42">
        <f>IFERROR(AW365/AS363,"-")</f>
        <v>0.34732272069464543</v>
      </c>
      <c r="AY365" s="138">
        <f t="shared" si="37"/>
        <v>26281.995833333334</v>
      </c>
      <c r="AZ365" s="360"/>
      <c r="BA365" s="360"/>
      <c r="BB365" s="32" t="s">
        <v>98</v>
      </c>
      <c r="BC365" s="52">
        <v>1356699</v>
      </c>
      <c r="BD365" s="42">
        <f>IFERROR(BC365/AZ363,"-")</f>
        <v>1.1119962244393131E-2</v>
      </c>
      <c r="BE365" s="52">
        <v>38</v>
      </c>
      <c r="BF365" s="42">
        <f>IFERROR(BE365/BA363,"-")</f>
        <v>0.4175824175824176</v>
      </c>
      <c r="BG365" s="55">
        <f t="shared" si="38"/>
        <v>35702.605263157893</v>
      </c>
      <c r="BH365" s="360"/>
      <c r="BI365" s="360"/>
      <c r="BJ365" s="32" t="s">
        <v>98</v>
      </c>
      <c r="BK365" s="52">
        <v>4859457</v>
      </c>
      <c r="BL365" s="42">
        <f>IFERROR(BK365/BH363,"-")</f>
        <v>1.7071232759773011E-2</v>
      </c>
      <c r="BM365" s="52">
        <v>160</v>
      </c>
      <c r="BN365" s="42">
        <f>IFERROR(BM365/BI363,"-")</f>
        <v>0.21857923497267759</v>
      </c>
      <c r="BO365" s="96">
        <f t="shared" si="39"/>
        <v>30371.606250000001</v>
      </c>
      <c r="BP365" s="140"/>
    </row>
    <row r="366" spans="2:68" s="8" customFormat="1" ht="13.15" customHeight="1">
      <c r="B366" s="368"/>
      <c r="C366" s="386"/>
      <c r="D366" s="360"/>
      <c r="E366" s="360"/>
      <c r="F366" s="32" t="s">
        <v>99</v>
      </c>
      <c r="G366" s="52">
        <v>113724</v>
      </c>
      <c r="H366" s="42">
        <f>IFERROR(G366/D363,"-")</f>
        <v>1.1416030928606039E-3</v>
      </c>
      <c r="I366" s="52">
        <v>12</v>
      </c>
      <c r="J366" s="42">
        <f>IFERROR(I366/E363,"-")</f>
        <v>8.6956521739130432E-2</v>
      </c>
      <c r="K366" s="55">
        <f t="shared" si="32"/>
        <v>9477</v>
      </c>
      <c r="L366" s="360"/>
      <c r="M366" s="360"/>
      <c r="N366" s="32" t="s">
        <v>99</v>
      </c>
      <c r="O366" s="52">
        <v>1230972</v>
      </c>
      <c r="P366" s="42">
        <f>IFERROR(O366/L363,"-")</f>
        <v>1.5674920776180647E-3</v>
      </c>
      <c r="Q366" s="52">
        <v>100</v>
      </c>
      <c r="R366" s="42">
        <f>IFERROR(Q366/M363,"-")</f>
        <v>7.2780203784570591E-2</v>
      </c>
      <c r="S366" s="55">
        <f t="shared" si="33"/>
        <v>12309.72</v>
      </c>
      <c r="T366" s="360"/>
      <c r="U366" s="360"/>
      <c r="V366" s="32" t="s">
        <v>99</v>
      </c>
      <c r="W366" s="52">
        <v>0</v>
      </c>
      <c r="X366" s="42">
        <f>IFERROR(W366/T363,"-")</f>
        <v>0</v>
      </c>
      <c r="Y366" s="52">
        <v>0</v>
      </c>
      <c r="Z366" s="42">
        <f>IFERROR(Y366/U363,"-")</f>
        <v>0</v>
      </c>
      <c r="AA366" s="96" t="str">
        <f t="shared" si="34"/>
        <v>-</v>
      </c>
      <c r="AB366" s="360"/>
      <c r="AC366" s="360"/>
      <c r="AD366" s="32" t="s">
        <v>99</v>
      </c>
      <c r="AE366" s="52">
        <v>0</v>
      </c>
      <c r="AF366" s="42">
        <f>IFERROR(AE366/AB363,"-")</f>
        <v>0</v>
      </c>
      <c r="AG366" s="52">
        <v>0</v>
      </c>
      <c r="AH366" s="42">
        <f>IFERROR(AG366/AC363,"-")</f>
        <v>0</v>
      </c>
      <c r="AI366" s="55" t="str">
        <f t="shared" si="35"/>
        <v>-</v>
      </c>
      <c r="AJ366" s="360"/>
      <c r="AK366" s="360"/>
      <c r="AL366" s="32" t="s">
        <v>99</v>
      </c>
      <c r="AM366" s="52">
        <v>647132</v>
      </c>
      <c r="AN366" s="42">
        <f>IFERROR(AM366/AJ363,"-")</f>
        <v>1.8519235013411258E-3</v>
      </c>
      <c r="AO366" s="52">
        <v>44</v>
      </c>
      <c r="AP366" s="42">
        <f>IFERROR(AO366/AK363,"-")</f>
        <v>9.3418259023354558E-2</v>
      </c>
      <c r="AQ366" s="55">
        <f t="shared" si="36"/>
        <v>14707.545454545454</v>
      </c>
      <c r="AR366" s="360"/>
      <c r="AS366" s="360"/>
      <c r="AT366" s="32" t="s">
        <v>99</v>
      </c>
      <c r="AU366" s="52">
        <v>583840</v>
      </c>
      <c r="AV366" s="42">
        <f>IFERROR(AU366/AR363,"-")</f>
        <v>1.5260694025960014E-3</v>
      </c>
      <c r="AW366" s="55">
        <v>56</v>
      </c>
      <c r="AX366" s="42">
        <f>IFERROR(AW366/AS363,"-")</f>
        <v>8.1041968162083936E-2</v>
      </c>
      <c r="AY366" s="138">
        <f t="shared" si="37"/>
        <v>10425.714285714286</v>
      </c>
      <c r="AZ366" s="360"/>
      <c r="BA366" s="360"/>
      <c r="BB366" s="32" t="s">
        <v>99</v>
      </c>
      <c r="BC366" s="52">
        <v>110787</v>
      </c>
      <c r="BD366" s="42">
        <f>IFERROR(BC366/AZ363,"-")</f>
        <v>9.0804758989988343E-4</v>
      </c>
      <c r="BE366" s="52">
        <v>7</v>
      </c>
      <c r="BF366" s="42">
        <f>IFERROR(BE366/BA363,"-")</f>
        <v>7.6923076923076927E-2</v>
      </c>
      <c r="BG366" s="55">
        <f t="shared" si="38"/>
        <v>15826.714285714286</v>
      </c>
      <c r="BH366" s="360"/>
      <c r="BI366" s="360"/>
      <c r="BJ366" s="32" t="s">
        <v>99</v>
      </c>
      <c r="BK366" s="52">
        <v>318862</v>
      </c>
      <c r="BL366" s="42">
        <f>IFERROR(BK366/BH363,"-")</f>
        <v>1.1201596022450127E-3</v>
      </c>
      <c r="BM366" s="52">
        <v>32</v>
      </c>
      <c r="BN366" s="42">
        <f>IFERROR(BM366/BI363,"-")</f>
        <v>4.3715846994535519E-2</v>
      </c>
      <c r="BO366" s="96">
        <f t="shared" si="39"/>
        <v>9964.4375</v>
      </c>
      <c r="BP366" s="140"/>
    </row>
    <row r="367" spans="2:68" s="8" customFormat="1" ht="13.15" customHeight="1">
      <c r="B367" s="368"/>
      <c r="C367" s="386"/>
      <c r="D367" s="360"/>
      <c r="E367" s="360"/>
      <c r="F367" s="32" t="s">
        <v>100</v>
      </c>
      <c r="G367" s="52">
        <v>2028727</v>
      </c>
      <c r="H367" s="42">
        <f>IFERROR(G367/D363,"-")</f>
        <v>2.0365103388641049E-2</v>
      </c>
      <c r="I367" s="52">
        <v>66</v>
      </c>
      <c r="J367" s="42">
        <f>IFERROR(I367/E363,"-")</f>
        <v>0.47826086956521741</v>
      </c>
      <c r="K367" s="55">
        <f t="shared" si="32"/>
        <v>30738.28787878788</v>
      </c>
      <c r="L367" s="360"/>
      <c r="M367" s="360"/>
      <c r="N367" s="32" t="s">
        <v>100</v>
      </c>
      <c r="O367" s="52">
        <v>19391487</v>
      </c>
      <c r="P367" s="42">
        <f>IFERROR(O367/L363,"-")</f>
        <v>2.4692683705018224E-2</v>
      </c>
      <c r="Q367" s="52">
        <v>561</v>
      </c>
      <c r="R367" s="42">
        <f>IFERROR(Q367/M363,"-")</f>
        <v>0.40829694323144106</v>
      </c>
      <c r="S367" s="55">
        <f t="shared" si="33"/>
        <v>34565.930481283423</v>
      </c>
      <c r="T367" s="360"/>
      <c r="U367" s="360"/>
      <c r="V367" s="32" t="s">
        <v>100</v>
      </c>
      <c r="W367" s="52">
        <v>0</v>
      </c>
      <c r="X367" s="42">
        <f>IFERROR(W367/T363,"-")</f>
        <v>0</v>
      </c>
      <c r="Y367" s="52">
        <v>0</v>
      </c>
      <c r="Z367" s="42">
        <f>IFERROR(Y367/U363,"-")</f>
        <v>0</v>
      </c>
      <c r="AA367" s="96" t="str">
        <f t="shared" si="34"/>
        <v>-</v>
      </c>
      <c r="AB367" s="360"/>
      <c r="AC367" s="360"/>
      <c r="AD367" s="32" t="s">
        <v>100</v>
      </c>
      <c r="AE367" s="52">
        <v>0</v>
      </c>
      <c r="AF367" s="42">
        <f>IFERROR(AE367/AB363,"-")</f>
        <v>0</v>
      </c>
      <c r="AG367" s="52">
        <v>0</v>
      </c>
      <c r="AH367" s="42">
        <f>IFERROR(AG367/AC363,"-")</f>
        <v>0</v>
      </c>
      <c r="AI367" s="55" t="str">
        <f t="shared" si="35"/>
        <v>-</v>
      </c>
      <c r="AJ367" s="360"/>
      <c r="AK367" s="360"/>
      <c r="AL367" s="32" t="s">
        <v>100</v>
      </c>
      <c r="AM367" s="52">
        <v>6465533</v>
      </c>
      <c r="AN367" s="42">
        <f>IFERROR(AM367/AJ363,"-")</f>
        <v>1.850267412428468E-2</v>
      </c>
      <c r="AO367" s="52">
        <v>236</v>
      </c>
      <c r="AP367" s="42">
        <f>IFERROR(AO367/AK363,"-")</f>
        <v>0.50106157112526539</v>
      </c>
      <c r="AQ367" s="55">
        <f t="shared" si="36"/>
        <v>27396.326271186441</v>
      </c>
      <c r="AR367" s="360"/>
      <c r="AS367" s="360"/>
      <c r="AT367" s="32" t="s">
        <v>100</v>
      </c>
      <c r="AU367" s="52">
        <v>12925954</v>
      </c>
      <c r="AV367" s="42">
        <f>IFERROR(AU367/AR363,"-")</f>
        <v>3.3786487562968266E-2</v>
      </c>
      <c r="AW367" s="55">
        <v>325</v>
      </c>
      <c r="AX367" s="42">
        <f>IFERROR(AW367/AS363,"-")</f>
        <v>0.47033285094066568</v>
      </c>
      <c r="AY367" s="138">
        <f t="shared" si="37"/>
        <v>39772.166153846156</v>
      </c>
      <c r="AZ367" s="360"/>
      <c r="BA367" s="360"/>
      <c r="BB367" s="32" t="s">
        <v>100</v>
      </c>
      <c r="BC367" s="52">
        <v>1078973</v>
      </c>
      <c r="BD367" s="42">
        <f>IFERROR(BC367/AZ363,"-")</f>
        <v>8.8436263480105685E-3</v>
      </c>
      <c r="BE367" s="52">
        <v>43</v>
      </c>
      <c r="BF367" s="42">
        <f>IFERROR(BE367/BA363,"-")</f>
        <v>0.47252747252747251</v>
      </c>
      <c r="BG367" s="55">
        <f t="shared" si="38"/>
        <v>25092.39534883721</v>
      </c>
      <c r="BH367" s="360"/>
      <c r="BI367" s="360"/>
      <c r="BJ367" s="32" t="s">
        <v>100</v>
      </c>
      <c r="BK367" s="52">
        <v>7974315</v>
      </c>
      <c r="BL367" s="42">
        <f>IFERROR(BK367/BH363,"-")</f>
        <v>2.801370347854695E-2</v>
      </c>
      <c r="BM367" s="52">
        <v>223</v>
      </c>
      <c r="BN367" s="42">
        <f>IFERROR(BM367/BI363,"-")</f>
        <v>0.3046448087431694</v>
      </c>
      <c r="BO367" s="96">
        <f t="shared" si="39"/>
        <v>35759.260089686097</v>
      </c>
      <c r="BP367" s="140"/>
    </row>
    <row r="368" spans="2:68" s="8" customFormat="1" ht="13.15" customHeight="1">
      <c r="B368" s="368"/>
      <c r="C368" s="386"/>
      <c r="D368" s="360"/>
      <c r="E368" s="360"/>
      <c r="F368" s="32" t="s">
        <v>101</v>
      </c>
      <c r="G368" s="52">
        <v>4663564</v>
      </c>
      <c r="H368" s="42">
        <f>IFERROR(G368/D363,"-")</f>
        <v>4.6814560569038807E-2</v>
      </c>
      <c r="I368" s="52">
        <v>62</v>
      </c>
      <c r="J368" s="42">
        <f>IFERROR(I368/E363,"-")</f>
        <v>0.44927536231884058</v>
      </c>
      <c r="K368" s="55">
        <f t="shared" si="32"/>
        <v>75218.774193548394</v>
      </c>
      <c r="L368" s="360"/>
      <c r="M368" s="360"/>
      <c r="N368" s="32" t="s">
        <v>101</v>
      </c>
      <c r="O368" s="52">
        <v>31696428</v>
      </c>
      <c r="P368" s="42">
        <f>IFERROR(O368/L363,"-")</f>
        <v>4.0361519010011115E-2</v>
      </c>
      <c r="Q368" s="52">
        <v>565</v>
      </c>
      <c r="R368" s="42">
        <f>IFERROR(Q368/M363,"-")</f>
        <v>0.41120815138282385</v>
      </c>
      <c r="S368" s="55">
        <f t="shared" si="33"/>
        <v>56099.872566371683</v>
      </c>
      <c r="T368" s="360"/>
      <c r="U368" s="360"/>
      <c r="V368" s="32" t="s">
        <v>101</v>
      </c>
      <c r="W368" s="52">
        <v>0</v>
      </c>
      <c r="X368" s="42">
        <f>IFERROR(W368/T363,"-")</f>
        <v>0</v>
      </c>
      <c r="Y368" s="52">
        <v>0</v>
      </c>
      <c r="Z368" s="42">
        <f>IFERROR(Y368/U363,"-")</f>
        <v>0</v>
      </c>
      <c r="AA368" s="96" t="str">
        <f t="shared" si="34"/>
        <v>-</v>
      </c>
      <c r="AB368" s="360"/>
      <c r="AC368" s="360"/>
      <c r="AD368" s="32" t="s">
        <v>101</v>
      </c>
      <c r="AE368" s="52">
        <v>0</v>
      </c>
      <c r="AF368" s="42">
        <f>IFERROR(AE368/AB363,"-")</f>
        <v>0</v>
      </c>
      <c r="AG368" s="52">
        <v>0</v>
      </c>
      <c r="AH368" s="42">
        <f>IFERROR(AG368/AC363,"-")</f>
        <v>0</v>
      </c>
      <c r="AI368" s="55" t="str">
        <f t="shared" si="35"/>
        <v>-</v>
      </c>
      <c r="AJ368" s="360"/>
      <c r="AK368" s="360"/>
      <c r="AL368" s="32" t="s">
        <v>101</v>
      </c>
      <c r="AM368" s="52">
        <v>14590080</v>
      </c>
      <c r="AN368" s="42">
        <f>IFERROR(AM368/AJ363,"-")</f>
        <v>4.1753014900278662E-2</v>
      </c>
      <c r="AO368" s="52">
        <v>236</v>
      </c>
      <c r="AP368" s="42">
        <f>IFERROR(AO368/AK363,"-")</f>
        <v>0.50106157112526539</v>
      </c>
      <c r="AQ368" s="55">
        <f t="shared" si="36"/>
        <v>61822.372881355936</v>
      </c>
      <c r="AR368" s="360"/>
      <c r="AS368" s="360"/>
      <c r="AT368" s="32" t="s">
        <v>101</v>
      </c>
      <c r="AU368" s="52">
        <v>17106348</v>
      </c>
      <c r="AV368" s="42">
        <f>IFERROR(AU368/AR363,"-")</f>
        <v>4.4713404824882334E-2</v>
      </c>
      <c r="AW368" s="55">
        <v>329</v>
      </c>
      <c r="AX368" s="42">
        <f>IFERROR(AW368/AS363,"-")</f>
        <v>0.47612156295224312</v>
      </c>
      <c r="AY368" s="138">
        <f t="shared" si="37"/>
        <v>51994.978723404252</v>
      </c>
      <c r="AZ368" s="360"/>
      <c r="BA368" s="360"/>
      <c r="BB368" s="32" t="s">
        <v>101</v>
      </c>
      <c r="BC368" s="52">
        <v>3318299</v>
      </c>
      <c r="BD368" s="42">
        <f>IFERROR(BC368/AZ363,"-")</f>
        <v>2.7197896951060983E-2</v>
      </c>
      <c r="BE368" s="52">
        <v>48</v>
      </c>
      <c r="BF368" s="42">
        <f>IFERROR(BE368/BA363,"-")</f>
        <v>0.52747252747252749</v>
      </c>
      <c r="BG368" s="55">
        <f t="shared" si="38"/>
        <v>69131.229166666672</v>
      </c>
      <c r="BH368" s="360"/>
      <c r="BI368" s="360"/>
      <c r="BJ368" s="32" t="s">
        <v>101</v>
      </c>
      <c r="BK368" s="52">
        <v>10472711</v>
      </c>
      <c r="BL368" s="42">
        <f>IFERROR(BK368/BH363,"-")</f>
        <v>3.6790548225210176E-2</v>
      </c>
      <c r="BM368" s="52">
        <v>236</v>
      </c>
      <c r="BN368" s="42">
        <f>IFERROR(BM368/BI363,"-")</f>
        <v>0.32240437158469948</v>
      </c>
      <c r="BO368" s="96">
        <f t="shared" si="39"/>
        <v>44375.894067796609</v>
      </c>
      <c r="BP368" s="140"/>
    </row>
    <row r="369" spans="2:68" s="8" customFormat="1" ht="13.15" customHeight="1">
      <c r="B369" s="368"/>
      <c r="C369" s="386"/>
      <c r="D369" s="360"/>
      <c r="E369" s="360"/>
      <c r="F369" s="32" t="s">
        <v>102</v>
      </c>
      <c r="G369" s="52">
        <v>2596710</v>
      </c>
      <c r="H369" s="42">
        <f>IFERROR(G369/D363,"-")</f>
        <v>2.6066724414038012E-2</v>
      </c>
      <c r="I369" s="52">
        <v>34</v>
      </c>
      <c r="J369" s="42">
        <f>IFERROR(I369/E363,"-")</f>
        <v>0.24637681159420291</v>
      </c>
      <c r="K369" s="55">
        <f t="shared" si="32"/>
        <v>76373.823529411762</v>
      </c>
      <c r="L369" s="360"/>
      <c r="M369" s="360"/>
      <c r="N369" s="32" t="s">
        <v>102</v>
      </c>
      <c r="O369" s="52">
        <v>21964394</v>
      </c>
      <c r="P369" s="42">
        <f>IFERROR(O369/L363,"-")</f>
        <v>2.7968965650463015E-2</v>
      </c>
      <c r="Q369" s="52">
        <v>154</v>
      </c>
      <c r="R369" s="42">
        <f>IFERROR(Q369/M363,"-")</f>
        <v>0.11208151382823872</v>
      </c>
      <c r="S369" s="55">
        <f t="shared" si="33"/>
        <v>142625.93506493507</v>
      </c>
      <c r="T369" s="360"/>
      <c r="U369" s="360"/>
      <c r="V369" s="32" t="s">
        <v>102</v>
      </c>
      <c r="W369" s="52">
        <v>1007191</v>
      </c>
      <c r="X369" s="42">
        <f>IFERROR(W369/T363,"-")</f>
        <v>5.8748994544437487E-2</v>
      </c>
      <c r="Y369" s="52">
        <v>2</v>
      </c>
      <c r="Z369" s="42">
        <f>IFERROR(Y369/U363,"-")</f>
        <v>2.8571428571428571E-2</v>
      </c>
      <c r="AA369" s="96">
        <f t="shared" si="34"/>
        <v>503595.5</v>
      </c>
      <c r="AB369" s="360"/>
      <c r="AC369" s="360"/>
      <c r="AD369" s="32" t="s">
        <v>102</v>
      </c>
      <c r="AE369" s="52">
        <v>27676</v>
      </c>
      <c r="AF369" s="42">
        <f>IFERROR(AE369/AB363,"-")</f>
        <v>8.3888604807863391E-4</v>
      </c>
      <c r="AG369" s="52">
        <v>2</v>
      </c>
      <c r="AH369" s="42">
        <f>IFERROR(AG369/AC363,"-")</f>
        <v>1.4925373134328358E-2</v>
      </c>
      <c r="AI369" s="55">
        <f t="shared" si="35"/>
        <v>13838</v>
      </c>
      <c r="AJ369" s="360"/>
      <c r="AK369" s="360"/>
      <c r="AL369" s="32" t="s">
        <v>102</v>
      </c>
      <c r="AM369" s="52">
        <v>14551850</v>
      </c>
      <c r="AN369" s="42">
        <f>IFERROR(AM369/AJ363,"-")</f>
        <v>4.164361058175281E-2</v>
      </c>
      <c r="AO369" s="52">
        <v>72</v>
      </c>
      <c r="AP369" s="42">
        <f>IFERROR(AO369/AK363,"-")</f>
        <v>0.15286624203821655</v>
      </c>
      <c r="AQ369" s="55">
        <f t="shared" si="36"/>
        <v>202109.02777777778</v>
      </c>
      <c r="AR369" s="360"/>
      <c r="AS369" s="360"/>
      <c r="AT369" s="32" t="s">
        <v>102</v>
      </c>
      <c r="AU369" s="52">
        <v>6377677</v>
      </c>
      <c r="AV369" s="42">
        <f>IFERROR(AU369/AR363,"-")</f>
        <v>1.6670282490648565E-2</v>
      </c>
      <c r="AW369" s="55">
        <v>78</v>
      </c>
      <c r="AX369" s="42">
        <f>IFERROR(AW369/AS363,"-")</f>
        <v>0.11287988422575977</v>
      </c>
      <c r="AY369" s="138">
        <f t="shared" si="37"/>
        <v>81765.08974358975</v>
      </c>
      <c r="AZ369" s="360"/>
      <c r="BA369" s="360"/>
      <c r="BB369" s="32" t="s">
        <v>102</v>
      </c>
      <c r="BC369" s="52">
        <v>8192470</v>
      </c>
      <c r="BD369" s="42">
        <f>IFERROR(BC369/AZ363,"-")</f>
        <v>6.7148245180635793E-2</v>
      </c>
      <c r="BE369" s="52">
        <v>23</v>
      </c>
      <c r="BF369" s="42">
        <f>IFERROR(BE369/BA363,"-")</f>
        <v>0.25274725274725274</v>
      </c>
      <c r="BG369" s="55">
        <f t="shared" si="38"/>
        <v>356194.34782608697</v>
      </c>
      <c r="BH369" s="360"/>
      <c r="BI369" s="360"/>
      <c r="BJ369" s="32" t="s">
        <v>102</v>
      </c>
      <c r="BK369" s="52">
        <v>5011515</v>
      </c>
      <c r="BL369" s="42">
        <f>IFERROR(BK369/BH363,"-")</f>
        <v>1.760541127210177E-2</v>
      </c>
      <c r="BM369" s="52">
        <v>44</v>
      </c>
      <c r="BN369" s="42">
        <f>IFERROR(BM369/BI363,"-")</f>
        <v>6.0109289617486336E-2</v>
      </c>
      <c r="BO369" s="96">
        <f t="shared" si="39"/>
        <v>113898.06818181818</v>
      </c>
      <c r="BP369" s="140"/>
    </row>
    <row r="370" spans="2:68" s="8" customFormat="1" ht="13.15" customHeight="1">
      <c r="B370" s="368"/>
      <c r="C370" s="386"/>
      <c r="D370" s="360"/>
      <c r="E370" s="360"/>
      <c r="F370" s="32" t="s">
        <v>112</v>
      </c>
      <c r="G370" s="52">
        <v>0</v>
      </c>
      <c r="H370" s="42">
        <f>IFERROR(G370/D363,"-")</f>
        <v>0</v>
      </c>
      <c r="I370" s="52">
        <v>0</v>
      </c>
      <c r="J370" s="42">
        <f>IFERROR(I370/E363,"-")</f>
        <v>0</v>
      </c>
      <c r="K370" s="55" t="str">
        <f t="shared" si="32"/>
        <v>-</v>
      </c>
      <c r="L370" s="360"/>
      <c r="M370" s="360"/>
      <c r="N370" s="32" t="s">
        <v>112</v>
      </c>
      <c r="O370" s="52">
        <v>2819</v>
      </c>
      <c r="P370" s="42">
        <f>IFERROR(O370/L363,"-")</f>
        <v>3.5896512404874559E-6</v>
      </c>
      <c r="Q370" s="52">
        <v>1</v>
      </c>
      <c r="R370" s="42">
        <f>IFERROR(Q370/M363,"-")</f>
        <v>7.27802037845706E-4</v>
      </c>
      <c r="S370" s="55">
        <f t="shared" si="33"/>
        <v>2819</v>
      </c>
      <c r="T370" s="360"/>
      <c r="U370" s="360"/>
      <c r="V370" s="32" t="s">
        <v>112</v>
      </c>
      <c r="W370" s="52">
        <v>0</v>
      </c>
      <c r="X370" s="42">
        <f>IFERROR(W370/T363,"-")</f>
        <v>0</v>
      </c>
      <c r="Y370" s="52">
        <v>0</v>
      </c>
      <c r="Z370" s="42">
        <f>IFERROR(Y370/U363,"-")</f>
        <v>0</v>
      </c>
      <c r="AA370" s="96" t="str">
        <f t="shared" si="34"/>
        <v>-</v>
      </c>
      <c r="AB370" s="360"/>
      <c r="AC370" s="360"/>
      <c r="AD370" s="32" t="s">
        <v>112</v>
      </c>
      <c r="AE370" s="52">
        <v>0</v>
      </c>
      <c r="AF370" s="42">
        <f>IFERROR(AE370/AB363,"-")</f>
        <v>0</v>
      </c>
      <c r="AG370" s="52">
        <v>0</v>
      </c>
      <c r="AH370" s="42">
        <f>IFERROR(AG370/AC363,"-")</f>
        <v>0</v>
      </c>
      <c r="AI370" s="55" t="str">
        <f t="shared" si="35"/>
        <v>-</v>
      </c>
      <c r="AJ370" s="360"/>
      <c r="AK370" s="360"/>
      <c r="AL370" s="32" t="s">
        <v>112</v>
      </c>
      <c r="AM370" s="52">
        <v>2819</v>
      </c>
      <c r="AN370" s="42">
        <f>IFERROR(AM370/AJ363,"-")</f>
        <v>8.0672449365517903E-6</v>
      </c>
      <c r="AO370" s="52">
        <v>1</v>
      </c>
      <c r="AP370" s="42">
        <f>IFERROR(AO370/AK363,"-")</f>
        <v>2.1231422505307855E-3</v>
      </c>
      <c r="AQ370" s="55">
        <f t="shared" si="36"/>
        <v>2819</v>
      </c>
      <c r="AR370" s="360"/>
      <c r="AS370" s="360"/>
      <c r="AT370" s="32" t="s">
        <v>112</v>
      </c>
      <c r="AU370" s="52">
        <v>0</v>
      </c>
      <c r="AV370" s="42">
        <f>IFERROR(AU370/AR363,"-")</f>
        <v>0</v>
      </c>
      <c r="AW370" s="55">
        <v>0</v>
      </c>
      <c r="AX370" s="42">
        <f>IFERROR(AW370/AS363,"-")</f>
        <v>0</v>
      </c>
      <c r="AY370" s="138" t="str">
        <f t="shared" si="37"/>
        <v>-</v>
      </c>
      <c r="AZ370" s="360"/>
      <c r="BA370" s="360"/>
      <c r="BB370" s="32" t="s">
        <v>112</v>
      </c>
      <c r="BC370" s="52">
        <v>2819</v>
      </c>
      <c r="BD370" s="42">
        <f>IFERROR(BC370/AZ363,"-")</f>
        <v>2.3105474071215677E-5</v>
      </c>
      <c r="BE370" s="52">
        <v>1</v>
      </c>
      <c r="BF370" s="42">
        <f>IFERROR(BE370/BA363,"-")</f>
        <v>1.098901098901099E-2</v>
      </c>
      <c r="BG370" s="55">
        <f t="shared" si="38"/>
        <v>2819</v>
      </c>
      <c r="BH370" s="360"/>
      <c r="BI370" s="360"/>
      <c r="BJ370" s="32" t="s">
        <v>112</v>
      </c>
      <c r="BK370" s="52">
        <v>0</v>
      </c>
      <c r="BL370" s="42">
        <f>IFERROR(BK370/BH363,"-")</f>
        <v>0</v>
      </c>
      <c r="BM370" s="52">
        <v>0</v>
      </c>
      <c r="BN370" s="42">
        <f>IFERROR(BM370/BI363,"-")</f>
        <v>0</v>
      </c>
      <c r="BO370" s="96" t="str">
        <f t="shared" si="39"/>
        <v>-</v>
      </c>
      <c r="BP370" s="140"/>
    </row>
    <row r="371" spans="2:68" s="8" customFormat="1" ht="13.15" customHeight="1">
      <c r="B371" s="368"/>
      <c r="C371" s="386"/>
      <c r="D371" s="360"/>
      <c r="E371" s="360"/>
      <c r="F371" s="32" t="s">
        <v>103</v>
      </c>
      <c r="G371" s="52">
        <v>19510</v>
      </c>
      <c r="H371" s="42">
        <f>IFERROR(G371/D363,"-")</f>
        <v>1.9584851343349145E-4</v>
      </c>
      <c r="I371" s="52">
        <v>2</v>
      </c>
      <c r="J371" s="42">
        <f>IFERROR(I371/E363,"-")</f>
        <v>1.4492753623188406E-2</v>
      </c>
      <c r="K371" s="55">
        <f t="shared" si="32"/>
        <v>9755</v>
      </c>
      <c r="L371" s="360"/>
      <c r="M371" s="360"/>
      <c r="N371" s="32" t="s">
        <v>103</v>
      </c>
      <c r="O371" s="52">
        <v>141539</v>
      </c>
      <c r="P371" s="42">
        <f>IFERROR(O371/L363,"-")</f>
        <v>1.8023258138607807E-4</v>
      </c>
      <c r="Q371" s="52">
        <v>11</v>
      </c>
      <c r="R371" s="42">
        <f>IFERROR(Q371/M363,"-")</f>
        <v>8.0058224163027658E-3</v>
      </c>
      <c r="S371" s="55">
        <f t="shared" si="33"/>
        <v>12867.181818181818</v>
      </c>
      <c r="T371" s="360"/>
      <c r="U371" s="360"/>
      <c r="V371" s="32" t="s">
        <v>103</v>
      </c>
      <c r="W371" s="52">
        <v>0</v>
      </c>
      <c r="X371" s="42">
        <f>IFERROR(W371/T363,"-")</f>
        <v>0</v>
      </c>
      <c r="Y371" s="52">
        <v>0</v>
      </c>
      <c r="Z371" s="42">
        <f>IFERROR(Y371/U363,"-")</f>
        <v>0</v>
      </c>
      <c r="AA371" s="96" t="str">
        <f t="shared" si="34"/>
        <v>-</v>
      </c>
      <c r="AB371" s="360"/>
      <c r="AC371" s="360"/>
      <c r="AD371" s="32" t="s">
        <v>103</v>
      </c>
      <c r="AE371" s="52">
        <v>9370</v>
      </c>
      <c r="AF371" s="42">
        <f>IFERROR(AE371/AB363,"-")</f>
        <v>2.8401366781676544E-4</v>
      </c>
      <c r="AG371" s="52">
        <v>2</v>
      </c>
      <c r="AH371" s="42">
        <f>IFERROR(AG371/AC363,"-")</f>
        <v>1.4925373134328358E-2</v>
      </c>
      <c r="AI371" s="55">
        <f t="shared" si="35"/>
        <v>4685</v>
      </c>
      <c r="AJ371" s="360"/>
      <c r="AK371" s="360"/>
      <c r="AL371" s="32" t="s">
        <v>103</v>
      </c>
      <c r="AM371" s="52">
        <v>69284</v>
      </c>
      <c r="AN371" s="42">
        <f>IFERROR(AM371/AJ363,"-")</f>
        <v>1.9827279112595044E-4</v>
      </c>
      <c r="AO371" s="52">
        <v>5</v>
      </c>
      <c r="AP371" s="42">
        <f>IFERROR(AO371/AK363,"-")</f>
        <v>1.0615711252653927E-2</v>
      </c>
      <c r="AQ371" s="55">
        <f t="shared" si="36"/>
        <v>13856.8</v>
      </c>
      <c r="AR371" s="360"/>
      <c r="AS371" s="360"/>
      <c r="AT371" s="32" t="s">
        <v>103</v>
      </c>
      <c r="AU371" s="52">
        <v>62885</v>
      </c>
      <c r="AV371" s="42">
        <f>IFERROR(AU371/AR363,"-")</f>
        <v>1.6437187308551921E-4</v>
      </c>
      <c r="AW371" s="55">
        <v>4</v>
      </c>
      <c r="AX371" s="42">
        <f>IFERROR(AW371/AS363,"-")</f>
        <v>5.7887120115774236E-3</v>
      </c>
      <c r="AY371" s="138">
        <f t="shared" si="37"/>
        <v>15721.25</v>
      </c>
      <c r="AZ371" s="360"/>
      <c r="BA371" s="360"/>
      <c r="BB371" s="32" t="s">
        <v>103</v>
      </c>
      <c r="BC371" s="52">
        <v>0</v>
      </c>
      <c r="BD371" s="42">
        <f>IFERROR(BC371/AZ363,"-")</f>
        <v>0</v>
      </c>
      <c r="BE371" s="52">
        <v>0</v>
      </c>
      <c r="BF371" s="42">
        <f>IFERROR(BE371/BA363,"-")</f>
        <v>0</v>
      </c>
      <c r="BG371" s="55" t="str">
        <f t="shared" si="38"/>
        <v>-</v>
      </c>
      <c r="BH371" s="360"/>
      <c r="BI371" s="360"/>
      <c r="BJ371" s="32" t="s">
        <v>103</v>
      </c>
      <c r="BK371" s="52">
        <v>25005</v>
      </c>
      <c r="BL371" s="42">
        <f>IFERROR(BK371/BH363,"-")</f>
        <v>8.7842360814824406E-5</v>
      </c>
      <c r="BM371" s="52">
        <v>3</v>
      </c>
      <c r="BN371" s="42">
        <f>IFERROR(BM371/BI363,"-")</f>
        <v>4.0983606557377051E-3</v>
      </c>
      <c r="BO371" s="96">
        <f t="shared" si="39"/>
        <v>8335</v>
      </c>
      <c r="BP371" s="140"/>
    </row>
    <row r="372" spans="2:68" s="8" customFormat="1" ht="13.15" customHeight="1">
      <c r="B372" s="368"/>
      <c r="C372" s="386"/>
      <c r="D372" s="360"/>
      <c r="E372" s="360"/>
      <c r="F372" s="32" t="s">
        <v>104</v>
      </c>
      <c r="G372" s="52">
        <v>446471</v>
      </c>
      <c r="H372" s="42">
        <f>IFERROR(G372/D363,"-")</f>
        <v>4.4818391410130377E-3</v>
      </c>
      <c r="I372" s="52">
        <v>15</v>
      </c>
      <c r="J372" s="42">
        <f>IFERROR(I372/E363,"-")</f>
        <v>0.10869565217391304</v>
      </c>
      <c r="K372" s="55">
        <f t="shared" si="32"/>
        <v>29764.733333333334</v>
      </c>
      <c r="L372" s="360"/>
      <c r="M372" s="360"/>
      <c r="N372" s="32" t="s">
        <v>104</v>
      </c>
      <c r="O372" s="52">
        <v>1229800</v>
      </c>
      <c r="P372" s="42">
        <f>IFERROR(O372/L363,"-")</f>
        <v>1.5659996791597989E-3</v>
      </c>
      <c r="Q372" s="52">
        <v>65</v>
      </c>
      <c r="R372" s="42">
        <f>IFERROR(Q372/M363,"-")</f>
        <v>4.730713245997089E-2</v>
      </c>
      <c r="S372" s="55">
        <f t="shared" si="33"/>
        <v>18920</v>
      </c>
      <c r="T372" s="360"/>
      <c r="U372" s="360"/>
      <c r="V372" s="32" t="s">
        <v>104</v>
      </c>
      <c r="W372" s="52">
        <v>47931</v>
      </c>
      <c r="X372" s="42">
        <f>IFERROR(W372/T363,"-")</f>
        <v>2.7957935064048759E-3</v>
      </c>
      <c r="Y372" s="52">
        <v>1</v>
      </c>
      <c r="Z372" s="42">
        <f>IFERROR(Y372/U363,"-")</f>
        <v>1.4285714285714285E-2</v>
      </c>
      <c r="AA372" s="96">
        <f t="shared" si="34"/>
        <v>47931</v>
      </c>
      <c r="AB372" s="360"/>
      <c r="AC372" s="360"/>
      <c r="AD372" s="32" t="s">
        <v>104</v>
      </c>
      <c r="AE372" s="52">
        <v>147742</v>
      </c>
      <c r="AF372" s="42">
        <f>IFERROR(AE372/AB363,"-")</f>
        <v>4.4782014205533146E-3</v>
      </c>
      <c r="AG372" s="52">
        <v>2</v>
      </c>
      <c r="AH372" s="42">
        <f>IFERROR(AG372/AC363,"-")</f>
        <v>1.4925373134328358E-2</v>
      </c>
      <c r="AI372" s="55">
        <f t="shared" si="35"/>
        <v>73871</v>
      </c>
      <c r="AJ372" s="360"/>
      <c r="AK372" s="360"/>
      <c r="AL372" s="32" t="s">
        <v>104</v>
      </c>
      <c r="AM372" s="52">
        <v>661682</v>
      </c>
      <c r="AN372" s="42">
        <f>IFERROR(AM372/AJ363,"-")</f>
        <v>1.8935618177039597E-3</v>
      </c>
      <c r="AO372" s="52">
        <v>34</v>
      </c>
      <c r="AP372" s="42">
        <f>IFERROR(AO372/AK363,"-")</f>
        <v>7.2186836518046707E-2</v>
      </c>
      <c r="AQ372" s="55">
        <f t="shared" si="36"/>
        <v>19461.235294117647</v>
      </c>
      <c r="AR372" s="360"/>
      <c r="AS372" s="360"/>
      <c r="AT372" s="32" t="s">
        <v>104</v>
      </c>
      <c r="AU372" s="52">
        <v>372445</v>
      </c>
      <c r="AV372" s="42">
        <f>IFERROR(AU372/AR363,"-")</f>
        <v>9.7351486477436917E-4</v>
      </c>
      <c r="AW372" s="55">
        <v>28</v>
      </c>
      <c r="AX372" s="42">
        <f>IFERROR(AW372/AS363,"-")</f>
        <v>4.0520984081041968E-2</v>
      </c>
      <c r="AY372" s="138">
        <f t="shared" si="37"/>
        <v>13301.607142857143</v>
      </c>
      <c r="AZ372" s="360"/>
      <c r="BA372" s="360"/>
      <c r="BB372" s="32" t="s">
        <v>104</v>
      </c>
      <c r="BC372" s="52">
        <v>181070</v>
      </c>
      <c r="BD372" s="42">
        <f>IFERROR(BC372/AZ363,"-")</f>
        <v>1.4841107449716292E-3</v>
      </c>
      <c r="BE372" s="52">
        <v>12</v>
      </c>
      <c r="BF372" s="42">
        <f>IFERROR(BE372/BA363,"-")</f>
        <v>0.13186813186813187</v>
      </c>
      <c r="BG372" s="55">
        <f t="shared" si="38"/>
        <v>15089.166666666666</v>
      </c>
      <c r="BH372" s="360"/>
      <c r="BI372" s="360"/>
      <c r="BJ372" s="32" t="s">
        <v>104</v>
      </c>
      <c r="BK372" s="52">
        <v>403342</v>
      </c>
      <c r="BL372" s="42">
        <f>IFERROR(BK372/BH363,"-")</f>
        <v>1.4169371524004361E-3</v>
      </c>
      <c r="BM372" s="52">
        <v>26</v>
      </c>
      <c r="BN372" s="42">
        <f>IFERROR(BM372/BI363,"-")</f>
        <v>3.5519125683060107E-2</v>
      </c>
      <c r="BO372" s="96">
        <f t="shared" si="39"/>
        <v>15513.153846153846</v>
      </c>
      <c r="BP372" s="140"/>
    </row>
    <row r="373" spans="2:68" s="8" customFormat="1" ht="13.15" customHeight="1">
      <c r="B373" s="368"/>
      <c r="C373" s="386"/>
      <c r="D373" s="360"/>
      <c r="E373" s="360"/>
      <c r="F373" s="32" t="s">
        <v>105</v>
      </c>
      <c r="G373" s="52">
        <v>19638</v>
      </c>
      <c r="H373" s="42">
        <f>IFERROR(G373/D363,"-")</f>
        <v>1.9713342423408024E-4</v>
      </c>
      <c r="I373" s="52">
        <v>2</v>
      </c>
      <c r="J373" s="42">
        <f>IFERROR(I373/E363,"-")</f>
        <v>1.4492753623188406E-2</v>
      </c>
      <c r="K373" s="55">
        <f t="shared" si="32"/>
        <v>9819</v>
      </c>
      <c r="L373" s="360"/>
      <c r="M373" s="360"/>
      <c r="N373" s="32" t="s">
        <v>105</v>
      </c>
      <c r="O373" s="52">
        <v>615624</v>
      </c>
      <c r="P373" s="42">
        <f>IFERROR(O373/L363,"-")</f>
        <v>7.8392176490736068E-4</v>
      </c>
      <c r="Q373" s="52">
        <v>5</v>
      </c>
      <c r="R373" s="42">
        <f>IFERROR(Q373/M363,"-")</f>
        <v>3.6390101892285298E-3</v>
      </c>
      <c r="S373" s="55">
        <f t="shared" si="33"/>
        <v>123124.8</v>
      </c>
      <c r="T373" s="360"/>
      <c r="U373" s="360"/>
      <c r="V373" s="32" t="s">
        <v>105</v>
      </c>
      <c r="W373" s="52">
        <v>0</v>
      </c>
      <c r="X373" s="42">
        <f>IFERROR(W373/T363,"-")</f>
        <v>0</v>
      </c>
      <c r="Y373" s="52">
        <v>0</v>
      </c>
      <c r="Z373" s="42">
        <f>IFERROR(Y373/U363,"-")</f>
        <v>0</v>
      </c>
      <c r="AA373" s="96" t="str">
        <f t="shared" si="34"/>
        <v>-</v>
      </c>
      <c r="AB373" s="360"/>
      <c r="AC373" s="360"/>
      <c r="AD373" s="32" t="s">
        <v>105</v>
      </c>
      <c r="AE373" s="52">
        <v>0</v>
      </c>
      <c r="AF373" s="42">
        <f>IFERROR(AE373/AB363,"-")</f>
        <v>0</v>
      </c>
      <c r="AG373" s="52">
        <v>0</v>
      </c>
      <c r="AH373" s="42">
        <f>IFERROR(AG373/AC363,"-")</f>
        <v>0</v>
      </c>
      <c r="AI373" s="55" t="str">
        <f t="shared" si="35"/>
        <v>-</v>
      </c>
      <c r="AJ373" s="360"/>
      <c r="AK373" s="360"/>
      <c r="AL373" s="32" t="s">
        <v>105</v>
      </c>
      <c r="AM373" s="52">
        <v>6490</v>
      </c>
      <c r="AN373" s="42">
        <f>IFERROR(AM373/AJ363,"-")</f>
        <v>1.8572692315793233E-5</v>
      </c>
      <c r="AO373" s="52">
        <v>2</v>
      </c>
      <c r="AP373" s="42">
        <f>IFERROR(AO373/AK363,"-")</f>
        <v>4.246284501061571E-3</v>
      </c>
      <c r="AQ373" s="55">
        <f t="shared" si="36"/>
        <v>3245</v>
      </c>
      <c r="AR373" s="360"/>
      <c r="AS373" s="360"/>
      <c r="AT373" s="32" t="s">
        <v>105</v>
      </c>
      <c r="AU373" s="52">
        <v>609134</v>
      </c>
      <c r="AV373" s="42">
        <f>IFERROR(AU373/AR363,"-")</f>
        <v>1.5921840906428348E-3</v>
      </c>
      <c r="AW373" s="55">
        <v>3</v>
      </c>
      <c r="AX373" s="42">
        <f>IFERROR(AW373/AS363,"-")</f>
        <v>4.3415340086830683E-3</v>
      </c>
      <c r="AY373" s="138">
        <f t="shared" si="37"/>
        <v>203044.66666666666</v>
      </c>
      <c r="AZ373" s="360"/>
      <c r="BA373" s="360"/>
      <c r="BB373" s="32" t="s">
        <v>105</v>
      </c>
      <c r="BC373" s="52">
        <v>589691</v>
      </c>
      <c r="BD373" s="42">
        <f>IFERROR(BC373/AZ363,"-")</f>
        <v>4.8333061761366598E-3</v>
      </c>
      <c r="BE373" s="52">
        <v>3</v>
      </c>
      <c r="BF373" s="42">
        <f>IFERROR(BE373/BA363,"-")</f>
        <v>3.2967032967032968E-2</v>
      </c>
      <c r="BG373" s="55">
        <f t="shared" si="38"/>
        <v>196563.66666666666</v>
      </c>
      <c r="BH373" s="360"/>
      <c r="BI373" s="360"/>
      <c r="BJ373" s="32" t="s">
        <v>105</v>
      </c>
      <c r="BK373" s="52">
        <v>31284</v>
      </c>
      <c r="BL373" s="42">
        <f>IFERROR(BK373/BH363,"-")</f>
        <v>1.0990043654193028E-4</v>
      </c>
      <c r="BM373" s="52">
        <v>3</v>
      </c>
      <c r="BN373" s="42">
        <f>IFERROR(BM373/BI363,"-")</f>
        <v>4.0983606557377051E-3</v>
      </c>
      <c r="BO373" s="96">
        <f t="shared" si="39"/>
        <v>10428</v>
      </c>
      <c r="BP373" s="140"/>
    </row>
    <row r="374" spans="2:68" s="8" customFormat="1" ht="13.15" customHeight="1">
      <c r="B374" s="368"/>
      <c r="C374" s="386"/>
      <c r="D374" s="360"/>
      <c r="E374" s="360"/>
      <c r="F374" s="32" t="s">
        <v>106</v>
      </c>
      <c r="G374" s="52">
        <v>4049</v>
      </c>
      <c r="H374" s="42">
        <f>IFERROR(G374/D363,"-")</f>
        <v>4.0645342434249455E-5</v>
      </c>
      <c r="I374" s="52">
        <v>2</v>
      </c>
      <c r="J374" s="42">
        <f>IFERROR(I374/E363,"-")</f>
        <v>1.4492753623188406E-2</v>
      </c>
      <c r="K374" s="55">
        <f t="shared" si="32"/>
        <v>2024.5</v>
      </c>
      <c r="L374" s="360"/>
      <c r="M374" s="360"/>
      <c r="N374" s="32" t="s">
        <v>106</v>
      </c>
      <c r="O374" s="52">
        <v>6382887</v>
      </c>
      <c r="P374" s="42">
        <f>IFERROR(O374/L363,"-")</f>
        <v>8.1278248447822828E-3</v>
      </c>
      <c r="Q374" s="52">
        <v>12</v>
      </c>
      <c r="R374" s="42">
        <f>IFERROR(Q374/M363,"-")</f>
        <v>8.7336244541484712E-3</v>
      </c>
      <c r="S374" s="55">
        <f t="shared" si="33"/>
        <v>531907.25</v>
      </c>
      <c r="T374" s="360"/>
      <c r="U374" s="360"/>
      <c r="V374" s="32" t="s">
        <v>106</v>
      </c>
      <c r="W374" s="52">
        <v>87293</v>
      </c>
      <c r="X374" s="42">
        <f>IFERROR(W374/T363,"-")</f>
        <v>5.0917611265068712E-3</v>
      </c>
      <c r="Y374" s="52">
        <v>1</v>
      </c>
      <c r="Z374" s="42">
        <f>IFERROR(Y374/U363,"-")</f>
        <v>1.4285714285714285E-2</v>
      </c>
      <c r="AA374" s="96">
        <f t="shared" si="34"/>
        <v>87293</v>
      </c>
      <c r="AB374" s="360"/>
      <c r="AC374" s="360"/>
      <c r="AD374" s="32" t="s">
        <v>106</v>
      </c>
      <c r="AE374" s="52">
        <v>0</v>
      </c>
      <c r="AF374" s="42">
        <f>IFERROR(AE374/AB363,"-")</f>
        <v>0</v>
      </c>
      <c r="AG374" s="52">
        <v>0</v>
      </c>
      <c r="AH374" s="42">
        <f>IFERROR(AG374/AC363,"-")</f>
        <v>0</v>
      </c>
      <c r="AI374" s="55" t="str">
        <f t="shared" si="35"/>
        <v>-</v>
      </c>
      <c r="AJ374" s="360"/>
      <c r="AK374" s="360"/>
      <c r="AL374" s="32" t="s">
        <v>106</v>
      </c>
      <c r="AM374" s="52">
        <v>5634021</v>
      </c>
      <c r="AN374" s="42">
        <f>IFERROR(AM374/AJ363,"-")</f>
        <v>1.6123103009817827E-2</v>
      </c>
      <c r="AO374" s="52">
        <v>5</v>
      </c>
      <c r="AP374" s="42">
        <f>IFERROR(AO374/AK363,"-")</f>
        <v>1.0615711252653927E-2</v>
      </c>
      <c r="AQ374" s="55">
        <f t="shared" si="36"/>
        <v>1126804.2</v>
      </c>
      <c r="AR374" s="360"/>
      <c r="AS374" s="360"/>
      <c r="AT374" s="32" t="s">
        <v>106</v>
      </c>
      <c r="AU374" s="52">
        <v>661573</v>
      </c>
      <c r="AV374" s="42">
        <f>IFERROR(AU374/AR363,"-")</f>
        <v>1.7292517006091469E-3</v>
      </c>
      <c r="AW374" s="55">
        <v>6</v>
      </c>
      <c r="AX374" s="42">
        <f>IFERROR(AW374/AS363,"-")</f>
        <v>8.6830680173661367E-3</v>
      </c>
      <c r="AY374" s="138">
        <f t="shared" si="37"/>
        <v>110262.16666666667</v>
      </c>
      <c r="AZ374" s="360"/>
      <c r="BA374" s="360"/>
      <c r="BB374" s="32" t="s">
        <v>106</v>
      </c>
      <c r="BC374" s="52">
        <v>6261103</v>
      </c>
      <c r="BD374" s="42">
        <f>IFERROR(BC374/AZ363,"-")</f>
        <v>5.1318110331220537E-2</v>
      </c>
      <c r="BE374" s="52">
        <v>8</v>
      </c>
      <c r="BF374" s="42">
        <f>IFERROR(BE374/BA363,"-")</f>
        <v>8.7912087912087919E-2</v>
      </c>
      <c r="BG374" s="55">
        <f t="shared" si="38"/>
        <v>782637.875</v>
      </c>
      <c r="BH374" s="360"/>
      <c r="BI374" s="360"/>
      <c r="BJ374" s="32" t="s">
        <v>106</v>
      </c>
      <c r="BK374" s="52">
        <v>588571</v>
      </c>
      <c r="BL374" s="42">
        <f>IFERROR(BK374/BH363,"-")</f>
        <v>2.0676451168623079E-3</v>
      </c>
      <c r="BM374" s="52">
        <v>1</v>
      </c>
      <c r="BN374" s="42">
        <f>IFERROR(BM374/BI363,"-")</f>
        <v>1.366120218579235E-3</v>
      </c>
      <c r="BO374" s="96">
        <f t="shared" si="39"/>
        <v>588571</v>
      </c>
      <c r="BP374" s="140"/>
    </row>
    <row r="375" spans="2:68" s="8" customFormat="1" ht="13.15" customHeight="1">
      <c r="B375" s="368"/>
      <c r="C375" s="386"/>
      <c r="D375" s="360"/>
      <c r="E375" s="360"/>
      <c r="F375" s="32" t="s">
        <v>107</v>
      </c>
      <c r="G375" s="52">
        <v>393928</v>
      </c>
      <c r="H375" s="42">
        <f>IFERROR(G375/D363,"-")</f>
        <v>3.9543932957369771E-3</v>
      </c>
      <c r="I375" s="52">
        <v>13</v>
      </c>
      <c r="J375" s="42">
        <f>IFERROR(I375/E363,"-")</f>
        <v>9.420289855072464E-2</v>
      </c>
      <c r="K375" s="55">
        <f t="shared" si="32"/>
        <v>30302.153846153848</v>
      </c>
      <c r="L375" s="360"/>
      <c r="M375" s="360"/>
      <c r="N375" s="32" t="s">
        <v>107</v>
      </c>
      <c r="O375" s="52">
        <v>5680975</v>
      </c>
      <c r="P375" s="42">
        <f>IFERROR(O375/L363,"-")</f>
        <v>7.2340258800738652E-3</v>
      </c>
      <c r="Q375" s="52">
        <v>165</v>
      </c>
      <c r="R375" s="42">
        <f>IFERROR(Q375/M363,"-")</f>
        <v>0.12008733624454149</v>
      </c>
      <c r="S375" s="55">
        <f t="shared" si="33"/>
        <v>34430.151515151512</v>
      </c>
      <c r="T375" s="360"/>
      <c r="U375" s="360"/>
      <c r="V375" s="32" t="s">
        <v>107</v>
      </c>
      <c r="W375" s="52">
        <v>46497</v>
      </c>
      <c r="X375" s="42">
        <f>IFERROR(W375/T363,"-")</f>
        <v>2.7121489363315498E-3</v>
      </c>
      <c r="Y375" s="52">
        <v>3</v>
      </c>
      <c r="Z375" s="42">
        <f>IFERROR(Y375/U363,"-")</f>
        <v>4.2857142857142858E-2</v>
      </c>
      <c r="AA375" s="96">
        <f t="shared" si="34"/>
        <v>15499</v>
      </c>
      <c r="AB375" s="360"/>
      <c r="AC375" s="360"/>
      <c r="AD375" s="32" t="s">
        <v>107</v>
      </c>
      <c r="AE375" s="52">
        <v>254530</v>
      </c>
      <c r="AF375" s="42">
        <f>IFERROR(AE375/AB363,"-")</f>
        <v>7.7150479049521133E-3</v>
      </c>
      <c r="AG375" s="52">
        <v>8</v>
      </c>
      <c r="AH375" s="42">
        <f>IFERROR(AG375/AC363,"-")</f>
        <v>5.9701492537313432E-2</v>
      </c>
      <c r="AI375" s="55">
        <f t="shared" si="35"/>
        <v>31816.25</v>
      </c>
      <c r="AJ375" s="360"/>
      <c r="AK375" s="360"/>
      <c r="AL375" s="32" t="s">
        <v>107</v>
      </c>
      <c r="AM375" s="52">
        <v>2720676</v>
      </c>
      <c r="AN375" s="42">
        <f>IFERROR(AM375/AJ363,"-")</f>
        <v>7.7858672170975458E-3</v>
      </c>
      <c r="AO375" s="52">
        <v>77</v>
      </c>
      <c r="AP375" s="42">
        <f>IFERROR(AO375/AK363,"-")</f>
        <v>0.16348195329087048</v>
      </c>
      <c r="AQ375" s="55">
        <f t="shared" si="36"/>
        <v>35333.454545454544</v>
      </c>
      <c r="AR375" s="360"/>
      <c r="AS375" s="360"/>
      <c r="AT375" s="32" t="s">
        <v>107</v>
      </c>
      <c r="AU375" s="52">
        <v>2557931</v>
      </c>
      <c r="AV375" s="42">
        <f>IFERROR(AU375/AR363,"-")</f>
        <v>6.6860445208478218E-3</v>
      </c>
      <c r="AW375" s="55">
        <v>76</v>
      </c>
      <c r="AX375" s="42">
        <f>IFERROR(AW375/AS363,"-")</f>
        <v>0.10998552821997105</v>
      </c>
      <c r="AY375" s="138">
        <f t="shared" si="37"/>
        <v>33656.98684210526</v>
      </c>
      <c r="AZ375" s="360"/>
      <c r="BA375" s="360"/>
      <c r="BB375" s="32" t="s">
        <v>107</v>
      </c>
      <c r="BC375" s="52">
        <v>1090284</v>
      </c>
      <c r="BD375" s="42">
        <f>IFERROR(BC375/AZ363,"-")</f>
        <v>8.9363351160912791E-3</v>
      </c>
      <c r="BE375" s="52">
        <v>18</v>
      </c>
      <c r="BF375" s="42">
        <f>IFERROR(BE375/BA363,"-")</f>
        <v>0.19780219780219779</v>
      </c>
      <c r="BG375" s="55">
        <f t="shared" si="38"/>
        <v>60571.333333333336</v>
      </c>
      <c r="BH375" s="360"/>
      <c r="BI375" s="360"/>
      <c r="BJ375" s="32" t="s">
        <v>107</v>
      </c>
      <c r="BK375" s="52">
        <v>1727965</v>
      </c>
      <c r="BL375" s="42">
        <f>IFERROR(BK375/BH363,"-")</f>
        <v>6.0703269348285566E-3</v>
      </c>
      <c r="BM375" s="52">
        <v>57</v>
      </c>
      <c r="BN375" s="42">
        <f>IFERROR(BM375/BI363,"-")</f>
        <v>7.7868852459016397E-2</v>
      </c>
      <c r="BO375" s="96">
        <f t="shared" si="39"/>
        <v>30315.175438596492</v>
      </c>
      <c r="BP375" s="140"/>
    </row>
    <row r="376" spans="2:68" s="8" customFormat="1" ht="13.15" customHeight="1">
      <c r="B376" s="368"/>
      <c r="C376" s="386"/>
      <c r="D376" s="360"/>
      <c r="E376" s="360"/>
      <c r="F376" s="32" t="s">
        <v>108</v>
      </c>
      <c r="G376" s="52">
        <v>1849422</v>
      </c>
      <c r="H376" s="42">
        <f>IFERROR(G376/D363,"-")</f>
        <v>1.856517423942566E-2</v>
      </c>
      <c r="I376" s="52">
        <v>33</v>
      </c>
      <c r="J376" s="42">
        <f>IFERROR(I376/E363,"-")</f>
        <v>0.2391304347826087</v>
      </c>
      <c r="K376" s="55">
        <f t="shared" si="32"/>
        <v>56043.090909090912</v>
      </c>
      <c r="L376" s="360"/>
      <c r="M376" s="360"/>
      <c r="N376" s="32" t="s">
        <v>108</v>
      </c>
      <c r="O376" s="52">
        <v>8258794</v>
      </c>
      <c r="P376" s="42">
        <f>IFERROR(O376/L363,"-")</f>
        <v>1.0516562655917119E-2</v>
      </c>
      <c r="Q376" s="52">
        <v>155</v>
      </c>
      <c r="R376" s="42">
        <f>IFERROR(Q376/M363,"-")</f>
        <v>0.11280931586608442</v>
      </c>
      <c r="S376" s="55">
        <f t="shared" si="33"/>
        <v>53282.541935483874</v>
      </c>
      <c r="T376" s="360"/>
      <c r="U376" s="360"/>
      <c r="V376" s="32" t="s">
        <v>108</v>
      </c>
      <c r="W376" s="52">
        <v>352512</v>
      </c>
      <c r="X376" s="42">
        <f>IFERROR(W376/T363,"-")</f>
        <v>2.0561865192251269E-2</v>
      </c>
      <c r="Y376" s="52">
        <v>6</v>
      </c>
      <c r="Z376" s="42">
        <f>IFERROR(Y376/U363,"-")</f>
        <v>8.5714285714285715E-2</v>
      </c>
      <c r="AA376" s="96">
        <f t="shared" si="34"/>
        <v>58752</v>
      </c>
      <c r="AB376" s="360"/>
      <c r="AC376" s="360"/>
      <c r="AD376" s="32" t="s">
        <v>108</v>
      </c>
      <c r="AE376" s="52">
        <v>362168</v>
      </c>
      <c r="AF376" s="42">
        <f>IFERROR(AE376/AB363,"-")</f>
        <v>1.0977658702866841E-2</v>
      </c>
      <c r="AG376" s="52">
        <v>5</v>
      </c>
      <c r="AH376" s="42">
        <f>IFERROR(AG376/AC363,"-")</f>
        <v>3.7313432835820892E-2</v>
      </c>
      <c r="AI376" s="55">
        <f t="shared" si="35"/>
        <v>72433.600000000006</v>
      </c>
      <c r="AJ376" s="360"/>
      <c r="AK376" s="360"/>
      <c r="AL376" s="32" t="s">
        <v>108</v>
      </c>
      <c r="AM376" s="52">
        <v>3877631</v>
      </c>
      <c r="AN376" s="42">
        <f>IFERROR(AM376/AJ363,"-")</f>
        <v>1.1096771568132763E-2</v>
      </c>
      <c r="AO376" s="52">
        <v>69</v>
      </c>
      <c r="AP376" s="42">
        <f>IFERROR(AO376/AK363,"-")</f>
        <v>0.1464968152866242</v>
      </c>
      <c r="AQ376" s="55">
        <f t="shared" si="36"/>
        <v>56197.55072463768</v>
      </c>
      <c r="AR376" s="360"/>
      <c r="AS376" s="360"/>
      <c r="AT376" s="32" t="s">
        <v>108</v>
      </c>
      <c r="AU376" s="52">
        <v>3201839</v>
      </c>
      <c r="AV376" s="42">
        <f>IFERROR(AU376/AR363,"-")</f>
        <v>8.3691225848495782E-3</v>
      </c>
      <c r="AW376" s="55">
        <v>70</v>
      </c>
      <c r="AX376" s="42">
        <f>IFERROR(AW376/AS363,"-")</f>
        <v>0.10130246020260492</v>
      </c>
      <c r="AY376" s="138">
        <f t="shared" si="37"/>
        <v>45740.557142857142</v>
      </c>
      <c r="AZ376" s="360"/>
      <c r="BA376" s="360"/>
      <c r="BB376" s="32" t="s">
        <v>108</v>
      </c>
      <c r="BC376" s="52">
        <v>2735302</v>
      </c>
      <c r="BD376" s="42">
        <f>IFERROR(BC376/AZ363,"-")</f>
        <v>2.2419457054964308E-2</v>
      </c>
      <c r="BE376" s="52">
        <v>35</v>
      </c>
      <c r="BF376" s="42">
        <f>IFERROR(BE376/BA363,"-")</f>
        <v>0.38461538461538464</v>
      </c>
      <c r="BG376" s="55">
        <f t="shared" si="38"/>
        <v>78151.485714285707</v>
      </c>
      <c r="BH376" s="360"/>
      <c r="BI376" s="360"/>
      <c r="BJ376" s="32" t="s">
        <v>108</v>
      </c>
      <c r="BK376" s="52">
        <v>2668663</v>
      </c>
      <c r="BL376" s="42">
        <f>IFERROR(BK376/BH363,"-")</f>
        <v>9.3749913273014091E-3</v>
      </c>
      <c r="BM376" s="52">
        <v>60</v>
      </c>
      <c r="BN376" s="42">
        <f>IFERROR(BM376/BI363,"-")</f>
        <v>8.1967213114754092E-2</v>
      </c>
      <c r="BO376" s="96">
        <f t="shared" si="39"/>
        <v>44477.716666666667</v>
      </c>
      <c r="BP376" s="140"/>
    </row>
    <row r="377" spans="2:68" s="8" customFormat="1" ht="13.15" customHeight="1">
      <c r="B377" s="368"/>
      <c r="C377" s="386"/>
      <c r="D377" s="360"/>
      <c r="E377" s="360"/>
      <c r="F377" s="32" t="s">
        <v>109</v>
      </c>
      <c r="G377" s="52">
        <v>340484</v>
      </c>
      <c r="H377" s="42">
        <f>IFERROR(G377/D363,"-")</f>
        <v>3.4179028830286472E-3</v>
      </c>
      <c r="I377" s="52">
        <v>7</v>
      </c>
      <c r="J377" s="42">
        <f>IFERROR(I377/E363,"-")</f>
        <v>5.0724637681159424E-2</v>
      </c>
      <c r="K377" s="55">
        <f t="shared" si="32"/>
        <v>48640.571428571428</v>
      </c>
      <c r="L377" s="360"/>
      <c r="M377" s="360"/>
      <c r="N377" s="32" t="s">
        <v>109</v>
      </c>
      <c r="O377" s="52">
        <v>3500693</v>
      </c>
      <c r="P377" s="42">
        <f>IFERROR(O377/L363,"-")</f>
        <v>4.4577037850357408E-3</v>
      </c>
      <c r="Q377" s="52">
        <v>66</v>
      </c>
      <c r="R377" s="42">
        <f>IFERROR(Q377/M363,"-")</f>
        <v>4.8034934497816595E-2</v>
      </c>
      <c r="S377" s="55">
        <f t="shared" si="33"/>
        <v>53040.803030303032</v>
      </c>
      <c r="T377" s="360"/>
      <c r="U377" s="360"/>
      <c r="V377" s="32" t="s">
        <v>109</v>
      </c>
      <c r="W377" s="52">
        <v>46811</v>
      </c>
      <c r="X377" s="42">
        <f>IFERROR(W377/T363,"-")</f>
        <v>2.7304644140184568E-3</v>
      </c>
      <c r="Y377" s="52">
        <v>2</v>
      </c>
      <c r="Z377" s="42">
        <f>IFERROR(Y377/U363,"-")</f>
        <v>2.8571428571428571E-2</v>
      </c>
      <c r="AA377" s="96">
        <f t="shared" si="34"/>
        <v>23405.5</v>
      </c>
      <c r="AB377" s="360"/>
      <c r="AC377" s="360"/>
      <c r="AD377" s="32" t="s">
        <v>109</v>
      </c>
      <c r="AE377" s="52">
        <v>26296</v>
      </c>
      <c r="AF377" s="42">
        <f>IFERROR(AE377/AB363,"-")</f>
        <v>7.9705692731159696E-4</v>
      </c>
      <c r="AG377" s="52">
        <v>2</v>
      </c>
      <c r="AH377" s="42">
        <f>IFERROR(AG377/AC363,"-")</f>
        <v>1.4925373134328358E-2</v>
      </c>
      <c r="AI377" s="55">
        <f t="shared" si="35"/>
        <v>13148</v>
      </c>
      <c r="AJ377" s="360"/>
      <c r="AK377" s="360"/>
      <c r="AL377" s="32" t="s">
        <v>109</v>
      </c>
      <c r="AM377" s="52">
        <v>2634179</v>
      </c>
      <c r="AN377" s="42">
        <f>IFERROR(AM377/AJ363,"-")</f>
        <v>7.5383352961053782E-3</v>
      </c>
      <c r="AO377" s="52">
        <v>33</v>
      </c>
      <c r="AP377" s="42">
        <f>IFERROR(AO377/AK363,"-")</f>
        <v>7.0063694267515922E-2</v>
      </c>
      <c r="AQ377" s="55">
        <f t="shared" si="36"/>
        <v>79823.606060606064</v>
      </c>
      <c r="AR377" s="360"/>
      <c r="AS377" s="360"/>
      <c r="AT377" s="32" t="s">
        <v>109</v>
      </c>
      <c r="AU377" s="52">
        <v>793407</v>
      </c>
      <c r="AV377" s="42">
        <f>IFERROR(AU377/AR363,"-")</f>
        <v>2.0738458250642053E-3</v>
      </c>
      <c r="AW377" s="55">
        <v>29</v>
      </c>
      <c r="AX377" s="42">
        <f>IFERROR(AW377/AS363,"-")</f>
        <v>4.1968162083936326E-2</v>
      </c>
      <c r="AY377" s="138">
        <f t="shared" si="37"/>
        <v>27358.862068965518</v>
      </c>
      <c r="AZ377" s="360"/>
      <c r="BA377" s="360"/>
      <c r="BB377" s="32" t="s">
        <v>109</v>
      </c>
      <c r="BC377" s="52">
        <v>176867</v>
      </c>
      <c r="BD377" s="42">
        <f>IFERROR(BC377/AZ363,"-")</f>
        <v>1.4496615404589227E-3</v>
      </c>
      <c r="BE377" s="52">
        <v>12</v>
      </c>
      <c r="BF377" s="42">
        <f>IFERROR(BE377/BA363,"-")</f>
        <v>0.13186813186813187</v>
      </c>
      <c r="BG377" s="55">
        <f t="shared" si="38"/>
        <v>14738.916666666666</v>
      </c>
      <c r="BH377" s="360"/>
      <c r="BI377" s="360"/>
      <c r="BJ377" s="32" t="s">
        <v>109</v>
      </c>
      <c r="BK377" s="52">
        <v>797492</v>
      </c>
      <c r="BL377" s="42">
        <f>IFERROR(BK377/BH363,"-")</f>
        <v>2.8015828838606656E-3</v>
      </c>
      <c r="BM377" s="52">
        <v>28</v>
      </c>
      <c r="BN377" s="42">
        <f>IFERROR(BM377/BI363,"-")</f>
        <v>3.825136612021858E-2</v>
      </c>
      <c r="BO377" s="96">
        <f t="shared" si="39"/>
        <v>28481.857142857141</v>
      </c>
      <c r="BP377" s="140"/>
    </row>
    <row r="378" spans="2:68" s="8" customFormat="1" ht="13.15" customHeight="1">
      <c r="B378" s="368"/>
      <c r="C378" s="386"/>
      <c r="D378" s="360"/>
      <c r="E378" s="360"/>
      <c r="F378" s="33" t="s">
        <v>110</v>
      </c>
      <c r="G378" s="53">
        <v>90616</v>
      </c>
      <c r="H378" s="43">
        <f>IFERROR(G378/D363,"-")</f>
        <v>9.0963653989181248E-4</v>
      </c>
      <c r="I378" s="53">
        <v>14</v>
      </c>
      <c r="J378" s="43">
        <f>IFERROR(I378/E363,"-")</f>
        <v>0.10144927536231885</v>
      </c>
      <c r="K378" s="56">
        <f t="shared" si="32"/>
        <v>6472.5714285714284</v>
      </c>
      <c r="L378" s="360"/>
      <c r="M378" s="360"/>
      <c r="N378" s="33" t="s">
        <v>110</v>
      </c>
      <c r="O378" s="53">
        <v>916859</v>
      </c>
      <c r="P378" s="43">
        <f>IFERROR(O378/L363,"-")</f>
        <v>1.1675076433849197E-3</v>
      </c>
      <c r="Q378" s="53">
        <v>94</v>
      </c>
      <c r="R378" s="43">
        <f>IFERROR(Q378/M363,"-")</f>
        <v>6.8413391557496359E-2</v>
      </c>
      <c r="S378" s="56">
        <f t="shared" si="33"/>
        <v>9753.8191489361707</v>
      </c>
      <c r="T378" s="360"/>
      <c r="U378" s="360"/>
      <c r="V378" s="33" t="s">
        <v>110</v>
      </c>
      <c r="W378" s="53">
        <v>31952</v>
      </c>
      <c r="X378" s="43">
        <f>IFERROR(W378/T363,"-")</f>
        <v>1.8637456785097035E-3</v>
      </c>
      <c r="Y378" s="53">
        <v>4</v>
      </c>
      <c r="Z378" s="43">
        <f>IFERROR(Y378/U363,"-")</f>
        <v>5.7142857142857141E-2</v>
      </c>
      <c r="AA378" s="97">
        <f t="shared" si="34"/>
        <v>7988</v>
      </c>
      <c r="AB378" s="360"/>
      <c r="AC378" s="360"/>
      <c r="AD378" s="33" t="s">
        <v>110</v>
      </c>
      <c r="AE378" s="53">
        <v>32794</v>
      </c>
      <c r="AF378" s="43">
        <f>IFERROR(AE378/AB363,"-")</f>
        <v>9.9401752640160138E-4</v>
      </c>
      <c r="AG378" s="53">
        <v>5</v>
      </c>
      <c r="AH378" s="43">
        <f>IFERROR(AG378/AC363,"-")</f>
        <v>3.7313432835820892E-2</v>
      </c>
      <c r="AI378" s="56">
        <f t="shared" si="35"/>
        <v>6558.8</v>
      </c>
      <c r="AJ378" s="360"/>
      <c r="AK378" s="360"/>
      <c r="AL378" s="33" t="s">
        <v>110</v>
      </c>
      <c r="AM378" s="53">
        <v>527379</v>
      </c>
      <c r="AN378" s="43">
        <f>IFERROR(AM378/AJ363,"-")</f>
        <v>1.5092215563652881E-3</v>
      </c>
      <c r="AO378" s="53">
        <v>44</v>
      </c>
      <c r="AP378" s="43">
        <f>IFERROR(AO378/AK363,"-")</f>
        <v>9.3418259023354558E-2</v>
      </c>
      <c r="AQ378" s="56">
        <f t="shared" si="36"/>
        <v>11985.886363636364</v>
      </c>
      <c r="AR378" s="360"/>
      <c r="AS378" s="360"/>
      <c r="AT378" s="33" t="s">
        <v>110</v>
      </c>
      <c r="AU378" s="53">
        <v>324734</v>
      </c>
      <c r="AV378" s="43">
        <f>IFERROR(AU378/AR363,"-")</f>
        <v>8.4880553128016223E-4</v>
      </c>
      <c r="AW378" s="56">
        <v>41</v>
      </c>
      <c r="AX378" s="45">
        <f>IFERROR(AW378/AS363,"-")</f>
        <v>5.9334298118668596E-2</v>
      </c>
      <c r="AY378" s="139">
        <f t="shared" si="37"/>
        <v>7920.3414634146338</v>
      </c>
      <c r="AZ378" s="360"/>
      <c r="BA378" s="360"/>
      <c r="BB378" s="33" t="s">
        <v>110</v>
      </c>
      <c r="BC378" s="53">
        <v>326152</v>
      </c>
      <c r="BD378" s="43">
        <f>IFERROR(BC378/AZ363,"-")</f>
        <v>2.6732517131164016E-3</v>
      </c>
      <c r="BE378" s="53">
        <v>17</v>
      </c>
      <c r="BF378" s="43">
        <f>IFERROR(BE378/BA363,"-")</f>
        <v>0.18681318681318682</v>
      </c>
      <c r="BG378" s="56">
        <f t="shared" si="38"/>
        <v>19185.411764705881</v>
      </c>
      <c r="BH378" s="360"/>
      <c r="BI378" s="360"/>
      <c r="BJ378" s="33" t="s">
        <v>110</v>
      </c>
      <c r="BK378" s="53">
        <v>226674</v>
      </c>
      <c r="BL378" s="43">
        <f>IFERROR(BK378/BH363,"-")</f>
        <v>7.9630391103137398E-4</v>
      </c>
      <c r="BM378" s="53">
        <v>36</v>
      </c>
      <c r="BN378" s="43">
        <f>IFERROR(BM378/BI363,"-")</f>
        <v>4.9180327868852458E-2</v>
      </c>
      <c r="BO378" s="97">
        <f t="shared" si="39"/>
        <v>6296.5</v>
      </c>
      <c r="BP378" s="140"/>
    </row>
    <row r="379" spans="2:68" s="8" customFormat="1" ht="13.15" customHeight="1">
      <c r="B379" s="369"/>
      <c r="C379" s="387"/>
      <c r="D379" s="361"/>
      <c r="E379" s="361"/>
      <c r="F379" s="34" t="s">
        <v>64</v>
      </c>
      <c r="G379" s="49">
        <f>SUM(G363:G378)</f>
        <v>17278624</v>
      </c>
      <c r="H379" s="43">
        <f>IFERROR(G379/D363,"-")</f>
        <v>0.17344914528837765</v>
      </c>
      <c r="I379" s="53">
        <v>113</v>
      </c>
      <c r="J379" s="43">
        <f>IFERROR(I379/E363,"-")</f>
        <v>0.8188405797101449</v>
      </c>
      <c r="K379" s="56">
        <f t="shared" si="32"/>
        <v>152908.17699115045</v>
      </c>
      <c r="L379" s="361"/>
      <c r="M379" s="361"/>
      <c r="N379" s="34" t="s">
        <v>64</v>
      </c>
      <c r="O379" s="49">
        <f>SUM(O363:O378)</f>
        <v>139789420</v>
      </c>
      <c r="P379" s="43">
        <f>IFERROR(O379/L363,"-")</f>
        <v>0.17800470553743242</v>
      </c>
      <c r="Q379" s="53">
        <v>1075</v>
      </c>
      <c r="R379" s="43">
        <f>IFERROR(Q379/M363,"-")</f>
        <v>0.78238719068413387</v>
      </c>
      <c r="S379" s="56">
        <f t="shared" si="33"/>
        <v>130036.66976744185</v>
      </c>
      <c r="T379" s="361"/>
      <c r="U379" s="361"/>
      <c r="V379" s="34" t="s">
        <v>64</v>
      </c>
      <c r="W379" s="49">
        <f>SUM(W363:W378)</f>
        <v>3550095</v>
      </c>
      <c r="X379" s="43">
        <f>IFERROR(W379/T363,"-")</f>
        <v>0.20707543235318307</v>
      </c>
      <c r="Y379" s="53">
        <v>28</v>
      </c>
      <c r="Z379" s="43">
        <f>IFERROR(Y379/U363,"-")</f>
        <v>0.4</v>
      </c>
      <c r="AA379" s="97">
        <f t="shared" si="34"/>
        <v>126789.10714285714</v>
      </c>
      <c r="AB379" s="361"/>
      <c r="AC379" s="361"/>
      <c r="AD379" s="34" t="s">
        <v>64</v>
      </c>
      <c r="AE379" s="49">
        <f>SUM(AE363:AE378)</f>
        <v>1424860</v>
      </c>
      <c r="AF379" s="43">
        <f>IFERROR(AE379/AB363,"-")</f>
        <v>4.3188870301536432E-2</v>
      </c>
      <c r="AG379" s="53">
        <v>35</v>
      </c>
      <c r="AH379" s="43">
        <f>IFERROR(AG379/AC363,"-")</f>
        <v>0.26119402985074625</v>
      </c>
      <c r="AI379" s="56">
        <f t="shared" si="35"/>
        <v>40710.285714285717</v>
      </c>
      <c r="AJ379" s="361"/>
      <c r="AK379" s="361"/>
      <c r="AL379" s="34" t="s">
        <v>64</v>
      </c>
      <c r="AM379" s="49">
        <f>SUM(AM363:AM378)</f>
        <v>65580089</v>
      </c>
      <c r="AN379" s="43">
        <f>IFERROR(AM379/AJ363,"-")</f>
        <v>0.18767316102301021</v>
      </c>
      <c r="AO379" s="53">
        <v>422</v>
      </c>
      <c r="AP379" s="43">
        <f>IFERROR(AO379/AK363,"-")</f>
        <v>0.89596602972399153</v>
      </c>
      <c r="AQ379" s="56">
        <f t="shared" si="36"/>
        <v>155403.05450236966</v>
      </c>
      <c r="AR379" s="361"/>
      <c r="AS379" s="361"/>
      <c r="AT379" s="34" t="s">
        <v>64</v>
      </c>
      <c r="AU379" s="49">
        <f>SUM(AU363:AU378)</f>
        <v>68585492</v>
      </c>
      <c r="AV379" s="43">
        <f>IFERROR(AU379/AR363,"-")</f>
        <v>0.17927209647025355</v>
      </c>
      <c r="AW379" s="56">
        <v>583</v>
      </c>
      <c r="AX379" s="76">
        <f>IFERROR(AW379/AS363,"-")</f>
        <v>0.84370477568740954</v>
      </c>
      <c r="AY379" s="142">
        <f t="shared" si="37"/>
        <v>117642.35334476845</v>
      </c>
      <c r="AZ379" s="361"/>
      <c r="BA379" s="361"/>
      <c r="BB379" s="34" t="s">
        <v>64</v>
      </c>
      <c r="BC379" s="49">
        <f>SUM(BC363:BC378)</f>
        <v>29093419</v>
      </c>
      <c r="BD379" s="43">
        <f>IFERROR(BC379/AZ363,"-")</f>
        <v>0.23845946731022119</v>
      </c>
      <c r="BE379" s="53">
        <v>87</v>
      </c>
      <c r="BF379" s="43">
        <f>IFERROR(BE379/BA363,"-")</f>
        <v>0.95604395604395609</v>
      </c>
      <c r="BG379" s="56">
        <f t="shared" si="38"/>
        <v>334407.11494252871</v>
      </c>
      <c r="BH379" s="361"/>
      <c r="BI379" s="361"/>
      <c r="BJ379" s="34" t="s">
        <v>64</v>
      </c>
      <c r="BK379" s="49">
        <f>SUM(BK363:BK378)</f>
        <v>50295156</v>
      </c>
      <c r="BL379" s="43">
        <f>IFERROR(BK379/BH363,"-")</f>
        <v>0.1766864723291294</v>
      </c>
      <c r="BM379" s="53">
        <v>519</v>
      </c>
      <c r="BN379" s="43">
        <f>IFERROR(BM379/BI363,"-")</f>
        <v>0.70901639344262291</v>
      </c>
      <c r="BO379" s="97">
        <f t="shared" si="39"/>
        <v>96907.815028901736</v>
      </c>
      <c r="BP379" s="140"/>
    </row>
    <row r="380" spans="2:68" s="8" customFormat="1" ht="13.15" customHeight="1">
      <c r="B380" s="367">
        <v>23</v>
      </c>
      <c r="C380" s="385" t="s">
        <v>91</v>
      </c>
      <c r="D380" s="359">
        <v>171159030</v>
      </c>
      <c r="E380" s="359">
        <v>210</v>
      </c>
      <c r="F380" s="30" t="s">
        <v>96</v>
      </c>
      <c r="G380" s="51">
        <v>7523350</v>
      </c>
      <c r="H380" s="41">
        <f>IFERROR(G380/D380,"-")</f>
        <v>4.3955320382453672E-2</v>
      </c>
      <c r="I380" s="51">
        <v>62</v>
      </c>
      <c r="J380" s="41">
        <f>IFERROR(I380/E380,"-")</f>
        <v>0.29523809523809524</v>
      </c>
      <c r="K380" s="54">
        <f t="shared" si="32"/>
        <v>121344.35483870968</v>
      </c>
      <c r="L380" s="359">
        <v>1205190910</v>
      </c>
      <c r="M380" s="359">
        <v>2250</v>
      </c>
      <c r="N380" s="30" t="s">
        <v>96</v>
      </c>
      <c r="O380" s="51">
        <v>27239541</v>
      </c>
      <c r="P380" s="41">
        <f>IFERROR(O380/L380,"-")</f>
        <v>2.2601847370388811E-2</v>
      </c>
      <c r="Q380" s="51">
        <v>480</v>
      </c>
      <c r="R380" s="41">
        <f>IFERROR(Q380/M380,"-")</f>
        <v>0.21333333333333335</v>
      </c>
      <c r="S380" s="54">
        <f t="shared" si="33"/>
        <v>56749.043749999997</v>
      </c>
      <c r="T380" s="359">
        <v>55361270</v>
      </c>
      <c r="U380" s="359">
        <v>127</v>
      </c>
      <c r="V380" s="30" t="s">
        <v>96</v>
      </c>
      <c r="W380" s="51">
        <v>247038</v>
      </c>
      <c r="X380" s="41">
        <f>IFERROR(W380/T380,"-")</f>
        <v>4.462289250228544E-3</v>
      </c>
      <c r="Y380" s="51">
        <v>15</v>
      </c>
      <c r="Z380" s="41">
        <f>IFERROR(Y380/U380,"-")</f>
        <v>0.11811023622047244</v>
      </c>
      <c r="AA380" s="95">
        <f t="shared" si="34"/>
        <v>16469.2</v>
      </c>
      <c r="AB380" s="359">
        <v>41029480</v>
      </c>
      <c r="AC380" s="359">
        <v>202</v>
      </c>
      <c r="AD380" s="30" t="s">
        <v>96</v>
      </c>
      <c r="AE380" s="51">
        <v>1294613</v>
      </c>
      <c r="AF380" s="41">
        <f>IFERROR(AE380/AB380,"-")</f>
        <v>3.1553239280634311E-2</v>
      </c>
      <c r="AG380" s="51">
        <v>21</v>
      </c>
      <c r="AH380" s="41">
        <f>IFERROR(AG380/AC380,"-")</f>
        <v>0.10396039603960396</v>
      </c>
      <c r="AI380" s="54">
        <f t="shared" si="35"/>
        <v>61648.238095238092</v>
      </c>
      <c r="AJ380" s="359">
        <v>480183550</v>
      </c>
      <c r="AK380" s="359">
        <v>758</v>
      </c>
      <c r="AL380" s="30" t="s">
        <v>96</v>
      </c>
      <c r="AM380" s="51">
        <v>12106214</v>
      </c>
      <c r="AN380" s="41">
        <f>IFERROR(AM380/AJ380,"-")</f>
        <v>2.5211638341213479E-2</v>
      </c>
      <c r="AO380" s="51">
        <v>174</v>
      </c>
      <c r="AP380" s="41">
        <f>IFERROR(AO380/AK380,"-")</f>
        <v>0.22955145118733508</v>
      </c>
      <c r="AQ380" s="54">
        <f t="shared" si="36"/>
        <v>69575.942528735628</v>
      </c>
      <c r="AR380" s="359">
        <v>623293720</v>
      </c>
      <c r="AS380" s="359">
        <v>1155</v>
      </c>
      <c r="AT380" s="30" t="s">
        <v>96</v>
      </c>
      <c r="AU380" s="51">
        <v>13577716</v>
      </c>
      <c r="AV380" s="41">
        <f>IFERROR(AU380/AR380,"-")</f>
        <v>2.1783816464571469E-2</v>
      </c>
      <c r="AW380" s="54">
        <v>269</v>
      </c>
      <c r="AX380" s="41">
        <f>IFERROR(AW380/AS380,"-")</f>
        <v>0.23290043290043291</v>
      </c>
      <c r="AY380" s="137">
        <f t="shared" si="37"/>
        <v>50474.78066914498</v>
      </c>
      <c r="AZ380" s="359">
        <v>191671050</v>
      </c>
      <c r="BA380" s="359">
        <v>156</v>
      </c>
      <c r="BB380" s="30" t="s">
        <v>96</v>
      </c>
      <c r="BC380" s="51">
        <v>13455158</v>
      </c>
      <c r="BD380" s="41">
        <f>IFERROR(BC380/AZ380,"-")</f>
        <v>7.0199218922210732E-2</v>
      </c>
      <c r="BE380" s="51">
        <v>49</v>
      </c>
      <c r="BF380" s="41">
        <f>IFERROR(BE380/BA380,"-")</f>
        <v>0.3141025641025641</v>
      </c>
      <c r="BG380" s="54">
        <f t="shared" si="38"/>
        <v>274595.06122448982</v>
      </c>
      <c r="BH380" s="359">
        <v>389305720</v>
      </c>
      <c r="BI380" s="359">
        <v>1017</v>
      </c>
      <c r="BJ380" s="30" t="s">
        <v>96</v>
      </c>
      <c r="BK380" s="51">
        <v>6871738</v>
      </c>
      <c r="BL380" s="41">
        <f>IFERROR(BK380/BH380,"-")</f>
        <v>1.765126389614825E-2</v>
      </c>
      <c r="BM380" s="51">
        <v>190</v>
      </c>
      <c r="BN380" s="41">
        <f>IFERROR(BM380/BI380,"-")</f>
        <v>0.18682399213372664</v>
      </c>
      <c r="BO380" s="95">
        <f t="shared" si="39"/>
        <v>36167.042105263157</v>
      </c>
      <c r="BP380" s="140"/>
    </row>
    <row r="381" spans="2:68" s="8" customFormat="1" ht="13.15" customHeight="1">
      <c r="B381" s="368"/>
      <c r="C381" s="386"/>
      <c r="D381" s="360"/>
      <c r="E381" s="360"/>
      <c r="F381" s="31" t="s">
        <v>97</v>
      </c>
      <c r="G381" s="52">
        <v>1206256</v>
      </c>
      <c r="H381" s="42">
        <f>IFERROR(G381/D380,"-")</f>
        <v>7.0475744107687454E-3</v>
      </c>
      <c r="I381" s="52">
        <v>54</v>
      </c>
      <c r="J381" s="42">
        <f>IFERROR(I381/E380,"-")</f>
        <v>0.25714285714285712</v>
      </c>
      <c r="K381" s="55">
        <f t="shared" si="32"/>
        <v>22338.074074074073</v>
      </c>
      <c r="L381" s="360"/>
      <c r="M381" s="360"/>
      <c r="N381" s="31" t="s">
        <v>97</v>
      </c>
      <c r="O381" s="52">
        <v>25131248</v>
      </c>
      <c r="P381" s="42">
        <f>IFERROR(O381/L380,"-")</f>
        <v>2.0852503774692426E-2</v>
      </c>
      <c r="Q381" s="52">
        <v>533</v>
      </c>
      <c r="R381" s="42">
        <f>IFERROR(Q381/M380,"-")</f>
        <v>0.2368888888888889</v>
      </c>
      <c r="S381" s="55">
        <f t="shared" si="33"/>
        <v>47150.559099437145</v>
      </c>
      <c r="T381" s="360"/>
      <c r="U381" s="360"/>
      <c r="V381" s="31" t="s">
        <v>97</v>
      </c>
      <c r="W381" s="52">
        <v>4533838</v>
      </c>
      <c r="X381" s="42">
        <f>IFERROR(W381/T380,"-")</f>
        <v>8.1895483972820704E-2</v>
      </c>
      <c r="Y381" s="52">
        <v>19</v>
      </c>
      <c r="Z381" s="42">
        <f>IFERROR(Y381/U380,"-")</f>
        <v>0.14960629921259844</v>
      </c>
      <c r="AA381" s="96">
        <f t="shared" si="34"/>
        <v>238623.05263157896</v>
      </c>
      <c r="AB381" s="360"/>
      <c r="AC381" s="360"/>
      <c r="AD381" s="31" t="s">
        <v>97</v>
      </c>
      <c r="AE381" s="52">
        <v>332141</v>
      </c>
      <c r="AF381" s="42">
        <f>IFERROR(AE381/AB380,"-")</f>
        <v>8.0951793685905844E-3</v>
      </c>
      <c r="AG381" s="52">
        <v>23</v>
      </c>
      <c r="AH381" s="42">
        <f>IFERROR(AG381/AC380,"-")</f>
        <v>0.11386138613861387</v>
      </c>
      <c r="AI381" s="55">
        <f t="shared" si="35"/>
        <v>14440.91304347826</v>
      </c>
      <c r="AJ381" s="360"/>
      <c r="AK381" s="360"/>
      <c r="AL381" s="31" t="s">
        <v>97</v>
      </c>
      <c r="AM381" s="52">
        <v>6945037</v>
      </c>
      <c r="AN381" s="42">
        <f>IFERROR(AM381/AJ380,"-")</f>
        <v>1.4463296379061715E-2</v>
      </c>
      <c r="AO381" s="52">
        <v>221</v>
      </c>
      <c r="AP381" s="42">
        <f>IFERROR(AO381/AK380,"-")</f>
        <v>0.29155672823218998</v>
      </c>
      <c r="AQ381" s="55">
        <f t="shared" si="36"/>
        <v>31425.506787330316</v>
      </c>
      <c r="AR381" s="360"/>
      <c r="AS381" s="360"/>
      <c r="AT381" s="31" t="s">
        <v>97</v>
      </c>
      <c r="AU381" s="52">
        <v>13295549</v>
      </c>
      <c r="AV381" s="42">
        <f>IFERROR(AU381/AR380,"-")</f>
        <v>2.1331113363375457E-2</v>
      </c>
      <c r="AW381" s="55">
        <v>267</v>
      </c>
      <c r="AX381" s="42">
        <f>IFERROR(AW381/AS380,"-")</f>
        <v>0.23116883116883116</v>
      </c>
      <c r="AY381" s="138">
        <f t="shared" si="37"/>
        <v>49796.063670411982</v>
      </c>
      <c r="AZ381" s="360"/>
      <c r="BA381" s="360"/>
      <c r="BB381" s="31" t="s">
        <v>97</v>
      </c>
      <c r="BC381" s="52">
        <v>2550899</v>
      </c>
      <c r="BD381" s="42">
        <f>IFERROR(BC381/AZ380,"-")</f>
        <v>1.3308733895911772E-2</v>
      </c>
      <c r="BE381" s="52">
        <v>55</v>
      </c>
      <c r="BF381" s="42">
        <f>IFERROR(BE381/BA380,"-")</f>
        <v>0.35256410256410259</v>
      </c>
      <c r="BG381" s="55">
        <f t="shared" si="38"/>
        <v>46379.981818181819</v>
      </c>
      <c r="BH381" s="360"/>
      <c r="BI381" s="360"/>
      <c r="BJ381" s="31" t="s">
        <v>97</v>
      </c>
      <c r="BK381" s="52">
        <v>3454989</v>
      </c>
      <c r="BL381" s="42">
        <f>IFERROR(BK381/BH380,"-")</f>
        <v>8.8747450204430603E-3</v>
      </c>
      <c r="BM381" s="52">
        <v>168</v>
      </c>
      <c r="BN381" s="42">
        <f>IFERROR(BM381/BI380,"-")</f>
        <v>0.16519174041297935</v>
      </c>
      <c r="BO381" s="96">
        <f t="shared" si="39"/>
        <v>20565.410714285714</v>
      </c>
      <c r="BP381" s="140"/>
    </row>
    <row r="382" spans="2:68" s="8" customFormat="1" ht="13.15" customHeight="1">
      <c r="B382" s="368"/>
      <c r="C382" s="386"/>
      <c r="D382" s="360"/>
      <c r="E382" s="360"/>
      <c r="F382" s="32" t="s">
        <v>98</v>
      </c>
      <c r="G382" s="52">
        <v>4568733</v>
      </c>
      <c r="H382" s="42">
        <f>IFERROR(G382/D380,"-")</f>
        <v>2.6692912433542069E-2</v>
      </c>
      <c r="I382" s="52">
        <v>83</v>
      </c>
      <c r="J382" s="42">
        <f>IFERROR(I382/E380,"-")</f>
        <v>0.39523809523809522</v>
      </c>
      <c r="K382" s="55">
        <f t="shared" si="32"/>
        <v>55044.975903614461</v>
      </c>
      <c r="L382" s="360"/>
      <c r="M382" s="360"/>
      <c r="N382" s="32" t="s">
        <v>98</v>
      </c>
      <c r="O382" s="52">
        <v>43383293</v>
      </c>
      <c r="P382" s="42">
        <f>IFERROR(O382/L380,"-")</f>
        <v>3.5997029715400031E-2</v>
      </c>
      <c r="Q382" s="52">
        <v>736</v>
      </c>
      <c r="R382" s="42">
        <f>IFERROR(Q382/M380,"-")</f>
        <v>0.32711111111111113</v>
      </c>
      <c r="S382" s="55">
        <f t="shared" si="33"/>
        <v>58944.69157608696</v>
      </c>
      <c r="T382" s="360"/>
      <c r="U382" s="360"/>
      <c r="V382" s="32" t="s">
        <v>98</v>
      </c>
      <c r="W382" s="52">
        <v>0</v>
      </c>
      <c r="X382" s="42">
        <f>IFERROR(W382/T380,"-")</f>
        <v>0</v>
      </c>
      <c r="Y382" s="52">
        <v>0</v>
      </c>
      <c r="Z382" s="42">
        <f>IFERROR(Y382/U380,"-")</f>
        <v>0</v>
      </c>
      <c r="AA382" s="96" t="str">
        <f t="shared" si="34"/>
        <v>-</v>
      </c>
      <c r="AB382" s="360"/>
      <c r="AC382" s="360"/>
      <c r="AD382" s="32" t="s">
        <v>98</v>
      </c>
      <c r="AE382" s="52">
        <v>0</v>
      </c>
      <c r="AF382" s="42">
        <f>IFERROR(AE382/AB380,"-")</f>
        <v>0</v>
      </c>
      <c r="AG382" s="52">
        <v>0</v>
      </c>
      <c r="AH382" s="42">
        <f>IFERROR(AG382/AC380,"-")</f>
        <v>0</v>
      </c>
      <c r="AI382" s="55" t="str">
        <f t="shared" si="35"/>
        <v>-</v>
      </c>
      <c r="AJ382" s="360"/>
      <c r="AK382" s="360"/>
      <c r="AL382" s="32" t="s">
        <v>98</v>
      </c>
      <c r="AM382" s="52">
        <v>21080192</v>
      </c>
      <c r="AN382" s="42">
        <f>IFERROR(AM382/AJ380,"-")</f>
        <v>4.3900279382748535E-2</v>
      </c>
      <c r="AO382" s="52">
        <v>301</v>
      </c>
      <c r="AP382" s="42">
        <f>IFERROR(AO382/AK380,"-")</f>
        <v>0.3970976253298153</v>
      </c>
      <c r="AQ382" s="55">
        <f t="shared" si="36"/>
        <v>70033.860465116275</v>
      </c>
      <c r="AR382" s="360"/>
      <c r="AS382" s="360"/>
      <c r="AT382" s="32" t="s">
        <v>98</v>
      </c>
      <c r="AU382" s="52">
        <v>22303101</v>
      </c>
      <c r="AV382" s="42">
        <f>IFERROR(AU382/AR380,"-")</f>
        <v>3.5782649951935981E-2</v>
      </c>
      <c r="AW382" s="55">
        <v>435</v>
      </c>
      <c r="AX382" s="42">
        <f>IFERROR(AW382/AS380,"-")</f>
        <v>0.37662337662337664</v>
      </c>
      <c r="AY382" s="138">
        <f t="shared" si="37"/>
        <v>51271.496551724136</v>
      </c>
      <c r="AZ382" s="360"/>
      <c r="BA382" s="360"/>
      <c r="BB382" s="32" t="s">
        <v>98</v>
      </c>
      <c r="BC382" s="52">
        <v>3298809</v>
      </c>
      <c r="BD382" s="42">
        <f>IFERROR(BC382/AZ380,"-")</f>
        <v>1.7210783788162064E-2</v>
      </c>
      <c r="BE382" s="52">
        <v>59</v>
      </c>
      <c r="BF382" s="42">
        <f>IFERROR(BE382/BA380,"-")</f>
        <v>0.37820512820512819</v>
      </c>
      <c r="BG382" s="55">
        <f t="shared" si="38"/>
        <v>55912.016949152545</v>
      </c>
      <c r="BH382" s="360"/>
      <c r="BI382" s="360"/>
      <c r="BJ382" s="32" t="s">
        <v>98</v>
      </c>
      <c r="BK382" s="52">
        <v>10875100</v>
      </c>
      <c r="BL382" s="42">
        <f>IFERROR(BK382/BH380,"-")</f>
        <v>2.7934601115031137E-2</v>
      </c>
      <c r="BM382" s="52">
        <v>262</v>
      </c>
      <c r="BN382" s="42">
        <f>IFERROR(BM382/BI380,"-")</f>
        <v>0.25762045231071778</v>
      </c>
      <c r="BO382" s="96">
        <f t="shared" si="39"/>
        <v>41508.015267175571</v>
      </c>
      <c r="BP382" s="140"/>
    </row>
    <row r="383" spans="2:68" s="8" customFormat="1" ht="13.15" customHeight="1">
      <c r="B383" s="368"/>
      <c r="C383" s="386"/>
      <c r="D383" s="360"/>
      <c r="E383" s="360"/>
      <c r="F383" s="32" t="s">
        <v>99</v>
      </c>
      <c r="G383" s="52">
        <v>160334</v>
      </c>
      <c r="H383" s="42">
        <f>IFERROR(G383/D380,"-")</f>
        <v>9.3675454926333711E-4</v>
      </c>
      <c r="I383" s="52">
        <v>15</v>
      </c>
      <c r="J383" s="42">
        <f>IFERROR(I383/E380,"-")</f>
        <v>7.1428571428571425E-2</v>
      </c>
      <c r="K383" s="55">
        <f t="shared" si="32"/>
        <v>10688.933333333332</v>
      </c>
      <c r="L383" s="360"/>
      <c r="M383" s="360"/>
      <c r="N383" s="32" t="s">
        <v>99</v>
      </c>
      <c r="O383" s="52">
        <v>8806416</v>
      </c>
      <c r="P383" s="42">
        <f>IFERROR(O383/L380,"-")</f>
        <v>7.3070713751068701E-3</v>
      </c>
      <c r="Q383" s="52">
        <v>119</v>
      </c>
      <c r="R383" s="42">
        <f>IFERROR(Q383/M380,"-")</f>
        <v>5.2888888888888888E-2</v>
      </c>
      <c r="S383" s="55">
        <f t="shared" si="33"/>
        <v>74003.495798319331</v>
      </c>
      <c r="T383" s="360"/>
      <c r="U383" s="360"/>
      <c r="V383" s="32" t="s">
        <v>99</v>
      </c>
      <c r="W383" s="52">
        <v>0</v>
      </c>
      <c r="X383" s="42">
        <f>IFERROR(W383/T380,"-")</f>
        <v>0</v>
      </c>
      <c r="Y383" s="52">
        <v>0</v>
      </c>
      <c r="Z383" s="42">
        <f>IFERROR(Y383/U380,"-")</f>
        <v>0</v>
      </c>
      <c r="AA383" s="96" t="str">
        <f t="shared" si="34"/>
        <v>-</v>
      </c>
      <c r="AB383" s="360"/>
      <c r="AC383" s="360"/>
      <c r="AD383" s="32" t="s">
        <v>99</v>
      </c>
      <c r="AE383" s="52">
        <v>0</v>
      </c>
      <c r="AF383" s="42">
        <f>IFERROR(AE383/AB380,"-")</f>
        <v>0</v>
      </c>
      <c r="AG383" s="52">
        <v>0</v>
      </c>
      <c r="AH383" s="42">
        <f>IFERROR(AG383/AC380,"-")</f>
        <v>0</v>
      </c>
      <c r="AI383" s="55" t="str">
        <f t="shared" si="35"/>
        <v>-</v>
      </c>
      <c r="AJ383" s="360"/>
      <c r="AK383" s="360"/>
      <c r="AL383" s="32" t="s">
        <v>99</v>
      </c>
      <c r="AM383" s="52">
        <v>4430719</v>
      </c>
      <c r="AN383" s="42">
        <f>IFERROR(AM383/AJ380,"-")</f>
        <v>9.2271361649102716E-3</v>
      </c>
      <c r="AO383" s="52">
        <v>56</v>
      </c>
      <c r="AP383" s="42">
        <f>IFERROR(AO383/AK380,"-")</f>
        <v>7.3878627968337732E-2</v>
      </c>
      <c r="AQ383" s="55">
        <f t="shared" si="36"/>
        <v>79119.982142857145</v>
      </c>
      <c r="AR383" s="360"/>
      <c r="AS383" s="360"/>
      <c r="AT383" s="32" t="s">
        <v>99</v>
      </c>
      <c r="AU383" s="52">
        <v>4375697</v>
      </c>
      <c r="AV383" s="42">
        <f>IFERROR(AU383/AR380,"-")</f>
        <v>7.0202809038409694E-3</v>
      </c>
      <c r="AW383" s="55">
        <v>63</v>
      </c>
      <c r="AX383" s="42">
        <f>IFERROR(AW383/AS380,"-")</f>
        <v>5.4545454545454543E-2</v>
      </c>
      <c r="AY383" s="138">
        <f t="shared" si="37"/>
        <v>69455.507936507944</v>
      </c>
      <c r="AZ383" s="360"/>
      <c r="BA383" s="360"/>
      <c r="BB383" s="32" t="s">
        <v>99</v>
      </c>
      <c r="BC383" s="52">
        <v>176859</v>
      </c>
      <c r="BD383" s="42">
        <f>IFERROR(BC383/AZ380,"-")</f>
        <v>9.2272150645598277E-4</v>
      </c>
      <c r="BE383" s="52">
        <v>17</v>
      </c>
      <c r="BF383" s="42">
        <f>IFERROR(BE383/BA380,"-")</f>
        <v>0.10897435897435898</v>
      </c>
      <c r="BG383" s="55">
        <f t="shared" si="38"/>
        <v>10403.470588235294</v>
      </c>
      <c r="BH383" s="360"/>
      <c r="BI383" s="360"/>
      <c r="BJ383" s="32" t="s">
        <v>99</v>
      </c>
      <c r="BK383" s="52">
        <v>1831153</v>
      </c>
      <c r="BL383" s="42">
        <f>IFERROR(BK383/BH380,"-")</f>
        <v>4.7036375422380133E-3</v>
      </c>
      <c r="BM383" s="52">
        <v>34</v>
      </c>
      <c r="BN383" s="42">
        <f>IFERROR(BM383/BI380,"-")</f>
        <v>3.3431661750245818E-2</v>
      </c>
      <c r="BO383" s="96">
        <f t="shared" si="39"/>
        <v>53857.441176470587</v>
      </c>
      <c r="BP383" s="140"/>
    </row>
    <row r="384" spans="2:68" s="8" customFormat="1" ht="13.15" customHeight="1">
      <c r="B384" s="368"/>
      <c r="C384" s="386"/>
      <c r="D384" s="360"/>
      <c r="E384" s="360"/>
      <c r="F384" s="32" t="s">
        <v>100</v>
      </c>
      <c r="G384" s="52">
        <v>4097804</v>
      </c>
      <c r="H384" s="42">
        <f>IFERROR(G384/D380,"-")</f>
        <v>2.3941500486418976E-2</v>
      </c>
      <c r="I384" s="52">
        <v>97</v>
      </c>
      <c r="J384" s="42">
        <f>IFERROR(I384/E380,"-")</f>
        <v>0.46190476190476193</v>
      </c>
      <c r="K384" s="55">
        <f t="shared" si="32"/>
        <v>42245.402061855668</v>
      </c>
      <c r="L384" s="360"/>
      <c r="M384" s="360"/>
      <c r="N384" s="32" t="s">
        <v>100</v>
      </c>
      <c r="O384" s="52">
        <v>30228483</v>
      </c>
      <c r="P384" s="42">
        <f>IFERROR(O384/L380,"-")</f>
        <v>2.5081904243701939E-2</v>
      </c>
      <c r="Q384" s="52">
        <v>798</v>
      </c>
      <c r="R384" s="42">
        <f>IFERROR(Q384/M380,"-")</f>
        <v>0.35466666666666669</v>
      </c>
      <c r="S384" s="55">
        <f t="shared" si="33"/>
        <v>37880.304511278198</v>
      </c>
      <c r="T384" s="360"/>
      <c r="U384" s="360"/>
      <c r="V384" s="32" t="s">
        <v>100</v>
      </c>
      <c r="W384" s="52">
        <v>0</v>
      </c>
      <c r="X384" s="42">
        <f>IFERROR(W384/T380,"-")</f>
        <v>0</v>
      </c>
      <c r="Y384" s="52">
        <v>0</v>
      </c>
      <c r="Z384" s="42">
        <f>IFERROR(Y384/U380,"-")</f>
        <v>0</v>
      </c>
      <c r="AA384" s="96" t="str">
        <f t="shared" si="34"/>
        <v>-</v>
      </c>
      <c r="AB384" s="360"/>
      <c r="AC384" s="360"/>
      <c r="AD384" s="32" t="s">
        <v>100</v>
      </c>
      <c r="AE384" s="52">
        <v>0</v>
      </c>
      <c r="AF384" s="42">
        <f>IFERROR(AE384/AB380,"-")</f>
        <v>0</v>
      </c>
      <c r="AG384" s="52">
        <v>0</v>
      </c>
      <c r="AH384" s="42">
        <f>IFERROR(AG384/AC380,"-")</f>
        <v>0</v>
      </c>
      <c r="AI384" s="55" t="str">
        <f t="shared" si="35"/>
        <v>-</v>
      </c>
      <c r="AJ384" s="360"/>
      <c r="AK384" s="360"/>
      <c r="AL384" s="32" t="s">
        <v>100</v>
      </c>
      <c r="AM384" s="52">
        <v>11932516</v>
      </c>
      <c r="AN384" s="42">
        <f>IFERROR(AM384/AJ380,"-")</f>
        <v>2.4849905832884114E-2</v>
      </c>
      <c r="AO384" s="52">
        <v>353</v>
      </c>
      <c r="AP384" s="42">
        <f>IFERROR(AO384/AK380,"-")</f>
        <v>0.46569920844327178</v>
      </c>
      <c r="AQ384" s="55">
        <f t="shared" si="36"/>
        <v>33803.161473087821</v>
      </c>
      <c r="AR384" s="360"/>
      <c r="AS384" s="360"/>
      <c r="AT384" s="32" t="s">
        <v>100</v>
      </c>
      <c r="AU384" s="52">
        <v>18295967</v>
      </c>
      <c r="AV384" s="42">
        <f>IFERROR(AU384/AR380,"-")</f>
        <v>2.9353684166752072E-2</v>
      </c>
      <c r="AW384" s="55">
        <v>445</v>
      </c>
      <c r="AX384" s="42">
        <f>IFERROR(AW384/AS380,"-")</f>
        <v>0.38528138528138528</v>
      </c>
      <c r="AY384" s="138">
        <f t="shared" si="37"/>
        <v>41114.532584269662</v>
      </c>
      <c r="AZ384" s="360"/>
      <c r="BA384" s="360"/>
      <c r="BB384" s="32" t="s">
        <v>100</v>
      </c>
      <c r="BC384" s="52">
        <v>1705973</v>
      </c>
      <c r="BD384" s="42">
        <f>IFERROR(BC384/AZ380,"-")</f>
        <v>8.9005251445119123E-3</v>
      </c>
      <c r="BE384" s="52">
        <v>66</v>
      </c>
      <c r="BF384" s="42">
        <f>IFERROR(BE384/BA380,"-")</f>
        <v>0.42307692307692307</v>
      </c>
      <c r="BG384" s="55">
        <f t="shared" si="38"/>
        <v>25848.075757575756</v>
      </c>
      <c r="BH384" s="360"/>
      <c r="BI384" s="360"/>
      <c r="BJ384" s="32" t="s">
        <v>100</v>
      </c>
      <c r="BK384" s="52">
        <v>9669268</v>
      </c>
      <c r="BL384" s="42">
        <f>IFERROR(BK384/BH380,"-")</f>
        <v>2.483721020076458E-2</v>
      </c>
      <c r="BM384" s="52">
        <v>274</v>
      </c>
      <c r="BN384" s="42">
        <f>IFERROR(BM384/BI380,"-")</f>
        <v>0.26941986234021631</v>
      </c>
      <c r="BO384" s="96">
        <f t="shared" si="39"/>
        <v>35289.299270072996</v>
      </c>
      <c r="BP384" s="140"/>
    </row>
    <row r="385" spans="2:68" s="8" customFormat="1" ht="13.15" customHeight="1">
      <c r="B385" s="368"/>
      <c r="C385" s="386"/>
      <c r="D385" s="360"/>
      <c r="E385" s="360"/>
      <c r="F385" s="32" t="s">
        <v>101</v>
      </c>
      <c r="G385" s="52">
        <v>8942532</v>
      </c>
      <c r="H385" s="42">
        <f>IFERROR(G385/D380,"-")</f>
        <v>5.2246919137132294E-2</v>
      </c>
      <c r="I385" s="52">
        <v>111</v>
      </c>
      <c r="J385" s="42">
        <f>IFERROR(I385/E380,"-")</f>
        <v>0.52857142857142858</v>
      </c>
      <c r="K385" s="55">
        <f t="shared" si="32"/>
        <v>80563.351351351346</v>
      </c>
      <c r="L385" s="360"/>
      <c r="M385" s="360"/>
      <c r="N385" s="32" t="s">
        <v>101</v>
      </c>
      <c r="O385" s="52">
        <v>58884220</v>
      </c>
      <c r="P385" s="42">
        <f>IFERROR(O385/L380,"-")</f>
        <v>4.8858831834368878E-2</v>
      </c>
      <c r="Q385" s="52">
        <v>1042</v>
      </c>
      <c r="R385" s="42">
        <f>IFERROR(Q385/M380,"-")</f>
        <v>0.46311111111111108</v>
      </c>
      <c r="S385" s="55">
        <f t="shared" si="33"/>
        <v>56510.767754318615</v>
      </c>
      <c r="T385" s="360"/>
      <c r="U385" s="360"/>
      <c r="V385" s="32" t="s">
        <v>101</v>
      </c>
      <c r="W385" s="52">
        <v>0</v>
      </c>
      <c r="X385" s="42">
        <f>IFERROR(W385/T380,"-")</f>
        <v>0</v>
      </c>
      <c r="Y385" s="52">
        <v>0</v>
      </c>
      <c r="Z385" s="42">
        <f>IFERROR(Y385/U380,"-")</f>
        <v>0</v>
      </c>
      <c r="AA385" s="96" t="str">
        <f t="shared" si="34"/>
        <v>-</v>
      </c>
      <c r="AB385" s="360"/>
      <c r="AC385" s="360"/>
      <c r="AD385" s="32" t="s">
        <v>101</v>
      </c>
      <c r="AE385" s="52">
        <v>0</v>
      </c>
      <c r="AF385" s="42">
        <f>IFERROR(AE385/AB380,"-")</f>
        <v>0</v>
      </c>
      <c r="AG385" s="52">
        <v>0</v>
      </c>
      <c r="AH385" s="42">
        <f>IFERROR(AG385/AC380,"-")</f>
        <v>0</v>
      </c>
      <c r="AI385" s="55" t="str">
        <f t="shared" si="35"/>
        <v>-</v>
      </c>
      <c r="AJ385" s="360"/>
      <c r="AK385" s="360"/>
      <c r="AL385" s="32" t="s">
        <v>101</v>
      </c>
      <c r="AM385" s="52">
        <v>25358891</v>
      </c>
      <c r="AN385" s="42">
        <f>IFERROR(AM385/AJ380,"-")</f>
        <v>5.2810828275979049E-2</v>
      </c>
      <c r="AO385" s="52">
        <v>431</v>
      </c>
      <c r="AP385" s="42">
        <f>IFERROR(AO385/AK380,"-")</f>
        <v>0.56860158311345643</v>
      </c>
      <c r="AQ385" s="55">
        <f t="shared" si="36"/>
        <v>58837.334106728536</v>
      </c>
      <c r="AR385" s="360"/>
      <c r="AS385" s="360"/>
      <c r="AT385" s="32" t="s">
        <v>101</v>
      </c>
      <c r="AU385" s="52">
        <v>33525329</v>
      </c>
      <c r="AV385" s="42">
        <f>IFERROR(AU385/AR380,"-")</f>
        <v>5.3787368497792663E-2</v>
      </c>
      <c r="AW385" s="55">
        <v>611</v>
      </c>
      <c r="AX385" s="42">
        <f>IFERROR(AW385/AS380,"-")</f>
        <v>0.52900432900432903</v>
      </c>
      <c r="AY385" s="138">
        <f t="shared" si="37"/>
        <v>54869.605564648118</v>
      </c>
      <c r="AZ385" s="360"/>
      <c r="BA385" s="360"/>
      <c r="BB385" s="32" t="s">
        <v>101</v>
      </c>
      <c r="BC385" s="52">
        <v>12045259</v>
      </c>
      <c r="BD385" s="42">
        <f>IFERROR(BC385/AZ380,"-")</f>
        <v>6.2843392364157244E-2</v>
      </c>
      <c r="BE385" s="52">
        <v>100</v>
      </c>
      <c r="BF385" s="42">
        <f>IFERROR(BE385/BA380,"-")</f>
        <v>0.64102564102564108</v>
      </c>
      <c r="BG385" s="55">
        <f t="shared" si="38"/>
        <v>120452.59</v>
      </c>
      <c r="BH385" s="360"/>
      <c r="BI385" s="360"/>
      <c r="BJ385" s="32" t="s">
        <v>101</v>
      </c>
      <c r="BK385" s="52">
        <v>17866799</v>
      </c>
      <c r="BL385" s="42">
        <f>IFERROR(BK385/BH380,"-")</f>
        <v>4.5894005872813788E-2</v>
      </c>
      <c r="BM385" s="52">
        <v>376</v>
      </c>
      <c r="BN385" s="42">
        <f>IFERROR(BM385/BI380,"-")</f>
        <v>0.3697148475909538</v>
      </c>
      <c r="BO385" s="96">
        <f t="shared" si="39"/>
        <v>47518.082446808512</v>
      </c>
      <c r="BP385" s="140"/>
    </row>
    <row r="386" spans="2:68" s="8" customFormat="1" ht="13.15" customHeight="1">
      <c r="B386" s="368"/>
      <c r="C386" s="386"/>
      <c r="D386" s="360"/>
      <c r="E386" s="360"/>
      <c r="F386" s="32" t="s">
        <v>102</v>
      </c>
      <c r="G386" s="52">
        <v>9911873</v>
      </c>
      <c r="H386" s="42">
        <f>IFERROR(G386/D380,"-")</f>
        <v>5.7910312999553688E-2</v>
      </c>
      <c r="I386" s="52">
        <v>38</v>
      </c>
      <c r="J386" s="42">
        <f>IFERROR(I386/E380,"-")</f>
        <v>0.18095238095238095</v>
      </c>
      <c r="K386" s="55">
        <f t="shared" si="32"/>
        <v>260838.76315789475</v>
      </c>
      <c r="L386" s="360"/>
      <c r="M386" s="360"/>
      <c r="N386" s="32" t="s">
        <v>102</v>
      </c>
      <c r="O386" s="52">
        <v>33370010</v>
      </c>
      <c r="P386" s="42">
        <f>IFERROR(O386/L380,"-")</f>
        <v>2.7688567614569878E-2</v>
      </c>
      <c r="Q386" s="52">
        <v>227</v>
      </c>
      <c r="R386" s="42">
        <f>IFERROR(Q386/M380,"-")</f>
        <v>0.10088888888888889</v>
      </c>
      <c r="S386" s="55">
        <f t="shared" si="33"/>
        <v>147004.44933920706</v>
      </c>
      <c r="T386" s="360"/>
      <c r="U386" s="360"/>
      <c r="V386" s="32" t="s">
        <v>102</v>
      </c>
      <c r="W386" s="52">
        <v>775722</v>
      </c>
      <c r="X386" s="42">
        <f>IFERROR(W386/T380,"-")</f>
        <v>1.4011997918400354E-2</v>
      </c>
      <c r="Y386" s="52">
        <v>1</v>
      </c>
      <c r="Z386" s="42">
        <f>IFERROR(Y386/U380,"-")</f>
        <v>7.874015748031496E-3</v>
      </c>
      <c r="AA386" s="96">
        <f t="shared" si="34"/>
        <v>775722</v>
      </c>
      <c r="AB386" s="360"/>
      <c r="AC386" s="360"/>
      <c r="AD386" s="32" t="s">
        <v>102</v>
      </c>
      <c r="AE386" s="52">
        <v>0</v>
      </c>
      <c r="AF386" s="42">
        <f>IFERROR(AE386/AB380,"-")</f>
        <v>0</v>
      </c>
      <c r="AG386" s="52">
        <v>0</v>
      </c>
      <c r="AH386" s="42">
        <f>IFERROR(AG386/AC380,"-")</f>
        <v>0</v>
      </c>
      <c r="AI386" s="55" t="str">
        <f t="shared" si="35"/>
        <v>-</v>
      </c>
      <c r="AJ386" s="360"/>
      <c r="AK386" s="360"/>
      <c r="AL386" s="32" t="s">
        <v>102</v>
      </c>
      <c r="AM386" s="52">
        <v>25719642</v>
      </c>
      <c r="AN386" s="42">
        <f>IFERROR(AM386/AJ380,"-")</f>
        <v>5.356210557400394E-2</v>
      </c>
      <c r="AO386" s="52">
        <v>104</v>
      </c>
      <c r="AP386" s="42">
        <f>IFERROR(AO386/AK380,"-")</f>
        <v>0.13720316622691292</v>
      </c>
      <c r="AQ386" s="55">
        <f t="shared" si="36"/>
        <v>247304.25</v>
      </c>
      <c r="AR386" s="360"/>
      <c r="AS386" s="360"/>
      <c r="AT386" s="32" t="s">
        <v>102</v>
      </c>
      <c r="AU386" s="52">
        <v>6874646</v>
      </c>
      <c r="AV386" s="42">
        <f>IFERROR(AU386/AR380,"-")</f>
        <v>1.1029544786685802E-2</v>
      </c>
      <c r="AW386" s="55">
        <v>122</v>
      </c>
      <c r="AX386" s="42">
        <f>IFERROR(AW386/AS380,"-")</f>
        <v>0.10562770562770563</v>
      </c>
      <c r="AY386" s="138">
        <f t="shared" si="37"/>
        <v>56349.557377049183</v>
      </c>
      <c r="AZ386" s="360"/>
      <c r="BA386" s="360"/>
      <c r="BB386" s="32" t="s">
        <v>102</v>
      </c>
      <c r="BC386" s="52">
        <v>22645758</v>
      </c>
      <c r="BD386" s="42">
        <f>IFERROR(BC386/AZ380,"-")</f>
        <v>0.11814907885150105</v>
      </c>
      <c r="BE386" s="52">
        <v>46</v>
      </c>
      <c r="BF386" s="42">
        <f>IFERROR(BE386/BA380,"-")</f>
        <v>0.29487179487179488</v>
      </c>
      <c r="BG386" s="55">
        <f t="shared" si="38"/>
        <v>492299.08695652173</v>
      </c>
      <c r="BH386" s="360"/>
      <c r="BI386" s="360"/>
      <c r="BJ386" s="32" t="s">
        <v>102</v>
      </c>
      <c r="BK386" s="52">
        <v>2798156</v>
      </c>
      <c r="BL386" s="42">
        <f>IFERROR(BK386/BH380,"-")</f>
        <v>7.1875542953748536E-3</v>
      </c>
      <c r="BM386" s="52">
        <v>59</v>
      </c>
      <c r="BN386" s="42">
        <f>IFERROR(BM386/BI380,"-")</f>
        <v>5.801376597836775E-2</v>
      </c>
      <c r="BO386" s="96">
        <f t="shared" si="39"/>
        <v>47426.372881355936</v>
      </c>
      <c r="BP386" s="140"/>
    </row>
    <row r="387" spans="2:68" s="8" customFormat="1" ht="13.15" customHeight="1">
      <c r="B387" s="368"/>
      <c r="C387" s="386"/>
      <c r="D387" s="360"/>
      <c r="E387" s="360"/>
      <c r="F387" s="32" t="s">
        <v>112</v>
      </c>
      <c r="G387" s="52">
        <v>0</v>
      </c>
      <c r="H387" s="42">
        <f>IFERROR(G387/D380,"-")</f>
        <v>0</v>
      </c>
      <c r="I387" s="52">
        <v>0</v>
      </c>
      <c r="J387" s="42">
        <f>IFERROR(I387/E380,"-")</f>
        <v>0</v>
      </c>
      <c r="K387" s="55" t="str">
        <f t="shared" si="32"/>
        <v>-</v>
      </c>
      <c r="L387" s="360"/>
      <c r="M387" s="360"/>
      <c r="N387" s="32" t="s">
        <v>112</v>
      </c>
      <c r="O387" s="52">
        <v>3895</v>
      </c>
      <c r="P387" s="42">
        <f>IFERROR(O387/L380,"-")</f>
        <v>3.2318531177770003E-6</v>
      </c>
      <c r="Q387" s="52">
        <v>1</v>
      </c>
      <c r="R387" s="42">
        <f>IFERROR(Q387/M380,"-")</f>
        <v>4.4444444444444447E-4</v>
      </c>
      <c r="S387" s="55">
        <f t="shared" si="33"/>
        <v>3895</v>
      </c>
      <c r="T387" s="360"/>
      <c r="U387" s="360"/>
      <c r="V387" s="32" t="s">
        <v>112</v>
      </c>
      <c r="W387" s="52">
        <v>0</v>
      </c>
      <c r="X387" s="42">
        <f>IFERROR(W387/T380,"-")</f>
        <v>0</v>
      </c>
      <c r="Y387" s="52">
        <v>0</v>
      </c>
      <c r="Z387" s="42">
        <f>IFERROR(Y387/U380,"-")</f>
        <v>0</v>
      </c>
      <c r="AA387" s="96" t="str">
        <f t="shared" si="34"/>
        <v>-</v>
      </c>
      <c r="AB387" s="360"/>
      <c r="AC387" s="360"/>
      <c r="AD387" s="32" t="s">
        <v>112</v>
      </c>
      <c r="AE387" s="52">
        <v>0</v>
      </c>
      <c r="AF387" s="42">
        <f>IFERROR(AE387/AB380,"-")</f>
        <v>0</v>
      </c>
      <c r="AG387" s="52">
        <v>0</v>
      </c>
      <c r="AH387" s="42">
        <f>IFERROR(AG387/AC380,"-")</f>
        <v>0</v>
      </c>
      <c r="AI387" s="55" t="str">
        <f t="shared" si="35"/>
        <v>-</v>
      </c>
      <c r="AJ387" s="360"/>
      <c r="AK387" s="360"/>
      <c r="AL387" s="32" t="s">
        <v>112</v>
      </c>
      <c r="AM387" s="52">
        <v>3895</v>
      </c>
      <c r="AN387" s="42">
        <f>IFERROR(AM387/AJ380,"-")</f>
        <v>8.1114815365915806E-6</v>
      </c>
      <c r="AO387" s="52">
        <v>1</v>
      </c>
      <c r="AP387" s="42">
        <f>IFERROR(AO387/AK380,"-")</f>
        <v>1.3192612137203166E-3</v>
      </c>
      <c r="AQ387" s="55">
        <f t="shared" si="36"/>
        <v>3895</v>
      </c>
      <c r="AR387" s="360"/>
      <c r="AS387" s="360"/>
      <c r="AT387" s="32" t="s">
        <v>112</v>
      </c>
      <c r="AU387" s="52">
        <v>0</v>
      </c>
      <c r="AV387" s="42">
        <f>IFERROR(AU387/AR380,"-")</f>
        <v>0</v>
      </c>
      <c r="AW387" s="55">
        <v>0</v>
      </c>
      <c r="AX387" s="42">
        <f>IFERROR(AW387/AS380,"-")</f>
        <v>0</v>
      </c>
      <c r="AY387" s="138" t="str">
        <f t="shared" si="37"/>
        <v>-</v>
      </c>
      <c r="AZ387" s="360"/>
      <c r="BA387" s="360"/>
      <c r="BB387" s="32" t="s">
        <v>112</v>
      </c>
      <c r="BC387" s="52">
        <v>0</v>
      </c>
      <c r="BD387" s="42">
        <f>IFERROR(BC387/AZ380,"-")</f>
        <v>0</v>
      </c>
      <c r="BE387" s="52">
        <v>0</v>
      </c>
      <c r="BF387" s="42">
        <f>IFERROR(BE387/BA380,"-")</f>
        <v>0</v>
      </c>
      <c r="BG387" s="55" t="str">
        <f t="shared" si="38"/>
        <v>-</v>
      </c>
      <c r="BH387" s="360"/>
      <c r="BI387" s="360"/>
      <c r="BJ387" s="32" t="s">
        <v>112</v>
      </c>
      <c r="BK387" s="52">
        <v>0</v>
      </c>
      <c r="BL387" s="42">
        <f>IFERROR(BK387/BH380,"-")</f>
        <v>0</v>
      </c>
      <c r="BM387" s="52">
        <v>0</v>
      </c>
      <c r="BN387" s="42">
        <f>IFERROR(BM387/BI380,"-")</f>
        <v>0</v>
      </c>
      <c r="BO387" s="96" t="str">
        <f t="shared" si="39"/>
        <v>-</v>
      </c>
      <c r="BP387" s="140"/>
    </row>
    <row r="388" spans="2:68" s="8" customFormat="1" ht="13.15" customHeight="1">
      <c r="B388" s="368"/>
      <c r="C388" s="386"/>
      <c r="D388" s="360"/>
      <c r="E388" s="360"/>
      <c r="F388" s="32" t="s">
        <v>103</v>
      </c>
      <c r="G388" s="52">
        <v>67152</v>
      </c>
      <c r="H388" s="42">
        <f>IFERROR(G388/D380,"-")</f>
        <v>3.9233688108655443E-4</v>
      </c>
      <c r="I388" s="52">
        <v>2</v>
      </c>
      <c r="J388" s="42">
        <f>IFERROR(I388/E380,"-")</f>
        <v>9.5238095238095247E-3</v>
      </c>
      <c r="K388" s="55">
        <f t="shared" si="32"/>
        <v>33576</v>
      </c>
      <c r="L388" s="360"/>
      <c r="M388" s="360"/>
      <c r="N388" s="32" t="s">
        <v>103</v>
      </c>
      <c r="O388" s="52">
        <v>230144</v>
      </c>
      <c r="P388" s="42">
        <f>IFERROR(O388/L380,"-")</f>
        <v>1.9096061718553784E-4</v>
      </c>
      <c r="Q388" s="52">
        <v>12</v>
      </c>
      <c r="R388" s="42">
        <f>IFERROR(Q388/M380,"-")</f>
        <v>5.3333333333333332E-3</v>
      </c>
      <c r="S388" s="55">
        <f t="shared" si="33"/>
        <v>19178.666666666668</v>
      </c>
      <c r="T388" s="360"/>
      <c r="U388" s="360"/>
      <c r="V388" s="32" t="s">
        <v>103</v>
      </c>
      <c r="W388" s="52">
        <v>0</v>
      </c>
      <c r="X388" s="42">
        <f>IFERROR(W388/T380,"-")</f>
        <v>0</v>
      </c>
      <c r="Y388" s="52">
        <v>0</v>
      </c>
      <c r="Z388" s="42">
        <f>IFERROR(Y388/U380,"-")</f>
        <v>0</v>
      </c>
      <c r="AA388" s="96" t="str">
        <f t="shared" si="34"/>
        <v>-</v>
      </c>
      <c r="AB388" s="360"/>
      <c r="AC388" s="360"/>
      <c r="AD388" s="32" t="s">
        <v>103</v>
      </c>
      <c r="AE388" s="52">
        <v>0</v>
      </c>
      <c r="AF388" s="42">
        <f>IFERROR(AE388/AB380,"-")</f>
        <v>0</v>
      </c>
      <c r="AG388" s="52">
        <v>0</v>
      </c>
      <c r="AH388" s="42">
        <f>IFERROR(AG388/AC380,"-")</f>
        <v>0</v>
      </c>
      <c r="AI388" s="55" t="str">
        <f t="shared" si="35"/>
        <v>-</v>
      </c>
      <c r="AJ388" s="360"/>
      <c r="AK388" s="360"/>
      <c r="AL388" s="32" t="s">
        <v>103</v>
      </c>
      <c r="AM388" s="52">
        <v>77569</v>
      </c>
      <c r="AN388" s="42">
        <f>IFERROR(AM388/AJ380,"-")</f>
        <v>1.6154031099149482E-4</v>
      </c>
      <c r="AO388" s="52">
        <v>3</v>
      </c>
      <c r="AP388" s="42">
        <f>IFERROR(AO388/AK380,"-")</f>
        <v>3.9577836411609502E-3</v>
      </c>
      <c r="AQ388" s="55">
        <f t="shared" si="36"/>
        <v>25856.333333333332</v>
      </c>
      <c r="AR388" s="360"/>
      <c r="AS388" s="360"/>
      <c r="AT388" s="32" t="s">
        <v>103</v>
      </c>
      <c r="AU388" s="52">
        <v>152575</v>
      </c>
      <c r="AV388" s="42">
        <f>IFERROR(AU388/AR380,"-")</f>
        <v>2.4478828376451472E-4</v>
      </c>
      <c r="AW388" s="55">
        <v>9</v>
      </c>
      <c r="AX388" s="42">
        <f>IFERROR(AW388/AS380,"-")</f>
        <v>7.7922077922077922E-3</v>
      </c>
      <c r="AY388" s="138">
        <f t="shared" si="37"/>
        <v>16952.777777777777</v>
      </c>
      <c r="AZ388" s="360"/>
      <c r="BA388" s="360"/>
      <c r="BB388" s="32" t="s">
        <v>103</v>
      </c>
      <c r="BC388" s="52">
        <v>0</v>
      </c>
      <c r="BD388" s="42">
        <f>IFERROR(BC388/AZ380,"-")</f>
        <v>0</v>
      </c>
      <c r="BE388" s="52">
        <v>0</v>
      </c>
      <c r="BF388" s="42">
        <f>IFERROR(BE388/BA380,"-")</f>
        <v>0</v>
      </c>
      <c r="BG388" s="55" t="str">
        <f t="shared" si="38"/>
        <v>-</v>
      </c>
      <c r="BH388" s="360"/>
      <c r="BI388" s="360"/>
      <c r="BJ388" s="32" t="s">
        <v>103</v>
      </c>
      <c r="BK388" s="52">
        <v>71340</v>
      </c>
      <c r="BL388" s="42">
        <f>IFERROR(BK388/BH380,"-")</f>
        <v>1.8324929826358575E-4</v>
      </c>
      <c r="BM388" s="52">
        <v>4</v>
      </c>
      <c r="BN388" s="42">
        <f>IFERROR(BM388/BI380,"-")</f>
        <v>3.9331366764995086E-3</v>
      </c>
      <c r="BO388" s="96">
        <f t="shared" si="39"/>
        <v>17835</v>
      </c>
      <c r="BP388" s="140"/>
    </row>
    <row r="389" spans="2:68" s="8" customFormat="1" ht="13.15" customHeight="1">
      <c r="B389" s="368"/>
      <c r="C389" s="386"/>
      <c r="D389" s="360"/>
      <c r="E389" s="360"/>
      <c r="F389" s="32" t="s">
        <v>104</v>
      </c>
      <c r="G389" s="52">
        <v>37867</v>
      </c>
      <c r="H389" s="42">
        <f>IFERROR(G389/D380,"-")</f>
        <v>2.2123869246045623E-4</v>
      </c>
      <c r="I389" s="52">
        <v>7</v>
      </c>
      <c r="J389" s="42">
        <f>IFERROR(I389/E380,"-")</f>
        <v>3.3333333333333333E-2</v>
      </c>
      <c r="K389" s="55">
        <f t="shared" si="32"/>
        <v>5409.5714285714284</v>
      </c>
      <c r="L389" s="360"/>
      <c r="M389" s="360"/>
      <c r="N389" s="32" t="s">
        <v>104</v>
      </c>
      <c r="O389" s="52">
        <v>754107</v>
      </c>
      <c r="P389" s="42">
        <f>IFERROR(O389/L380,"-")</f>
        <v>6.2571580464376383E-4</v>
      </c>
      <c r="Q389" s="52">
        <v>69</v>
      </c>
      <c r="R389" s="42">
        <f>IFERROR(Q389/M380,"-")</f>
        <v>3.0666666666666665E-2</v>
      </c>
      <c r="S389" s="55">
        <f t="shared" si="33"/>
        <v>10929.08695652174</v>
      </c>
      <c r="T389" s="360"/>
      <c r="U389" s="360"/>
      <c r="V389" s="32" t="s">
        <v>104</v>
      </c>
      <c r="W389" s="52">
        <v>2662</v>
      </c>
      <c r="X389" s="42">
        <f>IFERROR(W389/T380,"-")</f>
        <v>4.8084157028912093E-5</v>
      </c>
      <c r="Y389" s="52">
        <v>1</v>
      </c>
      <c r="Z389" s="42">
        <f>IFERROR(Y389/U380,"-")</f>
        <v>7.874015748031496E-3</v>
      </c>
      <c r="AA389" s="96">
        <f t="shared" si="34"/>
        <v>2662</v>
      </c>
      <c r="AB389" s="360"/>
      <c r="AC389" s="360"/>
      <c r="AD389" s="32" t="s">
        <v>104</v>
      </c>
      <c r="AE389" s="52">
        <v>15643</v>
      </c>
      <c r="AF389" s="42">
        <f>IFERROR(AE389/AB380,"-")</f>
        <v>3.8126244836639414E-4</v>
      </c>
      <c r="AG389" s="52">
        <v>1</v>
      </c>
      <c r="AH389" s="42">
        <f>IFERROR(AG389/AC380,"-")</f>
        <v>4.9504950495049506E-3</v>
      </c>
      <c r="AI389" s="55">
        <f t="shared" si="35"/>
        <v>15643</v>
      </c>
      <c r="AJ389" s="360"/>
      <c r="AK389" s="360"/>
      <c r="AL389" s="32" t="s">
        <v>104</v>
      </c>
      <c r="AM389" s="52">
        <v>355650</v>
      </c>
      <c r="AN389" s="42">
        <f>IFERROR(AM389/AJ380,"-")</f>
        <v>7.4065427689057653E-4</v>
      </c>
      <c r="AO389" s="52">
        <v>30</v>
      </c>
      <c r="AP389" s="42">
        <f>IFERROR(AO389/AK380,"-")</f>
        <v>3.9577836411609502E-2</v>
      </c>
      <c r="AQ389" s="55">
        <f t="shared" si="36"/>
        <v>11855</v>
      </c>
      <c r="AR389" s="360"/>
      <c r="AS389" s="360"/>
      <c r="AT389" s="32" t="s">
        <v>104</v>
      </c>
      <c r="AU389" s="52">
        <v>380152</v>
      </c>
      <c r="AV389" s="42">
        <f>IFERROR(AU389/AR380,"-")</f>
        <v>6.0990827887693136E-4</v>
      </c>
      <c r="AW389" s="55">
        <v>37</v>
      </c>
      <c r="AX389" s="42">
        <f>IFERROR(AW389/AS380,"-")</f>
        <v>3.2034632034632034E-2</v>
      </c>
      <c r="AY389" s="138">
        <f t="shared" si="37"/>
        <v>10274.378378378378</v>
      </c>
      <c r="AZ389" s="360"/>
      <c r="BA389" s="360"/>
      <c r="BB389" s="32" t="s">
        <v>104</v>
      </c>
      <c r="BC389" s="52">
        <v>79734</v>
      </c>
      <c r="BD389" s="42">
        <f>IFERROR(BC389/AZ380,"-")</f>
        <v>4.1599396465976475E-4</v>
      </c>
      <c r="BE389" s="52">
        <v>13</v>
      </c>
      <c r="BF389" s="42">
        <f>IFERROR(BE389/BA380,"-")</f>
        <v>8.3333333333333329E-2</v>
      </c>
      <c r="BG389" s="55">
        <f t="shared" si="38"/>
        <v>6133.3846153846152</v>
      </c>
      <c r="BH389" s="360"/>
      <c r="BI389" s="360"/>
      <c r="BJ389" s="32" t="s">
        <v>104</v>
      </c>
      <c r="BK389" s="52">
        <v>343431</v>
      </c>
      <c r="BL389" s="42">
        <f>IFERROR(BK389/BH380,"-")</f>
        <v>8.8216273832298177E-4</v>
      </c>
      <c r="BM389" s="52">
        <v>21</v>
      </c>
      <c r="BN389" s="42">
        <f>IFERROR(BM389/BI380,"-")</f>
        <v>2.0648967551622419E-2</v>
      </c>
      <c r="BO389" s="96">
        <f t="shared" si="39"/>
        <v>16353.857142857143</v>
      </c>
      <c r="BP389" s="140"/>
    </row>
    <row r="390" spans="2:68" s="8" customFormat="1" ht="13.15" customHeight="1">
      <c r="B390" s="368"/>
      <c r="C390" s="386"/>
      <c r="D390" s="360"/>
      <c r="E390" s="360"/>
      <c r="F390" s="32" t="s">
        <v>105</v>
      </c>
      <c r="G390" s="52">
        <v>0</v>
      </c>
      <c r="H390" s="42">
        <f>IFERROR(G390/D380,"-")</f>
        <v>0</v>
      </c>
      <c r="I390" s="52">
        <v>0</v>
      </c>
      <c r="J390" s="42">
        <f>IFERROR(I390/E380,"-")</f>
        <v>0</v>
      </c>
      <c r="K390" s="55" t="str">
        <f t="shared" si="32"/>
        <v>-</v>
      </c>
      <c r="L390" s="360"/>
      <c r="M390" s="360"/>
      <c r="N390" s="32" t="s">
        <v>105</v>
      </c>
      <c r="O390" s="52">
        <v>630536</v>
      </c>
      <c r="P390" s="42">
        <f>IFERROR(O390/L380,"-")</f>
        <v>5.231835012761588E-4</v>
      </c>
      <c r="Q390" s="52">
        <v>10</v>
      </c>
      <c r="R390" s="42">
        <f>IFERROR(Q390/M380,"-")</f>
        <v>4.4444444444444444E-3</v>
      </c>
      <c r="S390" s="55">
        <f t="shared" si="33"/>
        <v>63053.599999999999</v>
      </c>
      <c r="T390" s="360"/>
      <c r="U390" s="360"/>
      <c r="V390" s="32" t="s">
        <v>105</v>
      </c>
      <c r="W390" s="52">
        <v>0</v>
      </c>
      <c r="X390" s="42">
        <f>IFERROR(W390/T380,"-")</f>
        <v>0</v>
      </c>
      <c r="Y390" s="52">
        <v>0</v>
      </c>
      <c r="Z390" s="42">
        <f>IFERROR(Y390/U380,"-")</f>
        <v>0</v>
      </c>
      <c r="AA390" s="96" t="str">
        <f t="shared" si="34"/>
        <v>-</v>
      </c>
      <c r="AB390" s="360"/>
      <c r="AC390" s="360"/>
      <c r="AD390" s="32" t="s">
        <v>105</v>
      </c>
      <c r="AE390" s="52">
        <v>0</v>
      </c>
      <c r="AF390" s="42">
        <f>IFERROR(AE390/AB380,"-")</f>
        <v>0</v>
      </c>
      <c r="AG390" s="52">
        <v>0</v>
      </c>
      <c r="AH390" s="42">
        <f>IFERROR(AG390/AC380,"-")</f>
        <v>0</v>
      </c>
      <c r="AI390" s="55" t="str">
        <f t="shared" si="35"/>
        <v>-</v>
      </c>
      <c r="AJ390" s="360"/>
      <c r="AK390" s="360"/>
      <c r="AL390" s="32" t="s">
        <v>105</v>
      </c>
      <c r="AM390" s="52">
        <v>435449</v>
      </c>
      <c r="AN390" s="42">
        <f>IFERROR(AM390/AJ380,"-")</f>
        <v>9.068386453471803E-4</v>
      </c>
      <c r="AO390" s="52">
        <v>3</v>
      </c>
      <c r="AP390" s="42">
        <f>IFERROR(AO390/AK380,"-")</f>
        <v>3.9577836411609502E-3</v>
      </c>
      <c r="AQ390" s="55">
        <f t="shared" si="36"/>
        <v>145149.66666666666</v>
      </c>
      <c r="AR390" s="360"/>
      <c r="AS390" s="360"/>
      <c r="AT390" s="32" t="s">
        <v>105</v>
      </c>
      <c r="AU390" s="52">
        <v>195087</v>
      </c>
      <c r="AV390" s="42">
        <f>IFERROR(AU390/AR380,"-")</f>
        <v>3.1299368779136744E-4</v>
      </c>
      <c r="AW390" s="55">
        <v>7</v>
      </c>
      <c r="AX390" s="42">
        <f>IFERROR(AW390/AS380,"-")</f>
        <v>6.0606060606060606E-3</v>
      </c>
      <c r="AY390" s="138">
        <f t="shared" si="37"/>
        <v>27869.571428571428</v>
      </c>
      <c r="AZ390" s="360"/>
      <c r="BA390" s="360"/>
      <c r="BB390" s="32" t="s">
        <v>105</v>
      </c>
      <c r="BC390" s="52">
        <v>84478</v>
      </c>
      <c r="BD390" s="42">
        <f>IFERROR(BC390/AZ380,"-")</f>
        <v>4.4074470296896686E-4</v>
      </c>
      <c r="BE390" s="52">
        <v>5</v>
      </c>
      <c r="BF390" s="42">
        <f>IFERROR(BE390/BA380,"-")</f>
        <v>3.2051282051282048E-2</v>
      </c>
      <c r="BG390" s="55">
        <f t="shared" si="38"/>
        <v>16895.599999999999</v>
      </c>
      <c r="BH390" s="360"/>
      <c r="BI390" s="360"/>
      <c r="BJ390" s="32" t="s">
        <v>105</v>
      </c>
      <c r="BK390" s="52">
        <v>7920</v>
      </c>
      <c r="BL390" s="42">
        <f>IFERROR(BK390/BH380,"-")</f>
        <v>2.0343908638177728E-5</v>
      </c>
      <c r="BM390" s="52">
        <v>1</v>
      </c>
      <c r="BN390" s="42">
        <f>IFERROR(BM390/BI380,"-")</f>
        <v>9.8328416912487715E-4</v>
      </c>
      <c r="BO390" s="96">
        <f t="shared" si="39"/>
        <v>7920</v>
      </c>
      <c r="BP390" s="140"/>
    </row>
    <row r="391" spans="2:68" s="8" customFormat="1" ht="13.15" customHeight="1">
      <c r="B391" s="368"/>
      <c r="C391" s="386"/>
      <c r="D391" s="360"/>
      <c r="E391" s="360"/>
      <c r="F391" s="32" t="s">
        <v>106</v>
      </c>
      <c r="G391" s="52">
        <v>3613655</v>
      </c>
      <c r="H391" s="42">
        <f>IFERROR(G391/D380,"-")</f>
        <v>2.1112850429217785E-2</v>
      </c>
      <c r="I391" s="52">
        <v>3</v>
      </c>
      <c r="J391" s="42">
        <f>IFERROR(I391/E380,"-")</f>
        <v>1.4285714285714285E-2</v>
      </c>
      <c r="K391" s="55">
        <f t="shared" si="32"/>
        <v>1204551.6666666667</v>
      </c>
      <c r="L391" s="360"/>
      <c r="M391" s="360"/>
      <c r="N391" s="32" t="s">
        <v>106</v>
      </c>
      <c r="O391" s="52">
        <v>737038</v>
      </c>
      <c r="P391" s="42">
        <f>IFERROR(O391/L380,"-")</f>
        <v>6.1155290326575724E-4</v>
      </c>
      <c r="Q391" s="52">
        <v>6</v>
      </c>
      <c r="R391" s="42">
        <f>IFERROR(Q391/M380,"-")</f>
        <v>2.6666666666666666E-3</v>
      </c>
      <c r="S391" s="55">
        <f t="shared" si="33"/>
        <v>122839.66666666667</v>
      </c>
      <c r="T391" s="360"/>
      <c r="U391" s="360"/>
      <c r="V391" s="32" t="s">
        <v>106</v>
      </c>
      <c r="W391" s="52">
        <v>0</v>
      </c>
      <c r="X391" s="42">
        <f>IFERROR(W391/T380,"-")</f>
        <v>0</v>
      </c>
      <c r="Y391" s="52">
        <v>0</v>
      </c>
      <c r="Z391" s="42">
        <f>IFERROR(Y391/U380,"-")</f>
        <v>0</v>
      </c>
      <c r="AA391" s="96" t="str">
        <f t="shared" si="34"/>
        <v>-</v>
      </c>
      <c r="AB391" s="360"/>
      <c r="AC391" s="360"/>
      <c r="AD391" s="32" t="s">
        <v>106</v>
      </c>
      <c r="AE391" s="52">
        <v>1396</v>
      </c>
      <c r="AF391" s="42">
        <f>IFERROR(AE391/AB380,"-")</f>
        <v>3.4024316174613961E-5</v>
      </c>
      <c r="AG391" s="52">
        <v>1</v>
      </c>
      <c r="AH391" s="42">
        <f>IFERROR(AG391/AC380,"-")</f>
        <v>4.9504950495049506E-3</v>
      </c>
      <c r="AI391" s="55">
        <f t="shared" si="35"/>
        <v>1396</v>
      </c>
      <c r="AJ391" s="360"/>
      <c r="AK391" s="360"/>
      <c r="AL391" s="32" t="s">
        <v>106</v>
      </c>
      <c r="AM391" s="52">
        <v>716454</v>
      </c>
      <c r="AN391" s="42">
        <f>IFERROR(AM391/AJ380,"-")</f>
        <v>1.4920419493754003E-3</v>
      </c>
      <c r="AO391" s="52">
        <v>3</v>
      </c>
      <c r="AP391" s="42">
        <f>IFERROR(AO391/AK380,"-")</f>
        <v>3.9577836411609502E-3</v>
      </c>
      <c r="AQ391" s="55">
        <f t="shared" si="36"/>
        <v>238818</v>
      </c>
      <c r="AR391" s="360"/>
      <c r="AS391" s="360"/>
      <c r="AT391" s="32" t="s">
        <v>106</v>
      </c>
      <c r="AU391" s="52">
        <v>19188</v>
      </c>
      <c r="AV391" s="42">
        <f>IFERROR(AU391/AR380,"-")</f>
        <v>3.0784844102071174E-5</v>
      </c>
      <c r="AW391" s="55">
        <v>2</v>
      </c>
      <c r="AX391" s="42">
        <f>IFERROR(AW391/AS380,"-")</f>
        <v>1.7316017316017316E-3</v>
      </c>
      <c r="AY391" s="138">
        <f t="shared" si="37"/>
        <v>9594</v>
      </c>
      <c r="AZ391" s="360"/>
      <c r="BA391" s="360"/>
      <c r="BB391" s="32" t="s">
        <v>106</v>
      </c>
      <c r="BC391" s="52">
        <v>715443</v>
      </c>
      <c r="BD391" s="42">
        <f>IFERROR(BC391/AZ380,"-")</f>
        <v>3.7326607226286913E-3</v>
      </c>
      <c r="BE391" s="52">
        <v>2</v>
      </c>
      <c r="BF391" s="42">
        <f>IFERROR(BE391/BA380,"-")</f>
        <v>1.282051282051282E-2</v>
      </c>
      <c r="BG391" s="55">
        <f t="shared" si="38"/>
        <v>357721.5</v>
      </c>
      <c r="BH391" s="360"/>
      <c r="BI391" s="360"/>
      <c r="BJ391" s="32" t="s">
        <v>106</v>
      </c>
      <c r="BK391" s="52">
        <v>60978</v>
      </c>
      <c r="BL391" s="42">
        <f>IFERROR(BK391/BH380,"-")</f>
        <v>1.5663268446196988E-4</v>
      </c>
      <c r="BM391" s="52">
        <v>1</v>
      </c>
      <c r="BN391" s="42">
        <f>IFERROR(BM391/BI380,"-")</f>
        <v>9.8328416912487715E-4</v>
      </c>
      <c r="BO391" s="96">
        <f t="shared" si="39"/>
        <v>60978</v>
      </c>
      <c r="BP391" s="140"/>
    </row>
    <row r="392" spans="2:68" s="8" customFormat="1" ht="13.15" customHeight="1">
      <c r="B392" s="368"/>
      <c r="C392" s="386"/>
      <c r="D392" s="360"/>
      <c r="E392" s="360"/>
      <c r="F392" s="32" t="s">
        <v>107</v>
      </c>
      <c r="G392" s="52">
        <v>1678235</v>
      </c>
      <c r="H392" s="42">
        <f>IFERROR(G392/D380,"-")</f>
        <v>9.8051210035485711E-3</v>
      </c>
      <c r="I392" s="52">
        <v>35</v>
      </c>
      <c r="J392" s="42">
        <f>IFERROR(I392/E380,"-")</f>
        <v>0.16666666666666666</v>
      </c>
      <c r="K392" s="55">
        <f t="shared" si="32"/>
        <v>47949.571428571428</v>
      </c>
      <c r="L392" s="360"/>
      <c r="M392" s="360"/>
      <c r="N392" s="32" t="s">
        <v>107</v>
      </c>
      <c r="O392" s="52">
        <v>8939338</v>
      </c>
      <c r="P392" s="42">
        <f>IFERROR(O392/L380,"-")</f>
        <v>7.4173626151893234E-3</v>
      </c>
      <c r="Q392" s="52">
        <v>295</v>
      </c>
      <c r="R392" s="42">
        <f>IFERROR(Q392/M380,"-")</f>
        <v>0.13111111111111112</v>
      </c>
      <c r="S392" s="55">
        <f t="shared" si="33"/>
        <v>30302.840677966102</v>
      </c>
      <c r="T392" s="360"/>
      <c r="U392" s="360"/>
      <c r="V392" s="32" t="s">
        <v>107</v>
      </c>
      <c r="W392" s="52">
        <v>632342</v>
      </c>
      <c r="X392" s="42">
        <f>IFERROR(W392/T380,"-")</f>
        <v>1.1422100685190206E-2</v>
      </c>
      <c r="Y392" s="52">
        <v>11</v>
      </c>
      <c r="Z392" s="42">
        <f>IFERROR(Y392/U380,"-")</f>
        <v>8.6614173228346455E-2</v>
      </c>
      <c r="AA392" s="96">
        <f t="shared" si="34"/>
        <v>57485.63636363636</v>
      </c>
      <c r="AB392" s="360"/>
      <c r="AC392" s="360"/>
      <c r="AD392" s="32" t="s">
        <v>107</v>
      </c>
      <c r="AE392" s="52">
        <v>204958</v>
      </c>
      <c r="AF392" s="42">
        <f>IFERROR(AE392/AB380,"-")</f>
        <v>4.9953838069602633E-3</v>
      </c>
      <c r="AG392" s="52">
        <v>9</v>
      </c>
      <c r="AH392" s="42">
        <f>IFERROR(AG392/AC380,"-")</f>
        <v>4.4554455445544552E-2</v>
      </c>
      <c r="AI392" s="55">
        <f t="shared" si="35"/>
        <v>22773.111111111109</v>
      </c>
      <c r="AJ392" s="360"/>
      <c r="AK392" s="360"/>
      <c r="AL392" s="32" t="s">
        <v>107</v>
      </c>
      <c r="AM392" s="52">
        <v>4862690</v>
      </c>
      <c r="AN392" s="42">
        <f>IFERROR(AM392/AJ380,"-")</f>
        <v>1.0126731746641467E-2</v>
      </c>
      <c r="AO392" s="52">
        <v>113</v>
      </c>
      <c r="AP392" s="42">
        <f>IFERROR(AO392/AK380,"-")</f>
        <v>0.14907651715039577</v>
      </c>
      <c r="AQ392" s="55">
        <f t="shared" si="36"/>
        <v>43032.654867256635</v>
      </c>
      <c r="AR392" s="360"/>
      <c r="AS392" s="360"/>
      <c r="AT392" s="32" t="s">
        <v>107</v>
      </c>
      <c r="AU392" s="52">
        <v>3239348</v>
      </c>
      <c r="AV392" s="42">
        <f>IFERROR(AU392/AR380,"-")</f>
        <v>5.1971452560118847E-3</v>
      </c>
      <c r="AW392" s="55">
        <v>162</v>
      </c>
      <c r="AX392" s="42">
        <f>IFERROR(AW392/AS380,"-")</f>
        <v>0.14025974025974025</v>
      </c>
      <c r="AY392" s="138">
        <f t="shared" si="37"/>
        <v>19995.975308641977</v>
      </c>
      <c r="AZ392" s="360"/>
      <c r="BA392" s="360"/>
      <c r="BB392" s="32" t="s">
        <v>107</v>
      </c>
      <c r="BC392" s="52">
        <v>2020305</v>
      </c>
      <c r="BD392" s="42">
        <f>IFERROR(BC392/AZ380,"-")</f>
        <v>1.0540480682920034E-2</v>
      </c>
      <c r="BE392" s="52">
        <v>21</v>
      </c>
      <c r="BF392" s="42">
        <f>IFERROR(BE392/BA380,"-")</f>
        <v>0.13461538461538461</v>
      </c>
      <c r="BG392" s="55">
        <f t="shared" si="38"/>
        <v>96205</v>
      </c>
      <c r="BH392" s="360"/>
      <c r="BI392" s="360"/>
      <c r="BJ392" s="32" t="s">
        <v>107</v>
      </c>
      <c r="BK392" s="52">
        <v>2823691</v>
      </c>
      <c r="BL392" s="42">
        <f>IFERROR(BK392/BH380,"-")</f>
        <v>7.2531454200056448E-3</v>
      </c>
      <c r="BM392" s="52">
        <v>101</v>
      </c>
      <c r="BN392" s="42">
        <f>IFERROR(BM392/BI380,"-")</f>
        <v>9.931170108161258E-2</v>
      </c>
      <c r="BO392" s="96">
        <f t="shared" si="39"/>
        <v>27957.336633663366</v>
      </c>
      <c r="BP392" s="140"/>
    </row>
    <row r="393" spans="2:68" s="8" customFormat="1" ht="13.15" customHeight="1">
      <c r="B393" s="368"/>
      <c r="C393" s="386"/>
      <c r="D393" s="360"/>
      <c r="E393" s="360"/>
      <c r="F393" s="32" t="s">
        <v>108</v>
      </c>
      <c r="G393" s="52">
        <v>1962024</v>
      </c>
      <c r="H393" s="42">
        <f>IFERROR(G393/D380,"-")</f>
        <v>1.146316381905179E-2</v>
      </c>
      <c r="I393" s="52">
        <v>37</v>
      </c>
      <c r="J393" s="42">
        <f>IFERROR(I393/E380,"-")</f>
        <v>0.1761904761904762</v>
      </c>
      <c r="K393" s="55">
        <f t="shared" si="32"/>
        <v>53027.675675675673</v>
      </c>
      <c r="L393" s="360"/>
      <c r="M393" s="360"/>
      <c r="N393" s="32" t="s">
        <v>108</v>
      </c>
      <c r="O393" s="52">
        <v>10134245</v>
      </c>
      <c r="P393" s="42">
        <f>IFERROR(O393/L380,"-")</f>
        <v>8.4088296019424833E-3</v>
      </c>
      <c r="Q393" s="52">
        <v>184</v>
      </c>
      <c r="R393" s="42">
        <f>IFERROR(Q393/M380,"-")</f>
        <v>8.1777777777777783E-2</v>
      </c>
      <c r="S393" s="55">
        <f t="shared" si="33"/>
        <v>55077.418478260872</v>
      </c>
      <c r="T393" s="360"/>
      <c r="U393" s="360"/>
      <c r="V393" s="32" t="s">
        <v>108</v>
      </c>
      <c r="W393" s="52">
        <v>462493</v>
      </c>
      <c r="X393" s="42">
        <f>IFERROR(W393/T380,"-")</f>
        <v>8.3540894202752212E-3</v>
      </c>
      <c r="Y393" s="52">
        <v>10</v>
      </c>
      <c r="Z393" s="42">
        <f>IFERROR(Y393/U380,"-")</f>
        <v>7.874015748031496E-2</v>
      </c>
      <c r="AA393" s="96">
        <f t="shared" si="34"/>
        <v>46249.3</v>
      </c>
      <c r="AB393" s="360"/>
      <c r="AC393" s="360"/>
      <c r="AD393" s="32" t="s">
        <v>108</v>
      </c>
      <c r="AE393" s="52">
        <v>418452</v>
      </c>
      <c r="AF393" s="42">
        <f>IFERROR(AE393/AB380,"-")</f>
        <v>1.0198813146059858E-2</v>
      </c>
      <c r="AG393" s="52">
        <v>9</v>
      </c>
      <c r="AH393" s="42">
        <f>IFERROR(AG393/AC380,"-")</f>
        <v>4.4554455445544552E-2</v>
      </c>
      <c r="AI393" s="55">
        <f t="shared" si="35"/>
        <v>46494.666666666664</v>
      </c>
      <c r="AJ393" s="360"/>
      <c r="AK393" s="360"/>
      <c r="AL393" s="32" t="s">
        <v>108</v>
      </c>
      <c r="AM393" s="52">
        <v>4207735</v>
      </c>
      <c r="AN393" s="42">
        <f>IFERROR(AM393/AJ380,"-")</f>
        <v>8.7627637389910591E-3</v>
      </c>
      <c r="AO393" s="52">
        <v>71</v>
      </c>
      <c r="AP393" s="42">
        <f>IFERROR(AO393/AK380,"-")</f>
        <v>9.3667546174142483E-2</v>
      </c>
      <c r="AQ393" s="55">
        <f t="shared" si="36"/>
        <v>59263.873239436616</v>
      </c>
      <c r="AR393" s="360"/>
      <c r="AS393" s="360"/>
      <c r="AT393" s="32" t="s">
        <v>108</v>
      </c>
      <c r="AU393" s="52">
        <v>4940613</v>
      </c>
      <c r="AV393" s="42">
        <f>IFERROR(AU393/AR380,"-")</f>
        <v>7.9266208554130795E-3</v>
      </c>
      <c r="AW393" s="55">
        <v>90</v>
      </c>
      <c r="AX393" s="42">
        <f>IFERROR(AW393/AS380,"-")</f>
        <v>7.792207792207792E-2</v>
      </c>
      <c r="AY393" s="138">
        <f t="shared" si="37"/>
        <v>54895.7</v>
      </c>
      <c r="AZ393" s="360"/>
      <c r="BA393" s="360"/>
      <c r="BB393" s="32" t="s">
        <v>108</v>
      </c>
      <c r="BC393" s="52">
        <v>4741784</v>
      </c>
      <c r="BD393" s="42">
        <f>IFERROR(BC393/AZ380,"-")</f>
        <v>2.473917683447761E-2</v>
      </c>
      <c r="BE393" s="52">
        <v>57</v>
      </c>
      <c r="BF393" s="42">
        <f>IFERROR(BE393/BA380,"-")</f>
        <v>0.36538461538461536</v>
      </c>
      <c r="BG393" s="55">
        <f t="shared" si="38"/>
        <v>83189.192982456138</v>
      </c>
      <c r="BH393" s="360"/>
      <c r="BI393" s="360"/>
      <c r="BJ393" s="32" t="s">
        <v>108</v>
      </c>
      <c r="BK393" s="52">
        <v>1765917</v>
      </c>
      <c r="BL393" s="42">
        <f>IFERROR(BK393/BH380,"-")</f>
        <v>4.5360674382076893E-3</v>
      </c>
      <c r="BM393" s="52">
        <v>51</v>
      </c>
      <c r="BN393" s="42">
        <f>IFERROR(BM393/BI380,"-")</f>
        <v>5.0147492625368731E-2</v>
      </c>
      <c r="BO393" s="96">
        <f t="shared" si="39"/>
        <v>34625.823529411762</v>
      </c>
      <c r="BP393" s="140"/>
    </row>
    <row r="394" spans="2:68" s="8" customFormat="1" ht="13.15" customHeight="1">
      <c r="B394" s="368"/>
      <c r="C394" s="386"/>
      <c r="D394" s="360"/>
      <c r="E394" s="360"/>
      <c r="F394" s="32" t="s">
        <v>109</v>
      </c>
      <c r="G394" s="52">
        <v>1033445</v>
      </c>
      <c r="H394" s="42">
        <f>IFERROR(G394/D380,"-")</f>
        <v>6.0379227435444103E-3</v>
      </c>
      <c r="I394" s="52">
        <v>16</v>
      </c>
      <c r="J394" s="42">
        <f>IFERROR(I394/E380,"-")</f>
        <v>7.6190476190476197E-2</v>
      </c>
      <c r="K394" s="55">
        <f t="shared" si="32"/>
        <v>64590.3125</v>
      </c>
      <c r="L394" s="360"/>
      <c r="M394" s="360"/>
      <c r="N394" s="32" t="s">
        <v>109</v>
      </c>
      <c r="O394" s="52">
        <v>4278778</v>
      </c>
      <c r="P394" s="42">
        <f>IFERROR(O394/L380,"-")</f>
        <v>3.5502906340373909E-3</v>
      </c>
      <c r="Q394" s="52">
        <v>98</v>
      </c>
      <c r="R394" s="42">
        <f>IFERROR(Q394/M380,"-")</f>
        <v>4.3555555555555556E-2</v>
      </c>
      <c r="S394" s="55">
        <f t="shared" si="33"/>
        <v>43661</v>
      </c>
      <c r="T394" s="360"/>
      <c r="U394" s="360"/>
      <c r="V394" s="32" t="s">
        <v>109</v>
      </c>
      <c r="W394" s="52">
        <v>36058</v>
      </c>
      <c r="X394" s="42">
        <f>IFERROR(W394/T380,"-")</f>
        <v>6.5132176339162743E-4</v>
      </c>
      <c r="Y394" s="52">
        <v>2</v>
      </c>
      <c r="Z394" s="42">
        <f>IFERROR(Y394/U380,"-")</f>
        <v>1.5748031496062992E-2</v>
      </c>
      <c r="AA394" s="96">
        <f t="shared" si="34"/>
        <v>18029</v>
      </c>
      <c r="AB394" s="360"/>
      <c r="AC394" s="360"/>
      <c r="AD394" s="32" t="s">
        <v>109</v>
      </c>
      <c r="AE394" s="52">
        <v>91017</v>
      </c>
      <c r="AF394" s="42">
        <f>IFERROR(AE394/AB380,"-")</f>
        <v>2.2183317946023202E-3</v>
      </c>
      <c r="AG394" s="52">
        <v>3</v>
      </c>
      <c r="AH394" s="42">
        <f>IFERROR(AG394/AC380,"-")</f>
        <v>1.4851485148514851E-2</v>
      </c>
      <c r="AI394" s="55">
        <f t="shared" si="35"/>
        <v>30339</v>
      </c>
      <c r="AJ394" s="360"/>
      <c r="AK394" s="360"/>
      <c r="AL394" s="32" t="s">
        <v>109</v>
      </c>
      <c r="AM394" s="52">
        <v>945625</v>
      </c>
      <c r="AN394" s="42">
        <f>IFERROR(AM394/AJ380,"-")</f>
        <v>1.9692990315890663E-3</v>
      </c>
      <c r="AO394" s="52">
        <v>38</v>
      </c>
      <c r="AP394" s="42">
        <f>IFERROR(AO394/AK380,"-")</f>
        <v>5.0131926121372031E-2</v>
      </c>
      <c r="AQ394" s="55">
        <f t="shared" si="36"/>
        <v>24884.86842105263</v>
      </c>
      <c r="AR394" s="360"/>
      <c r="AS394" s="360"/>
      <c r="AT394" s="32" t="s">
        <v>109</v>
      </c>
      <c r="AU394" s="52">
        <v>3206078</v>
      </c>
      <c r="AV394" s="42">
        <f>IFERROR(AU394/AR380,"-")</f>
        <v>5.1437675322639218E-3</v>
      </c>
      <c r="AW394" s="55">
        <v>55</v>
      </c>
      <c r="AX394" s="42">
        <f>IFERROR(AW394/AS380,"-")</f>
        <v>4.7619047619047616E-2</v>
      </c>
      <c r="AY394" s="138">
        <f t="shared" si="37"/>
        <v>58292.327272727271</v>
      </c>
      <c r="AZ394" s="360"/>
      <c r="BA394" s="360"/>
      <c r="BB394" s="32" t="s">
        <v>109</v>
      </c>
      <c r="BC394" s="52">
        <v>230760</v>
      </c>
      <c r="BD394" s="42">
        <f>IFERROR(BC394/AZ380,"-")</f>
        <v>1.2039376838599257E-3</v>
      </c>
      <c r="BE394" s="52">
        <v>11</v>
      </c>
      <c r="BF394" s="42">
        <f>IFERROR(BE394/BA380,"-")</f>
        <v>7.0512820512820512E-2</v>
      </c>
      <c r="BG394" s="55">
        <f t="shared" si="38"/>
        <v>20978.18181818182</v>
      </c>
      <c r="BH394" s="360"/>
      <c r="BI394" s="360"/>
      <c r="BJ394" s="32" t="s">
        <v>109</v>
      </c>
      <c r="BK394" s="52">
        <v>1338363</v>
      </c>
      <c r="BL394" s="42">
        <f>IFERROR(BK394/BH380,"-")</f>
        <v>3.4378200248380629E-3</v>
      </c>
      <c r="BM394" s="52">
        <v>36</v>
      </c>
      <c r="BN394" s="42">
        <f>IFERROR(BM394/BI380,"-")</f>
        <v>3.5398230088495575E-2</v>
      </c>
      <c r="BO394" s="96">
        <f t="shared" si="39"/>
        <v>37176.75</v>
      </c>
      <c r="BP394" s="140"/>
    </row>
    <row r="395" spans="2:68" s="8" customFormat="1" ht="13.15" customHeight="1">
      <c r="B395" s="368"/>
      <c r="C395" s="386"/>
      <c r="D395" s="360"/>
      <c r="E395" s="360"/>
      <c r="F395" s="33" t="s">
        <v>110</v>
      </c>
      <c r="G395" s="53">
        <v>170294</v>
      </c>
      <c r="H395" s="43">
        <f>IFERROR(G395/D380,"-")</f>
        <v>9.9494604520719717E-4</v>
      </c>
      <c r="I395" s="53">
        <v>26</v>
      </c>
      <c r="J395" s="43">
        <f>IFERROR(I395/E380,"-")</f>
        <v>0.12380952380952381</v>
      </c>
      <c r="K395" s="56">
        <f t="shared" si="32"/>
        <v>6549.7692307692305</v>
      </c>
      <c r="L395" s="360"/>
      <c r="M395" s="360"/>
      <c r="N395" s="33" t="s">
        <v>110</v>
      </c>
      <c r="O395" s="53">
        <v>2718809</v>
      </c>
      <c r="P395" s="43">
        <f>IFERROR(O395/L380,"-")</f>
        <v>2.2559156208703897E-3</v>
      </c>
      <c r="Q395" s="53">
        <v>169</v>
      </c>
      <c r="R395" s="43">
        <f>IFERROR(Q395/M380,"-")</f>
        <v>7.5111111111111115E-2</v>
      </c>
      <c r="S395" s="56">
        <f t="shared" si="33"/>
        <v>16087.627218934911</v>
      </c>
      <c r="T395" s="360"/>
      <c r="U395" s="360"/>
      <c r="V395" s="33" t="s">
        <v>110</v>
      </c>
      <c r="W395" s="53">
        <v>75449</v>
      </c>
      <c r="X395" s="43">
        <f>IFERROR(W395/T380,"-")</f>
        <v>1.3628480705012728E-3</v>
      </c>
      <c r="Y395" s="53">
        <v>7</v>
      </c>
      <c r="Z395" s="43">
        <f>IFERROR(Y395/U380,"-")</f>
        <v>5.5118110236220472E-2</v>
      </c>
      <c r="AA395" s="97">
        <f t="shared" si="34"/>
        <v>10778.428571428571</v>
      </c>
      <c r="AB395" s="360"/>
      <c r="AC395" s="360"/>
      <c r="AD395" s="33" t="s">
        <v>110</v>
      </c>
      <c r="AE395" s="53">
        <v>18951</v>
      </c>
      <c r="AF395" s="43">
        <f>IFERROR(AE395/AB380,"-")</f>
        <v>4.6188740388618135E-4</v>
      </c>
      <c r="AG395" s="53">
        <v>5</v>
      </c>
      <c r="AH395" s="43">
        <f>IFERROR(AG395/AC380,"-")</f>
        <v>2.4752475247524754E-2</v>
      </c>
      <c r="AI395" s="56">
        <f t="shared" si="35"/>
        <v>3790.2</v>
      </c>
      <c r="AJ395" s="360"/>
      <c r="AK395" s="360"/>
      <c r="AL395" s="33" t="s">
        <v>110</v>
      </c>
      <c r="AM395" s="53">
        <v>976976</v>
      </c>
      <c r="AN395" s="43">
        <f>IFERROR(AM395/AJ380,"-")</f>
        <v>2.0345886484449539E-3</v>
      </c>
      <c r="AO395" s="53">
        <v>72</v>
      </c>
      <c r="AP395" s="43">
        <f>IFERROR(AO395/AK380,"-")</f>
        <v>9.498680738786279E-2</v>
      </c>
      <c r="AQ395" s="56">
        <f t="shared" si="36"/>
        <v>13569.111111111111</v>
      </c>
      <c r="AR395" s="360"/>
      <c r="AS395" s="360"/>
      <c r="AT395" s="33" t="s">
        <v>110</v>
      </c>
      <c r="AU395" s="53">
        <v>1643949</v>
      </c>
      <c r="AV395" s="43">
        <f>IFERROR(AU395/AR380,"-")</f>
        <v>2.6375189533435375E-3</v>
      </c>
      <c r="AW395" s="56">
        <v>84</v>
      </c>
      <c r="AX395" s="43">
        <f>IFERROR(AW395/AS380,"-")</f>
        <v>7.2727272727272724E-2</v>
      </c>
      <c r="AY395" s="139">
        <f t="shared" si="37"/>
        <v>19570.821428571428</v>
      </c>
      <c r="AZ395" s="360"/>
      <c r="BA395" s="360"/>
      <c r="BB395" s="33" t="s">
        <v>110</v>
      </c>
      <c r="BC395" s="53">
        <v>451003</v>
      </c>
      <c r="BD395" s="43">
        <f>IFERROR(BC395/AZ380,"-")</f>
        <v>2.3530053182262006E-3</v>
      </c>
      <c r="BE395" s="53">
        <v>31</v>
      </c>
      <c r="BF395" s="43">
        <f>IFERROR(BE395/BA380,"-")</f>
        <v>0.19871794871794871</v>
      </c>
      <c r="BG395" s="56">
        <f t="shared" si="38"/>
        <v>14548.483870967742</v>
      </c>
      <c r="BH395" s="360"/>
      <c r="BI395" s="360"/>
      <c r="BJ395" s="33" t="s">
        <v>110</v>
      </c>
      <c r="BK395" s="53">
        <v>387325</v>
      </c>
      <c r="BL395" s="43">
        <f>IFERROR(BK395/BH380,"-")</f>
        <v>9.9491217339421579E-4</v>
      </c>
      <c r="BM395" s="53">
        <v>41</v>
      </c>
      <c r="BN395" s="43">
        <f>IFERROR(BM395/BI380,"-")</f>
        <v>4.0314650934119962E-2</v>
      </c>
      <c r="BO395" s="97">
        <f t="shared" si="39"/>
        <v>9446.9512195121952</v>
      </c>
      <c r="BP395" s="140"/>
    </row>
    <row r="396" spans="2:68" s="8" customFormat="1" ht="13.15" customHeight="1">
      <c r="B396" s="369"/>
      <c r="C396" s="387"/>
      <c r="D396" s="361"/>
      <c r="E396" s="361"/>
      <c r="F396" s="34" t="s">
        <v>64</v>
      </c>
      <c r="G396" s="49">
        <f>SUM(G380:G395)</f>
        <v>44973554</v>
      </c>
      <c r="H396" s="43">
        <f>IFERROR(G396/D380,"-")</f>
        <v>0.26275887401324954</v>
      </c>
      <c r="I396" s="53">
        <v>187</v>
      </c>
      <c r="J396" s="43">
        <f>IFERROR(I396/E380,"-")</f>
        <v>0.89047619047619042</v>
      </c>
      <c r="K396" s="56">
        <f t="shared" si="32"/>
        <v>240500.28877005348</v>
      </c>
      <c r="L396" s="361"/>
      <c r="M396" s="361"/>
      <c r="N396" s="34" t="s">
        <v>64</v>
      </c>
      <c r="O396" s="49">
        <f>SUM(O380:O395)</f>
        <v>255470101</v>
      </c>
      <c r="P396" s="43">
        <f>IFERROR(O396/L380,"-")</f>
        <v>0.21197479907975741</v>
      </c>
      <c r="Q396" s="53">
        <v>1826</v>
      </c>
      <c r="R396" s="43">
        <f>IFERROR(Q396/M380,"-")</f>
        <v>0.81155555555555559</v>
      </c>
      <c r="S396" s="56">
        <f t="shared" si="33"/>
        <v>139906.9556407448</v>
      </c>
      <c r="T396" s="361"/>
      <c r="U396" s="361"/>
      <c r="V396" s="34" t="s">
        <v>64</v>
      </c>
      <c r="W396" s="49">
        <f>SUM(W380:W395)</f>
        <v>6765602</v>
      </c>
      <c r="X396" s="43">
        <f>IFERROR(W396/T380,"-")</f>
        <v>0.12220821523783684</v>
      </c>
      <c r="Y396" s="53">
        <v>48</v>
      </c>
      <c r="Z396" s="43">
        <f>IFERROR(Y396/U380,"-")</f>
        <v>0.37795275590551181</v>
      </c>
      <c r="AA396" s="97">
        <f t="shared" si="34"/>
        <v>140950.04166666666</v>
      </c>
      <c r="AB396" s="361"/>
      <c r="AC396" s="361"/>
      <c r="AD396" s="34" t="s">
        <v>64</v>
      </c>
      <c r="AE396" s="49">
        <f>SUM(AE380:AE395)</f>
        <v>2377171</v>
      </c>
      <c r="AF396" s="43">
        <f>IFERROR(AE396/AB380,"-")</f>
        <v>5.7938121565274531E-2</v>
      </c>
      <c r="AG396" s="53">
        <v>59</v>
      </c>
      <c r="AH396" s="43">
        <f>IFERROR(AG396/AC380,"-")</f>
        <v>0.29207920792079206</v>
      </c>
      <c r="AI396" s="56">
        <f t="shared" si="35"/>
        <v>40291.033898305082</v>
      </c>
      <c r="AJ396" s="361"/>
      <c r="AK396" s="361"/>
      <c r="AL396" s="34" t="s">
        <v>64</v>
      </c>
      <c r="AM396" s="49">
        <f>SUM(AM380:AM395)</f>
        <v>120155254</v>
      </c>
      <c r="AN396" s="43">
        <f>IFERROR(AM396/AJ380,"-")</f>
        <v>0.2502277597806089</v>
      </c>
      <c r="AO396" s="53">
        <v>689</v>
      </c>
      <c r="AP396" s="43">
        <f>IFERROR(AO396/AK380,"-")</f>
        <v>0.90897097625329815</v>
      </c>
      <c r="AQ396" s="56">
        <f t="shared" si="36"/>
        <v>174390.78955007257</v>
      </c>
      <c r="AR396" s="361"/>
      <c r="AS396" s="361"/>
      <c r="AT396" s="34" t="s">
        <v>64</v>
      </c>
      <c r="AU396" s="49">
        <f>SUM(AU380:AU395)</f>
        <v>126024995</v>
      </c>
      <c r="AV396" s="43">
        <f>IFERROR(AU396/AR380,"-")</f>
        <v>0.20219198582652173</v>
      </c>
      <c r="AW396" s="56">
        <v>1024</v>
      </c>
      <c r="AX396" s="101">
        <f>IFERROR(AW396/AS380,"-")</f>
        <v>0.88658008658008658</v>
      </c>
      <c r="AY396" s="114">
        <f t="shared" si="37"/>
        <v>123071.2841796875</v>
      </c>
      <c r="AZ396" s="361"/>
      <c r="BA396" s="361"/>
      <c r="BB396" s="34" t="s">
        <v>64</v>
      </c>
      <c r="BC396" s="49">
        <f>SUM(BC380:BC395)</f>
        <v>64202222</v>
      </c>
      <c r="BD396" s="43">
        <f>IFERROR(BC396/AZ380,"-")</f>
        <v>0.33496045438265193</v>
      </c>
      <c r="BE396" s="53">
        <v>148</v>
      </c>
      <c r="BF396" s="43">
        <f>IFERROR(BE396/BA380,"-")</f>
        <v>0.94871794871794868</v>
      </c>
      <c r="BG396" s="56">
        <f t="shared" si="38"/>
        <v>433798.79729729728</v>
      </c>
      <c r="BH396" s="361"/>
      <c r="BI396" s="361"/>
      <c r="BJ396" s="34" t="s">
        <v>64</v>
      </c>
      <c r="BK396" s="49">
        <f>SUM(BK380:BK395)</f>
        <v>60166168</v>
      </c>
      <c r="BL396" s="43">
        <f>IFERROR(BK396/BH380,"-")</f>
        <v>0.15454735162894601</v>
      </c>
      <c r="BM396" s="53">
        <v>732</v>
      </c>
      <c r="BN396" s="43">
        <f>IFERROR(BM396/BI380,"-")</f>
        <v>0.71976401179941008</v>
      </c>
      <c r="BO396" s="97">
        <f t="shared" si="39"/>
        <v>82194.218579234977</v>
      </c>
      <c r="BP396" s="140"/>
    </row>
    <row r="397" spans="2:68" s="8" customFormat="1" ht="13.15" customHeight="1">
      <c r="B397" s="388">
        <v>24</v>
      </c>
      <c r="C397" s="389" t="s">
        <v>92</v>
      </c>
      <c r="D397" s="359">
        <v>39168230</v>
      </c>
      <c r="E397" s="359">
        <v>66</v>
      </c>
      <c r="F397" s="30" t="s">
        <v>96</v>
      </c>
      <c r="G397" s="51">
        <v>126827</v>
      </c>
      <c r="H397" s="41">
        <f>IFERROR(G397/D397,"-")</f>
        <v>3.2380069255108028E-3</v>
      </c>
      <c r="I397" s="51">
        <v>8</v>
      </c>
      <c r="J397" s="41">
        <f>IFERROR(I397/E397,"-")</f>
        <v>0.12121212121212122</v>
      </c>
      <c r="K397" s="54">
        <f t="shared" si="32"/>
        <v>15853.375</v>
      </c>
      <c r="L397" s="359">
        <v>408304020</v>
      </c>
      <c r="M397" s="359">
        <v>820</v>
      </c>
      <c r="N397" s="30" t="s">
        <v>96</v>
      </c>
      <c r="O397" s="51">
        <v>12818611</v>
      </c>
      <c r="P397" s="41">
        <f>IFERROR(O397/L397,"-")</f>
        <v>3.1394770494789642E-2</v>
      </c>
      <c r="Q397" s="51">
        <v>118</v>
      </c>
      <c r="R397" s="41">
        <f>IFERROR(Q397/M397,"-")</f>
        <v>0.14390243902439023</v>
      </c>
      <c r="S397" s="54">
        <f t="shared" si="33"/>
        <v>108632.29661016949</v>
      </c>
      <c r="T397" s="359">
        <v>11329080</v>
      </c>
      <c r="U397" s="359">
        <v>41</v>
      </c>
      <c r="V397" s="30" t="s">
        <v>96</v>
      </c>
      <c r="W397" s="51">
        <v>59939</v>
      </c>
      <c r="X397" s="41">
        <f>IFERROR(W397/T397,"-")</f>
        <v>5.2907208705384725E-3</v>
      </c>
      <c r="Y397" s="51">
        <v>2</v>
      </c>
      <c r="Z397" s="41">
        <f>IFERROR(Y397/U397,"-")</f>
        <v>4.878048780487805E-2</v>
      </c>
      <c r="AA397" s="95">
        <f t="shared" si="34"/>
        <v>29969.5</v>
      </c>
      <c r="AB397" s="359">
        <v>25312660</v>
      </c>
      <c r="AC397" s="359">
        <v>100</v>
      </c>
      <c r="AD397" s="30" t="s">
        <v>96</v>
      </c>
      <c r="AE397" s="51">
        <v>135996</v>
      </c>
      <c r="AF397" s="41">
        <f>IFERROR(AE397/AB397,"-")</f>
        <v>5.3726475210428299E-3</v>
      </c>
      <c r="AG397" s="51">
        <v>6</v>
      </c>
      <c r="AH397" s="41">
        <f>IFERROR(AG397/AC397,"-")</f>
        <v>0.06</v>
      </c>
      <c r="AI397" s="54">
        <f t="shared" si="35"/>
        <v>22666</v>
      </c>
      <c r="AJ397" s="359">
        <v>162224110</v>
      </c>
      <c r="AK397" s="359">
        <v>259</v>
      </c>
      <c r="AL397" s="30" t="s">
        <v>96</v>
      </c>
      <c r="AM397" s="51">
        <v>9670330</v>
      </c>
      <c r="AN397" s="41">
        <f>IFERROR(AM397/AJ397,"-")</f>
        <v>5.9610929596100114E-2</v>
      </c>
      <c r="AO397" s="51">
        <v>49</v>
      </c>
      <c r="AP397" s="41">
        <f>IFERROR(AO397/AK397,"-")</f>
        <v>0.1891891891891892</v>
      </c>
      <c r="AQ397" s="54">
        <f t="shared" si="36"/>
        <v>197353.67346938775</v>
      </c>
      <c r="AR397" s="359">
        <v>203799980</v>
      </c>
      <c r="AS397" s="359">
        <v>415</v>
      </c>
      <c r="AT397" s="30" t="s">
        <v>96</v>
      </c>
      <c r="AU397" s="51">
        <v>2851021</v>
      </c>
      <c r="AV397" s="41">
        <f>IFERROR(AU397/AR397,"-")</f>
        <v>1.3989309518087294E-2</v>
      </c>
      <c r="AW397" s="54">
        <v>60</v>
      </c>
      <c r="AX397" s="44">
        <f>IFERROR(AW397/AS397,"-")</f>
        <v>0.14457831325301204</v>
      </c>
      <c r="AY397" s="137">
        <f t="shared" si="37"/>
        <v>47517.01666666667</v>
      </c>
      <c r="AZ397" s="359">
        <v>69980100</v>
      </c>
      <c r="BA397" s="359">
        <v>58</v>
      </c>
      <c r="BB397" s="30" t="s">
        <v>96</v>
      </c>
      <c r="BC397" s="51">
        <v>8490814</v>
      </c>
      <c r="BD397" s="41">
        <f>IFERROR(BC397/AZ397,"-")</f>
        <v>0.12133183576473883</v>
      </c>
      <c r="BE397" s="51">
        <v>17</v>
      </c>
      <c r="BF397" s="41">
        <f>IFERROR(BE397/BA397,"-")</f>
        <v>0.29310344827586204</v>
      </c>
      <c r="BG397" s="54">
        <f t="shared" si="38"/>
        <v>499459.64705882355</v>
      </c>
      <c r="BH397" s="359">
        <v>197452330</v>
      </c>
      <c r="BI397" s="359">
        <v>467</v>
      </c>
      <c r="BJ397" s="30" t="s">
        <v>96</v>
      </c>
      <c r="BK397" s="51">
        <v>4790905</v>
      </c>
      <c r="BL397" s="41">
        <f>IFERROR(BK397/BH397,"-")</f>
        <v>2.4263603270723622E-2</v>
      </c>
      <c r="BM397" s="51">
        <v>49</v>
      </c>
      <c r="BN397" s="41">
        <f>IFERROR(BM397/BI397,"-")</f>
        <v>0.10492505353319058</v>
      </c>
      <c r="BO397" s="95">
        <f t="shared" si="39"/>
        <v>97773.571428571435</v>
      </c>
      <c r="BP397" s="140"/>
    </row>
    <row r="398" spans="2:68" s="8" customFormat="1" ht="13.15" customHeight="1">
      <c r="B398" s="388"/>
      <c r="C398" s="389"/>
      <c r="D398" s="360"/>
      <c r="E398" s="360"/>
      <c r="F398" s="31" t="s">
        <v>97</v>
      </c>
      <c r="G398" s="52">
        <v>1574589</v>
      </c>
      <c r="H398" s="42">
        <f>IFERROR(G398/D397,"-")</f>
        <v>4.0200667735049551E-2</v>
      </c>
      <c r="I398" s="52">
        <v>12</v>
      </c>
      <c r="J398" s="42">
        <f>IFERROR(I398/E397,"-")</f>
        <v>0.18181818181818182</v>
      </c>
      <c r="K398" s="55">
        <f t="shared" ref="K398:K461" si="40">IFERROR(G398/I398,"-")</f>
        <v>131215.75</v>
      </c>
      <c r="L398" s="360"/>
      <c r="M398" s="360"/>
      <c r="N398" s="31" t="s">
        <v>97</v>
      </c>
      <c r="O398" s="52">
        <v>10201227</v>
      </c>
      <c r="P398" s="42">
        <f>IFERROR(O398/L397,"-")</f>
        <v>2.498439030798668E-2</v>
      </c>
      <c r="Q398" s="52">
        <v>167</v>
      </c>
      <c r="R398" s="42">
        <f>IFERROR(Q398/M397,"-")</f>
        <v>0.20365853658536584</v>
      </c>
      <c r="S398" s="55">
        <f t="shared" ref="S398:S461" si="41">IFERROR(O398/Q398,"-")</f>
        <v>61085.191616766468</v>
      </c>
      <c r="T398" s="360"/>
      <c r="U398" s="360"/>
      <c r="V398" s="31" t="s">
        <v>97</v>
      </c>
      <c r="W398" s="52">
        <v>43199</v>
      </c>
      <c r="X398" s="42">
        <f>IFERROR(W398/T397,"-")</f>
        <v>3.8131075074057203E-3</v>
      </c>
      <c r="Y398" s="52">
        <v>4</v>
      </c>
      <c r="Z398" s="42">
        <f>IFERROR(Y398/U397,"-")</f>
        <v>9.7560975609756101E-2</v>
      </c>
      <c r="AA398" s="96">
        <f t="shared" ref="AA398:AA461" si="42">IFERROR(W398/Y398,"-")</f>
        <v>10799.75</v>
      </c>
      <c r="AB398" s="360"/>
      <c r="AC398" s="360"/>
      <c r="AD398" s="31" t="s">
        <v>97</v>
      </c>
      <c r="AE398" s="52">
        <v>538034</v>
      </c>
      <c r="AF398" s="42">
        <f>IFERROR(AE398/AB397,"-")</f>
        <v>2.1255529841589148E-2</v>
      </c>
      <c r="AG398" s="52">
        <v>13</v>
      </c>
      <c r="AH398" s="42">
        <f>IFERROR(AG398/AC397,"-")</f>
        <v>0.13</v>
      </c>
      <c r="AI398" s="55">
        <f t="shared" ref="AI398:AI461" si="43">IFERROR(AE398/AG398,"-")</f>
        <v>41387.230769230766</v>
      </c>
      <c r="AJ398" s="360"/>
      <c r="AK398" s="360"/>
      <c r="AL398" s="31" t="s">
        <v>97</v>
      </c>
      <c r="AM398" s="52">
        <v>4726448</v>
      </c>
      <c r="AN398" s="42">
        <f>IFERROR(AM398/AJ397,"-")</f>
        <v>2.9135299309085438E-2</v>
      </c>
      <c r="AO398" s="52">
        <v>70</v>
      </c>
      <c r="AP398" s="42">
        <f>IFERROR(AO398/AK397,"-")</f>
        <v>0.27027027027027029</v>
      </c>
      <c r="AQ398" s="55">
        <f t="shared" ref="AQ398:AQ461" si="44">IFERROR(AM398/AO398,"-")</f>
        <v>67520.685714285719</v>
      </c>
      <c r="AR398" s="360"/>
      <c r="AS398" s="360"/>
      <c r="AT398" s="31" t="s">
        <v>97</v>
      </c>
      <c r="AU398" s="52">
        <v>4893388</v>
      </c>
      <c r="AV398" s="42">
        <f>IFERROR(AU398/AR397,"-")</f>
        <v>2.4010738372005729E-2</v>
      </c>
      <c r="AW398" s="55">
        <v>79</v>
      </c>
      <c r="AX398" s="42">
        <f>IFERROR(AW398/AS397,"-")</f>
        <v>0.19036144578313252</v>
      </c>
      <c r="AY398" s="138">
        <f t="shared" ref="AY398:AY461" si="45">IFERROR(AU398/AW398,"-")</f>
        <v>61941.620253164554</v>
      </c>
      <c r="AZ398" s="360"/>
      <c r="BA398" s="360"/>
      <c r="BB398" s="31" t="s">
        <v>97</v>
      </c>
      <c r="BC398" s="52">
        <v>329803</v>
      </c>
      <c r="BD398" s="42">
        <f>IFERROR(BC398/AZ397,"-")</f>
        <v>4.7128112134735443E-3</v>
      </c>
      <c r="BE398" s="52">
        <v>16</v>
      </c>
      <c r="BF398" s="42">
        <f>IFERROR(BE398/BA397,"-")</f>
        <v>0.27586206896551724</v>
      </c>
      <c r="BG398" s="55">
        <f t="shared" ref="BG398:BG461" si="46">IFERROR(BC398/BE398,"-")</f>
        <v>20612.6875</v>
      </c>
      <c r="BH398" s="360"/>
      <c r="BI398" s="360"/>
      <c r="BJ398" s="31" t="s">
        <v>97</v>
      </c>
      <c r="BK398" s="52">
        <v>4847097</v>
      </c>
      <c r="BL398" s="42">
        <f>IFERROR(BK398/BH397,"-")</f>
        <v>2.4548188415907779E-2</v>
      </c>
      <c r="BM398" s="52">
        <v>77</v>
      </c>
      <c r="BN398" s="42">
        <f>IFERROR(BM398/BI397,"-")</f>
        <v>0.16488222698072805</v>
      </c>
      <c r="BO398" s="96">
        <f t="shared" ref="BO398:BO461" si="47">IFERROR(BK398/BM398,"-")</f>
        <v>62949.311688311689</v>
      </c>
      <c r="BP398" s="140"/>
    </row>
    <row r="399" spans="2:68" s="8" customFormat="1" ht="13.15" customHeight="1">
      <c r="B399" s="388"/>
      <c r="C399" s="389"/>
      <c r="D399" s="360"/>
      <c r="E399" s="360"/>
      <c r="F399" s="32" t="s">
        <v>98</v>
      </c>
      <c r="G399" s="52">
        <v>3078212</v>
      </c>
      <c r="H399" s="42">
        <f>IFERROR(G399/D397,"-")</f>
        <v>7.8589509916582909E-2</v>
      </c>
      <c r="I399" s="52">
        <v>24</v>
      </c>
      <c r="J399" s="42">
        <f>IFERROR(I399/E397,"-")</f>
        <v>0.36363636363636365</v>
      </c>
      <c r="K399" s="55">
        <f t="shared" si="40"/>
        <v>128258.83333333333</v>
      </c>
      <c r="L399" s="360"/>
      <c r="M399" s="360"/>
      <c r="N399" s="32" t="s">
        <v>98</v>
      </c>
      <c r="O399" s="52">
        <v>9378101</v>
      </c>
      <c r="P399" s="42">
        <f>IFERROR(O399/L397,"-")</f>
        <v>2.296842681098266E-2</v>
      </c>
      <c r="Q399" s="52">
        <v>218</v>
      </c>
      <c r="R399" s="42">
        <f>IFERROR(Q399/M397,"-")</f>
        <v>0.26585365853658538</v>
      </c>
      <c r="S399" s="55">
        <f t="shared" si="41"/>
        <v>43018.811926605507</v>
      </c>
      <c r="T399" s="360"/>
      <c r="U399" s="360"/>
      <c r="V399" s="32" t="s">
        <v>98</v>
      </c>
      <c r="W399" s="52">
        <v>0</v>
      </c>
      <c r="X399" s="42">
        <f>IFERROR(W399/T397,"-")</f>
        <v>0</v>
      </c>
      <c r="Y399" s="52">
        <v>0</v>
      </c>
      <c r="Z399" s="42">
        <f>IFERROR(Y399/U397,"-")</f>
        <v>0</v>
      </c>
      <c r="AA399" s="96" t="str">
        <f t="shared" si="42"/>
        <v>-</v>
      </c>
      <c r="AB399" s="360"/>
      <c r="AC399" s="360"/>
      <c r="AD399" s="32" t="s">
        <v>98</v>
      </c>
      <c r="AE399" s="52">
        <v>0</v>
      </c>
      <c r="AF399" s="42">
        <f>IFERROR(AE399/AB397,"-")</f>
        <v>0</v>
      </c>
      <c r="AG399" s="52">
        <v>0</v>
      </c>
      <c r="AH399" s="42">
        <f>IFERROR(AG399/AC397,"-")</f>
        <v>0</v>
      </c>
      <c r="AI399" s="55" t="str">
        <f t="shared" si="43"/>
        <v>-</v>
      </c>
      <c r="AJ399" s="360"/>
      <c r="AK399" s="360"/>
      <c r="AL399" s="32" t="s">
        <v>98</v>
      </c>
      <c r="AM399" s="52">
        <v>3421611</v>
      </c>
      <c r="AN399" s="42">
        <f>IFERROR(AM399/AJ397,"-")</f>
        <v>2.1091877156854181E-2</v>
      </c>
      <c r="AO399" s="52">
        <v>94</v>
      </c>
      <c r="AP399" s="42">
        <f>IFERROR(AO399/AK397,"-")</f>
        <v>0.36293436293436293</v>
      </c>
      <c r="AQ399" s="55">
        <f t="shared" si="44"/>
        <v>36400.117021276594</v>
      </c>
      <c r="AR399" s="360"/>
      <c r="AS399" s="360"/>
      <c r="AT399" s="32" t="s">
        <v>98</v>
      </c>
      <c r="AU399" s="52">
        <v>5956490</v>
      </c>
      <c r="AV399" s="42">
        <f>IFERROR(AU399/AR397,"-")</f>
        <v>2.9227137313752434E-2</v>
      </c>
      <c r="AW399" s="55">
        <v>124</v>
      </c>
      <c r="AX399" s="42">
        <f>IFERROR(AW399/AS397,"-")</f>
        <v>0.29879518072289157</v>
      </c>
      <c r="AY399" s="138">
        <f t="shared" si="45"/>
        <v>48036.209677419356</v>
      </c>
      <c r="AZ399" s="360"/>
      <c r="BA399" s="360"/>
      <c r="BB399" s="32" t="s">
        <v>98</v>
      </c>
      <c r="BC399" s="52">
        <v>385596</v>
      </c>
      <c r="BD399" s="42">
        <f>IFERROR(BC399/AZ397,"-")</f>
        <v>5.5100807229483814E-3</v>
      </c>
      <c r="BE399" s="52">
        <v>21</v>
      </c>
      <c r="BF399" s="42">
        <f>IFERROR(BE399/BA397,"-")</f>
        <v>0.36206896551724138</v>
      </c>
      <c r="BG399" s="55">
        <f t="shared" si="46"/>
        <v>18361.714285714286</v>
      </c>
      <c r="BH399" s="360"/>
      <c r="BI399" s="360"/>
      <c r="BJ399" s="32" t="s">
        <v>98</v>
      </c>
      <c r="BK399" s="52">
        <v>2586201</v>
      </c>
      <c r="BL399" s="42">
        <f>IFERROR(BK399/BH397,"-")</f>
        <v>1.3097849997515856E-2</v>
      </c>
      <c r="BM399" s="52">
        <v>94</v>
      </c>
      <c r="BN399" s="42">
        <f>IFERROR(BM399/BI397,"-")</f>
        <v>0.2012847965738758</v>
      </c>
      <c r="BO399" s="96">
        <f t="shared" si="47"/>
        <v>27512.776595744679</v>
      </c>
      <c r="BP399" s="140"/>
    </row>
    <row r="400" spans="2:68" s="8" customFormat="1" ht="13.15" customHeight="1">
      <c r="B400" s="388"/>
      <c r="C400" s="389"/>
      <c r="D400" s="360"/>
      <c r="E400" s="360"/>
      <c r="F400" s="32" t="s">
        <v>99</v>
      </c>
      <c r="G400" s="52">
        <v>39716</v>
      </c>
      <c r="H400" s="42">
        <f>IFERROR(G400/D397,"-")</f>
        <v>1.013985058809142E-3</v>
      </c>
      <c r="I400" s="52">
        <v>4</v>
      </c>
      <c r="J400" s="42">
        <f>IFERROR(I400/E397,"-")</f>
        <v>6.0606060606060608E-2</v>
      </c>
      <c r="K400" s="55">
        <f t="shared" si="40"/>
        <v>9929</v>
      </c>
      <c r="L400" s="360"/>
      <c r="M400" s="360"/>
      <c r="N400" s="32" t="s">
        <v>99</v>
      </c>
      <c r="O400" s="52">
        <v>1012080</v>
      </c>
      <c r="P400" s="42">
        <f>IFERROR(O400/L397,"-")</f>
        <v>2.4787412085729649E-3</v>
      </c>
      <c r="Q400" s="52">
        <v>41</v>
      </c>
      <c r="R400" s="42">
        <f>IFERROR(Q400/M397,"-")</f>
        <v>0.05</v>
      </c>
      <c r="S400" s="55">
        <f t="shared" si="41"/>
        <v>24684.878048780487</v>
      </c>
      <c r="T400" s="360"/>
      <c r="U400" s="360"/>
      <c r="V400" s="32" t="s">
        <v>99</v>
      </c>
      <c r="W400" s="52">
        <v>0</v>
      </c>
      <c r="X400" s="42">
        <f>IFERROR(W400/T397,"-")</f>
        <v>0</v>
      </c>
      <c r="Y400" s="52">
        <v>0</v>
      </c>
      <c r="Z400" s="42">
        <f>IFERROR(Y400/U397,"-")</f>
        <v>0</v>
      </c>
      <c r="AA400" s="96" t="str">
        <f t="shared" si="42"/>
        <v>-</v>
      </c>
      <c r="AB400" s="360"/>
      <c r="AC400" s="360"/>
      <c r="AD400" s="32" t="s">
        <v>99</v>
      </c>
      <c r="AE400" s="52">
        <v>0</v>
      </c>
      <c r="AF400" s="42">
        <f>IFERROR(AE400/AB397,"-")</f>
        <v>0</v>
      </c>
      <c r="AG400" s="52">
        <v>0</v>
      </c>
      <c r="AH400" s="42">
        <f>IFERROR(AG400/AC397,"-")</f>
        <v>0</v>
      </c>
      <c r="AI400" s="55" t="str">
        <f t="shared" si="43"/>
        <v>-</v>
      </c>
      <c r="AJ400" s="360"/>
      <c r="AK400" s="360"/>
      <c r="AL400" s="32" t="s">
        <v>99</v>
      </c>
      <c r="AM400" s="52">
        <v>132414</v>
      </c>
      <c r="AN400" s="42">
        <f>IFERROR(AM400/AJ397,"-")</f>
        <v>8.1624118634400272E-4</v>
      </c>
      <c r="AO400" s="52">
        <v>16</v>
      </c>
      <c r="AP400" s="42">
        <f>IFERROR(AO400/AK397,"-")</f>
        <v>6.1776061776061778E-2</v>
      </c>
      <c r="AQ400" s="55">
        <f t="shared" si="44"/>
        <v>8275.875</v>
      </c>
      <c r="AR400" s="360"/>
      <c r="AS400" s="360"/>
      <c r="AT400" s="32" t="s">
        <v>99</v>
      </c>
      <c r="AU400" s="52">
        <v>879666</v>
      </c>
      <c r="AV400" s="42">
        <f>IFERROR(AU400/AR397,"-")</f>
        <v>4.3163203450755985E-3</v>
      </c>
      <c r="AW400" s="55">
        <v>25</v>
      </c>
      <c r="AX400" s="42">
        <f>IFERROR(AW400/AS397,"-")</f>
        <v>6.0240963855421686E-2</v>
      </c>
      <c r="AY400" s="138">
        <f t="shared" si="45"/>
        <v>35186.639999999999</v>
      </c>
      <c r="AZ400" s="360"/>
      <c r="BA400" s="360"/>
      <c r="BB400" s="32" t="s">
        <v>99</v>
      </c>
      <c r="BC400" s="52">
        <v>1588</v>
      </c>
      <c r="BD400" s="42">
        <f>IFERROR(BC400/AZ397,"-")</f>
        <v>2.2692165344147837E-5</v>
      </c>
      <c r="BE400" s="52">
        <v>2</v>
      </c>
      <c r="BF400" s="42">
        <f>IFERROR(BE400/BA397,"-")</f>
        <v>3.4482758620689655E-2</v>
      </c>
      <c r="BG400" s="55">
        <f t="shared" si="46"/>
        <v>794</v>
      </c>
      <c r="BH400" s="360"/>
      <c r="BI400" s="360"/>
      <c r="BJ400" s="32" t="s">
        <v>99</v>
      </c>
      <c r="BK400" s="52">
        <v>326161</v>
      </c>
      <c r="BL400" s="42">
        <f>IFERROR(BK400/BH397,"-")</f>
        <v>1.6518468027194209E-3</v>
      </c>
      <c r="BM400" s="52">
        <v>20</v>
      </c>
      <c r="BN400" s="42">
        <f>IFERROR(BM400/BI397,"-")</f>
        <v>4.2826552462526764E-2</v>
      </c>
      <c r="BO400" s="96">
        <f t="shared" si="47"/>
        <v>16308.05</v>
      </c>
      <c r="BP400" s="140"/>
    </row>
    <row r="401" spans="2:68" s="8" customFormat="1" ht="13.15" customHeight="1">
      <c r="B401" s="388"/>
      <c r="C401" s="389"/>
      <c r="D401" s="360"/>
      <c r="E401" s="360"/>
      <c r="F401" s="32" t="s">
        <v>100</v>
      </c>
      <c r="G401" s="52">
        <v>406567</v>
      </c>
      <c r="H401" s="42">
        <f>IFERROR(G401/D397,"-")</f>
        <v>1.0380019725170119E-2</v>
      </c>
      <c r="I401" s="52">
        <v>18</v>
      </c>
      <c r="J401" s="42">
        <f>IFERROR(I401/E397,"-")</f>
        <v>0.27272727272727271</v>
      </c>
      <c r="K401" s="55">
        <f t="shared" si="40"/>
        <v>22587.055555555555</v>
      </c>
      <c r="L401" s="360"/>
      <c r="M401" s="360"/>
      <c r="N401" s="32" t="s">
        <v>100</v>
      </c>
      <c r="O401" s="52">
        <v>17338606</v>
      </c>
      <c r="P401" s="42">
        <f>IFERROR(O401/L397,"-")</f>
        <v>4.2464940707661901E-2</v>
      </c>
      <c r="Q401" s="52">
        <v>226</v>
      </c>
      <c r="R401" s="42">
        <f>IFERROR(Q401/M397,"-")</f>
        <v>0.275609756097561</v>
      </c>
      <c r="S401" s="55">
        <f t="shared" si="41"/>
        <v>76719.495575221241</v>
      </c>
      <c r="T401" s="360"/>
      <c r="U401" s="360"/>
      <c r="V401" s="32" t="s">
        <v>100</v>
      </c>
      <c r="W401" s="52">
        <v>0</v>
      </c>
      <c r="X401" s="42">
        <f>IFERROR(W401/T397,"-")</f>
        <v>0</v>
      </c>
      <c r="Y401" s="52">
        <v>0</v>
      </c>
      <c r="Z401" s="42">
        <f>IFERROR(Y401/U397,"-")</f>
        <v>0</v>
      </c>
      <c r="AA401" s="96" t="str">
        <f t="shared" si="42"/>
        <v>-</v>
      </c>
      <c r="AB401" s="360"/>
      <c r="AC401" s="360"/>
      <c r="AD401" s="32" t="s">
        <v>100</v>
      </c>
      <c r="AE401" s="52">
        <v>0</v>
      </c>
      <c r="AF401" s="42">
        <f>IFERROR(AE401/AB397,"-")</f>
        <v>0</v>
      </c>
      <c r="AG401" s="52">
        <v>0</v>
      </c>
      <c r="AH401" s="42">
        <f>IFERROR(AG401/AC397,"-")</f>
        <v>0</v>
      </c>
      <c r="AI401" s="55" t="str">
        <f t="shared" si="43"/>
        <v>-</v>
      </c>
      <c r="AJ401" s="360"/>
      <c r="AK401" s="360"/>
      <c r="AL401" s="32" t="s">
        <v>100</v>
      </c>
      <c r="AM401" s="52">
        <v>5724850</v>
      </c>
      <c r="AN401" s="42">
        <f>IFERROR(AM401/AJ397,"-")</f>
        <v>3.5289760566416424E-2</v>
      </c>
      <c r="AO401" s="52">
        <v>91</v>
      </c>
      <c r="AP401" s="42">
        <f>IFERROR(AO401/AK397,"-")</f>
        <v>0.35135135135135137</v>
      </c>
      <c r="AQ401" s="55">
        <f t="shared" si="44"/>
        <v>62910.439560439561</v>
      </c>
      <c r="AR401" s="360"/>
      <c r="AS401" s="360"/>
      <c r="AT401" s="32" t="s">
        <v>100</v>
      </c>
      <c r="AU401" s="52">
        <v>11613756</v>
      </c>
      <c r="AV401" s="42">
        <f>IFERROR(AU401/AR397,"-")</f>
        <v>5.6986050734646784E-2</v>
      </c>
      <c r="AW401" s="55">
        <v>135</v>
      </c>
      <c r="AX401" s="42">
        <f>IFERROR(AW401/AS397,"-")</f>
        <v>0.3253012048192771</v>
      </c>
      <c r="AY401" s="138">
        <f t="shared" si="45"/>
        <v>86027.822222222225</v>
      </c>
      <c r="AZ401" s="360"/>
      <c r="BA401" s="360"/>
      <c r="BB401" s="32" t="s">
        <v>100</v>
      </c>
      <c r="BC401" s="52">
        <v>3657919</v>
      </c>
      <c r="BD401" s="42">
        <f>IFERROR(BC401/AZ397,"-")</f>
        <v>5.2270845568954602E-2</v>
      </c>
      <c r="BE401" s="52">
        <v>11</v>
      </c>
      <c r="BF401" s="42">
        <f>IFERROR(BE401/BA397,"-")</f>
        <v>0.18965517241379309</v>
      </c>
      <c r="BG401" s="55">
        <f t="shared" si="46"/>
        <v>332538.09090909088</v>
      </c>
      <c r="BH401" s="360"/>
      <c r="BI401" s="360"/>
      <c r="BJ401" s="32" t="s">
        <v>100</v>
      </c>
      <c r="BK401" s="52">
        <v>5449566</v>
      </c>
      <c r="BL401" s="42">
        <f>IFERROR(BK401/BH397,"-")</f>
        <v>2.7599400827531383E-2</v>
      </c>
      <c r="BM401" s="52">
        <v>104</v>
      </c>
      <c r="BN401" s="42">
        <f>IFERROR(BM401/BI397,"-")</f>
        <v>0.22269807280513917</v>
      </c>
      <c r="BO401" s="96">
        <f t="shared" si="47"/>
        <v>52399.673076923078</v>
      </c>
      <c r="BP401" s="140"/>
    </row>
    <row r="402" spans="2:68" s="8" customFormat="1" ht="13.15" customHeight="1">
      <c r="B402" s="388"/>
      <c r="C402" s="389"/>
      <c r="D402" s="360"/>
      <c r="E402" s="360"/>
      <c r="F402" s="32" t="s">
        <v>101</v>
      </c>
      <c r="G402" s="52">
        <v>1481128</v>
      </c>
      <c r="H402" s="42">
        <f>IFERROR(G402/D397,"-")</f>
        <v>3.7814524679823415E-2</v>
      </c>
      <c r="I402" s="52">
        <v>31</v>
      </c>
      <c r="J402" s="42">
        <f>IFERROR(I402/E397,"-")</f>
        <v>0.46969696969696972</v>
      </c>
      <c r="K402" s="55">
        <f t="shared" si="40"/>
        <v>47778.322580645159</v>
      </c>
      <c r="L402" s="360"/>
      <c r="M402" s="360"/>
      <c r="N402" s="32" t="s">
        <v>101</v>
      </c>
      <c r="O402" s="52">
        <v>14941920</v>
      </c>
      <c r="P402" s="42">
        <f>IFERROR(O402/L397,"-")</f>
        <v>3.6595084221801195E-2</v>
      </c>
      <c r="Q402" s="52">
        <v>316</v>
      </c>
      <c r="R402" s="42">
        <f>IFERROR(Q402/M397,"-")</f>
        <v>0.38536585365853659</v>
      </c>
      <c r="S402" s="55">
        <f t="shared" si="41"/>
        <v>47284.556962025315</v>
      </c>
      <c r="T402" s="360"/>
      <c r="U402" s="360"/>
      <c r="V402" s="32" t="s">
        <v>101</v>
      </c>
      <c r="W402" s="52">
        <v>0</v>
      </c>
      <c r="X402" s="42">
        <f>IFERROR(W402/T397,"-")</f>
        <v>0</v>
      </c>
      <c r="Y402" s="52">
        <v>0</v>
      </c>
      <c r="Z402" s="42">
        <f>IFERROR(Y402/U397,"-")</f>
        <v>0</v>
      </c>
      <c r="AA402" s="96" t="str">
        <f t="shared" si="42"/>
        <v>-</v>
      </c>
      <c r="AB402" s="360"/>
      <c r="AC402" s="360"/>
      <c r="AD402" s="32" t="s">
        <v>101</v>
      </c>
      <c r="AE402" s="52">
        <v>0</v>
      </c>
      <c r="AF402" s="42">
        <f>IFERROR(AE402/AB397,"-")</f>
        <v>0</v>
      </c>
      <c r="AG402" s="52">
        <v>0</v>
      </c>
      <c r="AH402" s="42">
        <f>IFERROR(AG402/AC397,"-")</f>
        <v>0</v>
      </c>
      <c r="AI402" s="55" t="str">
        <f t="shared" si="43"/>
        <v>-</v>
      </c>
      <c r="AJ402" s="360"/>
      <c r="AK402" s="360"/>
      <c r="AL402" s="32" t="s">
        <v>101</v>
      </c>
      <c r="AM402" s="52">
        <v>6037322</v>
      </c>
      <c r="AN402" s="42">
        <f>IFERROR(AM402/AJ397,"-")</f>
        <v>3.7215935411820104E-2</v>
      </c>
      <c r="AO402" s="52">
        <v>131</v>
      </c>
      <c r="AP402" s="42">
        <f>IFERROR(AO402/AK397,"-")</f>
        <v>0.50579150579150578</v>
      </c>
      <c r="AQ402" s="55">
        <f t="shared" si="44"/>
        <v>46086.427480916027</v>
      </c>
      <c r="AR402" s="360"/>
      <c r="AS402" s="360"/>
      <c r="AT402" s="32" t="s">
        <v>101</v>
      </c>
      <c r="AU402" s="52">
        <v>8904598</v>
      </c>
      <c r="AV402" s="42">
        <f>IFERROR(AU402/AR397,"-")</f>
        <v>4.3692830588108987E-2</v>
      </c>
      <c r="AW402" s="55">
        <v>185</v>
      </c>
      <c r="AX402" s="42">
        <f>IFERROR(AW402/AS397,"-")</f>
        <v>0.44578313253012047</v>
      </c>
      <c r="AY402" s="138">
        <f t="shared" si="45"/>
        <v>48132.962162162163</v>
      </c>
      <c r="AZ402" s="360"/>
      <c r="BA402" s="360"/>
      <c r="BB402" s="32" t="s">
        <v>101</v>
      </c>
      <c r="BC402" s="52">
        <v>2514415</v>
      </c>
      <c r="BD402" s="42">
        <f>IFERROR(BC402/AZ397,"-")</f>
        <v>3.5930428793328389E-2</v>
      </c>
      <c r="BE402" s="52">
        <v>33</v>
      </c>
      <c r="BF402" s="42">
        <f>IFERROR(BE402/BA397,"-")</f>
        <v>0.56896551724137934</v>
      </c>
      <c r="BG402" s="55">
        <f t="shared" si="46"/>
        <v>76194.393939393936</v>
      </c>
      <c r="BH402" s="360"/>
      <c r="BI402" s="360"/>
      <c r="BJ402" s="32" t="s">
        <v>101</v>
      </c>
      <c r="BK402" s="52">
        <v>6076614</v>
      </c>
      <c r="BL402" s="42">
        <f>IFERROR(BK402/BH397,"-")</f>
        <v>3.0775093917605328E-2</v>
      </c>
      <c r="BM402" s="52">
        <v>126</v>
      </c>
      <c r="BN402" s="42">
        <f>IFERROR(BM402/BI397,"-")</f>
        <v>0.26980728051391861</v>
      </c>
      <c r="BO402" s="96">
        <f t="shared" si="47"/>
        <v>48227.095238095237</v>
      </c>
      <c r="BP402" s="140"/>
    </row>
    <row r="403" spans="2:68" s="8" customFormat="1" ht="13.15" customHeight="1">
      <c r="B403" s="388"/>
      <c r="C403" s="389"/>
      <c r="D403" s="360"/>
      <c r="E403" s="360"/>
      <c r="F403" s="32" t="s">
        <v>102</v>
      </c>
      <c r="G403" s="52">
        <v>196563</v>
      </c>
      <c r="H403" s="42">
        <f>IFERROR(G403/D397,"-")</f>
        <v>5.0184294771553374E-3</v>
      </c>
      <c r="I403" s="52">
        <v>11</v>
      </c>
      <c r="J403" s="42">
        <f>IFERROR(I403/E397,"-")</f>
        <v>0.16666666666666666</v>
      </c>
      <c r="K403" s="55">
        <f t="shared" si="40"/>
        <v>17869.363636363636</v>
      </c>
      <c r="L403" s="360"/>
      <c r="M403" s="360"/>
      <c r="N403" s="32" t="s">
        <v>102</v>
      </c>
      <c r="O403" s="52">
        <v>17298852</v>
      </c>
      <c r="P403" s="42">
        <f>IFERROR(O403/L397,"-")</f>
        <v>4.2367576983444837E-2</v>
      </c>
      <c r="Q403" s="52">
        <v>86</v>
      </c>
      <c r="R403" s="42">
        <f>IFERROR(Q403/M397,"-")</f>
        <v>0.1048780487804878</v>
      </c>
      <c r="S403" s="55">
        <f t="shared" si="41"/>
        <v>201149.44186046513</v>
      </c>
      <c r="T403" s="360"/>
      <c r="U403" s="360"/>
      <c r="V403" s="32" t="s">
        <v>102</v>
      </c>
      <c r="W403" s="52">
        <v>559465</v>
      </c>
      <c r="X403" s="42">
        <f>IFERROR(W403/T397,"-")</f>
        <v>4.9383092007471041E-2</v>
      </c>
      <c r="Y403" s="52">
        <v>2</v>
      </c>
      <c r="Z403" s="42">
        <f>IFERROR(Y403/U397,"-")</f>
        <v>4.878048780487805E-2</v>
      </c>
      <c r="AA403" s="96">
        <f t="shared" si="42"/>
        <v>279732.5</v>
      </c>
      <c r="AB403" s="360"/>
      <c r="AC403" s="360"/>
      <c r="AD403" s="32" t="s">
        <v>102</v>
      </c>
      <c r="AE403" s="52">
        <v>564035</v>
      </c>
      <c r="AF403" s="42">
        <f>IFERROR(AE403/AB397,"-")</f>
        <v>2.2282723348711671E-2</v>
      </c>
      <c r="AG403" s="52">
        <v>1</v>
      </c>
      <c r="AH403" s="42">
        <f>IFERROR(AG403/AC397,"-")</f>
        <v>0.01</v>
      </c>
      <c r="AI403" s="55">
        <f t="shared" si="43"/>
        <v>564035</v>
      </c>
      <c r="AJ403" s="360"/>
      <c r="AK403" s="360"/>
      <c r="AL403" s="32" t="s">
        <v>102</v>
      </c>
      <c r="AM403" s="52">
        <v>9842993</v>
      </c>
      <c r="AN403" s="42">
        <f>IFERROR(AM403/AJ397,"-")</f>
        <v>6.0675278169194456E-2</v>
      </c>
      <c r="AO403" s="52">
        <v>44</v>
      </c>
      <c r="AP403" s="42">
        <f>IFERROR(AO403/AK397,"-")</f>
        <v>0.16988416988416988</v>
      </c>
      <c r="AQ403" s="55">
        <f t="shared" si="44"/>
        <v>223704.38636363635</v>
      </c>
      <c r="AR403" s="360"/>
      <c r="AS403" s="360"/>
      <c r="AT403" s="32" t="s">
        <v>102</v>
      </c>
      <c r="AU403" s="52">
        <v>6332359</v>
      </c>
      <c r="AV403" s="42">
        <f>IFERROR(AU403/AR397,"-")</f>
        <v>3.1071440733213027E-2</v>
      </c>
      <c r="AW403" s="55">
        <v>39</v>
      </c>
      <c r="AX403" s="42">
        <f>IFERROR(AW403/AS397,"-")</f>
        <v>9.3975903614457831E-2</v>
      </c>
      <c r="AY403" s="138">
        <f t="shared" si="45"/>
        <v>162368.1794871795</v>
      </c>
      <c r="AZ403" s="360"/>
      <c r="BA403" s="360"/>
      <c r="BB403" s="32" t="s">
        <v>102</v>
      </c>
      <c r="BC403" s="52">
        <v>6415139</v>
      </c>
      <c r="BD403" s="42">
        <f>IFERROR(BC403/AZ397,"-")</f>
        <v>9.1670903585447869E-2</v>
      </c>
      <c r="BE403" s="52">
        <v>16</v>
      </c>
      <c r="BF403" s="42">
        <f>IFERROR(BE403/BA397,"-")</f>
        <v>0.27586206896551724</v>
      </c>
      <c r="BG403" s="55">
        <f t="shared" si="46"/>
        <v>400946.1875</v>
      </c>
      <c r="BH403" s="360"/>
      <c r="BI403" s="360"/>
      <c r="BJ403" s="32" t="s">
        <v>102</v>
      </c>
      <c r="BK403" s="52">
        <v>7633412</v>
      </c>
      <c r="BL403" s="42">
        <f>IFERROR(BK403/BH397,"-")</f>
        <v>3.8659518477193962E-2</v>
      </c>
      <c r="BM403" s="52">
        <v>38</v>
      </c>
      <c r="BN403" s="42">
        <f>IFERROR(BM403/BI397,"-")</f>
        <v>8.137044967880086E-2</v>
      </c>
      <c r="BO403" s="96">
        <f t="shared" si="47"/>
        <v>200879.26315789475</v>
      </c>
      <c r="BP403" s="140"/>
    </row>
    <row r="404" spans="2:68" s="8" customFormat="1" ht="13.15" customHeight="1">
      <c r="B404" s="388"/>
      <c r="C404" s="389"/>
      <c r="D404" s="360"/>
      <c r="E404" s="360"/>
      <c r="F404" s="32" t="s">
        <v>112</v>
      </c>
      <c r="G404" s="52">
        <v>0</v>
      </c>
      <c r="H404" s="42">
        <f>IFERROR(G404/D397,"-")</f>
        <v>0</v>
      </c>
      <c r="I404" s="52">
        <v>0</v>
      </c>
      <c r="J404" s="42">
        <f>IFERROR(I404/E397,"-")</f>
        <v>0</v>
      </c>
      <c r="K404" s="55" t="str">
        <f t="shared" si="40"/>
        <v>-</v>
      </c>
      <c r="L404" s="360"/>
      <c r="M404" s="360"/>
      <c r="N404" s="32" t="s">
        <v>112</v>
      </c>
      <c r="O404" s="52">
        <v>5298</v>
      </c>
      <c r="P404" s="42">
        <f>IFERROR(O404/L397,"-")</f>
        <v>1.2975625368567275E-5</v>
      </c>
      <c r="Q404" s="52">
        <v>2</v>
      </c>
      <c r="R404" s="42">
        <f>IFERROR(Q404/M397,"-")</f>
        <v>2.4390243902439024E-3</v>
      </c>
      <c r="S404" s="55">
        <f t="shared" si="41"/>
        <v>2649</v>
      </c>
      <c r="T404" s="360"/>
      <c r="U404" s="360"/>
      <c r="V404" s="32" t="s">
        <v>112</v>
      </c>
      <c r="W404" s="52">
        <v>0</v>
      </c>
      <c r="X404" s="42">
        <f>IFERROR(W404/T397,"-")</f>
        <v>0</v>
      </c>
      <c r="Y404" s="52">
        <v>0</v>
      </c>
      <c r="Z404" s="42">
        <f>IFERROR(Y404/U397,"-")</f>
        <v>0</v>
      </c>
      <c r="AA404" s="96" t="str">
        <f t="shared" si="42"/>
        <v>-</v>
      </c>
      <c r="AB404" s="360"/>
      <c r="AC404" s="360"/>
      <c r="AD404" s="32" t="s">
        <v>112</v>
      </c>
      <c r="AE404" s="52">
        <v>0</v>
      </c>
      <c r="AF404" s="42">
        <f>IFERROR(AE404/AB397,"-")</f>
        <v>0</v>
      </c>
      <c r="AG404" s="52">
        <v>0</v>
      </c>
      <c r="AH404" s="42">
        <f>IFERROR(AG404/AC397,"-")</f>
        <v>0</v>
      </c>
      <c r="AI404" s="55" t="str">
        <f t="shared" si="43"/>
        <v>-</v>
      </c>
      <c r="AJ404" s="360"/>
      <c r="AK404" s="360"/>
      <c r="AL404" s="32" t="s">
        <v>112</v>
      </c>
      <c r="AM404" s="52">
        <v>5140</v>
      </c>
      <c r="AN404" s="42">
        <f>IFERROR(AM404/AJ397,"-")</f>
        <v>3.1684562794026114E-5</v>
      </c>
      <c r="AO404" s="52">
        <v>1</v>
      </c>
      <c r="AP404" s="42">
        <f>IFERROR(AO404/AK397,"-")</f>
        <v>3.8610038610038611E-3</v>
      </c>
      <c r="AQ404" s="55">
        <f t="shared" si="44"/>
        <v>5140</v>
      </c>
      <c r="AR404" s="360"/>
      <c r="AS404" s="360"/>
      <c r="AT404" s="32" t="s">
        <v>112</v>
      </c>
      <c r="AU404" s="52">
        <v>0</v>
      </c>
      <c r="AV404" s="42">
        <f>IFERROR(AU404/AR397,"-")</f>
        <v>0</v>
      </c>
      <c r="AW404" s="55">
        <v>0</v>
      </c>
      <c r="AX404" s="42">
        <f>IFERROR(AW404/AS397,"-")</f>
        <v>0</v>
      </c>
      <c r="AY404" s="138" t="str">
        <f t="shared" si="45"/>
        <v>-</v>
      </c>
      <c r="AZ404" s="360"/>
      <c r="BA404" s="360"/>
      <c r="BB404" s="32" t="s">
        <v>112</v>
      </c>
      <c r="BC404" s="52">
        <v>158</v>
      </c>
      <c r="BD404" s="42">
        <f>IFERROR(BC404/AZ397,"-")</f>
        <v>2.2577847130827193E-6</v>
      </c>
      <c r="BE404" s="52">
        <v>1</v>
      </c>
      <c r="BF404" s="42">
        <f>IFERROR(BE404/BA397,"-")</f>
        <v>1.7241379310344827E-2</v>
      </c>
      <c r="BG404" s="55">
        <f t="shared" si="46"/>
        <v>158</v>
      </c>
      <c r="BH404" s="360"/>
      <c r="BI404" s="360"/>
      <c r="BJ404" s="32" t="s">
        <v>112</v>
      </c>
      <c r="BK404" s="52">
        <v>0</v>
      </c>
      <c r="BL404" s="42">
        <f>IFERROR(BK404/BH397,"-")</f>
        <v>0</v>
      </c>
      <c r="BM404" s="52">
        <v>0</v>
      </c>
      <c r="BN404" s="42">
        <f>IFERROR(BM404/BI397,"-")</f>
        <v>0</v>
      </c>
      <c r="BO404" s="96" t="str">
        <f t="shared" si="47"/>
        <v>-</v>
      </c>
      <c r="BP404" s="140"/>
    </row>
    <row r="405" spans="2:68" s="8" customFormat="1" ht="13.15" customHeight="1">
      <c r="B405" s="388"/>
      <c r="C405" s="389"/>
      <c r="D405" s="360"/>
      <c r="E405" s="360"/>
      <c r="F405" s="32" t="s">
        <v>103</v>
      </c>
      <c r="G405" s="52">
        <v>36453</v>
      </c>
      <c r="H405" s="42">
        <f>IFERROR(G405/D397,"-")</f>
        <v>9.3067774571380937E-4</v>
      </c>
      <c r="I405" s="52">
        <v>1</v>
      </c>
      <c r="J405" s="42">
        <f>IFERROR(I405/E397,"-")</f>
        <v>1.5151515151515152E-2</v>
      </c>
      <c r="K405" s="55">
        <f t="shared" si="40"/>
        <v>36453</v>
      </c>
      <c r="L405" s="360"/>
      <c r="M405" s="360"/>
      <c r="N405" s="32" t="s">
        <v>103</v>
      </c>
      <c r="O405" s="52">
        <v>56223</v>
      </c>
      <c r="P405" s="42">
        <f>IFERROR(O405/L397,"-")</f>
        <v>1.3769886468421251E-4</v>
      </c>
      <c r="Q405" s="52">
        <v>7</v>
      </c>
      <c r="R405" s="42">
        <f>IFERROR(Q405/M397,"-")</f>
        <v>8.5365853658536592E-3</v>
      </c>
      <c r="S405" s="55">
        <f t="shared" si="41"/>
        <v>8031.8571428571431</v>
      </c>
      <c r="T405" s="360"/>
      <c r="U405" s="360"/>
      <c r="V405" s="32" t="s">
        <v>103</v>
      </c>
      <c r="W405" s="52">
        <v>0</v>
      </c>
      <c r="X405" s="42">
        <f>IFERROR(W405/T397,"-")</f>
        <v>0</v>
      </c>
      <c r="Y405" s="52">
        <v>0</v>
      </c>
      <c r="Z405" s="42">
        <f>IFERROR(Y405/U397,"-")</f>
        <v>0</v>
      </c>
      <c r="AA405" s="96" t="str">
        <f t="shared" si="42"/>
        <v>-</v>
      </c>
      <c r="AB405" s="360"/>
      <c r="AC405" s="360"/>
      <c r="AD405" s="32" t="s">
        <v>103</v>
      </c>
      <c r="AE405" s="52">
        <v>0</v>
      </c>
      <c r="AF405" s="42">
        <f>IFERROR(AE405/AB397,"-")</f>
        <v>0</v>
      </c>
      <c r="AG405" s="52">
        <v>0</v>
      </c>
      <c r="AH405" s="42">
        <f>IFERROR(AG405/AC397,"-")</f>
        <v>0</v>
      </c>
      <c r="AI405" s="55" t="str">
        <f t="shared" si="43"/>
        <v>-</v>
      </c>
      <c r="AJ405" s="360"/>
      <c r="AK405" s="360"/>
      <c r="AL405" s="32" t="s">
        <v>103</v>
      </c>
      <c r="AM405" s="52">
        <v>12430</v>
      </c>
      <c r="AN405" s="42">
        <f>IFERROR(AM405/AJ397,"-")</f>
        <v>7.6622396017460049E-5</v>
      </c>
      <c r="AO405" s="52">
        <v>3</v>
      </c>
      <c r="AP405" s="42">
        <f>IFERROR(AO405/AK397,"-")</f>
        <v>1.1583011583011582E-2</v>
      </c>
      <c r="AQ405" s="55">
        <f t="shared" si="44"/>
        <v>4143.333333333333</v>
      </c>
      <c r="AR405" s="360"/>
      <c r="AS405" s="360"/>
      <c r="AT405" s="32" t="s">
        <v>103</v>
      </c>
      <c r="AU405" s="52">
        <v>43793</v>
      </c>
      <c r="AV405" s="42">
        <f>IFERROR(AU405/AR397,"-")</f>
        <v>2.1488225857529524E-4</v>
      </c>
      <c r="AW405" s="55">
        <v>4</v>
      </c>
      <c r="AX405" s="42">
        <f>IFERROR(AW405/AS397,"-")</f>
        <v>9.6385542168674707E-3</v>
      </c>
      <c r="AY405" s="138">
        <f t="shared" si="45"/>
        <v>10948.25</v>
      </c>
      <c r="AZ405" s="360"/>
      <c r="BA405" s="360"/>
      <c r="BB405" s="32" t="s">
        <v>103</v>
      </c>
      <c r="BC405" s="52">
        <v>0</v>
      </c>
      <c r="BD405" s="42">
        <f>IFERROR(BC405/AZ397,"-")</f>
        <v>0</v>
      </c>
      <c r="BE405" s="52">
        <v>0</v>
      </c>
      <c r="BF405" s="42">
        <f>IFERROR(BE405/BA397,"-")</f>
        <v>0</v>
      </c>
      <c r="BG405" s="55" t="str">
        <f t="shared" si="46"/>
        <v>-</v>
      </c>
      <c r="BH405" s="360"/>
      <c r="BI405" s="360"/>
      <c r="BJ405" s="32" t="s">
        <v>103</v>
      </c>
      <c r="BK405" s="52">
        <v>85738</v>
      </c>
      <c r="BL405" s="42">
        <f>IFERROR(BK405/BH397,"-")</f>
        <v>4.3422126241812389E-4</v>
      </c>
      <c r="BM405" s="52">
        <v>4</v>
      </c>
      <c r="BN405" s="42">
        <f>IFERROR(BM405/BI397,"-")</f>
        <v>8.5653104925053538E-3</v>
      </c>
      <c r="BO405" s="96">
        <f t="shared" si="47"/>
        <v>21434.5</v>
      </c>
      <c r="BP405" s="140"/>
    </row>
    <row r="406" spans="2:68" s="8" customFormat="1" ht="13.15" customHeight="1">
      <c r="B406" s="388"/>
      <c r="C406" s="389"/>
      <c r="D406" s="360"/>
      <c r="E406" s="360"/>
      <c r="F406" s="32" t="s">
        <v>104</v>
      </c>
      <c r="G406" s="52">
        <v>93846</v>
      </c>
      <c r="H406" s="42">
        <f>IFERROR(G406/D397,"-")</f>
        <v>2.3959724501209272E-3</v>
      </c>
      <c r="I406" s="52">
        <v>6</v>
      </c>
      <c r="J406" s="42">
        <f>IFERROR(I406/E397,"-")</f>
        <v>9.0909090909090912E-2</v>
      </c>
      <c r="K406" s="55">
        <f t="shared" si="40"/>
        <v>15641</v>
      </c>
      <c r="L406" s="360"/>
      <c r="M406" s="360"/>
      <c r="N406" s="32" t="s">
        <v>104</v>
      </c>
      <c r="O406" s="52">
        <v>406977</v>
      </c>
      <c r="P406" s="42">
        <f>IFERROR(O406/L397,"-")</f>
        <v>9.967499217862219E-4</v>
      </c>
      <c r="Q406" s="52">
        <v>26</v>
      </c>
      <c r="R406" s="42">
        <f>IFERROR(Q406/M397,"-")</f>
        <v>3.1707317073170732E-2</v>
      </c>
      <c r="S406" s="55">
        <f t="shared" si="41"/>
        <v>15652.961538461539</v>
      </c>
      <c r="T406" s="360"/>
      <c r="U406" s="360"/>
      <c r="V406" s="32" t="s">
        <v>104</v>
      </c>
      <c r="W406" s="52">
        <v>5790</v>
      </c>
      <c r="X406" s="42">
        <f>IFERROR(W406/T397,"-")</f>
        <v>5.1107415606562931E-4</v>
      </c>
      <c r="Y406" s="52">
        <v>1</v>
      </c>
      <c r="Z406" s="42">
        <f>IFERROR(Y406/U397,"-")</f>
        <v>2.4390243902439025E-2</v>
      </c>
      <c r="AA406" s="96">
        <f t="shared" si="42"/>
        <v>5790</v>
      </c>
      <c r="AB406" s="360"/>
      <c r="AC406" s="360"/>
      <c r="AD406" s="32" t="s">
        <v>104</v>
      </c>
      <c r="AE406" s="52">
        <v>0</v>
      </c>
      <c r="AF406" s="42">
        <f>IFERROR(AE406/AB397,"-")</f>
        <v>0</v>
      </c>
      <c r="AG406" s="52">
        <v>0</v>
      </c>
      <c r="AH406" s="42">
        <f>IFERROR(AG406/AC397,"-")</f>
        <v>0</v>
      </c>
      <c r="AI406" s="55" t="str">
        <f t="shared" si="43"/>
        <v>-</v>
      </c>
      <c r="AJ406" s="360"/>
      <c r="AK406" s="360"/>
      <c r="AL406" s="32" t="s">
        <v>104</v>
      </c>
      <c r="AM406" s="52">
        <v>82348</v>
      </c>
      <c r="AN406" s="42">
        <f>IFERROR(AM406/AJ397,"-")</f>
        <v>5.076187503818021E-4</v>
      </c>
      <c r="AO406" s="52">
        <v>6</v>
      </c>
      <c r="AP406" s="42">
        <f>IFERROR(AO406/AK397,"-")</f>
        <v>2.3166023166023165E-2</v>
      </c>
      <c r="AQ406" s="55">
        <f t="shared" si="44"/>
        <v>13724.666666666666</v>
      </c>
      <c r="AR406" s="360"/>
      <c r="AS406" s="360"/>
      <c r="AT406" s="32" t="s">
        <v>104</v>
      </c>
      <c r="AU406" s="52">
        <v>318839</v>
      </c>
      <c r="AV406" s="42">
        <f>IFERROR(AU406/AR397,"-")</f>
        <v>1.5644702222247519E-3</v>
      </c>
      <c r="AW406" s="55">
        <v>19</v>
      </c>
      <c r="AX406" s="42">
        <f>IFERROR(AW406/AS397,"-")</f>
        <v>4.5783132530120479E-2</v>
      </c>
      <c r="AY406" s="138">
        <f t="shared" si="45"/>
        <v>16781</v>
      </c>
      <c r="AZ406" s="360"/>
      <c r="BA406" s="360"/>
      <c r="BB406" s="32" t="s">
        <v>104</v>
      </c>
      <c r="BC406" s="52">
        <v>159810</v>
      </c>
      <c r="BD406" s="42">
        <f>IFERROR(BC406/AZ397,"-")</f>
        <v>2.2836492088465147E-3</v>
      </c>
      <c r="BE406" s="52">
        <v>4</v>
      </c>
      <c r="BF406" s="42">
        <f>IFERROR(BE406/BA397,"-")</f>
        <v>6.8965517241379309E-2</v>
      </c>
      <c r="BG406" s="55">
        <f t="shared" si="46"/>
        <v>39952.5</v>
      </c>
      <c r="BH406" s="360"/>
      <c r="BI406" s="360"/>
      <c r="BJ406" s="32" t="s">
        <v>104</v>
      </c>
      <c r="BK406" s="52">
        <v>295627</v>
      </c>
      <c r="BL406" s="42">
        <f>IFERROR(BK406/BH397,"-")</f>
        <v>1.4972069461018768E-3</v>
      </c>
      <c r="BM406" s="52">
        <v>13</v>
      </c>
      <c r="BN406" s="42">
        <f>IFERROR(BM406/BI397,"-")</f>
        <v>2.7837259100642397E-2</v>
      </c>
      <c r="BO406" s="96">
        <f t="shared" si="47"/>
        <v>22740.538461538461</v>
      </c>
      <c r="BP406" s="140"/>
    </row>
    <row r="407" spans="2:68" s="8" customFormat="1" ht="13.15" customHeight="1">
      <c r="B407" s="388"/>
      <c r="C407" s="389"/>
      <c r="D407" s="360"/>
      <c r="E407" s="360"/>
      <c r="F407" s="32" t="s">
        <v>105</v>
      </c>
      <c r="G407" s="52">
        <v>25995</v>
      </c>
      <c r="H407" s="42">
        <f>IFERROR(G407/D397,"-")</f>
        <v>6.6367563711712269E-4</v>
      </c>
      <c r="I407" s="52">
        <v>1</v>
      </c>
      <c r="J407" s="42">
        <f>IFERROR(I407/E397,"-")</f>
        <v>1.5151515151515152E-2</v>
      </c>
      <c r="K407" s="55">
        <f t="shared" si="40"/>
        <v>25995</v>
      </c>
      <c r="L407" s="360"/>
      <c r="M407" s="360"/>
      <c r="N407" s="32" t="s">
        <v>105</v>
      </c>
      <c r="O407" s="52">
        <v>149112</v>
      </c>
      <c r="P407" s="42">
        <f>IFERROR(O407/L397,"-")</f>
        <v>3.651984616756896E-4</v>
      </c>
      <c r="Q407" s="52">
        <v>7</v>
      </c>
      <c r="R407" s="42">
        <f>IFERROR(Q407/M397,"-")</f>
        <v>8.5365853658536592E-3</v>
      </c>
      <c r="S407" s="55">
        <f t="shared" si="41"/>
        <v>21301.714285714286</v>
      </c>
      <c r="T407" s="360"/>
      <c r="U407" s="360"/>
      <c r="V407" s="32" t="s">
        <v>105</v>
      </c>
      <c r="W407" s="52">
        <v>0</v>
      </c>
      <c r="X407" s="42">
        <f>IFERROR(W407/T397,"-")</f>
        <v>0</v>
      </c>
      <c r="Y407" s="52">
        <v>0</v>
      </c>
      <c r="Z407" s="42">
        <f>IFERROR(Y407/U397,"-")</f>
        <v>0</v>
      </c>
      <c r="AA407" s="96" t="str">
        <f t="shared" si="42"/>
        <v>-</v>
      </c>
      <c r="AB407" s="360"/>
      <c r="AC407" s="360"/>
      <c r="AD407" s="32" t="s">
        <v>105</v>
      </c>
      <c r="AE407" s="52">
        <v>0</v>
      </c>
      <c r="AF407" s="42">
        <f>IFERROR(AE407/AB397,"-")</f>
        <v>0</v>
      </c>
      <c r="AG407" s="52">
        <v>0</v>
      </c>
      <c r="AH407" s="42">
        <f>IFERROR(AG407/AC397,"-")</f>
        <v>0</v>
      </c>
      <c r="AI407" s="55" t="str">
        <f t="shared" si="43"/>
        <v>-</v>
      </c>
      <c r="AJ407" s="360"/>
      <c r="AK407" s="360"/>
      <c r="AL407" s="32" t="s">
        <v>105</v>
      </c>
      <c r="AM407" s="52">
        <v>38763</v>
      </c>
      <c r="AN407" s="42">
        <f>IFERROR(AM407/AJ397,"-")</f>
        <v>2.3894721937448138E-4</v>
      </c>
      <c r="AO407" s="52">
        <v>4</v>
      </c>
      <c r="AP407" s="42">
        <f>IFERROR(AO407/AK397,"-")</f>
        <v>1.5444015444015444E-2</v>
      </c>
      <c r="AQ407" s="55">
        <f t="shared" si="44"/>
        <v>9690.75</v>
      </c>
      <c r="AR407" s="360"/>
      <c r="AS407" s="360"/>
      <c r="AT407" s="32" t="s">
        <v>105</v>
      </c>
      <c r="AU407" s="52">
        <v>64436</v>
      </c>
      <c r="AV407" s="42">
        <f>IFERROR(AU407/AR397,"-")</f>
        <v>3.1617274937907256E-4</v>
      </c>
      <c r="AW407" s="55">
        <v>2</v>
      </c>
      <c r="AX407" s="42">
        <f>IFERROR(AW407/AS397,"-")</f>
        <v>4.8192771084337354E-3</v>
      </c>
      <c r="AY407" s="138">
        <f t="shared" si="45"/>
        <v>32218</v>
      </c>
      <c r="AZ407" s="360"/>
      <c r="BA407" s="360"/>
      <c r="BB407" s="32" t="s">
        <v>105</v>
      </c>
      <c r="BC407" s="52">
        <v>124121</v>
      </c>
      <c r="BD407" s="42">
        <f>IFERROR(BC407/AZ397,"-")</f>
        <v>1.7736613694464569E-3</v>
      </c>
      <c r="BE407" s="52">
        <v>3</v>
      </c>
      <c r="BF407" s="42">
        <f>IFERROR(BE407/BA397,"-")</f>
        <v>5.1724137931034482E-2</v>
      </c>
      <c r="BG407" s="55">
        <f t="shared" si="46"/>
        <v>41373.666666666664</v>
      </c>
      <c r="BH407" s="360"/>
      <c r="BI407" s="360"/>
      <c r="BJ407" s="32" t="s">
        <v>105</v>
      </c>
      <c r="BK407" s="52">
        <v>11784</v>
      </c>
      <c r="BL407" s="42">
        <f>IFERROR(BK407/BH397,"-")</f>
        <v>5.9680227627600042E-5</v>
      </c>
      <c r="BM407" s="52">
        <v>3</v>
      </c>
      <c r="BN407" s="42">
        <f>IFERROR(BM407/BI397,"-")</f>
        <v>6.4239828693790149E-3</v>
      </c>
      <c r="BO407" s="96">
        <f t="shared" si="47"/>
        <v>3928</v>
      </c>
      <c r="BP407" s="140"/>
    </row>
    <row r="408" spans="2:68" s="8" customFormat="1" ht="13.15" customHeight="1">
      <c r="B408" s="388"/>
      <c r="C408" s="389"/>
      <c r="D408" s="360"/>
      <c r="E408" s="360"/>
      <c r="F408" s="32" t="s">
        <v>106</v>
      </c>
      <c r="G408" s="52">
        <v>0</v>
      </c>
      <c r="H408" s="42">
        <f>IFERROR(G408/D397,"-")</f>
        <v>0</v>
      </c>
      <c r="I408" s="52">
        <v>0</v>
      </c>
      <c r="J408" s="42">
        <f>IFERROR(I408/E397,"-")</f>
        <v>0</v>
      </c>
      <c r="K408" s="55" t="str">
        <f t="shared" si="40"/>
        <v>-</v>
      </c>
      <c r="L408" s="360"/>
      <c r="M408" s="360"/>
      <c r="N408" s="32" t="s">
        <v>106</v>
      </c>
      <c r="O408" s="52">
        <v>25304</v>
      </c>
      <c r="P408" s="42">
        <f>IFERROR(O408/L397,"-")</f>
        <v>6.1973428525146531E-5</v>
      </c>
      <c r="Q408" s="52">
        <v>5</v>
      </c>
      <c r="R408" s="42">
        <f>IFERROR(Q408/M397,"-")</f>
        <v>6.0975609756097563E-3</v>
      </c>
      <c r="S408" s="55">
        <f t="shared" si="41"/>
        <v>5060.8</v>
      </c>
      <c r="T408" s="360"/>
      <c r="U408" s="360"/>
      <c r="V408" s="32" t="s">
        <v>106</v>
      </c>
      <c r="W408" s="52">
        <v>0</v>
      </c>
      <c r="X408" s="42">
        <f>IFERROR(W408/T397,"-")</f>
        <v>0</v>
      </c>
      <c r="Y408" s="52">
        <v>0</v>
      </c>
      <c r="Z408" s="42">
        <f>IFERROR(Y408/U397,"-")</f>
        <v>0</v>
      </c>
      <c r="AA408" s="96" t="str">
        <f t="shared" si="42"/>
        <v>-</v>
      </c>
      <c r="AB408" s="360"/>
      <c r="AC408" s="360"/>
      <c r="AD408" s="32" t="s">
        <v>106</v>
      </c>
      <c r="AE408" s="52">
        <v>0</v>
      </c>
      <c r="AF408" s="42">
        <f>IFERROR(AE408/AB397,"-")</f>
        <v>0</v>
      </c>
      <c r="AG408" s="52">
        <v>0</v>
      </c>
      <c r="AH408" s="42">
        <f>IFERROR(AG408/AC397,"-")</f>
        <v>0</v>
      </c>
      <c r="AI408" s="55" t="str">
        <f t="shared" si="43"/>
        <v>-</v>
      </c>
      <c r="AJ408" s="360"/>
      <c r="AK408" s="360"/>
      <c r="AL408" s="32" t="s">
        <v>106</v>
      </c>
      <c r="AM408" s="52">
        <v>6707</v>
      </c>
      <c r="AN408" s="42">
        <f>IFERROR(AM408/AJ397,"-")</f>
        <v>4.1344039427924741E-5</v>
      </c>
      <c r="AO408" s="52">
        <v>2</v>
      </c>
      <c r="AP408" s="42">
        <f>IFERROR(AO408/AK397,"-")</f>
        <v>7.7220077220077222E-3</v>
      </c>
      <c r="AQ408" s="55">
        <f t="shared" si="44"/>
        <v>3353.5</v>
      </c>
      <c r="AR408" s="360"/>
      <c r="AS408" s="360"/>
      <c r="AT408" s="32" t="s">
        <v>106</v>
      </c>
      <c r="AU408" s="52">
        <v>13662</v>
      </c>
      <c r="AV408" s="42">
        <f>IFERROR(AU408/AR397,"-")</f>
        <v>6.7036316686586527E-5</v>
      </c>
      <c r="AW408" s="55">
        <v>2</v>
      </c>
      <c r="AX408" s="42">
        <f>IFERROR(AW408/AS397,"-")</f>
        <v>4.8192771084337354E-3</v>
      </c>
      <c r="AY408" s="138">
        <f t="shared" si="45"/>
        <v>6831</v>
      </c>
      <c r="AZ408" s="360"/>
      <c r="BA408" s="360"/>
      <c r="BB408" s="32" t="s">
        <v>106</v>
      </c>
      <c r="BC408" s="52">
        <v>8825</v>
      </c>
      <c r="BD408" s="42">
        <f>IFERROR(BC408/AZ397,"-")</f>
        <v>1.2610727906933543E-4</v>
      </c>
      <c r="BE408" s="52">
        <v>2</v>
      </c>
      <c r="BF408" s="42">
        <f>IFERROR(BE408/BA397,"-")</f>
        <v>3.4482758620689655E-2</v>
      </c>
      <c r="BG408" s="55">
        <f t="shared" si="46"/>
        <v>4412.5</v>
      </c>
      <c r="BH408" s="360"/>
      <c r="BI408" s="360"/>
      <c r="BJ408" s="32" t="s">
        <v>106</v>
      </c>
      <c r="BK408" s="52">
        <v>0</v>
      </c>
      <c r="BL408" s="42">
        <f>IFERROR(BK408/BH397,"-")</f>
        <v>0</v>
      </c>
      <c r="BM408" s="52">
        <v>0</v>
      </c>
      <c r="BN408" s="42">
        <f>IFERROR(BM408/BI397,"-")</f>
        <v>0</v>
      </c>
      <c r="BO408" s="96" t="str">
        <f t="shared" si="47"/>
        <v>-</v>
      </c>
      <c r="BP408" s="140"/>
    </row>
    <row r="409" spans="2:68" s="8" customFormat="1" ht="13.15" customHeight="1">
      <c r="B409" s="388"/>
      <c r="C409" s="389"/>
      <c r="D409" s="360"/>
      <c r="E409" s="360"/>
      <c r="F409" s="32" t="s">
        <v>107</v>
      </c>
      <c r="G409" s="52">
        <v>324081</v>
      </c>
      <c r="H409" s="42">
        <f>IFERROR(G409/D397,"-")</f>
        <v>8.2740782516851023E-3</v>
      </c>
      <c r="I409" s="52">
        <v>4</v>
      </c>
      <c r="J409" s="42">
        <f>IFERROR(I409/E397,"-")</f>
        <v>6.0606060606060608E-2</v>
      </c>
      <c r="K409" s="55">
        <f t="shared" si="40"/>
        <v>81020.25</v>
      </c>
      <c r="L409" s="360"/>
      <c r="M409" s="360"/>
      <c r="N409" s="32" t="s">
        <v>107</v>
      </c>
      <c r="O409" s="52">
        <v>4023115</v>
      </c>
      <c r="P409" s="42">
        <f>IFERROR(O409/L397,"-")</f>
        <v>9.8532338721524226E-3</v>
      </c>
      <c r="Q409" s="52">
        <v>77</v>
      </c>
      <c r="R409" s="42">
        <f>IFERROR(Q409/M397,"-")</f>
        <v>9.3902439024390244E-2</v>
      </c>
      <c r="S409" s="55">
        <f t="shared" si="41"/>
        <v>52248.246753246756</v>
      </c>
      <c r="T409" s="360"/>
      <c r="U409" s="360"/>
      <c r="V409" s="32" t="s">
        <v>107</v>
      </c>
      <c r="W409" s="52">
        <v>18504</v>
      </c>
      <c r="X409" s="42">
        <f>IFERROR(W409/T397,"-")</f>
        <v>1.6333188573123326E-3</v>
      </c>
      <c r="Y409" s="52">
        <v>1</v>
      </c>
      <c r="Z409" s="42">
        <f>IFERROR(Y409/U397,"-")</f>
        <v>2.4390243902439025E-2</v>
      </c>
      <c r="AA409" s="96">
        <f t="shared" si="42"/>
        <v>18504</v>
      </c>
      <c r="AB409" s="360"/>
      <c r="AC409" s="360"/>
      <c r="AD409" s="32" t="s">
        <v>107</v>
      </c>
      <c r="AE409" s="52">
        <v>128572</v>
      </c>
      <c r="AF409" s="42">
        <f>IFERROR(AE409/AB397,"-")</f>
        <v>5.0793555477772782E-3</v>
      </c>
      <c r="AG409" s="52">
        <v>5</v>
      </c>
      <c r="AH409" s="42">
        <f>IFERROR(AG409/AC397,"-")</f>
        <v>0.05</v>
      </c>
      <c r="AI409" s="55">
        <f t="shared" si="43"/>
        <v>25714.400000000001</v>
      </c>
      <c r="AJ409" s="360"/>
      <c r="AK409" s="360"/>
      <c r="AL409" s="32" t="s">
        <v>107</v>
      </c>
      <c r="AM409" s="52">
        <v>2152445</v>
      </c>
      <c r="AN409" s="42">
        <f>IFERROR(AM409/AJ397,"-")</f>
        <v>1.326834217182637E-2</v>
      </c>
      <c r="AO409" s="52">
        <v>29</v>
      </c>
      <c r="AP409" s="42">
        <f>IFERROR(AO409/AK397,"-")</f>
        <v>0.11196911196911197</v>
      </c>
      <c r="AQ409" s="55">
        <f t="shared" si="44"/>
        <v>74222.241379310348</v>
      </c>
      <c r="AR409" s="360"/>
      <c r="AS409" s="360"/>
      <c r="AT409" s="32" t="s">
        <v>107</v>
      </c>
      <c r="AU409" s="52">
        <v>1722176</v>
      </c>
      <c r="AV409" s="42">
        <f>IFERROR(AU409/AR397,"-")</f>
        <v>8.4503246761849539E-3</v>
      </c>
      <c r="AW409" s="55">
        <v>41</v>
      </c>
      <c r="AX409" s="42">
        <f>IFERROR(AW409/AS397,"-")</f>
        <v>9.8795180722891562E-2</v>
      </c>
      <c r="AY409" s="138">
        <f t="shared" si="45"/>
        <v>42004.292682926833</v>
      </c>
      <c r="AZ409" s="360"/>
      <c r="BA409" s="360"/>
      <c r="BB409" s="32" t="s">
        <v>107</v>
      </c>
      <c r="BC409" s="52">
        <v>721232</v>
      </c>
      <c r="BD409" s="42">
        <f>IFERROR(BC409/AZ397,"-")</f>
        <v>1.030624420370934E-2</v>
      </c>
      <c r="BE409" s="52">
        <v>7</v>
      </c>
      <c r="BF409" s="42">
        <f>IFERROR(BE409/BA397,"-")</f>
        <v>0.1206896551724138</v>
      </c>
      <c r="BG409" s="55">
        <f t="shared" si="46"/>
        <v>103033.14285714286</v>
      </c>
      <c r="BH409" s="360"/>
      <c r="BI409" s="360"/>
      <c r="BJ409" s="32" t="s">
        <v>107</v>
      </c>
      <c r="BK409" s="52">
        <v>3279081</v>
      </c>
      <c r="BL409" s="42">
        <f>IFERROR(BK409/BH397,"-")</f>
        <v>1.6606950143358654E-2</v>
      </c>
      <c r="BM409" s="52">
        <v>46</v>
      </c>
      <c r="BN409" s="42">
        <f>IFERROR(BM409/BI397,"-")</f>
        <v>9.8501070663811557E-2</v>
      </c>
      <c r="BO409" s="96">
        <f t="shared" si="47"/>
        <v>71284.369565217392</v>
      </c>
      <c r="BP409" s="140"/>
    </row>
    <row r="410" spans="2:68" s="8" customFormat="1" ht="13.15" customHeight="1">
      <c r="B410" s="388"/>
      <c r="C410" s="389"/>
      <c r="D410" s="360"/>
      <c r="E410" s="360"/>
      <c r="F410" s="32" t="s">
        <v>108</v>
      </c>
      <c r="G410" s="52">
        <v>1627267</v>
      </c>
      <c r="H410" s="42">
        <f>IFERROR(G410/D397,"-")</f>
        <v>4.1545584265615269E-2</v>
      </c>
      <c r="I410" s="52">
        <v>10</v>
      </c>
      <c r="J410" s="42">
        <f>IFERROR(I410/E397,"-")</f>
        <v>0.15151515151515152</v>
      </c>
      <c r="K410" s="55">
        <f t="shared" si="40"/>
        <v>162726.70000000001</v>
      </c>
      <c r="L410" s="360"/>
      <c r="M410" s="360"/>
      <c r="N410" s="32" t="s">
        <v>108</v>
      </c>
      <c r="O410" s="52">
        <v>3040478</v>
      </c>
      <c r="P410" s="42">
        <f>IFERROR(O410/L397,"-")</f>
        <v>7.4466031463515841E-3</v>
      </c>
      <c r="Q410" s="52">
        <v>57</v>
      </c>
      <c r="R410" s="42">
        <f>IFERROR(Q410/M397,"-")</f>
        <v>6.9512195121951226E-2</v>
      </c>
      <c r="S410" s="55">
        <f t="shared" si="41"/>
        <v>53341.719298245611</v>
      </c>
      <c r="T410" s="360"/>
      <c r="U410" s="360"/>
      <c r="V410" s="32" t="s">
        <v>108</v>
      </c>
      <c r="W410" s="52">
        <v>51353</v>
      </c>
      <c r="X410" s="42">
        <f>IFERROR(W410/T397,"-")</f>
        <v>4.5328482100929646E-3</v>
      </c>
      <c r="Y410" s="52">
        <v>1</v>
      </c>
      <c r="Z410" s="42">
        <f>IFERROR(Y410/U397,"-")</f>
        <v>2.4390243902439025E-2</v>
      </c>
      <c r="AA410" s="96">
        <f t="shared" si="42"/>
        <v>51353</v>
      </c>
      <c r="AB410" s="360"/>
      <c r="AC410" s="360"/>
      <c r="AD410" s="32" t="s">
        <v>108</v>
      </c>
      <c r="AE410" s="52">
        <v>75729</v>
      </c>
      <c r="AF410" s="42">
        <f>IFERROR(AE410/AB397,"-")</f>
        <v>2.9917440521857442E-3</v>
      </c>
      <c r="AG410" s="52">
        <v>3</v>
      </c>
      <c r="AH410" s="42">
        <f>IFERROR(AG410/AC397,"-")</f>
        <v>0.03</v>
      </c>
      <c r="AI410" s="55">
        <f t="shared" si="43"/>
        <v>25243</v>
      </c>
      <c r="AJ410" s="360"/>
      <c r="AK410" s="360"/>
      <c r="AL410" s="32" t="s">
        <v>108</v>
      </c>
      <c r="AM410" s="52">
        <v>1104395</v>
      </c>
      <c r="AN410" s="42">
        <f>IFERROR(AM410/AJ397,"-")</f>
        <v>6.8078351608771345E-3</v>
      </c>
      <c r="AO410" s="52">
        <v>26</v>
      </c>
      <c r="AP410" s="42">
        <f>IFERROR(AO410/AK397,"-")</f>
        <v>0.10038610038610038</v>
      </c>
      <c r="AQ410" s="55">
        <f t="shared" si="44"/>
        <v>42476.730769230766</v>
      </c>
      <c r="AR410" s="360"/>
      <c r="AS410" s="360"/>
      <c r="AT410" s="32" t="s">
        <v>108</v>
      </c>
      <c r="AU410" s="52">
        <v>1574775</v>
      </c>
      <c r="AV410" s="42">
        <f>IFERROR(AU410/AR397,"-")</f>
        <v>7.7270616022631598E-3</v>
      </c>
      <c r="AW410" s="55">
        <v>25</v>
      </c>
      <c r="AX410" s="42">
        <f>IFERROR(AW410/AS397,"-")</f>
        <v>6.0240963855421686E-2</v>
      </c>
      <c r="AY410" s="138">
        <f t="shared" si="45"/>
        <v>62991</v>
      </c>
      <c r="AZ410" s="360"/>
      <c r="BA410" s="360"/>
      <c r="BB410" s="32" t="s">
        <v>108</v>
      </c>
      <c r="BC410" s="52">
        <v>2198556</v>
      </c>
      <c r="BD410" s="42">
        <f>IFERROR(BC410/AZ397,"-")</f>
        <v>3.1416874225672728E-2</v>
      </c>
      <c r="BE410" s="52">
        <v>26</v>
      </c>
      <c r="BF410" s="42">
        <f>IFERROR(BE410/BA397,"-")</f>
        <v>0.44827586206896552</v>
      </c>
      <c r="BG410" s="55">
        <f t="shared" si="46"/>
        <v>84559.846153846156</v>
      </c>
      <c r="BH410" s="360"/>
      <c r="BI410" s="360"/>
      <c r="BJ410" s="32" t="s">
        <v>108</v>
      </c>
      <c r="BK410" s="52">
        <v>1112263</v>
      </c>
      <c r="BL410" s="42">
        <f>IFERROR(BK410/BH397,"-")</f>
        <v>5.6330710303595811E-3</v>
      </c>
      <c r="BM410" s="52">
        <v>35</v>
      </c>
      <c r="BN410" s="42">
        <f>IFERROR(BM410/BI397,"-")</f>
        <v>7.4946466809421838E-2</v>
      </c>
      <c r="BO410" s="96">
        <f t="shared" si="47"/>
        <v>31778.942857142858</v>
      </c>
      <c r="BP410" s="140"/>
    </row>
    <row r="411" spans="2:68" s="8" customFormat="1" ht="13.15" customHeight="1">
      <c r="B411" s="388"/>
      <c r="C411" s="389"/>
      <c r="D411" s="360"/>
      <c r="E411" s="360"/>
      <c r="F411" s="32" t="s">
        <v>109</v>
      </c>
      <c r="G411" s="52">
        <v>447341</v>
      </c>
      <c r="H411" s="42">
        <f>IFERROR(G411/D397,"-")</f>
        <v>1.1421016471768063E-2</v>
      </c>
      <c r="I411" s="52">
        <v>4</v>
      </c>
      <c r="J411" s="42">
        <f>IFERROR(I411/E397,"-")</f>
        <v>6.0606060606060608E-2</v>
      </c>
      <c r="K411" s="55">
        <f t="shared" si="40"/>
        <v>111835.25</v>
      </c>
      <c r="L411" s="360"/>
      <c r="M411" s="360"/>
      <c r="N411" s="32" t="s">
        <v>109</v>
      </c>
      <c r="O411" s="52">
        <v>1083541</v>
      </c>
      <c r="P411" s="42">
        <f>IFERROR(O411/L397,"-")</f>
        <v>2.6537603034131282E-3</v>
      </c>
      <c r="Q411" s="52">
        <v>38</v>
      </c>
      <c r="R411" s="42">
        <f>IFERROR(Q411/M397,"-")</f>
        <v>4.6341463414634146E-2</v>
      </c>
      <c r="S411" s="55">
        <f t="shared" si="41"/>
        <v>28514.236842105263</v>
      </c>
      <c r="T411" s="360"/>
      <c r="U411" s="360"/>
      <c r="V411" s="32" t="s">
        <v>109</v>
      </c>
      <c r="W411" s="52">
        <v>82965</v>
      </c>
      <c r="X411" s="42">
        <f>IFERROR(W411/T397,"-")</f>
        <v>7.3231895264222694E-3</v>
      </c>
      <c r="Y411" s="52">
        <v>1</v>
      </c>
      <c r="Z411" s="42">
        <f>IFERROR(Y411/U397,"-")</f>
        <v>2.4390243902439025E-2</v>
      </c>
      <c r="AA411" s="96">
        <f t="shared" si="42"/>
        <v>82965</v>
      </c>
      <c r="AB411" s="360"/>
      <c r="AC411" s="360"/>
      <c r="AD411" s="32" t="s">
        <v>109</v>
      </c>
      <c r="AE411" s="52">
        <v>9243</v>
      </c>
      <c r="AF411" s="42">
        <f>IFERROR(AE411/AB397,"-")</f>
        <v>3.6515324742638662E-4</v>
      </c>
      <c r="AG411" s="52">
        <v>1</v>
      </c>
      <c r="AH411" s="42">
        <f>IFERROR(AG411/AC397,"-")</f>
        <v>0.01</v>
      </c>
      <c r="AI411" s="55">
        <f t="shared" si="43"/>
        <v>9243</v>
      </c>
      <c r="AJ411" s="360"/>
      <c r="AK411" s="360"/>
      <c r="AL411" s="32" t="s">
        <v>109</v>
      </c>
      <c r="AM411" s="52">
        <v>398564</v>
      </c>
      <c r="AN411" s="42">
        <f>IFERROR(AM411/AJ397,"-")</f>
        <v>2.4568727792681371E-3</v>
      </c>
      <c r="AO411" s="52">
        <v>16</v>
      </c>
      <c r="AP411" s="42">
        <f>IFERROR(AO411/AK397,"-")</f>
        <v>6.1776061776061778E-2</v>
      </c>
      <c r="AQ411" s="55">
        <f t="shared" si="44"/>
        <v>24910.25</v>
      </c>
      <c r="AR411" s="360"/>
      <c r="AS411" s="360"/>
      <c r="AT411" s="32" t="s">
        <v>109</v>
      </c>
      <c r="AU411" s="52">
        <v>592769</v>
      </c>
      <c r="AV411" s="42">
        <f>IFERROR(AU411/AR397,"-")</f>
        <v>2.9085822285164109E-3</v>
      </c>
      <c r="AW411" s="55">
        <v>20</v>
      </c>
      <c r="AX411" s="42">
        <f>IFERROR(AW411/AS397,"-")</f>
        <v>4.8192771084337352E-2</v>
      </c>
      <c r="AY411" s="138">
        <f t="shared" si="45"/>
        <v>29638.45</v>
      </c>
      <c r="AZ411" s="360"/>
      <c r="BA411" s="360"/>
      <c r="BB411" s="32" t="s">
        <v>109</v>
      </c>
      <c r="BC411" s="52">
        <v>191211</v>
      </c>
      <c r="BD411" s="42">
        <f>IFERROR(BC411/AZ397,"-")</f>
        <v>2.7323624859067076E-3</v>
      </c>
      <c r="BE411" s="52">
        <v>7</v>
      </c>
      <c r="BF411" s="42">
        <f>IFERROR(BE411/BA397,"-")</f>
        <v>0.1206896551724138</v>
      </c>
      <c r="BG411" s="55">
        <f t="shared" si="46"/>
        <v>27315.857142857141</v>
      </c>
      <c r="BH411" s="360"/>
      <c r="BI411" s="360"/>
      <c r="BJ411" s="32" t="s">
        <v>109</v>
      </c>
      <c r="BK411" s="52">
        <v>639178</v>
      </c>
      <c r="BL411" s="42">
        <f>IFERROR(BK411/BH397,"-")</f>
        <v>3.2371256393885044E-3</v>
      </c>
      <c r="BM411" s="52">
        <v>18</v>
      </c>
      <c r="BN411" s="42">
        <f>IFERROR(BM411/BI397,"-")</f>
        <v>3.8543897216274089E-2</v>
      </c>
      <c r="BO411" s="96">
        <f t="shared" si="47"/>
        <v>35509.888888888891</v>
      </c>
      <c r="BP411" s="140"/>
    </row>
    <row r="412" spans="2:68" s="8" customFormat="1" ht="13.15" customHeight="1">
      <c r="B412" s="388"/>
      <c r="C412" s="389"/>
      <c r="D412" s="360"/>
      <c r="E412" s="360"/>
      <c r="F412" s="33" t="s">
        <v>110</v>
      </c>
      <c r="G412" s="53">
        <v>65574</v>
      </c>
      <c r="H412" s="43">
        <f>IFERROR(G412/D397,"-")</f>
        <v>1.6741629631974689E-3</v>
      </c>
      <c r="I412" s="53">
        <v>7</v>
      </c>
      <c r="J412" s="43">
        <f>IFERROR(I412/E397,"-")</f>
        <v>0.10606060606060606</v>
      </c>
      <c r="K412" s="56">
        <f t="shared" si="40"/>
        <v>9367.7142857142862</v>
      </c>
      <c r="L412" s="360"/>
      <c r="M412" s="360"/>
      <c r="N412" s="33" t="s">
        <v>110</v>
      </c>
      <c r="O412" s="53">
        <v>231983</v>
      </c>
      <c r="P412" s="43">
        <f>IFERROR(O412/L397,"-")</f>
        <v>5.6816241975770894E-4</v>
      </c>
      <c r="Q412" s="53">
        <v>37</v>
      </c>
      <c r="R412" s="43">
        <f>IFERROR(Q412/M397,"-")</f>
        <v>4.5121951219512194E-2</v>
      </c>
      <c r="S412" s="56">
        <f t="shared" si="41"/>
        <v>6269.8108108108108</v>
      </c>
      <c r="T412" s="360"/>
      <c r="U412" s="360"/>
      <c r="V412" s="33" t="s">
        <v>110</v>
      </c>
      <c r="W412" s="53">
        <v>7800</v>
      </c>
      <c r="X412" s="43">
        <f>IFERROR(W412/T397,"-")</f>
        <v>6.8849368174644368E-4</v>
      </c>
      <c r="Y412" s="53">
        <v>2</v>
      </c>
      <c r="Z412" s="43">
        <f>IFERROR(Y412/U397,"-")</f>
        <v>4.878048780487805E-2</v>
      </c>
      <c r="AA412" s="97">
        <f t="shared" si="42"/>
        <v>3900</v>
      </c>
      <c r="AB412" s="360"/>
      <c r="AC412" s="360"/>
      <c r="AD412" s="33" t="s">
        <v>110</v>
      </c>
      <c r="AE412" s="53">
        <v>42516</v>
      </c>
      <c r="AF412" s="43">
        <f>IFERROR(AE412/AB397,"-")</f>
        <v>1.6796338274997571E-3</v>
      </c>
      <c r="AG412" s="53">
        <v>2</v>
      </c>
      <c r="AH412" s="43">
        <f>IFERROR(AG412/AC397,"-")</f>
        <v>0.02</v>
      </c>
      <c r="AI412" s="56">
        <f t="shared" si="43"/>
        <v>21258</v>
      </c>
      <c r="AJ412" s="360"/>
      <c r="AK412" s="360"/>
      <c r="AL412" s="33" t="s">
        <v>110</v>
      </c>
      <c r="AM412" s="53">
        <v>101199</v>
      </c>
      <c r="AN412" s="43">
        <f>IFERROR(AM412/AJ397,"-")</f>
        <v>6.2382219264448425E-4</v>
      </c>
      <c r="AO412" s="53">
        <v>16</v>
      </c>
      <c r="AP412" s="43">
        <f>IFERROR(AO412/AK397,"-")</f>
        <v>6.1776061776061778E-2</v>
      </c>
      <c r="AQ412" s="56">
        <f t="shared" si="44"/>
        <v>6324.9375</v>
      </c>
      <c r="AR412" s="360"/>
      <c r="AS412" s="360"/>
      <c r="AT412" s="33" t="s">
        <v>110</v>
      </c>
      <c r="AU412" s="53">
        <v>80468</v>
      </c>
      <c r="AV412" s="43">
        <f>IFERROR(AU412/AR397,"-")</f>
        <v>3.9483811529323996E-4</v>
      </c>
      <c r="AW412" s="56">
        <v>17</v>
      </c>
      <c r="AX412" s="43">
        <f>IFERROR(AW412/AS397,"-")</f>
        <v>4.0963855421686748E-2</v>
      </c>
      <c r="AY412" s="139">
        <f t="shared" si="45"/>
        <v>4733.411764705882</v>
      </c>
      <c r="AZ412" s="360"/>
      <c r="BA412" s="360"/>
      <c r="BB412" s="33" t="s">
        <v>110</v>
      </c>
      <c r="BC412" s="53">
        <v>4413</v>
      </c>
      <c r="BD412" s="43">
        <f>IFERROR(BC412/AZ397,"-")</f>
        <v>6.3060784423000252E-5</v>
      </c>
      <c r="BE412" s="53">
        <v>2</v>
      </c>
      <c r="BF412" s="43">
        <f>IFERROR(BE412/BA397,"-")</f>
        <v>3.4482758620689655E-2</v>
      </c>
      <c r="BG412" s="56">
        <f t="shared" si="46"/>
        <v>2206.5</v>
      </c>
      <c r="BH412" s="360"/>
      <c r="BI412" s="360"/>
      <c r="BJ412" s="33" t="s">
        <v>110</v>
      </c>
      <c r="BK412" s="53">
        <v>135993</v>
      </c>
      <c r="BL412" s="43">
        <f>IFERROR(BK412/BH397,"-")</f>
        <v>6.8873839067890464E-4</v>
      </c>
      <c r="BM412" s="53">
        <v>26</v>
      </c>
      <c r="BN412" s="43">
        <f>IFERROR(BM412/BI397,"-")</f>
        <v>5.5674518201284794E-2</v>
      </c>
      <c r="BO412" s="97">
        <f t="shared" si="47"/>
        <v>5230.5</v>
      </c>
      <c r="BP412" s="140"/>
    </row>
    <row r="413" spans="2:68" s="8" customFormat="1" ht="13.15" customHeight="1">
      <c r="B413" s="388"/>
      <c r="C413" s="389"/>
      <c r="D413" s="361"/>
      <c r="E413" s="361"/>
      <c r="F413" s="34" t="s">
        <v>64</v>
      </c>
      <c r="G413" s="100">
        <f>SUM(G397:G412)</f>
        <v>9524159</v>
      </c>
      <c r="H413" s="76">
        <f>IFERROR(G413/D397,"-")</f>
        <v>0.24316031130331905</v>
      </c>
      <c r="I413" s="99">
        <v>50</v>
      </c>
      <c r="J413" s="76">
        <f>IFERROR(I413/E397,"-")</f>
        <v>0.75757575757575757</v>
      </c>
      <c r="K413" s="113">
        <f t="shared" si="40"/>
        <v>190483.18</v>
      </c>
      <c r="L413" s="361"/>
      <c r="M413" s="361"/>
      <c r="N413" s="34" t="s">
        <v>64</v>
      </c>
      <c r="O413" s="100">
        <f>SUM(O397:O412)</f>
        <v>92011428</v>
      </c>
      <c r="P413" s="76">
        <f>IFERROR(O413/L397,"-")</f>
        <v>0.22535028677895455</v>
      </c>
      <c r="Q413" s="99">
        <v>605</v>
      </c>
      <c r="R413" s="76">
        <f>IFERROR(Q413/M397,"-")</f>
        <v>0.73780487804878048</v>
      </c>
      <c r="S413" s="113">
        <f t="shared" si="41"/>
        <v>152085.00495867769</v>
      </c>
      <c r="T413" s="361"/>
      <c r="U413" s="361"/>
      <c r="V413" s="34" t="s">
        <v>64</v>
      </c>
      <c r="W413" s="100">
        <f>SUM(W397:W412)</f>
        <v>829015</v>
      </c>
      <c r="X413" s="76">
        <f>IFERROR(W413/T397,"-")</f>
        <v>7.3175844817054872E-2</v>
      </c>
      <c r="Y413" s="99">
        <v>9</v>
      </c>
      <c r="Z413" s="76">
        <f>IFERROR(Y413/U397,"-")</f>
        <v>0.21951219512195122</v>
      </c>
      <c r="AA413" s="113">
        <f t="shared" si="42"/>
        <v>92112.777777777781</v>
      </c>
      <c r="AB413" s="361"/>
      <c r="AC413" s="361"/>
      <c r="AD413" s="34" t="s">
        <v>64</v>
      </c>
      <c r="AE413" s="100">
        <f>SUM(AE397:AE412)</f>
        <v>1494125</v>
      </c>
      <c r="AF413" s="76">
        <f>IFERROR(AE413/AB397,"-")</f>
        <v>5.9026787386232821E-2</v>
      </c>
      <c r="AG413" s="99">
        <v>24</v>
      </c>
      <c r="AH413" s="76">
        <f>IFERROR(AG413/AC397,"-")</f>
        <v>0.24</v>
      </c>
      <c r="AI413" s="113">
        <f t="shared" si="43"/>
        <v>62255.208333333336</v>
      </c>
      <c r="AJ413" s="361"/>
      <c r="AK413" s="361"/>
      <c r="AL413" s="34" t="s">
        <v>64</v>
      </c>
      <c r="AM413" s="100">
        <f>SUM(AM397:AM412)</f>
        <v>43457959</v>
      </c>
      <c r="AN413" s="76">
        <f>IFERROR(AM413/AJ397,"-")</f>
        <v>0.26788841066842656</v>
      </c>
      <c r="AO413" s="99">
        <v>227</v>
      </c>
      <c r="AP413" s="76">
        <f>IFERROR(AO413/AK397,"-")</f>
        <v>0.87644787644787647</v>
      </c>
      <c r="AQ413" s="113">
        <f t="shared" si="44"/>
        <v>191444.75330396477</v>
      </c>
      <c r="AR413" s="361"/>
      <c r="AS413" s="361"/>
      <c r="AT413" s="34" t="s">
        <v>64</v>
      </c>
      <c r="AU413" s="100">
        <f>SUM(AU397:AU412)</f>
        <v>45842196</v>
      </c>
      <c r="AV413" s="76">
        <f>IFERROR(AU413/AR397,"-")</f>
        <v>0.22493719577401333</v>
      </c>
      <c r="AW413" s="112">
        <v>340</v>
      </c>
      <c r="AX413" s="76">
        <f>IFERROR(AW413/AS397,"-")</f>
        <v>0.81927710843373491</v>
      </c>
      <c r="AY413" s="114">
        <f t="shared" si="45"/>
        <v>134829.98823529412</v>
      </c>
      <c r="AZ413" s="361"/>
      <c r="BA413" s="361"/>
      <c r="BB413" s="34" t="s">
        <v>64</v>
      </c>
      <c r="BC413" s="100">
        <f>SUM(BC397:BC412)</f>
        <v>25203600</v>
      </c>
      <c r="BD413" s="76">
        <f>IFERROR(BC413/AZ397,"-")</f>
        <v>0.36015381515602291</v>
      </c>
      <c r="BE413" s="99">
        <v>57</v>
      </c>
      <c r="BF413" s="76">
        <f>IFERROR(BE413/BA397,"-")</f>
        <v>0.98275862068965514</v>
      </c>
      <c r="BG413" s="113">
        <f t="shared" si="46"/>
        <v>442168.42105263157</v>
      </c>
      <c r="BH413" s="361"/>
      <c r="BI413" s="361"/>
      <c r="BJ413" s="34" t="s">
        <v>64</v>
      </c>
      <c r="BK413" s="100">
        <f>SUM(BK397:BK412)</f>
        <v>37269620</v>
      </c>
      <c r="BL413" s="76">
        <f>IFERROR(BK413/BH397,"-")</f>
        <v>0.18875249534913061</v>
      </c>
      <c r="BM413" s="99">
        <v>298</v>
      </c>
      <c r="BN413" s="76">
        <f>IFERROR(BM413/BI397,"-")</f>
        <v>0.63811563169164887</v>
      </c>
      <c r="BO413" s="113">
        <f t="shared" si="47"/>
        <v>125065.8389261745</v>
      </c>
      <c r="BP413" s="140"/>
    </row>
    <row r="414" spans="2:68" s="8" customFormat="1" ht="13.15" customHeight="1">
      <c r="B414" s="388">
        <v>25</v>
      </c>
      <c r="C414" s="389" t="s">
        <v>93</v>
      </c>
      <c r="D414" s="359">
        <v>45501580</v>
      </c>
      <c r="E414" s="359">
        <v>71</v>
      </c>
      <c r="F414" s="30" t="s">
        <v>96</v>
      </c>
      <c r="G414" s="51">
        <v>548595</v>
      </c>
      <c r="H414" s="41">
        <f>IFERROR(G414/D414,"-")</f>
        <v>1.2056614297789219E-2</v>
      </c>
      <c r="I414" s="51">
        <v>13</v>
      </c>
      <c r="J414" s="41">
        <f>IFERROR(I414/E414,"-")</f>
        <v>0.18309859154929578</v>
      </c>
      <c r="K414" s="95">
        <f t="shared" si="40"/>
        <v>42199.615384615383</v>
      </c>
      <c r="L414" s="359">
        <v>402666170</v>
      </c>
      <c r="M414" s="359">
        <v>710</v>
      </c>
      <c r="N414" s="30" t="s">
        <v>96</v>
      </c>
      <c r="O414" s="51">
        <v>16497887</v>
      </c>
      <c r="P414" s="41">
        <f>IFERROR(O414/L414,"-")</f>
        <v>4.0971624211688804E-2</v>
      </c>
      <c r="Q414" s="51">
        <v>134</v>
      </c>
      <c r="R414" s="41">
        <f>IFERROR(Q414/M414,"-")</f>
        <v>0.18873239436619718</v>
      </c>
      <c r="S414" s="95">
        <f t="shared" si="41"/>
        <v>123118.55970149254</v>
      </c>
      <c r="T414" s="359">
        <v>13610370</v>
      </c>
      <c r="U414" s="359">
        <v>37</v>
      </c>
      <c r="V414" s="30" t="s">
        <v>96</v>
      </c>
      <c r="W414" s="51">
        <v>2069342</v>
      </c>
      <c r="X414" s="41">
        <f>IFERROR(W414/T414,"-")</f>
        <v>0.15204156830416807</v>
      </c>
      <c r="Y414" s="51">
        <v>6</v>
      </c>
      <c r="Z414" s="41">
        <f>IFERROR(Y414/U414,"-")</f>
        <v>0.16216216216216217</v>
      </c>
      <c r="AA414" s="95">
        <f t="shared" si="42"/>
        <v>344890.33333333331</v>
      </c>
      <c r="AB414" s="359">
        <v>22023700</v>
      </c>
      <c r="AC414" s="359">
        <v>67</v>
      </c>
      <c r="AD414" s="30" t="s">
        <v>96</v>
      </c>
      <c r="AE414" s="51">
        <v>2862699</v>
      </c>
      <c r="AF414" s="41">
        <f>IFERROR(AE414/AB414,"-")</f>
        <v>0.12998265504887915</v>
      </c>
      <c r="AG414" s="51">
        <v>7</v>
      </c>
      <c r="AH414" s="41">
        <f>IFERROR(AG414/AC414,"-")</f>
        <v>0.1044776119402985</v>
      </c>
      <c r="AI414" s="95">
        <f t="shared" si="43"/>
        <v>408957</v>
      </c>
      <c r="AJ414" s="359">
        <v>162814900</v>
      </c>
      <c r="AK414" s="359">
        <v>241</v>
      </c>
      <c r="AL414" s="30" t="s">
        <v>96</v>
      </c>
      <c r="AM414" s="51">
        <v>9773214</v>
      </c>
      <c r="AN414" s="41">
        <f>IFERROR(AM414/AJ414,"-")</f>
        <v>6.0026533198128673E-2</v>
      </c>
      <c r="AO414" s="51">
        <v>43</v>
      </c>
      <c r="AP414" s="41">
        <f>IFERROR(AO414/AK414,"-")</f>
        <v>0.17842323651452283</v>
      </c>
      <c r="AQ414" s="95">
        <f t="shared" si="44"/>
        <v>227284.04651162791</v>
      </c>
      <c r="AR414" s="359">
        <v>198101850</v>
      </c>
      <c r="AS414" s="359">
        <v>354</v>
      </c>
      <c r="AT414" s="30" t="s">
        <v>96</v>
      </c>
      <c r="AU414" s="51">
        <v>1784259</v>
      </c>
      <c r="AV414" s="41">
        <f>IFERROR(AU414/AR414,"-")</f>
        <v>9.0067760598904045E-3</v>
      </c>
      <c r="AW414" s="51">
        <v>77</v>
      </c>
      <c r="AX414" s="41">
        <f>IFERROR(AW414/AS414,"-")</f>
        <v>0.2175141242937853</v>
      </c>
      <c r="AY414" s="95">
        <f t="shared" si="45"/>
        <v>23172.194805194806</v>
      </c>
      <c r="AZ414" s="359">
        <v>53509490</v>
      </c>
      <c r="BA414" s="359">
        <v>64</v>
      </c>
      <c r="BB414" s="30" t="s">
        <v>96</v>
      </c>
      <c r="BC414" s="51">
        <v>3467046</v>
      </c>
      <c r="BD414" s="41">
        <f>IFERROR(BC414/AZ414,"-")</f>
        <v>6.4793104924005071E-2</v>
      </c>
      <c r="BE414" s="51">
        <v>15</v>
      </c>
      <c r="BF414" s="41">
        <f>IFERROR(BE414/BA414,"-")</f>
        <v>0.234375</v>
      </c>
      <c r="BG414" s="95">
        <f t="shared" si="46"/>
        <v>231136.4</v>
      </c>
      <c r="BH414" s="359">
        <v>147687380</v>
      </c>
      <c r="BI414" s="359">
        <v>375</v>
      </c>
      <c r="BJ414" s="30" t="s">
        <v>96</v>
      </c>
      <c r="BK414" s="51">
        <v>2486256</v>
      </c>
      <c r="BL414" s="41">
        <f>IFERROR(BK414/BH414,"-")</f>
        <v>1.6834586678970132E-2</v>
      </c>
      <c r="BM414" s="51">
        <v>51</v>
      </c>
      <c r="BN414" s="41">
        <f>IFERROR(BM414/BI414,"-")</f>
        <v>0.13600000000000001</v>
      </c>
      <c r="BO414" s="95">
        <f t="shared" si="47"/>
        <v>48750.117647058825</v>
      </c>
      <c r="BP414" s="140"/>
    </row>
    <row r="415" spans="2:68" s="8" customFormat="1" ht="13.15" customHeight="1">
      <c r="B415" s="388"/>
      <c r="C415" s="389"/>
      <c r="D415" s="360"/>
      <c r="E415" s="360"/>
      <c r="F415" s="31" t="s">
        <v>97</v>
      </c>
      <c r="G415" s="52">
        <v>480739</v>
      </c>
      <c r="H415" s="42">
        <f>IFERROR(G415/D414,"-")</f>
        <v>1.0565325423864402E-2</v>
      </c>
      <c r="I415" s="52">
        <v>18</v>
      </c>
      <c r="J415" s="42">
        <f>IFERROR(I415/E414,"-")</f>
        <v>0.25352112676056338</v>
      </c>
      <c r="K415" s="55">
        <f t="shared" si="40"/>
        <v>26707.722222222223</v>
      </c>
      <c r="L415" s="360"/>
      <c r="M415" s="360"/>
      <c r="N415" s="31" t="s">
        <v>97</v>
      </c>
      <c r="O415" s="52">
        <v>5239592</v>
      </c>
      <c r="P415" s="42">
        <f>IFERROR(O415/L414,"-")</f>
        <v>1.3012247837954702E-2</v>
      </c>
      <c r="Q415" s="52">
        <v>200</v>
      </c>
      <c r="R415" s="42">
        <f>IFERROR(Q415/M414,"-")</f>
        <v>0.28169014084507044</v>
      </c>
      <c r="S415" s="55">
        <f t="shared" si="41"/>
        <v>26197.96</v>
      </c>
      <c r="T415" s="360"/>
      <c r="U415" s="360"/>
      <c r="V415" s="31" t="s">
        <v>97</v>
      </c>
      <c r="W415" s="52">
        <v>27876</v>
      </c>
      <c r="X415" s="42">
        <f>IFERROR(W415/T414,"-")</f>
        <v>2.0481441724214699E-3</v>
      </c>
      <c r="Y415" s="52">
        <v>4</v>
      </c>
      <c r="Z415" s="42">
        <f>IFERROR(Y415/U414,"-")</f>
        <v>0.10810810810810811</v>
      </c>
      <c r="AA415" s="96">
        <f t="shared" si="42"/>
        <v>6969</v>
      </c>
      <c r="AB415" s="360"/>
      <c r="AC415" s="360"/>
      <c r="AD415" s="31" t="s">
        <v>97</v>
      </c>
      <c r="AE415" s="52">
        <v>156834</v>
      </c>
      <c r="AF415" s="42">
        <f>IFERROR(AE415/AB414,"-")</f>
        <v>7.1211467646217488E-3</v>
      </c>
      <c r="AG415" s="52">
        <v>14</v>
      </c>
      <c r="AH415" s="42">
        <f>IFERROR(AG415/AC414,"-")</f>
        <v>0.20895522388059701</v>
      </c>
      <c r="AI415" s="55">
        <f t="shared" si="43"/>
        <v>11202.428571428571</v>
      </c>
      <c r="AJ415" s="360"/>
      <c r="AK415" s="360"/>
      <c r="AL415" s="31" t="s">
        <v>97</v>
      </c>
      <c r="AM415" s="52">
        <v>2434595</v>
      </c>
      <c r="AN415" s="42">
        <f>IFERROR(AM415/AJ414,"-")</f>
        <v>1.4953146180110051E-2</v>
      </c>
      <c r="AO415" s="52">
        <v>77</v>
      </c>
      <c r="AP415" s="42">
        <f>IFERROR(AO415/AK414,"-")</f>
        <v>0.31950207468879666</v>
      </c>
      <c r="AQ415" s="55">
        <f t="shared" si="44"/>
        <v>31618.116883116883</v>
      </c>
      <c r="AR415" s="360"/>
      <c r="AS415" s="360"/>
      <c r="AT415" s="31" t="s">
        <v>97</v>
      </c>
      <c r="AU415" s="52">
        <v>2604228</v>
      </c>
      <c r="AV415" s="42">
        <f>IFERROR(AU415/AR414,"-")</f>
        <v>1.3145904493067581E-2</v>
      </c>
      <c r="AW415" s="52">
        <v>104</v>
      </c>
      <c r="AX415" s="42">
        <f>IFERROR(AW415/AS414,"-")</f>
        <v>0.29378531073446329</v>
      </c>
      <c r="AY415" s="96">
        <f t="shared" si="45"/>
        <v>25040.653846153848</v>
      </c>
      <c r="AZ415" s="360"/>
      <c r="BA415" s="360"/>
      <c r="BB415" s="31" t="s">
        <v>97</v>
      </c>
      <c r="BC415" s="52">
        <v>474783</v>
      </c>
      <c r="BD415" s="42">
        <f>IFERROR(BC415/AZ414,"-")</f>
        <v>8.8728746994224759E-3</v>
      </c>
      <c r="BE415" s="52">
        <v>23</v>
      </c>
      <c r="BF415" s="42">
        <f>IFERROR(BE415/BA414,"-")</f>
        <v>0.359375</v>
      </c>
      <c r="BG415" s="55">
        <f t="shared" si="46"/>
        <v>20642.739130434784</v>
      </c>
      <c r="BH415" s="360"/>
      <c r="BI415" s="360"/>
      <c r="BJ415" s="31" t="s">
        <v>97</v>
      </c>
      <c r="BK415" s="52">
        <v>3567657</v>
      </c>
      <c r="BL415" s="42">
        <f>IFERROR(BK415/BH414,"-")</f>
        <v>2.4156816919631185E-2</v>
      </c>
      <c r="BM415" s="52">
        <v>91</v>
      </c>
      <c r="BN415" s="42">
        <f>IFERROR(BM415/BI414,"-")</f>
        <v>0.24266666666666667</v>
      </c>
      <c r="BO415" s="96">
        <f t="shared" si="47"/>
        <v>39205.021978021978</v>
      </c>
      <c r="BP415" s="140"/>
    </row>
    <row r="416" spans="2:68" s="8" customFormat="1" ht="13.15" customHeight="1">
      <c r="B416" s="388"/>
      <c r="C416" s="389"/>
      <c r="D416" s="360"/>
      <c r="E416" s="360"/>
      <c r="F416" s="32" t="s">
        <v>98</v>
      </c>
      <c r="G416" s="52">
        <v>790150</v>
      </c>
      <c r="H416" s="42">
        <f>IFERROR(G416/D414,"-")</f>
        <v>1.7365331050042659E-2</v>
      </c>
      <c r="I416" s="52">
        <v>26</v>
      </c>
      <c r="J416" s="42">
        <f>IFERROR(I416/E414,"-")</f>
        <v>0.36619718309859156</v>
      </c>
      <c r="K416" s="55">
        <f t="shared" si="40"/>
        <v>30390.384615384617</v>
      </c>
      <c r="L416" s="360"/>
      <c r="M416" s="360"/>
      <c r="N416" s="32" t="s">
        <v>98</v>
      </c>
      <c r="O416" s="52">
        <v>5657842</v>
      </c>
      <c r="P416" s="42">
        <f>IFERROR(O416/L414,"-")</f>
        <v>1.4050949450260497E-2</v>
      </c>
      <c r="Q416" s="52">
        <v>217</v>
      </c>
      <c r="R416" s="42">
        <f>IFERROR(Q416/M414,"-")</f>
        <v>0.30563380281690139</v>
      </c>
      <c r="S416" s="55">
        <f t="shared" si="41"/>
        <v>26073.00460829493</v>
      </c>
      <c r="T416" s="360"/>
      <c r="U416" s="360"/>
      <c r="V416" s="32" t="s">
        <v>98</v>
      </c>
      <c r="W416" s="52">
        <v>0</v>
      </c>
      <c r="X416" s="42">
        <f>IFERROR(W416/T414,"-")</f>
        <v>0</v>
      </c>
      <c r="Y416" s="52">
        <v>0</v>
      </c>
      <c r="Z416" s="42">
        <f>IFERROR(Y416/U414,"-")</f>
        <v>0</v>
      </c>
      <c r="AA416" s="96" t="str">
        <f t="shared" si="42"/>
        <v>-</v>
      </c>
      <c r="AB416" s="360"/>
      <c r="AC416" s="360"/>
      <c r="AD416" s="32" t="s">
        <v>98</v>
      </c>
      <c r="AE416" s="52">
        <v>0</v>
      </c>
      <c r="AF416" s="42">
        <f>IFERROR(AE416/AB414,"-")</f>
        <v>0</v>
      </c>
      <c r="AG416" s="52">
        <v>0</v>
      </c>
      <c r="AH416" s="42">
        <f>IFERROR(AG416/AC414,"-")</f>
        <v>0</v>
      </c>
      <c r="AI416" s="55" t="str">
        <f t="shared" si="43"/>
        <v>-</v>
      </c>
      <c r="AJ416" s="360"/>
      <c r="AK416" s="360"/>
      <c r="AL416" s="32" t="s">
        <v>98</v>
      </c>
      <c r="AM416" s="52">
        <v>2593450</v>
      </c>
      <c r="AN416" s="42">
        <f>IFERROR(AM416/AJ414,"-")</f>
        <v>1.5928824696019837E-2</v>
      </c>
      <c r="AO416" s="52">
        <v>100</v>
      </c>
      <c r="AP416" s="42">
        <f>IFERROR(AO416/AK414,"-")</f>
        <v>0.41493775933609961</v>
      </c>
      <c r="AQ416" s="55">
        <f t="shared" si="44"/>
        <v>25934.5</v>
      </c>
      <c r="AR416" s="360"/>
      <c r="AS416" s="360"/>
      <c r="AT416" s="32" t="s">
        <v>98</v>
      </c>
      <c r="AU416" s="52">
        <v>3064392</v>
      </c>
      <c r="AV416" s="42">
        <f>IFERROR(AU416/AR414,"-")</f>
        <v>1.5468770231070532E-2</v>
      </c>
      <c r="AW416" s="52">
        <v>117</v>
      </c>
      <c r="AX416" s="42">
        <f>IFERROR(AW416/AS414,"-")</f>
        <v>0.33050847457627119</v>
      </c>
      <c r="AY416" s="96">
        <f t="shared" si="45"/>
        <v>26191.384615384617</v>
      </c>
      <c r="AZ416" s="360"/>
      <c r="BA416" s="360"/>
      <c r="BB416" s="32" t="s">
        <v>98</v>
      </c>
      <c r="BC416" s="52">
        <v>469198</v>
      </c>
      <c r="BD416" s="42">
        <f>IFERROR(BC416/AZ414,"-")</f>
        <v>8.7685006902513928E-3</v>
      </c>
      <c r="BE416" s="52">
        <v>18</v>
      </c>
      <c r="BF416" s="42">
        <f>IFERROR(BE416/BA414,"-")</f>
        <v>0.28125</v>
      </c>
      <c r="BG416" s="55">
        <f t="shared" si="46"/>
        <v>26066.555555555555</v>
      </c>
      <c r="BH416" s="360"/>
      <c r="BI416" s="360"/>
      <c r="BJ416" s="32" t="s">
        <v>98</v>
      </c>
      <c r="BK416" s="52">
        <v>1711668</v>
      </c>
      <c r="BL416" s="42">
        <f>IFERROR(BK416/BH414,"-")</f>
        <v>1.1589805439029387E-2</v>
      </c>
      <c r="BM416" s="52">
        <v>80</v>
      </c>
      <c r="BN416" s="42">
        <f>IFERROR(BM416/BI414,"-")</f>
        <v>0.21333333333333335</v>
      </c>
      <c r="BO416" s="96">
        <f t="shared" si="47"/>
        <v>21395.85</v>
      </c>
      <c r="BP416" s="140"/>
    </row>
    <row r="417" spans="2:68" s="8" customFormat="1" ht="13.15" customHeight="1">
      <c r="B417" s="388"/>
      <c r="C417" s="389"/>
      <c r="D417" s="360"/>
      <c r="E417" s="360"/>
      <c r="F417" s="32" t="s">
        <v>99</v>
      </c>
      <c r="G417" s="52">
        <v>60770</v>
      </c>
      <c r="H417" s="42">
        <f>IFERROR(G417/D414,"-")</f>
        <v>1.3355580179853096E-3</v>
      </c>
      <c r="I417" s="52">
        <v>7</v>
      </c>
      <c r="J417" s="42">
        <f>IFERROR(I417/E414,"-")</f>
        <v>9.8591549295774641E-2</v>
      </c>
      <c r="K417" s="55">
        <f t="shared" si="40"/>
        <v>8681.4285714285706</v>
      </c>
      <c r="L417" s="360"/>
      <c r="M417" s="360"/>
      <c r="N417" s="32" t="s">
        <v>99</v>
      </c>
      <c r="O417" s="52">
        <v>639993</v>
      </c>
      <c r="P417" s="42">
        <f>IFERROR(O417/L414,"-")</f>
        <v>1.5893885498252807E-3</v>
      </c>
      <c r="Q417" s="52">
        <v>33</v>
      </c>
      <c r="R417" s="42">
        <f>IFERROR(Q417/M414,"-")</f>
        <v>4.647887323943662E-2</v>
      </c>
      <c r="S417" s="55">
        <f t="shared" si="41"/>
        <v>19393.727272727272</v>
      </c>
      <c r="T417" s="360"/>
      <c r="U417" s="360"/>
      <c r="V417" s="32" t="s">
        <v>99</v>
      </c>
      <c r="W417" s="52">
        <v>0</v>
      </c>
      <c r="X417" s="42">
        <f>IFERROR(W417/T414,"-")</f>
        <v>0</v>
      </c>
      <c r="Y417" s="52">
        <v>0</v>
      </c>
      <c r="Z417" s="42">
        <f>IFERROR(Y417/U414,"-")</f>
        <v>0</v>
      </c>
      <c r="AA417" s="96" t="str">
        <f t="shared" si="42"/>
        <v>-</v>
      </c>
      <c r="AB417" s="360"/>
      <c r="AC417" s="360"/>
      <c r="AD417" s="32" t="s">
        <v>99</v>
      </c>
      <c r="AE417" s="52">
        <v>0</v>
      </c>
      <c r="AF417" s="42">
        <f>IFERROR(AE417/AB414,"-")</f>
        <v>0</v>
      </c>
      <c r="AG417" s="52">
        <v>0</v>
      </c>
      <c r="AH417" s="42">
        <f>IFERROR(AG417/AC414,"-")</f>
        <v>0</v>
      </c>
      <c r="AI417" s="55" t="str">
        <f t="shared" si="43"/>
        <v>-</v>
      </c>
      <c r="AJ417" s="360"/>
      <c r="AK417" s="360"/>
      <c r="AL417" s="32" t="s">
        <v>99</v>
      </c>
      <c r="AM417" s="52">
        <v>230103</v>
      </c>
      <c r="AN417" s="42">
        <f>IFERROR(AM417/AJ414,"-")</f>
        <v>1.4132797428245204E-3</v>
      </c>
      <c r="AO417" s="52">
        <v>15</v>
      </c>
      <c r="AP417" s="42">
        <f>IFERROR(AO417/AK414,"-")</f>
        <v>6.2240663900414939E-2</v>
      </c>
      <c r="AQ417" s="55">
        <f t="shared" si="44"/>
        <v>15340.2</v>
      </c>
      <c r="AR417" s="360"/>
      <c r="AS417" s="360"/>
      <c r="AT417" s="32" t="s">
        <v>99</v>
      </c>
      <c r="AU417" s="52">
        <v>409890</v>
      </c>
      <c r="AV417" s="42">
        <f>IFERROR(AU417/AR414,"-")</f>
        <v>2.0690871892412917E-3</v>
      </c>
      <c r="AW417" s="52">
        <v>18</v>
      </c>
      <c r="AX417" s="42">
        <f>IFERROR(AW417/AS414,"-")</f>
        <v>5.0847457627118647E-2</v>
      </c>
      <c r="AY417" s="96">
        <f t="shared" si="45"/>
        <v>22771.666666666668</v>
      </c>
      <c r="AZ417" s="360"/>
      <c r="BA417" s="360"/>
      <c r="BB417" s="32" t="s">
        <v>99</v>
      </c>
      <c r="BC417" s="52">
        <v>33317</v>
      </c>
      <c r="BD417" s="42">
        <f>IFERROR(BC417/AZ414,"-")</f>
        <v>6.2263721818316717E-4</v>
      </c>
      <c r="BE417" s="52">
        <v>3</v>
      </c>
      <c r="BF417" s="42">
        <f>IFERROR(BE417/BA414,"-")</f>
        <v>4.6875E-2</v>
      </c>
      <c r="BG417" s="55">
        <f t="shared" si="46"/>
        <v>11105.666666666666</v>
      </c>
      <c r="BH417" s="360"/>
      <c r="BI417" s="360"/>
      <c r="BJ417" s="32" t="s">
        <v>99</v>
      </c>
      <c r="BK417" s="52">
        <v>192060</v>
      </c>
      <c r="BL417" s="42">
        <f>IFERROR(BK417/BH414,"-")</f>
        <v>1.3004496389603499E-3</v>
      </c>
      <c r="BM417" s="52">
        <v>17</v>
      </c>
      <c r="BN417" s="42">
        <f>IFERROR(BM417/BI414,"-")</f>
        <v>4.5333333333333337E-2</v>
      </c>
      <c r="BO417" s="96">
        <f t="shared" si="47"/>
        <v>11297.64705882353</v>
      </c>
      <c r="BP417" s="140"/>
    </row>
    <row r="418" spans="2:68" s="8" customFormat="1" ht="13.15" customHeight="1">
      <c r="B418" s="388"/>
      <c r="C418" s="389"/>
      <c r="D418" s="360"/>
      <c r="E418" s="360"/>
      <c r="F418" s="32" t="s">
        <v>100</v>
      </c>
      <c r="G418" s="52">
        <v>849695</v>
      </c>
      <c r="H418" s="42">
        <f>IFERROR(G418/D414,"-")</f>
        <v>1.8673966925983668E-2</v>
      </c>
      <c r="I418" s="52">
        <v>28</v>
      </c>
      <c r="J418" s="42">
        <f>IFERROR(I418/E414,"-")</f>
        <v>0.39436619718309857</v>
      </c>
      <c r="K418" s="55">
        <f t="shared" si="40"/>
        <v>30346.25</v>
      </c>
      <c r="L418" s="360"/>
      <c r="M418" s="360"/>
      <c r="N418" s="32" t="s">
        <v>100</v>
      </c>
      <c r="O418" s="52">
        <v>8236846</v>
      </c>
      <c r="P418" s="42">
        <f>IFERROR(O418/L414,"-")</f>
        <v>2.0455768608522537E-2</v>
      </c>
      <c r="Q418" s="52">
        <v>268</v>
      </c>
      <c r="R418" s="42">
        <f>IFERROR(Q418/M414,"-")</f>
        <v>0.37746478873239436</v>
      </c>
      <c r="S418" s="55">
        <f t="shared" si="41"/>
        <v>30734.5</v>
      </c>
      <c r="T418" s="360"/>
      <c r="U418" s="360"/>
      <c r="V418" s="32" t="s">
        <v>100</v>
      </c>
      <c r="W418" s="52">
        <v>0</v>
      </c>
      <c r="X418" s="42">
        <f>IFERROR(W418/T414,"-")</f>
        <v>0</v>
      </c>
      <c r="Y418" s="52">
        <v>0</v>
      </c>
      <c r="Z418" s="42">
        <f>IFERROR(Y418/U414,"-")</f>
        <v>0</v>
      </c>
      <c r="AA418" s="96" t="str">
        <f t="shared" si="42"/>
        <v>-</v>
      </c>
      <c r="AB418" s="360"/>
      <c r="AC418" s="360"/>
      <c r="AD418" s="32" t="s">
        <v>100</v>
      </c>
      <c r="AE418" s="52">
        <v>0</v>
      </c>
      <c r="AF418" s="42">
        <f>IFERROR(AE418/AB414,"-")</f>
        <v>0</v>
      </c>
      <c r="AG418" s="52">
        <v>0</v>
      </c>
      <c r="AH418" s="42">
        <f>IFERROR(AG418/AC414,"-")</f>
        <v>0</v>
      </c>
      <c r="AI418" s="55" t="str">
        <f t="shared" si="43"/>
        <v>-</v>
      </c>
      <c r="AJ418" s="360"/>
      <c r="AK418" s="360"/>
      <c r="AL418" s="32" t="s">
        <v>100</v>
      </c>
      <c r="AM418" s="52">
        <v>2890444</v>
      </c>
      <c r="AN418" s="42">
        <f>IFERROR(AM418/AJ414,"-")</f>
        <v>1.7752945215702004E-2</v>
      </c>
      <c r="AO418" s="52">
        <v>111</v>
      </c>
      <c r="AP418" s="42">
        <f>IFERROR(AO418/AK414,"-")</f>
        <v>0.46058091286307051</v>
      </c>
      <c r="AQ418" s="55">
        <f t="shared" si="44"/>
        <v>26040.036036036036</v>
      </c>
      <c r="AR418" s="360"/>
      <c r="AS418" s="360"/>
      <c r="AT418" s="32" t="s">
        <v>100</v>
      </c>
      <c r="AU418" s="52">
        <v>5346402</v>
      </c>
      <c r="AV418" s="42">
        <f>IFERROR(AU418/AR414,"-")</f>
        <v>2.6988147763385349E-2</v>
      </c>
      <c r="AW418" s="52">
        <v>157</v>
      </c>
      <c r="AX418" s="42">
        <f>IFERROR(AW418/AS414,"-")</f>
        <v>0.44350282485875708</v>
      </c>
      <c r="AY418" s="96">
        <f t="shared" si="45"/>
        <v>34053.515923566876</v>
      </c>
      <c r="AZ418" s="360"/>
      <c r="BA418" s="360"/>
      <c r="BB418" s="32" t="s">
        <v>100</v>
      </c>
      <c r="BC418" s="52">
        <v>788762</v>
      </c>
      <c r="BD418" s="42">
        <f>IFERROR(BC418/AZ414,"-")</f>
        <v>1.4740600218764933E-2</v>
      </c>
      <c r="BE418" s="52">
        <v>23</v>
      </c>
      <c r="BF418" s="42">
        <f>IFERROR(BE418/BA414,"-")</f>
        <v>0.359375</v>
      </c>
      <c r="BG418" s="55">
        <f t="shared" si="46"/>
        <v>34294</v>
      </c>
      <c r="BH418" s="360"/>
      <c r="BI418" s="360"/>
      <c r="BJ418" s="32" t="s">
        <v>100</v>
      </c>
      <c r="BK418" s="52">
        <v>6136632</v>
      </c>
      <c r="BL418" s="42">
        <f>IFERROR(BK418/BH414,"-")</f>
        <v>4.1551498848445952E-2</v>
      </c>
      <c r="BM418" s="52">
        <v>88</v>
      </c>
      <c r="BN418" s="42">
        <f>IFERROR(BM418/BI414,"-")</f>
        <v>0.23466666666666666</v>
      </c>
      <c r="BO418" s="96">
        <f t="shared" si="47"/>
        <v>69734.454545454544</v>
      </c>
      <c r="BP418" s="140"/>
    </row>
    <row r="419" spans="2:68" s="8" customFormat="1" ht="13.15" customHeight="1">
      <c r="B419" s="388"/>
      <c r="C419" s="389"/>
      <c r="D419" s="360"/>
      <c r="E419" s="360"/>
      <c r="F419" s="32" t="s">
        <v>101</v>
      </c>
      <c r="G419" s="52">
        <v>2288042</v>
      </c>
      <c r="H419" s="42">
        <f>IFERROR(G419/D414,"-")</f>
        <v>5.0284891205975707E-2</v>
      </c>
      <c r="I419" s="52">
        <v>34</v>
      </c>
      <c r="J419" s="42">
        <f>IFERROR(I419/E414,"-")</f>
        <v>0.47887323943661969</v>
      </c>
      <c r="K419" s="55">
        <f t="shared" si="40"/>
        <v>67295.352941176476</v>
      </c>
      <c r="L419" s="360"/>
      <c r="M419" s="360"/>
      <c r="N419" s="32" t="s">
        <v>101</v>
      </c>
      <c r="O419" s="52">
        <v>19354063</v>
      </c>
      <c r="P419" s="42">
        <f>IFERROR(O419/L414,"-")</f>
        <v>4.8064785278584488E-2</v>
      </c>
      <c r="Q419" s="52">
        <v>290</v>
      </c>
      <c r="R419" s="42">
        <f>IFERROR(Q419/M414,"-")</f>
        <v>0.40845070422535212</v>
      </c>
      <c r="S419" s="55">
        <f t="shared" si="41"/>
        <v>66738.14827586207</v>
      </c>
      <c r="T419" s="360"/>
      <c r="U419" s="360"/>
      <c r="V419" s="32" t="s">
        <v>101</v>
      </c>
      <c r="W419" s="52">
        <v>0</v>
      </c>
      <c r="X419" s="42">
        <f>IFERROR(W419/T414,"-")</f>
        <v>0</v>
      </c>
      <c r="Y419" s="52">
        <v>0</v>
      </c>
      <c r="Z419" s="42">
        <f>IFERROR(Y419/U414,"-")</f>
        <v>0</v>
      </c>
      <c r="AA419" s="96" t="str">
        <f t="shared" si="42"/>
        <v>-</v>
      </c>
      <c r="AB419" s="360"/>
      <c r="AC419" s="360"/>
      <c r="AD419" s="32" t="s">
        <v>101</v>
      </c>
      <c r="AE419" s="52">
        <v>0</v>
      </c>
      <c r="AF419" s="42">
        <f>IFERROR(AE419/AB414,"-")</f>
        <v>0</v>
      </c>
      <c r="AG419" s="52">
        <v>0</v>
      </c>
      <c r="AH419" s="42">
        <f>IFERROR(AG419/AC414,"-")</f>
        <v>0</v>
      </c>
      <c r="AI419" s="55" t="str">
        <f t="shared" si="43"/>
        <v>-</v>
      </c>
      <c r="AJ419" s="360"/>
      <c r="AK419" s="360"/>
      <c r="AL419" s="32" t="s">
        <v>101</v>
      </c>
      <c r="AM419" s="52">
        <v>9786887</v>
      </c>
      <c r="AN419" s="42">
        <f>IFERROR(AM419/AJ414,"-")</f>
        <v>6.0110511998594726E-2</v>
      </c>
      <c r="AO419" s="52">
        <v>117</v>
      </c>
      <c r="AP419" s="42">
        <f>IFERROR(AO419/AK414,"-")</f>
        <v>0.48547717842323651</v>
      </c>
      <c r="AQ419" s="55">
        <f t="shared" si="44"/>
        <v>83648.606837606843</v>
      </c>
      <c r="AR419" s="360"/>
      <c r="AS419" s="360"/>
      <c r="AT419" s="32" t="s">
        <v>101</v>
      </c>
      <c r="AU419" s="52">
        <v>9567176</v>
      </c>
      <c r="AV419" s="42">
        <f>IFERROR(AU419/AR414,"-")</f>
        <v>4.8294228448649015E-2</v>
      </c>
      <c r="AW419" s="52">
        <v>173</v>
      </c>
      <c r="AX419" s="42">
        <f>IFERROR(AW419/AS414,"-")</f>
        <v>0.48870056497175141</v>
      </c>
      <c r="AY419" s="96">
        <f t="shared" si="45"/>
        <v>55301.595375722543</v>
      </c>
      <c r="AZ419" s="360"/>
      <c r="BA419" s="360"/>
      <c r="BB419" s="32" t="s">
        <v>101</v>
      </c>
      <c r="BC419" s="52">
        <v>1608417</v>
      </c>
      <c r="BD419" s="42">
        <f>IFERROR(BC419/AZ414,"-")</f>
        <v>3.0058537280022665E-2</v>
      </c>
      <c r="BE419" s="52">
        <v>31</v>
      </c>
      <c r="BF419" s="42">
        <f>IFERROR(BE419/BA414,"-")</f>
        <v>0.484375</v>
      </c>
      <c r="BG419" s="55">
        <f t="shared" si="46"/>
        <v>51884.419354838712</v>
      </c>
      <c r="BH419" s="360"/>
      <c r="BI419" s="360"/>
      <c r="BJ419" s="32" t="s">
        <v>101</v>
      </c>
      <c r="BK419" s="52">
        <v>4911103</v>
      </c>
      <c r="BL419" s="42">
        <f>IFERROR(BK419/BH414,"-")</f>
        <v>3.3253369380647151E-2</v>
      </c>
      <c r="BM419" s="52">
        <v>120</v>
      </c>
      <c r="BN419" s="42">
        <f>IFERROR(BM419/BI414,"-")</f>
        <v>0.32</v>
      </c>
      <c r="BO419" s="96">
        <f t="shared" si="47"/>
        <v>40925.85833333333</v>
      </c>
      <c r="BP419" s="140"/>
    </row>
    <row r="420" spans="2:68" s="8" customFormat="1" ht="13.15" customHeight="1">
      <c r="B420" s="388"/>
      <c r="C420" s="389"/>
      <c r="D420" s="360"/>
      <c r="E420" s="360"/>
      <c r="F420" s="32" t="s">
        <v>102</v>
      </c>
      <c r="G420" s="52">
        <v>1657750</v>
      </c>
      <c r="H420" s="42">
        <f>IFERROR(G420/D414,"-")</f>
        <v>3.6432800795049312E-2</v>
      </c>
      <c r="I420" s="52">
        <v>15</v>
      </c>
      <c r="J420" s="42">
        <f>IFERROR(I420/E414,"-")</f>
        <v>0.21126760563380281</v>
      </c>
      <c r="K420" s="55">
        <f t="shared" si="40"/>
        <v>110516.66666666667</v>
      </c>
      <c r="L420" s="360"/>
      <c r="M420" s="360"/>
      <c r="N420" s="32" t="s">
        <v>102</v>
      </c>
      <c r="O420" s="52">
        <v>11724518</v>
      </c>
      <c r="P420" s="42">
        <f>IFERROR(O420/L414,"-")</f>
        <v>2.9117216378023513E-2</v>
      </c>
      <c r="Q420" s="52">
        <v>85</v>
      </c>
      <c r="R420" s="42">
        <f>IFERROR(Q420/M414,"-")</f>
        <v>0.11971830985915492</v>
      </c>
      <c r="S420" s="55">
        <f t="shared" si="41"/>
        <v>137935.50588235294</v>
      </c>
      <c r="T420" s="360"/>
      <c r="U420" s="360"/>
      <c r="V420" s="32" t="s">
        <v>102</v>
      </c>
      <c r="W420" s="52">
        <v>239620</v>
      </c>
      <c r="X420" s="42">
        <f>IFERROR(W420/T414,"-")</f>
        <v>1.7605693305913064E-2</v>
      </c>
      <c r="Y420" s="52">
        <v>2</v>
      </c>
      <c r="Z420" s="42">
        <f>IFERROR(Y420/U414,"-")</f>
        <v>5.4054054054054057E-2</v>
      </c>
      <c r="AA420" s="96">
        <f t="shared" si="42"/>
        <v>119810</v>
      </c>
      <c r="AB420" s="360"/>
      <c r="AC420" s="360"/>
      <c r="AD420" s="32" t="s">
        <v>102</v>
      </c>
      <c r="AE420" s="52">
        <v>0</v>
      </c>
      <c r="AF420" s="42">
        <f>IFERROR(AE420/AB414,"-")</f>
        <v>0</v>
      </c>
      <c r="AG420" s="52">
        <v>0</v>
      </c>
      <c r="AH420" s="42">
        <f>IFERROR(AG420/AC414,"-")</f>
        <v>0</v>
      </c>
      <c r="AI420" s="55" t="str">
        <f t="shared" si="43"/>
        <v>-</v>
      </c>
      <c r="AJ420" s="360"/>
      <c r="AK420" s="360"/>
      <c r="AL420" s="32" t="s">
        <v>102</v>
      </c>
      <c r="AM420" s="52">
        <v>6395418</v>
      </c>
      <c r="AN420" s="42">
        <f>IFERROR(AM420/AJ414,"-")</f>
        <v>3.9280299284647782E-2</v>
      </c>
      <c r="AO420" s="52">
        <v>35</v>
      </c>
      <c r="AP420" s="42">
        <f>IFERROR(AO420/AK414,"-")</f>
        <v>0.14522821576763487</v>
      </c>
      <c r="AQ420" s="55">
        <f t="shared" si="44"/>
        <v>182726.22857142857</v>
      </c>
      <c r="AR420" s="360"/>
      <c r="AS420" s="360"/>
      <c r="AT420" s="32" t="s">
        <v>102</v>
      </c>
      <c r="AU420" s="52">
        <v>5086731</v>
      </c>
      <c r="AV420" s="42">
        <f>IFERROR(AU420/AR414,"-")</f>
        <v>2.5677352331641527E-2</v>
      </c>
      <c r="AW420" s="52">
        <v>47</v>
      </c>
      <c r="AX420" s="42">
        <f>IFERROR(AW420/AS414,"-")</f>
        <v>0.1327683615819209</v>
      </c>
      <c r="AY420" s="96">
        <f t="shared" si="45"/>
        <v>108228.31914893616</v>
      </c>
      <c r="AZ420" s="360"/>
      <c r="BA420" s="360"/>
      <c r="BB420" s="32" t="s">
        <v>102</v>
      </c>
      <c r="BC420" s="52">
        <v>126034</v>
      </c>
      <c r="BD420" s="42">
        <f>IFERROR(BC420/AZ414,"-")</f>
        <v>2.3553579000659508E-3</v>
      </c>
      <c r="BE420" s="52">
        <v>10</v>
      </c>
      <c r="BF420" s="42">
        <f>IFERROR(BE420/BA414,"-")</f>
        <v>0.15625</v>
      </c>
      <c r="BG420" s="55">
        <f t="shared" si="46"/>
        <v>12603.4</v>
      </c>
      <c r="BH420" s="360"/>
      <c r="BI420" s="360"/>
      <c r="BJ420" s="32" t="s">
        <v>102</v>
      </c>
      <c r="BK420" s="52">
        <v>383375</v>
      </c>
      <c r="BL420" s="42">
        <f>IFERROR(BK420/BH414,"-")</f>
        <v>2.5958548387817566E-3</v>
      </c>
      <c r="BM420" s="52">
        <v>25</v>
      </c>
      <c r="BN420" s="42">
        <f>IFERROR(BM420/BI414,"-")</f>
        <v>6.6666666666666666E-2</v>
      </c>
      <c r="BO420" s="96">
        <f t="shared" si="47"/>
        <v>15335</v>
      </c>
      <c r="BP420" s="140"/>
    </row>
    <row r="421" spans="2:68" s="8" customFormat="1" ht="13.15" customHeight="1">
      <c r="B421" s="388"/>
      <c r="C421" s="389"/>
      <c r="D421" s="360"/>
      <c r="E421" s="360"/>
      <c r="F421" s="32" t="s">
        <v>112</v>
      </c>
      <c r="G421" s="52">
        <v>0</v>
      </c>
      <c r="H421" s="42">
        <f>IFERROR(G421/D414,"-")</f>
        <v>0</v>
      </c>
      <c r="I421" s="52">
        <v>0</v>
      </c>
      <c r="J421" s="42">
        <f>IFERROR(I421/E414,"-")</f>
        <v>0</v>
      </c>
      <c r="K421" s="55" t="str">
        <f t="shared" si="40"/>
        <v>-</v>
      </c>
      <c r="L421" s="360"/>
      <c r="M421" s="360"/>
      <c r="N421" s="32" t="s">
        <v>112</v>
      </c>
      <c r="O421" s="52">
        <v>0</v>
      </c>
      <c r="P421" s="42">
        <f>IFERROR(O421/L414,"-")</f>
        <v>0</v>
      </c>
      <c r="Q421" s="52">
        <v>0</v>
      </c>
      <c r="R421" s="42">
        <f>IFERROR(Q421/M414,"-")</f>
        <v>0</v>
      </c>
      <c r="S421" s="55" t="str">
        <f t="shared" si="41"/>
        <v>-</v>
      </c>
      <c r="T421" s="360"/>
      <c r="U421" s="360"/>
      <c r="V421" s="32" t="s">
        <v>112</v>
      </c>
      <c r="W421" s="52">
        <v>0</v>
      </c>
      <c r="X421" s="42">
        <f>IFERROR(W421/T414,"-")</f>
        <v>0</v>
      </c>
      <c r="Y421" s="52">
        <v>0</v>
      </c>
      <c r="Z421" s="42">
        <f>IFERROR(Y421/U414,"-")</f>
        <v>0</v>
      </c>
      <c r="AA421" s="96" t="str">
        <f t="shared" si="42"/>
        <v>-</v>
      </c>
      <c r="AB421" s="360"/>
      <c r="AC421" s="360"/>
      <c r="AD421" s="32" t="s">
        <v>112</v>
      </c>
      <c r="AE421" s="52">
        <v>0</v>
      </c>
      <c r="AF421" s="42">
        <f>IFERROR(AE421/AB414,"-")</f>
        <v>0</v>
      </c>
      <c r="AG421" s="52">
        <v>0</v>
      </c>
      <c r="AH421" s="42">
        <f>IFERROR(AG421/AC414,"-")</f>
        <v>0</v>
      </c>
      <c r="AI421" s="55" t="str">
        <f t="shared" si="43"/>
        <v>-</v>
      </c>
      <c r="AJ421" s="360"/>
      <c r="AK421" s="360"/>
      <c r="AL421" s="32" t="s">
        <v>112</v>
      </c>
      <c r="AM421" s="52">
        <v>0</v>
      </c>
      <c r="AN421" s="42">
        <f>IFERROR(AM421/AJ414,"-")</f>
        <v>0</v>
      </c>
      <c r="AO421" s="52">
        <v>0</v>
      </c>
      <c r="AP421" s="42">
        <f>IFERROR(AO421/AK414,"-")</f>
        <v>0</v>
      </c>
      <c r="AQ421" s="55" t="str">
        <f t="shared" si="44"/>
        <v>-</v>
      </c>
      <c r="AR421" s="360"/>
      <c r="AS421" s="360"/>
      <c r="AT421" s="32" t="s">
        <v>112</v>
      </c>
      <c r="AU421" s="52">
        <v>0</v>
      </c>
      <c r="AV421" s="42">
        <f>IFERROR(AU421/AR414,"-")</f>
        <v>0</v>
      </c>
      <c r="AW421" s="52">
        <v>0</v>
      </c>
      <c r="AX421" s="42">
        <f>IFERROR(AW421/AS414,"-")</f>
        <v>0</v>
      </c>
      <c r="AY421" s="96" t="str">
        <f t="shared" si="45"/>
        <v>-</v>
      </c>
      <c r="AZ421" s="360"/>
      <c r="BA421" s="360"/>
      <c r="BB421" s="32" t="s">
        <v>112</v>
      </c>
      <c r="BC421" s="52">
        <v>0</v>
      </c>
      <c r="BD421" s="42">
        <f>IFERROR(BC421/AZ414,"-")</f>
        <v>0</v>
      </c>
      <c r="BE421" s="52">
        <v>0</v>
      </c>
      <c r="BF421" s="42">
        <f>IFERROR(BE421/BA414,"-")</f>
        <v>0</v>
      </c>
      <c r="BG421" s="55" t="str">
        <f t="shared" si="46"/>
        <v>-</v>
      </c>
      <c r="BH421" s="360"/>
      <c r="BI421" s="360"/>
      <c r="BJ421" s="32" t="s">
        <v>112</v>
      </c>
      <c r="BK421" s="52">
        <v>0</v>
      </c>
      <c r="BL421" s="42">
        <f>IFERROR(BK421/BH414,"-")</f>
        <v>0</v>
      </c>
      <c r="BM421" s="52">
        <v>0</v>
      </c>
      <c r="BN421" s="42">
        <f>IFERROR(BM421/BI414,"-")</f>
        <v>0</v>
      </c>
      <c r="BO421" s="96" t="str">
        <f t="shared" si="47"/>
        <v>-</v>
      </c>
      <c r="BP421" s="140"/>
    </row>
    <row r="422" spans="2:68" s="8" customFormat="1" ht="13.15" customHeight="1">
      <c r="B422" s="388"/>
      <c r="C422" s="389"/>
      <c r="D422" s="360"/>
      <c r="E422" s="360"/>
      <c r="F422" s="32" t="s">
        <v>103</v>
      </c>
      <c r="G422" s="52">
        <v>55486</v>
      </c>
      <c r="H422" s="42">
        <f>IFERROR(G422/D414,"-")</f>
        <v>1.2194301824244346E-3</v>
      </c>
      <c r="I422" s="52">
        <v>3</v>
      </c>
      <c r="J422" s="42">
        <f>IFERROR(I422/E414,"-")</f>
        <v>4.2253521126760563E-2</v>
      </c>
      <c r="K422" s="55">
        <f t="shared" si="40"/>
        <v>18495.333333333332</v>
      </c>
      <c r="L422" s="360"/>
      <c r="M422" s="360"/>
      <c r="N422" s="32" t="s">
        <v>103</v>
      </c>
      <c r="O422" s="52">
        <v>110529</v>
      </c>
      <c r="P422" s="42">
        <f>IFERROR(O422/L414,"-")</f>
        <v>2.7449288824040022E-4</v>
      </c>
      <c r="Q422" s="52">
        <v>5</v>
      </c>
      <c r="R422" s="42">
        <f>IFERROR(Q422/M414,"-")</f>
        <v>7.0422535211267607E-3</v>
      </c>
      <c r="S422" s="55">
        <f t="shared" si="41"/>
        <v>22105.8</v>
      </c>
      <c r="T422" s="360"/>
      <c r="U422" s="360"/>
      <c r="V422" s="32" t="s">
        <v>103</v>
      </c>
      <c r="W422" s="52">
        <v>0</v>
      </c>
      <c r="X422" s="42">
        <f>IFERROR(W422/T414,"-")</f>
        <v>0</v>
      </c>
      <c r="Y422" s="52">
        <v>0</v>
      </c>
      <c r="Z422" s="42">
        <f>IFERROR(Y422/U414,"-")</f>
        <v>0</v>
      </c>
      <c r="AA422" s="96" t="str">
        <f t="shared" si="42"/>
        <v>-</v>
      </c>
      <c r="AB422" s="360"/>
      <c r="AC422" s="360"/>
      <c r="AD422" s="32" t="s">
        <v>103</v>
      </c>
      <c r="AE422" s="52">
        <v>0</v>
      </c>
      <c r="AF422" s="42">
        <f>IFERROR(AE422/AB414,"-")</f>
        <v>0</v>
      </c>
      <c r="AG422" s="52">
        <v>0</v>
      </c>
      <c r="AH422" s="42">
        <f>IFERROR(AG422/AC414,"-")</f>
        <v>0</v>
      </c>
      <c r="AI422" s="55" t="str">
        <f t="shared" si="43"/>
        <v>-</v>
      </c>
      <c r="AJ422" s="360"/>
      <c r="AK422" s="360"/>
      <c r="AL422" s="32" t="s">
        <v>103</v>
      </c>
      <c r="AM422" s="52">
        <v>55865</v>
      </c>
      <c r="AN422" s="42">
        <f>IFERROR(AM422/AJ414,"-")</f>
        <v>3.4311970218941877E-4</v>
      </c>
      <c r="AO422" s="52">
        <v>3</v>
      </c>
      <c r="AP422" s="42">
        <f>IFERROR(AO422/AK414,"-")</f>
        <v>1.2448132780082987E-2</v>
      </c>
      <c r="AQ422" s="55">
        <f t="shared" si="44"/>
        <v>18621.666666666668</v>
      </c>
      <c r="AR422" s="360"/>
      <c r="AS422" s="360"/>
      <c r="AT422" s="32" t="s">
        <v>103</v>
      </c>
      <c r="AU422" s="52">
        <v>54664</v>
      </c>
      <c r="AV422" s="42">
        <f>IFERROR(AU422/AR414,"-")</f>
        <v>2.7593886680008287E-4</v>
      </c>
      <c r="AW422" s="52">
        <v>2</v>
      </c>
      <c r="AX422" s="42">
        <f>IFERROR(AW422/AS414,"-")</f>
        <v>5.6497175141242938E-3</v>
      </c>
      <c r="AY422" s="96">
        <f t="shared" si="45"/>
        <v>27332</v>
      </c>
      <c r="AZ422" s="360"/>
      <c r="BA422" s="360"/>
      <c r="BB422" s="32" t="s">
        <v>103</v>
      </c>
      <c r="BC422" s="52">
        <v>6079</v>
      </c>
      <c r="BD422" s="42">
        <f>IFERROR(BC422/AZ414,"-")</f>
        <v>1.1360601642811397E-4</v>
      </c>
      <c r="BE422" s="52">
        <v>1</v>
      </c>
      <c r="BF422" s="42">
        <f>IFERROR(BE422/BA414,"-")</f>
        <v>1.5625E-2</v>
      </c>
      <c r="BG422" s="55">
        <f t="shared" si="46"/>
        <v>6079</v>
      </c>
      <c r="BH422" s="360"/>
      <c r="BI422" s="360"/>
      <c r="BJ422" s="32" t="s">
        <v>103</v>
      </c>
      <c r="BK422" s="52">
        <v>43086</v>
      </c>
      <c r="BL422" s="42">
        <f>IFERROR(BK422/BH414,"-")</f>
        <v>2.9173785871209847E-4</v>
      </c>
      <c r="BM422" s="52">
        <v>3</v>
      </c>
      <c r="BN422" s="42">
        <f>IFERROR(BM422/BI414,"-")</f>
        <v>8.0000000000000002E-3</v>
      </c>
      <c r="BO422" s="96">
        <f t="shared" si="47"/>
        <v>14362</v>
      </c>
      <c r="BP422" s="140"/>
    </row>
    <row r="423" spans="2:68" s="8" customFormat="1" ht="13.15" customHeight="1">
      <c r="B423" s="388"/>
      <c r="C423" s="389"/>
      <c r="D423" s="360"/>
      <c r="E423" s="360"/>
      <c r="F423" s="32" t="s">
        <v>104</v>
      </c>
      <c r="G423" s="52">
        <v>77038</v>
      </c>
      <c r="H423" s="42">
        <f>IFERROR(G423/D414,"-")</f>
        <v>1.6930840643335902E-3</v>
      </c>
      <c r="I423" s="52">
        <v>5</v>
      </c>
      <c r="J423" s="42">
        <f>IFERROR(I423/E414,"-")</f>
        <v>7.0422535211267609E-2</v>
      </c>
      <c r="K423" s="55">
        <f t="shared" si="40"/>
        <v>15407.6</v>
      </c>
      <c r="L423" s="360"/>
      <c r="M423" s="360"/>
      <c r="N423" s="32" t="s">
        <v>104</v>
      </c>
      <c r="O423" s="52">
        <v>699002</v>
      </c>
      <c r="P423" s="42">
        <f>IFERROR(O423/L414,"-")</f>
        <v>1.73593426038249E-3</v>
      </c>
      <c r="Q423" s="52">
        <v>29</v>
      </c>
      <c r="R423" s="42">
        <f>IFERROR(Q423/M414,"-")</f>
        <v>4.0845070422535212E-2</v>
      </c>
      <c r="S423" s="55">
        <f t="shared" si="41"/>
        <v>24103.517241379312</v>
      </c>
      <c r="T423" s="360"/>
      <c r="U423" s="360"/>
      <c r="V423" s="32" t="s">
        <v>104</v>
      </c>
      <c r="W423" s="52">
        <v>0</v>
      </c>
      <c r="X423" s="42">
        <f>IFERROR(W423/T414,"-")</f>
        <v>0</v>
      </c>
      <c r="Y423" s="52">
        <v>0</v>
      </c>
      <c r="Z423" s="42">
        <f>IFERROR(Y423/U414,"-")</f>
        <v>0</v>
      </c>
      <c r="AA423" s="96" t="str">
        <f t="shared" si="42"/>
        <v>-</v>
      </c>
      <c r="AB423" s="360"/>
      <c r="AC423" s="360"/>
      <c r="AD423" s="32" t="s">
        <v>104</v>
      </c>
      <c r="AE423" s="52">
        <v>0</v>
      </c>
      <c r="AF423" s="42">
        <f>IFERROR(AE423/AB414,"-")</f>
        <v>0</v>
      </c>
      <c r="AG423" s="52">
        <v>0</v>
      </c>
      <c r="AH423" s="42">
        <f>IFERROR(AG423/AC414,"-")</f>
        <v>0</v>
      </c>
      <c r="AI423" s="55" t="str">
        <f t="shared" si="43"/>
        <v>-</v>
      </c>
      <c r="AJ423" s="360"/>
      <c r="AK423" s="360"/>
      <c r="AL423" s="32" t="s">
        <v>104</v>
      </c>
      <c r="AM423" s="52">
        <v>221479</v>
      </c>
      <c r="AN423" s="42">
        <f>IFERROR(AM423/AJ414,"-")</f>
        <v>1.3603116176713556E-3</v>
      </c>
      <c r="AO423" s="52">
        <v>11</v>
      </c>
      <c r="AP423" s="42">
        <f>IFERROR(AO423/AK414,"-")</f>
        <v>4.5643153526970952E-2</v>
      </c>
      <c r="AQ423" s="55">
        <f t="shared" si="44"/>
        <v>20134.454545454544</v>
      </c>
      <c r="AR423" s="360"/>
      <c r="AS423" s="360"/>
      <c r="AT423" s="32" t="s">
        <v>104</v>
      </c>
      <c r="AU423" s="52">
        <v>477523</v>
      </c>
      <c r="AV423" s="42">
        <f>IFERROR(AU423/AR414,"-")</f>
        <v>2.4104923805608074E-3</v>
      </c>
      <c r="AW423" s="52">
        <v>18</v>
      </c>
      <c r="AX423" s="42">
        <f>IFERROR(AW423/AS414,"-")</f>
        <v>5.0847457627118647E-2</v>
      </c>
      <c r="AY423" s="96">
        <f t="shared" si="45"/>
        <v>26529.055555555555</v>
      </c>
      <c r="AZ423" s="360"/>
      <c r="BA423" s="360"/>
      <c r="BB423" s="32" t="s">
        <v>104</v>
      </c>
      <c r="BC423" s="52">
        <v>34209</v>
      </c>
      <c r="BD423" s="42">
        <f>IFERROR(BC423/AZ414,"-")</f>
        <v>6.3930715841246108E-4</v>
      </c>
      <c r="BE423" s="52">
        <v>5</v>
      </c>
      <c r="BF423" s="42">
        <f>IFERROR(BE423/BA414,"-")</f>
        <v>7.8125E-2</v>
      </c>
      <c r="BG423" s="55">
        <f t="shared" si="46"/>
        <v>6841.8</v>
      </c>
      <c r="BH423" s="360"/>
      <c r="BI423" s="360"/>
      <c r="BJ423" s="32" t="s">
        <v>104</v>
      </c>
      <c r="BK423" s="52">
        <v>131114</v>
      </c>
      <c r="BL423" s="42">
        <f>IFERROR(BK423/BH414,"-")</f>
        <v>8.8778066209854896E-4</v>
      </c>
      <c r="BM423" s="52">
        <v>12</v>
      </c>
      <c r="BN423" s="42">
        <f>IFERROR(BM423/BI414,"-")</f>
        <v>3.2000000000000001E-2</v>
      </c>
      <c r="BO423" s="96">
        <f t="shared" si="47"/>
        <v>10926.166666666666</v>
      </c>
      <c r="BP423" s="140"/>
    </row>
    <row r="424" spans="2:68" s="8" customFormat="1" ht="13.15" customHeight="1">
      <c r="B424" s="388"/>
      <c r="C424" s="389"/>
      <c r="D424" s="360"/>
      <c r="E424" s="360"/>
      <c r="F424" s="32" t="s">
        <v>105</v>
      </c>
      <c r="G424" s="52">
        <v>17774</v>
      </c>
      <c r="H424" s="42">
        <f>IFERROR(G424/D414,"-")</f>
        <v>3.9062379811865872E-4</v>
      </c>
      <c r="I424" s="52">
        <v>1</v>
      </c>
      <c r="J424" s="42">
        <f>IFERROR(I424/E414,"-")</f>
        <v>1.4084507042253521E-2</v>
      </c>
      <c r="K424" s="55">
        <f t="shared" si="40"/>
        <v>17774</v>
      </c>
      <c r="L424" s="360"/>
      <c r="M424" s="360"/>
      <c r="N424" s="32" t="s">
        <v>105</v>
      </c>
      <c r="O424" s="52">
        <v>47364</v>
      </c>
      <c r="P424" s="42">
        <f>IFERROR(O424/L414,"-")</f>
        <v>1.1762597289958578E-4</v>
      </c>
      <c r="Q424" s="52">
        <v>6</v>
      </c>
      <c r="R424" s="42">
        <f>IFERROR(Q424/M414,"-")</f>
        <v>8.4507042253521118E-3</v>
      </c>
      <c r="S424" s="55">
        <f t="shared" si="41"/>
        <v>7894</v>
      </c>
      <c r="T424" s="360"/>
      <c r="U424" s="360"/>
      <c r="V424" s="32" t="s">
        <v>105</v>
      </c>
      <c r="W424" s="52">
        <v>0</v>
      </c>
      <c r="X424" s="42">
        <f>IFERROR(W424/T414,"-")</f>
        <v>0</v>
      </c>
      <c r="Y424" s="52">
        <v>0</v>
      </c>
      <c r="Z424" s="42">
        <f>IFERROR(Y424/U414,"-")</f>
        <v>0</v>
      </c>
      <c r="AA424" s="96" t="str">
        <f t="shared" si="42"/>
        <v>-</v>
      </c>
      <c r="AB424" s="360"/>
      <c r="AC424" s="360"/>
      <c r="AD424" s="32" t="s">
        <v>105</v>
      </c>
      <c r="AE424" s="52">
        <v>7950</v>
      </c>
      <c r="AF424" s="42">
        <f>IFERROR(AE424/AB414,"-")</f>
        <v>3.609747680907386E-4</v>
      </c>
      <c r="AG424" s="52">
        <v>1</v>
      </c>
      <c r="AH424" s="42">
        <f>IFERROR(AG424/AC414,"-")</f>
        <v>1.4925373134328358E-2</v>
      </c>
      <c r="AI424" s="55">
        <f t="shared" si="43"/>
        <v>7950</v>
      </c>
      <c r="AJ424" s="360"/>
      <c r="AK424" s="360"/>
      <c r="AL424" s="32" t="s">
        <v>105</v>
      </c>
      <c r="AM424" s="52">
        <v>28144</v>
      </c>
      <c r="AN424" s="42">
        <f>IFERROR(AM424/AJ414,"-")</f>
        <v>1.7285887225309231E-4</v>
      </c>
      <c r="AO424" s="52">
        <v>3</v>
      </c>
      <c r="AP424" s="42">
        <f>IFERROR(AO424/AK414,"-")</f>
        <v>1.2448132780082987E-2</v>
      </c>
      <c r="AQ424" s="55">
        <f t="shared" si="44"/>
        <v>9381.3333333333339</v>
      </c>
      <c r="AR424" s="360"/>
      <c r="AS424" s="360"/>
      <c r="AT424" s="32" t="s">
        <v>105</v>
      </c>
      <c r="AU424" s="52">
        <v>11270</v>
      </c>
      <c r="AV424" s="42">
        <f>IFERROR(AU424/AR414,"-")</f>
        <v>5.688992808497245E-5</v>
      </c>
      <c r="AW424" s="52">
        <v>2</v>
      </c>
      <c r="AX424" s="42">
        <f>IFERROR(AW424/AS414,"-")</f>
        <v>5.6497175141242938E-3</v>
      </c>
      <c r="AY424" s="96">
        <f t="shared" si="45"/>
        <v>5635</v>
      </c>
      <c r="AZ424" s="360"/>
      <c r="BA424" s="360"/>
      <c r="BB424" s="32" t="s">
        <v>105</v>
      </c>
      <c r="BC424" s="52">
        <v>35797</v>
      </c>
      <c r="BD424" s="42">
        <f>IFERROR(BC424/AZ414,"-")</f>
        <v>6.6898413720631615E-4</v>
      </c>
      <c r="BE424" s="52">
        <v>4</v>
      </c>
      <c r="BF424" s="42">
        <f>IFERROR(BE424/BA414,"-")</f>
        <v>6.25E-2</v>
      </c>
      <c r="BG424" s="55">
        <f t="shared" si="46"/>
        <v>8949.25</v>
      </c>
      <c r="BH424" s="360"/>
      <c r="BI424" s="360"/>
      <c r="BJ424" s="32" t="s">
        <v>105</v>
      </c>
      <c r="BK424" s="52">
        <v>30893</v>
      </c>
      <c r="BL424" s="42">
        <f>IFERROR(BK424/BH414,"-")</f>
        <v>2.0917833331460006E-4</v>
      </c>
      <c r="BM424" s="52">
        <v>2</v>
      </c>
      <c r="BN424" s="42">
        <f>IFERROR(BM424/BI414,"-")</f>
        <v>5.3333333333333332E-3</v>
      </c>
      <c r="BO424" s="96">
        <f t="shared" si="47"/>
        <v>15446.5</v>
      </c>
      <c r="BP424" s="140"/>
    </row>
    <row r="425" spans="2:68" s="8" customFormat="1" ht="13.15" customHeight="1">
      <c r="B425" s="388"/>
      <c r="C425" s="389"/>
      <c r="D425" s="360"/>
      <c r="E425" s="360"/>
      <c r="F425" s="32" t="s">
        <v>106</v>
      </c>
      <c r="G425" s="52">
        <v>1235318</v>
      </c>
      <c r="H425" s="42">
        <f>IFERROR(G425/D414,"-")</f>
        <v>2.7148903400717073E-2</v>
      </c>
      <c r="I425" s="52">
        <v>2</v>
      </c>
      <c r="J425" s="42">
        <f>IFERROR(I425/E414,"-")</f>
        <v>2.8169014084507043E-2</v>
      </c>
      <c r="K425" s="55">
        <f t="shared" si="40"/>
        <v>617659</v>
      </c>
      <c r="L425" s="360"/>
      <c r="M425" s="360"/>
      <c r="N425" s="32" t="s">
        <v>106</v>
      </c>
      <c r="O425" s="52">
        <v>1643981</v>
      </c>
      <c r="P425" s="42">
        <f>IFERROR(O425/L414,"-")</f>
        <v>4.0827393073522913E-3</v>
      </c>
      <c r="Q425" s="52">
        <v>6</v>
      </c>
      <c r="R425" s="42">
        <f>IFERROR(Q425/M414,"-")</f>
        <v>8.4507042253521118E-3</v>
      </c>
      <c r="S425" s="55">
        <f t="shared" si="41"/>
        <v>273996.83333333331</v>
      </c>
      <c r="T425" s="360"/>
      <c r="U425" s="360"/>
      <c r="V425" s="32" t="s">
        <v>106</v>
      </c>
      <c r="W425" s="52">
        <v>899575</v>
      </c>
      <c r="X425" s="42">
        <f>IFERROR(W425/T414,"-")</f>
        <v>6.6094823285480109E-2</v>
      </c>
      <c r="Y425" s="52">
        <v>1</v>
      </c>
      <c r="Z425" s="42">
        <f>IFERROR(Y425/U414,"-")</f>
        <v>2.7027027027027029E-2</v>
      </c>
      <c r="AA425" s="96">
        <f t="shared" si="42"/>
        <v>899575</v>
      </c>
      <c r="AB425" s="360"/>
      <c r="AC425" s="360"/>
      <c r="AD425" s="32" t="s">
        <v>106</v>
      </c>
      <c r="AE425" s="52">
        <v>1628</v>
      </c>
      <c r="AF425" s="42">
        <f>IFERROR(AE425/AB414,"-")</f>
        <v>7.3920367603990241E-5</v>
      </c>
      <c r="AG425" s="52">
        <v>1</v>
      </c>
      <c r="AH425" s="42">
        <f>IFERROR(AG425/AC414,"-")</f>
        <v>1.4925373134328358E-2</v>
      </c>
      <c r="AI425" s="55">
        <f t="shared" si="43"/>
        <v>1628</v>
      </c>
      <c r="AJ425" s="360"/>
      <c r="AK425" s="360"/>
      <c r="AL425" s="32" t="s">
        <v>106</v>
      </c>
      <c r="AM425" s="52">
        <v>706072</v>
      </c>
      <c r="AN425" s="42">
        <f>IFERROR(AM425/AJ414,"-")</f>
        <v>4.3366546919231591E-3</v>
      </c>
      <c r="AO425" s="52">
        <v>2</v>
      </c>
      <c r="AP425" s="42">
        <f>IFERROR(AO425/AK414,"-")</f>
        <v>8.2987551867219917E-3</v>
      </c>
      <c r="AQ425" s="55">
        <f t="shared" si="44"/>
        <v>353036</v>
      </c>
      <c r="AR425" s="360"/>
      <c r="AS425" s="360"/>
      <c r="AT425" s="32" t="s">
        <v>106</v>
      </c>
      <c r="AU425" s="52">
        <v>36706</v>
      </c>
      <c r="AV425" s="42">
        <f>IFERROR(AU425/AR414,"-")</f>
        <v>1.8528852708846484E-4</v>
      </c>
      <c r="AW425" s="52">
        <v>2</v>
      </c>
      <c r="AX425" s="42">
        <f>IFERROR(AW425/AS414,"-")</f>
        <v>5.6497175141242938E-3</v>
      </c>
      <c r="AY425" s="96">
        <f t="shared" si="45"/>
        <v>18353</v>
      </c>
      <c r="AZ425" s="360"/>
      <c r="BA425" s="360"/>
      <c r="BB425" s="32" t="s">
        <v>106</v>
      </c>
      <c r="BC425" s="52">
        <v>742778</v>
      </c>
      <c r="BD425" s="42">
        <f>IFERROR(BC425/AZ414,"-")</f>
        <v>1.3881238636361513E-2</v>
      </c>
      <c r="BE425" s="52">
        <v>4</v>
      </c>
      <c r="BF425" s="42">
        <f>IFERROR(BE425/BA414,"-")</f>
        <v>6.25E-2</v>
      </c>
      <c r="BG425" s="55">
        <f t="shared" si="46"/>
        <v>185694.5</v>
      </c>
      <c r="BH425" s="360"/>
      <c r="BI425" s="360"/>
      <c r="BJ425" s="32" t="s">
        <v>106</v>
      </c>
      <c r="BK425" s="52">
        <v>405736</v>
      </c>
      <c r="BL425" s="42">
        <f>IFERROR(BK425/BH414,"-")</f>
        <v>2.747262494601773E-3</v>
      </c>
      <c r="BM425" s="52">
        <v>1</v>
      </c>
      <c r="BN425" s="42">
        <f>IFERROR(BM425/BI414,"-")</f>
        <v>2.6666666666666666E-3</v>
      </c>
      <c r="BO425" s="96">
        <f t="shared" si="47"/>
        <v>405736</v>
      </c>
      <c r="BP425" s="140"/>
    </row>
    <row r="426" spans="2:68" s="8" customFormat="1" ht="13.15" customHeight="1">
      <c r="B426" s="388"/>
      <c r="C426" s="389"/>
      <c r="D426" s="360"/>
      <c r="E426" s="360"/>
      <c r="F426" s="32" t="s">
        <v>107</v>
      </c>
      <c r="G426" s="52">
        <v>600496</v>
      </c>
      <c r="H426" s="42">
        <f>IFERROR(G426/D414,"-")</f>
        <v>1.3197256007373809E-2</v>
      </c>
      <c r="I426" s="52">
        <v>6</v>
      </c>
      <c r="J426" s="42">
        <f>IFERROR(I426/E414,"-")</f>
        <v>8.4507042253521125E-2</v>
      </c>
      <c r="K426" s="55">
        <f t="shared" si="40"/>
        <v>100082.66666666667</v>
      </c>
      <c r="L426" s="360"/>
      <c r="M426" s="360"/>
      <c r="N426" s="32" t="s">
        <v>107</v>
      </c>
      <c r="O426" s="52">
        <v>2659677</v>
      </c>
      <c r="P426" s="42">
        <f>IFERROR(O426/L414,"-")</f>
        <v>6.605166259683549E-3</v>
      </c>
      <c r="Q426" s="52">
        <v>65</v>
      </c>
      <c r="R426" s="42">
        <f>IFERROR(Q426/M414,"-")</f>
        <v>9.154929577464789E-2</v>
      </c>
      <c r="S426" s="55">
        <f t="shared" si="41"/>
        <v>40918.107692307691</v>
      </c>
      <c r="T426" s="360"/>
      <c r="U426" s="360"/>
      <c r="V426" s="32" t="s">
        <v>107</v>
      </c>
      <c r="W426" s="52">
        <v>112207</v>
      </c>
      <c r="X426" s="42">
        <f>IFERROR(W426/T414,"-")</f>
        <v>8.2442284816650838E-3</v>
      </c>
      <c r="Y426" s="52">
        <v>4</v>
      </c>
      <c r="Z426" s="42">
        <f>IFERROR(Y426/U414,"-")</f>
        <v>0.10810810810810811</v>
      </c>
      <c r="AA426" s="96">
        <f t="shared" si="42"/>
        <v>28051.75</v>
      </c>
      <c r="AB426" s="360"/>
      <c r="AC426" s="360"/>
      <c r="AD426" s="32" t="s">
        <v>107</v>
      </c>
      <c r="AE426" s="52">
        <v>33811</v>
      </c>
      <c r="AF426" s="42">
        <f>IFERROR(AE426/AB414,"-")</f>
        <v>1.535209796718989E-3</v>
      </c>
      <c r="AG426" s="52">
        <v>2</v>
      </c>
      <c r="AH426" s="42">
        <f>IFERROR(AG426/AC414,"-")</f>
        <v>2.9850746268656716E-2</v>
      </c>
      <c r="AI426" s="55">
        <f t="shared" si="43"/>
        <v>16905.5</v>
      </c>
      <c r="AJ426" s="360"/>
      <c r="AK426" s="360"/>
      <c r="AL426" s="32" t="s">
        <v>107</v>
      </c>
      <c r="AM426" s="52">
        <v>1673040</v>
      </c>
      <c r="AN426" s="42">
        <f>IFERROR(AM426/AJ414,"-")</f>
        <v>1.0275718008609777E-2</v>
      </c>
      <c r="AO426" s="52">
        <v>29</v>
      </c>
      <c r="AP426" s="42">
        <f>IFERROR(AO426/AK414,"-")</f>
        <v>0.12033195020746888</v>
      </c>
      <c r="AQ426" s="55">
        <f t="shared" si="44"/>
        <v>57691.034482758623</v>
      </c>
      <c r="AR426" s="360"/>
      <c r="AS426" s="360"/>
      <c r="AT426" s="32" t="s">
        <v>107</v>
      </c>
      <c r="AU426" s="52">
        <v>824917</v>
      </c>
      <c r="AV426" s="42">
        <f>IFERROR(AU426/AR414,"-")</f>
        <v>4.1641054841234449E-3</v>
      </c>
      <c r="AW426" s="52">
        <v>29</v>
      </c>
      <c r="AX426" s="42">
        <f>IFERROR(AW426/AS414,"-")</f>
        <v>8.1920903954802254E-2</v>
      </c>
      <c r="AY426" s="96">
        <f t="shared" si="45"/>
        <v>28445.413793103449</v>
      </c>
      <c r="AZ426" s="360"/>
      <c r="BA426" s="360"/>
      <c r="BB426" s="32" t="s">
        <v>107</v>
      </c>
      <c r="BC426" s="52">
        <v>1387170</v>
      </c>
      <c r="BD426" s="42">
        <f>IFERROR(BC426/AZ414,"-")</f>
        <v>2.5923812766669985E-2</v>
      </c>
      <c r="BE426" s="52">
        <v>7</v>
      </c>
      <c r="BF426" s="42">
        <f>IFERROR(BE426/BA414,"-")</f>
        <v>0.109375</v>
      </c>
      <c r="BG426" s="55">
        <f t="shared" si="46"/>
        <v>198167.14285714287</v>
      </c>
      <c r="BH426" s="360"/>
      <c r="BI426" s="360"/>
      <c r="BJ426" s="32" t="s">
        <v>107</v>
      </c>
      <c r="BK426" s="52">
        <v>562877</v>
      </c>
      <c r="BL426" s="42">
        <f>IFERROR(BK426/BH414,"-")</f>
        <v>3.811273515719488E-3</v>
      </c>
      <c r="BM426" s="52">
        <v>26</v>
      </c>
      <c r="BN426" s="42">
        <f>IFERROR(BM426/BI414,"-")</f>
        <v>6.933333333333333E-2</v>
      </c>
      <c r="BO426" s="96">
        <f t="shared" si="47"/>
        <v>21649.115384615383</v>
      </c>
      <c r="BP426" s="140"/>
    </row>
    <row r="427" spans="2:68" s="8" customFormat="1" ht="13.15" customHeight="1">
      <c r="B427" s="388"/>
      <c r="C427" s="389"/>
      <c r="D427" s="360"/>
      <c r="E427" s="360"/>
      <c r="F427" s="32" t="s">
        <v>108</v>
      </c>
      <c r="G427" s="52">
        <v>804371</v>
      </c>
      <c r="H427" s="42">
        <f>IFERROR(G427/D414,"-")</f>
        <v>1.7677869647603445E-2</v>
      </c>
      <c r="I427" s="52">
        <v>10</v>
      </c>
      <c r="J427" s="42">
        <f>IFERROR(I427/E414,"-")</f>
        <v>0.14084507042253522</v>
      </c>
      <c r="K427" s="55">
        <f t="shared" si="40"/>
        <v>80437.100000000006</v>
      </c>
      <c r="L427" s="360"/>
      <c r="M427" s="360"/>
      <c r="N427" s="32" t="s">
        <v>108</v>
      </c>
      <c r="O427" s="52">
        <v>3696069</v>
      </c>
      <c r="P427" s="42">
        <f>IFERROR(O427/L414,"-")</f>
        <v>9.1789906264040013E-3</v>
      </c>
      <c r="Q427" s="52">
        <v>70</v>
      </c>
      <c r="R427" s="42">
        <f>IFERROR(Q427/M414,"-")</f>
        <v>9.8591549295774641E-2</v>
      </c>
      <c r="S427" s="55">
        <f t="shared" si="41"/>
        <v>52800.985714285714</v>
      </c>
      <c r="T427" s="360"/>
      <c r="U427" s="360"/>
      <c r="V427" s="32" t="s">
        <v>108</v>
      </c>
      <c r="W427" s="52">
        <v>190150</v>
      </c>
      <c r="X427" s="42">
        <f>IFERROR(W427/T414,"-")</f>
        <v>1.3970964786409187E-2</v>
      </c>
      <c r="Y427" s="52">
        <v>5</v>
      </c>
      <c r="Z427" s="42">
        <f>IFERROR(Y427/U414,"-")</f>
        <v>0.13513513513513514</v>
      </c>
      <c r="AA427" s="96">
        <f t="shared" si="42"/>
        <v>38030</v>
      </c>
      <c r="AB427" s="360"/>
      <c r="AC427" s="360"/>
      <c r="AD427" s="32" t="s">
        <v>108</v>
      </c>
      <c r="AE427" s="52">
        <v>117088</v>
      </c>
      <c r="AF427" s="42">
        <f>IFERROR(AE427/AB414,"-")</f>
        <v>5.316454546692881E-3</v>
      </c>
      <c r="AG427" s="52">
        <v>8</v>
      </c>
      <c r="AH427" s="42">
        <f>IFERROR(AG427/AC414,"-")</f>
        <v>0.11940298507462686</v>
      </c>
      <c r="AI427" s="55">
        <f t="shared" si="43"/>
        <v>14636</v>
      </c>
      <c r="AJ427" s="360"/>
      <c r="AK427" s="360"/>
      <c r="AL427" s="32" t="s">
        <v>108</v>
      </c>
      <c r="AM427" s="52">
        <v>1353079</v>
      </c>
      <c r="AN427" s="42">
        <f>IFERROR(AM427/AJ414,"-")</f>
        <v>8.3105354608208459E-3</v>
      </c>
      <c r="AO427" s="52">
        <v>28</v>
      </c>
      <c r="AP427" s="42">
        <f>IFERROR(AO427/AK414,"-")</f>
        <v>0.11618257261410789</v>
      </c>
      <c r="AQ427" s="55">
        <f t="shared" si="44"/>
        <v>48324.25</v>
      </c>
      <c r="AR427" s="360"/>
      <c r="AS427" s="360"/>
      <c r="AT427" s="32" t="s">
        <v>108</v>
      </c>
      <c r="AU427" s="52">
        <v>1976240</v>
      </c>
      <c r="AV427" s="42">
        <f>IFERROR(AU427/AR414,"-")</f>
        <v>9.9758785695338026E-3</v>
      </c>
      <c r="AW427" s="52">
        <v>27</v>
      </c>
      <c r="AX427" s="42">
        <f>IFERROR(AW427/AS414,"-")</f>
        <v>7.6271186440677971E-2</v>
      </c>
      <c r="AY427" s="96">
        <f t="shared" si="45"/>
        <v>73194.074074074073</v>
      </c>
      <c r="AZ427" s="360"/>
      <c r="BA427" s="360"/>
      <c r="BB427" s="32" t="s">
        <v>108</v>
      </c>
      <c r="BC427" s="52">
        <v>1954005</v>
      </c>
      <c r="BD427" s="42">
        <f>IFERROR(BC427/AZ414,"-")</f>
        <v>3.6516980445898475E-2</v>
      </c>
      <c r="BE427" s="52">
        <v>21</v>
      </c>
      <c r="BF427" s="42">
        <f>IFERROR(BE427/BA414,"-")</f>
        <v>0.328125</v>
      </c>
      <c r="BG427" s="55">
        <f t="shared" si="46"/>
        <v>93047.857142857145</v>
      </c>
      <c r="BH427" s="360"/>
      <c r="BI427" s="360"/>
      <c r="BJ427" s="32" t="s">
        <v>108</v>
      </c>
      <c r="BK427" s="52">
        <v>1284591</v>
      </c>
      <c r="BL427" s="42">
        <f>IFERROR(BK427/BH414,"-")</f>
        <v>8.6980417690394399E-3</v>
      </c>
      <c r="BM427" s="52">
        <v>22</v>
      </c>
      <c r="BN427" s="42">
        <f>IFERROR(BM427/BI414,"-")</f>
        <v>5.8666666666666666E-2</v>
      </c>
      <c r="BO427" s="96">
        <f t="shared" si="47"/>
        <v>58390.5</v>
      </c>
      <c r="BP427" s="140"/>
    </row>
    <row r="428" spans="2:68" s="8" customFormat="1" ht="13.15" customHeight="1">
      <c r="B428" s="388"/>
      <c r="C428" s="389"/>
      <c r="D428" s="360"/>
      <c r="E428" s="360"/>
      <c r="F428" s="32" t="s">
        <v>109</v>
      </c>
      <c r="G428" s="52">
        <v>206598</v>
      </c>
      <c r="H428" s="42">
        <f>IFERROR(G428/D414,"-")</f>
        <v>4.5404577159738188E-3</v>
      </c>
      <c r="I428" s="52">
        <v>6</v>
      </c>
      <c r="J428" s="42">
        <f>IFERROR(I428/E414,"-")</f>
        <v>8.4507042253521125E-2</v>
      </c>
      <c r="K428" s="55">
        <f t="shared" si="40"/>
        <v>34433</v>
      </c>
      <c r="L428" s="360"/>
      <c r="M428" s="360"/>
      <c r="N428" s="32" t="s">
        <v>109</v>
      </c>
      <c r="O428" s="52">
        <v>1258868</v>
      </c>
      <c r="P428" s="42">
        <f>IFERROR(O428/L414,"-")</f>
        <v>3.1263316707236667E-3</v>
      </c>
      <c r="Q428" s="52">
        <v>42</v>
      </c>
      <c r="R428" s="42">
        <f>IFERROR(Q428/M414,"-")</f>
        <v>5.9154929577464786E-2</v>
      </c>
      <c r="S428" s="55">
        <f t="shared" si="41"/>
        <v>29973.047619047618</v>
      </c>
      <c r="T428" s="360"/>
      <c r="U428" s="360"/>
      <c r="V428" s="32" t="s">
        <v>109</v>
      </c>
      <c r="W428" s="52">
        <v>93579</v>
      </c>
      <c r="X428" s="42">
        <f>IFERROR(W428/T414,"-")</f>
        <v>6.8755662042986341E-3</v>
      </c>
      <c r="Y428" s="52">
        <v>3</v>
      </c>
      <c r="Z428" s="42">
        <f>IFERROR(Y428/U414,"-")</f>
        <v>8.1081081081081086E-2</v>
      </c>
      <c r="AA428" s="96">
        <f t="shared" si="42"/>
        <v>31193</v>
      </c>
      <c r="AB428" s="360"/>
      <c r="AC428" s="360"/>
      <c r="AD428" s="32" t="s">
        <v>109</v>
      </c>
      <c r="AE428" s="52">
        <v>0</v>
      </c>
      <c r="AF428" s="42">
        <f>IFERROR(AE428/AB414,"-")</f>
        <v>0</v>
      </c>
      <c r="AG428" s="52">
        <v>0</v>
      </c>
      <c r="AH428" s="42">
        <f>IFERROR(AG428/AC414,"-")</f>
        <v>0</v>
      </c>
      <c r="AI428" s="55" t="str">
        <f t="shared" si="43"/>
        <v>-</v>
      </c>
      <c r="AJ428" s="360"/>
      <c r="AK428" s="360"/>
      <c r="AL428" s="32" t="s">
        <v>109</v>
      </c>
      <c r="AM428" s="52">
        <v>489163</v>
      </c>
      <c r="AN428" s="42">
        <f>IFERROR(AM428/AJ414,"-")</f>
        <v>3.004411758383293E-3</v>
      </c>
      <c r="AO428" s="52">
        <v>14</v>
      </c>
      <c r="AP428" s="42">
        <f>IFERROR(AO428/AK414,"-")</f>
        <v>5.8091286307053944E-2</v>
      </c>
      <c r="AQ428" s="55">
        <f t="shared" si="44"/>
        <v>34940.214285714283</v>
      </c>
      <c r="AR428" s="360"/>
      <c r="AS428" s="360"/>
      <c r="AT428" s="32" t="s">
        <v>109</v>
      </c>
      <c r="AU428" s="52">
        <v>676126</v>
      </c>
      <c r="AV428" s="42">
        <f>IFERROR(AU428/AR414,"-")</f>
        <v>3.4130221398740094E-3</v>
      </c>
      <c r="AW428" s="52">
        <v>25</v>
      </c>
      <c r="AX428" s="42">
        <f>IFERROR(AW428/AS414,"-")</f>
        <v>7.0621468926553674E-2</v>
      </c>
      <c r="AY428" s="96">
        <f t="shared" si="45"/>
        <v>27045.040000000001</v>
      </c>
      <c r="AZ428" s="360"/>
      <c r="BA428" s="360"/>
      <c r="BB428" s="32" t="s">
        <v>109</v>
      </c>
      <c r="BC428" s="52">
        <v>319438</v>
      </c>
      <c r="BD428" s="42">
        <f>IFERROR(BC428/AZ414,"-")</f>
        <v>5.9697448060147835E-3</v>
      </c>
      <c r="BE428" s="52">
        <v>7</v>
      </c>
      <c r="BF428" s="42">
        <f>IFERROR(BE428/BA414,"-")</f>
        <v>0.109375</v>
      </c>
      <c r="BG428" s="55">
        <f t="shared" si="46"/>
        <v>45634</v>
      </c>
      <c r="BH428" s="360"/>
      <c r="BI428" s="360"/>
      <c r="BJ428" s="32" t="s">
        <v>109</v>
      </c>
      <c r="BK428" s="52">
        <v>2079980</v>
      </c>
      <c r="BL428" s="42">
        <f>IFERROR(BK428/BH414,"-")</f>
        <v>1.4083667812375031E-2</v>
      </c>
      <c r="BM428" s="52">
        <v>12</v>
      </c>
      <c r="BN428" s="42">
        <f>IFERROR(BM428/BI414,"-")</f>
        <v>3.2000000000000001E-2</v>
      </c>
      <c r="BO428" s="96">
        <f t="shared" si="47"/>
        <v>173331.66666666666</v>
      </c>
      <c r="BP428" s="140"/>
    </row>
    <row r="429" spans="2:68" s="8" customFormat="1" ht="13.15" customHeight="1">
      <c r="B429" s="388"/>
      <c r="C429" s="389"/>
      <c r="D429" s="360"/>
      <c r="E429" s="360"/>
      <c r="F429" s="33" t="s">
        <v>110</v>
      </c>
      <c r="G429" s="53">
        <v>65104</v>
      </c>
      <c r="H429" s="43">
        <f>IFERROR(G429/D414,"-")</f>
        <v>1.430807457675096E-3</v>
      </c>
      <c r="I429" s="53">
        <v>5</v>
      </c>
      <c r="J429" s="43">
        <f>IFERROR(I429/E414,"-")</f>
        <v>7.0422535211267609E-2</v>
      </c>
      <c r="K429" s="56">
        <f t="shared" si="40"/>
        <v>13020.8</v>
      </c>
      <c r="L429" s="360"/>
      <c r="M429" s="360"/>
      <c r="N429" s="33" t="s">
        <v>110</v>
      </c>
      <c r="O429" s="53">
        <v>204767</v>
      </c>
      <c r="P429" s="43">
        <f>IFERROR(O429/L414,"-")</f>
        <v>5.0852794512138929E-4</v>
      </c>
      <c r="Q429" s="53">
        <v>39</v>
      </c>
      <c r="R429" s="43">
        <f>IFERROR(Q429/M414,"-")</f>
        <v>5.4929577464788736E-2</v>
      </c>
      <c r="S429" s="56">
        <f t="shared" si="41"/>
        <v>5250.4358974358975</v>
      </c>
      <c r="T429" s="360"/>
      <c r="U429" s="360"/>
      <c r="V429" s="33" t="s">
        <v>110</v>
      </c>
      <c r="W429" s="53">
        <v>587</v>
      </c>
      <c r="X429" s="43">
        <f>IFERROR(W429/T414,"-")</f>
        <v>4.3128878935693884E-5</v>
      </c>
      <c r="Y429" s="53">
        <v>1</v>
      </c>
      <c r="Z429" s="43">
        <f>IFERROR(Y429/U414,"-")</f>
        <v>2.7027027027027029E-2</v>
      </c>
      <c r="AA429" s="97">
        <f t="shared" si="42"/>
        <v>587</v>
      </c>
      <c r="AB429" s="360"/>
      <c r="AC429" s="360"/>
      <c r="AD429" s="33" t="s">
        <v>110</v>
      </c>
      <c r="AE429" s="53">
        <v>20572</v>
      </c>
      <c r="AF429" s="43">
        <f>IFERROR(AE429/AB414,"-")</f>
        <v>9.3408464517769497E-4</v>
      </c>
      <c r="AG429" s="53">
        <v>5</v>
      </c>
      <c r="AH429" s="43">
        <f>IFERROR(AG429/AC414,"-")</f>
        <v>7.4626865671641784E-2</v>
      </c>
      <c r="AI429" s="56">
        <f t="shared" si="43"/>
        <v>4114.3999999999996</v>
      </c>
      <c r="AJ429" s="360"/>
      <c r="AK429" s="360"/>
      <c r="AL429" s="33" t="s">
        <v>110</v>
      </c>
      <c r="AM429" s="53">
        <v>61768</v>
      </c>
      <c r="AN429" s="43">
        <f>IFERROR(AM429/AJ414,"-")</f>
        <v>3.793755976879266E-4</v>
      </c>
      <c r="AO429" s="53">
        <v>14</v>
      </c>
      <c r="AP429" s="43">
        <f>IFERROR(AO429/AK414,"-")</f>
        <v>5.8091286307053944E-2</v>
      </c>
      <c r="AQ429" s="56">
        <f t="shared" si="44"/>
        <v>4412</v>
      </c>
      <c r="AR429" s="360"/>
      <c r="AS429" s="360"/>
      <c r="AT429" s="33" t="s">
        <v>110</v>
      </c>
      <c r="AU429" s="53">
        <v>115816</v>
      </c>
      <c r="AV429" s="43">
        <f>IFERROR(AU429/AR414,"-")</f>
        <v>5.8462856353941166E-4</v>
      </c>
      <c r="AW429" s="53">
        <v>17</v>
      </c>
      <c r="AX429" s="45">
        <f>IFERROR(AW429/AS414,"-")</f>
        <v>4.8022598870056499E-2</v>
      </c>
      <c r="AY429" s="97">
        <f t="shared" si="45"/>
        <v>6812.7058823529414</v>
      </c>
      <c r="AZ429" s="360"/>
      <c r="BA429" s="360"/>
      <c r="BB429" s="33" t="s">
        <v>110</v>
      </c>
      <c r="BC429" s="53">
        <v>64527</v>
      </c>
      <c r="BD429" s="43">
        <f>IFERROR(BC429/AZ414,"-")</f>
        <v>1.2058982434704573E-3</v>
      </c>
      <c r="BE429" s="53">
        <v>8</v>
      </c>
      <c r="BF429" s="43">
        <f>IFERROR(BE429/BA414,"-")</f>
        <v>0.125</v>
      </c>
      <c r="BG429" s="56">
        <f t="shared" si="46"/>
        <v>8065.875</v>
      </c>
      <c r="BH429" s="360"/>
      <c r="BI429" s="360"/>
      <c r="BJ429" s="33" t="s">
        <v>110</v>
      </c>
      <c r="BK429" s="53">
        <v>77066</v>
      </c>
      <c r="BL429" s="43">
        <f>IFERROR(BK429/BH414,"-")</f>
        <v>5.2181845192189071E-4</v>
      </c>
      <c r="BM429" s="53">
        <v>17</v>
      </c>
      <c r="BN429" s="43">
        <f>IFERROR(BM429/BI414,"-")</f>
        <v>4.5333333333333337E-2</v>
      </c>
      <c r="BO429" s="97">
        <f t="shared" si="47"/>
        <v>4533.2941176470586</v>
      </c>
      <c r="BP429" s="140"/>
    </row>
    <row r="430" spans="2:68" s="8" customFormat="1" ht="13.15" customHeight="1">
      <c r="B430" s="388"/>
      <c r="C430" s="389"/>
      <c r="D430" s="361"/>
      <c r="E430" s="361"/>
      <c r="F430" s="34" t="s">
        <v>64</v>
      </c>
      <c r="G430" s="49">
        <f>SUM(G414:G429)</f>
        <v>9737926</v>
      </c>
      <c r="H430" s="43">
        <f>IFERROR(G430/D414,"-")</f>
        <v>0.21401291999091021</v>
      </c>
      <c r="I430" s="53">
        <v>58</v>
      </c>
      <c r="J430" s="43">
        <f>IFERROR(I430/E414,"-")</f>
        <v>0.81690140845070425</v>
      </c>
      <c r="K430" s="56">
        <f t="shared" si="40"/>
        <v>167895.27586206896</v>
      </c>
      <c r="L430" s="361"/>
      <c r="M430" s="361"/>
      <c r="N430" s="34" t="s">
        <v>64</v>
      </c>
      <c r="O430" s="49">
        <f>SUM(O414:O429)</f>
        <v>77670998</v>
      </c>
      <c r="P430" s="43">
        <f>IFERROR(O430/L414,"-")</f>
        <v>0.19289178924566719</v>
      </c>
      <c r="Q430" s="53">
        <v>586</v>
      </c>
      <c r="R430" s="43">
        <f>IFERROR(Q430/M414,"-")</f>
        <v>0.82535211267605635</v>
      </c>
      <c r="S430" s="56">
        <f t="shared" si="41"/>
        <v>132544.36518771332</v>
      </c>
      <c r="T430" s="361"/>
      <c r="U430" s="361"/>
      <c r="V430" s="34" t="s">
        <v>64</v>
      </c>
      <c r="W430" s="49">
        <f>SUM(W414:W429)</f>
        <v>3632936</v>
      </c>
      <c r="X430" s="43">
        <f>IFERROR(W430/T414,"-")</f>
        <v>0.26692411741929134</v>
      </c>
      <c r="Y430" s="53">
        <v>16</v>
      </c>
      <c r="Z430" s="43">
        <f>IFERROR(Y430/U414,"-")</f>
        <v>0.43243243243243246</v>
      </c>
      <c r="AA430" s="97">
        <f t="shared" si="42"/>
        <v>227058.5</v>
      </c>
      <c r="AB430" s="361"/>
      <c r="AC430" s="361"/>
      <c r="AD430" s="34" t="s">
        <v>64</v>
      </c>
      <c r="AE430" s="49">
        <f>SUM(AE414:AE429)</f>
        <v>3200582</v>
      </c>
      <c r="AF430" s="43">
        <f>IFERROR(AE430/AB414,"-")</f>
        <v>0.14532444593778521</v>
      </c>
      <c r="AG430" s="53">
        <v>27</v>
      </c>
      <c r="AH430" s="43">
        <f>IFERROR(AG430/AC414,"-")</f>
        <v>0.40298507462686567</v>
      </c>
      <c r="AI430" s="56">
        <f t="shared" si="43"/>
        <v>118540.07407407407</v>
      </c>
      <c r="AJ430" s="361"/>
      <c r="AK430" s="361"/>
      <c r="AL430" s="34" t="s">
        <v>64</v>
      </c>
      <c r="AM430" s="49">
        <f>SUM(AM414:AM429)</f>
        <v>38692721</v>
      </c>
      <c r="AN430" s="43">
        <f>IFERROR(AM430/AJ414,"-")</f>
        <v>0.23764852602556646</v>
      </c>
      <c r="AO430" s="53">
        <v>222</v>
      </c>
      <c r="AP430" s="43">
        <f>IFERROR(AO430/AK414,"-")</f>
        <v>0.92116182572614103</v>
      </c>
      <c r="AQ430" s="56">
        <f t="shared" si="44"/>
        <v>174291.53603603604</v>
      </c>
      <c r="AR430" s="361"/>
      <c r="AS430" s="361"/>
      <c r="AT430" s="34" t="s">
        <v>64</v>
      </c>
      <c r="AU430" s="100">
        <f>SUM(AU414:AU429)</f>
        <v>32036340</v>
      </c>
      <c r="AV430" s="76">
        <f>IFERROR(AU430/AR414,"-")</f>
        <v>0.16171651097655071</v>
      </c>
      <c r="AW430" s="99">
        <v>315</v>
      </c>
      <c r="AX430" s="76">
        <f>IFERROR(AW430/AS414,"-")</f>
        <v>0.88983050847457623</v>
      </c>
      <c r="AY430" s="113">
        <f t="shared" si="45"/>
        <v>101702.66666666667</v>
      </c>
      <c r="AZ430" s="361"/>
      <c r="BA430" s="361"/>
      <c r="BB430" s="34" t="s">
        <v>64</v>
      </c>
      <c r="BC430" s="49">
        <f>SUM(BC414:BC429)</f>
        <v>11511560</v>
      </c>
      <c r="BD430" s="43">
        <f>IFERROR(BC430/AZ414,"-")</f>
        <v>0.21513118514117777</v>
      </c>
      <c r="BE430" s="53">
        <v>57</v>
      </c>
      <c r="BF430" s="43">
        <f>IFERROR(BE430/BA414,"-")</f>
        <v>0.890625</v>
      </c>
      <c r="BG430" s="56">
        <f t="shared" si="46"/>
        <v>201957.19298245615</v>
      </c>
      <c r="BH430" s="361"/>
      <c r="BI430" s="361"/>
      <c r="BJ430" s="34" t="s">
        <v>64</v>
      </c>
      <c r="BK430" s="49">
        <f>SUM(BK414:BK429)</f>
        <v>24004094</v>
      </c>
      <c r="BL430" s="43">
        <f>IFERROR(BK430/BH414,"-")</f>
        <v>0.16253314264224877</v>
      </c>
      <c r="BM430" s="53">
        <v>251</v>
      </c>
      <c r="BN430" s="43">
        <f>IFERROR(BM430/BI414,"-")</f>
        <v>0.66933333333333334</v>
      </c>
      <c r="BO430" s="97">
        <f t="shared" si="47"/>
        <v>95633.840637450194</v>
      </c>
      <c r="BP430" s="140"/>
    </row>
    <row r="431" spans="2:68" s="8" customFormat="1" ht="13.15" customHeight="1">
      <c r="B431" s="367">
        <v>26</v>
      </c>
      <c r="C431" s="385" t="s">
        <v>29</v>
      </c>
      <c r="D431" s="359">
        <v>973466690</v>
      </c>
      <c r="E431" s="359">
        <v>1380</v>
      </c>
      <c r="F431" s="30" t="s">
        <v>96</v>
      </c>
      <c r="G431" s="51">
        <v>22443440</v>
      </c>
      <c r="H431" s="41">
        <f>IFERROR(G431/D431,"-")</f>
        <v>2.3055169971968943E-2</v>
      </c>
      <c r="I431" s="51">
        <v>267</v>
      </c>
      <c r="J431" s="41">
        <f>IFERROR(I431/E431,"-")</f>
        <v>0.19347826086956521</v>
      </c>
      <c r="K431" s="54">
        <f t="shared" si="40"/>
        <v>84057.827715355801</v>
      </c>
      <c r="L431" s="359">
        <v>7552790920</v>
      </c>
      <c r="M431" s="359">
        <v>15138</v>
      </c>
      <c r="N431" s="30" t="s">
        <v>96</v>
      </c>
      <c r="O431" s="51">
        <v>148115369</v>
      </c>
      <c r="P431" s="41">
        <f>IFERROR(O431/L431,"-")</f>
        <v>1.9610680418517396E-2</v>
      </c>
      <c r="Q431" s="51">
        <v>2289</v>
      </c>
      <c r="R431" s="41">
        <f>IFERROR(Q431/M431,"-")</f>
        <v>0.15120887831946095</v>
      </c>
      <c r="S431" s="54">
        <f t="shared" si="41"/>
        <v>64707.456968108345</v>
      </c>
      <c r="T431" s="359">
        <v>228970880</v>
      </c>
      <c r="U431" s="359">
        <v>835</v>
      </c>
      <c r="V431" s="30" t="s">
        <v>96</v>
      </c>
      <c r="W431" s="51">
        <v>2985002</v>
      </c>
      <c r="X431" s="41">
        <f>IFERROR(W431/T431,"-")</f>
        <v>1.3036600986116663E-2</v>
      </c>
      <c r="Y431" s="51">
        <v>87</v>
      </c>
      <c r="Z431" s="41">
        <f>IFERROR(Y431/U431,"-")</f>
        <v>0.10419161676646707</v>
      </c>
      <c r="AA431" s="95">
        <f t="shared" si="42"/>
        <v>34310.367816091952</v>
      </c>
      <c r="AB431" s="359">
        <v>482654820</v>
      </c>
      <c r="AC431" s="359">
        <v>1800</v>
      </c>
      <c r="AD431" s="30" t="s">
        <v>96</v>
      </c>
      <c r="AE431" s="51">
        <v>6665282</v>
      </c>
      <c r="AF431" s="41">
        <f>IFERROR(AE431/AB431,"-")</f>
        <v>1.3809624857781385E-2</v>
      </c>
      <c r="AG431" s="51">
        <v>158</v>
      </c>
      <c r="AH431" s="41">
        <f>IFERROR(AG431/AC431,"-")</f>
        <v>8.7777777777777774E-2</v>
      </c>
      <c r="AI431" s="54">
        <f t="shared" si="43"/>
        <v>42185.329113924054</v>
      </c>
      <c r="AJ431" s="359">
        <v>2942106710</v>
      </c>
      <c r="AK431" s="359">
        <v>4954</v>
      </c>
      <c r="AL431" s="30" t="s">
        <v>96</v>
      </c>
      <c r="AM431" s="51">
        <v>67760181</v>
      </c>
      <c r="AN431" s="41">
        <f>IFERROR(AM431/AJ431,"-")</f>
        <v>2.3031177207029314E-2</v>
      </c>
      <c r="AO431" s="51">
        <v>858</v>
      </c>
      <c r="AP431" s="41">
        <f>IFERROR(AO431/AK431,"-")</f>
        <v>0.17319337908760599</v>
      </c>
      <c r="AQ431" s="54">
        <f t="shared" si="44"/>
        <v>78974.569930069934</v>
      </c>
      <c r="AR431" s="359">
        <v>3830480630</v>
      </c>
      <c r="AS431" s="359">
        <v>7453</v>
      </c>
      <c r="AT431" s="30" t="s">
        <v>96</v>
      </c>
      <c r="AU431" s="51">
        <v>61868065</v>
      </c>
      <c r="AV431" s="41">
        <f>IFERROR(AU431/AR431,"-")</f>
        <v>1.6151514907934674E-2</v>
      </c>
      <c r="AW431" s="51">
        <v>1165</v>
      </c>
      <c r="AX431" s="41">
        <f>IFERROR(AW431/AS431,"-")</f>
        <v>0.1563128941365893</v>
      </c>
      <c r="AY431" s="95">
        <f t="shared" si="45"/>
        <v>53105.63519313305</v>
      </c>
      <c r="AZ431" s="359">
        <v>1018005070</v>
      </c>
      <c r="BA431" s="359">
        <v>843</v>
      </c>
      <c r="BB431" s="30" t="s">
        <v>96</v>
      </c>
      <c r="BC431" s="51">
        <v>56497673</v>
      </c>
      <c r="BD431" s="41">
        <f>IFERROR(BC431/AZ431,"-")</f>
        <v>5.5498420061896155E-2</v>
      </c>
      <c r="BE431" s="51">
        <v>234</v>
      </c>
      <c r="BF431" s="41">
        <f>IFERROR(BE431/BA431,"-")</f>
        <v>0.27758007117437722</v>
      </c>
      <c r="BG431" s="54">
        <f t="shared" si="46"/>
        <v>241443.047008547</v>
      </c>
      <c r="BH431" s="359">
        <v>3334886640</v>
      </c>
      <c r="BI431" s="359">
        <v>8567</v>
      </c>
      <c r="BJ431" s="30" t="s">
        <v>96</v>
      </c>
      <c r="BK431" s="51">
        <v>48032366</v>
      </c>
      <c r="BL431" s="41">
        <f>IFERROR(BK431/BH431,"-")</f>
        <v>1.4402998118100949E-2</v>
      </c>
      <c r="BM431" s="51">
        <v>1055</v>
      </c>
      <c r="BN431" s="41">
        <f>IFERROR(BM431/BI431,"-")</f>
        <v>0.12314695926228551</v>
      </c>
      <c r="BO431" s="95">
        <f t="shared" si="47"/>
        <v>45528.309004739334</v>
      </c>
      <c r="BP431" s="140"/>
    </row>
    <row r="432" spans="2:68" s="8" customFormat="1" ht="13.15" customHeight="1">
      <c r="B432" s="368"/>
      <c r="C432" s="386"/>
      <c r="D432" s="360"/>
      <c r="E432" s="360"/>
      <c r="F432" s="31" t="s">
        <v>97</v>
      </c>
      <c r="G432" s="52">
        <v>13813245</v>
      </c>
      <c r="H432" s="42">
        <f>IFERROR(G432/D431,"-")</f>
        <v>1.4189745927516021E-2</v>
      </c>
      <c r="I432" s="52">
        <v>369</v>
      </c>
      <c r="J432" s="42">
        <f>IFERROR(I432/E431,"-")</f>
        <v>0.2673913043478261</v>
      </c>
      <c r="K432" s="55">
        <f t="shared" si="40"/>
        <v>37434.268292682929</v>
      </c>
      <c r="L432" s="360"/>
      <c r="M432" s="360"/>
      <c r="N432" s="31" t="s">
        <v>97</v>
      </c>
      <c r="O432" s="52">
        <v>172361846</v>
      </c>
      <c r="P432" s="42">
        <f>IFERROR(O432/L431,"-")</f>
        <v>2.2820947623954615E-2</v>
      </c>
      <c r="Q432" s="52">
        <v>3380</v>
      </c>
      <c r="R432" s="42">
        <f>IFERROR(Q432/M431,"-")</f>
        <v>0.22327916501519354</v>
      </c>
      <c r="S432" s="55">
        <f t="shared" si="41"/>
        <v>50994.628994082843</v>
      </c>
      <c r="T432" s="360"/>
      <c r="U432" s="360"/>
      <c r="V432" s="31" t="s">
        <v>97</v>
      </c>
      <c r="W432" s="52">
        <v>8678527</v>
      </c>
      <c r="X432" s="42">
        <f>IFERROR(W432/T431,"-")</f>
        <v>3.7902317534876051E-2</v>
      </c>
      <c r="Y432" s="52">
        <v>134</v>
      </c>
      <c r="Z432" s="42">
        <f>IFERROR(Y432/U431,"-")</f>
        <v>0.16047904191616766</v>
      </c>
      <c r="AA432" s="96">
        <f t="shared" si="42"/>
        <v>64765.126865671642</v>
      </c>
      <c r="AB432" s="360"/>
      <c r="AC432" s="360"/>
      <c r="AD432" s="31" t="s">
        <v>97</v>
      </c>
      <c r="AE432" s="52">
        <v>16662273</v>
      </c>
      <c r="AF432" s="42">
        <f>IFERROR(AE432/AB431,"-")</f>
        <v>3.4522131157832425E-2</v>
      </c>
      <c r="AG432" s="52">
        <v>269</v>
      </c>
      <c r="AH432" s="42">
        <f>IFERROR(AG432/AC431,"-")</f>
        <v>0.14944444444444444</v>
      </c>
      <c r="AI432" s="55">
        <f t="shared" si="43"/>
        <v>61941.535315985129</v>
      </c>
      <c r="AJ432" s="360"/>
      <c r="AK432" s="360"/>
      <c r="AL432" s="31" t="s">
        <v>97</v>
      </c>
      <c r="AM432" s="52">
        <v>66046435</v>
      </c>
      <c r="AN432" s="42">
        <f>IFERROR(AM432/AJ431,"-")</f>
        <v>2.2448687797595214E-2</v>
      </c>
      <c r="AO432" s="52">
        <v>1227</v>
      </c>
      <c r="AP432" s="42">
        <f>IFERROR(AO432/AK431,"-")</f>
        <v>0.24767864352038757</v>
      </c>
      <c r="AQ432" s="55">
        <f t="shared" si="44"/>
        <v>53827.575387123063</v>
      </c>
      <c r="AR432" s="360"/>
      <c r="AS432" s="360"/>
      <c r="AT432" s="31" t="s">
        <v>97</v>
      </c>
      <c r="AU432" s="52">
        <v>80594713</v>
      </c>
      <c r="AV432" s="42">
        <f>IFERROR(AU432/AR431,"-")</f>
        <v>2.1040365631610047E-2</v>
      </c>
      <c r="AW432" s="52">
        <v>1729</v>
      </c>
      <c r="AX432" s="42">
        <f>IFERROR(AW432/AS431,"-")</f>
        <v>0.23198711928082652</v>
      </c>
      <c r="AY432" s="96">
        <f t="shared" si="45"/>
        <v>46613.483516483517</v>
      </c>
      <c r="AZ432" s="360"/>
      <c r="BA432" s="360"/>
      <c r="BB432" s="31" t="s">
        <v>97</v>
      </c>
      <c r="BC432" s="52">
        <v>14154987</v>
      </c>
      <c r="BD432" s="42">
        <f>IFERROR(BC432/AZ431,"-")</f>
        <v>1.3904633107573816E-2</v>
      </c>
      <c r="BE432" s="52">
        <v>258</v>
      </c>
      <c r="BF432" s="42">
        <f>IFERROR(BE432/BA431,"-")</f>
        <v>0.30604982206405695</v>
      </c>
      <c r="BG432" s="55">
        <f t="shared" si="46"/>
        <v>54864.29069767442</v>
      </c>
      <c r="BH432" s="360"/>
      <c r="BI432" s="360"/>
      <c r="BJ432" s="31" t="s">
        <v>97</v>
      </c>
      <c r="BK432" s="52">
        <v>74089190</v>
      </c>
      <c r="BL432" s="42">
        <f>IFERROR(BK432/BH431,"-")</f>
        <v>2.2216404333311911E-2</v>
      </c>
      <c r="BM432" s="52">
        <v>1582</v>
      </c>
      <c r="BN432" s="42">
        <f>IFERROR(BM432/BI431,"-")</f>
        <v>0.18466207540562624</v>
      </c>
      <c r="BO432" s="96">
        <f t="shared" si="47"/>
        <v>46832.610619469029</v>
      </c>
      <c r="BP432" s="140"/>
    </row>
    <row r="433" spans="2:68" s="8" customFormat="1" ht="13.15" customHeight="1">
      <c r="B433" s="368"/>
      <c r="C433" s="386"/>
      <c r="D433" s="360"/>
      <c r="E433" s="360"/>
      <c r="F433" s="32" t="s">
        <v>98</v>
      </c>
      <c r="G433" s="52">
        <v>28196106</v>
      </c>
      <c r="H433" s="42">
        <f>IFERROR(G433/D431,"-")</f>
        <v>2.896463360240914E-2</v>
      </c>
      <c r="I433" s="52">
        <v>514</v>
      </c>
      <c r="J433" s="42">
        <f>IFERROR(I433/E431,"-")</f>
        <v>0.37246376811594201</v>
      </c>
      <c r="K433" s="55">
        <f t="shared" si="40"/>
        <v>54856.237354085606</v>
      </c>
      <c r="L433" s="360"/>
      <c r="M433" s="360"/>
      <c r="N433" s="32" t="s">
        <v>98</v>
      </c>
      <c r="O433" s="52">
        <v>195771574</v>
      </c>
      <c r="P433" s="42">
        <f>IFERROR(O433/L431,"-")</f>
        <v>2.5920428100504073E-2</v>
      </c>
      <c r="Q433" s="52">
        <v>4238</v>
      </c>
      <c r="R433" s="42">
        <f>IFERROR(Q433/M431,"-")</f>
        <v>0.27995772228828114</v>
      </c>
      <c r="S433" s="55">
        <f t="shared" si="41"/>
        <v>46194.330816422844</v>
      </c>
      <c r="T433" s="360"/>
      <c r="U433" s="360"/>
      <c r="V433" s="32" t="s">
        <v>98</v>
      </c>
      <c r="W433" s="52">
        <v>0</v>
      </c>
      <c r="X433" s="42">
        <f>IFERROR(W433/T431,"-")</f>
        <v>0</v>
      </c>
      <c r="Y433" s="52">
        <v>0</v>
      </c>
      <c r="Z433" s="42">
        <f>IFERROR(Y433/U431,"-")</f>
        <v>0</v>
      </c>
      <c r="AA433" s="96" t="str">
        <f t="shared" si="42"/>
        <v>-</v>
      </c>
      <c r="AB433" s="360"/>
      <c r="AC433" s="360"/>
      <c r="AD433" s="32" t="s">
        <v>98</v>
      </c>
      <c r="AE433" s="52">
        <v>0</v>
      </c>
      <c r="AF433" s="42">
        <f>IFERROR(AE433/AB431,"-")</f>
        <v>0</v>
      </c>
      <c r="AG433" s="52">
        <v>0</v>
      </c>
      <c r="AH433" s="42">
        <f>IFERROR(AG433/AC431,"-")</f>
        <v>0</v>
      </c>
      <c r="AI433" s="55" t="str">
        <f t="shared" si="43"/>
        <v>-</v>
      </c>
      <c r="AJ433" s="360"/>
      <c r="AK433" s="360"/>
      <c r="AL433" s="32" t="s">
        <v>98</v>
      </c>
      <c r="AM433" s="52">
        <v>88316434</v>
      </c>
      <c r="AN433" s="42">
        <f>IFERROR(AM433/AJ431,"-")</f>
        <v>3.0018093395395573E-2</v>
      </c>
      <c r="AO433" s="52">
        <v>1783</v>
      </c>
      <c r="AP433" s="42">
        <f>IFERROR(AO433/AK431,"-")</f>
        <v>0.35991118288251917</v>
      </c>
      <c r="AQ433" s="55">
        <f t="shared" si="44"/>
        <v>49532.492428491307</v>
      </c>
      <c r="AR433" s="360"/>
      <c r="AS433" s="360"/>
      <c r="AT433" s="32" t="s">
        <v>98</v>
      </c>
      <c r="AU433" s="52">
        <v>107455140</v>
      </c>
      <c r="AV433" s="42">
        <f>IFERROR(AU433/AR431,"-")</f>
        <v>2.8052651972293095E-2</v>
      </c>
      <c r="AW433" s="52">
        <v>2455</v>
      </c>
      <c r="AX433" s="42">
        <f>IFERROR(AW433/AS431,"-")</f>
        <v>0.32939755803032333</v>
      </c>
      <c r="AY433" s="96">
        <f t="shared" si="45"/>
        <v>43769.91446028513</v>
      </c>
      <c r="AZ433" s="360"/>
      <c r="BA433" s="360"/>
      <c r="BB433" s="32" t="s">
        <v>98</v>
      </c>
      <c r="BC433" s="52">
        <v>13487512</v>
      </c>
      <c r="BD433" s="42">
        <f>IFERROR(BC433/AZ431,"-")</f>
        <v>1.3248963485024686E-2</v>
      </c>
      <c r="BE433" s="52">
        <v>236</v>
      </c>
      <c r="BF433" s="42">
        <f>IFERROR(BE433/BA431,"-")</f>
        <v>0.27995255041518385</v>
      </c>
      <c r="BG433" s="55">
        <f t="shared" si="46"/>
        <v>57150.47457627119</v>
      </c>
      <c r="BH433" s="360"/>
      <c r="BI433" s="360"/>
      <c r="BJ433" s="32" t="s">
        <v>98</v>
      </c>
      <c r="BK433" s="52">
        <v>70033356</v>
      </c>
      <c r="BL433" s="42">
        <f>IFERROR(BK433/BH431,"-")</f>
        <v>2.1000220865078641E-2</v>
      </c>
      <c r="BM433" s="52">
        <v>1745</v>
      </c>
      <c r="BN433" s="42">
        <f>IFERROR(BM433/BI431,"-")</f>
        <v>0.20368857242908836</v>
      </c>
      <c r="BO433" s="96">
        <f t="shared" si="47"/>
        <v>40133.728366762174</v>
      </c>
      <c r="BP433" s="140"/>
    </row>
    <row r="434" spans="2:68" s="8" customFormat="1" ht="13.15" customHeight="1">
      <c r="B434" s="368"/>
      <c r="C434" s="386"/>
      <c r="D434" s="360"/>
      <c r="E434" s="360"/>
      <c r="F434" s="32" t="s">
        <v>99</v>
      </c>
      <c r="G434" s="52">
        <v>2888824</v>
      </c>
      <c r="H434" s="42">
        <f>IFERROR(G434/D431,"-")</f>
        <v>2.9675632763561739E-3</v>
      </c>
      <c r="I434" s="52">
        <v>81</v>
      </c>
      <c r="J434" s="42">
        <f>IFERROR(I434/E431,"-")</f>
        <v>5.8695652173913045E-2</v>
      </c>
      <c r="K434" s="55">
        <f t="shared" si="40"/>
        <v>35664.493827160491</v>
      </c>
      <c r="L434" s="360"/>
      <c r="M434" s="360"/>
      <c r="N434" s="32" t="s">
        <v>99</v>
      </c>
      <c r="O434" s="52">
        <v>35495760</v>
      </c>
      <c r="P434" s="42">
        <f>IFERROR(O434/L431,"-")</f>
        <v>4.6996878870307719E-3</v>
      </c>
      <c r="Q434" s="52">
        <v>760</v>
      </c>
      <c r="R434" s="42">
        <f>IFERROR(Q434/M431,"-")</f>
        <v>5.0204782666138197E-2</v>
      </c>
      <c r="S434" s="55">
        <f t="shared" si="41"/>
        <v>46704.947368421053</v>
      </c>
      <c r="T434" s="360"/>
      <c r="U434" s="360"/>
      <c r="V434" s="32" t="s">
        <v>99</v>
      </c>
      <c r="W434" s="52">
        <v>0</v>
      </c>
      <c r="X434" s="42">
        <f>IFERROR(W434/T431,"-")</f>
        <v>0</v>
      </c>
      <c r="Y434" s="52">
        <v>0</v>
      </c>
      <c r="Z434" s="42">
        <f>IFERROR(Y434/U431,"-")</f>
        <v>0</v>
      </c>
      <c r="AA434" s="96" t="str">
        <f t="shared" si="42"/>
        <v>-</v>
      </c>
      <c r="AB434" s="360"/>
      <c r="AC434" s="360"/>
      <c r="AD434" s="32" t="s">
        <v>99</v>
      </c>
      <c r="AE434" s="52">
        <v>0</v>
      </c>
      <c r="AF434" s="42">
        <f>IFERROR(AE434/AB431,"-")</f>
        <v>0</v>
      </c>
      <c r="AG434" s="52">
        <v>0</v>
      </c>
      <c r="AH434" s="42">
        <f>IFERROR(AG434/AC431,"-")</f>
        <v>0</v>
      </c>
      <c r="AI434" s="55" t="str">
        <f t="shared" si="43"/>
        <v>-</v>
      </c>
      <c r="AJ434" s="360"/>
      <c r="AK434" s="360"/>
      <c r="AL434" s="32" t="s">
        <v>99</v>
      </c>
      <c r="AM434" s="52">
        <v>19299952</v>
      </c>
      <c r="AN434" s="42">
        <f>IFERROR(AM434/AJ431,"-")</f>
        <v>6.5599089028283413E-3</v>
      </c>
      <c r="AO434" s="52">
        <v>333</v>
      </c>
      <c r="AP434" s="42">
        <f>IFERROR(AO434/AK431,"-")</f>
        <v>6.7218409366168755E-2</v>
      </c>
      <c r="AQ434" s="55">
        <f t="shared" si="44"/>
        <v>57957.813813813817</v>
      </c>
      <c r="AR434" s="360"/>
      <c r="AS434" s="360"/>
      <c r="AT434" s="32" t="s">
        <v>99</v>
      </c>
      <c r="AU434" s="52">
        <v>16195808</v>
      </c>
      <c r="AV434" s="42">
        <f>IFERROR(AU434/AR431,"-")</f>
        <v>4.228139903164058E-3</v>
      </c>
      <c r="AW434" s="52">
        <v>427</v>
      </c>
      <c r="AX434" s="42">
        <f>IFERROR(AW434/AS431,"-")</f>
        <v>5.7292365490406547E-2</v>
      </c>
      <c r="AY434" s="96">
        <f t="shared" si="45"/>
        <v>37929.29274004684</v>
      </c>
      <c r="AZ434" s="360"/>
      <c r="BA434" s="360"/>
      <c r="BB434" s="32" t="s">
        <v>99</v>
      </c>
      <c r="BC434" s="52">
        <v>478535</v>
      </c>
      <c r="BD434" s="42">
        <f>IFERROR(BC434/AZ431,"-")</f>
        <v>4.7007133274886342E-4</v>
      </c>
      <c r="BE434" s="52">
        <v>46</v>
      </c>
      <c r="BF434" s="42">
        <f>IFERROR(BE434/BA431,"-")</f>
        <v>5.4567022538552785E-2</v>
      </c>
      <c r="BG434" s="55">
        <f t="shared" si="46"/>
        <v>10402.934782608696</v>
      </c>
      <c r="BH434" s="360"/>
      <c r="BI434" s="360"/>
      <c r="BJ434" s="32" t="s">
        <v>99</v>
      </c>
      <c r="BK434" s="52">
        <v>5642610</v>
      </c>
      <c r="BL434" s="42">
        <f>IFERROR(BK434/BH431,"-")</f>
        <v>1.6919945440784158E-3</v>
      </c>
      <c r="BM434" s="52">
        <v>276</v>
      </c>
      <c r="BN434" s="42">
        <f>IFERROR(BM434/BI431,"-")</f>
        <v>3.221664526672114E-2</v>
      </c>
      <c r="BO434" s="96">
        <f t="shared" si="47"/>
        <v>20444.239130434784</v>
      </c>
      <c r="BP434" s="140"/>
    </row>
    <row r="435" spans="2:68" s="8" customFormat="1" ht="13.15" customHeight="1">
      <c r="B435" s="368"/>
      <c r="C435" s="386"/>
      <c r="D435" s="360"/>
      <c r="E435" s="360"/>
      <c r="F435" s="32" t="s">
        <v>100</v>
      </c>
      <c r="G435" s="52">
        <v>33067453</v>
      </c>
      <c r="H435" s="42">
        <f>IFERROR(G435/D431,"-")</f>
        <v>3.3968756547797234E-2</v>
      </c>
      <c r="I435" s="52">
        <v>568</v>
      </c>
      <c r="J435" s="42">
        <f>IFERROR(I435/E431,"-")</f>
        <v>0.4115942028985507</v>
      </c>
      <c r="K435" s="55">
        <f t="shared" si="40"/>
        <v>58217.346830985916</v>
      </c>
      <c r="L435" s="360"/>
      <c r="M435" s="360"/>
      <c r="N435" s="32" t="s">
        <v>100</v>
      </c>
      <c r="O435" s="52">
        <v>180687011</v>
      </c>
      <c r="P435" s="42">
        <f>IFERROR(O435/L431,"-")</f>
        <v>2.3923211024091211E-2</v>
      </c>
      <c r="Q435" s="52">
        <v>4847</v>
      </c>
      <c r="R435" s="42">
        <f>IFERROR(Q435/M431,"-")</f>
        <v>0.32018760734575241</v>
      </c>
      <c r="S435" s="55">
        <f t="shared" si="41"/>
        <v>37278.112440684963</v>
      </c>
      <c r="T435" s="360"/>
      <c r="U435" s="360"/>
      <c r="V435" s="32" t="s">
        <v>100</v>
      </c>
      <c r="W435" s="52">
        <v>0</v>
      </c>
      <c r="X435" s="42">
        <f>IFERROR(W435/T431,"-")</f>
        <v>0</v>
      </c>
      <c r="Y435" s="52">
        <v>0</v>
      </c>
      <c r="Z435" s="42">
        <f>IFERROR(Y435/U431,"-")</f>
        <v>0</v>
      </c>
      <c r="AA435" s="96" t="str">
        <f t="shared" si="42"/>
        <v>-</v>
      </c>
      <c r="AB435" s="360"/>
      <c r="AC435" s="360"/>
      <c r="AD435" s="32" t="s">
        <v>100</v>
      </c>
      <c r="AE435" s="52">
        <v>0</v>
      </c>
      <c r="AF435" s="42">
        <f>IFERROR(AE435/AB431,"-")</f>
        <v>0</v>
      </c>
      <c r="AG435" s="52">
        <v>0</v>
      </c>
      <c r="AH435" s="42">
        <f>IFERROR(AG435/AC431,"-")</f>
        <v>0</v>
      </c>
      <c r="AI435" s="55" t="str">
        <f t="shared" si="43"/>
        <v>-</v>
      </c>
      <c r="AJ435" s="360"/>
      <c r="AK435" s="360"/>
      <c r="AL435" s="32" t="s">
        <v>100</v>
      </c>
      <c r="AM435" s="52">
        <v>89110844</v>
      </c>
      <c r="AN435" s="42">
        <f>IFERROR(AM435/AJ431,"-")</f>
        <v>3.0288107394989761E-2</v>
      </c>
      <c r="AO435" s="52">
        <v>2062</v>
      </c>
      <c r="AP435" s="42">
        <f>IFERROR(AO435/AK431,"-")</f>
        <v>0.4162293096487687</v>
      </c>
      <c r="AQ435" s="55">
        <f t="shared" si="44"/>
        <v>43215.734238603298</v>
      </c>
      <c r="AR435" s="360"/>
      <c r="AS435" s="360"/>
      <c r="AT435" s="32" t="s">
        <v>100</v>
      </c>
      <c r="AU435" s="52">
        <v>91576167</v>
      </c>
      <c r="AV435" s="42">
        <f>IFERROR(AU435/AR431,"-")</f>
        <v>2.3907226232338367E-2</v>
      </c>
      <c r="AW435" s="52">
        <v>2785</v>
      </c>
      <c r="AX435" s="42">
        <f>IFERROR(AW435/AS431,"-")</f>
        <v>0.37367503018918558</v>
      </c>
      <c r="AY435" s="96">
        <f t="shared" si="45"/>
        <v>32881.927109515258</v>
      </c>
      <c r="AZ435" s="360"/>
      <c r="BA435" s="360"/>
      <c r="BB435" s="32" t="s">
        <v>100</v>
      </c>
      <c r="BC435" s="52">
        <v>21286285</v>
      </c>
      <c r="BD435" s="42">
        <f>IFERROR(BC435/AZ431,"-")</f>
        <v>2.0909802541553158E-2</v>
      </c>
      <c r="BE435" s="52">
        <v>298</v>
      </c>
      <c r="BF435" s="42">
        <f>IFERROR(BE435/BA431,"-")</f>
        <v>0.35349940688018983</v>
      </c>
      <c r="BG435" s="55">
        <f t="shared" si="46"/>
        <v>71430.486577181204</v>
      </c>
      <c r="BH435" s="360"/>
      <c r="BI435" s="360"/>
      <c r="BJ435" s="32" t="s">
        <v>100</v>
      </c>
      <c r="BK435" s="52">
        <v>70490166</v>
      </c>
      <c r="BL435" s="42">
        <f>IFERROR(BK435/BH431,"-")</f>
        <v>2.1137200033881812E-2</v>
      </c>
      <c r="BM435" s="52">
        <v>2099</v>
      </c>
      <c r="BN435" s="42">
        <f>IFERROR(BM435/BI431,"-")</f>
        <v>0.24500992179292636</v>
      </c>
      <c r="BO435" s="96">
        <f t="shared" si="47"/>
        <v>33582.737494044784</v>
      </c>
      <c r="BP435" s="140"/>
    </row>
    <row r="436" spans="2:68" s="8" customFormat="1" ht="13.15" customHeight="1">
      <c r="B436" s="368"/>
      <c r="C436" s="386"/>
      <c r="D436" s="360"/>
      <c r="E436" s="360"/>
      <c r="F436" s="32" t="s">
        <v>101</v>
      </c>
      <c r="G436" s="52">
        <v>37246270</v>
      </c>
      <c r="H436" s="42">
        <f>IFERROR(G436/D431,"-")</f>
        <v>3.8261473538452558E-2</v>
      </c>
      <c r="I436" s="52">
        <v>596</v>
      </c>
      <c r="J436" s="42">
        <f>IFERROR(I436/E431,"-")</f>
        <v>0.43188405797101448</v>
      </c>
      <c r="K436" s="55">
        <f t="shared" si="40"/>
        <v>62493.741610738252</v>
      </c>
      <c r="L436" s="360"/>
      <c r="M436" s="360"/>
      <c r="N436" s="32" t="s">
        <v>101</v>
      </c>
      <c r="O436" s="52">
        <v>279068512</v>
      </c>
      <c r="P436" s="42">
        <f>IFERROR(O436/L431,"-")</f>
        <v>3.6949058295923279E-2</v>
      </c>
      <c r="Q436" s="52">
        <v>5425</v>
      </c>
      <c r="R436" s="42">
        <f>IFERROR(Q436/M431,"-")</f>
        <v>0.3583696657418417</v>
      </c>
      <c r="S436" s="55">
        <f t="shared" si="41"/>
        <v>51441.200368663594</v>
      </c>
      <c r="T436" s="360"/>
      <c r="U436" s="360"/>
      <c r="V436" s="32" t="s">
        <v>101</v>
      </c>
      <c r="W436" s="52">
        <v>0</v>
      </c>
      <c r="X436" s="42">
        <f>IFERROR(W436/T431,"-")</f>
        <v>0</v>
      </c>
      <c r="Y436" s="52">
        <v>0</v>
      </c>
      <c r="Z436" s="42">
        <f>IFERROR(Y436/U431,"-")</f>
        <v>0</v>
      </c>
      <c r="AA436" s="96" t="str">
        <f t="shared" si="42"/>
        <v>-</v>
      </c>
      <c r="AB436" s="360"/>
      <c r="AC436" s="360"/>
      <c r="AD436" s="32" t="s">
        <v>101</v>
      </c>
      <c r="AE436" s="52">
        <v>0</v>
      </c>
      <c r="AF436" s="42">
        <f>IFERROR(AE436/AB431,"-")</f>
        <v>0</v>
      </c>
      <c r="AG436" s="52">
        <v>0</v>
      </c>
      <c r="AH436" s="42">
        <f>IFERROR(AG436/AC431,"-")</f>
        <v>0</v>
      </c>
      <c r="AI436" s="55" t="str">
        <f t="shared" si="43"/>
        <v>-</v>
      </c>
      <c r="AJ436" s="360"/>
      <c r="AK436" s="360"/>
      <c r="AL436" s="32" t="s">
        <v>101</v>
      </c>
      <c r="AM436" s="52">
        <v>129810569</v>
      </c>
      <c r="AN436" s="42">
        <f>IFERROR(AM436/AJ431,"-")</f>
        <v>4.4121638606371284E-2</v>
      </c>
      <c r="AO436" s="52">
        <v>2308</v>
      </c>
      <c r="AP436" s="42">
        <f>IFERROR(AO436/AK431,"-")</f>
        <v>0.46588615260395638</v>
      </c>
      <c r="AQ436" s="55">
        <f t="shared" si="44"/>
        <v>56243.74740034662</v>
      </c>
      <c r="AR436" s="360"/>
      <c r="AS436" s="360"/>
      <c r="AT436" s="32" t="s">
        <v>101</v>
      </c>
      <c r="AU436" s="52">
        <v>149257943</v>
      </c>
      <c r="AV436" s="42">
        <f>IFERROR(AU436/AR431,"-")</f>
        <v>3.8965852439253816E-2</v>
      </c>
      <c r="AW436" s="52">
        <v>3117</v>
      </c>
      <c r="AX436" s="42">
        <f>IFERROR(AW436/AS431,"-")</f>
        <v>0.41822085066416209</v>
      </c>
      <c r="AY436" s="96">
        <f t="shared" si="45"/>
        <v>47885.127686878412</v>
      </c>
      <c r="AZ436" s="360"/>
      <c r="BA436" s="360"/>
      <c r="BB436" s="32" t="s">
        <v>101</v>
      </c>
      <c r="BC436" s="52">
        <v>34582290</v>
      </c>
      <c r="BD436" s="42">
        <f>IFERROR(BC436/AZ431,"-")</f>
        <v>3.3970646138334067E-2</v>
      </c>
      <c r="BE436" s="52">
        <v>380</v>
      </c>
      <c r="BF436" s="42">
        <f>IFERROR(BE436/BA431,"-")</f>
        <v>0.45077105575326215</v>
      </c>
      <c r="BG436" s="55">
        <f t="shared" si="46"/>
        <v>91006.026315789481</v>
      </c>
      <c r="BH436" s="360"/>
      <c r="BI436" s="360"/>
      <c r="BJ436" s="32" t="s">
        <v>101</v>
      </c>
      <c r="BK436" s="52">
        <v>103651313</v>
      </c>
      <c r="BL436" s="42">
        <f>IFERROR(BK436/BH431,"-")</f>
        <v>3.1080910444380203E-2</v>
      </c>
      <c r="BM436" s="52">
        <v>2448</v>
      </c>
      <c r="BN436" s="42">
        <f>IFERROR(BM436/BI431,"-")</f>
        <v>0.285747636278744</v>
      </c>
      <c r="BO436" s="96">
        <f t="shared" si="47"/>
        <v>42341.222630718956</v>
      </c>
      <c r="BP436" s="140"/>
    </row>
    <row r="437" spans="2:68" s="8" customFormat="1" ht="13.15" customHeight="1">
      <c r="B437" s="368"/>
      <c r="C437" s="386"/>
      <c r="D437" s="360"/>
      <c r="E437" s="360"/>
      <c r="F437" s="32" t="s">
        <v>102</v>
      </c>
      <c r="G437" s="52">
        <v>64013990</v>
      </c>
      <c r="H437" s="42">
        <f>IFERROR(G437/D431,"-")</f>
        <v>6.5758788315602251E-2</v>
      </c>
      <c r="I437" s="52">
        <v>287</v>
      </c>
      <c r="J437" s="42">
        <f>IFERROR(I437/E431,"-")</f>
        <v>0.20797101449275363</v>
      </c>
      <c r="K437" s="55">
        <f t="shared" si="40"/>
        <v>223045.26132404181</v>
      </c>
      <c r="L437" s="360"/>
      <c r="M437" s="360"/>
      <c r="N437" s="32" t="s">
        <v>102</v>
      </c>
      <c r="O437" s="52">
        <v>183496603</v>
      </c>
      <c r="P437" s="42">
        <f>IFERROR(O437/L431,"-")</f>
        <v>2.4295204904202485E-2</v>
      </c>
      <c r="Q437" s="52">
        <v>1340</v>
      </c>
      <c r="R437" s="42">
        <f>IFERROR(Q437/M431,"-")</f>
        <v>8.8518958911348922E-2</v>
      </c>
      <c r="S437" s="55">
        <f t="shared" si="41"/>
        <v>136937.76343283581</v>
      </c>
      <c r="T437" s="360"/>
      <c r="U437" s="360"/>
      <c r="V437" s="32" t="s">
        <v>102</v>
      </c>
      <c r="W437" s="52">
        <v>234086</v>
      </c>
      <c r="X437" s="42">
        <f>IFERROR(W437/T431,"-")</f>
        <v>1.0223396092987895E-3</v>
      </c>
      <c r="Y437" s="52">
        <v>14</v>
      </c>
      <c r="Z437" s="42">
        <f>IFERROR(Y437/U431,"-")</f>
        <v>1.6766467065868262E-2</v>
      </c>
      <c r="AA437" s="96">
        <f t="shared" si="42"/>
        <v>16720.428571428572</v>
      </c>
      <c r="AB437" s="360"/>
      <c r="AC437" s="360"/>
      <c r="AD437" s="32" t="s">
        <v>102</v>
      </c>
      <c r="AE437" s="52">
        <v>2580240</v>
      </c>
      <c r="AF437" s="42">
        <f>IFERROR(AE437/AB431,"-")</f>
        <v>5.3459323165984335E-3</v>
      </c>
      <c r="AG437" s="52">
        <v>19</v>
      </c>
      <c r="AH437" s="42">
        <f>IFERROR(AG437/AC431,"-")</f>
        <v>1.0555555555555556E-2</v>
      </c>
      <c r="AI437" s="55">
        <f t="shared" si="43"/>
        <v>135802.10526315789</v>
      </c>
      <c r="AJ437" s="360"/>
      <c r="AK437" s="360"/>
      <c r="AL437" s="32" t="s">
        <v>102</v>
      </c>
      <c r="AM437" s="52">
        <v>104726560</v>
      </c>
      <c r="AN437" s="42">
        <f>IFERROR(AM437/AJ431,"-")</f>
        <v>3.5595772119360006E-2</v>
      </c>
      <c r="AO437" s="52">
        <v>653</v>
      </c>
      <c r="AP437" s="42">
        <f>IFERROR(AO437/AK431,"-")</f>
        <v>0.13181267662494953</v>
      </c>
      <c r="AQ437" s="55">
        <f t="shared" si="44"/>
        <v>160377.58039816233</v>
      </c>
      <c r="AR437" s="360"/>
      <c r="AS437" s="360"/>
      <c r="AT437" s="32" t="s">
        <v>102</v>
      </c>
      <c r="AU437" s="52">
        <v>68978112</v>
      </c>
      <c r="AV437" s="42">
        <f>IFERROR(AU437/AR431,"-")</f>
        <v>1.8007691113164564E-2</v>
      </c>
      <c r="AW437" s="52">
        <v>648</v>
      </c>
      <c r="AX437" s="42">
        <f>IFERROR(AW437/AS431,"-")</f>
        <v>8.6944854421038512E-2</v>
      </c>
      <c r="AY437" s="96">
        <f t="shared" si="45"/>
        <v>106447.70370370371</v>
      </c>
      <c r="AZ437" s="360"/>
      <c r="BA437" s="360"/>
      <c r="BB437" s="32" t="s">
        <v>102</v>
      </c>
      <c r="BC437" s="52">
        <v>72300830</v>
      </c>
      <c r="BD437" s="42">
        <f>IFERROR(BC437/AZ431,"-")</f>
        <v>7.1022072611092196E-2</v>
      </c>
      <c r="BE437" s="52">
        <v>196</v>
      </c>
      <c r="BF437" s="42">
        <f>IFERROR(BE437/BA431,"-")</f>
        <v>0.23250296559905101</v>
      </c>
      <c r="BG437" s="55">
        <f t="shared" si="46"/>
        <v>368881.78571428574</v>
      </c>
      <c r="BH437" s="360"/>
      <c r="BI437" s="360"/>
      <c r="BJ437" s="32" t="s">
        <v>102</v>
      </c>
      <c r="BK437" s="52">
        <v>27238193</v>
      </c>
      <c r="BL437" s="42">
        <f>IFERROR(BK437/BH431,"-")</f>
        <v>8.1676518395839681E-3</v>
      </c>
      <c r="BM437" s="52">
        <v>451</v>
      </c>
      <c r="BN437" s="42">
        <f>IFERROR(BM437/BI431,"-")</f>
        <v>5.264386599743201E-2</v>
      </c>
      <c r="BO437" s="96">
        <f t="shared" si="47"/>
        <v>60395.106430155211</v>
      </c>
      <c r="BP437" s="140"/>
    </row>
    <row r="438" spans="2:68" s="8" customFormat="1" ht="13.15" customHeight="1">
      <c r="B438" s="368"/>
      <c r="C438" s="386"/>
      <c r="D438" s="360"/>
      <c r="E438" s="360"/>
      <c r="F438" s="32" t="s">
        <v>112</v>
      </c>
      <c r="G438" s="52">
        <v>561</v>
      </c>
      <c r="H438" s="42">
        <f>IFERROR(G438/D431,"-")</f>
        <v>5.7629090523888397E-7</v>
      </c>
      <c r="I438" s="52">
        <v>1</v>
      </c>
      <c r="J438" s="42">
        <f>IFERROR(I438/E431,"-")</f>
        <v>7.246376811594203E-4</v>
      </c>
      <c r="K438" s="55">
        <f t="shared" si="40"/>
        <v>561</v>
      </c>
      <c r="L438" s="360"/>
      <c r="M438" s="360"/>
      <c r="N438" s="32" t="s">
        <v>112</v>
      </c>
      <c r="O438" s="52">
        <v>316536</v>
      </c>
      <c r="P438" s="42">
        <f>IFERROR(O438/L431,"-")</f>
        <v>4.1909805706630098E-5</v>
      </c>
      <c r="Q438" s="52">
        <v>10</v>
      </c>
      <c r="R438" s="42">
        <f>IFERROR(Q438/M431,"-")</f>
        <v>6.6058924560708149E-4</v>
      </c>
      <c r="S438" s="55">
        <f t="shared" si="41"/>
        <v>31653.599999999999</v>
      </c>
      <c r="T438" s="360"/>
      <c r="U438" s="360"/>
      <c r="V438" s="32" t="s">
        <v>112</v>
      </c>
      <c r="W438" s="52">
        <v>0</v>
      </c>
      <c r="X438" s="42">
        <f>IFERROR(W438/T431,"-")</f>
        <v>0</v>
      </c>
      <c r="Y438" s="52">
        <v>0</v>
      </c>
      <c r="Z438" s="42">
        <f>IFERROR(Y438/U431,"-")</f>
        <v>0</v>
      </c>
      <c r="AA438" s="96" t="str">
        <f t="shared" si="42"/>
        <v>-</v>
      </c>
      <c r="AB438" s="360"/>
      <c r="AC438" s="360"/>
      <c r="AD438" s="32" t="s">
        <v>112</v>
      </c>
      <c r="AE438" s="52">
        <v>0</v>
      </c>
      <c r="AF438" s="42">
        <f>IFERROR(AE438/AB431,"-")</f>
        <v>0</v>
      </c>
      <c r="AG438" s="52">
        <v>0</v>
      </c>
      <c r="AH438" s="42">
        <f>IFERROR(AG438/AC431,"-")</f>
        <v>0</v>
      </c>
      <c r="AI438" s="55" t="str">
        <f t="shared" si="43"/>
        <v>-</v>
      </c>
      <c r="AJ438" s="360"/>
      <c r="AK438" s="360"/>
      <c r="AL438" s="32" t="s">
        <v>112</v>
      </c>
      <c r="AM438" s="52">
        <v>300935</v>
      </c>
      <c r="AN438" s="42">
        <f>IFERROR(AM438/AJ431,"-")</f>
        <v>1.0228554898336777E-4</v>
      </c>
      <c r="AO438" s="52">
        <v>3</v>
      </c>
      <c r="AP438" s="42">
        <f>IFERROR(AO438/AK431,"-")</f>
        <v>6.0557125555106984E-4</v>
      </c>
      <c r="AQ438" s="55">
        <f t="shared" si="44"/>
        <v>100311.66666666667</v>
      </c>
      <c r="AR438" s="360"/>
      <c r="AS438" s="360"/>
      <c r="AT438" s="32" t="s">
        <v>112</v>
      </c>
      <c r="AU438" s="52">
        <v>15601</v>
      </c>
      <c r="AV438" s="42">
        <f>IFERROR(AU438/AR431,"-")</f>
        <v>4.0728570398749149E-6</v>
      </c>
      <c r="AW438" s="52">
        <v>7</v>
      </c>
      <c r="AX438" s="42">
        <f>IFERROR(AW438/AS431,"-")</f>
        <v>9.3921910640010729E-4</v>
      </c>
      <c r="AY438" s="96">
        <f t="shared" si="45"/>
        <v>2228.7142857142858</v>
      </c>
      <c r="AZ438" s="360"/>
      <c r="BA438" s="360"/>
      <c r="BB438" s="32" t="s">
        <v>112</v>
      </c>
      <c r="BC438" s="52">
        <v>296836</v>
      </c>
      <c r="BD438" s="42">
        <f>IFERROR(BC438/AZ431,"-")</f>
        <v>2.9158597412486364E-4</v>
      </c>
      <c r="BE438" s="52">
        <v>1</v>
      </c>
      <c r="BF438" s="42">
        <f>IFERROR(BE438/BA431,"-")</f>
        <v>1.1862396204033216E-3</v>
      </c>
      <c r="BG438" s="55">
        <f t="shared" si="46"/>
        <v>296836</v>
      </c>
      <c r="BH438" s="360"/>
      <c r="BI438" s="360"/>
      <c r="BJ438" s="32" t="s">
        <v>112</v>
      </c>
      <c r="BK438" s="52">
        <v>0</v>
      </c>
      <c r="BL438" s="42">
        <f>IFERROR(BK438/BH431,"-")</f>
        <v>0</v>
      </c>
      <c r="BM438" s="52">
        <v>0</v>
      </c>
      <c r="BN438" s="42">
        <f>IFERROR(BM438/BI431,"-")</f>
        <v>0</v>
      </c>
      <c r="BO438" s="96" t="str">
        <f t="shared" si="47"/>
        <v>-</v>
      </c>
      <c r="BP438" s="140"/>
    </row>
    <row r="439" spans="2:68" s="8" customFormat="1" ht="13.15" customHeight="1">
      <c r="B439" s="368"/>
      <c r="C439" s="386"/>
      <c r="D439" s="360"/>
      <c r="E439" s="360"/>
      <c r="F439" s="32" t="s">
        <v>103</v>
      </c>
      <c r="G439" s="52">
        <v>224414</v>
      </c>
      <c r="H439" s="42">
        <f>IFERROR(G439/D431,"-")</f>
        <v>2.3053074368677165E-4</v>
      </c>
      <c r="I439" s="52">
        <v>17</v>
      </c>
      <c r="J439" s="42">
        <f>IFERROR(I439/E431,"-")</f>
        <v>1.2318840579710146E-2</v>
      </c>
      <c r="K439" s="55">
        <f t="shared" si="40"/>
        <v>13200.823529411764</v>
      </c>
      <c r="L439" s="360"/>
      <c r="M439" s="360"/>
      <c r="N439" s="32" t="s">
        <v>103</v>
      </c>
      <c r="O439" s="52">
        <v>1837659</v>
      </c>
      <c r="P439" s="42">
        <f>IFERROR(O439/L431,"-")</f>
        <v>2.4330860200748149E-4</v>
      </c>
      <c r="Q439" s="52">
        <v>108</v>
      </c>
      <c r="R439" s="42">
        <f>IFERROR(Q439/M431,"-")</f>
        <v>7.1343638525564806E-3</v>
      </c>
      <c r="S439" s="55">
        <f t="shared" si="41"/>
        <v>17015.361111111109</v>
      </c>
      <c r="T439" s="360"/>
      <c r="U439" s="360"/>
      <c r="V439" s="32" t="s">
        <v>103</v>
      </c>
      <c r="W439" s="52">
        <v>21697</v>
      </c>
      <c r="X439" s="42">
        <f>IFERROR(W439/T431,"-")</f>
        <v>9.4758774565569212E-5</v>
      </c>
      <c r="Y439" s="52">
        <v>2</v>
      </c>
      <c r="Z439" s="42">
        <f>IFERROR(Y439/U431,"-")</f>
        <v>2.3952095808383233E-3</v>
      </c>
      <c r="AA439" s="96">
        <f t="shared" si="42"/>
        <v>10848.5</v>
      </c>
      <c r="AB439" s="360"/>
      <c r="AC439" s="360"/>
      <c r="AD439" s="32" t="s">
        <v>103</v>
      </c>
      <c r="AE439" s="52">
        <v>108840</v>
      </c>
      <c r="AF439" s="42">
        <f>IFERROR(AE439/AB431,"-")</f>
        <v>2.2550277235395682E-4</v>
      </c>
      <c r="AG439" s="52">
        <v>7</v>
      </c>
      <c r="AH439" s="42">
        <f>IFERROR(AG439/AC431,"-")</f>
        <v>3.8888888888888888E-3</v>
      </c>
      <c r="AI439" s="55">
        <f t="shared" si="43"/>
        <v>15548.571428571429</v>
      </c>
      <c r="AJ439" s="360"/>
      <c r="AK439" s="360"/>
      <c r="AL439" s="32" t="s">
        <v>103</v>
      </c>
      <c r="AM439" s="52">
        <v>513096</v>
      </c>
      <c r="AN439" s="42">
        <f>IFERROR(AM439/AJ431,"-")</f>
        <v>1.743974813204515E-4</v>
      </c>
      <c r="AO439" s="52">
        <v>40</v>
      </c>
      <c r="AP439" s="42">
        <f>IFERROR(AO439/AK431,"-")</f>
        <v>8.0742834073475982E-3</v>
      </c>
      <c r="AQ439" s="55">
        <f t="shared" si="44"/>
        <v>12827.4</v>
      </c>
      <c r="AR439" s="360"/>
      <c r="AS439" s="360"/>
      <c r="AT439" s="32" t="s">
        <v>103</v>
      </c>
      <c r="AU439" s="52">
        <v>1189626</v>
      </c>
      <c r="AV439" s="42">
        <f>IFERROR(AU439/AR431,"-")</f>
        <v>3.1056833721673197E-4</v>
      </c>
      <c r="AW439" s="52">
        <v>58</v>
      </c>
      <c r="AX439" s="42">
        <f>IFERROR(AW439/AS431,"-")</f>
        <v>7.7821011673151752E-3</v>
      </c>
      <c r="AY439" s="96">
        <f t="shared" si="45"/>
        <v>20510.793103448275</v>
      </c>
      <c r="AZ439" s="360"/>
      <c r="BA439" s="360"/>
      <c r="BB439" s="32" t="s">
        <v>103</v>
      </c>
      <c r="BC439" s="52">
        <v>92152</v>
      </c>
      <c r="BD439" s="42">
        <f>IFERROR(BC439/AZ431,"-")</f>
        <v>9.0522142487954404E-5</v>
      </c>
      <c r="BE439" s="52">
        <v>5</v>
      </c>
      <c r="BF439" s="42">
        <f>IFERROR(BE439/BA431,"-")</f>
        <v>5.9311981020166073E-3</v>
      </c>
      <c r="BG439" s="55">
        <f t="shared" si="46"/>
        <v>18430.400000000001</v>
      </c>
      <c r="BH439" s="360"/>
      <c r="BI439" s="360"/>
      <c r="BJ439" s="32" t="s">
        <v>103</v>
      </c>
      <c r="BK439" s="52">
        <v>1185195</v>
      </c>
      <c r="BL439" s="42">
        <f>IFERROR(BK439/BH431,"-")</f>
        <v>3.5539288975651657E-4</v>
      </c>
      <c r="BM439" s="52">
        <v>63</v>
      </c>
      <c r="BN439" s="42">
        <f>IFERROR(BM439/BI431,"-")</f>
        <v>7.3537994630559125E-3</v>
      </c>
      <c r="BO439" s="96">
        <f t="shared" si="47"/>
        <v>18812.619047619046</v>
      </c>
      <c r="BP439" s="140"/>
    </row>
    <row r="440" spans="2:68" s="8" customFormat="1" ht="13.15" customHeight="1">
      <c r="B440" s="368"/>
      <c r="C440" s="386"/>
      <c r="D440" s="360"/>
      <c r="E440" s="360"/>
      <c r="F440" s="32" t="s">
        <v>104</v>
      </c>
      <c r="G440" s="52">
        <v>838804</v>
      </c>
      <c r="H440" s="42">
        <f>IFERROR(G440/D431,"-")</f>
        <v>8.6166687429232937E-4</v>
      </c>
      <c r="I440" s="52">
        <v>67</v>
      </c>
      <c r="J440" s="42">
        <f>IFERROR(I440/E431,"-")</f>
        <v>4.8550724637681161E-2</v>
      </c>
      <c r="K440" s="55">
        <f t="shared" si="40"/>
        <v>12519.462686567163</v>
      </c>
      <c r="L440" s="360"/>
      <c r="M440" s="360"/>
      <c r="N440" s="32" t="s">
        <v>104</v>
      </c>
      <c r="O440" s="52">
        <v>8175244</v>
      </c>
      <c r="P440" s="42">
        <f>IFERROR(O440/L431,"-")</f>
        <v>1.0824136516677202E-3</v>
      </c>
      <c r="Q440" s="52">
        <v>552</v>
      </c>
      <c r="R440" s="42">
        <f>IFERROR(Q440/M431,"-")</f>
        <v>3.64645263575109E-2</v>
      </c>
      <c r="S440" s="55">
        <f t="shared" si="41"/>
        <v>14810.22463768116</v>
      </c>
      <c r="T440" s="360"/>
      <c r="U440" s="360"/>
      <c r="V440" s="32" t="s">
        <v>104</v>
      </c>
      <c r="W440" s="52">
        <v>381032</v>
      </c>
      <c r="X440" s="42">
        <f>IFERROR(W440/T431,"-")</f>
        <v>1.6641068069441843E-3</v>
      </c>
      <c r="Y440" s="52">
        <v>13</v>
      </c>
      <c r="Z440" s="42">
        <f>IFERROR(Y440/U431,"-")</f>
        <v>1.5568862275449102E-2</v>
      </c>
      <c r="AA440" s="96">
        <f t="shared" si="42"/>
        <v>29310.153846153848</v>
      </c>
      <c r="AB440" s="360"/>
      <c r="AC440" s="360"/>
      <c r="AD440" s="32" t="s">
        <v>104</v>
      </c>
      <c r="AE440" s="52">
        <v>314622</v>
      </c>
      <c r="AF440" s="42">
        <f>IFERROR(AE440/AB431,"-")</f>
        <v>6.518571595327692E-4</v>
      </c>
      <c r="AG440" s="52">
        <v>27</v>
      </c>
      <c r="AH440" s="42">
        <f>IFERROR(AG440/AC431,"-")</f>
        <v>1.4999999999999999E-2</v>
      </c>
      <c r="AI440" s="55">
        <f t="shared" si="43"/>
        <v>11652.666666666666</v>
      </c>
      <c r="AJ440" s="360"/>
      <c r="AK440" s="360"/>
      <c r="AL440" s="32" t="s">
        <v>104</v>
      </c>
      <c r="AM440" s="52">
        <v>3174631</v>
      </c>
      <c r="AN440" s="42">
        <f>IFERROR(AM440/AJ431,"-")</f>
        <v>1.0790332618492958E-3</v>
      </c>
      <c r="AO440" s="52">
        <v>230</v>
      </c>
      <c r="AP440" s="42">
        <f>IFERROR(AO440/AK431,"-")</f>
        <v>4.6427129592248685E-2</v>
      </c>
      <c r="AQ440" s="55">
        <f t="shared" si="44"/>
        <v>13802.743478260869</v>
      </c>
      <c r="AR440" s="360"/>
      <c r="AS440" s="360"/>
      <c r="AT440" s="32" t="s">
        <v>104</v>
      </c>
      <c r="AU440" s="52">
        <v>4212215</v>
      </c>
      <c r="AV440" s="42">
        <f>IFERROR(AU440/AR431,"-")</f>
        <v>1.0996570422547732E-3</v>
      </c>
      <c r="AW440" s="52">
        <v>277</v>
      </c>
      <c r="AX440" s="42">
        <f>IFERROR(AW440/AS431,"-")</f>
        <v>3.7166241781832816E-2</v>
      </c>
      <c r="AY440" s="96">
        <f t="shared" si="45"/>
        <v>15206.552346570397</v>
      </c>
      <c r="AZ440" s="360"/>
      <c r="BA440" s="360"/>
      <c r="BB440" s="32" t="s">
        <v>104</v>
      </c>
      <c r="BC440" s="52">
        <v>1355739</v>
      </c>
      <c r="BD440" s="42">
        <f>IFERROR(BC440/AZ431,"-")</f>
        <v>1.3317605579312095E-3</v>
      </c>
      <c r="BE440" s="52">
        <v>56</v>
      </c>
      <c r="BF440" s="42">
        <f>IFERROR(BE440/BA431,"-")</f>
        <v>6.6429418742585997E-2</v>
      </c>
      <c r="BG440" s="55">
        <f t="shared" si="46"/>
        <v>24209.625</v>
      </c>
      <c r="BH440" s="360"/>
      <c r="BI440" s="360"/>
      <c r="BJ440" s="32" t="s">
        <v>104</v>
      </c>
      <c r="BK440" s="52">
        <v>2960002</v>
      </c>
      <c r="BL440" s="42">
        <f>IFERROR(BK440/BH431,"-")</f>
        <v>8.8758699156262779E-4</v>
      </c>
      <c r="BM440" s="52">
        <v>230</v>
      </c>
      <c r="BN440" s="42">
        <f>IFERROR(BM440/BI431,"-")</f>
        <v>2.6847204388934284E-2</v>
      </c>
      <c r="BO440" s="96">
        <f t="shared" si="47"/>
        <v>12869.573913043478</v>
      </c>
      <c r="BP440" s="140"/>
    </row>
    <row r="441" spans="2:68" s="8" customFormat="1" ht="13.15" customHeight="1">
      <c r="B441" s="368"/>
      <c r="C441" s="386"/>
      <c r="D441" s="360"/>
      <c r="E441" s="360"/>
      <c r="F441" s="32" t="s">
        <v>105</v>
      </c>
      <c r="G441" s="52">
        <v>588527</v>
      </c>
      <c r="H441" s="42">
        <f>IFERROR(G441/D431,"-")</f>
        <v>6.0456819534318118E-4</v>
      </c>
      <c r="I441" s="52">
        <v>12</v>
      </c>
      <c r="J441" s="42">
        <f>IFERROR(I441/E431,"-")</f>
        <v>8.6956521739130436E-3</v>
      </c>
      <c r="K441" s="55">
        <f t="shared" si="40"/>
        <v>49043.916666666664</v>
      </c>
      <c r="L441" s="360"/>
      <c r="M441" s="360"/>
      <c r="N441" s="32" t="s">
        <v>105</v>
      </c>
      <c r="O441" s="52">
        <v>1535481</v>
      </c>
      <c r="P441" s="42">
        <f>IFERROR(O441/L431,"-")</f>
        <v>2.0329981542769888E-4</v>
      </c>
      <c r="Q441" s="52">
        <v>67</v>
      </c>
      <c r="R441" s="42">
        <f>IFERROR(Q441/M431,"-")</f>
        <v>4.4259479455674459E-3</v>
      </c>
      <c r="S441" s="55">
        <f t="shared" si="41"/>
        <v>22917.626865671642</v>
      </c>
      <c r="T441" s="360"/>
      <c r="U441" s="360"/>
      <c r="V441" s="32" t="s">
        <v>105</v>
      </c>
      <c r="W441" s="52">
        <v>4429</v>
      </c>
      <c r="X441" s="42">
        <f>IFERROR(W441/T431,"-")</f>
        <v>1.9343071049034705E-5</v>
      </c>
      <c r="Y441" s="52">
        <v>1</v>
      </c>
      <c r="Z441" s="42">
        <f>IFERROR(Y441/U431,"-")</f>
        <v>1.1976047904191617E-3</v>
      </c>
      <c r="AA441" s="96">
        <f t="shared" si="42"/>
        <v>4429</v>
      </c>
      <c r="AB441" s="360"/>
      <c r="AC441" s="360"/>
      <c r="AD441" s="32" t="s">
        <v>105</v>
      </c>
      <c r="AE441" s="52">
        <v>13714</v>
      </c>
      <c r="AF441" s="42">
        <f>IFERROR(AE441/AB431,"-")</f>
        <v>2.8413680816447662E-5</v>
      </c>
      <c r="AG441" s="52">
        <v>2</v>
      </c>
      <c r="AH441" s="42">
        <f>IFERROR(AG441/AC431,"-")</f>
        <v>1.1111111111111111E-3</v>
      </c>
      <c r="AI441" s="55">
        <f t="shared" si="43"/>
        <v>6857</v>
      </c>
      <c r="AJ441" s="360"/>
      <c r="AK441" s="360"/>
      <c r="AL441" s="32" t="s">
        <v>105</v>
      </c>
      <c r="AM441" s="52">
        <v>992634</v>
      </c>
      <c r="AN441" s="42">
        <f>IFERROR(AM441/AJ431,"-")</f>
        <v>3.3738885018212001E-4</v>
      </c>
      <c r="AO441" s="52">
        <v>31</v>
      </c>
      <c r="AP441" s="42">
        <f>IFERROR(AO441/AK431,"-")</f>
        <v>6.2575696406943883E-3</v>
      </c>
      <c r="AQ441" s="55">
        <f t="shared" si="44"/>
        <v>32020.451612903227</v>
      </c>
      <c r="AR441" s="360"/>
      <c r="AS441" s="360"/>
      <c r="AT441" s="32" t="s">
        <v>105</v>
      </c>
      <c r="AU441" s="52">
        <v>460962</v>
      </c>
      <c r="AV441" s="42">
        <f>IFERROR(AU441/AR431,"-")</f>
        <v>1.2034051194249219E-4</v>
      </c>
      <c r="AW441" s="52">
        <v>31</v>
      </c>
      <c r="AX441" s="42">
        <f>IFERROR(AW441/AS431,"-")</f>
        <v>4.1593988997719036E-3</v>
      </c>
      <c r="AY441" s="96">
        <f t="shared" si="45"/>
        <v>14869.741935483871</v>
      </c>
      <c r="AZ441" s="360"/>
      <c r="BA441" s="360"/>
      <c r="BB441" s="32" t="s">
        <v>105</v>
      </c>
      <c r="BC441" s="52">
        <v>1073520</v>
      </c>
      <c r="BD441" s="42">
        <f>IFERROR(BC441/AZ431,"-")</f>
        <v>1.0545330584650233E-3</v>
      </c>
      <c r="BE441" s="52">
        <v>18</v>
      </c>
      <c r="BF441" s="42">
        <f>IFERROR(BE441/BA431,"-")</f>
        <v>2.1352313167259787E-2</v>
      </c>
      <c r="BG441" s="55">
        <f t="shared" si="46"/>
        <v>59640</v>
      </c>
      <c r="BH441" s="360"/>
      <c r="BI441" s="360"/>
      <c r="BJ441" s="32" t="s">
        <v>105</v>
      </c>
      <c r="BK441" s="52">
        <v>951889</v>
      </c>
      <c r="BL441" s="42">
        <f>IFERROR(BK441/BH431,"-")</f>
        <v>2.8543369018384386E-4</v>
      </c>
      <c r="BM441" s="52">
        <v>27</v>
      </c>
      <c r="BN441" s="42">
        <f>IFERROR(BM441/BI431,"-")</f>
        <v>3.1516283413096768E-3</v>
      </c>
      <c r="BO441" s="96">
        <f t="shared" si="47"/>
        <v>35255.148148148146</v>
      </c>
      <c r="BP441" s="140"/>
    </row>
    <row r="442" spans="2:68" s="8" customFormat="1" ht="13.15" customHeight="1">
      <c r="B442" s="368"/>
      <c r="C442" s="386"/>
      <c r="D442" s="360"/>
      <c r="E442" s="360"/>
      <c r="F442" s="32" t="s">
        <v>106</v>
      </c>
      <c r="G442" s="52">
        <v>5352957</v>
      </c>
      <c r="H442" s="42">
        <f>IFERROR(G442/D431,"-")</f>
        <v>5.4988599558552951E-3</v>
      </c>
      <c r="I442" s="52">
        <v>18</v>
      </c>
      <c r="J442" s="42">
        <f>IFERROR(I442/E431,"-")</f>
        <v>1.3043478260869565E-2</v>
      </c>
      <c r="K442" s="55">
        <f t="shared" si="40"/>
        <v>297386.5</v>
      </c>
      <c r="L442" s="360"/>
      <c r="M442" s="360"/>
      <c r="N442" s="32" t="s">
        <v>106</v>
      </c>
      <c r="O442" s="52">
        <v>25087684</v>
      </c>
      <c r="P442" s="42">
        <f>IFERROR(O442/L431,"-")</f>
        <v>3.3216441797120472E-3</v>
      </c>
      <c r="Q442" s="52">
        <v>76</v>
      </c>
      <c r="R442" s="42">
        <f>IFERROR(Q442/M431,"-")</f>
        <v>5.0204782666138197E-3</v>
      </c>
      <c r="S442" s="55">
        <f t="shared" si="41"/>
        <v>330101.10526315792</v>
      </c>
      <c r="T442" s="360"/>
      <c r="U442" s="360"/>
      <c r="V442" s="32" t="s">
        <v>106</v>
      </c>
      <c r="W442" s="52">
        <v>0</v>
      </c>
      <c r="X442" s="42">
        <f>IFERROR(W442/T431,"-")</f>
        <v>0</v>
      </c>
      <c r="Y442" s="52">
        <v>0</v>
      </c>
      <c r="Z442" s="42">
        <f>IFERROR(Y442/U431,"-")</f>
        <v>0</v>
      </c>
      <c r="AA442" s="96" t="str">
        <f t="shared" si="42"/>
        <v>-</v>
      </c>
      <c r="AB442" s="360"/>
      <c r="AC442" s="360"/>
      <c r="AD442" s="32" t="s">
        <v>106</v>
      </c>
      <c r="AE442" s="52">
        <v>21591</v>
      </c>
      <c r="AF442" s="42">
        <f>IFERROR(AE442/AB431,"-")</f>
        <v>4.4733832762718498E-5</v>
      </c>
      <c r="AG442" s="52">
        <v>4</v>
      </c>
      <c r="AH442" s="42">
        <f>IFERROR(AG442/AC431,"-")</f>
        <v>2.2222222222222222E-3</v>
      </c>
      <c r="AI442" s="55">
        <f t="shared" si="43"/>
        <v>5397.75</v>
      </c>
      <c r="AJ442" s="360"/>
      <c r="AK442" s="360"/>
      <c r="AL442" s="32" t="s">
        <v>106</v>
      </c>
      <c r="AM442" s="52">
        <v>8568402</v>
      </c>
      <c r="AN442" s="42">
        <f>IFERROR(AM442/AJ431,"-")</f>
        <v>2.9123355624310447E-3</v>
      </c>
      <c r="AO442" s="52">
        <v>35</v>
      </c>
      <c r="AP442" s="42">
        <f>IFERROR(AO442/AK431,"-")</f>
        <v>7.064997981429148E-3</v>
      </c>
      <c r="AQ442" s="55">
        <f t="shared" si="44"/>
        <v>244811.48571428572</v>
      </c>
      <c r="AR442" s="360"/>
      <c r="AS442" s="360"/>
      <c r="AT442" s="32" t="s">
        <v>106</v>
      </c>
      <c r="AU442" s="52">
        <v>15501881</v>
      </c>
      <c r="AV442" s="42">
        <f>IFERROR(AU442/AR431,"-")</f>
        <v>4.0469806526602899E-3</v>
      </c>
      <c r="AW442" s="52">
        <v>33</v>
      </c>
      <c r="AX442" s="42">
        <f>IFERROR(AW442/AS431,"-")</f>
        <v>4.4277472158862205E-3</v>
      </c>
      <c r="AY442" s="96">
        <f t="shared" si="45"/>
        <v>469753.96969696973</v>
      </c>
      <c r="AZ442" s="360"/>
      <c r="BA442" s="360"/>
      <c r="BB442" s="32" t="s">
        <v>106</v>
      </c>
      <c r="BC442" s="52">
        <v>22366976</v>
      </c>
      <c r="BD442" s="42">
        <f>IFERROR(BC442/AZ431,"-")</f>
        <v>2.1971379769257927E-2</v>
      </c>
      <c r="BE442" s="52">
        <v>42</v>
      </c>
      <c r="BF442" s="42">
        <f>IFERROR(BE442/BA431,"-")</f>
        <v>4.9822064056939501E-2</v>
      </c>
      <c r="BG442" s="55">
        <f t="shared" si="46"/>
        <v>532547.04761904757</v>
      </c>
      <c r="BH442" s="360"/>
      <c r="BI442" s="360"/>
      <c r="BJ442" s="32" t="s">
        <v>106</v>
      </c>
      <c r="BK442" s="52">
        <v>5793037</v>
      </c>
      <c r="BL442" s="42">
        <f>IFERROR(BK442/BH431,"-")</f>
        <v>1.7371016245397775E-3</v>
      </c>
      <c r="BM442" s="52">
        <v>21</v>
      </c>
      <c r="BN442" s="42">
        <f>IFERROR(BM442/BI431,"-")</f>
        <v>2.4512664876853042E-3</v>
      </c>
      <c r="BO442" s="96">
        <f t="shared" si="47"/>
        <v>275858.90476190473</v>
      </c>
      <c r="BP442" s="140"/>
    </row>
    <row r="443" spans="2:68" s="8" customFormat="1" ht="13.15" customHeight="1">
      <c r="B443" s="368"/>
      <c r="C443" s="386"/>
      <c r="D443" s="360"/>
      <c r="E443" s="360"/>
      <c r="F443" s="32" t="s">
        <v>107</v>
      </c>
      <c r="G443" s="52">
        <v>9289905</v>
      </c>
      <c r="H443" s="42">
        <f>IFERROR(G443/D431,"-")</f>
        <v>9.5431154403444463E-3</v>
      </c>
      <c r="I443" s="52">
        <v>173</v>
      </c>
      <c r="J443" s="42">
        <f>IFERROR(I443/E431,"-")</f>
        <v>0.12536231884057972</v>
      </c>
      <c r="K443" s="55">
        <f t="shared" si="40"/>
        <v>53698.87283236994</v>
      </c>
      <c r="L443" s="360"/>
      <c r="M443" s="360"/>
      <c r="N443" s="32" t="s">
        <v>107</v>
      </c>
      <c r="O443" s="52">
        <v>55861259</v>
      </c>
      <c r="P443" s="42">
        <f>IFERROR(O443/L431,"-")</f>
        <v>7.3961082190264048E-3</v>
      </c>
      <c r="Q443" s="52">
        <v>1504</v>
      </c>
      <c r="R443" s="42">
        <f>IFERROR(Q443/M431,"-")</f>
        <v>9.935262253930506E-2</v>
      </c>
      <c r="S443" s="55">
        <f t="shared" si="41"/>
        <v>37141.794547872341</v>
      </c>
      <c r="T443" s="360"/>
      <c r="U443" s="360"/>
      <c r="V443" s="32" t="s">
        <v>107</v>
      </c>
      <c r="W443" s="52">
        <v>2555260</v>
      </c>
      <c r="X443" s="42">
        <f>IFERROR(W443/T431,"-")</f>
        <v>1.1159759703941391E-2</v>
      </c>
      <c r="Y443" s="52">
        <v>61</v>
      </c>
      <c r="Z443" s="42">
        <f>IFERROR(Y443/U431,"-")</f>
        <v>7.3053892215568864E-2</v>
      </c>
      <c r="AA443" s="96">
        <f t="shared" si="42"/>
        <v>41889.508196721312</v>
      </c>
      <c r="AB443" s="360"/>
      <c r="AC443" s="360"/>
      <c r="AD443" s="32" t="s">
        <v>107</v>
      </c>
      <c r="AE443" s="52">
        <v>3699855</v>
      </c>
      <c r="AF443" s="42">
        <f>IFERROR(AE443/AB431,"-")</f>
        <v>7.6656335888244109E-3</v>
      </c>
      <c r="AG443" s="52">
        <v>110</v>
      </c>
      <c r="AH443" s="42">
        <f>IFERROR(AG443/AC431,"-")</f>
        <v>6.1111111111111109E-2</v>
      </c>
      <c r="AI443" s="55">
        <f t="shared" si="43"/>
        <v>33635.045454545456</v>
      </c>
      <c r="AJ443" s="360"/>
      <c r="AK443" s="360"/>
      <c r="AL443" s="32" t="s">
        <v>107</v>
      </c>
      <c r="AM443" s="52">
        <v>21235431</v>
      </c>
      <c r="AN443" s="42">
        <f>IFERROR(AM443/AJ431,"-")</f>
        <v>7.2177636955934885E-3</v>
      </c>
      <c r="AO443" s="52">
        <v>573</v>
      </c>
      <c r="AP443" s="42">
        <f>IFERROR(AO443/AK431,"-")</f>
        <v>0.11566410981025434</v>
      </c>
      <c r="AQ443" s="55">
        <f t="shared" si="44"/>
        <v>37060.089005235604</v>
      </c>
      <c r="AR443" s="360"/>
      <c r="AS443" s="360"/>
      <c r="AT443" s="32" t="s">
        <v>107</v>
      </c>
      <c r="AU443" s="52">
        <v>27618644</v>
      </c>
      <c r="AV443" s="42">
        <f>IFERROR(AU443/AR431,"-")</f>
        <v>7.210229385757265E-3</v>
      </c>
      <c r="AW443" s="52">
        <v>754</v>
      </c>
      <c r="AX443" s="42">
        <f>IFERROR(AW443/AS431,"-")</f>
        <v>0.10116731517509728</v>
      </c>
      <c r="AY443" s="96">
        <f t="shared" si="45"/>
        <v>36629.501326259946</v>
      </c>
      <c r="AZ443" s="360"/>
      <c r="BA443" s="360"/>
      <c r="BB443" s="32" t="s">
        <v>107</v>
      </c>
      <c r="BC443" s="52">
        <v>8728646</v>
      </c>
      <c r="BD443" s="42">
        <f>IFERROR(BC443/AZ431,"-")</f>
        <v>8.5742657450615638E-3</v>
      </c>
      <c r="BE443" s="52">
        <v>135</v>
      </c>
      <c r="BF443" s="42">
        <f>IFERROR(BE443/BA431,"-")</f>
        <v>0.16014234875444841</v>
      </c>
      <c r="BG443" s="55">
        <f t="shared" si="46"/>
        <v>64656.637037037035</v>
      </c>
      <c r="BH443" s="360"/>
      <c r="BI443" s="360"/>
      <c r="BJ443" s="32" t="s">
        <v>107</v>
      </c>
      <c r="BK443" s="52">
        <v>20951995</v>
      </c>
      <c r="BL443" s="42">
        <f>IFERROR(BK443/BH431,"-")</f>
        <v>6.2826708256566105E-3</v>
      </c>
      <c r="BM443" s="52">
        <v>656</v>
      </c>
      <c r="BN443" s="42">
        <f>IFERROR(BM443/BI431,"-")</f>
        <v>7.6572895996264739E-2</v>
      </c>
      <c r="BO443" s="96">
        <f t="shared" si="47"/>
        <v>31939.016768292684</v>
      </c>
      <c r="BP443" s="140"/>
    </row>
    <row r="444" spans="2:68" s="8" customFormat="1" ht="13.15" customHeight="1">
      <c r="B444" s="368"/>
      <c r="C444" s="386"/>
      <c r="D444" s="360"/>
      <c r="E444" s="360"/>
      <c r="F444" s="32" t="s">
        <v>108</v>
      </c>
      <c r="G444" s="52">
        <v>18762304</v>
      </c>
      <c r="H444" s="42">
        <f>IFERROR(G444/D431,"-")</f>
        <v>1.927369903124266E-2</v>
      </c>
      <c r="I444" s="52">
        <v>195</v>
      </c>
      <c r="J444" s="42">
        <f>IFERROR(I444/E431,"-")</f>
        <v>0.14130434782608695</v>
      </c>
      <c r="K444" s="55">
        <f t="shared" si="40"/>
        <v>96216.943589743591</v>
      </c>
      <c r="L444" s="360"/>
      <c r="M444" s="360"/>
      <c r="N444" s="32" t="s">
        <v>108</v>
      </c>
      <c r="O444" s="52">
        <v>61758112</v>
      </c>
      <c r="P444" s="42">
        <f>IFERROR(O444/L431,"-")</f>
        <v>8.1768597402137547E-3</v>
      </c>
      <c r="Q444" s="52">
        <v>1114</v>
      </c>
      <c r="R444" s="42">
        <f>IFERROR(Q444/M431,"-")</f>
        <v>7.3589641960628879E-2</v>
      </c>
      <c r="S444" s="55">
        <f t="shared" si="41"/>
        <v>55438.161579892279</v>
      </c>
      <c r="T444" s="360"/>
      <c r="U444" s="360"/>
      <c r="V444" s="32" t="s">
        <v>108</v>
      </c>
      <c r="W444" s="52">
        <v>2370876</v>
      </c>
      <c r="X444" s="42">
        <f>IFERROR(W444/T431,"-")</f>
        <v>1.0354486998521383E-2</v>
      </c>
      <c r="Y444" s="52">
        <v>56</v>
      </c>
      <c r="Z444" s="42">
        <f>IFERROR(Y444/U431,"-")</f>
        <v>6.706586826347305E-2</v>
      </c>
      <c r="AA444" s="96">
        <f t="shared" si="42"/>
        <v>42337.071428571428</v>
      </c>
      <c r="AB444" s="360"/>
      <c r="AC444" s="360"/>
      <c r="AD444" s="32" t="s">
        <v>108</v>
      </c>
      <c r="AE444" s="52">
        <v>3516783</v>
      </c>
      <c r="AF444" s="42">
        <f>IFERROR(AE444/AB431,"-")</f>
        <v>7.2863314614779982E-3</v>
      </c>
      <c r="AG444" s="52">
        <v>70</v>
      </c>
      <c r="AH444" s="42">
        <f>IFERROR(AG444/AC431,"-")</f>
        <v>3.888888888888889E-2</v>
      </c>
      <c r="AI444" s="55">
        <f t="shared" si="43"/>
        <v>50239.757142857146</v>
      </c>
      <c r="AJ444" s="360"/>
      <c r="AK444" s="360"/>
      <c r="AL444" s="32" t="s">
        <v>108</v>
      </c>
      <c r="AM444" s="52">
        <v>26610075</v>
      </c>
      <c r="AN444" s="42">
        <f>IFERROR(AM444/AJ431,"-")</f>
        <v>9.0445648723597796E-3</v>
      </c>
      <c r="AO444" s="52">
        <v>470</v>
      </c>
      <c r="AP444" s="42">
        <f>IFERROR(AO444/AK431,"-")</f>
        <v>9.4872830036334274E-2</v>
      </c>
      <c r="AQ444" s="55">
        <f t="shared" si="44"/>
        <v>56617.180851063829</v>
      </c>
      <c r="AR444" s="360"/>
      <c r="AS444" s="360"/>
      <c r="AT444" s="32" t="s">
        <v>108</v>
      </c>
      <c r="AU444" s="52">
        <v>24870579</v>
      </c>
      <c r="AV444" s="42">
        <f>IFERROR(AU444/AR431,"-")</f>
        <v>6.4928089715989507E-3</v>
      </c>
      <c r="AW444" s="52">
        <v>465</v>
      </c>
      <c r="AX444" s="42">
        <f>IFERROR(AW444/AS431,"-")</f>
        <v>6.239098349657856E-2</v>
      </c>
      <c r="AY444" s="96">
        <f t="shared" si="45"/>
        <v>53485.116129032256</v>
      </c>
      <c r="AZ444" s="360"/>
      <c r="BA444" s="360"/>
      <c r="BB444" s="32" t="s">
        <v>108</v>
      </c>
      <c r="BC444" s="52">
        <v>24820796</v>
      </c>
      <c r="BD444" s="42">
        <f>IFERROR(BC444/AZ431,"-")</f>
        <v>2.438179998455214E-2</v>
      </c>
      <c r="BE444" s="52">
        <v>303</v>
      </c>
      <c r="BF444" s="42">
        <f>IFERROR(BE444/BA431,"-")</f>
        <v>0.35943060498220641</v>
      </c>
      <c r="BG444" s="55">
        <f t="shared" si="46"/>
        <v>81916.818481848182</v>
      </c>
      <c r="BH444" s="360"/>
      <c r="BI444" s="360"/>
      <c r="BJ444" s="32" t="s">
        <v>108</v>
      </c>
      <c r="BK444" s="52">
        <v>18900907</v>
      </c>
      <c r="BL444" s="42">
        <f>IFERROR(BK444/BH431,"-")</f>
        <v>5.6676310292814031E-3</v>
      </c>
      <c r="BM444" s="52">
        <v>375</v>
      </c>
      <c r="BN444" s="42">
        <f>IFERROR(BM444/BI431,"-")</f>
        <v>4.377261585152329E-2</v>
      </c>
      <c r="BO444" s="96">
        <f t="shared" si="47"/>
        <v>50402.418666666665</v>
      </c>
      <c r="BP444" s="140"/>
    </row>
    <row r="445" spans="2:68" s="8" customFormat="1" ht="13.15" customHeight="1">
      <c r="B445" s="368"/>
      <c r="C445" s="386"/>
      <c r="D445" s="360"/>
      <c r="E445" s="360"/>
      <c r="F445" s="32" t="s">
        <v>109</v>
      </c>
      <c r="G445" s="52">
        <v>5846980</v>
      </c>
      <c r="H445" s="42">
        <f>IFERROR(G445/D431,"-")</f>
        <v>6.0063483014503559E-3</v>
      </c>
      <c r="I445" s="52">
        <v>107</v>
      </c>
      <c r="J445" s="42">
        <f>IFERROR(I445/E431,"-")</f>
        <v>7.7536231884057977E-2</v>
      </c>
      <c r="K445" s="55">
        <f t="shared" si="40"/>
        <v>54644.672897196258</v>
      </c>
      <c r="L445" s="360"/>
      <c r="M445" s="360"/>
      <c r="N445" s="32" t="s">
        <v>109</v>
      </c>
      <c r="O445" s="52">
        <v>36386510</v>
      </c>
      <c r="P445" s="42">
        <f>IFERROR(O445/L431,"-")</f>
        <v>4.8176244232641888E-3</v>
      </c>
      <c r="Q445" s="52">
        <v>762</v>
      </c>
      <c r="R445" s="42">
        <f>IFERROR(Q445/M431,"-")</f>
        <v>5.033690051525961E-2</v>
      </c>
      <c r="S445" s="55">
        <f t="shared" si="41"/>
        <v>47751.325459317588</v>
      </c>
      <c r="T445" s="360"/>
      <c r="U445" s="360"/>
      <c r="V445" s="32" t="s">
        <v>109</v>
      </c>
      <c r="W445" s="52">
        <v>919710</v>
      </c>
      <c r="X445" s="42">
        <f>IFERROR(W445/T431,"-")</f>
        <v>4.0167116447296708E-3</v>
      </c>
      <c r="Y445" s="52">
        <v>26</v>
      </c>
      <c r="Z445" s="42">
        <f>IFERROR(Y445/U431,"-")</f>
        <v>3.1137724550898204E-2</v>
      </c>
      <c r="AA445" s="96">
        <f t="shared" si="42"/>
        <v>35373.461538461539</v>
      </c>
      <c r="AB445" s="360"/>
      <c r="AC445" s="360"/>
      <c r="AD445" s="32" t="s">
        <v>109</v>
      </c>
      <c r="AE445" s="52">
        <v>2304216</v>
      </c>
      <c r="AF445" s="42">
        <f>IFERROR(AE445/AB431,"-")</f>
        <v>4.7740453519142315E-3</v>
      </c>
      <c r="AG445" s="52">
        <v>42</v>
      </c>
      <c r="AH445" s="42">
        <f>IFERROR(AG445/AC431,"-")</f>
        <v>2.3333333333333334E-2</v>
      </c>
      <c r="AI445" s="55">
        <f t="shared" si="43"/>
        <v>54862.285714285717</v>
      </c>
      <c r="AJ445" s="360"/>
      <c r="AK445" s="360"/>
      <c r="AL445" s="32" t="s">
        <v>109</v>
      </c>
      <c r="AM445" s="52">
        <v>12980896</v>
      </c>
      <c r="AN445" s="42">
        <f>IFERROR(AM445/AJ431,"-")</f>
        <v>4.4121091719341475E-3</v>
      </c>
      <c r="AO445" s="52">
        <v>317</v>
      </c>
      <c r="AP445" s="42">
        <f>IFERROR(AO445/AK431,"-")</f>
        <v>6.398869600322972E-2</v>
      </c>
      <c r="AQ445" s="55">
        <f t="shared" si="44"/>
        <v>40949.198738170344</v>
      </c>
      <c r="AR445" s="360"/>
      <c r="AS445" s="360"/>
      <c r="AT445" s="32" t="s">
        <v>109</v>
      </c>
      <c r="AU445" s="52">
        <v>20111760</v>
      </c>
      <c r="AV445" s="42">
        <f>IFERROR(AU445/AR431,"-")</f>
        <v>5.2504533876209679E-3</v>
      </c>
      <c r="AW445" s="52">
        <v>373</v>
      </c>
      <c r="AX445" s="42">
        <f>IFERROR(AW445/AS431,"-")</f>
        <v>5.0046960955320005E-2</v>
      </c>
      <c r="AY445" s="96">
        <f t="shared" si="45"/>
        <v>53918.927613941021</v>
      </c>
      <c r="AZ445" s="360"/>
      <c r="BA445" s="360"/>
      <c r="BB445" s="32" t="s">
        <v>109</v>
      </c>
      <c r="BC445" s="52">
        <v>6453571</v>
      </c>
      <c r="BD445" s="42">
        <f>IFERROR(BC445/AZ431,"-")</f>
        <v>6.3394291346702235E-3</v>
      </c>
      <c r="BE445" s="52">
        <v>95</v>
      </c>
      <c r="BF445" s="42">
        <f>IFERROR(BE445/BA431,"-")</f>
        <v>0.11269276393831554</v>
      </c>
      <c r="BG445" s="55">
        <f t="shared" si="46"/>
        <v>67932.326315789469</v>
      </c>
      <c r="BH445" s="360"/>
      <c r="BI445" s="360"/>
      <c r="BJ445" s="32" t="s">
        <v>109</v>
      </c>
      <c r="BK445" s="52">
        <v>8775829</v>
      </c>
      <c r="BL445" s="42">
        <f>IFERROR(BK445/BH431,"-")</f>
        <v>2.6315224315990541E-3</v>
      </c>
      <c r="BM445" s="52">
        <v>291</v>
      </c>
      <c r="BN445" s="42">
        <f>IFERROR(BM445/BI431,"-")</f>
        <v>3.3967549900782074E-2</v>
      </c>
      <c r="BO445" s="96">
        <f t="shared" si="47"/>
        <v>30157.487972508592</v>
      </c>
      <c r="BP445" s="140"/>
    </row>
    <row r="446" spans="2:68" s="8" customFormat="1" ht="13.15" customHeight="1">
      <c r="B446" s="368"/>
      <c r="C446" s="386"/>
      <c r="D446" s="360"/>
      <c r="E446" s="360"/>
      <c r="F446" s="33" t="s">
        <v>110</v>
      </c>
      <c r="G446" s="53">
        <v>2054879</v>
      </c>
      <c r="H446" s="43">
        <f>IFERROR(G446/D431,"-")</f>
        <v>2.110887841473035E-3</v>
      </c>
      <c r="I446" s="53">
        <v>140</v>
      </c>
      <c r="J446" s="43">
        <f>IFERROR(I446/E431,"-")</f>
        <v>0.10144927536231885</v>
      </c>
      <c r="K446" s="56">
        <f t="shared" si="40"/>
        <v>14677.707142857143</v>
      </c>
      <c r="L446" s="360"/>
      <c r="M446" s="360"/>
      <c r="N446" s="33" t="s">
        <v>110</v>
      </c>
      <c r="O446" s="53">
        <v>11854581</v>
      </c>
      <c r="P446" s="43">
        <f>IFERROR(O446/L431,"-")</f>
        <v>1.5695629768604795E-3</v>
      </c>
      <c r="Q446" s="53">
        <v>1085</v>
      </c>
      <c r="R446" s="43">
        <f>IFERROR(Q446/M431,"-")</f>
        <v>7.1673933148368341E-2</v>
      </c>
      <c r="S446" s="56">
        <f t="shared" si="41"/>
        <v>10925.881105990784</v>
      </c>
      <c r="T446" s="360"/>
      <c r="U446" s="360"/>
      <c r="V446" s="33" t="s">
        <v>110</v>
      </c>
      <c r="W446" s="53">
        <v>276217</v>
      </c>
      <c r="X446" s="43">
        <f>IFERROR(W446/T431,"-")</f>
        <v>1.2063411731657754E-3</v>
      </c>
      <c r="Y446" s="53">
        <v>42</v>
      </c>
      <c r="Z446" s="43">
        <f>IFERROR(Y446/U431,"-")</f>
        <v>5.0299401197604787E-2</v>
      </c>
      <c r="AA446" s="97">
        <f t="shared" si="42"/>
        <v>6576.5952380952385</v>
      </c>
      <c r="AB446" s="360"/>
      <c r="AC446" s="360"/>
      <c r="AD446" s="33" t="s">
        <v>110</v>
      </c>
      <c r="AE446" s="53">
        <v>835935</v>
      </c>
      <c r="AF446" s="43">
        <f>IFERROR(AE446/AB431,"-")</f>
        <v>1.7319520397620809E-3</v>
      </c>
      <c r="AG446" s="53">
        <v>74</v>
      </c>
      <c r="AH446" s="43">
        <f>IFERROR(AG446/AC431,"-")</f>
        <v>4.1111111111111112E-2</v>
      </c>
      <c r="AI446" s="56">
        <f t="shared" si="43"/>
        <v>11296.418918918918</v>
      </c>
      <c r="AJ446" s="360"/>
      <c r="AK446" s="360"/>
      <c r="AL446" s="33" t="s">
        <v>110</v>
      </c>
      <c r="AM446" s="53">
        <v>5112662</v>
      </c>
      <c r="AN446" s="43">
        <f>IFERROR(AM446/AJ431,"-")</f>
        <v>1.737755460270168E-3</v>
      </c>
      <c r="AO446" s="53">
        <v>418</v>
      </c>
      <c r="AP446" s="43">
        <f>IFERROR(AO446/AK431,"-")</f>
        <v>8.4376261606782396E-2</v>
      </c>
      <c r="AQ446" s="56">
        <f t="shared" si="44"/>
        <v>12231.248803827752</v>
      </c>
      <c r="AR446" s="360"/>
      <c r="AS446" s="360"/>
      <c r="AT446" s="33" t="s">
        <v>110</v>
      </c>
      <c r="AU446" s="53">
        <v>5562836</v>
      </c>
      <c r="AV446" s="43">
        <f>IFERROR(AU446/AR431,"-")</f>
        <v>1.4522553531356717E-3</v>
      </c>
      <c r="AW446" s="53">
        <v>545</v>
      </c>
      <c r="AX446" s="43">
        <f>IFERROR(AW446/AS431,"-")</f>
        <v>7.3124916141151214E-2</v>
      </c>
      <c r="AY446" s="136">
        <f t="shared" si="45"/>
        <v>10207.038532110091</v>
      </c>
      <c r="AZ446" s="360"/>
      <c r="BA446" s="360"/>
      <c r="BB446" s="33" t="s">
        <v>110</v>
      </c>
      <c r="BC446" s="53">
        <v>2838262</v>
      </c>
      <c r="BD446" s="43">
        <f>IFERROR(BC446/AZ431,"-")</f>
        <v>2.7880627352867703E-3</v>
      </c>
      <c r="BE446" s="53">
        <v>139</v>
      </c>
      <c r="BF446" s="43">
        <f>IFERROR(BE446/BA431,"-")</f>
        <v>0.16488730723606168</v>
      </c>
      <c r="BG446" s="56">
        <f t="shared" si="46"/>
        <v>20419.151079136689</v>
      </c>
      <c r="BH446" s="360"/>
      <c r="BI446" s="360"/>
      <c r="BJ446" s="33" t="s">
        <v>110</v>
      </c>
      <c r="BK446" s="53">
        <v>5577042</v>
      </c>
      <c r="BL446" s="43">
        <f>IFERROR(BK446/BH431,"-")</f>
        <v>1.6723333060580433E-3</v>
      </c>
      <c r="BM446" s="53">
        <v>436</v>
      </c>
      <c r="BN446" s="43">
        <f>IFERROR(BM446/BI431,"-")</f>
        <v>5.0892961363371077E-2</v>
      </c>
      <c r="BO446" s="97">
        <f t="shared" si="47"/>
        <v>12791.380733944954</v>
      </c>
      <c r="BP446" s="140"/>
    </row>
    <row r="447" spans="2:68" s="8" customFormat="1" ht="13.15" customHeight="1">
      <c r="B447" s="369"/>
      <c r="C447" s="387"/>
      <c r="D447" s="361"/>
      <c r="E447" s="361"/>
      <c r="F447" s="34" t="s">
        <v>64</v>
      </c>
      <c r="G447" s="49">
        <f>SUM(G431:G446)</f>
        <v>244628659</v>
      </c>
      <c r="H447" s="43">
        <f>IFERROR(G447/D431,"-")</f>
        <v>0.25129638385469566</v>
      </c>
      <c r="I447" s="53">
        <v>1199</v>
      </c>
      <c r="J447" s="43">
        <f>IFERROR(I447/E431,"-")</f>
        <v>0.86884057971014494</v>
      </c>
      <c r="K447" s="56">
        <f t="shared" si="40"/>
        <v>204027.23853211009</v>
      </c>
      <c r="L447" s="361"/>
      <c r="M447" s="361"/>
      <c r="N447" s="34" t="s">
        <v>64</v>
      </c>
      <c r="O447" s="49">
        <f>SUM(O431:O446)</f>
        <v>1397809741</v>
      </c>
      <c r="P447" s="43">
        <f>IFERROR(O447/L431,"-")</f>
        <v>0.18507194966811025</v>
      </c>
      <c r="Q447" s="53">
        <v>11506</v>
      </c>
      <c r="R447" s="43">
        <f>IFERROR(Q447/M431,"-")</f>
        <v>0.76007398599550802</v>
      </c>
      <c r="S447" s="56">
        <f t="shared" si="41"/>
        <v>121485.28950112984</v>
      </c>
      <c r="T447" s="361"/>
      <c r="U447" s="361"/>
      <c r="V447" s="34" t="s">
        <v>64</v>
      </c>
      <c r="W447" s="49">
        <f>SUM(W431:W446)</f>
        <v>18426836</v>
      </c>
      <c r="X447" s="43">
        <f>IFERROR(W447/T431,"-")</f>
        <v>8.0476766303208519E-2</v>
      </c>
      <c r="Y447" s="53">
        <v>324</v>
      </c>
      <c r="Z447" s="43">
        <f>IFERROR(Y447/U431,"-")</f>
        <v>0.38802395209580837</v>
      </c>
      <c r="AA447" s="97">
        <f t="shared" si="42"/>
        <v>56872.950617283954</v>
      </c>
      <c r="AB447" s="361"/>
      <c r="AC447" s="361"/>
      <c r="AD447" s="34" t="s">
        <v>64</v>
      </c>
      <c r="AE447" s="49">
        <f>SUM(AE431:AE446)</f>
        <v>36723351</v>
      </c>
      <c r="AF447" s="43">
        <f>IFERROR(AE447/AB431,"-")</f>
        <v>7.6086158219656849E-2</v>
      </c>
      <c r="AG447" s="53">
        <v>593</v>
      </c>
      <c r="AH447" s="43">
        <f>IFERROR(AG447/AC431,"-")</f>
        <v>0.32944444444444443</v>
      </c>
      <c r="AI447" s="56">
        <f t="shared" si="43"/>
        <v>61928.079258010119</v>
      </c>
      <c r="AJ447" s="361"/>
      <c r="AK447" s="361"/>
      <c r="AL447" s="34" t="s">
        <v>64</v>
      </c>
      <c r="AM447" s="49">
        <f>SUM(AM431:AM446)</f>
        <v>644559737</v>
      </c>
      <c r="AN447" s="43">
        <f>IFERROR(AM447/AJ431,"-")</f>
        <v>0.21908101932849336</v>
      </c>
      <c r="AO447" s="53">
        <v>4319</v>
      </c>
      <c r="AP447" s="43">
        <f>IFERROR(AO447/AK431,"-")</f>
        <v>0.87182075090835687</v>
      </c>
      <c r="AQ447" s="56">
        <f t="shared" si="44"/>
        <v>149238.18870108822</v>
      </c>
      <c r="AR447" s="361"/>
      <c r="AS447" s="361"/>
      <c r="AT447" s="34" t="s">
        <v>64</v>
      </c>
      <c r="AU447" s="49">
        <f>SUM(AU431:AU446)</f>
        <v>675470052</v>
      </c>
      <c r="AV447" s="43">
        <f>IFERROR(AU447/AR431,"-")</f>
        <v>0.17634080869898563</v>
      </c>
      <c r="AW447" s="53">
        <v>6186</v>
      </c>
      <c r="AX447" s="76">
        <f>IFERROR(AW447/AS431,"-")</f>
        <v>0.83000134174158058</v>
      </c>
      <c r="AY447" s="113">
        <f t="shared" si="45"/>
        <v>109193.3482056256</v>
      </c>
      <c r="AZ447" s="361"/>
      <c r="BA447" s="361"/>
      <c r="BB447" s="34" t="s">
        <v>64</v>
      </c>
      <c r="BC447" s="49">
        <f>SUM(BC431:BC446)</f>
        <v>280814610</v>
      </c>
      <c r="BD447" s="43">
        <f>IFERROR(BC447/AZ431,"-")</f>
        <v>0.2758479483800606</v>
      </c>
      <c r="BE447" s="53">
        <v>792</v>
      </c>
      <c r="BF447" s="43">
        <f>IFERROR(BE447/BA431,"-")</f>
        <v>0.93950177935943058</v>
      </c>
      <c r="BG447" s="56">
        <f t="shared" si="46"/>
        <v>354563.90151515149</v>
      </c>
      <c r="BH447" s="361"/>
      <c r="BI447" s="361"/>
      <c r="BJ447" s="34" t="s">
        <v>64</v>
      </c>
      <c r="BK447" s="49">
        <f>SUM(BK431:BK446)</f>
        <v>464273090</v>
      </c>
      <c r="BL447" s="43">
        <f>IFERROR(BK447/BH431,"-")</f>
        <v>0.13921705296705378</v>
      </c>
      <c r="BM447" s="53">
        <v>5690</v>
      </c>
      <c r="BN447" s="43">
        <f>IFERROR(BM447/BI431,"-")</f>
        <v>0.6641764911871133</v>
      </c>
      <c r="BO447" s="97">
        <f t="shared" si="47"/>
        <v>81594.567662565911</v>
      </c>
      <c r="BP447" s="140"/>
    </row>
    <row r="448" spans="2:68" s="8" customFormat="1" ht="13.15" customHeight="1">
      <c r="B448" s="367">
        <v>27</v>
      </c>
      <c r="C448" s="385" t="s">
        <v>30</v>
      </c>
      <c r="D448" s="359">
        <v>167409530</v>
      </c>
      <c r="E448" s="359">
        <v>235</v>
      </c>
      <c r="F448" s="30" t="s">
        <v>96</v>
      </c>
      <c r="G448" s="51">
        <v>3147467</v>
      </c>
      <c r="H448" s="41">
        <f>IFERROR(G448/D448,"-")</f>
        <v>1.8801002547465487E-2</v>
      </c>
      <c r="I448" s="51">
        <v>44</v>
      </c>
      <c r="J448" s="41">
        <f>IFERROR(I448/E448,"-")</f>
        <v>0.18723404255319148</v>
      </c>
      <c r="K448" s="54">
        <f t="shared" si="40"/>
        <v>71533.340909090912</v>
      </c>
      <c r="L448" s="359">
        <v>1204877430</v>
      </c>
      <c r="M448" s="359">
        <v>2337</v>
      </c>
      <c r="N448" s="30" t="s">
        <v>96</v>
      </c>
      <c r="O448" s="51">
        <v>21988236</v>
      </c>
      <c r="P448" s="41">
        <f>IFERROR(O448/L448,"-")</f>
        <v>1.8249355040205209E-2</v>
      </c>
      <c r="Q448" s="51">
        <v>328</v>
      </c>
      <c r="R448" s="41">
        <f>IFERROR(Q448/M448,"-")</f>
        <v>0.14035087719298245</v>
      </c>
      <c r="S448" s="54">
        <f t="shared" si="41"/>
        <v>67037.304878048773</v>
      </c>
      <c r="T448" s="359">
        <v>26987330</v>
      </c>
      <c r="U448" s="359">
        <v>104</v>
      </c>
      <c r="V448" s="30" t="s">
        <v>96</v>
      </c>
      <c r="W448" s="51">
        <v>500336</v>
      </c>
      <c r="X448" s="41">
        <f>IFERROR(W448/T448,"-")</f>
        <v>1.8539662871428927E-2</v>
      </c>
      <c r="Y448" s="51">
        <v>17</v>
      </c>
      <c r="Z448" s="41">
        <f>IFERROR(Y448/U448,"-")</f>
        <v>0.16346153846153846</v>
      </c>
      <c r="AA448" s="95">
        <f t="shared" si="42"/>
        <v>29431.529411764706</v>
      </c>
      <c r="AB448" s="359">
        <v>63401680</v>
      </c>
      <c r="AC448" s="359">
        <v>241</v>
      </c>
      <c r="AD448" s="30" t="s">
        <v>96</v>
      </c>
      <c r="AE448" s="51">
        <v>2739146</v>
      </c>
      <c r="AF448" s="41">
        <f>IFERROR(AE448/AB448,"-")</f>
        <v>4.3203050770894397E-2</v>
      </c>
      <c r="AG448" s="51">
        <v>20</v>
      </c>
      <c r="AH448" s="41">
        <f>IFERROR(AG448/AC448,"-")</f>
        <v>8.2987551867219914E-2</v>
      </c>
      <c r="AI448" s="54">
        <f t="shared" si="43"/>
        <v>136957.29999999999</v>
      </c>
      <c r="AJ448" s="359">
        <v>474829510</v>
      </c>
      <c r="AK448" s="359">
        <v>808</v>
      </c>
      <c r="AL448" s="30" t="s">
        <v>96</v>
      </c>
      <c r="AM448" s="51">
        <v>11853018</v>
      </c>
      <c r="AN448" s="41">
        <f>IFERROR(AM448/AJ448,"-")</f>
        <v>2.4962681868698513E-2</v>
      </c>
      <c r="AO448" s="51">
        <v>118</v>
      </c>
      <c r="AP448" s="41">
        <f>IFERROR(AO448/AK448,"-")</f>
        <v>0.14603960396039603</v>
      </c>
      <c r="AQ448" s="54">
        <f t="shared" si="44"/>
        <v>100449.30508474576</v>
      </c>
      <c r="AR448" s="359">
        <v>632532680</v>
      </c>
      <c r="AS448" s="359">
        <v>1169</v>
      </c>
      <c r="AT448" s="30" t="s">
        <v>96</v>
      </c>
      <c r="AU448" s="51">
        <v>6834142</v>
      </c>
      <c r="AV448" s="41">
        <f>IFERROR(AU448/AR448,"-")</f>
        <v>1.0804409346881493E-2</v>
      </c>
      <c r="AW448" s="54">
        <v>171</v>
      </c>
      <c r="AX448" s="41">
        <f>IFERROR(AW448/AS448,"-")</f>
        <v>0.14627887082976904</v>
      </c>
      <c r="AY448" s="137">
        <f t="shared" si="45"/>
        <v>39965.742690058476</v>
      </c>
      <c r="AZ448" s="359">
        <v>157032990</v>
      </c>
      <c r="BA448" s="359">
        <v>149</v>
      </c>
      <c r="BB448" s="30" t="s">
        <v>96</v>
      </c>
      <c r="BC448" s="51">
        <v>9079740</v>
      </c>
      <c r="BD448" s="41">
        <f>IFERROR(BC448/AZ448,"-")</f>
        <v>5.7820589164098574E-2</v>
      </c>
      <c r="BE448" s="51">
        <v>31</v>
      </c>
      <c r="BF448" s="41">
        <f>IFERROR(BE448/BA448,"-")</f>
        <v>0.20805369127516779</v>
      </c>
      <c r="BG448" s="54">
        <f t="shared" si="46"/>
        <v>292894.83870967739</v>
      </c>
      <c r="BH448" s="359">
        <v>462364050</v>
      </c>
      <c r="BI448" s="359">
        <v>1159</v>
      </c>
      <c r="BJ448" s="30" t="s">
        <v>96</v>
      </c>
      <c r="BK448" s="51">
        <v>4071749</v>
      </c>
      <c r="BL448" s="41">
        <f>IFERROR(BK448/BH448,"-")</f>
        <v>8.8063702184458335E-3</v>
      </c>
      <c r="BM448" s="51">
        <v>137</v>
      </c>
      <c r="BN448" s="41">
        <f>IFERROR(BM448/BI448,"-")</f>
        <v>0.1182053494391717</v>
      </c>
      <c r="BO448" s="95">
        <f t="shared" si="47"/>
        <v>29720.795620437955</v>
      </c>
      <c r="BP448" s="140"/>
    </row>
    <row r="449" spans="2:68" s="8" customFormat="1" ht="13.15" customHeight="1">
      <c r="B449" s="368"/>
      <c r="C449" s="386"/>
      <c r="D449" s="360"/>
      <c r="E449" s="360"/>
      <c r="F449" s="31" t="s">
        <v>97</v>
      </c>
      <c r="G449" s="52">
        <v>5247175</v>
      </c>
      <c r="H449" s="42">
        <f>IFERROR(G449/D448,"-")</f>
        <v>3.1343347060349552E-2</v>
      </c>
      <c r="I449" s="52">
        <v>66</v>
      </c>
      <c r="J449" s="42">
        <f>IFERROR(I449/E448,"-")</f>
        <v>0.28085106382978725</v>
      </c>
      <c r="K449" s="55">
        <f t="shared" si="40"/>
        <v>79502.65151515152</v>
      </c>
      <c r="L449" s="360"/>
      <c r="M449" s="360"/>
      <c r="N449" s="31" t="s">
        <v>97</v>
      </c>
      <c r="O449" s="52">
        <v>28267893</v>
      </c>
      <c r="P449" s="42">
        <f>IFERROR(O449/L448,"-")</f>
        <v>2.3461218789698798E-2</v>
      </c>
      <c r="Q449" s="52">
        <v>608</v>
      </c>
      <c r="R449" s="42">
        <f>IFERROR(Q449/M448,"-")</f>
        <v>0.26016260162601629</v>
      </c>
      <c r="S449" s="55">
        <f t="shared" si="41"/>
        <v>46493.245065789473</v>
      </c>
      <c r="T449" s="360"/>
      <c r="U449" s="360"/>
      <c r="V449" s="31" t="s">
        <v>97</v>
      </c>
      <c r="W449" s="52">
        <v>354274</v>
      </c>
      <c r="X449" s="42">
        <f>IFERROR(W449/T448,"-")</f>
        <v>1.3127419422373388E-2</v>
      </c>
      <c r="Y449" s="52">
        <v>16</v>
      </c>
      <c r="Z449" s="42">
        <f>IFERROR(Y449/U448,"-")</f>
        <v>0.15384615384615385</v>
      </c>
      <c r="AA449" s="96">
        <f t="shared" si="42"/>
        <v>22142.125</v>
      </c>
      <c r="AB449" s="360"/>
      <c r="AC449" s="360"/>
      <c r="AD449" s="31" t="s">
        <v>97</v>
      </c>
      <c r="AE449" s="52">
        <v>1397440</v>
      </c>
      <c r="AF449" s="42">
        <f>IFERROR(AE449/AB448,"-")</f>
        <v>2.204105632532135E-2</v>
      </c>
      <c r="AG449" s="52">
        <v>38</v>
      </c>
      <c r="AH449" s="42">
        <f>IFERROR(AG449/AC448,"-")</f>
        <v>0.15767634854771784</v>
      </c>
      <c r="AI449" s="55">
        <f t="shared" si="43"/>
        <v>36774.73684210526</v>
      </c>
      <c r="AJ449" s="360"/>
      <c r="AK449" s="360"/>
      <c r="AL449" s="31" t="s">
        <v>97</v>
      </c>
      <c r="AM449" s="52">
        <v>13629988</v>
      </c>
      <c r="AN449" s="42">
        <f>IFERROR(AM449/AJ448,"-")</f>
        <v>2.8705014564069532E-2</v>
      </c>
      <c r="AO449" s="52">
        <v>228</v>
      </c>
      <c r="AP449" s="42">
        <f>IFERROR(AO449/AK448,"-")</f>
        <v>0.28217821782178215</v>
      </c>
      <c r="AQ449" s="55">
        <f t="shared" si="44"/>
        <v>59780.649122807015</v>
      </c>
      <c r="AR449" s="360"/>
      <c r="AS449" s="360"/>
      <c r="AT449" s="31" t="s">
        <v>97</v>
      </c>
      <c r="AU449" s="52">
        <v>12837919</v>
      </c>
      <c r="AV449" s="42">
        <f>IFERROR(AU449/AR448,"-")</f>
        <v>2.0296056482014494E-2</v>
      </c>
      <c r="AW449" s="55">
        <v>320</v>
      </c>
      <c r="AX449" s="42">
        <f>IFERROR(AW449/AS448,"-")</f>
        <v>0.2737382378100941</v>
      </c>
      <c r="AY449" s="138">
        <f t="shared" si="45"/>
        <v>40118.496874999997</v>
      </c>
      <c r="AZ449" s="360"/>
      <c r="BA449" s="360"/>
      <c r="BB449" s="31" t="s">
        <v>97</v>
      </c>
      <c r="BC449" s="52">
        <v>3901757</v>
      </c>
      <c r="BD449" s="42">
        <f>IFERROR(BC449/AZ448,"-")</f>
        <v>2.4846734434592375E-2</v>
      </c>
      <c r="BE449" s="52">
        <v>47</v>
      </c>
      <c r="BF449" s="42">
        <f>IFERROR(BE449/BA448,"-")</f>
        <v>0.31543624161073824</v>
      </c>
      <c r="BG449" s="55">
        <f t="shared" si="46"/>
        <v>83016.106382978716</v>
      </c>
      <c r="BH449" s="360"/>
      <c r="BI449" s="360"/>
      <c r="BJ449" s="31" t="s">
        <v>97</v>
      </c>
      <c r="BK449" s="52">
        <v>9982707</v>
      </c>
      <c r="BL449" s="42">
        <f>IFERROR(BK449/BH448,"-")</f>
        <v>2.1590577814170456E-2</v>
      </c>
      <c r="BM449" s="52">
        <v>255</v>
      </c>
      <c r="BN449" s="42">
        <f>IFERROR(BM449/BI448,"-")</f>
        <v>0.22001725625539259</v>
      </c>
      <c r="BO449" s="96">
        <f t="shared" si="47"/>
        <v>39147.870588235295</v>
      </c>
      <c r="BP449" s="140"/>
    </row>
    <row r="450" spans="2:68" s="8" customFormat="1" ht="13.15" customHeight="1">
      <c r="B450" s="368"/>
      <c r="C450" s="386"/>
      <c r="D450" s="360"/>
      <c r="E450" s="360"/>
      <c r="F450" s="32" t="s">
        <v>98</v>
      </c>
      <c r="G450" s="52">
        <v>6760749</v>
      </c>
      <c r="H450" s="42">
        <f>IFERROR(G450/D448,"-")</f>
        <v>4.0384493045288399E-2</v>
      </c>
      <c r="I450" s="52">
        <v>77</v>
      </c>
      <c r="J450" s="42">
        <f>IFERROR(I450/E448,"-")</f>
        <v>0.32765957446808508</v>
      </c>
      <c r="K450" s="55">
        <f t="shared" si="40"/>
        <v>87801.935064935067</v>
      </c>
      <c r="L450" s="360"/>
      <c r="M450" s="360"/>
      <c r="N450" s="32" t="s">
        <v>98</v>
      </c>
      <c r="O450" s="52">
        <v>32431575</v>
      </c>
      <c r="P450" s="42">
        <f>IFERROR(O450/L448,"-")</f>
        <v>2.6916908054290634E-2</v>
      </c>
      <c r="Q450" s="52">
        <v>670</v>
      </c>
      <c r="R450" s="42">
        <f>IFERROR(Q450/M448,"-")</f>
        <v>0.28669234060761661</v>
      </c>
      <c r="S450" s="55">
        <f t="shared" si="41"/>
        <v>48405.335820895525</v>
      </c>
      <c r="T450" s="360"/>
      <c r="U450" s="360"/>
      <c r="V450" s="32" t="s">
        <v>98</v>
      </c>
      <c r="W450" s="52">
        <v>0</v>
      </c>
      <c r="X450" s="42">
        <f>IFERROR(W450/T448,"-")</f>
        <v>0</v>
      </c>
      <c r="Y450" s="52">
        <v>0</v>
      </c>
      <c r="Z450" s="42">
        <f>IFERROR(Y450/U448,"-")</f>
        <v>0</v>
      </c>
      <c r="AA450" s="96" t="str">
        <f t="shared" si="42"/>
        <v>-</v>
      </c>
      <c r="AB450" s="360"/>
      <c r="AC450" s="360"/>
      <c r="AD450" s="32" t="s">
        <v>98</v>
      </c>
      <c r="AE450" s="52">
        <v>0</v>
      </c>
      <c r="AF450" s="42">
        <f>IFERROR(AE450/AB448,"-")</f>
        <v>0</v>
      </c>
      <c r="AG450" s="52">
        <v>0</v>
      </c>
      <c r="AH450" s="42">
        <f>IFERROR(AG450/AC448,"-")</f>
        <v>0</v>
      </c>
      <c r="AI450" s="55" t="str">
        <f t="shared" si="43"/>
        <v>-</v>
      </c>
      <c r="AJ450" s="360"/>
      <c r="AK450" s="360"/>
      <c r="AL450" s="32" t="s">
        <v>98</v>
      </c>
      <c r="AM450" s="52">
        <v>13182079</v>
      </c>
      <c r="AN450" s="42">
        <f>IFERROR(AM450/AJ448,"-")</f>
        <v>2.7761709671330244E-2</v>
      </c>
      <c r="AO450" s="52">
        <v>276</v>
      </c>
      <c r="AP450" s="42">
        <f>IFERROR(AO450/AK448,"-")</f>
        <v>0.34158415841584161</v>
      </c>
      <c r="AQ450" s="55">
        <f t="shared" si="44"/>
        <v>47761.155797101448</v>
      </c>
      <c r="AR450" s="360"/>
      <c r="AS450" s="360"/>
      <c r="AT450" s="32" t="s">
        <v>98</v>
      </c>
      <c r="AU450" s="52">
        <v>19249496</v>
      </c>
      <c r="AV450" s="42">
        <f>IFERROR(AU450/AR448,"-")</f>
        <v>3.0432413389297135E-2</v>
      </c>
      <c r="AW450" s="55">
        <v>394</v>
      </c>
      <c r="AX450" s="42">
        <f>IFERROR(AW450/AS448,"-")</f>
        <v>0.33704020530367834</v>
      </c>
      <c r="AY450" s="138">
        <f t="shared" si="45"/>
        <v>48856.588832487309</v>
      </c>
      <c r="AZ450" s="360"/>
      <c r="BA450" s="360"/>
      <c r="BB450" s="32" t="s">
        <v>98</v>
      </c>
      <c r="BC450" s="52">
        <v>1699422</v>
      </c>
      <c r="BD450" s="42">
        <f>IFERROR(BC450/AZ448,"-")</f>
        <v>1.0822069935750443E-2</v>
      </c>
      <c r="BE450" s="52">
        <v>43</v>
      </c>
      <c r="BF450" s="42">
        <f>IFERROR(BE450/BA448,"-")</f>
        <v>0.28859060402684567</v>
      </c>
      <c r="BG450" s="55">
        <f t="shared" si="46"/>
        <v>39521.441860465115</v>
      </c>
      <c r="BH450" s="360"/>
      <c r="BI450" s="360"/>
      <c r="BJ450" s="32" t="s">
        <v>98</v>
      </c>
      <c r="BK450" s="52">
        <v>9225621</v>
      </c>
      <c r="BL450" s="42">
        <f>IFERROR(BK450/BH448,"-")</f>
        <v>1.9953153797316207E-2</v>
      </c>
      <c r="BM450" s="52">
        <v>235</v>
      </c>
      <c r="BN450" s="42">
        <f>IFERROR(BM450/BI448,"-")</f>
        <v>0.20276100086281276</v>
      </c>
      <c r="BO450" s="96">
        <f t="shared" si="47"/>
        <v>39257.961702127657</v>
      </c>
      <c r="BP450" s="140"/>
    </row>
    <row r="451" spans="2:68" s="8" customFormat="1" ht="13.15" customHeight="1">
      <c r="B451" s="368"/>
      <c r="C451" s="386"/>
      <c r="D451" s="360"/>
      <c r="E451" s="360"/>
      <c r="F451" s="32" t="s">
        <v>99</v>
      </c>
      <c r="G451" s="52">
        <v>94101</v>
      </c>
      <c r="H451" s="42">
        <f>IFERROR(G451/D448,"-")</f>
        <v>5.6210061637470697E-4</v>
      </c>
      <c r="I451" s="52">
        <v>10</v>
      </c>
      <c r="J451" s="42">
        <f>IFERROR(I451/E448,"-")</f>
        <v>4.2553191489361701E-2</v>
      </c>
      <c r="K451" s="55">
        <f t="shared" si="40"/>
        <v>9410.1</v>
      </c>
      <c r="L451" s="360"/>
      <c r="M451" s="360"/>
      <c r="N451" s="32" t="s">
        <v>99</v>
      </c>
      <c r="O451" s="52">
        <v>7049627</v>
      </c>
      <c r="P451" s="42">
        <f>IFERROR(O451/L448,"-")</f>
        <v>5.8509080048084229E-3</v>
      </c>
      <c r="Q451" s="52">
        <v>104</v>
      </c>
      <c r="R451" s="42">
        <f>IFERROR(Q451/M448,"-")</f>
        <v>4.4501497646555414E-2</v>
      </c>
      <c r="S451" s="55">
        <f t="shared" si="41"/>
        <v>67784.875</v>
      </c>
      <c r="T451" s="360"/>
      <c r="U451" s="360"/>
      <c r="V451" s="32" t="s">
        <v>99</v>
      </c>
      <c r="W451" s="52">
        <v>0</v>
      </c>
      <c r="X451" s="42">
        <f>IFERROR(W451/T448,"-")</f>
        <v>0</v>
      </c>
      <c r="Y451" s="52">
        <v>0</v>
      </c>
      <c r="Z451" s="42">
        <f>IFERROR(Y451/U448,"-")</f>
        <v>0</v>
      </c>
      <c r="AA451" s="96" t="str">
        <f t="shared" si="42"/>
        <v>-</v>
      </c>
      <c r="AB451" s="360"/>
      <c r="AC451" s="360"/>
      <c r="AD451" s="32" t="s">
        <v>99</v>
      </c>
      <c r="AE451" s="52">
        <v>0</v>
      </c>
      <c r="AF451" s="42">
        <f>IFERROR(AE451/AB448,"-")</f>
        <v>0</v>
      </c>
      <c r="AG451" s="52">
        <v>0</v>
      </c>
      <c r="AH451" s="42">
        <f>IFERROR(AG451/AC448,"-")</f>
        <v>0</v>
      </c>
      <c r="AI451" s="55" t="str">
        <f t="shared" si="43"/>
        <v>-</v>
      </c>
      <c r="AJ451" s="360"/>
      <c r="AK451" s="360"/>
      <c r="AL451" s="32" t="s">
        <v>99</v>
      </c>
      <c r="AM451" s="52">
        <v>3045822</v>
      </c>
      <c r="AN451" s="42">
        <f>IFERROR(AM451/AJ448,"-")</f>
        <v>6.4145591962049709E-3</v>
      </c>
      <c r="AO451" s="52">
        <v>38</v>
      </c>
      <c r="AP451" s="42">
        <f>IFERROR(AO451/AK448,"-")</f>
        <v>4.702970297029703E-2</v>
      </c>
      <c r="AQ451" s="55">
        <f t="shared" si="44"/>
        <v>80153.210526315786</v>
      </c>
      <c r="AR451" s="360"/>
      <c r="AS451" s="360"/>
      <c r="AT451" s="32" t="s">
        <v>99</v>
      </c>
      <c r="AU451" s="52">
        <v>4003805</v>
      </c>
      <c r="AV451" s="42">
        <f>IFERROR(AU451/AR448,"-")</f>
        <v>6.3297994342363462E-3</v>
      </c>
      <c r="AW451" s="55">
        <v>66</v>
      </c>
      <c r="AX451" s="42">
        <f>IFERROR(AW451/AS448,"-")</f>
        <v>5.6458511548331911E-2</v>
      </c>
      <c r="AY451" s="138">
        <f t="shared" si="45"/>
        <v>60663.71212121212</v>
      </c>
      <c r="AZ451" s="360"/>
      <c r="BA451" s="360"/>
      <c r="BB451" s="32" t="s">
        <v>99</v>
      </c>
      <c r="BC451" s="52">
        <v>12148</v>
      </c>
      <c r="BD451" s="42">
        <f>IFERROR(BC451/AZ448,"-")</f>
        <v>7.7359540820053159E-5</v>
      </c>
      <c r="BE451" s="52">
        <v>4</v>
      </c>
      <c r="BF451" s="42">
        <f>IFERROR(BE451/BA448,"-")</f>
        <v>2.6845637583892617E-2</v>
      </c>
      <c r="BG451" s="55">
        <f t="shared" si="46"/>
        <v>3037</v>
      </c>
      <c r="BH451" s="360"/>
      <c r="BI451" s="360"/>
      <c r="BJ451" s="32" t="s">
        <v>99</v>
      </c>
      <c r="BK451" s="52">
        <v>374007</v>
      </c>
      <c r="BL451" s="42">
        <f>IFERROR(BK451/BH448,"-")</f>
        <v>8.0890155711716772E-4</v>
      </c>
      <c r="BM451" s="52">
        <v>34</v>
      </c>
      <c r="BN451" s="42">
        <f>IFERROR(BM451/BI448,"-")</f>
        <v>2.9335634167385678E-2</v>
      </c>
      <c r="BO451" s="96">
        <f t="shared" si="47"/>
        <v>11000.205882352941</v>
      </c>
      <c r="BP451" s="140"/>
    </row>
    <row r="452" spans="2:68" s="8" customFormat="1" ht="13.15" customHeight="1">
      <c r="B452" s="368"/>
      <c r="C452" s="386"/>
      <c r="D452" s="360"/>
      <c r="E452" s="360"/>
      <c r="F452" s="32" t="s">
        <v>100</v>
      </c>
      <c r="G452" s="52">
        <v>5132490</v>
      </c>
      <c r="H452" s="42">
        <f>IFERROR(G452/D448,"-")</f>
        <v>3.0658290480834634E-2</v>
      </c>
      <c r="I452" s="52">
        <v>88</v>
      </c>
      <c r="J452" s="42">
        <f>IFERROR(I452/E448,"-")</f>
        <v>0.37446808510638296</v>
      </c>
      <c r="K452" s="55">
        <f t="shared" si="40"/>
        <v>58323.75</v>
      </c>
      <c r="L452" s="360"/>
      <c r="M452" s="360"/>
      <c r="N452" s="32" t="s">
        <v>100</v>
      </c>
      <c r="O452" s="52">
        <v>22154336</v>
      </c>
      <c r="P452" s="42">
        <f>IFERROR(O452/L448,"-")</f>
        <v>1.8387211386306737E-2</v>
      </c>
      <c r="Q452" s="52">
        <v>664</v>
      </c>
      <c r="R452" s="42">
        <f>IFERROR(Q452/M448,"-")</f>
        <v>0.28412494651262304</v>
      </c>
      <c r="S452" s="55">
        <f t="shared" si="41"/>
        <v>33364.963855421687</v>
      </c>
      <c r="T452" s="360"/>
      <c r="U452" s="360"/>
      <c r="V452" s="32" t="s">
        <v>100</v>
      </c>
      <c r="W452" s="52">
        <v>0</v>
      </c>
      <c r="X452" s="42">
        <f>IFERROR(W452/T448,"-")</f>
        <v>0</v>
      </c>
      <c r="Y452" s="52">
        <v>0</v>
      </c>
      <c r="Z452" s="42">
        <f>IFERROR(Y452/U448,"-")</f>
        <v>0</v>
      </c>
      <c r="AA452" s="96" t="str">
        <f t="shared" si="42"/>
        <v>-</v>
      </c>
      <c r="AB452" s="360"/>
      <c r="AC452" s="360"/>
      <c r="AD452" s="32" t="s">
        <v>100</v>
      </c>
      <c r="AE452" s="52">
        <v>0</v>
      </c>
      <c r="AF452" s="42">
        <f>IFERROR(AE452/AB448,"-")</f>
        <v>0</v>
      </c>
      <c r="AG452" s="52">
        <v>0</v>
      </c>
      <c r="AH452" s="42">
        <f>IFERROR(AG452/AC448,"-")</f>
        <v>0</v>
      </c>
      <c r="AI452" s="55" t="str">
        <f t="shared" si="43"/>
        <v>-</v>
      </c>
      <c r="AJ452" s="360"/>
      <c r="AK452" s="360"/>
      <c r="AL452" s="32" t="s">
        <v>100</v>
      </c>
      <c r="AM452" s="52">
        <v>14434113</v>
      </c>
      <c r="AN452" s="42">
        <f>IFERROR(AM452/AJ448,"-")</f>
        <v>3.0398517143553273E-2</v>
      </c>
      <c r="AO452" s="52">
        <v>286</v>
      </c>
      <c r="AP452" s="42">
        <f>IFERROR(AO452/AK448,"-")</f>
        <v>0.35396039603960394</v>
      </c>
      <c r="AQ452" s="55">
        <f t="shared" si="44"/>
        <v>50468.926573426572</v>
      </c>
      <c r="AR452" s="360"/>
      <c r="AS452" s="360"/>
      <c r="AT452" s="32" t="s">
        <v>100</v>
      </c>
      <c r="AU452" s="52">
        <v>7720223</v>
      </c>
      <c r="AV452" s="42">
        <f>IFERROR(AU452/AR448,"-")</f>
        <v>1.2205255545057372E-2</v>
      </c>
      <c r="AW452" s="55">
        <v>378</v>
      </c>
      <c r="AX452" s="42">
        <f>IFERROR(AW452/AS448,"-")</f>
        <v>0.32335329341317365</v>
      </c>
      <c r="AY452" s="138">
        <f t="shared" si="45"/>
        <v>20423.870370370369</v>
      </c>
      <c r="AZ452" s="360"/>
      <c r="BA452" s="360"/>
      <c r="BB452" s="32" t="s">
        <v>100</v>
      </c>
      <c r="BC452" s="52">
        <v>4122473</v>
      </c>
      <c r="BD452" s="42">
        <f>IFERROR(BC452/AZ448,"-")</f>
        <v>2.6252273487246215E-2</v>
      </c>
      <c r="BE452" s="52">
        <v>53</v>
      </c>
      <c r="BF452" s="42">
        <f>IFERROR(BE452/BA448,"-")</f>
        <v>0.35570469798657717</v>
      </c>
      <c r="BG452" s="55">
        <f t="shared" si="46"/>
        <v>77782.509433962259</v>
      </c>
      <c r="BH452" s="360"/>
      <c r="BI452" s="360"/>
      <c r="BJ452" s="32" t="s">
        <v>100</v>
      </c>
      <c r="BK452" s="52">
        <v>12610256</v>
      </c>
      <c r="BL452" s="42">
        <f>IFERROR(BK452/BH448,"-")</f>
        <v>2.7273435294115102E-2</v>
      </c>
      <c r="BM452" s="52">
        <v>290</v>
      </c>
      <c r="BN452" s="42">
        <f>IFERROR(BM452/BI448,"-")</f>
        <v>0.25021570319240727</v>
      </c>
      <c r="BO452" s="96">
        <f t="shared" si="47"/>
        <v>43483.641379310342</v>
      </c>
      <c r="BP452" s="140"/>
    </row>
    <row r="453" spans="2:68" s="8" customFormat="1" ht="13.15" customHeight="1">
      <c r="B453" s="368"/>
      <c r="C453" s="386"/>
      <c r="D453" s="360"/>
      <c r="E453" s="360"/>
      <c r="F453" s="32" t="s">
        <v>101</v>
      </c>
      <c r="G453" s="52">
        <v>8252438</v>
      </c>
      <c r="H453" s="42">
        <f>IFERROR(G453/D448,"-")</f>
        <v>4.9294911705444727E-2</v>
      </c>
      <c r="I453" s="52">
        <v>112</v>
      </c>
      <c r="J453" s="42">
        <f>IFERROR(I453/E448,"-")</f>
        <v>0.47659574468085109</v>
      </c>
      <c r="K453" s="55">
        <f t="shared" si="40"/>
        <v>73682.482142857145</v>
      </c>
      <c r="L453" s="360"/>
      <c r="M453" s="360"/>
      <c r="N453" s="32" t="s">
        <v>101</v>
      </c>
      <c r="O453" s="52">
        <v>39553074</v>
      </c>
      <c r="P453" s="42">
        <f>IFERROR(O453/L448,"-")</f>
        <v>3.2827466939935955E-2</v>
      </c>
      <c r="Q453" s="52">
        <v>889</v>
      </c>
      <c r="R453" s="42">
        <f>IFERROR(Q453/M448,"-")</f>
        <v>0.38040222507488231</v>
      </c>
      <c r="S453" s="55">
        <f t="shared" si="41"/>
        <v>44491.646794150729</v>
      </c>
      <c r="T453" s="360"/>
      <c r="U453" s="360"/>
      <c r="V453" s="32" t="s">
        <v>101</v>
      </c>
      <c r="W453" s="52">
        <v>0</v>
      </c>
      <c r="X453" s="42">
        <f>IFERROR(W453/T448,"-")</f>
        <v>0</v>
      </c>
      <c r="Y453" s="52">
        <v>0</v>
      </c>
      <c r="Z453" s="42">
        <f>IFERROR(Y453/U448,"-")</f>
        <v>0</v>
      </c>
      <c r="AA453" s="96" t="str">
        <f t="shared" si="42"/>
        <v>-</v>
      </c>
      <c r="AB453" s="360"/>
      <c r="AC453" s="360"/>
      <c r="AD453" s="32" t="s">
        <v>101</v>
      </c>
      <c r="AE453" s="52">
        <v>0</v>
      </c>
      <c r="AF453" s="42">
        <f>IFERROR(AE453/AB448,"-")</f>
        <v>0</v>
      </c>
      <c r="AG453" s="52">
        <v>0</v>
      </c>
      <c r="AH453" s="42">
        <f>IFERROR(AG453/AC448,"-")</f>
        <v>0</v>
      </c>
      <c r="AI453" s="55" t="str">
        <f t="shared" si="43"/>
        <v>-</v>
      </c>
      <c r="AJ453" s="360"/>
      <c r="AK453" s="360"/>
      <c r="AL453" s="32" t="s">
        <v>101</v>
      </c>
      <c r="AM453" s="52">
        <v>17123727</v>
      </c>
      <c r="AN453" s="42">
        <f>IFERROR(AM453/AJ448,"-")</f>
        <v>3.60628955011663E-2</v>
      </c>
      <c r="AO453" s="52">
        <v>360</v>
      </c>
      <c r="AP453" s="42">
        <f>IFERROR(AO453/AK448,"-")</f>
        <v>0.44554455445544555</v>
      </c>
      <c r="AQ453" s="55">
        <f t="shared" si="44"/>
        <v>47565.908333333333</v>
      </c>
      <c r="AR453" s="360"/>
      <c r="AS453" s="360"/>
      <c r="AT453" s="32" t="s">
        <v>101</v>
      </c>
      <c r="AU453" s="52">
        <v>22429347</v>
      </c>
      <c r="AV453" s="42">
        <f>IFERROR(AU453/AR448,"-")</f>
        <v>3.5459586056486442E-2</v>
      </c>
      <c r="AW453" s="55">
        <v>529</v>
      </c>
      <c r="AX453" s="42">
        <f>IFERROR(AW453/AS448,"-")</f>
        <v>0.4525235243798118</v>
      </c>
      <c r="AY453" s="138">
        <f t="shared" si="45"/>
        <v>42399.521739130432</v>
      </c>
      <c r="AZ453" s="360"/>
      <c r="BA453" s="360"/>
      <c r="BB453" s="32" t="s">
        <v>101</v>
      </c>
      <c r="BC453" s="52">
        <v>4180884</v>
      </c>
      <c r="BD453" s="42">
        <f>IFERROR(BC453/AZ448,"-")</f>
        <v>2.662423991289983E-2</v>
      </c>
      <c r="BE453" s="52">
        <v>62</v>
      </c>
      <c r="BF453" s="42">
        <f>IFERROR(BE453/BA448,"-")</f>
        <v>0.41610738255033558</v>
      </c>
      <c r="BG453" s="55">
        <f t="shared" si="46"/>
        <v>67433.612903225803</v>
      </c>
      <c r="BH453" s="360"/>
      <c r="BI453" s="360"/>
      <c r="BJ453" s="32" t="s">
        <v>101</v>
      </c>
      <c r="BK453" s="52">
        <v>14269316</v>
      </c>
      <c r="BL453" s="42">
        <f>IFERROR(BK453/BH448,"-")</f>
        <v>3.0861646791094592E-2</v>
      </c>
      <c r="BM453" s="52">
        <v>364</v>
      </c>
      <c r="BN453" s="42">
        <f>IFERROR(BM453/BI448,"-")</f>
        <v>0.31406384814495253</v>
      </c>
      <c r="BO453" s="96">
        <f t="shared" si="47"/>
        <v>39201.417582417584</v>
      </c>
      <c r="BP453" s="140"/>
    </row>
    <row r="454" spans="2:68" s="8" customFormat="1" ht="13.15" customHeight="1">
      <c r="B454" s="368"/>
      <c r="C454" s="386"/>
      <c r="D454" s="360"/>
      <c r="E454" s="360"/>
      <c r="F454" s="32" t="s">
        <v>102</v>
      </c>
      <c r="G454" s="52">
        <v>15325841</v>
      </c>
      <c r="H454" s="42">
        <f>IFERROR(G454/D448,"-")</f>
        <v>9.154700452238293E-2</v>
      </c>
      <c r="I454" s="52">
        <v>52</v>
      </c>
      <c r="J454" s="42">
        <f>IFERROR(I454/E448,"-")</f>
        <v>0.22127659574468084</v>
      </c>
      <c r="K454" s="55">
        <f t="shared" si="40"/>
        <v>294727.71153846156</v>
      </c>
      <c r="L454" s="360"/>
      <c r="M454" s="360"/>
      <c r="N454" s="32" t="s">
        <v>102</v>
      </c>
      <c r="O454" s="52">
        <v>31490011</v>
      </c>
      <c r="P454" s="42">
        <f>IFERROR(O454/L448,"-")</f>
        <v>2.613544765296168E-2</v>
      </c>
      <c r="Q454" s="52">
        <v>227</v>
      </c>
      <c r="R454" s="42">
        <f>IFERROR(Q454/M448,"-")</f>
        <v>9.7133076593923839E-2</v>
      </c>
      <c r="S454" s="55">
        <f t="shared" si="41"/>
        <v>138722.51541850221</v>
      </c>
      <c r="T454" s="360"/>
      <c r="U454" s="360"/>
      <c r="V454" s="32" t="s">
        <v>102</v>
      </c>
      <c r="W454" s="52">
        <v>78903</v>
      </c>
      <c r="X454" s="42">
        <f>IFERROR(W454/T448,"-")</f>
        <v>2.923705309120984E-3</v>
      </c>
      <c r="Y454" s="52">
        <v>4</v>
      </c>
      <c r="Z454" s="42">
        <f>IFERROR(Y454/U448,"-")</f>
        <v>3.8461538461538464E-2</v>
      </c>
      <c r="AA454" s="96">
        <f t="shared" si="42"/>
        <v>19725.75</v>
      </c>
      <c r="AB454" s="360"/>
      <c r="AC454" s="360"/>
      <c r="AD454" s="32" t="s">
        <v>102</v>
      </c>
      <c r="AE454" s="52">
        <v>1431237</v>
      </c>
      <c r="AF454" s="42">
        <f>IFERROR(AE454/AB448,"-")</f>
        <v>2.257411790980933E-2</v>
      </c>
      <c r="AG454" s="52">
        <v>8</v>
      </c>
      <c r="AH454" s="42">
        <f>IFERROR(AG454/AC448,"-")</f>
        <v>3.3195020746887967E-2</v>
      </c>
      <c r="AI454" s="55">
        <f t="shared" si="43"/>
        <v>178904.625</v>
      </c>
      <c r="AJ454" s="360"/>
      <c r="AK454" s="360"/>
      <c r="AL454" s="32" t="s">
        <v>102</v>
      </c>
      <c r="AM454" s="52">
        <v>18796005</v>
      </c>
      <c r="AN454" s="42">
        <f>IFERROR(AM454/AJ448,"-")</f>
        <v>3.9584744848735288E-2</v>
      </c>
      <c r="AO454" s="52">
        <v>118</v>
      </c>
      <c r="AP454" s="42">
        <f>IFERROR(AO454/AK448,"-")</f>
        <v>0.14603960396039603</v>
      </c>
      <c r="AQ454" s="55">
        <f t="shared" si="44"/>
        <v>159288.17796610171</v>
      </c>
      <c r="AR454" s="360"/>
      <c r="AS454" s="360"/>
      <c r="AT454" s="32" t="s">
        <v>102</v>
      </c>
      <c r="AU454" s="52">
        <v>11178844</v>
      </c>
      <c r="AV454" s="42">
        <f>IFERROR(AU454/AR448,"-")</f>
        <v>1.7673148524120524E-2</v>
      </c>
      <c r="AW454" s="55">
        <v>95</v>
      </c>
      <c r="AX454" s="42">
        <f>IFERROR(AW454/AS448,"-")</f>
        <v>8.1266039349871685E-2</v>
      </c>
      <c r="AY454" s="138">
        <f t="shared" si="45"/>
        <v>117672.04210526316</v>
      </c>
      <c r="AZ454" s="360"/>
      <c r="BA454" s="360"/>
      <c r="BB454" s="32" t="s">
        <v>102</v>
      </c>
      <c r="BC454" s="52">
        <v>13542093</v>
      </c>
      <c r="BD454" s="42">
        <f>IFERROR(BC454/AZ448,"-")</f>
        <v>8.623724861890486E-2</v>
      </c>
      <c r="BE454" s="52">
        <v>36</v>
      </c>
      <c r="BF454" s="42">
        <f>IFERROR(BE454/BA448,"-")</f>
        <v>0.24161073825503357</v>
      </c>
      <c r="BG454" s="55">
        <f t="shared" si="46"/>
        <v>376169.25</v>
      </c>
      <c r="BH454" s="360"/>
      <c r="BI454" s="360"/>
      <c r="BJ454" s="32" t="s">
        <v>102</v>
      </c>
      <c r="BK454" s="52">
        <v>5440657</v>
      </c>
      <c r="BL454" s="42">
        <f>IFERROR(BK454/BH448,"-")</f>
        <v>1.176704157687E-2</v>
      </c>
      <c r="BM454" s="52">
        <v>76</v>
      </c>
      <c r="BN454" s="42">
        <f>IFERROR(BM454/BI448,"-")</f>
        <v>6.5573770491803282E-2</v>
      </c>
      <c r="BO454" s="96">
        <f t="shared" si="47"/>
        <v>71587.59210526316</v>
      </c>
      <c r="BP454" s="140"/>
    </row>
    <row r="455" spans="2:68" s="8" customFormat="1" ht="13.15" customHeight="1">
      <c r="B455" s="368"/>
      <c r="C455" s="386"/>
      <c r="D455" s="360"/>
      <c r="E455" s="360"/>
      <c r="F455" s="32" t="s">
        <v>112</v>
      </c>
      <c r="G455" s="52">
        <v>0</v>
      </c>
      <c r="H455" s="42">
        <f>IFERROR(G455/D448,"-")</f>
        <v>0</v>
      </c>
      <c r="I455" s="52">
        <v>0</v>
      </c>
      <c r="J455" s="42">
        <f>IFERROR(I455/E448,"-")</f>
        <v>0</v>
      </c>
      <c r="K455" s="55" t="str">
        <f t="shared" si="40"/>
        <v>-</v>
      </c>
      <c r="L455" s="360"/>
      <c r="M455" s="360"/>
      <c r="N455" s="32" t="s">
        <v>112</v>
      </c>
      <c r="O455" s="52">
        <v>720</v>
      </c>
      <c r="P455" s="42">
        <f>IFERROR(O455/L448,"-")</f>
        <v>5.9757115709271769E-7</v>
      </c>
      <c r="Q455" s="52">
        <v>1</v>
      </c>
      <c r="R455" s="42">
        <f>IFERROR(Q455/M448,"-")</f>
        <v>4.2789901583226359E-4</v>
      </c>
      <c r="S455" s="55">
        <f t="shared" si="41"/>
        <v>720</v>
      </c>
      <c r="T455" s="360"/>
      <c r="U455" s="360"/>
      <c r="V455" s="32" t="s">
        <v>112</v>
      </c>
      <c r="W455" s="52">
        <v>0</v>
      </c>
      <c r="X455" s="42">
        <f>IFERROR(W455/T448,"-")</f>
        <v>0</v>
      </c>
      <c r="Y455" s="52">
        <v>0</v>
      </c>
      <c r="Z455" s="42">
        <f>IFERROR(Y455/U448,"-")</f>
        <v>0</v>
      </c>
      <c r="AA455" s="96" t="str">
        <f t="shared" si="42"/>
        <v>-</v>
      </c>
      <c r="AB455" s="360"/>
      <c r="AC455" s="360"/>
      <c r="AD455" s="32" t="s">
        <v>112</v>
      </c>
      <c r="AE455" s="52">
        <v>0</v>
      </c>
      <c r="AF455" s="42">
        <f>IFERROR(AE455/AB448,"-")</f>
        <v>0</v>
      </c>
      <c r="AG455" s="52">
        <v>0</v>
      </c>
      <c r="AH455" s="42">
        <f>IFERROR(AG455/AC448,"-")</f>
        <v>0</v>
      </c>
      <c r="AI455" s="55" t="str">
        <f t="shared" si="43"/>
        <v>-</v>
      </c>
      <c r="AJ455" s="360"/>
      <c r="AK455" s="360"/>
      <c r="AL455" s="32" t="s">
        <v>112</v>
      </c>
      <c r="AM455" s="52">
        <v>0</v>
      </c>
      <c r="AN455" s="42">
        <f>IFERROR(AM455/AJ448,"-")</f>
        <v>0</v>
      </c>
      <c r="AO455" s="52">
        <v>0</v>
      </c>
      <c r="AP455" s="42">
        <f>IFERROR(AO455/AK448,"-")</f>
        <v>0</v>
      </c>
      <c r="AQ455" s="55" t="str">
        <f t="shared" si="44"/>
        <v>-</v>
      </c>
      <c r="AR455" s="360"/>
      <c r="AS455" s="360"/>
      <c r="AT455" s="32" t="s">
        <v>112</v>
      </c>
      <c r="AU455" s="52">
        <v>720</v>
      </c>
      <c r="AV455" s="42">
        <f>IFERROR(AU455/AR448,"-")</f>
        <v>1.1382811082583116E-6</v>
      </c>
      <c r="AW455" s="55">
        <v>1</v>
      </c>
      <c r="AX455" s="42">
        <f>IFERROR(AW455/AS448,"-")</f>
        <v>8.5543199315654401E-4</v>
      </c>
      <c r="AY455" s="138">
        <f t="shared" si="45"/>
        <v>720</v>
      </c>
      <c r="AZ455" s="360"/>
      <c r="BA455" s="360"/>
      <c r="BB455" s="32" t="s">
        <v>112</v>
      </c>
      <c r="BC455" s="52">
        <v>0</v>
      </c>
      <c r="BD455" s="42">
        <f>IFERROR(BC455/AZ448,"-")</f>
        <v>0</v>
      </c>
      <c r="BE455" s="52">
        <v>0</v>
      </c>
      <c r="BF455" s="42">
        <f>IFERROR(BE455/BA448,"-")</f>
        <v>0</v>
      </c>
      <c r="BG455" s="55" t="str">
        <f t="shared" si="46"/>
        <v>-</v>
      </c>
      <c r="BH455" s="360"/>
      <c r="BI455" s="360"/>
      <c r="BJ455" s="32" t="s">
        <v>112</v>
      </c>
      <c r="BK455" s="52">
        <v>0</v>
      </c>
      <c r="BL455" s="42">
        <f>IFERROR(BK455/BH448,"-")</f>
        <v>0</v>
      </c>
      <c r="BM455" s="52">
        <v>0</v>
      </c>
      <c r="BN455" s="42">
        <f>IFERROR(BM455/BI448,"-")</f>
        <v>0</v>
      </c>
      <c r="BO455" s="96" t="str">
        <f t="shared" si="47"/>
        <v>-</v>
      </c>
      <c r="BP455" s="140"/>
    </row>
    <row r="456" spans="2:68" s="8" customFormat="1" ht="13.15" customHeight="1">
      <c r="B456" s="368"/>
      <c r="C456" s="386"/>
      <c r="D456" s="360"/>
      <c r="E456" s="360"/>
      <c r="F456" s="32" t="s">
        <v>103</v>
      </c>
      <c r="G456" s="52">
        <v>46501</v>
      </c>
      <c r="H456" s="42">
        <f>IFERROR(G456/D448,"-")</f>
        <v>2.7776793830076461E-4</v>
      </c>
      <c r="I456" s="52">
        <v>4</v>
      </c>
      <c r="J456" s="42">
        <f>IFERROR(I456/E448,"-")</f>
        <v>1.7021276595744681E-2</v>
      </c>
      <c r="K456" s="55">
        <f t="shared" si="40"/>
        <v>11625.25</v>
      </c>
      <c r="L456" s="360"/>
      <c r="M456" s="360"/>
      <c r="N456" s="32" t="s">
        <v>103</v>
      </c>
      <c r="O456" s="52">
        <v>412068</v>
      </c>
      <c r="P456" s="42">
        <f>IFERROR(O456/L448,"-")</f>
        <v>3.4199993272344725E-4</v>
      </c>
      <c r="Q456" s="52">
        <v>17</v>
      </c>
      <c r="R456" s="42">
        <f>IFERROR(Q456/M448,"-")</f>
        <v>7.2742832691484807E-3</v>
      </c>
      <c r="S456" s="55">
        <f t="shared" si="41"/>
        <v>24239.294117647059</v>
      </c>
      <c r="T456" s="360"/>
      <c r="U456" s="360"/>
      <c r="V456" s="32" t="s">
        <v>103</v>
      </c>
      <c r="W456" s="52">
        <v>0</v>
      </c>
      <c r="X456" s="42">
        <f>IFERROR(W456/T448,"-")</f>
        <v>0</v>
      </c>
      <c r="Y456" s="52">
        <v>0</v>
      </c>
      <c r="Z456" s="42">
        <f>IFERROR(Y456/U448,"-")</f>
        <v>0</v>
      </c>
      <c r="AA456" s="96" t="str">
        <f t="shared" si="42"/>
        <v>-</v>
      </c>
      <c r="AB456" s="360"/>
      <c r="AC456" s="360"/>
      <c r="AD456" s="32" t="s">
        <v>103</v>
      </c>
      <c r="AE456" s="52">
        <v>29631</v>
      </c>
      <c r="AF456" s="42">
        <f>IFERROR(AE456/AB448,"-")</f>
        <v>4.6735354646753843E-4</v>
      </c>
      <c r="AG456" s="52">
        <v>1</v>
      </c>
      <c r="AH456" s="42">
        <f>IFERROR(AG456/AC448,"-")</f>
        <v>4.1493775933609959E-3</v>
      </c>
      <c r="AI456" s="55">
        <f t="shared" si="43"/>
        <v>29631</v>
      </c>
      <c r="AJ456" s="360"/>
      <c r="AK456" s="360"/>
      <c r="AL456" s="32" t="s">
        <v>103</v>
      </c>
      <c r="AM456" s="52">
        <v>66903</v>
      </c>
      <c r="AN456" s="42">
        <f>IFERROR(AM456/AJ448,"-")</f>
        <v>1.4089899340923441E-4</v>
      </c>
      <c r="AO456" s="52">
        <v>5</v>
      </c>
      <c r="AP456" s="42">
        <f>IFERROR(AO456/AK448,"-")</f>
        <v>6.1881188118811884E-3</v>
      </c>
      <c r="AQ456" s="55">
        <f t="shared" si="44"/>
        <v>13380.6</v>
      </c>
      <c r="AR456" s="360"/>
      <c r="AS456" s="360"/>
      <c r="AT456" s="32" t="s">
        <v>103</v>
      </c>
      <c r="AU456" s="52">
        <v>315534</v>
      </c>
      <c r="AV456" s="42">
        <f>IFERROR(AU456/AR448,"-")</f>
        <v>4.9884221001830298E-4</v>
      </c>
      <c r="AW456" s="55">
        <v>11</v>
      </c>
      <c r="AX456" s="42">
        <f>IFERROR(AW456/AS448,"-")</f>
        <v>9.4097519247219839E-3</v>
      </c>
      <c r="AY456" s="138">
        <f t="shared" si="45"/>
        <v>28684.909090909092</v>
      </c>
      <c r="AZ456" s="360"/>
      <c r="BA456" s="360"/>
      <c r="BB456" s="32" t="s">
        <v>103</v>
      </c>
      <c r="BC456" s="52">
        <v>30684</v>
      </c>
      <c r="BD456" s="42">
        <f>IFERROR(BC456/AZ448,"-")</f>
        <v>1.9539843188364433E-4</v>
      </c>
      <c r="BE456" s="52">
        <v>2</v>
      </c>
      <c r="BF456" s="42">
        <f>IFERROR(BE456/BA448,"-")</f>
        <v>1.3422818791946308E-2</v>
      </c>
      <c r="BG456" s="55">
        <f t="shared" si="46"/>
        <v>15342</v>
      </c>
      <c r="BH456" s="360"/>
      <c r="BI456" s="360"/>
      <c r="BJ456" s="32" t="s">
        <v>103</v>
      </c>
      <c r="BK456" s="52">
        <v>224091</v>
      </c>
      <c r="BL456" s="42">
        <f>IFERROR(BK456/BH448,"-")</f>
        <v>4.8466354596556543E-4</v>
      </c>
      <c r="BM456" s="52">
        <v>6</v>
      </c>
      <c r="BN456" s="42">
        <f>IFERROR(BM456/BI448,"-")</f>
        <v>5.1768766177739426E-3</v>
      </c>
      <c r="BO456" s="96">
        <f t="shared" si="47"/>
        <v>37348.5</v>
      </c>
      <c r="BP456" s="140"/>
    </row>
    <row r="457" spans="2:68" s="8" customFormat="1" ht="13.15" customHeight="1">
      <c r="B457" s="368"/>
      <c r="C457" s="386"/>
      <c r="D457" s="360"/>
      <c r="E457" s="360"/>
      <c r="F457" s="32" t="s">
        <v>104</v>
      </c>
      <c r="G457" s="52">
        <v>94712</v>
      </c>
      <c r="H457" s="42">
        <f>IFERROR(G457/D448,"-")</f>
        <v>5.6575034886006785E-4</v>
      </c>
      <c r="I457" s="52">
        <v>7</v>
      </c>
      <c r="J457" s="42">
        <f>IFERROR(I457/E448,"-")</f>
        <v>2.9787234042553193E-2</v>
      </c>
      <c r="K457" s="55">
        <f t="shared" si="40"/>
        <v>13530.285714285714</v>
      </c>
      <c r="L457" s="360"/>
      <c r="M457" s="360"/>
      <c r="N457" s="32" t="s">
        <v>104</v>
      </c>
      <c r="O457" s="52">
        <v>1214920</v>
      </c>
      <c r="P457" s="42">
        <f>IFERROR(O457/L448,"-")</f>
        <v>1.0083349307987287E-3</v>
      </c>
      <c r="Q457" s="52">
        <v>77</v>
      </c>
      <c r="R457" s="42">
        <f>IFERROR(Q457/M448,"-")</f>
        <v>3.2948224219084297E-2</v>
      </c>
      <c r="S457" s="55">
        <f t="shared" si="41"/>
        <v>15778.181818181818</v>
      </c>
      <c r="T457" s="360"/>
      <c r="U457" s="360"/>
      <c r="V457" s="32" t="s">
        <v>104</v>
      </c>
      <c r="W457" s="52">
        <v>0</v>
      </c>
      <c r="X457" s="42">
        <f>IFERROR(W457/T448,"-")</f>
        <v>0</v>
      </c>
      <c r="Y457" s="52">
        <v>0</v>
      </c>
      <c r="Z457" s="42">
        <f>IFERROR(Y457/U448,"-")</f>
        <v>0</v>
      </c>
      <c r="AA457" s="96" t="str">
        <f t="shared" si="42"/>
        <v>-</v>
      </c>
      <c r="AB457" s="360"/>
      <c r="AC457" s="360"/>
      <c r="AD457" s="32" t="s">
        <v>104</v>
      </c>
      <c r="AE457" s="52">
        <v>29762</v>
      </c>
      <c r="AF457" s="42">
        <f>IFERROR(AE457/AB448,"-")</f>
        <v>4.6941973777351009E-4</v>
      </c>
      <c r="AG457" s="52">
        <v>6</v>
      </c>
      <c r="AH457" s="42">
        <f>IFERROR(AG457/AC448,"-")</f>
        <v>2.4896265560165973E-2</v>
      </c>
      <c r="AI457" s="55">
        <f t="shared" si="43"/>
        <v>4960.333333333333</v>
      </c>
      <c r="AJ457" s="360"/>
      <c r="AK457" s="360"/>
      <c r="AL457" s="32" t="s">
        <v>104</v>
      </c>
      <c r="AM457" s="52">
        <v>597027</v>
      </c>
      <c r="AN457" s="42">
        <f>IFERROR(AM457/AJ448,"-")</f>
        <v>1.2573502434589628E-3</v>
      </c>
      <c r="AO457" s="52">
        <v>34</v>
      </c>
      <c r="AP457" s="42">
        <f>IFERROR(AO457/AK448,"-")</f>
        <v>4.2079207920792082E-2</v>
      </c>
      <c r="AQ457" s="55">
        <f t="shared" si="44"/>
        <v>17559.617647058825</v>
      </c>
      <c r="AR457" s="360"/>
      <c r="AS457" s="360"/>
      <c r="AT457" s="32" t="s">
        <v>104</v>
      </c>
      <c r="AU457" s="52">
        <v>587808</v>
      </c>
      <c r="AV457" s="42">
        <f>IFERROR(AU457/AR448,"-")</f>
        <v>9.2929269678208566E-4</v>
      </c>
      <c r="AW457" s="55">
        <v>36</v>
      </c>
      <c r="AX457" s="42">
        <f>IFERROR(AW457/AS448,"-")</f>
        <v>3.0795551753635585E-2</v>
      </c>
      <c r="AY457" s="138">
        <f t="shared" si="45"/>
        <v>16328</v>
      </c>
      <c r="AZ457" s="360"/>
      <c r="BA457" s="360"/>
      <c r="BB457" s="32" t="s">
        <v>104</v>
      </c>
      <c r="BC457" s="52">
        <v>87121</v>
      </c>
      <c r="BD457" s="42">
        <f>IFERROR(BC457/AZ448,"-")</f>
        <v>5.5479425055843365E-4</v>
      </c>
      <c r="BE457" s="52">
        <v>9</v>
      </c>
      <c r="BF457" s="42">
        <f>IFERROR(BE457/BA448,"-")</f>
        <v>6.0402684563758392E-2</v>
      </c>
      <c r="BG457" s="55">
        <f t="shared" si="46"/>
        <v>9680.1111111111113</v>
      </c>
      <c r="BH457" s="360"/>
      <c r="BI457" s="360"/>
      <c r="BJ457" s="32" t="s">
        <v>104</v>
      </c>
      <c r="BK457" s="52">
        <v>560073</v>
      </c>
      <c r="BL457" s="42">
        <f>IFERROR(BK457/BH448,"-")</f>
        <v>1.2113247126371526E-3</v>
      </c>
      <c r="BM457" s="52">
        <v>36</v>
      </c>
      <c r="BN457" s="42">
        <f>IFERROR(BM457/BI448,"-")</f>
        <v>3.1061259706643658E-2</v>
      </c>
      <c r="BO457" s="96">
        <f t="shared" si="47"/>
        <v>15557.583333333334</v>
      </c>
      <c r="BP457" s="140"/>
    </row>
    <row r="458" spans="2:68" s="8" customFormat="1" ht="13.15" customHeight="1">
      <c r="B458" s="368"/>
      <c r="C458" s="386"/>
      <c r="D458" s="360"/>
      <c r="E458" s="360"/>
      <c r="F458" s="32" t="s">
        <v>105</v>
      </c>
      <c r="G458" s="52">
        <v>10031</v>
      </c>
      <c r="H458" s="42">
        <f>IFERROR(G458/D448,"-")</f>
        <v>5.9918930541170504E-5</v>
      </c>
      <c r="I458" s="52">
        <v>3</v>
      </c>
      <c r="J458" s="42">
        <f>IFERROR(I458/E448,"-")</f>
        <v>1.276595744680851E-2</v>
      </c>
      <c r="K458" s="55">
        <f t="shared" si="40"/>
        <v>3343.6666666666665</v>
      </c>
      <c r="L458" s="360"/>
      <c r="M458" s="360"/>
      <c r="N458" s="32" t="s">
        <v>105</v>
      </c>
      <c r="O458" s="52">
        <v>86801</v>
      </c>
      <c r="P458" s="42">
        <f>IFERROR(O458/L448,"-")</f>
        <v>7.2041352787229155E-5</v>
      </c>
      <c r="Q458" s="52">
        <v>7</v>
      </c>
      <c r="R458" s="42">
        <f>IFERROR(Q458/M448,"-")</f>
        <v>2.995293110825845E-3</v>
      </c>
      <c r="S458" s="55">
        <f t="shared" si="41"/>
        <v>12400.142857142857</v>
      </c>
      <c r="T458" s="360"/>
      <c r="U458" s="360"/>
      <c r="V458" s="32" t="s">
        <v>105</v>
      </c>
      <c r="W458" s="52">
        <v>0</v>
      </c>
      <c r="X458" s="42">
        <f>IFERROR(W458/T448,"-")</f>
        <v>0</v>
      </c>
      <c r="Y458" s="52">
        <v>0</v>
      </c>
      <c r="Z458" s="42">
        <f>IFERROR(Y458/U448,"-")</f>
        <v>0</v>
      </c>
      <c r="AA458" s="96" t="str">
        <f t="shared" si="42"/>
        <v>-</v>
      </c>
      <c r="AB458" s="360"/>
      <c r="AC458" s="360"/>
      <c r="AD458" s="32" t="s">
        <v>105</v>
      </c>
      <c r="AE458" s="52">
        <v>0</v>
      </c>
      <c r="AF458" s="42">
        <f>IFERROR(AE458/AB448,"-")</f>
        <v>0</v>
      </c>
      <c r="AG458" s="52">
        <v>0</v>
      </c>
      <c r="AH458" s="42">
        <f>IFERROR(AG458/AC448,"-")</f>
        <v>0</v>
      </c>
      <c r="AI458" s="55" t="str">
        <f t="shared" si="43"/>
        <v>-</v>
      </c>
      <c r="AJ458" s="360"/>
      <c r="AK458" s="360"/>
      <c r="AL458" s="32" t="s">
        <v>105</v>
      </c>
      <c r="AM458" s="52">
        <v>34702</v>
      </c>
      <c r="AN458" s="42">
        <f>IFERROR(AM458/AJ448,"-")</f>
        <v>7.3083073543596727E-5</v>
      </c>
      <c r="AO458" s="52">
        <v>1</v>
      </c>
      <c r="AP458" s="42">
        <f>IFERROR(AO458/AK448,"-")</f>
        <v>1.2376237623762376E-3</v>
      </c>
      <c r="AQ458" s="55">
        <f t="shared" si="44"/>
        <v>34702</v>
      </c>
      <c r="AR458" s="360"/>
      <c r="AS458" s="360"/>
      <c r="AT458" s="32" t="s">
        <v>105</v>
      </c>
      <c r="AU458" s="52">
        <v>52099</v>
      </c>
      <c r="AV458" s="42">
        <f>IFERROR(AU458/AR448,"-")</f>
        <v>8.2365704804374695E-5</v>
      </c>
      <c r="AW458" s="55">
        <v>6</v>
      </c>
      <c r="AX458" s="42">
        <f>IFERROR(AW458/AS448,"-")</f>
        <v>5.1325919589392645E-3</v>
      </c>
      <c r="AY458" s="138">
        <f t="shared" si="45"/>
        <v>8683.1666666666661</v>
      </c>
      <c r="AZ458" s="360"/>
      <c r="BA458" s="360"/>
      <c r="BB458" s="32" t="s">
        <v>105</v>
      </c>
      <c r="BC458" s="52">
        <v>0</v>
      </c>
      <c r="BD458" s="42">
        <f>IFERROR(BC458/AZ448,"-")</f>
        <v>0</v>
      </c>
      <c r="BE458" s="52">
        <v>0</v>
      </c>
      <c r="BF458" s="42">
        <f>IFERROR(BE458/BA448,"-")</f>
        <v>0</v>
      </c>
      <c r="BG458" s="55" t="str">
        <f t="shared" si="46"/>
        <v>-</v>
      </c>
      <c r="BH458" s="360"/>
      <c r="BI458" s="360"/>
      <c r="BJ458" s="32" t="s">
        <v>105</v>
      </c>
      <c r="BK458" s="52">
        <v>50720</v>
      </c>
      <c r="BL458" s="42">
        <f>IFERROR(BK458/BH448,"-")</f>
        <v>1.0969710988559772E-4</v>
      </c>
      <c r="BM458" s="52">
        <v>4</v>
      </c>
      <c r="BN458" s="42">
        <f>IFERROR(BM458/BI448,"-")</f>
        <v>3.4512510785159622E-3</v>
      </c>
      <c r="BO458" s="96">
        <f t="shared" si="47"/>
        <v>12680</v>
      </c>
      <c r="BP458" s="140"/>
    </row>
    <row r="459" spans="2:68" s="8" customFormat="1" ht="13.15" customHeight="1">
      <c r="B459" s="368"/>
      <c r="C459" s="386"/>
      <c r="D459" s="360"/>
      <c r="E459" s="360"/>
      <c r="F459" s="32" t="s">
        <v>106</v>
      </c>
      <c r="G459" s="52">
        <v>77371</v>
      </c>
      <c r="H459" s="42">
        <f>IFERROR(G459/D448,"-")</f>
        <v>4.6216604275754194E-4</v>
      </c>
      <c r="I459" s="52">
        <v>2</v>
      </c>
      <c r="J459" s="42">
        <f>IFERROR(I459/E448,"-")</f>
        <v>8.5106382978723406E-3</v>
      </c>
      <c r="K459" s="55">
        <f t="shared" si="40"/>
        <v>38685.5</v>
      </c>
      <c r="L459" s="360"/>
      <c r="M459" s="360"/>
      <c r="N459" s="32" t="s">
        <v>106</v>
      </c>
      <c r="O459" s="52">
        <v>3379914</v>
      </c>
      <c r="P459" s="42">
        <f>IFERROR(O459/L448,"-")</f>
        <v>2.805193222019272E-3</v>
      </c>
      <c r="Q459" s="52">
        <v>9</v>
      </c>
      <c r="R459" s="42">
        <f>IFERROR(Q459/M448,"-")</f>
        <v>3.8510911424903724E-3</v>
      </c>
      <c r="S459" s="55">
        <f t="shared" si="41"/>
        <v>375546</v>
      </c>
      <c r="T459" s="360"/>
      <c r="U459" s="360"/>
      <c r="V459" s="32" t="s">
        <v>106</v>
      </c>
      <c r="W459" s="52">
        <v>0</v>
      </c>
      <c r="X459" s="42">
        <f>IFERROR(W459/T448,"-")</f>
        <v>0</v>
      </c>
      <c r="Y459" s="52">
        <v>0</v>
      </c>
      <c r="Z459" s="42">
        <f>IFERROR(Y459/U448,"-")</f>
        <v>0</v>
      </c>
      <c r="AA459" s="96" t="str">
        <f t="shared" si="42"/>
        <v>-</v>
      </c>
      <c r="AB459" s="360"/>
      <c r="AC459" s="360"/>
      <c r="AD459" s="32" t="s">
        <v>106</v>
      </c>
      <c r="AE459" s="52">
        <v>0</v>
      </c>
      <c r="AF459" s="42">
        <f>IFERROR(AE459/AB448,"-")</f>
        <v>0</v>
      </c>
      <c r="AG459" s="52">
        <v>0</v>
      </c>
      <c r="AH459" s="42">
        <f>IFERROR(AG459/AC448,"-")</f>
        <v>0</v>
      </c>
      <c r="AI459" s="55" t="str">
        <f t="shared" si="43"/>
        <v>-</v>
      </c>
      <c r="AJ459" s="360"/>
      <c r="AK459" s="360"/>
      <c r="AL459" s="32" t="s">
        <v>106</v>
      </c>
      <c r="AM459" s="52">
        <v>1859593</v>
      </c>
      <c r="AN459" s="42">
        <f>IFERROR(AM459/AJ448,"-")</f>
        <v>3.9163383084593875E-3</v>
      </c>
      <c r="AO459" s="52">
        <v>6</v>
      </c>
      <c r="AP459" s="42">
        <f>IFERROR(AO459/AK448,"-")</f>
        <v>7.4257425742574254E-3</v>
      </c>
      <c r="AQ459" s="55">
        <f t="shared" si="44"/>
        <v>309932.16666666669</v>
      </c>
      <c r="AR459" s="360"/>
      <c r="AS459" s="360"/>
      <c r="AT459" s="32" t="s">
        <v>106</v>
      </c>
      <c r="AU459" s="52">
        <v>575675</v>
      </c>
      <c r="AV459" s="42">
        <f>IFERROR(AU459/AR448,"-")</f>
        <v>9.1011107916194936E-4</v>
      </c>
      <c r="AW459" s="55">
        <v>2</v>
      </c>
      <c r="AX459" s="42">
        <f>IFERROR(AW459/AS448,"-")</f>
        <v>1.710863986313088E-3</v>
      </c>
      <c r="AY459" s="138">
        <f t="shared" si="45"/>
        <v>287837.5</v>
      </c>
      <c r="AZ459" s="360"/>
      <c r="BA459" s="360"/>
      <c r="BB459" s="32" t="s">
        <v>106</v>
      </c>
      <c r="BC459" s="52">
        <v>3374183</v>
      </c>
      <c r="BD459" s="42">
        <f>IFERROR(BC459/AZ448,"-")</f>
        <v>2.1487096437506539E-2</v>
      </c>
      <c r="BE459" s="52">
        <v>8</v>
      </c>
      <c r="BF459" s="42">
        <f>IFERROR(BE459/BA448,"-")</f>
        <v>5.3691275167785234E-2</v>
      </c>
      <c r="BG459" s="55">
        <f t="shared" si="46"/>
        <v>421772.875</v>
      </c>
      <c r="BH459" s="360"/>
      <c r="BI459" s="360"/>
      <c r="BJ459" s="32" t="s">
        <v>106</v>
      </c>
      <c r="BK459" s="52">
        <v>659572</v>
      </c>
      <c r="BL459" s="42">
        <f>IFERROR(BK459/BH448,"-")</f>
        <v>1.4265209416692323E-3</v>
      </c>
      <c r="BM459" s="52">
        <v>5</v>
      </c>
      <c r="BN459" s="42">
        <f>IFERROR(BM459/BI448,"-")</f>
        <v>4.3140638481449526E-3</v>
      </c>
      <c r="BO459" s="96">
        <f t="shared" si="47"/>
        <v>131914.4</v>
      </c>
      <c r="BP459" s="140"/>
    </row>
    <row r="460" spans="2:68" s="8" customFormat="1" ht="13.15" customHeight="1">
      <c r="B460" s="368"/>
      <c r="C460" s="386"/>
      <c r="D460" s="360"/>
      <c r="E460" s="360"/>
      <c r="F460" s="32" t="s">
        <v>107</v>
      </c>
      <c r="G460" s="52">
        <v>660431</v>
      </c>
      <c r="H460" s="42">
        <f>IFERROR(G460/D448,"-")</f>
        <v>3.9450024141397446E-3</v>
      </c>
      <c r="I460" s="52">
        <v>27</v>
      </c>
      <c r="J460" s="42">
        <f>IFERROR(I460/E448,"-")</f>
        <v>0.1148936170212766</v>
      </c>
      <c r="K460" s="55">
        <f t="shared" si="40"/>
        <v>24460.407407407409</v>
      </c>
      <c r="L460" s="360"/>
      <c r="M460" s="360"/>
      <c r="N460" s="32" t="s">
        <v>107</v>
      </c>
      <c r="O460" s="52">
        <v>10171118</v>
      </c>
      <c r="P460" s="42">
        <f>IFERROR(O460/L448,"-")</f>
        <v>8.4416204891480124E-3</v>
      </c>
      <c r="Q460" s="52">
        <v>245</v>
      </c>
      <c r="R460" s="42">
        <f>IFERROR(Q460/M448,"-")</f>
        <v>0.10483525887890457</v>
      </c>
      <c r="S460" s="55">
        <f t="shared" si="41"/>
        <v>41514.767346938774</v>
      </c>
      <c r="T460" s="360"/>
      <c r="U460" s="360"/>
      <c r="V460" s="32" t="s">
        <v>107</v>
      </c>
      <c r="W460" s="52">
        <v>47367</v>
      </c>
      <c r="X460" s="42">
        <f>IFERROR(W460/T448,"-")</f>
        <v>1.7551569569868527E-3</v>
      </c>
      <c r="Y460" s="52">
        <v>10</v>
      </c>
      <c r="Z460" s="42">
        <f>IFERROR(Y460/U448,"-")</f>
        <v>9.6153846153846159E-2</v>
      </c>
      <c r="AA460" s="96">
        <f t="shared" si="42"/>
        <v>4736.7</v>
      </c>
      <c r="AB460" s="360"/>
      <c r="AC460" s="360"/>
      <c r="AD460" s="32" t="s">
        <v>107</v>
      </c>
      <c r="AE460" s="52">
        <v>696822</v>
      </c>
      <c r="AF460" s="42">
        <f>IFERROR(AE460/AB448,"-")</f>
        <v>1.099059204740316E-2</v>
      </c>
      <c r="AG460" s="52">
        <v>10</v>
      </c>
      <c r="AH460" s="42">
        <f>IFERROR(AG460/AC448,"-")</f>
        <v>4.1493775933609957E-2</v>
      </c>
      <c r="AI460" s="55">
        <f t="shared" si="43"/>
        <v>69682.2</v>
      </c>
      <c r="AJ460" s="360"/>
      <c r="AK460" s="360"/>
      <c r="AL460" s="32" t="s">
        <v>107</v>
      </c>
      <c r="AM460" s="52">
        <v>3476949</v>
      </c>
      <c r="AN460" s="42">
        <f>IFERROR(AM460/AJ448,"-")</f>
        <v>7.3225208770196278E-3</v>
      </c>
      <c r="AO460" s="52">
        <v>96</v>
      </c>
      <c r="AP460" s="42">
        <f>IFERROR(AO460/AK448,"-")</f>
        <v>0.11881188118811881</v>
      </c>
      <c r="AQ460" s="55">
        <f t="shared" si="44"/>
        <v>36218.21875</v>
      </c>
      <c r="AR460" s="360"/>
      <c r="AS460" s="360"/>
      <c r="AT460" s="32" t="s">
        <v>107</v>
      </c>
      <c r="AU460" s="52">
        <v>5466412</v>
      </c>
      <c r="AV460" s="42">
        <f>IFERROR(AU460/AR448,"-")</f>
        <v>8.6421020966062963E-3</v>
      </c>
      <c r="AW460" s="55">
        <v>127</v>
      </c>
      <c r="AX460" s="42">
        <f>IFERROR(AW460/AS448,"-")</f>
        <v>0.1086398631308811</v>
      </c>
      <c r="AY460" s="138">
        <f t="shared" si="45"/>
        <v>43042.614173228343</v>
      </c>
      <c r="AZ460" s="360"/>
      <c r="BA460" s="360"/>
      <c r="BB460" s="32" t="s">
        <v>107</v>
      </c>
      <c r="BC460" s="52">
        <v>2117420</v>
      </c>
      <c r="BD460" s="42">
        <f>IFERROR(BC460/AZ448,"-")</f>
        <v>1.3483918251827211E-2</v>
      </c>
      <c r="BE460" s="52">
        <v>21</v>
      </c>
      <c r="BF460" s="42">
        <f>IFERROR(BE460/BA448,"-")</f>
        <v>0.14093959731543623</v>
      </c>
      <c r="BG460" s="55">
        <f t="shared" si="46"/>
        <v>100829.52380952382</v>
      </c>
      <c r="BH460" s="360"/>
      <c r="BI460" s="360"/>
      <c r="BJ460" s="32" t="s">
        <v>107</v>
      </c>
      <c r="BK460" s="52">
        <v>3990875</v>
      </c>
      <c r="BL460" s="42">
        <f>IFERROR(BK460/BH448,"-")</f>
        <v>8.6314561004472556E-3</v>
      </c>
      <c r="BM460" s="52">
        <v>103</v>
      </c>
      <c r="BN460" s="42">
        <f>IFERROR(BM460/BI448,"-")</f>
        <v>8.8869715271786026E-2</v>
      </c>
      <c r="BO460" s="96">
        <f t="shared" si="47"/>
        <v>38746.359223300969</v>
      </c>
      <c r="BP460" s="140"/>
    </row>
    <row r="461" spans="2:68" s="8" customFormat="1" ht="13.15" customHeight="1">
      <c r="B461" s="368"/>
      <c r="C461" s="386"/>
      <c r="D461" s="360"/>
      <c r="E461" s="360"/>
      <c r="F461" s="32" t="s">
        <v>108</v>
      </c>
      <c r="G461" s="52">
        <v>7957974</v>
      </c>
      <c r="H461" s="42">
        <f>IFERROR(G461/D448,"-")</f>
        <v>4.7535967635773183E-2</v>
      </c>
      <c r="I461" s="52">
        <v>34</v>
      </c>
      <c r="J461" s="42">
        <f>IFERROR(I461/E448,"-")</f>
        <v>0.14468085106382977</v>
      </c>
      <c r="K461" s="55">
        <f t="shared" si="40"/>
        <v>234058.0588235294</v>
      </c>
      <c r="L461" s="360"/>
      <c r="M461" s="360"/>
      <c r="N461" s="32" t="s">
        <v>108</v>
      </c>
      <c r="O461" s="52">
        <v>8452746</v>
      </c>
      <c r="P461" s="42">
        <f>IFERROR(O461/L448,"-")</f>
        <v>7.015440566431724E-3</v>
      </c>
      <c r="Q461" s="52">
        <v>196</v>
      </c>
      <c r="R461" s="42">
        <f>IFERROR(Q461/M448,"-")</f>
        <v>8.3868207103123663E-2</v>
      </c>
      <c r="S461" s="55">
        <f t="shared" si="41"/>
        <v>43126.255102040814</v>
      </c>
      <c r="T461" s="360"/>
      <c r="U461" s="360"/>
      <c r="V461" s="32" t="s">
        <v>108</v>
      </c>
      <c r="W461" s="52">
        <v>409828</v>
      </c>
      <c r="X461" s="42">
        <f>IFERROR(W461/T448,"-")</f>
        <v>1.5185940958220024E-2</v>
      </c>
      <c r="Y461" s="52">
        <v>11</v>
      </c>
      <c r="Z461" s="42">
        <f>IFERROR(Y461/U448,"-")</f>
        <v>0.10576923076923077</v>
      </c>
      <c r="AA461" s="96">
        <f t="shared" si="42"/>
        <v>37257.090909090912</v>
      </c>
      <c r="AB461" s="360"/>
      <c r="AC461" s="360"/>
      <c r="AD461" s="32" t="s">
        <v>108</v>
      </c>
      <c r="AE461" s="52">
        <v>523922</v>
      </c>
      <c r="AF461" s="42">
        <f>IFERROR(AE461/AB448,"-")</f>
        <v>8.2635349725748587E-3</v>
      </c>
      <c r="AG461" s="52">
        <v>12</v>
      </c>
      <c r="AH461" s="42">
        <f>IFERROR(AG461/AC448,"-")</f>
        <v>4.9792531120331947E-2</v>
      </c>
      <c r="AI461" s="55">
        <f t="shared" si="43"/>
        <v>43660.166666666664</v>
      </c>
      <c r="AJ461" s="360"/>
      <c r="AK461" s="360"/>
      <c r="AL461" s="32" t="s">
        <v>108</v>
      </c>
      <c r="AM461" s="52">
        <v>3399813</v>
      </c>
      <c r="AN461" s="42">
        <f>IFERROR(AM461/AJ448,"-")</f>
        <v>7.1600709905330021E-3</v>
      </c>
      <c r="AO461" s="52">
        <v>77</v>
      </c>
      <c r="AP461" s="42">
        <f>IFERROR(AO461/AK448,"-")</f>
        <v>9.5297029702970298E-2</v>
      </c>
      <c r="AQ461" s="55">
        <f t="shared" si="44"/>
        <v>44153.415584415583</v>
      </c>
      <c r="AR461" s="360"/>
      <c r="AS461" s="360"/>
      <c r="AT461" s="32" t="s">
        <v>108</v>
      </c>
      <c r="AU461" s="52">
        <v>3828234</v>
      </c>
      <c r="AV461" s="42">
        <f>IFERROR(AU461/AR448,"-")</f>
        <v>6.0522311669335407E-3</v>
      </c>
      <c r="AW461" s="55">
        <v>90</v>
      </c>
      <c r="AX461" s="42">
        <f>IFERROR(AW461/AS448,"-")</f>
        <v>7.6988879384088965E-2</v>
      </c>
      <c r="AY461" s="138">
        <f t="shared" si="45"/>
        <v>42535.933333333334</v>
      </c>
      <c r="AZ461" s="360"/>
      <c r="BA461" s="360"/>
      <c r="BB461" s="32" t="s">
        <v>108</v>
      </c>
      <c r="BC461" s="52">
        <v>2215763</v>
      </c>
      <c r="BD461" s="42">
        <f>IFERROR(BC461/AZ448,"-")</f>
        <v>1.4110175193123433E-2</v>
      </c>
      <c r="BE461" s="52">
        <v>51</v>
      </c>
      <c r="BF461" s="42">
        <f>IFERROR(BE461/BA448,"-")</f>
        <v>0.34228187919463088</v>
      </c>
      <c r="BG461" s="55">
        <f t="shared" si="46"/>
        <v>43446.333333333336</v>
      </c>
      <c r="BH461" s="360"/>
      <c r="BI461" s="360"/>
      <c r="BJ461" s="32" t="s">
        <v>108</v>
      </c>
      <c r="BK461" s="52">
        <v>3119451</v>
      </c>
      <c r="BL461" s="42">
        <f>IFERROR(BK461/BH448,"-")</f>
        <v>6.7467420964065009E-3</v>
      </c>
      <c r="BM461" s="52">
        <v>54</v>
      </c>
      <c r="BN461" s="42">
        <f>IFERROR(BM461/BI448,"-")</f>
        <v>4.6591889559965488E-2</v>
      </c>
      <c r="BO461" s="96">
        <f t="shared" si="47"/>
        <v>57767.611111111109</v>
      </c>
      <c r="BP461" s="140"/>
    </row>
    <row r="462" spans="2:68" s="8" customFormat="1" ht="13.15" customHeight="1">
      <c r="B462" s="368"/>
      <c r="C462" s="386"/>
      <c r="D462" s="360"/>
      <c r="E462" s="360"/>
      <c r="F462" s="32" t="s">
        <v>109</v>
      </c>
      <c r="G462" s="52">
        <v>509982</v>
      </c>
      <c r="H462" s="42">
        <f>IFERROR(G462/D448,"-")</f>
        <v>3.0463140300316235E-3</v>
      </c>
      <c r="I462" s="52">
        <v>12</v>
      </c>
      <c r="J462" s="42">
        <f>IFERROR(I462/E448,"-")</f>
        <v>5.106382978723404E-2</v>
      </c>
      <c r="K462" s="55">
        <f t="shared" ref="K462:K549" si="48">IFERROR(G462/I462,"-")</f>
        <v>42498.5</v>
      </c>
      <c r="L462" s="360"/>
      <c r="M462" s="360"/>
      <c r="N462" s="32" t="s">
        <v>109</v>
      </c>
      <c r="O462" s="52">
        <v>5885758</v>
      </c>
      <c r="P462" s="42">
        <f>IFERROR(O462/L448,"-")</f>
        <v>4.8849433589273888E-3</v>
      </c>
      <c r="Q462" s="52">
        <v>101</v>
      </c>
      <c r="R462" s="42">
        <f>IFERROR(Q462/M448,"-")</f>
        <v>4.3217800599058623E-2</v>
      </c>
      <c r="S462" s="55">
        <f t="shared" ref="S462:S549" si="49">IFERROR(O462/Q462,"-")</f>
        <v>58274.831683168319</v>
      </c>
      <c r="T462" s="360"/>
      <c r="U462" s="360"/>
      <c r="V462" s="32" t="s">
        <v>109</v>
      </c>
      <c r="W462" s="52">
        <v>117283</v>
      </c>
      <c r="X462" s="42">
        <f>IFERROR(W462/T448,"-")</f>
        <v>4.3458541471127375E-3</v>
      </c>
      <c r="Y462" s="52">
        <v>3</v>
      </c>
      <c r="Z462" s="42">
        <f>IFERROR(Y462/U448,"-")</f>
        <v>2.8846153846153848E-2</v>
      </c>
      <c r="AA462" s="96">
        <f t="shared" ref="AA462:AA549" si="50">IFERROR(W462/Y462,"-")</f>
        <v>39094.333333333336</v>
      </c>
      <c r="AB462" s="360"/>
      <c r="AC462" s="360"/>
      <c r="AD462" s="32" t="s">
        <v>109</v>
      </c>
      <c r="AE462" s="52">
        <v>151402</v>
      </c>
      <c r="AF462" s="42">
        <f>IFERROR(AE462/AB448,"-")</f>
        <v>2.3879808863108989E-3</v>
      </c>
      <c r="AG462" s="52">
        <v>4</v>
      </c>
      <c r="AH462" s="42">
        <f>IFERROR(AG462/AC448,"-")</f>
        <v>1.6597510373443983E-2</v>
      </c>
      <c r="AI462" s="55">
        <f t="shared" ref="AI462:AI549" si="51">IFERROR(AE462/AG462,"-")</f>
        <v>37850.5</v>
      </c>
      <c r="AJ462" s="360"/>
      <c r="AK462" s="360"/>
      <c r="AL462" s="32" t="s">
        <v>109</v>
      </c>
      <c r="AM462" s="52">
        <v>1842405</v>
      </c>
      <c r="AN462" s="42">
        <f>IFERROR(AM462/AJ448,"-")</f>
        <v>3.8801400527949496E-3</v>
      </c>
      <c r="AO462" s="52">
        <v>45</v>
      </c>
      <c r="AP462" s="42">
        <f>IFERROR(AO462/AK448,"-")</f>
        <v>5.5693069306930694E-2</v>
      </c>
      <c r="AQ462" s="55">
        <f t="shared" ref="AQ462:AQ549" si="52">IFERROR(AM462/AO462,"-")</f>
        <v>40942.333333333336</v>
      </c>
      <c r="AR462" s="360"/>
      <c r="AS462" s="360"/>
      <c r="AT462" s="32" t="s">
        <v>109</v>
      </c>
      <c r="AU462" s="52">
        <v>3769938</v>
      </c>
      <c r="AV462" s="42">
        <f>IFERROR(AU462/AR448,"-")</f>
        <v>5.9600683398682262E-3</v>
      </c>
      <c r="AW462" s="55">
        <v>48</v>
      </c>
      <c r="AX462" s="42">
        <f>IFERROR(AW462/AS448,"-")</f>
        <v>4.1060735671514116E-2</v>
      </c>
      <c r="AY462" s="138">
        <f t="shared" ref="AY462:AY549" si="53">IFERROR(AU462/AW462,"-")</f>
        <v>78540.375</v>
      </c>
      <c r="AZ462" s="360"/>
      <c r="BA462" s="360"/>
      <c r="BB462" s="32" t="s">
        <v>109</v>
      </c>
      <c r="BC462" s="52">
        <v>2937471</v>
      </c>
      <c r="BD462" s="42">
        <f>IFERROR(BC462/AZ448,"-")</f>
        <v>1.8706075710587949E-2</v>
      </c>
      <c r="BE462" s="52">
        <v>15</v>
      </c>
      <c r="BF462" s="42">
        <f>IFERROR(BE462/BA448,"-")</f>
        <v>0.10067114093959731</v>
      </c>
      <c r="BG462" s="55">
        <f t="shared" ref="BG462:BG549" si="54">IFERROR(BC462/BE462,"-")</f>
        <v>195831.4</v>
      </c>
      <c r="BH462" s="360"/>
      <c r="BI462" s="360"/>
      <c r="BJ462" s="32" t="s">
        <v>109</v>
      </c>
      <c r="BK462" s="52">
        <v>1056608</v>
      </c>
      <c r="BL462" s="42">
        <f>IFERROR(BK462/BH448,"-")</f>
        <v>2.2852295718060259E-3</v>
      </c>
      <c r="BM462" s="52">
        <v>45</v>
      </c>
      <c r="BN462" s="42">
        <f>IFERROR(BM462/BI448,"-")</f>
        <v>3.8826574633304571E-2</v>
      </c>
      <c r="BO462" s="96">
        <f t="shared" ref="BO462:BO549" si="55">IFERROR(BK462/BM462,"-")</f>
        <v>23480.177777777779</v>
      </c>
      <c r="BP462" s="140"/>
    </row>
    <row r="463" spans="2:68" s="8" customFormat="1" ht="13.15" customHeight="1">
      <c r="B463" s="368"/>
      <c r="C463" s="386"/>
      <c r="D463" s="360"/>
      <c r="E463" s="360"/>
      <c r="F463" s="33" t="s">
        <v>110</v>
      </c>
      <c r="G463" s="53">
        <v>379477</v>
      </c>
      <c r="H463" s="43">
        <f>IFERROR(G463/D448,"-")</f>
        <v>2.2667586486862486E-3</v>
      </c>
      <c r="I463" s="53">
        <v>26</v>
      </c>
      <c r="J463" s="43">
        <f>IFERROR(I463/E448,"-")</f>
        <v>0.11063829787234042</v>
      </c>
      <c r="K463" s="56">
        <f t="shared" si="48"/>
        <v>14595.26923076923</v>
      </c>
      <c r="L463" s="360"/>
      <c r="M463" s="360"/>
      <c r="N463" s="33" t="s">
        <v>110</v>
      </c>
      <c r="O463" s="53">
        <v>3403825</v>
      </c>
      <c r="P463" s="43">
        <f>IFERROR(O463/L448,"-")</f>
        <v>2.8250383941543331E-3</v>
      </c>
      <c r="Q463" s="53">
        <v>201</v>
      </c>
      <c r="R463" s="43">
        <f>IFERROR(Q463/M448,"-")</f>
        <v>8.6007702182284984E-2</v>
      </c>
      <c r="S463" s="56">
        <f t="shared" si="49"/>
        <v>16934.45273631841</v>
      </c>
      <c r="T463" s="360"/>
      <c r="U463" s="360"/>
      <c r="V463" s="33" t="s">
        <v>110</v>
      </c>
      <c r="W463" s="53">
        <v>2254</v>
      </c>
      <c r="X463" s="43">
        <f>IFERROR(W463/T448,"-")</f>
        <v>8.3520674331250994E-5</v>
      </c>
      <c r="Y463" s="53">
        <v>3</v>
      </c>
      <c r="Z463" s="43">
        <f>IFERROR(Y463/U448,"-")</f>
        <v>2.8846153846153848E-2</v>
      </c>
      <c r="AA463" s="97">
        <f t="shared" si="50"/>
        <v>751.33333333333337</v>
      </c>
      <c r="AB463" s="360"/>
      <c r="AC463" s="360"/>
      <c r="AD463" s="33" t="s">
        <v>110</v>
      </c>
      <c r="AE463" s="53">
        <v>127845</v>
      </c>
      <c r="AF463" s="43">
        <f>IFERROR(AE463/AB448,"-")</f>
        <v>2.0164292176484914E-3</v>
      </c>
      <c r="AG463" s="53">
        <v>8</v>
      </c>
      <c r="AH463" s="43">
        <f>IFERROR(AG463/AC448,"-")</f>
        <v>3.3195020746887967E-2</v>
      </c>
      <c r="AI463" s="56">
        <f t="shared" si="51"/>
        <v>15980.625</v>
      </c>
      <c r="AJ463" s="360"/>
      <c r="AK463" s="360"/>
      <c r="AL463" s="33" t="s">
        <v>110</v>
      </c>
      <c r="AM463" s="53">
        <v>1436901</v>
      </c>
      <c r="AN463" s="43">
        <f>IFERROR(AM463/AJ448,"-")</f>
        <v>3.0261408984458443E-3</v>
      </c>
      <c r="AO463" s="53">
        <v>80</v>
      </c>
      <c r="AP463" s="43">
        <f>IFERROR(AO463/AK448,"-")</f>
        <v>9.9009900990099015E-2</v>
      </c>
      <c r="AQ463" s="56">
        <f t="shared" si="52"/>
        <v>17961.262500000001</v>
      </c>
      <c r="AR463" s="360"/>
      <c r="AS463" s="360"/>
      <c r="AT463" s="33" t="s">
        <v>110</v>
      </c>
      <c r="AU463" s="53">
        <v>1836629</v>
      </c>
      <c r="AV463" s="43">
        <f>IFERROR(AU463/AR448,"-")</f>
        <v>2.903611241082437E-3</v>
      </c>
      <c r="AW463" s="56">
        <v>109</v>
      </c>
      <c r="AX463" s="45">
        <f>IFERROR(AW463/AS448,"-")</f>
        <v>9.3242087254063299E-2</v>
      </c>
      <c r="AY463" s="139">
        <f t="shared" si="53"/>
        <v>16849.80733944954</v>
      </c>
      <c r="AZ463" s="360"/>
      <c r="BA463" s="360"/>
      <c r="BB463" s="33" t="s">
        <v>110</v>
      </c>
      <c r="BC463" s="53">
        <v>562507</v>
      </c>
      <c r="BD463" s="43">
        <f>IFERROR(BC463/AZ448,"-")</f>
        <v>3.5820944376083012E-3</v>
      </c>
      <c r="BE463" s="53">
        <v>32</v>
      </c>
      <c r="BF463" s="43">
        <f>IFERROR(BE463/BA448,"-")</f>
        <v>0.21476510067114093</v>
      </c>
      <c r="BG463" s="56">
        <f t="shared" si="54"/>
        <v>17578.34375</v>
      </c>
      <c r="BH463" s="360"/>
      <c r="BI463" s="360"/>
      <c r="BJ463" s="33" t="s">
        <v>110</v>
      </c>
      <c r="BK463" s="53">
        <v>1976993</v>
      </c>
      <c r="BL463" s="43">
        <f>IFERROR(BK463/BH448,"-")</f>
        <v>4.2758363242124901E-3</v>
      </c>
      <c r="BM463" s="53">
        <v>59</v>
      </c>
      <c r="BN463" s="43">
        <f>IFERROR(BM463/BI448,"-")</f>
        <v>5.0905953408110438E-2</v>
      </c>
      <c r="BO463" s="97">
        <f t="shared" si="55"/>
        <v>33508.355932203391</v>
      </c>
      <c r="BP463" s="140"/>
    </row>
    <row r="464" spans="2:68" s="8" customFormat="1" ht="13.15" customHeight="1">
      <c r="B464" s="369"/>
      <c r="C464" s="387"/>
      <c r="D464" s="361"/>
      <c r="E464" s="361"/>
      <c r="F464" s="34" t="s">
        <v>64</v>
      </c>
      <c r="G464" s="49">
        <f>SUM(G448:G463)</f>
        <v>53696740</v>
      </c>
      <c r="H464" s="43">
        <f>IFERROR(G464/D448,"-")</f>
        <v>0.32075079596723077</v>
      </c>
      <c r="I464" s="53">
        <v>206</v>
      </c>
      <c r="J464" s="43">
        <f>IFERROR(I464/E448,"-")</f>
        <v>0.87659574468085111</v>
      </c>
      <c r="K464" s="56">
        <f t="shared" si="48"/>
        <v>260663.78640776698</v>
      </c>
      <c r="L464" s="361"/>
      <c r="M464" s="361"/>
      <c r="N464" s="34" t="s">
        <v>64</v>
      </c>
      <c r="O464" s="49">
        <f>SUM(O448:O463)</f>
        <v>215942622</v>
      </c>
      <c r="P464" s="43">
        <f>IFERROR(O464/L448,"-")</f>
        <v>0.17922372568635467</v>
      </c>
      <c r="Q464" s="53">
        <v>1812</v>
      </c>
      <c r="R464" s="43">
        <f>IFERROR(Q464/M448,"-")</f>
        <v>0.77535301668806167</v>
      </c>
      <c r="S464" s="56">
        <f t="shared" si="49"/>
        <v>119173.63245033112</v>
      </c>
      <c r="T464" s="361"/>
      <c r="U464" s="361"/>
      <c r="V464" s="34" t="s">
        <v>64</v>
      </c>
      <c r="W464" s="49">
        <f>SUM(W448:W463)</f>
        <v>1510245</v>
      </c>
      <c r="X464" s="43">
        <f>IFERROR(W464/T448,"-")</f>
        <v>5.5961260339574166E-2</v>
      </c>
      <c r="Y464" s="53">
        <v>48</v>
      </c>
      <c r="Z464" s="43">
        <f>IFERROR(Y464/U448,"-")</f>
        <v>0.46153846153846156</v>
      </c>
      <c r="AA464" s="97">
        <f t="shared" si="50"/>
        <v>31463.4375</v>
      </c>
      <c r="AB464" s="361"/>
      <c r="AC464" s="361"/>
      <c r="AD464" s="34" t="s">
        <v>64</v>
      </c>
      <c r="AE464" s="49">
        <f>SUM(AE448:AE463)</f>
        <v>7127207</v>
      </c>
      <c r="AF464" s="43">
        <f>IFERROR(AE464/AB448,"-")</f>
        <v>0.11241353541420354</v>
      </c>
      <c r="AG464" s="53">
        <v>85</v>
      </c>
      <c r="AH464" s="43">
        <f>IFERROR(AG464/AC448,"-")</f>
        <v>0.35269709543568467</v>
      </c>
      <c r="AI464" s="56">
        <f t="shared" si="51"/>
        <v>83849.49411764706</v>
      </c>
      <c r="AJ464" s="361"/>
      <c r="AK464" s="361"/>
      <c r="AL464" s="34" t="s">
        <v>64</v>
      </c>
      <c r="AM464" s="49">
        <f>SUM(AM448:AM463)</f>
        <v>104779045</v>
      </c>
      <c r="AN464" s="43">
        <f>IFERROR(AM464/AJ448,"-")</f>
        <v>0.22066666623142273</v>
      </c>
      <c r="AO464" s="53">
        <v>693</v>
      </c>
      <c r="AP464" s="43">
        <f>IFERROR(AO464/AK448,"-")</f>
        <v>0.85767326732673266</v>
      </c>
      <c r="AQ464" s="56">
        <f t="shared" si="52"/>
        <v>151196.31313131313</v>
      </c>
      <c r="AR464" s="361"/>
      <c r="AS464" s="361"/>
      <c r="AT464" s="34" t="s">
        <v>64</v>
      </c>
      <c r="AU464" s="49">
        <f>SUM(AU448:AU463)</f>
        <v>100686825</v>
      </c>
      <c r="AV464" s="43">
        <f>IFERROR(AU464/AR448,"-")</f>
        <v>0.15918043159445927</v>
      </c>
      <c r="AW464" s="56">
        <v>972</v>
      </c>
      <c r="AX464" s="76">
        <f>IFERROR(AW464/AS448,"-")</f>
        <v>0.83147989734816086</v>
      </c>
      <c r="AY464" s="114">
        <f t="shared" si="53"/>
        <v>103587.26851851853</v>
      </c>
      <c r="AZ464" s="361"/>
      <c r="BA464" s="361"/>
      <c r="BB464" s="34" t="s">
        <v>64</v>
      </c>
      <c r="BC464" s="49">
        <f>SUM(BC448:BC463)</f>
        <v>47863666</v>
      </c>
      <c r="BD464" s="43">
        <f>IFERROR(BC464/AZ448,"-")</f>
        <v>0.30480006780740787</v>
      </c>
      <c r="BE464" s="53">
        <v>137</v>
      </c>
      <c r="BF464" s="43">
        <f>IFERROR(BE464/BA448,"-")</f>
        <v>0.91946308724832215</v>
      </c>
      <c r="BG464" s="56">
        <f t="shared" si="54"/>
        <v>349369.82481751824</v>
      </c>
      <c r="BH464" s="361"/>
      <c r="BI464" s="361"/>
      <c r="BJ464" s="34" t="s">
        <v>64</v>
      </c>
      <c r="BK464" s="49">
        <f>SUM(BK448:BK463)</f>
        <v>67612696</v>
      </c>
      <c r="BL464" s="43">
        <f>IFERROR(BK464/BH448,"-")</f>
        <v>0.14623259745215919</v>
      </c>
      <c r="BM464" s="53">
        <v>801</v>
      </c>
      <c r="BN464" s="43">
        <f>IFERROR(BM464/BI448,"-")</f>
        <v>0.69111302847282141</v>
      </c>
      <c r="BO464" s="97">
        <f t="shared" si="55"/>
        <v>84410.357053682892</v>
      </c>
      <c r="BP464" s="140"/>
    </row>
    <row r="465" spans="2:68" s="8" customFormat="1" ht="13.15" customHeight="1">
      <c r="B465" s="367">
        <v>28</v>
      </c>
      <c r="C465" s="385" t="s">
        <v>31</v>
      </c>
      <c r="D465" s="359">
        <v>112672260</v>
      </c>
      <c r="E465" s="359">
        <v>188</v>
      </c>
      <c r="F465" s="30" t="s">
        <v>96</v>
      </c>
      <c r="G465" s="51">
        <v>2185217</v>
      </c>
      <c r="H465" s="41">
        <f>IFERROR(G465/D465,"-")</f>
        <v>1.9394454322652264E-2</v>
      </c>
      <c r="I465" s="51">
        <v>38</v>
      </c>
      <c r="J465" s="41">
        <f>IFERROR(I465/E465,"-")</f>
        <v>0.20212765957446807</v>
      </c>
      <c r="K465" s="54">
        <f t="shared" si="48"/>
        <v>57505.710526315786</v>
      </c>
      <c r="L465" s="359">
        <v>931693980</v>
      </c>
      <c r="M465" s="359">
        <v>1934</v>
      </c>
      <c r="N465" s="30" t="s">
        <v>96</v>
      </c>
      <c r="O465" s="51">
        <v>26010574</v>
      </c>
      <c r="P465" s="41">
        <f>IFERROR(O465/L465,"-")</f>
        <v>2.7917507849519432E-2</v>
      </c>
      <c r="Q465" s="51">
        <v>288</v>
      </c>
      <c r="R465" s="41">
        <f>IFERROR(Q465/M465,"-")</f>
        <v>0.14891416752843847</v>
      </c>
      <c r="S465" s="54">
        <f t="shared" si="49"/>
        <v>90314.493055555562</v>
      </c>
      <c r="T465" s="359">
        <v>23134140</v>
      </c>
      <c r="U465" s="359">
        <v>113</v>
      </c>
      <c r="V465" s="30" t="s">
        <v>96</v>
      </c>
      <c r="W465" s="51">
        <v>147531</v>
      </c>
      <c r="X465" s="41">
        <f>IFERROR(W465/T465,"-")</f>
        <v>6.3771983743506353E-3</v>
      </c>
      <c r="Y465" s="51">
        <v>8</v>
      </c>
      <c r="Z465" s="41">
        <f>IFERROR(Y465/U465,"-")</f>
        <v>7.0796460176991149E-2</v>
      </c>
      <c r="AA465" s="95">
        <f t="shared" si="50"/>
        <v>18441.375</v>
      </c>
      <c r="AB465" s="359">
        <v>52281760</v>
      </c>
      <c r="AC465" s="359">
        <v>233</v>
      </c>
      <c r="AD465" s="30" t="s">
        <v>96</v>
      </c>
      <c r="AE465" s="51">
        <v>449512</v>
      </c>
      <c r="AF465" s="41">
        <f>IFERROR(AE465/AB465,"-")</f>
        <v>8.5978742873231498E-3</v>
      </c>
      <c r="AG465" s="51">
        <v>22</v>
      </c>
      <c r="AH465" s="41">
        <f>IFERROR(AG465/AC465,"-")</f>
        <v>9.4420600858369105E-2</v>
      </c>
      <c r="AI465" s="54">
        <f t="shared" si="51"/>
        <v>20432.363636363636</v>
      </c>
      <c r="AJ465" s="359">
        <v>399529800</v>
      </c>
      <c r="AK465" s="359">
        <v>634</v>
      </c>
      <c r="AL465" s="30" t="s">
        <v>96</v>
      </c>
      <c r="AM465" s="51">
        <v>18459619</v>
      </c>
      <c r="AN465" s="41">
        <f>IFERROR(AM465/AJ465,"-")</f>
        <v>4.6203359549150023E-2</v>
      </c>
      <c r="AO465" s="51">
        <v>114</v>
      </c>
      <c r="AP465" s="41">
        <f>IFERROR(AO465/AK465,"-")</f>
        <v>0.17981072555205047</v>
      </c>
      <c r="AQ465" s="54">
        <f t="shared" si="52"/>
        <v>161926.48245614034</v>
      </c>
      <c r="AR465" s="359">
        <v>451041350</v>
      </c>
      <c r="AS465" s="359">
        <v>936</v>
      </c>
      <c r="AT465" s="30" t="s">
        <v>96</v>
      </c>
      <c r="AU465" s="51">
        <v>6881748</v>
      </c>
      <c r="AV465" s="41">
        <f>IFERROR(AU465/AR465,"-")</f>
        <v>1.5257465862054554E-2</v>
      </c>
      <c r="AW465" s="54">
        <v>140</v>
      </c>
      <c r="AX465" s="44">
        <f>IFERROR(AW465/AS465,"-")</f>
        <v>0.14957264957264957</v>
      </c>
      <c r="AY465" s="138">
        <f t="shared" si="53"/>
        <v>49155.342857142859</v>
      </c>
      <c r="AZ465" s="359">
        <v>137954040</v>
      </c>
      <c r="BA465" s="359">
        <v>101</v>
      </c>
      <c r="BB465" s="30" t="s">
        <v>96</v>
      </c>
      <c r="BC465" s="51">
        <v>12237301</v>
      </c>
      <c r="BD465" s="41">
        <f>IFERROR(BC465/AZ465,"-")</f>
        <v>8.8705637036798637E-2</v>
      </c>
      <c r="BE465" s="51">
        <v>31</v>
      </c>
      <c r="BF465" s="41">
        <f>IFERROR(BE465/BA465,"-")</f>
        <v>0.30693069306930693</v>
      </c>
      <c r="BG465" s="54">
        <f t="shared" si="54"/>
        <v>394751.6451612903</v>
      </c>
      <c r="BH465" s="359">
        <v>449098750</v>
      </c>
      <c r="BI465" s="359">
        <v>1124</v>
      </c>
      <c r="BJ465" s="30" t="s">
        <v>96</v>
      </c>
      <c r="BK465" s="51">
        <v>8341752</v>
      </c>
      <c r="BL465" s="41">
        <f>IFERROR(BK465/BH465,"-")</f>
        <v>1.8574427116530606E-2</v>
      </c>
      <c r="BM465" s="51">
        <v>139</v>
      </c>
      <c r="BN465" s="41">
        <f>IFERROR(BM465/BI465,"-")</f>
        <v>0.12366548042704627</v>
      </c>
      <c r="BO465" s="95">
        <f t="shared" si="55"/>
        <v>60012.604316546764</v>
      </c>
      <c r="BP465" s="140"/>
    </row>
    <row r="466" spans="2:68" s="8" customFormat="1" ht="13.15" customHeight="1">
      <c r="B466" s="368"/>
      <c r="C466" s="386"/>
      <c r="D466" s="360"/>
      <c r="E466" s="360"/>
      <c r="F466" s="31" t="s">
        <v>97</v>
      </c>
      <c r="G466" s="52">
        <v>1909417</v>
      </c>
      <c r="H466" s="42">
        <f>IFERROR(G466/D465,"-")</f>
        <v>1.6946646849898991E-2</v>
      </c>
      <c r="I466" s="52">
        <v>47</v>
      </c>
      <c r="J466" s="42">
        <f>IFERROR(I466/E465,"-")</f>
        <v>0.25</v>
      </c>
      <c r="K466" s="55">
        <f t="shared" si="48"/>
        <v>40625.893617021276</v>
      </c>
      <c r="L466" s="360"/>
      <c r="M466" s="360"/>
      <c r="N466" s="31" t="s">
        <v>97</v>
      </c>
      <c r="O466" s="52">
        <v>13223398</v>
      </c>
      <c r="P466" s="42">
        <f>IFERROR(O466/L465,"-")</f>
        <v>1.4192855469560939E-2</v>
      </c>
      <c r="Q466" s="52">
        <v>417</v>
      </c>
      <c r="R466" s="42">
        <f>IFERROR(Q466/M465,"-")</f>
        <v>0.21561530506721821</v>
      </c>
      <c r="S466" s="55">
        <f t="shared" si="49"/>
        <v>31710.786570743407</v>
      </c>
      <c r="T466" s="360"/>
      <c r="U466" s="360"/>
      <c r="V466" s="31" t="s">
        <v>97</v>
      </c>
      <c r="W466" s="52">
        <v>247783</v>
      </c>
      <c r="X466" s="42">
        <f>IFERROR(W466/T465,"-")</f>
        <v>1.0710707205887057E-2</v>
      </c>
      <c r="Y466" s="52">
        <v>21</v>
      </c>
      <c r="Z466" s="42">
        <f>IFERROR(Y466/U465,"-")</f>
        <v>0.18584070796460178</v>
      </c>
      <c r="AA466" s="96">
        <f t="shared" si="50"/>
        <v>11799.190476190477</v>
      </c>
      <c r="AB466" s="360"/>
      <c r="AC466" s="360"/>
      <c r="AD466" s="31" t="s">
        <v>97</v>
      </c>
      <c r="AE466" s="52">
        <v>973361</v>
      </c>
      <c r="AF466" s="42">
        <f>IFERROR(AE466/AB465,"-")</f>
        <v>1.861760200880766E-2</v>
      </c>
      <c r="AG466" s="52">
        <v>38</v>
      </c>
      <c r="AH466" s="42">
        <f>IFERROR(AG466/AC465,"-")</f>
        <v>0.1630901287553648</v>
      </c>
      <c r="AI466" s="55">
        <f t="shared" si="51"/>
        <v>25614.763157894737</v>
      </c>
      <c r="AJ466" s="360"/>
      <c r="AK466" s="360"/>
      <c r="AL466" s="31" t="s">
        <v>97</v>
      </c>
      <c r="AM466" s="52">
        <v>2592292</v>
      </c>
      <c r="AN466" s="42">
        <f>IFERROR(AM466/AJ465,"-")</f>
        <v>6.4883570637284125E-3</v>
      </c>
      <c r="AO466" s="52">
        <v>140</v>
      </c>
      <c r="AP466" s="42">
        <f>IFERROR(AO466/AK465,"-")</f>
        <v>0.22082018927444794</v>
      </c>
      <c r="AQ466" s="55">
        <f t="shared" si="52"/>
        <v>18516.371428571427</v>
      </c>
      <c r="AR466" s="360"/>
      <c r="AS466" s="360"/>
      <c r="AT466" s="31" t="s">
        <v>97</v>
      </c>
      <c r="AU466" s="52">
        <v>9361162</v>
      </c>
      <c r="AV466" s="42">
        <f>IFERROR(AU466/AR465,"-")</f>
        <v>2.0754553878485862E-2</v>
      </c>
      <c r="AW466" s="55">
        <v>217</v>
      </c>
      <c r="AX466" s="42">
        <f>IFERROR(AW466/AS465,"-")</f>
        <v>0.23183760683760685</v>
      </c>
      <c r="AY466" s="138">
        <f t="shared" si="53"/>
        <v>43138.995391705066</v>
      </c>
      <c r="AZ466" s="360"/>
      <c r="BA466" s="360"/>
      <c r="BB466" s="31" t="s">
        <v>97</v>
      </c>
      <c r="BC466" s="52">
        <v>530297</v>
      </c>
      <c r="BD466" s="42">
        <f>IFERROR(BC466/AZ465,"-")</f>
        <v>3.8440121072206368E-3</v>
      </c>
      <c r="BE466" s="52">
        <v>28</v>
      </c>
      <c r="BF466" s="42">
        <f>IFERROR(BE466/BA465,"-")</f>
        <v>0.27722772277227725</v>
      </c>
      <c r="BG466" s="55">
        <f t="shared" si="54"/>
        <v>18939.178571428572</v>
      </c>
      <c r="BH466" s="360"/>
      <c r="BI466" s="360"/>
      <c r="BJ466" s="31" t="s">
        <v>97</v>
      </c>
      <c r="BK466" s="52">
        <v>8045457</v>
      </c>
      <c r="BL466" s="42">
        <f>IFERROR(BK466/BH465,"-")</f>
        <v>1.7914672441194726E-2</v>
      </c>
      <c r="BM466" s="52">
        <v>205</v>
      </c>
      <c r="BN466" s="42">
        <f>IFERROR(BM466/BI465,"-")</f>
        <v>0.18238434163701067</v>
      </c>
      <c r="BO466" s="96">
        <f t="shared" si="55"/>
        <v>39246.131707317072</v>
      </c>
      <c r="BP466" s="140"/>
    </row>
    <row r="467" spans="2:68" s="8" customFormat="1" ht="13.15" customHeight="1">
      <c r="B467" s="368"/>
      <c r="C467" s="386"/>
      <c r="D467" s="360"/>
      <c r="E467" s="360"/>
      <c r="F467" s="32" t="s">
        <v>98</v>
      </c>
      <c r="G467" s="52">
        <v>1766212</v>
      </c>
      <c r="H467" s="42">
        <f>IFERROR(G467/D465,"-")</f>
        <v>1.5675659652162832E-2</v>
      </c>
      <c r="I467" s="52">
        <v>60</v>
      </c>
      <c r="J467" s="42">
        <f>IFERROR(I467/E465,"-")</f>
        <v>0.31914893617021278</v>
      </c>
      <c r="K467" s="55">
        <f t="shared" si="48"/>
        <v>29436.866666666665</v>
      </c>
      <c r="L467" s="360"/>
      <c r="M467" s="360"/>
      <c r="N467" s="32" t="s">
        <v>98</v>
      </c>
      <c r="O467" s="52">
        <v>21644592</v>
      </c>
      <c r="P467" s="42">
        <f>IFERROR(O467/L465,"-")</f>
        <v>2.323143914700404E-2</v>
      </c>
      <c r="Q467" s="52">
        <v>516</v>
      </c>
      <c r="R467" s="42">
        <f>IFERROR(Q467/M465,"-")</f>
        <v>0.26680455015511895</v>
      </c>
      <c r="S467" s="55">
        <f t="shared" si="49"/>
        <v>41946.883720930229</v>
      </c>
      <c r="T467" s="360"/>
      <c r="U467" s="360"/>
      <c r="V467" s="32" t="s">
        <v>98</v>
      </c>
      <c r="W467" s="52">
        <v>0</v>
      </c>
      <c r="X467" s="42">
        <f>IFERROR(W467/T465,"-")</f>
        <v>0</v>
      </c>
      <c r="Y467" s="52">
        <v>0</v>
      </c>
      <c r="Z467" s="42">
        <f>IFERROR(Y467/U465,"-")</f>
        <v>0</v>
      </c>
      <c r="AA467" s="96" t="str">
        <f t="shared" si="50"/>
        <v>-</v>
      </c>
      <c r="AB467" s="360"/>
      <c r="AC467" s="360"/>
      <c r="AD467" s="32" t="s">
        <v>98</v>
      </c>
      <c r="AE467" s="52">
        <v>0</v>
      </c>
      <c r="AF467" s="42">
        <f>IFERROR(AE467/AB465,"-")</f>
        <v>0</v>
      </c>
      <c r="AG467" s="52">
        <v>0</v>
      </c>
      <c r="AH467" s="42">
        <f>IFERROR(AG467/AC465,"-")</f>
        <v>0</v>
      </c>
      <c r="AI467" s="55" t="str">
        <f t="shared" si="51"/>
        <v>-</v>
      </c>
      <c r="AJ467" s="360"/>
      <c r="AK467" s="360"/>
      <c r="AL467" s="32" t="s">
        <v>98</v>
      </c>
      <c r="AM467" s="52">
        <v>9567561</v>
      </c>
      <c r="AN467" s="42">
        <f>IFERROR(AM467/AJ465,"-")</f>
        <v>2.3947052259931548E-2</v>
      </c>
      <c r="AO467" s="52">
        <v>219</v>
      </c>
      <c r="AP467" s="42">
        <f>IFERROR(AO467/AK465,"-")</f>
        <v>0.34542586750788645</v>
      </c>
      <c r="AQ467" s="55">
        <f t="shared" si="52"/>
        <v>43687.493150684932</v>
      </c>
      <c r="AR467" s="360"/>
      <c r="AS467" s="360"/>
      <c r="AT467" s="32" t="s">
        <v>98</v>
      </c>
      <c r="AU467" s="52">
        <v>12077031</v>
      </c>
      <c r="AV467" s="42">
        <f>IFERROR(AU467/AR465,"-")</f>
        <v>2.6775884295309065E-2</v>
      </c>
      <c r="AW467" s="55">
        <v>297</v>
      </c>
      <c r="AX467" s="42">
        <f>IFERROR(AW467/AS465,"-")</f>
        <v>0.31730769230769229</v>
      </c>
      <c r="AY467" s="138">
        <f t="shared" si="53"/>
        <v>40663.404040404042</v>
      </c>
      <c r="AZ467" s="360"/>
      <c r="BA467" s="360"/>
      <c r="BB467" s="32" t="s">
        <v>98</v>
      </c>
      <c r="BC467" s="52">
        <v>2184876</v>
      </c>
      <c r="BD467" s="42">
        <f>IFERROR(BC467/AZ465,"-")</f>
        <v>1.5837709428444431E-2</v>
      </c>
      <c r="BE467" s="52">
        <v>29</v>
      </c>
      <c r="BF467" s="42">
        <f>IFERROR(BE467/BA465,"-")</f>
        <v>0.28712871287128711</v>
      </c>
      <c r="BG467" s="55">
        <f t="shared" si="54"/>
        <v>75340.551724137928</v>
      </c>
      <c r="BH467" s="360"/>
      <c r="BI467" s="360"/>
      <c r="BJ467" s="32" t="s">
        <v>98</v>
      </c>
      <c r="BK467" s="52">
        <v>10000496</v>
      </c>
      <c r="BL467" s="42">
        <f>IFERROR(BK467/BH465,"-")</f>
        <v>2.2267922144071878E-2</v>
      </c>
      <c r="BM467" s="52">
        <v>219</v>
      </c>
      <c r="BN467" s="42">
        <f>IFERROR(BM467/BI465,"-")</f>
        <v>0.19483985765124556</v>
      </c>
      <c r="BO467" s="96">
        <f t="shared" si="55"/>
        <v>45664.365296803655</v>
      </c>
      <c r="BP467" s="140"/>
    </row>
    <row r="468" spans="2:68" s="8" customFormat="1" ht="13.15" customHeight="1">
      <c r="B468" s="368"/>
      <c r="C468" s="386"/>
      <c r="D468" s="360"/>
      <c r="E468" s="360"/>
      <c r="F468" s="32" t="s">
        <v>99</v>
      </c>
      <c r="G468" s="52">
        <v>113067</v>
      </c>
      <c r="H468" s="42">
        <f>IFERROR(G468/D465,"-")</f>
        <v>1.0035034355395018E-3</v>
      </c>
      <c r="I468" s="52">
        <v>11</v>
      </c>
      <c r="J468" s="42">
        <f>IFERROR(I468/E465,"-")</f>
        <v>5.8510638297872342E-2</v>
      </c>
      <c r="K468" s="55">
        <f t="shared" si="48"/>
        <v>10278.818181818182</v>
      </c>
      <c r="L468" s="360"/>
      <c r="M468" s="360"/>
      <c r="N468" s="32" t="s">
        <v>99</v>
      </c>
      <c r="O468" s="52">
        <v>3076469</v>
      </c>
      <c r="P468" s="42">
        <f>IFERROR(O468/L465,"-")</f>
        <v>3.3020166127938275E-3</v>
      </c>
      <c r="Q468" s="52">
        <v>123</v>
      </c>
      <c r="R468" s="42">
        <f>IFERROR(Q468/M465,"-")</f>
        <v>6.3598759048603931E-2</v>
      </c>
      <c r="S468" s="55">
        <f t="shared" si="49"/>
        <v>25011.943089430893</v>
      </c>
      <c r="T468" s="360"/>
      <c r="U468" s="360"/>
      <c r="V468" s="32" t="s">
        <v>99</v>
      </c>
      <c r="W468" s="52">
        <v>0</v>
      </c>
      <c r="X468" s="42">
        <f>IFERROR(W468/T465,"-")</f>
        <v>0</v>
      </c>
      <c r="Y468" s="52">
        <v>0</v>
      </c>
      <c r="Z468" s="42">
        <f>IFERROR(Y468/U465,"-")</f>
        <v>0</v>
      </c>
      <c r="AA468" s="96" t="str">
        <f t="shared" si="50"/>
        <v>-</v>
      </c>
      <c r="AB468" s="360"/>
      <c r="AC468" s="360"/>
      <c r="AD468" s="32" t="s">
        <v>99</v>
      </c>
      <c r="AE468" s="52">
        <v>0</v>
      </c>
      <c r="AF468" s="42">
        <f>IFERROR(AE468/AB465,"-")</f>
        <v>0</v>
      </c>
      <c r="AG468" s="52">
        <v>0</v>
      </c>
      <c r="AH468" s="42">
        <f>IFERROR(AG468/AC465,"-")</f>
        <v>0</v>
      </c>
      <c r="AI468" s="55" t="str">
        <f t="shared" si="51"/>
        <v>-</v>
      </c>
      <c r="AJ468" s="360"/>
      <c r="AK468" s="360"/>
      <c r="AL468" s="32" t="s">
        <v>99</v>
      </c>
      <c r="AM468" s="52">
        <v>492247</v>
      </c>
      <c r="AN468" s="42">
        <f>IFERROR(AM468/AJ465,"-")</f>
        <v>1.2320657933400712E-3</v>
      </c>
      <c r="AO468" s="52">
        <v>58</v>
      </c>
      <c r="AP468" s="42">
        <f>IFERROR(AO468/AK465,"-")</f>
        <v>9.1482649842271294E-2</v>
      </c>
      <c r="AQ468" s="55">
        <f t="shared" si="52"/>
        <v>8487.0172413793098</v>
      </c>
      <c r="AR468" s="360"/>
      <c r="AS468" s="360"/>
      <c r="AT468" s="32" t="s">
        <v>99</v>
      </c>
      <c r="AU468" s="52">
        <v>2584222</v>
      </c>
      <c r="AV468" s="42">
        <f>IFERROR(AU468/AR465,"-")</f>
        <v>5.7294569555540751E-3</v>
      </c>
      <c r="AW468" s="55">
        <v>65</v>
      </c>
      <c r="AX468" s="42">
        <f>IFERROR(AW468/AS465,"-")</f>
        <v>6.9444444444444448E-2</v>
      </c>
      <c r="AY468" s="138">
        <f t="shared" si="53"/>
        <v>39757.261538461542</v>
      </c>
      <c r="AZ468" s="360"/>
      <c r="BA468" s="360"/>
      <c r="BB468" s="32" t="s">
        <v>99</v>
      </c>
      <c r="BC468" s="52">
        <v>48914</v>
      </c>
      <c r="BD468" s="42">
        <f>IFERROR(BC468/AZ465,"-")</f>
        <v>3.5456736170974042E-4</v>
      </c>
      <c r="BE468" s="52">
        <v>6</v>
      </c>
      <c r="BF468" s="42">
        <f>IFERROR(BE468/BA465,"-")</f>
        <v>5.9405940594059403E-2</v>
      </c>
      <c r="BG468" s="55">
        <f t="shared" si="54"/>
        <v>8152.333333333333</v>
      </c>
      <c r="BH468" s="360"/>
      <c r="BI468" s="360"/>
      <c r="BJ468" s="32" t="s">
        <v>99</v>
      </c>
      <c r="BK468" s="52">
        <v>215779</v>
      </c>
      <c r="BL468" s="42">
        <f>IFERROR(BK468/BH465,"-")</f>
        <v>4.8047116586274178E-4</v>
      </c>
      <c r="BM468" s="52">
        <v>36</v>
      </c>
      <c r="BN468" s="42">
        <f>IFERROR(BM468/BI465,"-")</f>
        <v>3.2028469750889681E-2</v>
      </c>
      <c r="BO468" s="96">
        <f t="shared" si="55"/>
        <v>5993.8611111111113</v>
      </c>
      <c r="BP468" s="140"/>
    </row>
    <row r="469" spans="2:68" s="8" customFormat="1" ht="13.15" customHeight="1">
      <c r="B469" s="368"/>
      <c r="C469" s="386"/>
      <c r="D469" s="360"/>
      <c r="E469" s="360"/>
      <c r="F469" s="32" t="s">
        <v>100</v>
      </c>
      <c r="G469" s="52">
        <v>3201954</v>
      </c>
      <c r="H469" s="42">
        <f>IFERROR(G469/D465,"-")</f>
        <v>2.8418299233546926E-2</v>
      </c>
      <c r="I469" s="52">
        <v>69</v>
      </c>
      <c r="J469" s="42">
        <f>IFERROR(I469/E465,"-")</f>
        <v>0.36702127659574468</v>
      </c>
      <c r="K469" s="55">
        <f t="shared" si="48"/>
        <v>46405.130434782608</v>
      </c>
      <c r="L469" s="360"/>
      <c r="M469" s="360"/>
      <c r="N469" s="32" t="s">
        <v>100</v>
      </c>
      <c r="O469" s="52">
        <v>36043001</v>
      </c>
      <c r="P469" s="42">
        <f>IFERROR(O469/L465,"-")</f>
        <v>3.8685450130309953E-2</v>
      </c>
      <c r="Q469" s="52">
        <v>668</v>
      </c>
      <c r="R469" s="42">
        <f>IFERROR(Q469/M465,"-")</f>
        <v>0.34539813857290591</v>
      </c>
      <c r="S469" s="55">
        <f t="shared" si="49"/>
        <v>53956.588323353295</v>
      </c>
      <c r="T469" s="360"/>
      <c r="U469" s="360"/>
      <c r="V469" s="32" t="s">
        <v>100</v>
      </c>
      <c r="W469" s="52">
        <v>0</v>
      </c>
      <c r="X469" s="42">
        <f>IFERROR(W469/T465,"-")</f>
        <v>0</v>
      </c>
      <c r="Y469" s="52">
        <v>0</v>
      </c>
      <c r="Z469" s="42">
        <f>IFERROR(Y469/U465,"-")</f>
        <v>0</v>
      </c>
      <c r="AA469" s="96" t="str">
        <f t="shared" si="50"/>
        <v>-</v>
      </c>
      <c r="AB469" s="360"/>
      <c r="AC469" s="360"/>
      <c r="AD469" s="32" t="s">
        <v>100</v>
      </c>
      <c r="AE469" s="52">
        <v>0</v>
      </c>
      <c r="AF469" s="42">
        <f>IFERROR(AE469/AB465,"-")</f>
        <v>0</v>
      </c>
      <c r="AG469" s="52">
        <v>0</v>
      </c>
      <c r="AH469" s="42">
        <f>IFERROR(AG469/AC465,"-")</f>
        <v>0</v>
      </c>
      <c r="AI469" s="55" t="str">
        <f t="shared" si="51"/>
        <v>-</v>
      </c>
      <c r="AJ469" s="360"/>
      <c r="AK469" s="360"/>
      <c r="AL469" s="32" t="s">
        <v>100</v>
      </c>
      <c r="AM469" s="52">
        <v>18476515</v>
      </c>
      <c r="AN469" s="42">
        <f>IFERROR(AM469/AJ465,"-")</f>
        <v>4.6245649260705957E-2</v>
      </c>
      <c r="AO469" s="52">
        <v>297</v>
      </c>
      <c r="AP469" s="42">
        <f>IFERROR(AO469/AK465,"-")</f>
        <v>0.46845425867507884</v>
      </c>
      <c r="AQ469" s="55">
        <f t="shared" si="52"/>
        <v>62210.488215488214</v>
      </c>
      <c r="AR469" s="360"/>
      <c r="AS469" s="360"/>
      <c r="AT469" s="32" t="s">
        <v>100</v>
      </c>
      <c r="AU469" s="52">
        <v>17566486</v>
      </c>
      <c r="AV469" s="42">
        <f>IFERROR(AU469/AR465,"-")</f>
        <v>3.8946509006325028E-2</v>
      </c>
      <c r="AW469" s="55">
        <v>371</v>
      </c>
      <c r="AX469" s="42">
        <f>IFERROR(AW469/AS465,"-")</f>
        <v>0.39636752136752135</v>
      </c>
      <c r="AY469" s="138">
        <f t="shared" si="53"/>
        <v>47349.018867924526</v>
      </c>
      <c r="AZ469" s="360"/>
      <c r="BA469" s="360"/>
      <c r="BB469" s="32" t="s">
        <v>100</v>
      </c>
      <c r="BC469" s="52">
        <v>7824908</v>
      </c>
      <c r="BD469" s="42">
        <f>IFERROR(BC469/AZ465,"-")</f>
        <v>5.6721122483980896E-2</v>
      </c>
      <c r="BE469" s="52">
        <v>34</v>
      </c>
      <c r="BF469" s="42">
        <f>IFERROR(BE469/BA465,"-")</f>
        <v>0.33663366336633666</v>
      </c>
      <c r="BG469" s="55">
        <f t="shared" si="54"/>
        <v>230144.35294117648</v>
      </c>
      <c r="BH469" s="360"/>
      <c r="BI469" s="360"/>
      <c r="BJ469" s="32" t="s">
        <v>100</v>
      </c>
      <c r="BK469" s="52">
        <v>6355973</v>
      </c>
      <c r="BL469" s="42">
        <f>IFERROR(BK469/BH465,"-")</f>
        <v>1.4152729216013182E-2</v>
      </c>
      <c r="BM469" s="52">
        <v>289</v>
      </c>
      <c r="BN469" s="42">
        <f>IFERROR(BM469/BI465,"-")</f>
        <v>0.25711743772241991</v>
      </c>
      <c r="BO469" s="96">
        <f t="shared" si="55"/>
        <v>21992.986159169552</v>
      </c>
      <c r="BP469" s="140"/>
    </row>
    <row r="470" spans="2:68" s="8" customFormat="1" ht="13.15" customHeight="1">
      <c r="B470" s="368"/>
      <c r="C470" s="386"/>
      <c r="D470" s="360"/>
      <c r="E470" s="360"/>
      <c r="F470" s="32" t="s">
        <v>101</v>
      </c>
      <c r="G470" s="52">
        <v>3158680</v>
      </c>
      <c r="H470" s="42">
        <f>IFERROR(G470/D465,"-")</f>
        <v>2.8034229543278888E-2</v>
      </c>
      <c r="I470" s="52">
        <v>66</v>
      </c>
      <c r="J470" s="42">
        <f>IFERROR(I470/E465,"-")</f>
        <v>0.35106382978723405</v>
      </c>
      <c r="K470" s="55">
        <f t="shared" si="48"/>
        <v>47858.78787878788</v>
      </c>
      <c r="L470" s="360"/>
      <c r="M470" s="360"/>
      <c r="N470" s="32" t="s">
        <v>101</v>
      </c>
      <c r="O470" s="52">
        <v>32638773</v>
      </c>
      <c r="P470" s="42">
        <f>IFERROR(O470/L465,"-")</f>
        <v>3.5031645261891675E-2</v>
      </c>
      <c r="Q470" s="52">
        <v>610</v>
      </c>
      <c r="R470" s="42">
        <f>IFERROR(Q470/M465,"-")</f>
        <v>0.31540847983453979</v>
      </c>
      <c r="S470" s="55">
        <f t="shared" si="49"/>
        <v>53506.185245901637</v>
      </c>
      <c r="T470" s="360"/>
      <c r="U470" s="360"/>
      <c r="V470" s="32" t="s">
        <v>101</v>
      </c>
      <c r="W470" s="52">
        <v>0</v>
      </c>
      <c r="X470" s="42">
        <f>IFERROR(W470/T465,"-")</f>
        <v>0</v>
      </c>
      <c r="Y470" s="52">
        <v>0</v>
      </c>
      <c r="Z470" s="42">
        <f>IFERROR(Y470/U465,"-")</f>
        <v>0</v>
      </c>
      <c r="AA470" s="96" t="str">
        <f t="shared" si="50"/>
        <v>-</v>
      </c>
      <c r="AB470" s="360"/>
      <c r="AC470" s="360"/>
      <c r="AD470" s="32" t="s">
        <v>101</v>
      </c>
      <c r="AE470" s="52">
        <v>0</v>
      </c>
      <c r="AF470" s="42">
        <f>IFERROR(AE470/AB465,"-")</f>
        <v>0</v>
      </c>
      <c r="AG470" s="52">
        <v>0</v>
      </c>
      <c r="AH470" s="42">
        <f>IFERROR(AG470/AC465,"-")</f>
        <v>0</v>
      </c>
      <c r="AI470" s="55" t="str">
        <f t="shared" si="51"/>
        <v>-</v>
      </c>
      <c r="AJ470" s="360"/>
      <c r="AK470" s="360"/>
      <c r="AL470" s="32" t="s">
        <v>101</v>
      </c>
      <c r="AM470" s="52">
        <v>15960351</v>
      </c>
      <c r="AN470" s="42">
        <f>IFERROR(AM470/AJ465,"-")</f>
        <v>3.9947836181431273E-2</v>
      </c>
      <c r="AO470" s="52">
        <v>260</v>
      </c>
      <c r="AP470" s="42">
        <f>IFERROR(AO470/AK465,"-")</f>
        <v>0.41009463722397477</v>
      </c>
      <c r="AQ470" s="55">
        <f t="shared" si="52"/>
        <v>61385.965384615381</v>
      </c>
      <c r="AR470" s="360"/>
      <c r="AS470" s="360"/>
      <c r="AT470" s="32" t="s">
        <v>101</v>
      </c>
      <c r="AU470" s="52">
        <v>16678422</v>
      </c>
      <c r="AV470" s="42">
        <f>IFERROR(AU470/AR465,"-")</f>
        <v>3.6977589748700426E-2</v>
      </c>
      <c r="AW470" s="55">
        <v>350</v>
      </c>
      <c r="AX470" s="42">
        <f>IFERROR(AW470/AS465,"-")</f>
        <v>0.37393162393162394</v>
      </c>
      <c r="AY470" s="138">
        <f t="shared" si="53"/>
        <v>47652.634285714288</v>
      </c>
      <c r="AZ470" s="360"/>
      <c r="BA470" s="360"/>
      <c r="BB470" s="32" t="s">
        <v>101</v>
      </c>
      <c r="BC470" s="52">
        <v>3435124</v>
      </c>
      <c r="BD470" s="42">
        <f>IFERROR(BC470/AZ465,"-")</f>
        <v>2.4900495846297797E-2</v>
      </c>
      <c r="BE470" s="52">
        <v>41</v>
      </c>
      <c r="BF470" s="42">
        <f>IFERROR(BE470/BA465,"-")</f>
        <v>0.40594059405940597</v>
      </c>
      <c r="BG470" s="55">
        <f t="shared" si="54"/>
        <v>83783.512195121948</v>
      </c>
      <c r="BH470" s="360"/>
      <c r="BI470" s="360"/>
      <c r="BJ470" s="32" t="s">
        <v>101</v>
      </c>
      <c r="BK470" s="52">
        <v>11243076</v>
      </c>
      <c r="BL470" s="42">
        <f>IFERROR(BK470/BH465,"-")</f>
        <v>2.5034752379070303E-2</v>
      </c>
      <c r="BM470" s="52">
        <v>314</v>
      </c>
      <c r="BN470" s="42">
        <f>IFERROR(BM470/BI465,"-")</f>
        <v>0.2793594306049822</v>
      </c>
      <c r="BO470" s="96">
        <f t="shared" si="55"/>
        <v>35805.974522292992</v>
      </c>
      <c r="BP470" s="140"/>
    </row>
    <row r="471" spans="2:68" s="8" customFormat="1" ht="13.15" customHeight="1">
      <c r="B471" s="368"/>
      <c r="C471" s="386"/>
      <c r="D471" s="360"/>
      <c r="E471" s="360"/>
      <c r="F471" s="32" t="s">
        <v>102</v>
      </c>
      <c r="G471" s="52">
        <v>8140777</v>
      </c>
      <c r="H471" s="42">
        <f>IFERROR(G471/D465,"-")</f>
        <v>7.2251830219789676E-2</v>
      </c>
      <c r="I471" s="52">
        <v>35</v>
      </c>
      <c r="J471" s="42">
        <f>IFERROR(I471/E465,"-")</f>
        <v>0.18617021276595744</v>
      </c>
      <c r="K471" s="55">
        <f t="shared" si="48"/>
        <v>232593.62857142856</v>
      </c>
      <c r="L471" s="360"/>
      <c r="M471" s="360"/>
      <c r="N471" s="32" t="s">
        <v>102</v>
      </c>
      <c r="O471" s="52">
        <v>26384954</v>
      </c>
      <c r="P471" s="42">
        <f>IFERROR(O471/L465,"-")</f>
        <v>2.8319335067507896E-2</v>
      </c>
      <c r="Q471" s="52">
        <v>164</v>
      </c>
      <c r="R471" s="42">
        <f>IFERROR(Q471/M465,"-")</f>
        <v>8.4798345398138575E-2</v>
      </c>
      <c r="S471" s="55">
        <f t="shared" si="49"/>
        <v>160883.86585365853</v>
      </c>
      <c r="T471" s="360"/>
      <c r="U471" s="360"/>
      <c r="V471" s="32" t="s">
        <v>102</v>
      </c>
      <c r="W471" s="52">
        <v>5760</v>
      </c>
      <c r="X471" s="42">
        <f>IFERROR(W471/T465,"-")</f>
        <v>2.4898267236214531E-4</v>
      </c>
      <c r="Y471" s="52">
        <v>1</v>
      </c>
      <c r="Z471" s="42">
        <f>IFERROR(Y471/U465,"-")</f>
        <v>8.8495575221238937E-3</v>
      </c>
      <c r="AA471" s="96">
        <f t="shared" si="50"/>
        <v>5760</v>
      </c>
      <c r="AB471" s="360"/>
      <c r="AC471" s="360"/>
      <c r="AD471" s="32" t="s">
        <v>102</v>
      </c>
      <c r="AE471" s="52">
        <v>20558</v>
      </c>
      <c r="AF471" s="42">
        <f>IFERROR(AE471/AB465,"-")</f>
        <v>3.9321553061717892E-4</v>
      </c>
      <c r="AG471" s="52">
        <v>3</v>
      </c>
      <c r="AH471" s="42">
        <f>IFERROR(AG471/AC465,"-")</f>
        <v>1.2875536480686695E-2</v>
      </c>
      <c r="AI471" s="55">
        <f t="shared" si="51"/>
        <v>6852.666666666667</v>
      </c>
      <c r="AJ471" s="360"/>
      <c r="AK471" s="360"/>
      <c r="AL471" s="32" t="s">
        <v>102</v>
      </c>
      <c r="AM471" s="52">
        <v>14498717</v>
      </c>
      <c r="AN471" s="42">
        <f>IFERROR(AM471/AJ465,"-")</f>
        <v>3.628945074935587E-2</v>
      </c>
      <c r="AO471" s="52">
        <v>77</v>
      </c>
      <c r="AP471" s="42">
        <f>IFERROR(AO471/AK465,"-")</f>
        <v>0.12145110410094637</v>
      </c>
      <c r="AQ471" s="55">
        <f t="shared" si="52"/>
        <v>188295.02597402598</v>
      </c>
      <c r="AR471" s="360"/>
      <c r="AS471" s="360"/>
      <c r="AT471" s="32" t="s">
        <v>102</v>
      </c>
      <c r="AU471" s="52">
        <v>11859919</v>
      </c>
      <c r="AV471" s="42">
        <f>IFERROR(AU471/AR465,"-")</f>
        <v>2.6294527098236115E-2</v>
      </c>
      <c r="AW471" s="55">
        <v>83</v>
      </c>
      <c r="AX471" s="42">
        <f>IFERROR(AW471/AS465,"-")</f>
        <v>8.8675213675213679E-2</v>
      </c>
      <c r="AY471" s="138">
        <f t="shared" si="53"/>
        <v>142890.59036144579</v>
      </c>
      <c r="AZ471" s="360"/>
      <c r="BA471" s="360"/>
      <c r="BB471" s="32" t="s">
        <v>102</v>
      </c>
      <c r="BC471" s="52">
        <v>6765771</v>
      </c>
      <c r="BD471" s="42">
        <f>IFERROR(BC471/AZ465,"-")</f>
        <v>4.9043659757988967E-2</v>
      </c>
      <c r="BE471" s="52">
        <v>18</v>
      </c>
      <c r="BF471" s="42">
        <f>IFERROR(BE471/BA465,"-")</f>
        <v>0.17821782178217821</v>
      </c>
      <c r="BG471" s="55">
        <f t="shared" si="54"/>
        <v>375876.16666666669</v>
      </c>
      <c r="BH471" s="360"/>
      <c r="BI471" s="360"/>
      <c r="BJ471" s="32" t="s">
        <v>102</v>
      </c>
      <c r="BK471" s="52">
        <v>1073050</v>
      </c>
      <c r="BL471" s="42">
        <f>IFERROR(BK471/BH465,"-")</f>
        <v>2.3893408743622642E-3</v>
      </c>
      <c r="BM471" s="52">
        <v>66</v>
      </c>
      <c r="BN471" s="42">
        <f>IFERROR(BM471/BI465,"-")</f>
        <v>5.8718861209964411E-2</v>
      </c>
      <c r="BO471" s="96">
        <f t="shared" si="55"/>
        <v>16258.333333333334</v>
      </c>
      <c r="BP471" s="140"/>
    </row>
    <row r="472" spans="2:68" s="8" customFormat="1" ht="13.15" customHeight="1">
      <c r="B472" s="368"/>
      <c r="C472" s="386"/>
      <c r="D472" s="360"/>
      <c r="E472" s="360"/>
      <c r="F472" s="32" t="s">
        <v>112</v>
      </c>
      <c r="G472" s="52">
        <v>0</v>
      </c>
      <c r="H472" s="42">
        <f>IFERROR(G472/D465,"-")</f>
        <v>0</v>
      </c>
      <c r="I472" s="52">
        <v>0</v>
      </c>
      <c r="J472" s="42">
        <f>IFERROR(I472/E465,"-")</f>
        <v>0</v>
      </c>
      <c r="K472" s="55" t="str">
        <f t="shared" si="48"/>
        <v>-</v>
      </c>
      <c r="L472" s="360"/>
      <c r="M472" s="360"/>
      <c r="N472" s="32" t="s">
        <v>112</v>
      </c>
      <c r="O472" s="52">
        <v>0</v>
      </c>
      <c r="P472" s="42">
        <f>IFERROR(O472/L465,"-")</f>
        <v>0</v>
      </c>
      <c r="Q472" s="52">
        <v>0</v>
      </c>
      <c r="R472" s="42">
        <f>IFERROR(Q472/M465,"-")</f>
        <v>0</v>
      </c>
      <c r="S472" s="55" t="str">
        <f t="shared" si="49"/>
        <v>-</v>
      </c>
      <c r="T472" s="360"/>
      <c r="U472" s="360"/>
      <c r="V472" s="32" t="s">
        <v>112</v>
      </c>
      <c r="W472" s="52">
        <v>0</v>
      </c>
      <c r="X472" s="42">
        <f>IFERROR(W472/T465,"-")</f>
        <v>0</v>
      </c>
      <c r="Y472" s="52">
        <v>0</v>
      </c>
      <c r="Z472" s="42">
        <f>IFERROR(Y472/U465,"-")</f>
        <v>0</v>
      </c>
      <c r="AA472" s="96" t="str">
        <f t="shared" si="50"/>
        <v>-</v>
      </c>
      <c r="AB472" s="360"/>
      <c r="AC472" s="360"/>
      <c r="AD472" s="32" t="s">
        <v>112</v>
      </c>
      <c r="AE472" s="52">
        <v>0</v>
      </c>
      <c r="AF472" s="42">
        <f>IFERROR(AE472/AB465,"-")</f>
        <v>0</v>
      </c>
      <c r="AG472" s="52">
        <v>0</v>
      </c>
      <c r="AH472" s="42">
        <f>IFERROR(AG472/AC465,"-")</f>
        <v>0</v>
      </c>
      <c r="AI472" s="55" t="str">
        <f t="shared" si="51"/>
        <v>-</v>
      </c>
      <c r="AJ472" s="360"/>
      <c r="AK472" s="360"/>
      <c r="AL472" s="32" t="s">
        <v>112</v>
      </c>
      <c r="AM472" s="52">
        <v>0</v>
      </c>
      <c r="AN472" s="42">
        <f>IFERROR(AM472/AJ465,"-")</f>
        <v>0</v>
      </c>
      <c r="AO472" s="52">
        <v>0</v>
      </c>
      <c r="AP472" s="42">
        <f>IFERROR(AO472/AK465,"-")</f>
        <v>0</v>
      </c>
      <c r="AQ472" s="55" t="str">
        <f t="shared" si="52"/>
        <v>-</v>
      </c>
      <c r="AR472" s="360"/>
      <c r="AS472" s="360"/>
      <c r="AT472" s="32" t="s">
        <v>112</v>
      </c>
      <c r="AU472" s="52">
        <v>0</v>
      </c>
      <c r="AV472" s="42">
        <f>IFERROR(AU472/AR465,"-")</f>
        <v>0</v>
      </c>
      <c r="AW472" s="55">
        <v>0</v>
      </c>
      <c r="AX472" s="42">
        <f>IFERROR(AW472/AS465,"-")</f>
        <v>0</v>
      </c>
      <c r="AY472" s="138" t="str">
        <f t="shared" si="53"/>
        <v>-</v>
      </c>
      <c r="AZ472" s="360"/>
      <c r="BA472" s="360"/>
      <c r="BB472" s="32" t="s">
        <v>112</v>
      </c>
      <c r="BC472" s="52">
        <v>0</v>
      </c>
      <c r="BD472" s="42">
        <f>IFERROR(BC472/AZ465,"-")</f>
        <v>0</v>
      </c>
      <c r="BE472" s="52">
        <v>0</v>
      </c>
      <c r="BF472" s="42">
        <f>IFERROR(BE472/BA465,"-")</f>
        <v>0</v>
      </c>
      <c r="BG472" s="55" t="str">
        <f t="shared" si="54"/>
        <v>-</v>
      </c>
      <c r="BH472" s="360"/>
      <c r="BI472" s="360"/>
      <c r="BJ472" s="32" t="s">
        <v>112</v>
      </c>
      <c r="BK472" s="52">
        <v>0</v>
      </c>
      <c r="BL472" s="42">
        <f>IFERROR(BK472/BH465,"-")</f>
        <v>0</v>
      </c>
      <c r="BM472" s="52">
        <v>0</v>
      </c>
      <c r="BN472" s="42">
        <f>IFERROR(BM472/BI465,"-")</f>
        <v>0</v>
      </c>
      <c r="BO472" s="96" t="str">
        <f t="shared" si="55"/>
        <v>-</v>
      </c>
      <c r="BP472" s="140"/>
    </row>
    <row r="473" spans="2:68" s="8" customFormat="1" ht="13.15" customHeight="1">
      <c r="B473" s="368"/>
      <c r="C473" s="386"/>
      <c r="D473" s="360"/>
      <c r="E473" s="360"/>
      <c r="F473" s="32" t="s">
        <v>103</v>
      </c>
      <c r="G473" s="52">
        <v>43869</v>
      </c>
      <c r="H473" s="42">
        <f>IFERROR(G473/D465,"-")</f>
        <v>3.8935049319149183E-4</v>
      </c>
      <c r="I473" s="52">
        <v>2</v>
      </c>
      <c r="J473" s="42">
        <f>IFERROR(I473/E465,"-")</f>
        <v>1.0638297872340425E-2</v>
      </c>
      <c r="K473" s="55">
        <f t="shared" si="48"/>
        <v>21934.5</v>
      </c>
      <c r="L473" s="360"/>
      <c r="M473" s="360"/>
      <c r="N473" s="32" t="s">
        <v>103</v>
      </c>
      <c r="O473" s="52">
        <v>147720</v>
      </c>
      <c r="P473" s="42">
        <f>IFERROR(O473/L465,"-")</f>
        <v>1.5854991356711352E-4</v>
      </c>
      <c r="Q473" s="52">
        <v>12</v>
      </c>
      <c r="R473" s="42">
        <f>IFERROR(Q473/M465,"-")</f>
        <v>6.2047569803516025E-3</v>
      </c>
      <c r="S473" s="55">
        <f t="shared" si="49"/>
        <v>12310</v>
      </c>
      <c r="T473" s="360"/>
      <c r="U473" s="360"/>
      <c r="V473" s="32" t="s">
        <v>103</v>
      </c>
      <c r="W473" s="52">
        <v>0</v>
      </c>
      <c r="X473" s="42">
        <f>IFERROR(W473/T465,"-")</f>
        <v>0</v>
      </c>
      <c r="Y473" s="52">
        <v>0</v>
      </c>
      <c r="Z473" s="42">
        <f>IFERROR(Y473/U465,"-")</f>
        <v>0</v>
      </c>
      <c r="AA473" s="96" t="str">
        <f t="shared" si="50"/>
        <v>-</v>
      </c>
      <c r="AB473" s="360"/>
      <c r="AC473" s="360"/>
      <c r="AD473" s="32" t="s">
        <v>103</v>
      </c>
      <c r="AE473" s="52">
        <v>12885</v>
      </c>
      <c r="AF473" s="42">
        <f>IFERROR(AE473/AB465,"-")</f>
        <v>2.4645306508426647E-4</v>
      </c>
      <c r="AG473" s="52">
        <v>3</v>
      </c>
      <c r="AH473" s="42">
        <f>IFERROR(AG473/AC465,"-")</f>
        <v>1.2875536480686695E-2</v>
      </c>
      <c r="AI473" s="55">
        <f t="shared" si="51"/>
        <v>4295</v>
      </c>
      <c r="AJ473" s="360"/>
      <c r="AK473" s="360"/>
      <c r="AL473" s="32" t="s">
        <v>103</v>
      </c>
      <c r="AM473" s="52">
        <v>82064</v>
      </c>
      <c r="AN473" s="42">
        <f>IFERROR(AM473/AJ465,"-")</f>
        <v>2.0540144940377414E-4</v>
      </c>
      <c r="AO473" s="52">
        <v>6</v>
      </c>
      <c r="AP473" s="42">
        <f>IFERROR(AO473/AK465,"-")</f>
        <v>9.4637223974763408E-3</v>
      </c>
      <c r="AQ473" s="55">
        <f t="shared" si="52"/>
        <v>13677.333333333334</v>
      </c>
      <c r="AR473" s="360"/>
      <c r="AS473" s="360"/>
      <c r="AT473" s="32" t="s">
        <v>103</v>
      </c>
      <c r="AU473" s="52">
        <v>52771</v>
      </c>
      <c r="AV473" s="42">
        <f>IFERROR(AU473/AR465,"-")</f>
        <v>1.1699814218807211E-4</v>
      </c>
      <c r="AW473" s="55">
        <v>3</v>
      </c>
      <c r="AX473" s="42">
        <f>IFERROR(AW473/AS465,"-")</f>
        <v>3.205128205128205E-3</v>
      </c>
      <c r="AY473" s="138">
        <f t="shared" si="53"/>
        <v>17590.333333333332</v>
      </c>
      <c r="AZ473" s="360"/>
      <c r="BA473" s="360"/>
      <c r="BB473" s="32" t="s">
        <v>103</v>
      </c>
      <c r="BC473" s="52">
        <v>0</v>
      </c>
      <c r="BD473" s="42">
        <f>IFERROR(BC473/AZ465,"-")</f>
        <v>0</v>
      </c>
      <c r="BE473" s="52">
        <v>0</v>
      </c>
      <c r="BF473" s="42">
        <f>IFERROR(BE473/BA465,"-")</f>
        <v>0</v>
      </c>
      <c r="BG473" s="55" t="str">
        <f t="shared" si="54"/>
        <v>-</v>
      </c>
      <c r="BH473" s="360"/>
      <c r="BI473" s="360"/>
      <c r="BJ473" s="32" t="s">
        <v>103</v>
      </c>
      <c r="BK473" s="52">
        <v>59117</v>
      </c>
      <c r="BL473" s="42">
        <f>IFERROR(BK473/BH465,"-")</f>
        <v>1.3163474625569544E-4</v>
      </c>
      <c r="BM473" s="52">
        <v>8</v>
      </c>
      <c r="BN473" s="42">
        <f>IFERROR(BM473/BI465,"-")</f>
        <v>7.1174377224199285E-3</v>
      </c>
      <c r="BO473" s="96">
        <f t="shared" si="55"/>
        <v>7389.625</v>
      </c>
      <c r="BP473" s="140"/>
    </row>
    <row r="474" spans="2:68" s="8" customFormat="1" ht="13.15" customHeight="1">
      <c r="B474" s="368"/>
      <c r="C474" s="386"/>
      <c r="D474" s="360"/>
      <c r="E474" s="360"/>
      <c r="F474" s="32" t="s">
        <v>104</v>
      </c>
      <c r="G474" s="52">
        <v>80154</v>
      </c>
      <c r="H474" s="42">
        <f>IFERROR(G474/D465,"-")</f>
        <v>7.113907185317841E-4</v>
      </c>
      <c r="I474" s="52">
        <v>9</v>
      </c>
      <c r="J474" s="42">
        <f>IFERROR(I474/E465,"-")</f>
        <v>4.7872340425531915E-2</v>
      </c>
      <c r="K474" s="55">
        <f t="shared" si="48"/>
        <v>8906</v>
      </c>
      <c r="L474" s="360"/>
      <c r="M474" s="360"/>
      <c r="N474" s="32" t="s">
        <v>104</v>
      </c>
      <c r="O474" s="52">
        <v>1091699</v>
      </c>
      <c r="P474" s="42">
        <f>IFERROR(O474/L465,"-")</f>
        <v>1.1717355949858129E-3</v>
      </c>
      <c r="Q474" s="52">
        <v>64</v>
      </c>
      <c r="R474" s="42">
        <f>IFERROR(Q474/M465,"-")</f>
        <v>3.3092037228541885E-2</v>
      </c>
      <c r="S474" s="55">
        <f t="shared" si="49"/>
        <v>17057.796875</v>
      </c>
      <c r="T474" s="360"/>
      <c r="U474" s="360"/>
      <c r="V474" s="32" t="s">
        <v>104</v>
      </c>
      <c r="W474" s="52">
        <v>72599</v>
      </c>
      <c r="X474" s="42">
        <f>IFERROR(W474/T465,"-")</f>
        <v>3.1381758734061434E-3</v>
      </c>
      <c r="Y474" s="52">
        <v>2</v>
      </c>
      <c r="Z474" s="42">
        <f>IFERROR(Y474/U465,"-")</f>
        <v>1.7699115044247787E-2</v>
      </c>
      <c r="AA474" s="96">
        <f t="shared" si="50"/>
        <v>36299.5</v>
      </c>
      <c r="AB474" s="360"/>
      <c r="AC474" s="360"/>
      <c r="AD474" s="32" t="s">
        <v>104</v>
      </c>
      <c r="AE474" s="52">
        <v>71483</v>
      </c>
      <c r="AF474" s="42">
        <f>IFERROR(AE474/AB465,"-")</f>
        <v>1.367264606241259E-3</v>
      </c>
      <c r="AG474" s="52">
        <v>3</v>
      </c>
      <c r="AH474" s="42">
        <f>IFERROR(AG474/AC465,"-")</f>
        <v>1.2875536480686695E-2</v>
      </c>
      <c r="AI474" s="55">
        <f t="shared" si="51"/>
        <v>23827.666666666668</v>
      </c>
      <c r="AJ474" s="360"/>
      <c r="AK474" s="360"/>
      <c r="AL474" s="32" t="s">
        <v>104</v>
      </c>
      <c r="AM474" s="52">
        <v>494155</v>
      </c>
      <c r="AN474" s="42">
        <f>IFERROR(AM474/AJ465,"-")</f>
        <v>1.2368414070740156E-3</v>
      </c>
      <c r="AO474" s="52">
        <v>28</v>
      </c>
      <c r="AP474" s="42">
        <f>IFERROR(AO474/AK465,"-")</f>
        <v>4.4164037854889593E-2</v>
      </c>
      <c r="AQ474" s="55">
        <f t="shared" si="52"/>
        <v>17648.392857142859</v>
      </c>
      <c r="AR474" s="360"/>
      <c r="AS474" s="360"/>
      <c r="AT474" s="32" t="s">
        <v>104</v>
      </c>
      <c r="AU474" s="52">
        <v>453462</v>
      </c>
      <c r="AV474" s="42">
        <f>IFERROR(AU474/AR465,"-")</f>
        <v>1.0053668028441294E-3</v>
      </c>
      <c r="AW474" s="55">
        <v>31</v>
      </c>
      <c r="AX474" s="42">
        <f>IFERROR(AW474/AS465,"-")</f>
        <v>3.311965811965812E-2</v>
      </c>
      <c r="AY474" s="138">
        <f t="shared" si="53"/>
        <v>14627.806451612903</v>
      </c>
      <c r="AZ474" s="360"/>
      <c r="BA474" s="360"/>
      <c r="BB474" s="32" t="s">
        <v>104</v>
      </c>
      <c r="BC474" s="52">
        <v>208910</v>
      </c>
      <c r="BD474" s="42">
        <f>IFERROR(BC474/AZ465,"-")</f>
        <v>1.5143449224103913E-3</v>
      </c>
      <c r="BE474" s="52">
        <v>7</v>
      </c>
      <c r="BF474" s="42">
        <f>IFERROR(BE474/BA465,"-")</f>
        <v>6.9306930693069313E-2</v>
      </c>
      <c r="BG474" s="55">
        <f t="shared" si="54"/>
        <v>29844.285714285714</v>
      </c>
      <c r="BH474" s="360"/>
      <c r="BI474" s="360"/>
      <c r="BJ474" s="32" t="s">
        <v>104</v>
      </c>
      <c r="BK474" s="52">
        <v>274744</v>
      </c>
      <c r="BL474" s="42">
        <f>IFERROR(BK474/BH465,"-")</f>
        <v>6.1176745648924651E-4</v>
      </c>
      <c r="BM474" s="52">
        <v>30</v>
      </c>
      <c r="BN474" s="42">
        <f>IFERROR(BM474/BI465,"-")</f>
        <v>2.6690391459074734E-2</v>
      </c>
      <c r="BO474" s="96">
        <f t="shared" si="55"/>
        <v>9158.1333333333332</v>
      </c>
      <c r="BP474" s="140"/>
    </row>
    <row r="475" spans="2:68" s="8" customFormat="1" ht="13.15" customHeight="1">
      <c r="B475" s="368"/>
      <c r="C475" s="386"/>
      <c r="D475" s="360"/>
      <c r="E475" s="360"/>
      <c r="F475" s="32" t="s">
        <v>105</v>
      </c>
      <c r="G475" s="52">
        <v>30820</v>
      </c>
      <c r="H475" s="42">
        <f>IFERROR(G475/D465,"-")</f>
        <v>2.7353671613580843E-4</v>
      </c>
      <c r="I475" s="52">
        <v>2</v>
      </c>
      <c r="J475" s="42">
        <f>IFERROR(I475/E465,"-")</f>
        <v>1.0638297872340425E-2</v>
      </c>
      <c r="K475" s="55">
        <f t="shared" si="48"/>
        <v>15410</v>
      </c>
      <c r="L475" s="360"/>
      <c r="M475" s="360"/>
      <c r="N475" s="32" t="s">
        <v>105</v>
      </c>
      <c r="O475" s="52">
        <v>88014</v>
      </c>
      <c r="P475" s="42">
        <f>IFERROR(O475/L465,"-")</f>
        <v>9.4466640215921536E-5</v>
      </c>
      <c r="Q475" s="52">
        <v>7</v>
      </c>
      <c r="R475" s="42">
        <f>IFERROR(Q475/M465,"-")</f>
        <v>3.6194415718717684E-3</v>
      </c>
      <c r="S475" s="55">
        <f t="shared" si="49"/>
        <v>12573.428571428571</v>
      </c>
      <c r="T475" s="360"/>
      <c r="U475" s="360"/>
      <c r="V475" s="32" t="s">
        <v>105</v>
      </c>
      <c r="W475" s="52">
        <v>0</v>
      </c>
      <c r="X475" s="42">
        <f>IFERROR(W475/T465,"-")</f>
        <v>0</v>
      </c>
      <c r="Y475" s="52">
        <v>0</v>
      </c>
      <c r="Z475" s="42">
        <f>IFERROR(Y475/U465,"-")</f>
        <v>0</v>
      </c>
      <c r="AA475" s="96" t="str">
        <f t="shared" si="50"/>
        <v>-</v>
      </c>
      <c r="AB475" s="360"/>
      <c r="AC475" s="360"/>
      <c r="AD475" s="32" t="s">
        <v>105</v>
      </c>
      <c r="AE475" s="52">
        <v>0</v>
      </c>
      <c r="AF475" s="42">
        <f>IFERROR(AE475/AB465,"-")</f>
        <v>0</v>
      </c>
      <c r="AG475" s="52">
        <v>0</v>
      </c>
      <c r="AH475" s="42">
        <f>IFERROR(AG475/AC465,"-")</f>
        <v>0</v>
      </c>
      <c r="AI475" s="55" t="str">
        <f t="shared" si="51"/>
        <v>-</v>
      </c>
      <c r="AJ475" s="360"/>
      <c r="AK475" s="360"/>
      <c r="AL475" s="32" t="s">
        <v>105</v>
      </c>
      <c r="AM475" s="52">
        <v>71641</v>
      </c>
      <c r="AN475" s="42">
        <f>IFERROR(AM475/AJ465,"-")</f>
        <v>1.7931328276388895E-4</v>
      </c>
      <c r="AO475" s="52">
        <v>4</v>
      </c>
      <c r="AP475" s="42">
        <f>IFERROR(AO475/AK465,"-")</f>
        <v>6.3091482649842269E-3</v>
      </c>
      <c r="AQ475" s="55">
        <f t="shared" si="52"/>
        <v>17910.25</v>
      </c>
      <c r="AR475" s="360"/>
      <c r="AS475" s="360"/>
      <c r="AT475" s="32" t="s">
        <v>105</v>
      </c>
      <c r="AU475" s="52">
        <v>16373</v>
      </c>
      <c r="AV475" s="42">
        <f>IFERROR(AU475/AR465,"-")</f>
        <v>3.630044119014809E-5</v>
      </c>
      <c r="AW475" s="55">
        <v>3</v>
      </c>
      <c r="AX475" s="42">
        <f>IFERROR(AW475/AS465,"-")</f>
        <v>3.205128205128205E-3</v>
      </c>
      <c r="AY475" s="138">
        <f t="shared" si="53"/>
        <v>5457.666666666667</v>
      </c>
      <c r="AZ475" s="360"/>
      <c r="BA475" s="360"/>
      <c r="BB475" s="32" t="s">
        <v>105</v>
      </c>
      <c r="BC475" s="52">
        <v>17093</v>
      </c>
      <c r="BD475" s="42">
        <f>IFERROR(BC475/AZ465,"-")</f>
        <v>1.2390358412120442E-4</v>
      </c>
      <c r="BE475" s="52">
        <v>1</v>
      </c>
      <c r="BF475" s="42">
        <f>IFERROR(BE475/BA465,"-")</f>
        <v>9.9009900990099011E-3</v>
      </c>
      <c r="BG475" s="55">
        <f t="shared" si="54"/>
        <v>17093</v>
      </c>
      <c r="BH475" s="360"/>
      <c r="BI475" s="360"/>
      <c r="BJ475" s="32" t="s">
        <v>105</v>
      </c>
      <c r="BK475" s="52">
        <v>320279</v>
      </c>
      <c r="BL475" s="42">
        <f>IFERROR(BK475/BH465,"-")</f>
        <v>7.1315941093133745E-4</v>
      </c>
      <c r="BM475" s="52">
        <v>3</v>
      </c>
      <c r="BN475" s="42">
        <f>IFERROR(BM475/BI465,"-")</f>
        <v>2.6690391459074734E-3</v>
      </c>
      <c r="BO475" s="96">
        <f t="shared" si="55"/>
        <v>106759.66666666667</v>
      </c>
      <c r="BP475" s="140"/>
    </row>
    <row r="476" spans="2:68" s="8" customFormat="1" ht="13.15" customHeight="1">
      <c r="B476" s="368"/>
      <c r="C476" s="386"/>
      <c r="D476" s="360"/>
      <c r="E476" s="360"/>
      <c r="F476" s="32" t="s">
        <v>106</v>
      </c>
      <c r="G476" s="52">
        <v>1037457</v>
      </c>
      <c r="H476" s="42">
        <f>IFERROR(G476/D465,"-")</f>
        <v>9.207741106817241E-3</v>
      </c>
      <c r="I476" s="52">
        <v>4</v>
      </c>
      <c r="J476" s="42">
        <f>IFERROR(I476/E465,"-")</f>
        <v>2.1276595744680851E-2</v>
      </c>
      <c r="K476" s="55">
        <f t="shared" si="48"/>
        <v>259364.25</v>
      </c>
      <c r="L476" s="360"/>
      <c r="M476" s="360"/>
      <c r="N476" s="32" t="s">
        <v>106</v>
      </c>
      <c r="O476" s="52">
        <v>2993652</v>
      </c>
      <c r="P476" s="42">
        <f>IFERROR(O476/L465,"-")</f>
        <v>3.2131279843624189E-3</v>
      </c>
      <c r="Q476" s="52">
        <v>9</v>
      </c>
      <c r="R476" s="42">
        <f>IFERROR(Q476/M465,"-")</f>
        <v>4.6535677352637023E-3</v>
      </c>
      <c r="S476" s="55">
        <f t="shared" si="49"/>
        <v>332628</v>
      </c>
      <c r="T476" s="360"/>
      <c r="U476" s="360"/>
      <c r="V476" s="32" t="s">
        <v>106</v>
      </c>
      <c r="W476" s="52">
        <v>0</v>
      </c>
      <c r="X476" s="42">
        <f>IFERROR(W476/T465,"-")</f>
        <v>0</v>
      </c>
      <c r="Y476" s="52">
        <v>0</v>
      </c>
      <c r="Z476" s="42">
        <f>IFERROR(Y476/U465,"-")</f>
        <v>0</v>
      </c>
      <c r="AA476" s="96" t="str">
        <f t="shared" si="50"/>
        <v>-</v>
      </c>
      <c r="AB476" s="360"/>
      <c r="AC476" s="360"/>
      <c r="AD476" s="32" t="s">
        <v>106</v>
      </c>
      <c r="AE476" s="52">
        <v>0</v>
      </c>
      <c r="AF476" s="42">
        <f>IFERROR(AE476/AB465,"-")</f>
        <v>0</v>
      </c>
      <c r="AG476" s="52">
        <v>0</v>
      </c>
      <c r="AH476" s="42">
        <f>IFERROR(AG476/AC465,"-")</f>
        <v>0</v>
      </c>
      <c r="AI476" s="55" t="str">
        <f t="shared" si="51"/>
        <v>-</v>
      </c>
      <c r="AJ476" s="360"/>
      <c r="AK476" s="360"/>
      <c r="AL476" s="32" t="s">
        <v>106</v>
      </c>
      <c r="AM476" s="52">
        <v>1253517</v>
      </c>
      <c r="AN476" s="42">
        <f>IFERROR(AM476/AJ465,"-")</f>
        <v>3.1374806084552391E-3</v>
      </c>
      <c r="AO476" s="52">
        <v>4</v>
      </c>
      <c r="AP476" s="42">
        <f>IFERROR(AO476/AK465,"-")</f>
        <v>6.3091482649842269E-3</v>
      </c>
      <c r="AQ476" s="55">
        <f t="shared" si="52"/>
        <v>313379.25</v>
      </c>
      <c r="AR476" s="360"/>
      <c r="AS476" s="360"/>
      <c r="AT476" s="32" t="s">
        <v>106</v>
      </c>
      <c r="AU476" s="52">
        <v>1710538</v>
      </c>
      <c r="AV476" s="42">
        <f>IFERROR(AU476/AR465,"-")</f>
        <v>3.7924194755092852E-3</v>
      </c>
      <c r="AW476" s="55">
        <v>4</v>
      </c>
      <c r="AX476" s="42">
        <f>IFERROR(AW476/AS465,"-")</f>
        <v>4.2735042735042739E-3</v>
      </c>
      <c r="AY476" s="138">
        <f t="shared" si="53"/>
        <v>427634.5</v>
      </c>
      <c r="AZ476" s="360"/>
      <c r="BA476" s="360"/>
      <c r="BB476" s="32" t="s">
        <v>106</v>
      </c>
      <c r="BC476" s="52">
        <v>2280101</v>
      </c>
      <c r="BD476" s="42">
        <f>IFERROR(BC476/AZ465,"-")</f>
        <v>1.6527975548958188E-2</v>
      </c>
      <c r="BE476" s="52">
        <v>4</v>
      </c>
      <c r="BF476" s="42">
        <f>IFERROR(BE476/BA465,"-")</f>
        <v>3.9603960396039604E-2</v>
      </c>
      <c r="BG476" s="55">
        <f t="shared" si="54"/>
        <v>570025.25</v>
      </c>
      <c r="BH476" s="360"/>
      <c r="BI476" s="360"/>
      <c r="BJ476" s="32" t="s">
        <v>106</v>
      </c>
      <c r="BK476" s="52">
        <v>22602</v>
      </c>
      <c r="BL476" s="42">
        <f>IFERROR(BK476/BH465,"-")</f>
        <v>5.0327461387946418E-5</v>
      </c>
      <c r="BM476" s="52">
        <v>2</v>
      </c>
      <c r="BN476" s="42">
        <f>IFERROR(BM476/BI465,"-")</f>
        <v>1.7793594306049821E-3</v>
      </c>
      <c r="BO476" s="96">
        <f t="shared" si="55"/>
        <v>11301</v>
      </c>
      <c r="BP476" s="140"/>
    </row>
    <row r="477" spans="2:68" s="8" customFormat="1" ht="13.15" customHeight="1">
      <c r="B477" s="368"/>
      <c r="C477" s="386"/>
      <c r="D477" s="360"/>
      <c r="E477" s="360"/>
      <c r="F477" s="32" t="s">
        <v>107</v>
      </c>
      <c r="G477" s="52">
        <v>3136604</v>
      </c>
      <c r="H477" s="42">
        <f>IFERROR(G477/D465,"-")</f>
        <v>2.7838298441870253E-2</v>
      </c>
      <c r="I477" s="52">
        <v>27</v>
      </c>
      <c r="J477" s="42">
        <f>IFERROR(I477/E465,"-")</f>
        <v>0.14361702127659576</v>
      </c>
      <c r="K477" s="55">
        <f t="shared" si="48"/>
        <v>116170.51851851853</v>
      </c>
      <c r="L477" s="360"/>
      <c r="M477" s="360"/>
      <c r="N477" s="32" t="s">
        <v>107</v>
      </c>
      <c r="O477" s="52">
        <v>7421451</v>
      </c>
      <c r="P477" s="42">
        <f>IFERROR(O477/L465,"-")</f>
        <v>7.9655457256469549E-3</v>
      </c>
      <c r="Q477" s="52">
        <v>173</v>
      </c>
      <c r="R477" s="42">
        <f>IFERROR(Q477/M465,"-")</f>
        <v>8.9451913133402269E-2</v>
      </c>
      <c r="S477" s="55">
        <f t="shared" si="49"/>
        <v>42898.560693641615</v>
      </c>
      <c r="T477" s="360"/>
      <c r="U477" s="360"/>
      <c r="V477" s="32" t="s">
        <v>107</v>
      </c>
      <c r="W477" s="52">
        <v>348357</v>
      </c>
      <c r="X477" s="42">
        <f>IFERROR(W477/T465,"-")</f>
        <v>1.5058134860427057E-2</v>
      </c>
      <c r="Y477" s="52">
        <v>12</v>
      </c>
      <c r="Z477" s="42">
        <f>IFERROR(Y477/U465,"-")</f>
        <v>0.10619469026548672</v>
      </c>
      <c r="AA477" s="96">
        <f t="shared" si="50"/>
        <v>29029.75</v>
      </c>
      <c r="AB477" s="360"/>
      <c r="AC477" s="360"/>
      <c r="AD477" s="32" t="s">
        <v>107</v>
      </c>
      <c r="AE477" s="52">
        <v>706363</v>
      </c>
      <c r="AF477" s="42">
        <f>IFERROR(AE477/AB465,"-")</f>
        <v>1.3510696655965675E-2</v>
      </c>
      <c r="AG477" s="52">
        <v>12</v>
      </c>
      <c r="AH477" s="42">
        <f>IFERROR(AG477/AC465,"-")</f>
        <v>5.1502145922746781E-2</v>
      </c>
      <c r="AI477" s="55">
        <f t="shared" si="51"/>
        <v>58863.583333333336</v>
      </c>
      <c r="AJ477" s="360"/>
      <c r="AK477" s="360"/>
      <c r="AL477" s="32" t="s">
        <v>107</v>
      </c>
      <c r="AM477" s="52">
        <v>2664760</v>
      </c>
      <c r="AN477" s="42">
        <f>IFERROR(AM477/AJ465,"-")</f>
        <v>6.6697402796987862E-3</v>
      </c>
      <c r="AO477" s="52">
        <v>65</v>
      </c>
      <c r="AP477" s="42">
        <f>IFERROR(AO477/AK465,"-")</f>
        <v>0.10252365930599369</v>
      </c>
      <c r="AQ477" s="55">
        <f t="shared" si="52"/>
        <v>40996.307692307695</v>
      </c>
      <c r="AR477" s="360"/>
      <c r="AS477" s="360"/>
      <c r="AT477" s="32" t="s">
        <v>107</v>
      </c>
      <c r="AU477" s="52">
        <v>3622703</v>
      </c>
      <c r="AV477" s="42">
        <f>IFERROR(AU477/AR465,"-")</f>
        <v>8.0318644842651346E-3</v>
      </c>
      <c r="AW477" s="55">
        <v>83</v>
      </c>
      <c r="AX477" s="42">
        <f>IFERROR(AW477/AS465,"-")</f>
        <v>8.8675213675213679E-2</v>
      </c>
      <c r="AY477" s="138">
        <f t="shared" si="53"/>
        <v>43647.024096385539</v>
      </c>
      <c r="AZ477" s="360"/>
      <c r="BA477" s="360"/>
      <c r="BB477" s="32" t="s">
        <v>107</v>
      </c>
      <c r="BC477" s="52">
        <v>621866</v>
      </c>
      <c r="BD477" s="42">
        <f>IFERROR(BC477/AZ465,"-")</f>
        <v>4.5077766479328912E-3</v>
      </c>
      <c r="BE477" s="52">
        <v>13</v>
      </c>
      <c r="BF477" s="42">
        <f>IFERROR(BE477/BA465,"-")</f>
        <v>0.12871287128712872</v>
      </c>
      <c r="BG477" s="55">
        <f t="shared" si="54"/>
        <v>47835.846153846156</v>
      </c>
      <c r="BH477" s="360"/>
      <c r="BI477" s="360"/>
      <c r="BJ477" s="32" t="s">
        <v>107</v>
      </c>
      <c r="BK477" s="52">
        <v>1963944</v>
      </c>
      <c r="BL477" s="42">
        <f>IFERROR(BK477/BH465,"-")</f>
        <v>4.3730783040478293E-3</v>
      </c>
      <c r="BM477" s="52">
        <v>76</v>
      </c>
      <c r="BN477" s="42">
        <f>IFERROR(BM477/BI465,"-")</f>
        <v>6.7615658362989328E-2</v>
      </c>
      <c r="BO477" s="96">
        <f t="shared" si="55"/>
        <v>25841.36842105263</v>
      </c>
      <c r="BP477" s="140"/>
    </row>
    <row r="478" spans="2:68" s="8" customFormat="1" ht="13.15" customHeight="1">
      <c r="B478" s="368"/>
      <c r="C478" s="386"/>
      <c r="D478" s="360"/>
      <c r="E478" s="360"/>
      <c r="F478" s="32" t="s">
        <v>108</v>
      </c>
      <c r="G478" s="52">
        <v>1410636</v>
      </c>
      <c r="H478" s="42">
        <f>IFERROR(G478/D465,"-")</f>
        <v>1.2519816323911493E-2</v>
      </c>
      <c r="I478" s="52">
        <v>21</v>
      </c>
      <c r="J478" s="42">
        <f>IFERROR(I478/E465,"-")</f>
        <v>0.11170212765957446</v>
      </c>
      <c r="K478" s="55">
        <f t="shared" si="48"/>
        <v>67173.142857142855</v>
      </c>
      <c r="L478" s="360"/>
      <c r="M478" s="360"/>
      <c r="N478" s="32" t="s">
        <v>108</v>
      </c>
      <c r="O478" s="52">
        <v>8950444</v>
      </c>
      <c r="P478" s="42">
        <f>IFERROR(O478/L465,"-")</f>
        <v>9.6066350026217835E-3</v>
      </c>
      <c r="Q478" s="52">
        <v>138</v>
      </c>
      <c r="R478" s="42">
        <f>IFERROR(Q478/M465,"-")</f>
        <v>7.1354705274043431E-2</v>
      </c>
      <c r="S478" s="55">
        <f t="shared" si="49"/>
        <v>64858.289855072464</v>
      </c>
      <c r="T478" s="360"/>
      <c r="U478" s="360"/>
      <c r="V478" s="32" t="s">
        <v>108</v>
      </c>
      <c r="W478" s="52">
        <v>273096</v>
      </c>
      <c r="X478" s="42">
        <f>IFERROR(W478/T465,"-")</f>
        <v>1.1804890953370215E-2</v>
      </c>
      <c r="Y478" s="52">
        <v>9</v>
      </c>
      <c r="Z478" s="42">
        <f>IFERROR(Y478/U465,"-")</f>
        <v>7.9646017699115043E-2</v>
      </c>
      <c r="AA478" s="96">
        <f t="shared" si="50"/>
        <v>30344</v>
      </c>
      <c r="AB478" s="360"/>
      <c r="AC478" s="360"/>
      <c r="AD478" s="32" t="s">
        <v>108</v>
      </c>
      <c r="AE478" s="52">
        <v>348233</v>
      </c>
      <c r="AF478" s="42">
        <f>IFERROR(AE478/AB465,"-")</f>
        <v>6.6606977270849332E-3</v>
      </c>
      <c r="AG478" s="52">
        <v>8</v>
      </c>
      <c r="AH478" s="42">
        <f>IFERROR(AG478/AC465,"-")</f>
        <v>3.4334763948497854E-2</v>
      </c>
      <c r="AI478" s="55">
        <f t="shared" si="51"/>
        <v>43529.125</v>
      </c>
      <c r="AJ478" s="360"/>
      <c r="AK478" s="360"/>
      <c r="AL478" s="32" t="s">
        <v>108</v>
      </c>
      <c r="AM478" s="52">
        <v>4733940</v>
      </c>
      <c r="AN478" s="42">
        <f>IFERROR(AM478/AJ465,"-")</f>
        <v>1.1848778238819732E-2</v>
      </c>
      <c r="AO478" s="52">
        <v>50</v>
      </c>
      <c r="AP478" s="42">
        <f>IFERROR(AO478/AK465,"-")</f>
        <v>7.8864353312302835E-2</v>
      </c>
      <c r="AQ478" s="55">
        <f t="shared" si="52"/>
        <v>94678.8</v>
      </c>
      <c r="AR478" s="360"/>
      <c r="AS478" s="360"/>
      <c r="AT478" s="32" t="s">
        <v>108</v>
      </c>
      <c r="AU478" s="52">
        <v>3050261</v>
      </c>
      <c r="AV478" s="42">
        <f>IFERROR(AU478/AR465,"-")</f>
        <v>6.7627081197766011E-3</v>
      </c>
      <c r="AW478" s="55">
        <v>60</v>
      </c>
      <c r="AX478" s="42">
        <f>IFERROR(AW478/AS465,"-")</f>
        <v>6.4102564102564097E-2</v>
      </c>
      <c r="AY478" s="138">
        <f t="shared" si="53"/>
        <v>50837.683333333334</v>
      </c>
      <c r="AZ478" s="360"/>
      <c r="BA478" s="360"/>
      <c r="BB478" s="32" t="s">
        <v>108</v>
      </c>
      <c r="BC478" s="52">
        <v>4942360</v>
      </c>
      <c r="BD478" s="42">
        <f>IFERROR(BC478/AZ465,"-")</f>
        <v>3.5826134559016905E-2</v>
      </c>
      <c r="BE478" s="52">
        <v>43</v>
      </c>
      <c r="BF478" s="42">
        <f>IFERROR(BE478/BA465,"-")</f>
        <v>0.42574257425742573</v>
      </c>
      <c r="BG478" s="55">
        <f t="shared" si="54"/>
        <v>114938.60465116279</v>
      </c>
      <c r="BH478" s="360"/>
      <c r="BI478" s="360"/>
      <c r="BJ478" s="32" t="s">
        <v>108</v>
      </c>
      <c r="BK478" s="52">
        <v>2002780</v>
      </c>
      <c r="BL478" s="42">
        <f>IFERROR(BK478/BH465,"-")</f>
        <v>4.4595537173060494E-3</v>
      </c>
      <c r="BM478" s="52">
        <v>47</v>
      </c>
      <c r="BN478" s="42">
        <f>IFERROR(BM478/BI465,"-")</f>
        <v>4.1814946619217079E-2</v>
      </c>
      <c r="BO478" s="96">
        <f t="shared" si="55"/>
        <v>42612.340425531918</v>
      </c>
      <c r="BP478" s="140"/>
    </row>
    <row r="479" spans="2:68" s="8" customFormat="1" ht="13.15" customHeight="1">
      <c r="B479" s="368"/>
      <c r="C479" s="386"/>
      <c r="D479" s="360"/>
      <c r="E479" s="360"/>
      <c r="F479" s="32" t="s">
        <v>109</v>
      </c>
      <c r="G479" s="52">
        <v>1849157</v>
      </c>
      <c r="H479" s="42">
        <f>IFERROR(G479/D465,"-")</f>
        <v>1.641182133029017E-2</v>
      </c>
      <c r="I479" s="52">
        <v>16</v>
      </c>
      <c r="J479" s="42">
        <f>IFERROR(I479/E465,"-")</f>
        <v>8.5106382978723402E-2</v>
      </c>
      <c r="K479" s="55">
        <f t="shared" si="48"/>
        <v>115572.3125</v>
      </c>
      <c r="L479" s="360"/>
      <c r="M479" s="360"/>
      <c r="N479" s="32" t="s">
        <v>109</v>
      </c>
      <c r="O479" s="52">
        <v>3279374</v>
      </c>
      <c r="P479" s="42">
        <f>IFERROR(O479/L465,"-")</f>
        <v>3.519797348051986E-3</v>
      </c>
      <c r="Q479" s="52">
        <v>94</v>
      </c>
      <c r="R479" s="42">
        <f>IFERROR(Q479/M465,"-")</f>
        <v>4.8603929679420892E-2</v>
      </c>
      <c r="S479" s="55">
        <f t="shared" si="49"/>
        <v>34886.957446808512</v>
      </c>
      <c r="T479" s="360"/>
      <c r="U479" s="360"/>
      <c r="V479" s="32" t="s">
        <v>109</v>
      </c>
      <c r="W479" s="52">
        <v>151162</v>
      </c>
      <c r="X479" s="42">
        <f>IFERROR(W479/T465,"-")</f>
        <v>6.5341525554872583E-3</v>
      </c>
      <c r="Y479" s="52">
        <v>2</v>
      </c>
      <c r="Z479" s="42">
        <f>IFERROR(Y479/U465,"-")</f>
        <v>1.7699115044247787E-2</v>
      </c>
      <c r="AA479" s="96">
        <f t="shared" si="50"/>
        <v>75581</v>
      </c>
      <c r="AB479" s="360"/>
      <c r="AC479" s="360"/>
      <c r="AD479" s="32" t="s">
        <v>109</v>
      </c>
      <c r="AE479" s="52">
        <v>104313</v>
      </c>
      <c r="AF479" s="42">
        <f>IFERROR(AE479/AB465,"-")</f>
        <v>1.9952082714889477E-3</v>
      </c>
      <c r="AG479" s="52">
        <v>5</v>
      </c>
      <c r="AH479" s="42">
        <f>IFERROR(AG479/AC465,"-")</f>
        <v>2.1459227467811159E-2</v>
      </c>
      <c r="AI479" s="55">
        <f t="shared" si="51"/>
        <v>20862.599999999999</v>
      </c>
      <c r="AJ479" s="360"/>
      <c r="AK479" s="360"/>
      <c r="AL479" s="32" t="s">
        <v>109</v>
      </c>
      <c r="AM479" s="52">
        <v>1624796</v>
      </c>
      <c r="AN479" s="42">
        <f>IFERROR(AM479/AJ465,"-")</f>
        <v>4.0667704887094782E-3</v>
      </c>
      <c r="AO479" s="52">
        <v>37</v>
      </c>
      <c r="AP479" s="42">
        <f>IFERROR(AO479/AK465,"-")</f>
        <v>5.8359621451104099E-2</v>
      </c>
      <c r="AQ479" s="55">
        <f t="shared" si="52"/>
        <v>43913.405405405407</v>
      </c>
      <c r="AR479" s="360"/>
      <c r="AS479" s="360"/>
      <c r="AT479" s="32" t="s">
        <v>109</v>
      </c>
      <c r="AU479" s="52">
        <v>1399103</v>
      </c>
      <c r="AV479" s="42">
        <f>IFERROR(AU479/AR465,"-")</f>
        <v>3.1019395450106735E-3</v>
      </c>
      <c r="AW479" s="55">
        <v>50</v>
      </c>
      <c r="AX479" s="42">
        <f>IFERROR(AW479/AS465,"-")</f>
        <v>5.3418803418803416E-2</v>
      </c>
      <c r="AY479" s="138">
        <f t="shared" si="53"/>
        <v>27982.06</v>
      </c>
      <c r="AZ479" s="360"/>
      <c r="BA479" s="360"/>
      <c r="BB479" s="32" t="s">
        <v>109</v>
      </c>
      <c r="BC479" s="52">
        <v>678147</v>
      </c>
      <c r="BD479" s="42">
        <f>IFERROR(BC479/AZ465,"-")</f>
        <v>4.9157458527492202E-3</v>
      </c>
      <c r="BE479" s="52">
        <v>15</v>
      </c>
      <c r="BF479" s="42">
        <f>IFERROR(BE479/BA465,"-")</f>
        <v>0.14851485148514851</v>
      </c>
      <c r="BG479" s="55">
        <f t="shared" si="54"/>
        <v>45209.8</v>
      </c>
      <c r="BH479" s="360"/>
      <c r="BI479" s="360"/>
      <c r="BJ479" s="32" t="s">
        <v>109</v>
      </c>
      <c r="BK479" s="52">
        <v>1368701</v>
      </c>
      <c r="BL479" s="42">
        <f>IFERROR(BK479/BH465,"-")</f>
        <v>3.0476615666376271E-3</v>
      </c>
      <c r="BM479" s="52">
        <v>36</v>
      </c>
      <c r="BN479" s="42">
        <f>IFERROR(BM479/BI465,"-")</f>
        <v>3.2028469750889681E-2</v>
      </c>
      <c r="BO479" s="96">
        <f t="shared" si="55"/>
        <v>38019.472222222219</v>
      </c>
      <c r="BP479" s="140"/>
    </row>
    <row r="480" spans="2:68" s="8" customFormat="1" ht="13.15" customHeight="1">
      <c r="B480" s="368"/>
      <c r="C480" s="386"/>
      <c r="D480" s="360"/>
      <c r="E480" s="360"/>
      <c r="F480" s="33" t="s">
        <v>110</v>
      </c>
      <c r="G480" s="53">
        <v>44674</v>
      </c>
      <c r="H480" s="43">
        <f>IFERROR(G480/D465,"-")</f>
        <v>3.9649510891145702E-4</v>
      </c>
      <c r="I480" s="53">
        <v>11</v>
      </c>
      <c r="J480" s="43">
        <f>IFERROR(I480/E465,"-")</f>
        <v>5.8510638297872342E-2</v>
      </c>
      <c r="K480" s="56">
        <f t="shared" si="48"/>
        <v>4061.2727272727275</v>
      </c>
      <c r="L480" s="360"/>
      <c r="M480" s="360"/>
      <c r="N480" s="33" t="s">
        <v>110</v>
      </c>
      <c r="O480" s="53">
        <v>1199517</v>
      </c>
      <c r="P480" s="43">
        <f>IFERROR(O480/L465,"-")</f>
        <v>1.2874581415670411E-3</v>
      </c>
      <c r="Q480" s="53">
        <v>117</v>
      </c>
      <c r="R480" s="43">
        <f>IFERROR(Q480/M465,"-")</f>
        <v>6.0496380558428126E-2</v>
      </c>
      <c r="S480" s="56">
        <f t="shared" si="49"/>
        <v>10252.282051282051</v>
      </c>
      <c r="T480" s="360"/>
      <c r="U480" s="360"/>
      <c r="V480" s="33" t="s">
        <v>110</v>
      </c>
      <c r="W480" s="53">
        <v>24247</v>
      </c>
      <c r="X480" s="43">
        <f>IFERROR(W480/T465,"-")</f>
        <v>1.0481046626328015E-3</v>
      </c>
      <c r="Y480" s="53">
        <v>4</v>
      </c>
      <c r="Z480" s="43">
        <f>IFERROR(Y480/U465,"-")</f>
        <v>3.5398230088495575E-2</v>
      </c>
      <c r="AA480" s="97">
        <f t="shared" si="50"/>
        <v>6061.75</v>
      </c>
      <c r="AB480" s="360"/>
      <c r="AC480" s="360"/>
      <c r="AD480" s="33" t="s">
        <v>110</v>
      </c>
      <c r="AE480" s="53">
        <v>24304</v>
      </c>
      <c r="AF480" s="43">
        <f>IFERROR(AE480/AB465,"-")</f>
        <v>4.648657581535128E-4</v>
      </c>
      <c r="AG480" s="53">
        <v>10</v>
      </c>
      <c r="AH480" s="43">
        <f>IFERROR(AG480/AC465,"-")</f>
        <v>4.2918454935622317E-2</v>
      </c>
      <c r="AI480" s="56">
        <f t="shared" si="51"/>
        <v>2430.4</v>
      </c>
      <c r="AJ480" s="360"/>
      <c r="AK480" s="360"/>
      <c r="AL480" s="33" t="s">
        <v>110</v>
      </c>
      <c r="AM480" s="53">
        <v>737571</v>
      </c>
      <c r="AN480" s="43">
        <f>IFERROR(AM480/AJ465,"-")</f>
        <v>1.8460975877143582E-3</v>
      </c>
      <c r="AO480" s="53">
        <v>41</v>
      </c>
      <c r="AP480" s="43">
        <f>IFERROR(AO480/AK465,"-")</f>
        <v>6.4668769716088328E-2</v>
      </c>
      <c r="AQ480" s="56">
        <f t="shared" si="52"/>
        <v>17989.536585365855</v>
      </c>
      <c r="AR480" s="360"/>
      <c r="AS480" s="360"/>
      <c r="AT480" s="33" t="s">
        <v>110</v>
      </c>
      <c r="AU480" s="53">
        <v>397603</v>
      </c>
      <c r="AV480" s="43">
        <f>IFERROR(AU480/AR465,"-")</f>
        <v>8.8152228171541253E-4</v>
      </c>
      <c r="AW480" s="56">
        <v>61</v>
      </c>
      <c r="AX480" s="45">
        <f>IFERROR(AW480/AS465,"-")</f>
        <v>6.5170940170940175E-2</v>
      </c>
      <c r="AY480" s="139">
        <f t="shared" si="53"/>
        <v>6518.0819672131147</v>
      </c>
      <c r="AZ480" s="360"/>
      <c r="BA480" s="360"/>
      <c r="BB480" s="33" t="s">
        <v>110</v>
      </c>
      <c r="BC480" s="53">
        <v>600203</v>
      </c>
      <c r="BD480" s="43">
        <f>IFERROR(BC480/AZ465,"-")</f>
        <v>4.3507460890598055E-3</v>
      </c>
      <c r="BE480" s="53">
        <v>14</v>
      </c>
      <c r="BF480" s="43">
        <f>IFERROR(BE480/BA465,"-")</f>
        <v>0.13861386138613863</v>
      </c>
      <c r="BG480" s="56">
        <f t="shared" si="54"/>
        <v>42871.642857142855</v>
      </c>
      <c r="BH480" s="360"/>
      <c r="BI480" s="360"/>
      <c r="BJ480" s="33" t="s">
        <v>110</v>
      </c>
      <c r="BK480" s="53">
        <v>702935</v>
      </c>
      <c r="BL480" s="43">
        <f>IFERROR(BK480/BH465,"-")</f>
        <v>1.5652125506918021E-3</v>
      </c>
      <c r="BM480" s="53">
        <v>44</v>
      </c>
      <c r="BN480" s="43">
        <f>IFERROR(BM480/BI465,"-")</f>
        <v>3.9145907473309607E-2</v>
      </c>
      <c r="BO480" s="97">
        <f t="shared" si="55"/>
        <v>15975.795454545454</v>
      </c>
      <c r="BP480" s="140"/>
    </row>
    <row r="481" spans="2:68" s="8" customFormat="1" ht="13.15" customHeight="1">
      <c r="B481" s="369"/>
      <c r="C481" s="387"/>
      <c r="D481" s="361"/>
      <c r="E481" s="361"/>
      <c r="F481" s="34" t="s">
        <v>64</v>
      </c>
      <c r="G481" s="49">
        <f>SUM(G465:G480)</f>
        <v>28108695</v>
      </c>
      <c r="H481" s="43">
        <f>IFERROR(G481/D465,"-")</f>
        <v>0.24947307349652878</v>
      </c>
      <c r="I481" s="53">
        <v>157</v>
      </c>
      <c r="J481" s="43">
        <f>IFERROR(I481/E465,"-")</f>
        <v>0.83510638297872342</v>
      </c>
      <c r="K481" s="56">
        <f t="shared" si="48"/>
        <v>179036.27388535033</v>
      </c>
      <c r="L481" s="361"/>
      <c r="M481" s="361"/>
      <c r="N481" s="34" t="s">
        <v>64</v>
      </c>
      <c r="O481" s="49">
        <f>SUM(O465:O480)</f>
        <v>184193632</v>
      </c>
      <c r="P481" s="43">
        <f>IFERROR(O481/L465,"-")</f>
        <v>0.1976975658896068</v>
      </c>
      <c r="Q481" s="53">
        <v>1461</v>
      </c>
      <c r="R481" s="43">
        <f>IFERROR(Q481/M465,"-")</f>
        <v>0.75542916235780766</v>
      </c>
      <c r="S481" s="56">
        <f t="shared" si="49"/>
        <v>126073.67008898016</v>
      </c>
      <c r="T481" s="361"/>
      <c r="U481" s="361"/>
      <c r="V481" s="34" t="s">
        <v>64</v>
      </c>
      <c r="W481" s="49">
        <f>SUM(W465:W480)</f>
        <v>1270535</v>
      </c>
      <c r="X481" s="43">
        <f>IFERROR(W481/T465,"-")</f>
        <v>5.4920347157923315E-2</v>
      </c>
      <c r="Y481" s="53">
        <v>44</v>
      </c>
      <c r="Z481" s="43">
        <f>IFERROR(Y481/U465,"-")</f>
        <v>0.38938053097345132</v>
      </c>
      <c r="AA481" s="97">
        <f t="shared" si="50"/>
        <v>28875.795454545456</v>
      </c>
      <c r="AB481" s="361"/>
      <c r="AC481" s="361"/>
      <c r="AD481" s="34" t="s">
        <v>64</v>
      </c>
      <c r="AE481" s="49">
        <f>SUM(AE465:AE480)</f>
        <v>2711012</v>
      </c>
      <c r="AF481" s="43">
        <f>IFERROR(AE481/AB465,"-")</f>
        <v>5.1853877910766587E-2</v>
      </c>
      <c r="AG481" s="53">
        <v>81</v>
      </c>
      <c r="AH481" s="43">
        <f>IFERROR(AG481/AC465,"-")</f>
        <v>0.34763948497854075</v>
      </c>
      <c r="AI481" s="56">
        <f t="shared" si="51"/>
        <v>33469.283950617282</v>
      </c>
      <c r="AJ481" s="361"/>
      <c r="AK481" s="361"/>
      <c r="AL481" s="34" t="s">
        <v>64</v>
      </c>
      <c r="AM481" s="49">
        <f>SUM(AM465:AM480)</f>
        <v>91709746</v>
      </c>
      <c r="AN481" s="43">
        <f>IFERROR(AM481/AJ465,"-")</f>
        <v>0.22954419420028244</v>
      </c>
      <c r="AO481" s="53">
        <v>560</v>
      </c>
      <c r="AP481" s="43">
        <f>IFERROR(AO481/AK465,"-")</f>
        <v>0.88328075709779175</v>
      </c>
      <c r="AQ481" s="56">
        <f t="shared" si="52"/>
        <v>163767.40357142859</v>
      </c>
      <c r="AR481" s="361"/>
      <c r="AS481" s="361"/>
      <c r="AT481" s="34" t="s">
        <v>64</v>
      </c>
      <c r="AU481" s="49">
        <f>SUM(AU465:AU480)</f>
        <v>87711804</v>
      </c>
      <c r="AV481" s="43">
        <f>IFERROR(AU481/AR465,"-")</f>
        <v>0.19446510613716458</v>
      </c>
      <c r="AW481" s="56">
        <v>762</v>
      </c>
      <c r="AX481" s="76">
        <f>IFERROR(AW481/AS465,"-")</f>
        <v>0.8141025641025641</v>
      </c>
      <c r="AY481" s="114">
        <f t="shared" si="53"/>
        <v>115107.35433070867</v>
      </c>
      <c r="AZ481" s="361"/>
      <c r="BA481" s="361"/>
      <c r="BB481" s="34" t="s">
        <v>64</v>
      </c>
      <c r="BC481" s="49">
        <f>SUM(BC465:BC480)</f>
        <v>42375871</v>
      </c>
      <c r="BD481" s="43">
        <f>IFERROR(BC481/AZ465,"-")</f>
        <v>0.30717383122668968</v>
      </c>
      <c r="BE481" s="53">
        <v>94</v>
      </c>
      <c r="BF481" s="43">
        <f>IFERROR(BE481/BA465,"-")</f>
        <v>0.93069306930693074</v>
      </c>
      <c r="BG481" s="56">
        <f t="shared" si="54"/>
        <v>450807.13829787233</v>
      </c>
      <c r="BH481" s="361"/>
      <c r="BI481" s="361"/>
      <c r="BJ481" s="34" t="s">
        <v>64</v>
      </c>
      <c r="BK481" s="49">
        <f>SUM(BK465:BK480)</f>
        <v>51990685</v>
      </c>
      <c r="BL481" s="43">
        <f>IFERROR(BK481/BH465,"-")</f>
        <v>0.11576671055085323</v>
      </c>
      <c r="BM481" s="53">
        <v>744</v>
      </c>
      <c r="BN481" s="43">
        <f>IFERROR(BM481/BI465,"-")</f>
        <v>0.66192170818505336</v>
      </c>
      <c r="BO481" s="97">
        <f t="shared" si="55"/>
        <v>69879.952956989247</v>
      </c>
      <c r="BP481" s="140"/>
    </row>
    <row r="482" spans="2:68" s="8" customFormat="1" ht="13.15" customHeight="1">
      <c r="B482" s="367">
        <v>29</v>
      </c>
      <c r="C482" s="385" t="s">
        <v>32</v>
      </c>
      <c r="D482" s="359">
        <v>108182320</v>
      </c>
      <c r="E482" s="359">
        <v>155</v>
      </c>
      <c r="F482" s="30" t="s">
        <v>96</v>
      </c>
      <c r="G482" s="51">
        <v>687495</v>
      </c>
      <c r="H482" s="41">
        <f>IFERROR(G482/D482,"-")</f>
        <v>6.3549663198200967E-3</v>
      </c>
      <c r="I482" s="51">
        <v>36</v>
      </c>
      <c r="J482" s="41">
        <f>IFERROR(I482/E482,"-")</f>
        <v>0.23225806451612904</v>
      </c>
      <c r="K482" s="54">
        <f t="shared" si="48"/>
        <v>19097.083333333332</v>
      </c>
      <c r="L482" s="359">
        <v>989077980</v>
      </c>
      <c r="M482" s="359">
        <v>1800</v>
      </c>
      <c r="N482" s="30" t="s">
        <v>96</v>
      </c>
      <c r="O482" s="51">
        <v>15558213</v>
      </c>
      <c r="P482" s="41">
        <f>IFERROR(O482/L482,"-")</f>
        <v>1.5730016555418613E-2</v>
      </c>
      <c r="Q482" s="51">
        <v>276</v>
      </c>
      <c r="R482" s="41">
        <f>IFERROR(Q482/M482,"-")</f>
        <v>0.15333333333333332</v>
      </c>
      <c r="S482" s="54">
        <f t="shared" si="49"/>
        <v>56370.336956521736</v>
      </c>
      <c r="T482" s="359">
        <v>32828160</v>
      </c>
      <c r="U482" s="359">
        <v>99</v>
      </c>
      <c r="V482" s="30" t="s">
        <v>96</v>
      </c>
      <c r="W482" s="51">
        <v>803797</v>
      </c>
      <c r="X482" s="41">
        <f>IFERROR(W482/T482,"-")</f>
        <v>2.4484984842281749E-2</v>
      </c>
      <c r="Y482" s="51">
        <v>11</v>
      </c>
      <c r="Z482" s="41">
        <f>IFERROR(Y482/U482,"-")</f>
        <v>0.1111111111111111</v>
      </c>
      <c r="AA482" s="95">
        <f t="shared" si="50"/>
        <v>73072.454545454544</v>
      </c>
      <c r="AB482" s="359">
        <v>57488750</v>
      </c>
      <c r="AC482" s="359">
        <v>199</v>
      </c>
      <c r="AD482" s="30" t="s">
        <v>96</v>
      </c>
      <c r="AE482" s="51">
        <v>557606</v>
      </c>
      <c r="AF482" s="41">
        <f>IFERROR(AE482/AB482,"-")</f>
        <v>9.6993933595703515E-3</v>
      </c>
      <c r="AG482" s="51">
        <v>20</v>
      </c>
      <c r="AH482" s="41">
        <f>IFERROR(AG482/AC482,"-")</f>
        <v>0.10050251256281408</v>
      </c>
      <c r="AI482" s="54">
        <f t="shared" si="51"/>
        <v>27880.3</v>
      </c>
      <c r="AJ482" s="359">
        <v>396788360</v>
      </c>
      <c r="AK482" s="359">
        <v>598</v>
      </c>
      <c r="AL482" s="30" t="s">
        <v>96</v>
      </c>
      <c r="AM482" s="51">
        <v>3920819</v>
      </c>
      <c r="AN482" s="41">
        <f>IFERROR(AM482/AJ482,"-")</f>
        <v>9.8813861374360875E-3</v>
      </c>
      <c r="AO482" s="51">
        <v>108</v>
      </c>
      <c r="AP482" s="41">
        <f>IFERROR(AO482/AK482,"-")</f>
        <v>0.1806020066889632</v>
      </c>
      <c r="AQ482" s="54">
        <f t="shared" si="52"/>
        <v>36303.879629629628</v>
      </c>
      <c r="AR482" s="359">
        <v>489077300</v>
      </c>
      <c r="AS482" s="359">
        <v>892</v>
      </c>
      <c r="AT482" s="30" t="s">
        <v>96</v>
      </c>
      <c r="AU482" s="51">
        <v>8972096</v>
      </c>
      <c r="AV482" s="41">
        <f>IFERROR(AU482/AR482,"-")</f>
        <v>1.8344944653943252E-2</v>
      </c>
      <c r="AW482" s="54">
        <v>132</v>
      </c>
      <c r="AX482" s="41">
        <f>IFERROR(AW482/AS482,"-")</f>
        <v>0.14798206278026907</v>
      </c>
      <c r="AY482" s="138">
        <f t="shared" si="53"/>
        <v>67970.42424242424</v>
      </c>
      <c r="AZ482" s="359">
        <v>156930670</v>
      </c>
      <c r="BA482" s="359">
        <v>102</v>
      </c>
      <c r="BB482" s="30" t="s">
        <v>96</v>
      </c>
      <c r="BC482" s="51">
        <v>5322262</v>
      </c>
      <c r="BD482" s="41">
        <f>IFERROR(BC482/AZ482,"-")</f>
        <v>3.3914734449295346E-2</v>
      </c>
      <c r="BE482" s="51">
        <v>38</v>
      </c>
      <c r="BF482" s="41">
        <f>IFERROR(BE482/BA482,"-")</f>
        <v>0.37254901960784315</v>
      </c>
      <c r="BG482" s="54">
        <f t="shared" si="54"/>
        <v>140059.52631578947</v>
      </c>
      <c r="BH482" s="359">
        <v>409839480</v>
      </c>
      <c r="BI482" s="359">
        <v>1048</v>
      </c>
      <c r="BJ482" s="30" t="s">
        <v>96</v>
      </c>
      <c r="BK482" s="51">
        <v>7867142</v>
      </c>
      <c r="BL482" s="41">
        <f>IFERROR(BK482/BH482,"-")</f>
        <v>1.9195666557062781E-2</v>
      </c>
      <c r="BM482" s="51">
        <v>123</v>
      </c>
      <c r="BN482" s="41">
        <f>IFERROR(BM482/BI482,"-")</f>
        <v>0.11736641221374046</v>
      </c>
      <c r="BO482" s="95">
        <f t="shared" si="55"/>
        <v>63960.504065040652</v>
      </c>
      <c r="BP482" s="140"/>
    </row>
    <row r="483" spans="2:68" s="8" customFormat="1" ht="13.15" customHeight="1">
      <c r="B483" s="368"/>
      <c r="C483" s="386"/>
      <c r="D483" s="360"/>
      <c r="E483" s="360"/>
      <c r="F483" s="31" t="s">
        <v>97</v>
      </c>
      <c r="G483" s="52">
        <v>608302</v>
      </c>
      <c r="H483" s="42">
        <f>IFERROR(G483/D482,"-")</f>
        <v>5.6229335810139775E-3</v>
      </c>
      <c r="I483" s="52">
        <v>43</v>
      </c>
      <c r="J483" s="42">
        <f>IFERROR(I483/E482,"-")</f>
        <v>0.27741935483870966</v>
      </c>
      <c r="K483" s="55">
        <f t="shared" si="48"/>
        <v>14146.558139534884</v>
      </c>
      <c r="L483" s="360"/>
      <c r="M483" s="360"/>
      <c r="N483" s="31" t="s">
        <v>97</v>
      </c>
      <c r="O483" s="52">
        <v>16359975</v>
      </c>
      <c r="P483" s="42">
        <f>IFERROR(O483/L482,"-")</f>
        <v>1.6540632114770162E-2</v>
      </c>
      <c r="Q483" s="52">
        <v>403</v>
      </c>
      <c r="R483" s="42">
        <f>IFERROR(Q483/M482,"-")</f>
        <v>0.22388888888888889</v>
      </c>
      <c r="S483" s="55">
        <f t="shared" si="49"/>
        <v>40595.471464019851</v>
      </c>
      <c r="T483" s="360"/>
      <c r="U483" s="360"/>
      <c r="V483" s="31" t="s">
        <v>97</v>
      </c>
      <c r="W483" s="52">
        <v>1923377</v>
      </c>
      <c r="X483" s="42">
        <f>IFERROR(W483/T482,"-")</f>
        <v>5.8589241675439621E-2</v>
      </c>
      <c r="Y483" s="52">
        <v>20</v>
      </c>
      <c r="Z483" s="42">
        <f>IFERROR(Y483/U482,"-")</f>
        <v>0.20202020202020202</v>
      </c>
      <c r="AA483" s="96">
        <f t="shared" si="50"/>
        <v>96168.85</v>
      </c>
      <c r="AB483" s="360"/>
      <c r="AC483" s="360"/>
      <c r="AD483" s="31" t="s">
        <v>97</v>
      </c>
      <c r="AE483" s="52">
        <v>544240</v>
      </c>
      <c r="AF483" s="42">
        <f>IFERROR(AE483/AB482,"-")</f>
        <v>9.4668956969841921E-3</v>
      </c>
      <c r="AG483" s="52">
        <v>35</v>
      </c>
      <c r="AH483" s="42">
        <f>IFERROR(AG483/AC482,"-")</f>
        <v>0.17587939698492464</v>
      </c>
      <c r="AI483" s="55">
        <f t="shared" si="51"/>
        <v>15549.714285714286</v>
      </c>
      <c r="AJ483" s="360"/>
      <c r="AK483" s="360"/>
      <c r="AL483" s="31" t="s">
        <v>97</v>
      </c>
      <c r="AM483" s="52">
        <v>2311476</v>
      </c>
      <c r="AN483" s="42">
        <f>IFERROR(AM483/AJ482,"-")</f>
        <v>5.8254632267942539E-3</v>
      </c>
      <c r="AO483" s="52">
        <v>150</v>
      </c>
      <c r="AP483" s="42">
        <f>IFERROR(AO483/AK482,"-")</f>
        <v>0.25083612040133779</v>
      </c>
      <c r="AQ483" s="55">
        <f t="shared" si="52"/>
        <v>15409.84</v>
      </c>
      <c r="AR483" s="360"/>
      <c r="AS483" s="360"/>
      <c r="AT483" s="31" t="s">
        <v>97</v>
      </c>
      <c r="AU483" s="52">
        <v>11575844</v>
      </c>
      <c r="AV483" s="42">
        <f>IFERROR(AU483/AR482,"-")</f>
        <v>2.3668741117201717E-2</v>
      </c>
      <c r="AW483" s="55">
        <v>197</v>
      </c>
      <c r="AX483" s="42">
        <f>IFERROR(AW483/AS482,"-")</f>
        <v>0.22085201793721973</v>
      </c>
      <c r="AY483" s="138">
        <f t="shared" si="53"/>
        <v>58760.629441624369</v>
      </c>
      <c r="AZ483" s="360"/>
      <c r="BA483" s="360"/>
      <c r="BB483" s="31" t="s">
        <v>97</v>
      </c>
      <c r="BC483" s="52">
        <v>871537</v>
      </c>
      <c r="BD483" s="42">
        <f>IFERROR(BC483/AZ482,"-")</f>
        <v>5.5536435293368725E-3</v>
      </c>
      <c r="BE483" s="52">
        <v>38</v>
      </c>
      <c r="BF483" s="42">
        <f>IFERROR(BE483/BA482,"-")</f>
        <v>0.37254901960784315</v>
      </c>
      <c r="BG483" s="55">
        <f t="shared" si="54"/>
        <v>22935.184210526317</v>
      </c>
      <c r="BH483" s="360"/>
      <c r="BI483" s="360"/>
      <c r="BJ483" s="31" t="s">
        <v>97</v>
      </c>
      <c r="BK483" s="52">
        <v>9411655</v>
      </c>
      <c r="BL483" s="42">
        <f>IFERROR(BK483/BH482,"-")</f>
        <v>2.2964246880266392E-2</v>
      </c>
      <c r="BM483" s="52">
        <v>181</v>
      </c>
      <c r="BN483" s="42">
        <f>IFERROR(BM483/BI482,"-")</f>
        <v>0.17270992366412213</v>
      </c>
      <c r="BO483" s="96">
        <f t="shared" si="55"/>
        <v>51998.093922651933</v>
      </c>
      <c r="BP483" s="140"/>
    </row>
    <row r="484" spans="2:68" s="8" customFormat="1" ht="13.15" customHeight="1">
      <c r="B484" s="368"/>
      <c r="C484" s="386"/>
      <c r="D484" s="360"/>
      <c r="E484" s="360"/>
      <c r="F484" s="32" t="s">
        <v>98</v>
      </c>
      <c r="G484" s="52">
        <v>3281869</v>
      </c>
      <c r="H484" s="42">
        <f>IFERROR(G484/D482,"-")</f>
        <v>3.0336463481278643E-2</v>
      </c>
      <c r="I484" s="52">
        <v>57</v>
      </c>
      <c r="J484" s="42">
        <f>IFERROR(I484/E482,"-")</f>
        <v>0.36774193548387096</v>
      </c>
      <c r="K484" s="55">
        <f t="shared" si="48"/>
        <v>57576.649122807015</v>
      </c>
      <c r="L484" s="360"/>
      <c r="M484" s="360"/>
      <c r="N484" s="32" t="s">
        <v>98</v>
      </c>
      <c r="O484" s="52">
        <v>25259342</v>
      </c>
      <c r="P484" s="42">
        <f>IFERROR(O484/L482,"-")</f>
        <v>2.5538271512221919E-2</v>
      </c>
      <c r="Q484" s="52">
        <v>495</v>
      </c>
      <c r="R484" s="42">
        <f>IFERROR(Q484/M482,"-")</f>
        <v>0.27500000000000002</v>
      </c>
      <c r="S484" s="55">
        <f t="shared" si="49"/>
        <v>51028.973737373737</v>
      </c>
      <c r="T484" s="360"/>
      <c r="U484" s="360"/>
      <c r="V484" s="32" t="s">
        <v>98</v>
      </c>
      <c r="W484" s="52">
        <v>0</v>
      </c>
      <c r="X484" s="42">
        <f>IFERROR(W484/T482,"-")</f>
        <v>0</v>
      </c>
      <c r="Y484" s="52">
        <v>0</v>
      </c>
      <c r="Z484" s="42">
        <f>IFERROR(Y484/U482,"-")</f>
        <v>0</v>
      </c>
      <c r="AA484" s="96" t="str">
        <f t="shared" si="50"/>
        <v>-</v>
      </c>
      <c r="AB484" s="360"/>
      <c r="AC484" s="360"/>
      <c r="AD484" s="32" t="s">
        <v>98</v>
      </c>
      <c r="AE484" s="52">
        <v>0</v>
      </c>
      <c r="AF484" s="42">
        <f>IFERROR(AE484/AB482,"-")</f>
        <v>0</v>
      </c>
      <c r="AG484" s="52">
        <v>0</v>
      </c>
      <c r="AH484" s="42">
        <f>IFERROR(AG484/AC482,"-")</f>
        <v>0</v>
      </c>
      <c r="AI484" s="55" t="str">
        <f t="shared" si="51"/>
        <v>-</v>
      </c>
      <c r="AJ484" s="360"/>
      <c r="AK484" s="360"/>
      <c r="AL484" s="32" t="s">
        <v>98</v>
      </c>
      <c r="AM484" s="52">
        <v>9889802</v>
      </c>
      <c r="AN484" s="42">
        <f>IFERROR(AM484/AJ482,"-")</f>
        <v>2.4924627325257222E-2</v>
      </c>
      <c r="AO484" s="52">
        <v>218</v>
      </c>
      <c r="AP484" s="42">
        <f>IFERROR(AO484/AK482,"-")</f>
        <v>0.36454849498327757</v>
      </c>
      <c r="AQ484" s="55">
        <f t="shared" si="52"/>
        <v>45366.064220183485</v>
      </c>
      <c r="AR484" s="360"/>
      <c r="AS484" s="360"/>
      <c r="AT484" s="32" t="s">
        <v>98</v>
      </c>
      <c r="AU484" s="52">
        <v>15369540</v>
      </c>
      <c r="AV484" s="42">
        <f>IFERROR(AU484/AR482,"-")</f>
        <v>3.1425584462824181E-2</v>
      </c>
      <c r="AW484" s="55">
        <v>277</v>
      </c>
      <c r="AX484" s="42">
        <f>IFERROR(AW484/AS482,"-")</f>
        <v>0.31053811659192826</v>
      </c>
      <c r="AY484" s="138">
        <f t="shared" si="53"/>
        <v>55485.703971119132</v>
      </c>
      <c r="AZ484" s="360"/>
      <c r="BA484" s="360"/>
      <c r="BB484" s="32" t="s">
        <v>98</v>
      </c>
      <c r="BC484" s="52">
        <v>925791</v>
      </c>
      <c r="BD484" s="42">
        <f>IFERROR(BC484/AZ482,"-")</f>
        <v>5.8993630754268752E-3</v>
      </c>
      <c r="BE484" s="52">
        <v>29</v>
      </c>
      <c r="BF484" s="42">
        <f>IFERROR(BE484/BA482,"-")</f>
        <v>0.28431372549019607</v>
      </c>
      <c r="BG484" s="55">
        <f t="shared" si="54"/>
        <v>31923.827586206895</v>
      </c>
      <c r="BH484" s="360"/>
      <c r="BI484" s="360"/>
      <c r="BJ484" s="32" t="s">
        <v>98</v>
      </c>
      <c r="BK484" s="52">
        <v>9012317</v>
      </c>
      <c r="BL484" s="42">
        <f>IFERROR(BK484/BH482,"-")</f>
        <v>2.1989870277992742E-2</v>
      </c>
      <c r="BM484" s="52">
        <v>224</v>
      </c>
      <c r="BN484" s="42">
        <f>IFERROR(BM484/BI482,"-")</f>
        <v>0.21374045801526717</v>
      </c>
      <c r="BO484" s="96">
        <f t="shared" si="55"/>
        <v>40233.558035714283</v>
      </c>
      <c r="BP484" s="140"/>
    </row>
    <row r="485" spans="2:68" s="8" customFormat="1" ht="13.15" customHeight="1">
      <c r="B485" s="368"/>
      <c r="C485" s="386"/>
      <c r="D485" s="360"/>
      <c r="E485" s="360"/>
      <c r="F485" s="32" t="s">
        <v>99</v>
      </c>
      <c r="G485" s="52">
        <v>113358</v>
      </c>
      <c r="H485" s="42">
        <f>IFERROR(G485/D482,"-")</f>
        <v>1.0478421982445931E-3</v>
      </c>
      <c r="I485" s="52">
        <v>13</v>
      </c>
      <c r="J485" s="42">
        <f>IFERROR(I485/E482,"-")</f>
        <v>8.387096774193549E-2</v>
      </c>
      <c r="K485" s="55">
        <f t="shared" si="48"/>
        <v>8719.8461538461543</v>
      </c>
      <c r="L485" s="360"/>
      <c r="M485" s="360"/>
      <c r="N485" s="32" t="s">
        <v>99</v>
      </c>
      <c r="O485" s="52">
        <v>7106139</v>
      </c>
      <c r="P485" s="42">
        <f>IFERROR(O485/L482,"-")</f>
        <v>7.1846094480841642E-3</v>
      </c>
      <c r="Q485" s="52">
        <v>127</v>
      </c>
      <c r="R485" s="42">
        <f>IFERROR(Q485/M482,"-")</f>
        <v>7.0555555555555552E-2</v>
      </c>
      <c r="S485" s="55">
        <f t="shared" si="49"/>
        <v>55953.850393700784</v>
      </c>
      <c r="T485" s="360"/>
      <c r="U485" s="360"/>
      <c r="V485" s="32" t="s">
        <v>99</v>
      </c>
      <c r="W485" s="52">
        <v>0</v>
      </c>
      <c r="X485" s="42">
        <f>IFERROR(W485/T482,"-")</f>
        <v>0</v>
      </c>
      <c r="Y485" s="52">
        <v>0</v>
      </c>
      <c r="Z485" s="42">
        <f>IFERROR(Y485/U482,"-")</f>
        <v>0</v>
      </c>
      <c r="AA485" s="96" t="str">
        <f t="shared" si="50"/>
        <v>-</v>
      </c>
      <c r="AB485" s="360"/>
      <c r="AC485" s="360"/>
      <c r="AD485" s="32" t="s">
        <v>99</v>
      </c>
      <c r="AE485" s="52">
        <v>0</v>
      </c>
      <c r="AF485" s="42">
        <f>IFERROR(AE485/AB482,"-")</f>
        <v>0</v>
      </c>
      <c r="AG485" s="52">
        <v>0</v>
      </c>
      <c r="AH485" s="42">
        <f>IFERROR(AG485/AC482,"-")</f>
        <v>0</v>
      </c>
      <c r="AI485" s="55" t="str">
        <f t="shared" si="51"/>
        <v>-</v>
      </c>
      <c r="AJ485" s="360"/>
      <c r="AK485" s="360"/>
      <c r="AL485" s="32" t="s">
        <v>99</v>
      </c>
      <c r="AM485" s="52">
        <v>4879815</v>
      </c>
      <c r="AN485" s="42">
        <f>IFERROR(AM485/AJ482,"-")</f>
        <v>1.2298281633060001E-2</v>
      </c>
      <c r="AO485" s="52">
        <v>55</v>
      </c>
      <c r="AP485" s="42">
        <f>IFERROR(AO485/AK482,"-")</f>
        <v>9.1973244147157185E-2</v>
      </c>
      <c r="AQ485" s="55">
        <f t="shared" si="52"/>
        <v>88723.909090909088</v>
      </c>
      <c r="AR485" s="360"/>
      <c r="AS485" s="360"/>
      <c r="AT485" s="32" t="s">
        <v>99</v>
      </c>
      <c r="AU485" s="52">
        <v>2226324</v>
      </c>
      <c r="AV485" s="42">
        <f>IFERROR(AU485/AR482,"-")</f>
        <v>4.5520902319531086E-3</v>
      </c>
      <c r="AW485" s="55">
        <v>72</v>
      </c>
      <c r="AX485" s="42">
        <f>IFERROR(AW485/AS482,"-")</f>
        <v>8.0717488789237665E-2</v>
      </c>
      <c r="AY485" s="138">
        <f t="shared" si="53"/>
        <v>30921.166666666668</v>
      </c>
      <c r="AZ485" s="360"/>
      <c r="BA485" s="360"/>
      <c r="BB485" s="32" t="s">
        <v>99</v>
      </c>
      <c r="BC485" s="52">
        <v>63081</v>
      </c>
      <c r="BD485" s="42">
        <f>IFERROR(BC485/AZ482,"-")</f>
        <v>4.0196731461096801E-4</v>
      </c>
      <c r="BE485" s="52">
        <v>8</v>
      </c>
      <c r="BF485" s="42">
        <f>IFERROR(BE485/BA482,"-")</f>
        <v>7.8431372549019607E-2</v>
      </c>
      <c r="BG485" s="55">
        <f t="shared" si="54"/>
        <v>7885.125</v>
      </c>
      <c r="BH485" s="360"/>
      <c r="BI485" s="360"/>
      <c r="BJ485" s="32" t="s">
        <v>99</v>
      </c>
      <c r="BK485" s="52">
        <v>1899662</v>
      </c>
      <c r="BL485" s="42">
        <f>IFERROR(BK485/BH482,"-")</f>
        <v>4.6351366637494267E-3</v>
      </c>
      <c r="BM485" s="52">
        <v>46</v>
      </c>
      <c r="BN485" s="42">
        <f>IFERROR(BM485/BI482,"-")</f>
        <v>4.3893129770992363E-2</v>
      </c>
      <c r="BO485" s="96">
        <f t="shared" si="55"/>
        <v>41297</v>
      </c>
      <c r="BP485" s="140"/>
    </row>
    <row r="486" spans="2:68" s="8" customFormat="1" ht="13.15" customHeight="1">
      <c r="B486" s="368"/>
      <c r="C486" s="386"/>
      <c r="D486" s="360"/>
      <c r="E486" s="360"/>
      <c r="F486" s="32" t="s">
        <v>100</v>
      </c>
      <c r="G486" s="52">
        <v>3180915</v>
      </c>
      <c r="H486" s="42">
        <f>IFERROR(G486/D482,"-")</f>
        <v>2.9403279574703151E-2</v>
      </c>
      <c r="I486" s="52">
        <v>69</v>
      </c>
      <c r="J486" s="42">
        <f>IFERROR(I486/E482,"-")</f>
        <v>0.44516129032258067</v>
      </c>
      <c r="K486" s="55">
        <f t="shared" si="48"/>
        <v>46100.217391304344</v>
      </c>
      <c r="L486" s="360"/>
      <c r="M486" s="360"/>
      <c r="N486" s="32" t="s">
        <v>100</v>
      </c>
      <c r="O486" s="52">
        <v>30868783</v>
      </c>
      <c r="P486" s="42">
        <f>IFERROR(O486/L482,"-")</f>
        <v>3.1209655481360531E-2</v>
      </c>
      <c r="Q486" s="52">
        <v>664</v>
      </c>
      <c r="R486" s="42">
        <f>IFERROR(Q486/M482,"-")</f>
        <v>0.36888888888888888</v>
      </c>
      <c r="S486" s="55">
        <f t="shared" si="49"/>
        <v>46489.131024096387</v>
      </c>
      <c r="T486" s="360"/>
      <c r="U486" s="360"/>
      <c r="V486" s="32" t="s">
        <v>100</v>
      </c>
      <c r="W486" s="52">
        <v>0</v>
      </c>
      <c r="X486" s="42">
        <f>IFERROR(W486/T482,"-")</f>
        <v>0</v>
      </c>
      <c r="Y486" s="52">
        <v>0</v>
      </c>
      <c r="Z486" s="42">
        <f>IFERROR(Y486/U482,"-")</f>
        <v>0</v>
      </c>
      <c r="AA486" s="96" t="str">
        <f t="shared" si="50"/>
        <v>-</v>
      </c>
      <c r="AB486" s="360"/>
      <c r="AC486" s="360"/>
      <c r="AD486" s="32" t="s">
        <v>100</v>
      </c>
      <c r="AE486" s="52">
        <v>0</v>
      </c>
      <c r="AF486" s="42">
        <f>IFERROR(AE486/AB482,"-")</f>
        <v>0</v>
      </c>
      <c r="AG486" s="52">
        <v>0</v>
      </c>
      <c r="AH486" s="42">
        <f>IFERROR(AG486/AC482,"-")</f>
        <v>0</v>
      </c>
      <c r="AI486" s="55" t="str">
        <f t="shared" si="51"/>
        <v>-</v>
      </c>
      <c r="AJ486" s="360"/>
      <c r="AK486" s="360"/>
      <c r="AL486" s="32" t="s">
        <v>100</v>
      </c>
      <c r="AM486" s="52">
        <v>13133896</v>
      </c>
      <c r="AN486" s="42">
        <f>IFERROR(AM486/AJ482,"-")</f>
        <v>3.3100507283026145E-2</v>
      </c>
      <c r="AO486" s="52">
        <v>289</v>
      </c>
      <c r="AP486" s="42">
        <f>IFERROR(AO486/AK482,"-")</f>
        <v>0.48327759197324416</v>
      </c>
      <c r="AQ486" s="55">
        <f t="shared" si="52"/>
        <v>45446.006920415224</v>
      </c>
      <c r="AR486" s="360"/>
      <c r="AS486" s="360"/>
      <c r="AT486" s="32" t="s">
        <v>100</v>
      </c>
      <c r="AU486" s="52">
        <v>17734887</v>
      </c>
      <c r="AV486" s="42">
        <f>IFERROR(AU486/AR482,"-")</f>
        <v>3.626193037378754E-2</v>
      </c>
      <c r="AW486" s="55">
        <v>375</v>
      </c>
      <c r="AX486" s="42">
        <f>IFERROR(AW486/AS482,"-")</f>
        <v>0.42040358744394618</v>
      </c>
      <c r="AY486" s="138">
        <f t="shared" si="53"/>
        <v>47293.031999999999</v>
      </c>
      <c r="AZ486" s="360"/>
      <c r="BA486" s="360"/>
      <c r="BB486" s="32" t="s">
        <v>100</v>
      </c>
      <c r="BC486" s="52">
        <v>2607817</v>
      </c>
      <c r="BD486" s="42">
        <f>IFERROR(BC486/AZ482,"-")</f>
        <v>1.6617637584800983E-2</v>
      </c>
      <c r="BE486" s="52">
        <v>40</v>
      </c>
      <c r="BF486" s="42">
        <f>IFERROR(BE486/BA482,"-")</f>
        <v>0.39215686274509803</v>
      </c>
      <c r="BG486" s="55">
        <f t="shared" si="54"/>
        <v>65195.425000000003</v>
      </c>
      <c r="BH486" s="360"/>
      <c r="BI486" s="360"/>
      <c r="BJ486" s="32" t="s">
        <v>100</v>
      </c>
      <c r="BK486" s="52">
        <v>7113846</v>
      </c>
      <c r="BL486" s="42">
        <f>IFERROR(BK486/BH482,"-")</f>
        <v>1.7357639630032715E-2</v>
      </c>
      <c r="BM486" s="52">
        <v>289</v>
      </c>
      <c r="BN486" s="42">
        <f>IFERROR(BM486/BI482,"-")</f>
        <v>0.27576335877862596</v>
      </c>
      <c r="BO486" s="96">
        <f t="shared" si="55"/>
        <v>24615.384083044984</v>
      </c>
      <c r="BP486" s="140"/>
    </row>
    <row r="487" spans="2:68" s="8" customFormat="1" ht="13.15" customHeight="1">
      <c r="B487" s="368"/>
      <c r="C487" s="386"/>
      <c r="D487" s="360"/>
      <c r="E487" s="360"/>
      <c r="F487" s="32" t="s">
        <v>101</v>
      </c>
      <c r="G487" s="52">
        <v>5144968</v>
      </c>
      <c r="H487" s="42">
        <f>IFERROR(G487/D482,"-")</f>
        <v>4.7558307124491321E-2</v>
      </c>
      <c r="I487" s="52">
        <v>66</v>
      </c>
      <c r="J487" s="42">
        <f>IFERROR(I487/E482,"-")</f>
        <v>0.4258064516129032</v>
      </c>
      <c r="K487" s="55">
        <f t="shared" si="48"/>
        <v>77954.060606060608</v>
      </c>
      <c r="L487" s="360"/>
      <c r="M487" s="360"/>
      <c r="N487" s="32" t="s">
        <v>101</v>
      </c>
      <c r="O487" s="52">
        <v>47705418</v>
      </c>
      <c r="P487" s="42">
        <f>IFERROR(O487/L482,"-")</f>
        <v>4.8232211175098648E-2</v>
      </c>
      <c r="Q487" s="52">
        <v>716</v>
      </c>
      <c r="R487" s="42">
        <f>IFERROR(Q487/M482,"-")</f>
        <v>0.39777777777777779</v>
      </c>
      <c r="S487" s="55">
        <f t="shared" si="49"/>
        <v>66627.678770949715</v>
      </c>
      <c r="T487" s="360"/>
      <c r="U487" s="360"/>
      <c r="V487" s="32" t="s">
        <v>101</v>
      </c>
      <c r="W487" s="52">
        <v>0</v>
      </c>
      <c r="X487" s="42">
        <f>IFERROR(W487/T482,"-")</f>
        <v>0</v>
      </c>
      <c r="Y487" s="52">
        <v>0</v>
      </c>
      <c r="Z487" s="42">
        <f>IFERROR(Y487/U482,"-")</f>
        <v>0</v>
      </c>
      <c r="AA487" s="96" t="str">
        <f t="shared" si="50"/>
        <v>-</v>
      </c>
      <c r="AB487" s="360"/>
      <c r="AC487" s="360"/>
      <c r="AD487" s="32" t="s">
        <v>101</v>
      </c>
      <c r="AE487" s="52">
        <v>0</v>
      </c>
      <c r="AF487" s="42">
        <f>IFERROR(AE487/AB482,"-")</f>
        <v>0</v>
      </c>
      <c r="AG487" s="52">
        <v>0</v>
      </c>
      <c r="AH487" s="42">
        <f>IFERROR(AG487/AC482,"-")</f>
        <v>0</v>
      </c>
      <c r="AI487" s="55" t="str">
        <f t="shared" si="51"/>
        <v>-</v>
      </c>
      <c r="AJ487" s="360"/>
      <c r="AK487" s="360"/>
      <c r="AL487" s="32" t="s">
        <v>101</v>
      </c>
      <c r="AM487" s="52">
        <v>24791379</v>
      </c>
      <c r="AN487" s="42">
        <f>IFERROR(AM487/AJ482,"-")</f>
        <v>6.2480106523286116E-2</v>
      </c>
      <c r="AO487" s="52">
        <v>302</v>
      </c>
      <c r="AP487" s="42">
        <f>IFERROR(AO487/AK482,"-")</f>
        <v>0.50501672240802675</v>
      </c>
      <c r="AQ487" s="55">
        <f t="shared" si="52"/>
        <v>82090.658940397348</v>
      </c>
      <c r="AR487" s="360"/>
      <c r="AS487" s="360"/>
      <c r="AT487" s="32" t="s">
        <v>101</v>
      </c>
      <c r="AU487" s="52">
        <v>22914039</v>
      </c>
      <c r="AV487" s="42">
        <f>IFERROR(AU487/AR482,"-")</f>
        <v>4.6851569271360582E-2</v>
      </c>
      <c r="AW487" s="55">
        <v>414</v>
      </c>
      <c r="AX487" s="42">
        <f>IFERROR(AW487/AS482,"-")</f>
        <v>0.4641255605381166</v>
      </c>
      <c r="AY487" s="138">
        <f t="shared" si="53"/>
        <v>55347.920289855072</v>
      </c>
      <c r="AZ487" s="360"/>
      <c r="BA487" s="360"/>
      <c r="BB487" s="32" t="s">
        <v>101</v>
      </c>
      <c r="BC487" s="52">
        <v>8471547</v>
      </c>
      <c r="BD487" s="42">
        <f>IFERROR(BC487/AZ482,"-")</f>
        <v>5.398273645298271E-2</v>
      </c>
      <c r="BE487" s="52">
        <v>53</v>
      </c>
      <c r="BF487" s="42">
        <f>IFERROR(BE487/BA482,"-")</f>
        <v>0.51960784313725494</v>
      </c>
      <c r="BG487" s="55">
        <f t="shared" si="54"/>
        <v>159840.50943396226</v>
      </c>
      <c r="BH487" s="360"/>
      <c r="BI487" s="360"/>
      <c r="BJ487" s="32" t="s">
        <v>101</v>
      </c>
      <c r="BK487" s="52">
        <v>16092786</v>
      </c>
      <c r="BL487" s="42">
        <f>IFERROR(BK487/BH482,"-")</f>
        <v>3.9266070706511731E-2</v>
      </c>
      <c r="BM487" s="52">
        <v>319</v>
      </c>
      <c r="BN487" s="42">
        <f>IFERROR(BM487/BI482,"-")</f>
        <v>0.30438931297709926</v>
      </c>
      <c r="BO487" s="96">
        <f t="shared" si="55"/>
        <v>50447.60501567398</v>
      </c>
      <c r="BP487" s="140"/>
    </row>
    <row r="488" spans="2:68" s="8" customFormat="1" ht="13.15" customHeight="1">
      <c r="B488" s="368"/>
      <c r="C488" s="386"/>
      <c r="D488" s="360"/>
      <c r="E488" s="360"/>
      <c r="F488" s="32" t="s">
        <v>102</v>
      </c>
      <c r="G488" s="52">
        <v>5426156</v>
      </c>
      <c r="H488" s="42">
        <f>IFERROR(G488/D482,"-")</f>
        <v>5.0157511874398701E-2</v>
      </c>
      <c r="I488" s="52">
        <v>28</v>
      </c>
      <c r="J488" s="42">
        <f>IFERROR(I488/E482,"-")</f>
        <v>0.18064516129032257</v>
      </c>
      <c r="K488" s="55">
        <f t="shared" si="48"/>
        <v>193791.28571428571</v>
      </c>
      <c r="L488" s="360"/>
      <c r="M488" s="360"/>
      <c r="N488" s="32" t="s">
        <v>102</v>
      </c>
      <c r="O488" s="52">
        <v>26968302</v>
      </c>
      <c r="P488" s="42">
        <f>IFERROR(O488/L482,"-")</f>
        <v>2.7266102921429915E-2</v>
      </c>
      <c r="Q488" s="52">
        <v>174</v>
      </c>
      <c r="R488" s="42">
        <f>IFERROR(Q488/M482,"-")</f>
        <v>9.6666666666666665E-2</v>
      </c>
      <c r="S488" s="55">
        <f t="shared" si="49"/>
        <v>154990.24137931035</v>
      </c>
      <c r="T488" s="360"/>
      <c r="U488" s="360"/>
      <c r="V488" s="32" t="s">
        <v>102</v>
      </c>
      <c r="W488" s="52">
        <v>32040</v>
      </c>
      <c r="X488" s="42">
        <f>IFERROR(W488/T482,"-")</f>
        <v>9.7599134401684404E-4</v>
      </c>
      <c r="Y488" s="52">
        <v>2</v>
      </c>
      <c r="Z488" s="42">
        <f>IFERROR(Y488/U482,"-")</f>
        <v>2.0202020202020204E-2</v>
      </c>
      <c r="AA488" s="96">
        <f t="shared" si="50"/>
        <v>16020</v>
      </c>
      <c r="AB488" s="360"/>
      <c r="AC488" s="360"/>
      <c r="AD488" s="32" t="s">
        <v>102</v>
      </c>
      <c r="AE488" s="52">
        <v>814</v>
      </c>
      <c r="AF488" s="42">
        <f>IFERROR(AE488/AB482,"-")</f>
        <v>1.415929203539823E-5</v>
      </c>
      <c r="AG488" s="52">
        <v>1</v>
      </c>
      <c r="AH488" s="42">
        <f>IFERROR(AG488/AC482,"-")</f>
        <v>5.0251256281407036E-3</v>
      </c>
      <c r="AI488" s="55">
        <f t="shared" si="51"/>
        <v>814</v>
      </c>
      <c r="AJ488" s="360"/>
      <c r="AK488" s="360"/>
      <c r="AL488" s="32" t="s">
        <v>102</v>
      </c>
      <c r="AM488" s="52">
        <v>18256168</v>
      </c>
      <c r="AN488" s="42">
        <f>IFERROR(AM488/AJ482,"-")</f>
        <v>4.600983758696954E-2</v>
      </c>
      <c r="AO488" s="52">
        <v>86</v>
      </c>
      <c r="AP488" s="42">
        <f>IFERROR(AO488/AK482,"-")</f>
        <v>0.14381270903010032</v>
      </c>
      <c r="AQ488" s="55">
        <f t="shared" si="52"/>
        <v>212281.02325581395</v>
      </c>
      <c r="AR488" s="360"/>
      <c r="AS488" s="360"/>
      <c r="AT488" s="32" t="s">
        <v>102</v>
      </c>
      <c r="AU488" s="52">
        <v>5882133</v>
      </c>
      <c r="AV488" s="42">
        <f>IFERROR(AU488/AR482,"-")</f>
        <v>1.2027000639776166E-2</v>
      </c>
      <c r="AW488" s="55">
        <v>83</v>
      </c>
      <c r="AX488" s="42">
        <f>IFERROR(AW488/AS482,"-")</f>
        <v>9.3049327354260095E-2</v>
      </c>
      <c r="AY488" s="138">
        <f t="shared" si="53"/>
        <v>70869.072289156626</v>
      </c>
      <c r="AZ488" s="360"/>
      <c r="BA488" s="360"/>
      <c r="BB488" s="32" t="s">
        <v>102</v>
      </c>
      <c r="BC488" s="52">
        <v>16806210</v>
      </c>
      <c r="BD488" s="42">
        <f>IFERROR(BC488/AZ482,"-")</f>
        <v>0.10709321511212563</v>
      </c>
      <c r="BE488" s="52">
        <v>35</v>
      </c>
      <c r="BF488" s="42">
        <f>IFERROR(BE488/BA482,"-")</f>
        <v>0.34313725490196079</v>
      </c>
      <c r="BG488" s="55">
        <f t="shared" si="54"/>
        <v>480177.42857142858</v>
      </c>
      <c r="BH488" s="360"/>
      <c r="BI488" s="360"/>
      <c r="BJ488" s="32" t="s">
        <v>102</v>
      </c>
      <c r="BK488" s="52">
        <v>2690989</v>
      </c>
      <c r="BL488" s="42">
        <f>IFERROR(BK488/BH482,"-")</f>
        <v>6.5659584576868973E-3</v>
      </c>
      <c r="BM488" s="52">
        <v>57</v>
      </c>
      <c r="BN488" s="42">
        <f>IFERROR(BM488/BI482,"-")</f>
        <v>5.4389312977099237E-2</v>
      </c>
      <c r="BO488" s="96">
        <f t="shared" si="55"/>
        <v>47210.333333333336</v>
      </c>
      <c r="BP488" s="140"/>
    </row>
    <row r="489" spans="2:68" s="8" customFormat="1" ht="13.15" customHeight="1">
      <c r="B489" s="368"/>
      <c r="C489" s="386"/>
      <c r="D489" s="360"/>
      <c r="E489" s="360"/>
      <c r="F489" s="32" t="s">
        <v>112</v>
      </c>
      <c r="G489" s="52">
        <v>0</v>
      </c>
      <c r="H489" s="42">
        <f>IFERROR(G489/D482,"-")</f>
        <v>0</v>
      </c>
      <c r="I489" s="52">
        <v>0</v>
      </c>
      <c r="J489" s="42">
        <f>IFERROR(I489/E482,"-")</f>
        <v>0</v>
      </c>
      <c r="K489" s="55" t="str">
        <f t="shared" si="48"/>
        <v>-</v>
      </c>
      <c r="L489" s="360"/>
      <c r="M489" s="360"/>
      <c r="N489" s="32" t="s">
        <v>112</v>
      </c>
      <c r="O489" s="52">
        <v>296836</v>
      </c>
      <c r="P489" s="42">
        <f>IFERROR(O489/L482,"-")</f>
        <v>3.0011384946614626E-4</v>
      </c>
      <c r="Q489" s="52">
        <v>1</v>
      </c>
      <c r="R489" s="42">
        <f>IFERROR(Q489/M482,"-")</f>
        <v>5.5555555555555556E-4</v>
      </c>
      <c r="S489" s="55">
        <f t="shared" si="49"/>
        <v>296836</v>
      </c>
      <c r="T489" s="360"/>
      <c r="U489" s="360"/>
      <c r="V489" s="32" t="s">
        <v>112</v>
      </c>
      <c r="W489" s="52">
        <v>0</v>
      </c>
      <c r="X489" s="42">
        <f>IFERROR(W489/T482,"-")</f>
        <v>0</v>
      </c>
      <c r="Y489" s="52">
        <v>0</v>
      </c>
      <c r="Z489" s="42">
        <f>IFERROR(Y489/U482,"-")</f>
        <v>0</v>
      </c>
      <c r="AA489" s="96" t="str">
        <f t="shared" si="50"/>
        <v>-</v>
      </c>
      <c r="AB489" s="360"/>
      <c r="AC489" s="360"/>
      <c r="AD489" s="32" t="s">
        <v>112</v>
      </c>
      <c r="AE489" s="52">
        <v>0</v>
      </c>
      <c r="AF489" s="42">
        <f>IFERROR(AE489/AB482,"-")</f>
        <v>0</v>
      </c>
      <c r="AG489" s="52">
        <v>0</v>
      </c>
      <c r="AH489" s="42">
        <f>IFERROR(AG489/AC482,"-")</f>
        <v>0</v>
      </c>
      <c r="AI489" s="55" t="str">
        <f t="shared" si="51"/>
        <v>-</v>
      </c>
      <c r="AJ489" s="360"/>
      <c r="AK489" s="360"/>
      <c r="AL489" s="32" t="s">
        <v>112</v>
      </c>
      <c r="AM489" s="52">
        <v>296836</v>
      </c>
      <c r="AN489" s="42">
        <f>IFERROR(AM489/AJ482,"-")</f>
        <v>7.4809654194493008E-4</v>
      </c>
      <c r="AO489" s="52">
        <v>1</v>
      </c>
      <c r="AP489" s="42">
        <f>IFERROR(AO489/AK482,"-")</f>
        <v>1.6722408026755853E-3</v>
      </c>
      <c r="AQ489" s="55">
        <f t="shared" si="52"/>
        <v>296836</v>
      </c>
      <c r="AR489" s="360"/>
      <c r="AS489" s="360"/>
      <c r="AT489" s="32" t="s">
        <v>112</v>
      </c>
      <c r="AU489" s="52">
        <v>0</v>
      </c>
      <c r="AV489" s="42">
        <f>IFERROR(AU489/AR482,"-")</f>
        <v>0</v>
      </c>
      <c r="AW489" s="55">
        <v>0</v>
      </c>
      <c r="AX489" s="42">
        <f>IFERROR(AW489/AS482,"-")</f>
        <v>0</v>
      </c>
      <c r="AY489" s="138" t="str">
        <f t="shared" si="53"/>
        <v>-</v>
      </c>
      <c r="AZ489" s="360"/>
      <c r="BA489" s="360"/>
      <c r="BB489" s="32" t="s">
        <v>112</v>
      </c>
      <c r="BC489" s="52">
        <v>296836</v>
      </c>
      <c r="BD489" s="42">
        <f>IFERROR(BC489/AZ482,"-")</f>
        <v>1.8915104357867076E-3</v>
      </c>
      <c r="BE489" s="52">
        <v>1</v>
      </c>
      <c r="BF489" s="42">
        <f>IFERROR(BE489/BA482,"-")</f>
        <v>9.8039215686274508E-3</v>
      </c>
      <c r="BG489" s="55">
        <f t="shared" si="54"/>
        <v>296836</v>
      </c>
      <c r="BH489" s="360"/>
      <c r="BI489" s="360"/>
      <c r="BJ489" s="32" t="s">
        <v>112</v>
      </c>
      <c r="BK489" s="52">
        <v>0</v>
      </c>
      <c r="BL489" s="42">
        <f>IFERROR(BK489/BH482,"-")</f>
        <v>0</v>
      </c>
      <c r="BM489" s="52">
        <v>0</v>
      </c>
      <c r="BN489" s="42">
        <f>IFERROR(BM489/BI482,"-")</f>
        <v>0</v>
      </c>
      <c r="BO489" s="96" t="str">
        <f t="shared" si="55"/>
        <v>-</v>
      </c>
      <c r="BP489" s="140"/>
    </row>
    <row r="490" spans="2:68" s="8" customFormat="1" ht="13.15" customHeight="1">
      <c r="B490" s="368"/>
      <c r="C490" s="386"/>
      <c r="D490" s="360"/>
      <c r="E490" s="360"/>
      <c r="F490" s="32" t="s">
        <v>103</v>
      </c>
      <c r="G490" s="52">
        <v>0</v>
      </c>
      <c r="H490" s="42">
        <f>IFERROR(G490/D482,"-")</f>
        <v>0</v>
      </c>
      <c r="I490" s="52">
        <v>0</v>
      </c>
      <c r="J490" s="42">
        <f>IFERROR(I490/E482,"-")</f>
        <v>0</v>
      </c>
      <c r="K490" s="55" t="str">
        <f t="shared" si="48"/>
        <v>-</v>
      </c>
      <c r="L490" s="360"/>
      <c r="M490" s="360"/>
      <c r="N490" s="32" t="s">
        <v>103</v>
      </c>
      <c r="O490" s="52">
        <v>195429</v>
      </c>
      <c r="P490" s="42">
        <f>IFERROR(O490/L482,"-")</f>
        <v>1.9758704970865897E-4</v>
      </c>
      <c r="Q490" s="52">
        <v>11</v>
      </c>
      <c r="R490" s="42">
        <f>IFERROR(Q490/M482,"-")</f>
        <v>6.1111111111111114E-3</v>
      </c>
      <c r="S490" s="55">
        <f t="shared" si="49"/>
        <v>17766.272727272728</v>
      </c>
      <c r="T490" s="360"/>
      <c r="U490" s="360"/>
      <c r="V490" s="32" t="s">
        <v>103</v>
      </c>
      <c r="W490" s="52">
        <v>10248</v>
      </c>
      <c r="X490" s="42">
        <f>IFERROR(W490/T482,"-")</f>
        <v>3.1217101415370217E-4</v>
      </c>
      <c r="Y490" s="52">
        <v>1</v>
      </c>
      <c r="Z490" s="42">
        <f>IFERROR(Y490/U482,"-")</f>
        <v>1.0101010101010102E-2</v>
      </c>
      <c r="AA490" s="96">
        <f t="shared" si="50"/>
        <v>10248</v>
      </c>
      <c r="AB490" s="360"/>
      <c r="AC490" s="360"/>
      <c r="AD490" s="32" t="s">
        <v>103</v>
      </c>
      <c r="AE490" s="52">
        <v>0</v>
      </c>
      <c r="AF490" s="42">
        <f>IFERROR(AE490/AB482,"-")</f>
        <v>0</v>
      </c>
      <c r="AG490" s="52">
        <v>0</v>
      </c>
      <c r="AH490" s="42">
        <f>IFERROR(AG490/AC482,"-")</f>
        <v>0</v>
      </c>
      <c r="AI490" s="55" t="str">
        <f t="shared" si="51"/>
        <v>-</v>
      </c>
      <c r="AJ490" s="360"/>
      <c r="AK490" s="360"/>
      <c r="AL490" s="32" t="s">
        <v>103</v>
      </c>
      <c r="AM490" s="52">
        <v>10913</v>
      </c>
      <c r="AN490" s="42">
        <f>IFERROR(AM490/AJ482,"-")</f>
        <v>2.7503326962514728E-5</v>
      </c>
      <c r="AO490" s="52">
        <v>2</v>
      </c>
      <c r="AP490" s="42">
        <f>IFERROR(AO490/AK482,"-")</f>
        <v>3.3444816053511705E-3</v>
      </c>
      <c r="AQ490" s="55">
        <f t="shared" si="52"/>
        <v>5456.5</v>
      </c>
      <c r="AR490" s="360"/>
      <c r="AS490" s="360"/>
      <c r="AT490" s="32" t="s">
        <v>103</v>
      </c>
      <c r="AU490" s="52">
        <v>174268</v>
      </c>
      <c r="AV490" s="42">
        <f>IFERROR(AU490/AR482,"-")</f>
        <v>3.5631995187672785E-4</v>
      </c>
      <c r="AW490" s="55">
        <v>8</v>
      </c>
      <c r="AX490" s="42">
        <f>IFERROR(AW490/AS482,"-")</f>
        <v>8.9686098654708519E-3</v>
      </c>
      <c r="AY490" s="138">
        <f t="shared" si="53"/>
        <v>21783.5</v>
      </c>
      <c r="AZ490" s="360"/>
      <c r="BA490" s="360"/>
      <c r="BB490" s="32" t="s">
        <v>103</v>
      </c>
      <c r="BC490" s="52">
        <v>0</v>
      </c>
      <c r="BD490" s="42">
        <f>IFERROR(BC490/AZ482,"-")</f>
        <v>0</v>
      </c>
      <c r="BE490" s="52">
        <v>0</v>
      </c>
      <c r="BF490" s="42">
        <f>IFERROR(BE490/BA482,"-")</f>
        <v>0</v>
      </c>
      <c r="BG490" s="55" t="str">
        <f t="shared" si="54"/>
        <v>-</v>
      </c>
      <c r="BH490" s="360"/>
      <c r="BI490" s="360"/>
      <c r="BJ490" s="32" t="s">
        <v>103</v>
      </c>
      <c r="BK490" s="52">
        <v>228893</v>
      </c>
      <c r="BL490" s="42">
        <f>IFERROR(BK490/BH482,"-")</f>
        <v>5.5849426707256218E-4</v>
      </c>
      <c r="BM490" s="52">
        <v>9</v>
      </c>
      <c r="BN490" s="42">
        <f>IFERROR(BM490/BI482,"-")</f>
        <v>8.5877862595419852E-3</v>
      </c>
      <c r="BO490" s="96">
        <f t="shared" si="55"/>
        <v>25432.555555555555</v>
      </c>
      <c r="BP490" s="140"/>
    </row>
    <row r="491" spans="2:68" s="8" customFormat="1" ht="13.15" customHeight="1">
      <c r="B491" s="368"/>
      <c r="C491" s="386"/>
      <c r="D491" s="360"/>
      <c r="E491" s="360"/>
      <c r="F491" s="32" t="s">
        <v>104</v>
      </c>
      <c r="G491" s="52">
        <v>111825</v>
      </c>
      <c r="H491" s="42">
        <f>IFERROR(G491/D482,"-")</f>
        <v>1.0336716757414705E-3</v>
      </c>
      <c r="I491" s="52">
        <v>6</v>
      </c>
      <c r="J491" s="42">
        <f>IFERROR(I491/E482,"-")</f>
        <v>3.870967741935484E-2</v>
      </c>
      <c r="K491" s="55">
        <f t="shared" si="48"/>
        <v>18637.5</v>
      </c>
      <c r="L491" s="360"/>
      <c r="M491" s="360"/>
      <c r="N491" s="32" t="s">
        <v>104</v>
      </c>
      <c r="O491" s="52">
        <v>1108708</v>
      </c>
      <c r="P491" s="42">
        <f>IFERROR(O491/L482,"-")</f>
        <v>1.1209510497847703E-3</v>
      </c>
      <c r="Q491" s="52">
        <v>63</v>
      </c>
      <c r="R491" s="42">
        <f>IFERROR(Q491/M482,"-")</f>
        <v>3.5000000000000003E-2</v>
      </c>
      <c r="S491" s="55">
        <f t="shared" si="49"/>
        <v>17598.539682539682</v>
      </c>
      <c r="T491" s="360"/>
      <c r="U491" s="360"/>
      <c r="V491" s="32" t="s">
        <v>104</v>
      </c>
      <c r="W491" s="52">
        <v>63016</v>
      </c>
      <c r="X491" s="42">
        <f>IFERROR(W491/T482,"-")</f>
        <v>1.9195714898428667E-3</v>
      </c>
      <c r="Y491" s="52">
        <v>3</v>
      </c>
      <c r="Z491" s="42">
        <f>IFERROR(Y491/U482,"-")</f>
        <v>3.0303030303030304E-2</v>
      </c>
      <c r="AA491" s="96">
        <f t="shared" si="50"/>
        <v>21005.333333333332</v>
      </c>
      <c r="AB491" s="360"/>
      <c r="AC491" s="360"/>
      <c r="AD491" s="32" t="s">
        <v>104</v>
      </c>
      <c r="AE491" s="52">
        <v>73244</v>
      </c>
      <c r="AF491" s="42">
        <f>IFERROR(AE491/AB482,"-")</f>
        <v>1.2740579678632777E-3</v>
      </c>
      <c r="AG491" s="52">
        <v>3</v>
      </c>
      <c r="AH491" s="42">
        <f>IFERROR(AG491/AC482,"-")</f>
        <v>1.507537688442211E-2</v>
      </c>
      <c r="AI491" s="55">
        <f t="shared" si="51"/>
        <v>24414.666666666668</v>
      </c>
      <c r="AJ491" s="360"/>
      <c r="AK491" s="360"/>
      <c r="AL491" s="32" t="s">
        <v>104</v>
      </c>
      <c r="AM491" s="52">
        <v>591440</v>
      </c>
      <c r="AN491" s="42">
        <f>IFERROR(AM491/AJ482,"-")</f>
        <v>1.4905679188774591E-3</v>
      </c>
      <c r="AO491" s="52">
        <v>27</v>
      </c>
      <c r="AP491" s="42">
        <f>IFERROR(AO491/AK482,"-")</f>
        <v>4.51505016722408E-2</v>
      </c>
      <c r="AQ491" s="55">
        <f t="shared" si="52"/>
        <v>21905.185185185186</v>
      </c>
      <c r="AR491" s="360"/>
      <c r="AS491" s="360"/>
      <c r="AT491" s="32" t="s">
        <v>104</v>
      </c>
      <c r="AU491" s="52">
        <v>381008</v>
      </c>
      <c r="AV491" s="42">
        <f>IFERROR(AU491/AR482,"-")</f>
        <v>7.7903431625225708E-4</v>
      </c>
      <c r="AW491" s="55">
        <v>30</v>
      </c>
      <c r="AX491" s="42">
        <f>IFERROR(AW491/AS482,"-")</f>
        <v>3.3632286995515695E-2</v>
      </c>
      <c r="AY491" s="138">
        <f t="shared" si="53"/>
        <v>12700.266666666666</v>
      </c>
      <c r="AZ491" s="360"/>
      <c r="BA491" s="360"/>
      <c r="BB491" s="32" t="s">
        <v>104</v>
      </c>
      <c r="BC491" s="52">
        <v>378138</v>
      </c>
      <c r="BD491" s="42">
        <f>IFERROR(BC491/AZ482,"-")</f>
        <v>2.4095863479076463E-3</v>
      </c>
      <c r="BE491" s="52">
        <v>7</v>
      </c>
      <c r="BF491" s="42">
        <f>IFERROR(BE491/BA482,"-")</f>
        <v>6.8627450980392163E-2</v>
      </c>
      <c r="BG491" s="55">
        <f t="shared" si="54"/>
        <v>54019.714285714283</v>
      </c>
      <c r="BH491" s="360"/>
      <c r="BI491" s="360"/>
      <c r="BJ491" s="32" t="s">
        <v>104</v>
      </c>
      <c r="BK491" s="52">
        <v>440683</v>
      </c>
      <c r="BL491" s="42">
        <f>IFERROR(BK491/BH482,"-")</f>
        <v>1.0752575618142011E-3</v>
      </c>
      <c r="BM491" s="52">
        <v>23</v>
      </c>
      <c r="BN491" s="42">
        <f>IFERROR(BM491/BI482,"-")</f>
        <v>2.1946564885496182E-2</v>
      </c>
      <c r="BO491" s="96">
        <f t="shared" si="55"/>
        <v>19160.130434782608</v>
      </c>
      <c r="BP491" s="140"/>
    </row>
    <row r="492" spans="2:68" s="8" customFormat="1" ht="13.15" customHeight="1">
      <c r="B492" s="368"/>
      <c r="C492" s="386"/>
      <c r="D492" s="360"/>
      <c r="E492" s="360"/>
      <c r="F492" s="32" t="s">
        <v>105</v>
      </c>
      <c r="G492" s="52">
        <v>3980</v>
      </c>
      <c r="H492" s="42">
        <f>IFERROR(G492/D482,"-")</f>
        <v>3.6789745311433511E-5</v>
      </c>
      <c r="I492" s="52">
        <v>1</v>
      </c>
      <c r="J492" s="42">
        <f>IFERROR(I492/E482,"-")</f>
        <v>6.4516129032258064E-3</v>
      </c>
      <c r="K492" s="55">
        <f t="shared" si="48"/>
        <v>3980</v>
      </c>
      <c r="L492" s="360"/>
      <c r="M492" s="360"/>
      <c r="N492" s="32" t="s">
        <v>105</v>
      </c>
      <c r="O492" s="52">
        <v>449861</v>
      </c>
      <c r="P492" s="42">
        <f>IFERROR(O492/L482,"-")</f>
        <v>4.5482864758550183E-4</v>
      </c>
      <c r="Q492" s="52">
        <v>8</v>
      </c>
      <c r="R492" s="42">
        <f>IFERROR(Q492/M482,"-")</f>
        <v>4.4444444444444444E-3</v>
      </c>
      <c r="S492" s="55">
        <f t="shared" si="49"/>
        <v>56232.625</v>
      </c>
      <c r="T492" s="360"/>
      <c r="U492" s="360"/>
      <c r="V492" s="32" t="s">
        <v>105</v>
      </c>
      <c r="W492" s="52">
        <v>0</v>
      </c>
      <c r="X492" s="42">
        <f>IFERROR(W492/T482,"-")</f>
        <v>0</v>
      </c>
      <c r="Y492" s="52">
        <v>0</v>
      </c>
      <c r="Z492" s="42">
        <f>IFERROR(Y492/U482,"-")</f>
        <v>0</v>
      </c>
      <c r="AA492" s="96" t="str">
        <f t="shared" si="50"/>
        <v>-</v>
      </c>
      <c r="AB492" s="360"/>
      <c r="AC492" s="360"/>
      <c r="AD492" s="32" t="s">
        <v>105</v>
      </c>
      <c r="AE492" s="52">
        <v>9696</v>
      </c>
      <c r="AF492" s="42">
        <f>IFERROR(AE492/AB482,"-")</f>
        <v>1.6865908547324476E-4</v>
      </c>
      <c r="AG492" s="52">
        <v>1</v>
      </c>
      <c r="AH492" s="42">
        <f>IFERROR(AG492/AC482,"-")</f>
        <v>5.0251256281407036E-3</v>
      </c>
      <c r="AI492" s="55">
        <f t="shared" si="51"/>
        <v>9696</v>
      </c>
      <c r="AJ492" s="360"/>
      <c r="AK492" s="360"/>
      <c r="AL492" s="32" t="s">
        <v>105</v>
      </c>
      <c r="AM492" s="52">
        <v>206874</v>
      </c>
      <c r="AN492" s="42">
        <f>IFERROR(AM492/AJ482,"-")</f>
        <v>5.2137114102843141E-4</v>
      </c>
      <c r="AO492" s="52">
        <v>3</v>
      </c>
      <c r="AP492" s="42">
        <f>IFERROR(AO492/AK482,"-")</f>
        <v>5.016722408026756E-3</v>
      </c>
      <c r="AQ492" s="55">
        <f t="shared" si="52"/>
        <v>68958</v>
      </c>
      <c r="AR492" s="360"/>
      <c r="AS492" s="360"/>
      <c r="AT492" s="32" t="s">
        <v>105</v>
      </c>
      <c r="AU492" s="52">
        <v>233291</v>
      </c>
      <c r="AV492" s="42">
        <f>IFERROR(AU492/AR482,"-")</f>
        <v>4.7700230617941171E-4</v>
      </c>
      <c r="AW492" s="55">
        <v>4</v>
      </c>
      <c r="AX492" s="42">
        <f>IFERROR(AW492/AS482,"-")</f>
        <v>4.4843049327354259E-3</v>
      </c>
      <c r="AY492" s="138">
        <f t="shared" si="53"/>
        <v>58322.75</v>
      </c>
      <c r="AZ492" s="360"/>
      <c r="BA492" s="360"/>
      <c r="BB492" s="32" t="s">
        <v>105</v>
      </c>
      <c r="BC492" s="52">
        <v>433068</v>
      </c>
      <c r="BD492" s="42">
        <f>IFERROR(BC492/AZ482,"-")</f>
        <v>2.7596135287002851E-3</v>
      </c>
      <c r="BE492" s="52">
        <v>5</v>
      </c>
      <c r="BF492" s="42">
        <f>IFERROR(BE492/BA482,"-")</f>
        <v>4.9019607843137254E-2</v>
      </c>
      <c r="BG492" s="55">
        <f t="shared" si="54"/>
        <v>86613.6</v>
      </c>
      <c r="BH492" s="360"/>
      <c r="BI492" s="360"/>
      <c r="BJ492" s="32" t="s">
        <v>105</v>
      </c>
      <c r="BK492" s="52">
        <v>346035</v>
      </c>
      <c r="BL492" s="42">
        <f>IFERROR(BK492/BH482,"-")</f>
        <v>8.4431836581483073E-4</v>
      </c>
      <c r="BM492" s="52">
        <v>2</v>
      </c>
      <c r="BN492" s="42">
        <f>IFERROR(BM492/BI482,"-")</f>
        <v>1.9083969465648854E-3</v>
      </c>
      <c r="BO492" s="96">
        <f t="shared" si="55"/>
        <v>173017.5</v>
      </c>
      <c r="BP492" s="140"/>
    </row>
    <row r="493" spans="2:68" s="8" customFormat="1" ht="13.15" customHeight="1">
      <c r="B493" s="368"/>
      <c r="C493" s="386"/>
      <c r="D493" s="360"/>
      <c r="E493" s="360"/>
      <c r="F493" s="32" t="s">
        <v>106</v>
      </c>
      <c r="G493" s="52">
        <v>0</v>
      </c>
      <c r="H493" s="42">
        <f>IFERROR(G493/D482,"-")</f>
        <v>0</v>
      </c>
      <c r="I493" s="52">
        <v>0</v>
      </c>
      <c r="J493" s="42">
        <f>IFERROR(I493/E482,"-")</f>
        <v>0</v>
      </c>
      <c r="K493" s="55" t="str">
        <f t="shared" si="48"/>
        <v>-</v>
      </c>
      <c r="L493" s="360"/>
      <c r="M493" s="360"/>
      <c r="N493" s="32" t="s">
        <v>106</v>
      </c>
      <c r="O493" s="52">
        <v>1597660</v>
      </c>
      <c r="P493" s="42">
        <f>IFERROR(O493/L482,"-")</f>
        <v>1.6153023647336685E-3</v>
      </c>
      <c r="Q493" s="52">
        <v>10</v>
      </c>
      <c r="R493" s="42">
        <f>IFERROR(Q493/M482,"-")</f>
        <v>5.5555555555555558E-3</v>
      </c>
      <c r="S493" s="55">
        <f t="shared" si="49"/>
        <v>159766</v>
      </c>
      <c r="T493" s="360"/>
      <c r="U493" s="360"/>
      <c r="V493" s="32" t="s">
        <v>106</v>
      </c>
      <c r="W493" s="52">
        <v>0</v>
      </c>
      <c r="X493" s="42">
        <f>IFERROR(W493/T482,"-")</f>
        <v>0</v>
      </c>
      <c r="Y493" s="52">
        <v>0</v>
      </c>
      <c r="Z493" s="42">
        <f>IFERROR(Y493/U482,"-")</f>
        <v>0</v>
      </c>
      <c r="AA493" s="96" t="str">
        <f t="shared" si="50"/>
        <v>-</v>
      </c>
      <c r="AB493" s="360"/>
      <c r="AC493" s="360"/>
      <c r="AD493" s="32" t="s">
        <v>106</v>
      </c>
      <c r="AE493" s="52">
        <v>9916</v>
      </c>
      <c r="AF493" s="42">
        <f>IFERROR(AE493/AB482,"-")</f>
        <v>1.7248592115848754E-4</v>
      </c>
      <c r="AG493" s="52">
        <v>1</v>
      </c>
      <c r="AH493" s="42">
        <f>IFERROR(AG493/AC482,"-")</f>
        <v>5.0251256281407036E-3</v>
      </c>
      <c r="AI493" s="55">
        <f t="shared" si="51"/>
        <v>9916</v>
      </c>
      <c r="AJ493" s="360"/>
      <c r="AK493" s="360"/>
      <c r="AL493" s="32" t="s">
        <v>106</v>
      </c>
      <c r="AM493" s="52">
        <v>48357</v>
      </c>
      <c r="AN493" s="42">
        <f>IFERROR(AM493/AJ482,"-")</f>
        <v>1.21871014563028E-4</v>
      </c>
      <c r="AO493" s="52">
        <v>4</v>
      </c>
      <c r="AP493" s="42">
        <f>IFERROR(AO493/AK482,"-")</f>
        <v>6.688963210702341E-3</v>
      </c>
      <c r="AQ493" s="55">
        <f t="shared" si="52"/>
        <v>12089.25</v>
      </c>
      <c r="AR493" s="360"/>
      <c r="AS493" s="360"/>
      <c r="AT493" s="32" t="s">
        <v>106</v>
      </c>
      <c r="AU493" s="52">
        <v>1539387</v>
      </c>
      <c r="AV493" s="42">
        <f>IFERROR(AU493/AR482,"-")</f>
        <v>3.1475331200200869E-3</v>
      </c>
      <c r="AW493" s="55">
        <v>5</v>
      </c>
      <c r="AX493" s="42">
        <f>IFERROR(AW493/AS482,"-")</f>
        <v>5.6053811659192822E-3</v>
      </c>
      <c r="AY493" s="138">
        <f t="shared" si="53"/>
        <v>307877.40000000002</v>
      </c>
      <c r="AZ493" s="360"/>
      <c r="BA493" s="360"/>
      <c r="BB493" s="32" t="s">
        <v>106</v>
      </c>
      <c r="BC493" s="52">
        <v>1557313</v>
      </c>
      <c r="BD493" s="42">
        <f>IFERROR(BC493/AZ482,"-")</f>
        <v>9.9235732569038296E-3</v>
      </c>
      <c r="BE493" s="52">
        <v>4</v>
      </c>
      <c r="BF493" s="42">
        <f>IFERROR(BE493/BA482,"-")</f>
        <v>3.9215686274509803E-2</v>
      </c>
      <c r="BG493" s="55">
        <f t="shared" si="54"/>
        <v>389328.25</v>
      </c>
      <c r="BH493" s="360"/>
      <c r="BI493" s="360"/>
      <c r="BJ493" s="32" t="s">
        <v>106</v>
      </c>
      <c r="BK493" s="52">
        <v>1980551</v>
      </c>
      <c r="BL493" s="42">
        <f>IFERROR(BK493/BH482,"-")</f>
        <v>4.8325041794411803E-3</v>
      </c>
      <c r="BM493" s="52">
        <v>3</v>
      </c>
      <c r="BN493" s="42">
        <f>IFERROR(BM493/BI482,"-")</f>
        <v>2.8625954198473282E-3</v>
      </c>
      <c r="BO493" s="96">
        <f t="shared" si="55"/>
        <v>660183.66666666663</v>
      </c>
      <c r="BP493" s="140"/>
    </row>
    <row r="494" spans="2:68" s="8" customFormat="1" ht="13.15" customHeight="1">
      <c r="B494" s="368"/>
      <c r="C494" s="386"/>
      <c r="D494" s="360"/>
      <c r="E494" s="360"/>
      <c r="F494" s="32" t="s">
        <v>107</v>
      </c>
      <c r="G494" s="52">
        <v>1401752</v>
      </c>
      <c r="H494" s="42">
        <f>IFERROR(G494/D482,"-")</f>
        <v>1.295731132406848E-2</v>
      </c>
      <c r="I494" s="52">
        <v>18</v>
      </c>
      <c r="J494" s="42">
        <f>IFERROR(I494/E482,"-")</f>
        <v>0.11612903225806452</v>
      </c>
      <c r="K494" s="55">
        <f t="shared" si="48"/>
        <v>77875.111111111109</v>
      </c>
      <c r="L494" s="360"/>
      <c r="M494" s="360"/>
      <c r="N494" s="32" t="s">
        <v>107</v>
      </c>
      <c r="O494" s="52">
        <v>8672458</v>
      </c>
      <c r="P494" s="42">
        <f>IFERROR(O494/L482,"-")</f>
        <v>8.7682247258198988E-3</v>
      </c>
      <c r="Q494" s="52">
        <v>198</v>
      </c>
      <c r="R494" s="42">
        <f>IFERROR(Q494/M482,"-")</f>
        <v>0.11</v>
      </c>
      <c r="S494" s="55">
        <f t="shared" si="49"/>
        <v>43800.292929292926</v>
      </c>
      <c r="T494" s="360"/>
      <c r="U494" s="360"/>
      <c r="V494" s="32" t="s">
        <v>107</v>
      </c>
      <c r="W494" s="52">
        <v>1478365</v>
      </c>
      <c r="X494" s="42">
        <f>IFERROR(W494/T482,"-")</f>
        <v>4.5033440802043127E-2</v>
      </c>
      <c r="Y494" s="52">
        <v>7</v>
      </c>
      <c r="Z494" s="42">
        <f>IFERROR(Y494/U482,"-")</f>
        <v>7.0707070707070704E-2</v>
      </c>
      <c r="AA494" s="96">
        <f t="shared" si="50"/>
        <v>211195</v>
      </c>
      <c r="AB494" s="360"/>
      <c r="AC494" s="360"/>
      <c r="AD494" s="32" t="s">
        <v>107</v>
      </c>
      <c r="AE494" s="52">
        <v>337432</v>
      </c>
      <c r="AF494" s="42">
        <f>IFERROR(AE494/AB482,"-")</f>
        <v>5.8695309951947118E-3</v>
      </c>
      <c r="AG494" s="52">
        <v>13</v>
      </c>
      <c r="AH494" s="42">
        <f>IFERROR(AG494/AC482,"-")</f>
        <v>6.5326633165829151E-2</v>
      </c>
      <c r="AI494" s="55">
        <f t="shared" si="51"/>
        <v>25956.307692307691</v>
      </c>
      <c r="AJ494" s="360"/>
      <c r="AK494" s="360"/>
      <c r="AL494" s="32" t="s">
        <v>107</v>
      </c>
      <c r="AM494" s="52">
        <v>2827406</v>
      </c>
      <c r="AN494" s="42">
        <f>IFERROR(AM494/AJ482,"-")</f>
        <v>7.125728184163467E-3</v>
      </c>
      <c r="AO494" s="52">
        <v>70</v>
      </c>
      <c r="AP494" s="42">
        <f>IFERROR(AO494/AK482,"-")</f>
        <v>0.11705685618729098</v>
      </c>
      <c r="AQ494" s="55">
        <f t="shared" si="52"/>
        <v>40391.514285714286</v>
      </c>
      <c r="AR494" s="360"/>
      <c r="AS494" s="360"/>
      <c r="AT494" s="32" t="s">
        <v>107</v>
      </c>
      <c r="AU494" s="52">
        <v>3840413</v>
      </c>
      <c r="AV494" s="42">
        <f>IFERROR(AU494/AR482,"-")</f>
        <v>7.8523640332520041E-3</v>
      </c>
      <c r="AW494" s="55">
        <v>106</v>
      </c>
      <c r="AX494" s="42">
        <f>IFERROR(AW494/AS482,"-")</f>
        <v>0.11883408071748879</v>
      </c>
      <c r="AY494" s="138">
        <f t="shared" si="53"/>
        <v>36230.311320754714</v>
      </c>
      <c r="AZ494" s="360"/>
      <c r="BA494" s="360"/>
      <c r="BB494" s="32" t="s">
        <v>107</v>
      </c>
      <c r="BC494" s="52">
        <v>1329301</v>
      </c>
      <c r="BD494" s="42">
        <f>IFERROR(BC494/AZ482,"-")</f>
        <v>8.4706259139784475E-3</v>
      </c>
      <c r="BE494" s="52">
        <v>21</v>
      </c>
      <c r="BF494" s="42">
        <f>IFERROR(BE494/BA482,"-")</f>
        <v>0.20588235294117646</v>
      </c>
      <c r="BG494" s="55">
        <f t="shared" si="54"/>
        <v>63300.047619047618</v>
      </c>
      <c r="BH494" s="360"/>
      <c r="BI494" s="360"/>
      <c r="BJ494" s="32" t="s">
        <v>107</v>
      </c>
      <c r="BK494" s="52">
        <v>2445417</v>
      </c>
      <c r="BL494" s="42">
        <f>IFERROR(BK494/BH482,"-")</f>
        <v>5.966767769664357E-3</v>
      </c>
      <c r="BM494" s="52">
        <v>81</v>
      </c>
      <c r="BN494" s="42">
        <f>IFERROR(BM494/BI482,"-")</f>
        <v>7.7290076335877866E-2</v>
      </c>
      <c r="BO494" s="96">
        <f t="shared" si="55"/>
        <v>30190.333333333332</v>
      </c>
      <c r="BP494" s="140"/>
    </row>
    <row r="495" spans="2:68" s="8" customFormat="1" ht="13.15" customHeight="1">
      <c r="B495" s="368"/>
      <c r="C495" s="386"/>
      <c r="D495" s="360"/>
      <c r="E495" s="360"/>
      <c r="F495" s="32" t="s">
        <v>108</v>
      </c>
      <c r="G495" s="52">
        <v>1317403</v>
      </c>
      <c r="H495" s="42">
        <f>IFERROR(G495/D482,"-")</f>
        <v>1.2177618302140312E-2</v>
      </c>
      <c r="I495" s="52">
        <v>21</v>
      </c>
      <c r="J495" s="42">
        <f>IFERROR(I495/E482,"-")</f>
        <v>0.13548387096774195</v>
      </c>
      <c r="K495" s="55">
        <f t="shared" si="48"/>
        <v>62733.476190476191</v>
      </c>
      <c r="L495" s="360"/>
      <c r="M495" s="360"/>
      <c r="N495" s="32" t="s">
        <v>108</v>
      </c>
      <c r="O495" s="52">
        <v>8330009</v>
      </c>
      <c r="P495" s="42">
        <f>IFERROR(O495/L482,"-")</f>
        <v>8.4219941889718333E-3</v>
      </c>
      <c r="Q495" s="52">
        <v>159</v>
      </c>
      <c r="R495" s="42">
        <f>IFERROR(Q495/M482,"-")</f>
        <v>8.8333333333333333E-2</v>
      </c>
      <c r="S495" s="55">
        <f t="shared" si="49"/>
        <v>52389.993710691822</v>
      </c>
      <c r="T495" s="360"/>
      <c r="U495" s="360"/>
      <c r="V495" s="32" t="s">
        <v>108</v>
      </c>
      <c r="W495" s="52">
        <v>649445</v>
      </c>
      <c r="X495" s="42">
        <f>IFERROR(W495/T482,"-")</f>
        <v>1.9783167865637306E-2</v>
      </c>
      <c r="Y495" s="52">
        <v>10</v>
      </c>
      <c r="Z495" s="42">
        <f>IFERROR(Y495/U482,"-")</f>
        <v>0.10101010101010101</v>
      </c>
      <c r="AA495" s="96">
        <f t="shared" si="50"/>
        <v>64944.5</v>
      </c>
      <c r="AB495" s="360"/>
      <c r="AC495" s="360"/>
      <c r="AD495" s="32" t="s">
        <v>108</v>
      </c>
      <c r="AE495" s="52">
        <v>127330</v>
      </c>
      <c r="AF495" s="42">
        <f>IFERROR(AE495/AB482,"-")</f>
        <v>2.2148681263725514E-3</v>
      </c>
      <c r="AG495" s="52">
        <v>4</v>
      </c>
      <c r="AH495" s="42">
        <f>IFERROR(AG495/AC482,"-")</f>
        <v>2.0100502512562814E-2</v>
      </c>
      <c r="AI495" s="55">
        <f t="shared" si="51"/>
        <v>31832.5</v>
      </c>
      <c r="AJ495" s="360"/>
      <c r="AK495" s="360"/>
      <c r="AL495" s="32" t="s">
        <v>108</v>
      </c>
      <c r="AM495" s="52">
        <v>3632121</v>
      </c>
      <c r="AN495" s="42">
        <f>IFERROR(AM495/AJ482,"-")</f>
        <v>9.1537992697164807E-3</v>
      </c>
      <c r="AO495" s="52">
        <v>77</v>
      </c>
      <c r="AP495" s="42">
        <f>IFERROR(AO495/AK482,"-")</f>
        <v>0.12876254180602006</v>
      </c>
      <c r="AQ495" s="55">
        <f t="shared" si="52"/>
        <v>47170.402597402601</v>
      </c>
      <c r="AR495" s="360"/>
      <c r="AS495" s="360"/>
      <c r="AT495" s="32" t="s">
        <v>108</v>
      </c>
      <c r="AU495" s="52">
        <v>2637986</v>
      </c>
      <c r="AV495" s="42">
        <f>IFERROR(AU495/AR482,"-")</f>
        <v>5.3938017569001876E-3</v>
      </c>
      <c r="AW495" s="55">
        <v>61</v>
      </c>
      <c r="AX495" s="42">
        <f>IFERROR(AW495/AS482,"-")</f>
        <v>6.838565022421525E-2</v>
      </c>
      <c r="AY495" s="138">
        <f t="shared" si="53"/>
        <v>43245.672131147541</v>
      </c>
      <c r="AZ495" s="360"/>
      <c r="BA495" s="360"/>
      <c r="BB495" s="32" t="s">
        <v>108</v>
      </c>
      <c r="BC495" s="52">
        <v>4158988</v>
      </c>
      <c r="BD495" s="42">
        <f>IFERROR(BC495/AZ482,"-")</f>
        <v>2.6502072539421388E-2</v>
      </c>
      <c r="BE495" s="52">
        <v>44</v>
      </c>
      <c r="BF495" s="42">
        <f>IFERROR(BE495/BA482,"-")</f>
        <v>0.43137254901960786</v>
      </c>
      <c r="BG495" s="55">
        <f t="shared" si="54"/>
        <v>94522.454545454544</v>
      </c>
      <c r="BH495" s="360"/>
      <c r="BI495" s="360"/>
      <c r="BJ495" s="32" t="s">
        <v>108</v>
      </c>
      <c r="BK495" s="52">
        <v>2647713</v>
      </c>
      <c r="BL495" s="42">
        <f>IFERROR(BK495/BH482,"-")</f>
        <v>6.4603658973996355E-3</v>
      </c>
      <c r="BM495" s="52">
        <v>54</v>
      </c>
      <c r="BN495" s="42">
        <f>IFERROR(BM495/BI482,"-")</f>
        <v>5.1526717557251911E-2</v>
      </c>
      <c r="BO495" s="96">
        <f t="shared" si="55"/>
        <v>49031.722222222219</v>
      </c>
      <c r="BP495" s="140"/>
    </row>
    <row r="496" spans="2:68" s="8" customFormat="1" ht="13.15" customHeight="1">
      <c r="B496" s="368"/>
      <c r="C496" s="386"/>
      <c r="D496" s="360"/>
      <c r="E496" s="360"/>
      <c r="F496" s="32" t="s">
        <v>109</v>
      </c>
      <c r="G496" s="52">
        <v>558123</v>
      </c>
      <c r="H496" s="42">
        <f>IFERROR(G496/D482,"-")</f>
        <v>5.1590962367972885E-3</v>
      </c>
      <c r="I496" s="52">
        <v>12</v>
      </c>
      <c r="J496" s="42">
        <f>IFERROR(I496/E482,"-")</f>
        <v>7.7419354838709681E-2</v>
      </c>
      <c r="K496" s="55">
        <f t="shared" si="48"/>
        <v>46510.25</v>
      </c>
      <c r="L496" s="360"/>
      <c r="M496" s="360"/>
      <c r="N496" s="32" t="s">
        <v>109</v>
      </c>
      <c r="O496" s="52">
        <v>5180506</v>
      </c>
      <c r="P496" s="42">
        <f>IFERROR(O496/L482,"-")</f>
        <v>5.237712399582488E-3</v>
      </c>
      <c r="Q496" s="52">
        <v>100</v>
      </c>
      <c r="R496" s="42">
        <f>IFERROR(Q496/M482,"-")</f>
        <v>5.5555555555555552E-2</v>
      </c>
      <c r="S496" s="55">
        <f t="shared" si="49"/>
        <v>51805.06</v>
      </c>
      <c r="T496" s="360"/>
      <c r="U496" s="360"/>
      <c r="V496" s="32" t="s">
        <v>109</v>
      </c>
      <c r="W496" s="52">
        <v>221244</v>
      </c>
      <c r="X496" s="42">
        <f>IFERROR(W496/T482,"-")</f>
        <v>6.739457831325301E-3</v>
      </c>
      <c r="Y496" s="52">
        <v>5</v>
      </c>
      <c r="Z496" s="42">
        <f>IFERROR(Y496/U482,"-")</f>
        <v>5.0505050505050504E-2</v>
      </c>
      <c r="AA496" s="96">
        <f t="shared" si="50"/>
        <v>44248.800000000003</v>
      </c>
      <c r="AB496" s="360"/>
      <c r="AC496" s="360"/>
      <c r="AD496" s="32" t="s">
        <v>109</v>
      </c>
      <c r="AE496" s="52">
        <v>714969</v>
      </c>
      <c r="AF496" s="42">
        <f>IFERROR(AE496/AB482,"-")</f>
        <v>1.2436676741101519E-2</v>
      </c>
      <c r="AG496" s="52">
        <v>8</v>
      </c>
      <c r="AH496" s="42">
        <f>IFERROR(AG496/AC482,"-")</f>
        <v>4.0201005025125629E-2</v>
      </c>
      <c r="AI496" s="55">
        <f t="shared" si="51"/>
        <v>89371.125</v>
      </c>
      <c r="AJ496" s="360"/>
      <c r="AK496" s="360"/>
      <c r="AL496" s="32" t="s">
        <v>109</v>
      </c>
      <c r="AM496" s="52">
        <v>1603468</v>
      </c>
      <c r="AN496" s="42">
        <f>IFERROR(AM496/AJ482,"-")</f>
        <v>4.0411165287207521E-3</v>
      </c>
      <c r="AO496" s="52">
        <v>44</v>
      </c>
      <c r="AP496" s="42">
        <f>IFERROR(AO496/AK482,"-")</f>
        <v>7.3578595317725759E-2</v>
      </c>
      <c r="AQ496" s="55">
        <f t="shared" si="52"/>
        <v>36442.454545454544</v>
      </c>
      <c r="AR496" s="360"/>
      <c r="AS496" s="360"/>
      <c r="AT496" s="32" t="s">
        <v>109</v>
      </c>
      <c r="AU496" s="52">
        <v>2640825</v>
      </c>
      <c r="AV496" s="42">
        <f>IFERROR(AU496/AR482,"-")</f>
        <v>5.3996065652607474E-3</v>
      </c>
      <c r="AW496" s="55">
        <v>43</v>
      </c>
      <c r="AX496" s="42">
        <f>IFERROR(AW496/AS482,"-")</f>
        <v>4.820627802690583E-2</v>
      </c>
      <c r="AY496" s="138">
        <f t="shared" si="53"/>
        <v>61414.534883720931</v>
      </c>
      <c r="AZ496" s="360"/>
      <c r="BA496" s="360"/>
      <c r="BB496" s="32" t="s">
        <v>109</v>
      </c>
      <c r="BC496" s="52">
        <v>523061</v>
      </c>
      <c r="BD496" s="42">
        <f>IFERROR(BC496/AZ482,"-")</f>
        <v>3.3330705846091142E-3</v>
      </c>
      <c r="BE496" s="52">
        <v>12</v>
      </c>
      <c r="BF496" s="42">
        <f>IFERROR(BE496/BA482,"-")</f>
        <v>0.11764705882352941</v>
      </c>
      <c r="BG496" s="55">
        <f t="shared" si="54"/>
        <v>43588.416666666664</v>
      </c>
      <c r="BH496" s="360"/>
      <c r="BI496" s="360"/>
      <c r="BJ496" s="32" t="s">
        <v>109</v>
      </c>
      <c r="BK496" s="52">
        <v>688342</v>
      </c>
      <c r="BL496" s="42">
        <f>IFERROR(BK496/BH482,"-")</f>
        <v>1.6795404874122913E-3</v>
      </c>
      <c r="BM496" s="52">
        <v>27</v>
      </c>
      <c r="BN496" s="42">
        <f>IFERROR(BM496/BI482,"-")</f>
        <v>2.5763358778625955E-2</v>
      </c>
      <c r="BO496" s="96">
        <f t="shared" si="55"/>
        <v>25494.14814814815</v>
      </c>
      <c r="BP496" s="140"/>
    </row>
    <row r="497" spans="2:68" s="8" customFormat="1" ht="13.15" customHeight="1">
      <c r="B497" s="368"/>
      <c r="C497" s="386"/>
      <c r="D497" s="360"/>
      <c r="E497" s="360"/>
      <c r="F497" s="33" t="s">
        <v>110</v>
      </c>
      <c r="G497" s="53">
        <v>463847</v>
      </c>
      <c r="H497" s="43">
        <f>IFERROR(G497/D482,"-")</f>
        <v>4.2876414556463566E-3</v>
      </c>
      <c r="I497" s="53">
        <v>13</v>
      </c>
      <c r="J497" s="43">
        <f>IFERROR(I497/E482,"-")</f>
        <v>8.387096774193549E-2</v>
      </c>
      <c r="K497" s="56">
        <f t="shared" si="48"/>
        <v>35680.538461538461</v>
      </c>
      <c r="L497" s="360"/>
      <c r="M497" s="360"/>
      <c r="N497" s="33" t="s">
        <v>110</v>
      </c>
      <c r="O497" s="53">
        <v>1078671</v>
      </c>
      <c r="P497" s="43">
        <f>IFERROR(O497/L482,"-")</f>
        <v>1.0905823623734905E-3</v>
      </c>
      <c r="Q497" s="53">
        <v>128</v>
      </c>
      <c r="R497" s="43">
        <f>IFERROR(Q497/M482,"-")</f>
        <v>7.1111111111111111E-2</v>
      </c>
      <c r="S497" s="56">
        <f t="shared" si="49"/>
        <v>8427.1171875</v>
      </c>
      <c r="T497" s="360"/>
      <c r="U497" s="360"/>
      <c r="V497" s="33" t="s">
        <v>110</v>
      </c>
      <c r="W497" s="53">
        <v>51587</v>
      </c>
      <c r="X497" s="43">
        <f>IFERROR(W497/T482,"-")</f>
        <v>1.57142526416345E-3</v>
      </c>
      <c r="Y497" s="53">
        <v>7</v>
      </c>
      <c r="Z497" s="43">
        <f>IFERROR(Y497/U482,"-")</f>
        <v>7.0707070707070704E-2</v>
      </c>
      <c r="AA497" s="97">
        <f t="shared" si="50"/>
        <v>7369.5714285714284</v>
      </c>
      <c r="AB497" s="360"/>
      <c r="AC497" s="360"/>
      <c r="AD497" s="33" t="s">
        <v>110</v>
      </c>
      <c r="AE497" s="53">
        <v>49691</v>
      </c>
      <c r="AF497" s="43">
        <f>IFERROR(AE497/AB482,"-")</f>
        <v>8.6436041834271919E-4</v>
      </c>
      <c r="AG497" s="53">
        <v>9</v>
      </c>
      <c r="AH497" s="43">
        <f>IFERROR(AG497/AC482,"-")</f>
        <v>4.5226130653266333E-2</v>
      </c>
      <c r="AI497" s="56">
        <f t="shared" si="51"/>
        <v>5521.2222222222226</v>
      </c>
      <c r="AJ497" s="360"/>
      <c r="AK497" s="360"/>
      <c r="AL497" s="33" t="s">
        <v>110</v>
      </c>
      <c r="AM497" s="53">
        <v>376677</v>
      </c>
      <c r="AN497" s="43">
        <f>IFERROR(AM497/AJ482,"-")</f>
        <v>9.4931464219363696E-4</v>
      </c>
      <c r="AO497" s="53">
        <v>47</v>
      </c>
      <c r="AP497" s="43">
        <f>IFERROR(AO497/AK482,"-")</f>
        <v>7.8595317725752512E-2</v>
      </c>
      <c r="AQ497" s="56">
        <f t="shared" si="52"/>
        <v>8014.4042553191493</v>
      </c>
      <c r="AR497" s="360"/>
      <c r="AS497" s="360"/>
      <c r="AT497" s="33" t="s">
        <v>110</v>
      </c>
      <c r="AU497" s="53">
        <v>600716</v>
      </c>
      <c r="AV497" s="43">
        <f>IFERROR(AU497/AR482,"-")</f>
        <v>1.2282639165628827E-3</v>
      </c>
      <c r="AW497" s="56">
        <v>65</v>
      </c>
      <c r="AX497" s="45">
        <f>IFERROR(AW497/AS482,"-")</f>
        <v>7.2869955156950675E-2</v>
      </c>
      <c r="AY497" s="141">
        <f t="shared" si="53"/>
        <v>9241.7846153846149</v>
      </c>
      <c r="AZ497" s="360"/>
      <c r="BA497" s="360"/>
      <c r="BB497" s="33" t="s">
        <v>110</v>
      </c>
      <c r="BC497" s="53">
        <v>436287</v>
      </c>
      <c r="BD497" s="43">
        <f>IFERROR(BC497/AZ482,"-")</f>
        <v>2.7801257714632839E-3</v>
      </c>
      <c r="BE497" s="53">
        <v>20</v>
      </c>
      <c r="BF497" s="43">
        <f>IFERROR(BE497/BA482,"-")</f>
        <v>0.19607843137254902</v>
      </c>
      <c r="BG497" s="56">
        <f t="shared" si="54"/>
        <v>21814.35</v>
      </c>
      <c r="BH497" s="360"/>
      <c r="BI497" s="360"/>
      <c r="BJ497" s="33" t="s">
        <v>110</v>
      </c>
      <c r="BK497" s="53">
        <v>400151</v>
      </c>
      <c r="BL497" s="43">
        <f>IFERROR(BK497/BH482,"-")</f>
        <v>9.7636030574702081E-4</v>
      </c>
      <c r="BM497" s="53">
        <v>49</v>
      </c>
      <c r="BN497" s="43">
        <f>IFERROR(BM497/BI482,"-")</f>
        <v>4.6755725190839696E-2</v>
      </c>
      <c r="BO497" s="97">
        <f t="shared" si="55"/>
        <v>8166.3469387755104</v>
      </c>
      <c r="BP497" s="140"/>
    </row>
    <row r="498" spans="2:68" s="8" customFormat="1" ht="13.15" customHeight="1">
      <c r="B498" s="369"/>
      <c r="C498" s="387"/>
      <c r="D498" s="361"/>
      <c r="E498" s="361"/>
      <c r="F498" s="34" t="s">
        <v>64</v>
      </c>
      <c r="G498" s="49">
        <f>SUM(G482:G497)</f>
        <v>22299993</v>
      </c>
      <c r="H498" s="43">
        <f>IFERROR(G498/D482,"-")</f>
        <v>0.20613343289365582</v>
      </c>
      <c r="I498" s="53">
        <v>138</v>
      </c>
      <c r="J498" s="43">
        <f>IFERROR(I498/E482,"-")</f>
        <v>0.89032258064516134</v>
      </c>
      <c r="K498" s="56">
        <f t="shared" si="48"/>
        <v>161594.15217391305</v>
      </c>
      <c r="L498" s="361"/>
      <c r="M498" s="361"/>
      <c r="N498" s="34" t="s">
        <v>64</v>
      </c>
      <c r="O498" s="49">
        <f>SUM(O482:O497)</f>
        <v>196736310</v>
      </c>
      <c r="P498" s="43">
        <f>IFERROR(O498/L482,"-")</f>
        <v>0.19890879584641041</v>
      </c>
      <c r="Q498" s="53">
        <v>1424</v>
      </c>
      <c r="R498" s="43">
        <f>IFERROR(Q498/M482,"-")</f>
        <v>0.7911111111111111</v>
      </c>
      <c r="S498" s="56">
        <f t="shared" si="49"/>
        <v>138157.52106741574</v>
      </c>
      <c r="T498" s="361"/>
      <c r="U498" s="361"/>
      <c r="V498" s="34" t="s">
        <v>64</v>
      </c>
      <c r="W498" s="49">
        <f>SUM(W482:W497)</f>
        <v>5233119</v>
      </c>
      <c r="X498" s="43">
        <f>IFERROR(W498/T482,"-")</f>
        <v>0.15940945212890398</v>
      </c>
      <c r="Y498" s="53">
        <v>52</v>
      </c>
      <c r="Z498" s="43">
        <f>IFERROR(Y498/U482,"-")</f>
        <v>0.5252525252525253</v>
      </c>
      <c r="AA498" s="97">
        <f t="shared" si="50"/>
        <v>100636.90384615384</v>
      </c>
      <c r="AB498" s="361"/>
      <c r="AC498" s="361"/>
      <c r="AD498" s="34" t="s">
        <v>64</v>
      </c>
      <c r="AE498" s="49">
        <f>SUM(AE482:AE497)</f>
        <v>2424938</v>
      </c>
      <c r="AF498" s="43">
        <f>IFERROR(AE498/AB482,"-")</f>
        <v>4.2181087604096452E-2</v>
      </c>
      <c r="AG498" s="53">
        <v>71</v>
      </c>
      <c r="AH498" s="43">
        <f>IFERROR(AG498/AC482,"-")</f>
        <v>0.35678391959798994</v>
      </c>
      <c r="AI498" s="56">
        <f t="shared" si="51"/>
        <v>34154.056338028167</v>
      </c>
      <c r="AJ498" s="361"/>
      <c r="AK498" s="361"/>
      <c r="AL498" s="34" t="s">
        <v>64</v>
      </c>
      <c r="AM498" s="49">
        <f>SUM(AM482:AM497)</f>
        <v>86777447</v>
      </c>
      <c r="AN498" s="43">
        <f>IFERROR(AM498/AJ482,"-")</f>
        <v>0.21869957828400005</v>
      </c>
      <c r="AO498" s="53">
        <v>536</v>
      </c>
      <c r="AP498" s="43">
        <f>IFERROR(AO498/AK482,"-")</f>
        <v>0.89632107023411367</v>
      </c>
      <c r="AQ498" s="56">
        <f t="shared" si="52"/>
        <v>161898.22201492538</v>
      </c>
      <c r="AR498" s="361"/>
      <c r="AS498" s="361"/>
      <c r="AT498" s="34" t="s">
        <v>64</v>
      </c>
      <c r="AU498" s="49">
        <f>SUM(AU482:AU497)</f>
        <v>96722757</v>
      </c>
      <c r="AV498" s="43">
        <f>IFERROR(AU498/AR482,"-")</f>
        <v>0.19776578671715084</v>
      </c>
      <c r="AW498" s="56">
        <v>753</v>
      </c>
      <c r="AX498" s="76">
        <f>IFERROR(AW498/AS482,"-")</f>
        <v>0.844170403587444</v>
      </c>
      <c r="AY498" s="113">
        <f t="shared" si="53"/>
        <v>128449.87649402391</v>
      </c>
      <c r="AZ498" s="361"/>
      <c r="BA498" s="361"/>
      <c r="BB498" s="34" t="s">
        <v>64</v>
      </c>
      <c r="BC498" s="49">
        <f>SUM(BC482:BC497)</f>
        <v>44181237</v>
      </c>
      <c r="BD498" s="43">
        <f>IFERROR(BC498/AZ482,"-")</f>
        <v>0.28153347589735006</v>
      </c>
      <c r="BE498" s="53">
        <v>97</v>
      </c>
      <c r="BF498" s="43">
        <f>IFERROR(BE498/BA482,"-")</f>
        <v>0.9509803921568627</v>
      </c>
      <c r="BG498" s="56">
        <f t="shared" si="54"/>
        <v>455476.67010309279</v>
      </c>
      <c r="BH498" s="361"/>
      <c r="BI498" s="361"/>
      <c r="BJ498" s="34" t="s">
        <v>64</v>
      </c>
      <c r="BK498" s="49">
        <f>SUM(BK482:BK497)</f>
        <v>63266182</v>
      </c>
      <c r="BL498" s="43">
        <f>IFERROR(BK498/BH482,"-")</f>
        <v>0.15436819800766877</v>
      </c>
      <c r="BM498" s="53">
        <v>720</v>
      </c>
      <c r="BN498" s="43">
        <f>IFERROR(BM498/BI482,"-")</f>
        <v>0.68702290076335881</v>
      </c>
      <c r="BO498" s="97">
        <f t="shared" si="55"/>
        <v>87869.697222222225</v>
      </c>
      <c r="BP498" s="140"/>
    </row>
    <row r="499" spans="2:68" s="8" customFormat="1" ht="13.15" customHeight="1">
      <c r="B499" s="367">
        <v>30</v>
      </c>
      <c r="C499" s="385" t="s">
        <v>33</v>
      </c>
      <c r="D499" s="359">
        <v>159792480</v>
      </c>
      <c r="E499" s="359">
        <v>204</v>
      </c>
      <c r="F499" s="30" t="s">
        <v>96</v>
      </c>
      <c r="G499" s="51">
        <v>3284596</v>
      </c>
      <c r="H499" s="41">
        <f>IFERROR(G499/D499,"-")</f>
        <v>2.055538533477921E-2</v>
      </c>
      <c r="I499" s="51">
        <v>48</v>
      </c>
      <c r="J499" s="41">
        <f>IFERROR(I499/E499,"-")</f>
        <v>0.23529411764705882</v>
      </c>
      <c r="K499" s="54">
        <f t="shared" si="48"/>
        <v>68429.083333333328</v>
      </c>
      <c r="L499" s="359">
        <v>1118730790</v>
      </c>
      <c r="M499" s="359">
        <v>2261</v>
      </c>
      <c r="N499" s="30" t="s">
        <v>96</v>
      </c>
      <c r="O499" s="51">
        <v>24558809</v>
      </c>
      <c r="P499" s="41">
        <f>IFERROR(O499/L499,"-")</f>
        <v>2.1952384987991614E-2</v>
      </c>
      <c r="Q499" s="51">
        <v>353</v>
      </c>
      <c r="R499" s="41">
        <f>IFERROR(Q499/M499,"-")</f>
        <v>0.15612560813799203</v>
      </c>
      <c r="S499" s="54">
        <f t="shared" si="49"/>
        <v>69571.696883852695</v>
      </c>
      <c r="T499" s="359">
        <v>31256170</v>
      </c>
      <c r="U499" s="359">
        <v>128</v>
      </c>
      <c r="V499" s="30" t="s">
        <v>96</v>
      </c>
      <c r="W499" s="51">
        <v>782070</v>
      </c>
      <c r="X499" s="41">
        <f>IFERROR(W499/T499,"-")</f>
        <v>2.5021299794568561E-2</v>
      </c>
      <c r="Y499" s="51">
        <v>10</v>
      </c>
      <c r="Z499" s="41">
        <f>IFERROR(Y499/U499,"-")</f>
        <v>7.8125E-2</v>
      </c>
      <c r="AA499" s="95">
        <f t="shared" si="50"/>
        <v>78207</v>
      </c>
      <c r="AB499" s="359">
        <v>70600150</v>
      </c>
      <c r="AC499" s="359">
        <v>266</v>
      </c>
      <c r="AD499" s="30" t="s">
        <v>96</v>
      </c>
      <c r="AE499" s="51">
        <v>1194886</v>
      </c>
      <c r="AF499" s="41">
        <f>IFERROR(AE499/AB499,"-")</f>
        <v>1.6924694919203429E-2</v>
      </c>
      <c r="AG499" s="51">
        <v>26</v>
      </c>
      <c r="AH499" s="41">
        <f>IFERROR(AG499/AC499,"-")</f>
        <v>9.7744360902255634E-2</v>
      </c>
      <c r="AI499" s="54">
        <f t="shared" si="51"/>
        <v>45957.153846153844</v>
      </c>
      <c r="AJ499" s="359">
        <v>430134840</v>
      </c>
      <c r="AK499" s="359">
        <v>740</v>
      </c>
      <c r="AL499" s="30" t="s">
        <v>96</v>
      </c>
      <c r="AM499" s="51">
        <v>4352718</v>
      </c>
      <c r="AN499" s="41">
        <f>IFERROR(AM499/AJ499,"-")</f>
        <v>1.0119426736043982E-2</v>
      </c>
      <c r="AO499" s="51">
        <v>128</v>
      </c>
      <c r="AP499" s="41">
        <f>IFERROR(AO499/AK499,"-")</f>
        <v>0.17297297297297298</v>
      </c>
      <c r="AQ499" s="54">
        <f t="shared" si="52"/>
        <v>34005.609375</v>
      </c>
      <c r="AR499" s="359">
        <v>565002710</v>
      </c>
      <c r="AS499" s="359">
        <v>1115</v>
      </c>
      <c r="AT499" s="30" t="s">
        <v>96</v>
      </c>
      <c r="AU499" s="51">
        <v>11070889</v>
      </c>
      <c r="AV499" s="41">
        <f>IFERROR(AU499/AR499,"-")</f>
        <v>1.9594399821551298E-2</v>
      </c>
      <c r="AW499" s="54">
        <v>185</v>
      </c>
      <c r="AX499" s="44">
        <f>IFERROR(AW499/AS499,"-")</f>
        <v>0.16591928251121077</v>
      </c>
      <c r="AY499" s="95">
        <f t="shared" si="53"/>
        <v>59842.643243243241</v>
      </c>
      <c r="AZ499" s="359">
        <v>160040440</v>
      </c>
      <c r="BA499" s="359">
        <v>128</v>
      </c>
      <c r="BB499" s="30" t="s">
        <v>96</v>
      </c>
      <c r="BC499" s="51">
        <v>10558173</v>
      </c>
      <c r="BD499" s="41">
        <f>IFERROR(BC499/AZ499,"-")</f>
        <v>6.5971906850543521E-2</v>
      </c>
      <c r="BE499" s="51">
        <v>32</v>
      </c>
      <c r="BF499" s="41">
        <f>IFERROR(BE499/BA499,"-")</f>
        <v>0.25</v>
      </c>
      <c r="BG499" s="54">
        <f t="shared" si="54"/>
        <v>329942.90625</v>
      </c>
      <c r="BH499" s="359">
        <v>505973960</v>
      </c>
      <c r="BI499" s="359">
        <v>1262</v>
      </c>
      <c r="BJ499" s="30" t="s">
        <v>96</v>
      </c>
      <c r="BK499" s="51">
        <v>8045437</v>
      </c>
      <c r="BL499" s="41">
        <f>IFERROR(BK499/BH499,"-")</f>
        <v>1.5900891421368798E-2</v>
      </c>
      <c r="BM499" s="51">
        <v>157</v>
      </c>
      <c r="BN499" s="41">
        <f>IFERROR(BM499/BI499,"-")</f>
        <v>0.12440570522979398</v>
      </c>
      <c r="BO499" s="95">
        <f t="shared" si="55"/>
        <v>51244.821656050954</v>
      </c>
      <c r="BP499" s="140"/>
    </row>
    <row r="500" spans="2:68" s="8" customFormat="1" ht="13.15" customHeight="1">
      <c r="B500" s="368"/>
      <c r="C500" s="386"/>
      <c r="D500" s="360"/>
      <c r="E500" s="360"/>
      <c r="F500" s="31" t="s">
        <v>97</v>
      </c>
      <c r="G500" s="52">
        <v>1829221</v>
      </c>
      <c r="H500" s="42">
        <f>IFERROR(G500/D499,"-")</f>
        <v>1.1447478629782829E-2</v>
      </c>
      <c r="I500" s="52">
        <v>52</v>
      </c>
      <c r="J500" s="42">
        <f>IFERROR(I500/E499,"-")</f>
        <v>0.25490196078431371</v>
      </c>
      <c r="K500" s="55">
        <f t="shared" si="48"/>
        <v>35177.326923076922</v>
      </c>
      <c r="L500" s="360"/>
      <c r="M500" s="360"/>
      <c r="N500" s="31" t="s">
        <v>97</v>
      </c>
      <c r="O500" s="52">
        <v>22563216</v>
      </c>
      <c r="P500" s="42">
        <f>IFERROR(O500/L499,"-")</f>
        <v>2.0168584079106287E-2</v>
      </c>
      <c r="Q500" s="52">
        <v>538</v>
      </c>
      <c r="R500" s="42">
        <f>IFERROR(Q500/M499,"-")</f>
        <v>0.23794781070322865</v>
      </c>
      <c r="S500" s="55">
        <f t="shared" si="49"/>
        <v>41939.063197026022</v>
      </c>
      <c r="T500" s="360"/>
      <c r="U500" s="360"/>
      <c r="V500" s="31" t="s">
        <v>97</v>
      </c>
      <c r="W500" s="52">
        <v>593779</v>
      </c>
      <c r="X500" s="42">
        <f>IFERROR(W500/T499,"-")</f>
        <v>1.899717719733416E-2</v>
      </c>
      <c r="Y500" s="52">
        <v>15</v>
      </c>
      <c r="Z500" s="42">
        <f>IFERROR(Y500/U499,"-")</f>
        <v>0.1171875</v>
      </c>
      <c r="AA500" s="96">
        <f t="shared" si="50"/>
        <v>39585.26666666667</v>
      </c>
      <c r="AB500" s="360"/>
      <c r="AC500" s="360"/>
      <c r="AD500" s="31" t="s">
        <v>97</v>
      </c>
      <c r="AE500" s="52">
        <v>2639252</v>
      </c>
      <c r="AF500" s="42">
        <f>IFERROR(AE500/AB499,"-")</f>
        <v>3.7383093378696788E-2</v>
      </c>
      <c r="AG500" s="52">
        <v>34</v>
      </c>
      <c r="AH500" s="42">
        <f>IFERROR(AG500/AC499,"-")</f>
        <v>0.12781954887218044</v>
      </c>
      <c r="AI500" s="55">
        <f t="shared" si="51"/>
        <v>77625.058823529413</v>
      </c>
      <c r="AJ500" s="360"/>
      <c r="AK500" s="360"/>
      <c r="AL500" s="31" t="s">
        <v>97</v>
      </c>
      <c r="AM500" s="52">
        <v>4556952</v>
      </c>
      <c r="AN500" s="42">
        <f>IFERROR(AM500/AJ499,"-")</f>
        <v>1.0594240633937024E-2</v>
      </c>
      <c r="AO500" s="52">
        <v>194</v>
      </c>
      <c r="AP500" s="42">
        <f>IFERROR(AO500/AK499,"-")</f>
        <v>0.26216216216216215</v>
      </c>
      <c r="AQ500" s="55">
        <f t="shared" si="52"/>
        <v>23489.443298969072</v>
      </c>
      <c r="AR500" s="360"/>
      <c r="AS500" s="360"/>
      <c r="AT500" s="31" t="s">
        <v>97</v>
      </c>
      <c r="AU500" s="52">
        <v>14756100</v>
      </c>
      <c r="AV500" s="42">
        <f>IFERROR(AU500/AR499,"-")</f>
        <v>2.6116865881935326E-2</v>
      </c>
      <c r="AW500" s="55">
        <v>294</v>
      </c>
      <c r="AX500" s="42">
        <f>IFERROR(AW500/AS499,"-")</f>
        <v>0.26367713004484306</v>
      </c>
      <c r="AY500" s="138">
        <f t="shared" si="53"/>
        <v>50190.816326530614</v>
      </c>
      <c r="AZ500" s="360"/>
      <c r="BA500" s="360"/>
      <c r="BB500" s="31" t="s">
        <v>97</v>
      </c>
      <c r="BC500" s="52">
        <v>3000498</v>
      </c>
      <c r="BD500" s="42">
        <f>IFERROR(BC500/AZ499,"-")</f>
        <v>1.8748373848509789E-2</v>
      </c>
      <c r="BE500" s="52">
        <v>44</v>
      </c>
      <c r="BF500" s="42">
        <f>IFERROR(BE500/BA499,"-")</f>
        <v>0.34375</v>
      </c>
      <c r="BG500" s="55">
        <f t="shared" si="54"/>
        <v>68193.136363636368</v>
      </c>
      <c r="BH500" s="360"/>
      <c r="BI500" s="360"/>
      <c r="BJ500" s="31" t="s">
        <v>97</v>
      </c>
      <c r="BK500" s="52">
        <v>8436940</v>
      </c>
      <c r="BL500" s="42">
        <f>IFERROR(BK500/BH499,"-")</f>
        <v>1.6674652584887966E-2</v>
      </c>
      <c r="BM500" s="52">
        <v>216</v>
      </c>
      <c r="BN500" s="42">
        <f>IFERROR(BM500/BI499,"-")</f>
        <v>0.17115689381933438</v>
      </c>
      <c r="BO500" s="96">
        <f t="shared" si="55"/>
        <v>39059.907407407409</v>
      </c>
      <c r="BP500" s="140"/>
    </row>
    <row r="501" spans="2:68" s="8" customFormat="1" ht="13.15" customHeight="1">
      <c r="B501" s="368"/>
      <c r="C501" s="386"/>
      <c r="D501" s="360"/>
      <c r="E501" s="360"/>
      <c r="F501" s="32" t="s">
        <v>98</v>
      </c>
      <c r="G501" s="52">
        <v>1717447</v>
      </c>
      <c r="H501" s="42">
        <f>IFERROR(G501/D499,"-")</f>
        <v>1.0747983885098974E-2</v>
      </c>
      <c r="I501" s="52">
        <v>73</v>
      </c>
      <c r="J501" s="42">
        <f>IFERROR(I501/E499,"-")</f>
        <v>0.35784313725490197</v>
      </c>
      <c r="K501" s="55">
        <f t="shared" si="48"/>
        <v>23526.671232876713</v>
      </c>
      <c r="L501" s="360"/>
      <c r="M501" s="360"/>
      <c r="N501" s="32" t="s">
        <v>98</v>
      </c>
      <c r="O501" s="52">
        <v>29742088</v>
      </c>
      <c r="P501" s="42">
        <f>IFERROR(O501/L499,"-")</f>
        <v>2.6585563091545913E-2</v>
      </c>
      <c r="Q501" s="52">
        <v>645</v>
      </c>
      <c r="R501" s="42">
        <f>IFERROR(Q501/M499,"-")</f>
        <v>0.28527200353825743</v>
      </c>
      <c r="S501" s="55">
        <f t="shared" si="49"/>
        <v>46111.764341085269</v>
      </c>
      <c r="T501" s="360"/>
      <c r="U501" s="360"/>
      <c r="V501" s="32" t="s">
        <v>98</v>
      </c>
      <c r="W501" s="52">
        <v>0</v>
      </c>
      <c r="X501" s="42">
        <f>IFERROR(W501/T499,"-")</f>
        <v>0</v>
      </c>
      <c r="Y501" s="52">
        <v>0</v>
      </c>
      <c r="Z501" s="42">
        <f>IFERROR(Y501/U499,"-")</f>
        <v>0</v>
      </c>
      <c r="AA501" s="96" t="str">
        <f t="shared" si="50"/>
        <v>-</v>
      </c>
      <c r="AB501" s="360"/>
      <c r="AC501" s="360"/>
      <c r="AD501" s="32" t="s">
        <v>98</v>
      </c>
      <c r="AE501" s="52">
        <v>0</v>
      </c>
      <c r="AF501" s="42">
        <f>IFERROR(AE501/AB499,"-")</f>
        <v>0</v>
      </c>
      <c r="AG501" s="52">
        <v>0</v>
      </c>
      <c r="AH501" s="42">
        <f>IFERROR(AG501/AC499,"-")</f>
        <v>0</v>
      </c>
      <c r="AI501" s="55" t="str">
        <f t="shared" si="51"/>
        <v>-</v>
      </c>
      <c r="AJ501" s="360"/>
      <c r="AK501" s="360"/>
      <c r="AL501" s="32" t="s">
        <v>98</v>
      </c>
      <c r="AM501" s="52">
        <v>15353589</v>
      </c>
      <c r="AN501" s="42">
        <f>IFERROR(AM501/AJ499,"-")</f>
        <v>3.5694827696356797E-2</v>
      </c>
      <c r="AO501" s="52">
        <v>282</v>
      </c>
      <c r="AP501" s="42">
        <f>IFERROR(AO501/AK499,"-")</f>
        <v>0.38108108108108107</v>
      </c>
      <c r="AQ501" s="55">
        <f t="shared" si="52"/>
        <v>54445.351063829788</v>
      </c>
      <c r="AR501" s="360"/>
      <c r="AS501" s="360"/>
      <c r="AT501" s="32" t="s">
        <v>98</v>
      </c>
      <c r="AU501" s="52">
        <v>14388499</v>
      </c>
      <c r="AV501" s="42">
        <f>IFERROR(AU501/AR499,"-")</f>
        <v>2.546624776366117E-2</v>
      </c>
      <c r="AW501" s="55">
        <v>363</v>
      </c>
      <c r="AX501" s="42">
        <f>IFERROR(AW501/AS499,"-")</f>
        <v>0.32556053811659191</v>
      </c>
      <c r="AY501" s="138">
        <f t="shared" si="53"/>
        <v>39637.738292011018</v>
      </c>
      <c r="AZ501" s="360"/>
      <c r="BA501" s="360"/>
      <c r="BB501" s="32" t="s">
        <v>98</v>
      </c>
      <c r="BC501" s="52">
        <v>915712</v>
      </c>
      <c r="BD501" s="42">
        <f>IFERROR(BC501/AZ499,"-")</f>
        <v>5.7217538267202968E-3</v>
      </c>
      <c r="BE501" s="52">
        <v>39</v>
      </c>
      <c r="BF501" s="42">
        <f>IFERROR(BE501/BA499,"-")</f>
        <v>0.3046875</v>
      </c>
      <c r="BG501" s="55">
        <f t="shared" si="54"/>
        <v>23479.794871794871</v>
      </c>
      <c r="BH501" s="360"/>
      <c r="BI501" s="360"/>
      <c r="BJ501" s="32" t="s">
        <v>98</v>
      </c>
      <c r="BK501" s="52">
        <v>8191482</v>
      </c>
      <c r="BL501" s="42">
        <f>IFERROR(BK501/BH499,"-")</f>
        <v>1.618953275777275E-2</v>
      </c>
      <c r="BM501" s="52">
        <v>259</v>
      </c>
      <c r="BN501" s="42">
        <f>IFERROR(BM501/BI499,"-")</f>
        <v>0.20522979397781299</v>
      </c>
      <c r="BO501" s="96">
        <f t="shared" si="55"/>
        <v>31627.343629343628</v>
      </c>
      <c r="BP501" s="140"/>
    </row>
    <row r="502" spans="2:68" s="8" customFormat="1" ht="13.15" customHeight="1">
      <c r="B502" s="368"/>
      <c r="C502" s="386"/>
      <c r="D502" s="360"/>
      <c r="E502" s="360"/>
      <c r="F502" s="32" t="s">
        <v>99</v>
      </c>
      <c r="G502" s="52">
        <v>1954184</v>
      </c>
      <c r="H502" s="42">
        <f>IFERROR(G502/D499,"-")</f>
        <v>1.2229511676644609E-2</v>
      </c>
      <c r="I502" s="52">
        <v>15</v>
      </c>
      <c r="J502" s="42">
        <f>IFERROR(I502/E499,"-")</f>
        <v>7.3529411764705885E-2</v>
      </c>
      <c r="K502" s="55">
        <f t="shared" si="48"/>
        <v>130278.93333333333</v>
      </c>
      <c r="L502" s="360"/>
      <c r="M502" s="360"/>
      <c r="N502" s="32" t="s">
        <v>99</v>
      </c>
      <c r="O502" s="52">
        <v>4984957</v>
      </c>
      <c r="P502" s="42">
        <f>IFERROR(O502/L499,"-")</f>
        <v>4.455903998137032E-3</v>
      </c>
      <c r="Q502" s="52">
        <v>98</v>
      </c>
      <c r="R502" s="42">
        <f>IFERROR(Q502/M499,"-")</f>
        <v>4.3343653250773995E-2</v>
      </c>
      <c r="S502" s="55">
        <f t="shared" si="49"/>
        <v>50866.908163265303</v>
      </c>
      <c r="T502" s="360"/>
      <c r="U502" s="360"/>
      <c r="V502" s="32" t="s">
        <v>99</v>
      </c>
      <c r="W502" s="52">
        <v>0</v>
      </c>
      <c r="X502" s="42">
        <f>IFERROR(W502/T499,"-")</f>
        <v>0</v>
      </c>
      <c r="Y502" s="52">
        <v>0</v>
      </c>
      <c r="Z502" s="42">
        <f>IFERROR(Y502/U499,"-")</f>
        <v>0</v>
      </c>
      <c r="AA502" s="96" t="str">
        <f t="shared" si="50"/>
        <v>-</v>
      </c>
      <c r="AB502" s="360"/>
      <c r="AC502" s="360"/>
      <c r="AD502" s="32" t="s">
        <v>99</v>
      </c>
      <c r="AE502" s="52">
        <v>0</v>
      </c>
      <c r="AF502" s="42">
        <f>IFERROR(AE502/AB499,"-")</f>
        <v>0</v>
      </c>
      <c r="AG502" s="52">
        <v>0</v>
      </c>
      <c r="AH502" s="42">
        <f>IFERROR(AG502/AC499,"-")</f>
        <v>0</v>
      </c>
      <c r="AI502" s="55" t="str">
        <f t="shared" si="51"/>
        <v>-</v>
      </c>
      <c r="AJ502" s="360"/>
      <c r="AK502" s="360"/>
      <c r="AL502" s="32" t="s">
        <v>99</v>
      </c>
      <c r="AM502" s="52">
        <v>4425029</v>
      </c>
      <c r="AN502" s="42">
        <f>IFERROR(AM502/AJ499,"-")</f>
        <v>1.0287539135402285E-2</v>
      </c>
      <c r="AO502" s="52">
        <v>43</v>
      </c>
      <c r="AP502" s="42">
        <f>IFERROR(AO502/AK499,"-")</f>
        <v>5.8108108108108111E-2</v>
      </c>
      <c r="AQ502" s="55">
        <f t="shared" si="52"/>
        <v>102907.6511627907</v>
      </c>
      <c r="AR502" s="360"/>
      <c r="AS502" s="360"/>
      <c r="AT502" s="32" t="s">
        <v>99</v>
      </c>
      <c r="AU502" s="52">
        <v>559928</v>
      </c>
      <c r="AV502" s="42">
        <f>IFERROR(AU502/AR499,"-")</f>
        <v>9.9101825546996048E-4</v>
      </c>
      <c r="AW502" s="55">
        <v>55</v>
      </c>
      <c r="AX502" s="42">
        <f>IFERROR(AW502/AS499,"-")</f>
        <v>4.9327354260089683E-2</v>
      </c>
      <c r="AY502" s="138">
        <f t="shared" si="53"/>
        <v>10180.50909090909</v>
      </c>
      <c r="AZ502" s="360"/>
      <c r="BA502" s="360"/>
      <c r="BB502" s="32" t="s">
        <v>99</v>
      </c>
      <c r="BC502" s="52">
        <v>102017</v>
      </c>
      <c r="BD502" s="42">
        <f>IFERROR(BC502/AZ499,"-")</f>
        <v>6.3744513574194117E-4</v>
      </c>
      <c r="BE502" s="52">
        <v>8</v>
      </c>
      <c r="BF502" s="42">
        <f>IFERROR(BE502/BA499,"-")</f>
        <v>6.25E-2</v>
      </c>
      <c r="BG502" s="55">
        <f t="shared" si="54"/>
        <v>12752.125</v>
      </c>
      <c r="BH502" s="360"/>
      <c r="BI502" s="360"/>
      <c r="BJ502" s="32" t="s">
        <v>99</v>
      </c>
      <c r="BK502" s="52">
        <v>239741</v>
      </c>
      <c r="BL502" s="42">
        <f>IFERROR(BK502/BH499,"-")</f>
        <v>4.7382082666862934E-4</v>
      </c>
      <c r="BM502" s="52">
        <v>31</v>
      </c>
      <c r="BN502" s="42">
        <f>IFERROR(BM502/BI499,"-")</f>
        <v>2.456418383518225E-2</v>
      </c>
      <c r="BO502" s="96">
        <f t="shared" si="55"/>
        <v>7733.5806451612907</v>
      </c>
      <c r="BP502" s="140"/>
    </row>
    <row r="503" spans="2:68" s="8" customFormat="1" ht="13.15" customHeight="1">
      <c r="B503" s="368"/>
      <c r="C503" s="386"/>
      <c r="D503" s="360"/>
      <c r="E503" s="360"/>
      <c r="F503" s="32" t="s">
        <v>100</v>
      </c>
      <c r="G503" s="52">
        <v>5188748</v>
      </c>
      <c r="H503" s="42">
        <f>IFERROR(G503/D499,"-")</f>
        <v>3.2471790912813922E-2</v>
      </c>
      <c r="I503" s="52">
        <v>91</v>
      </c>
      <c r="J503" s="42">
        <f>IFERROR(I503/E499,"-")</f>
        <v>0.44607843137254904</v>
      </c>
      <c r="K503" s="55">
        <f t="shared" si="48"/>
        <v>57019.208791208788</v>
      </c>
      <c r="L503" s="360"/>
      <c r="M503" s="360"/>
      <c r="N503" s="32" t="s">
        <v>100</v>
      </c>
      <c r="O503" s="52">
        <v>24528093</v>
      </c>
      <c r="P503" s="42">
        <f>IFERROR(O503/L499,"-")</f>
        <v>2.1924928874085963E-2</v>
      </c>
      <c r="Q503" s="52">
        <v>736</v>
      </c>
      <c r="R503" s="42">
        <f>IFERROR(Q503/M499,"-")</f>
        <v>0.32551968155683325</v>
      </c>
      <c r="S503" s="55">
        <f t="shared" si="49"/>
        <v>33326.213315217392</v>
      </c>
      <c r="T503" s="360"/>
      <c r="U503" s="360"/>
      <c r="V503" s="32" t="s">
        <v>100</v>
      </c>
      <c r="W503" s="52">
        <v>0</v>
      </c>
      <c r="X503" s="42">
        <f>IFERROR(W503/T499,"-")</f>
        <v>0</v>
      </c>
      <c r="Y503" s="52">
        <v>0</v>
      </c>
      <c r="Z503" s="42">
        <f>IFERROR(Y503/U499,"-")</f>
        <v>0</v>
      </c>
      <c r="AA503" s="96" t="str">
        <f t="shared" si="50"/>
        <v>-</v>
      </c>
      <c r="AB503" s="360"/>
      <c r="AC503" s="360"/>
      <c r="AD503" s="32" t="s">
        <v>100</v>
      </c>
      <c r="AE503" s="52">
        <v>0</v>
      </c>
      <c r="AF503" s="42">
        <f>IFERROR(AE503/AB499,"-")</f>
        <v>0</v>
      </c>
      <c r="AG503" s="52">
        <v>0</v>
      </c>
      <c r="AH503" s="42">
        <f>IFERROR(AG503/AC499,"-")</f>
        <v>0</v>
      </c>
      <c r="AI503" s="55" t="str">
        <f t="shared" si="51"/>
        <v>-</v>
      </c>
      <c r="AJ503" s="360"/>
      <c r="AK503" s="360"/>
      <c r="AL503" s="32" t="s">
        <v>100</v>
      </c>
      <c r="AM503" s="52">
        <v>11401924</v>
      </c>
      <c r="AN503" s="42">
        <f>IFERROR(AM503/AJ499,"-")</f>
        <v>2.6507789975813167E-2</v>
      </c>
      <c r="AO503" s="52">
        <v>310</v>
      </c>
      <c r="AP503" s="42">
        <f>IFERROR(AO503/AK499,"-")</f>
        <v>0.41891891891891891</v>
      </c>
      <c r="AQ503" s="55">
        <f t="shared" si="52"/>
        <v>36780.400000000001</v>
      </c>
      <c r="AR503" s="360"/>
      <c r="AS503" s="360"/>
      <c r="AT503" s="32" t="s">
        <v>100</v>
      </c>
      <c r="AU503" s="52">
        <v>13126169</v>
      </c>
      <c r="AV503" s="42">
        <f>IFERROR(AU503/AR499,"-")</f>
        <v>2.3232046090539991E-2</v>
      </c>
      <c r="AW503" s="55">
        <v>426</v>
      </c>
      <c r="AX503" s="42">
        <f>IFERROR(AW503/AS499,"-")</f>
        <v>0.38206278026905832</v>
      </c>
      <c r="AY503" s="138">
        <f t="shared" si="53"/>
        <v>30812.603286384976</v>
      </c>
      <c r="AZ503" s="360"/>
      <c r="BA503" s="360"/>
      <c r="BB503" s="32" t="s">
        <v>100</v>
      </c>
      <c r="BC503" s="52">
        <v>3959082</v>
      </c>
      <c r="BD503" s="42">
        <f>IFERROR(BC503/AZ499,"-")</f>
        <v>2.4738009967980593E-2</v>
      </c>
      <c r="BE503" s="52">
        <v>45</v>
      </c>
      <c r="BF503" s="42">
        <f>IFERROR(BE503/BA499,"-")</f>
        <v>0.3515625</v>
      </c>
      <c r="BG503" s="55">
        <f t="shared" si="54"/>
        <v>87979.6</v>
      </c>
      <c r="BH503" s="360"/>
      <c r="BI503" s="360"/>
      <c r="BJ503" s="32" t="s">
        <v>100</v>
      </c>
      <c r="BK503" s="52">
        <v>11098400</v>
      </c>
      <c r="BL503" s="42">
        <f>IFERROR(BK503/BH499,"-")</f>
        <v>2.1934725652679832E-2</v>
      </c>
      <c r="BM503" s="52">
        <v>305</v>
      </c>
      <c r="BN503" s="42">
        <f>IFERROR(BM503/BI499,"-")</f>
        <v>0.24167987321711568</v>
      </c>
      <c r="BO503" s="96">
        <f t="shared" si="55"/>
        <v>36388.196721311477</v>
      </c>
      <c r="BP503" s="140"/>
    </row>
    <row r="504" spans="2:68" s="8" customFormat="1" ht="13.15" customHeight="1">
      <c r="B504" s="368"/>
      <c r="C504" s="386"/>
      <c r="D504" s="360"/>
      <c r="E504" s="360"/>
      <c r="F504" s="32" t="s">
        <v>101</v>
      </c>
      <c r="G504" s="52">
        <v>6717200</v>
      </c>
      <c r="H504" s="42">
        <f>IFERROR(G504/D499,"-")</f>
        <v>4.2037022017556769E-2</v>
      </c>
      <c r="I504" s="52">
        <v>94</v>
      </c>
      <c r="J504" s="42">
        <f>IFERROR(I504/E499,"-")</f>
        <v>0.46078431372549017</v>
      </c>
      <c r="K504" s="55">
        <f t="shared" si="48"/>
        <v>71459.574468085106</v>
      </c>
      <c r="L504" s="360"/>
      <c r="M504" s="360"/>
      <c r="N504" s="32" t="s">
        <v>101</v>
      </c>
      <c r="O504" s="52">
        <v>43595735</v>
      </c>
      <c r="P504" s="42">
        <f>IFERROR(O504/L499,"-")</f>
        <v>3.8968923882036002E-2</v>
      </c>
      <c r="Q504" s="52">
        <v>821</v>
      </c>
      <c r="R504" s="42">
        <f>IFERROR(Q504/M499,"-")</f>
        <v>0.36311366651923926</v>
      </c>
      <c r="S504" s="55">
        <f t="shared" si="49"/>
        <v>53100.773447015832</v>
      </c>
      <c r="T504" s="360"/>
      <c r="U504" s="360"/>
      <c r="V504" s="32" t="s">
        <v>101</v>
      </c>
      <c r="W504" s="52">
        <v>0</v>
      </c>
      <c r="X504" s="42">
        <f>IFERROR(W504/T499,"-")</f>
        <v>0</v>
      </c>
      <c r="Y504" s="52">
        <v>0</v>
      </c>
      <c r="Z504" s="42">
        <f>IFERROR(Y504/U499,"-")</f>
        <v>0</v>
      </c>
      <c r="AA504" s="96" t="str">
        <f t="shared" si="50"/>
        <v>-</v>
      </c>
      <c r="AB504" s="360"/>
      <c r="AC504" s="360"/>
      <c r="AD504" s="32" t="s">
        <v>101</v>
      </c>
      <c r="AE504" s="52">
        <v>0</v>
      </c>
      <c r="AF504" s="42">
        <f>IFERROR(AE504/AB499,"-")</f>
        <v>0</v>
      </c>
      <c r="AG504" s="52">
        <v>0</v>
      </c>
      <c r="AH504" s="42">
        <f>IFERROR(AG504/AC499,"-")</f>
        <v>0</v>
      </c>
      <c r="AI504" s="55" t="str">
        <f t="shared" si="51"/>
        <v>-</v>
      </c>
      <c r="AJ504" s="360"/>
      <c r="AK504" s="360"/>
      <c r="AL504" s="32" t="s">
        <v>101</v>
      </c>
      <c r="AM504" s="52">
        <v>19868636</v>
      </c>
      <c r="AN504" s="42">
        <f>IFERROR(AM504/AJ499,"-")</f>
        <v>4.6191645391942676E-2</v>
      </c>
      <c r="AO504" s="52">
        <v>373</v>
      </c>
      <c r="AP504" s="42">
        <f>IFERROR(AO504/AK499,"-")</f>
        <v>0.50405405405405401</v>
      </c>
      <c r="AQ504" s="55">
        <f t="shared" si="52"/>
        <v>53267.120643431634</v>
      </c>
      <c r="AR504" s="360"/>
      <c r="AS504" s="360"/>
      <c r="AT504" s="32" t="s">
        <v>101</v>
      </c>
      <c r="AU504" s="52">
        <v>23727099</v>
      </c>
      <c r="AV504" s="42">
        <f>IFERROR(AU504/AR499,"-")</f>
        <v>4.1994664060991851E-2</v>
      </c>
      <c r="AW504" s="55">
        <v>448</v>
      </c>
      <c r="AX504" s="42">
        <f>IFERROR(AW504/AS499,"-")</f>
        <v>0.40179372197309415</v>
      </c>
      <c r="AY504" s="138">
        <f t="shared" si="53"/>
        <v>52962.274553571428</v>
      </c>
      <c r="AZ504" s="360"/>
      <c r="BA504" s="360"/>
      <c r="BB504" s="32" t="s">
        <v>101</v>
      </c>
      <c r="BC504" s="52">
        <v>3205063</v>
      </c>
      <c r="BD504" s="42">
        <f>IFERROR(BC504/AZ499,"-")</f>
        <v>2.0026582031391564E-2</v>
      </c>
      <c r="BE504" s="52">
        <v>65</v>
      </c>
      <c r="BF504" s="42">
        <f>IFERROR(BE504/BA499,"-")</f>
        <v>0.5078125</v>
      </c>
      <c r="BG504" s="55">
        <f t="shared" si="54"/>
        <v>49308.661538461536</v>
      </c>
      <c r="BH504" s="360"/>
      <c r="BI504" s="360"/>
      <c r="BJ504" s="32" t="s">
        <v>101</v>
      </c>
      <c r="BK504" s="52">
        <v>14732109</v>
      </c>
      <c r="BL504" s="42">
        <f>IFERROR(BK504/BH499,"-")</f>
        <v>2.9116338319070807E-2</v>
      </c>
      <c r="BM504" s="52">
        <v>359</v>
      </c>
      <c r="BN504" s="42">
        <f>IFERROR(BM504/BI499,"-")</f>
        <v>0.28446909667194931</v>
      </c>
      <c r="BO504" s="96">
        <f t="shared" si="55"/>
        <v>41036.515320334263</v>
      </c>
      <c r="BP504" s="140"/>
    </row>
    <row r="505" spans="2:68" s="8" customFormat="1" ht="13.15" customHeight="1">
      <c r="B505" s="368"/>
      <c r="C505" s="386"/>
      <c r="D505" s="360"/>
      <c r="E505" s="360"/>
      <c r="F505" s="32" t="s">
        <v>102</v>
      </c>
      <c r="G505" s="52">
        <v>10680816</v>
      </c>
      <c r="H505" s="42">
        <f>IFERROR(G505/D499,"-")</f>
        <v>6.6841793806567115E-2</v>
      </c>
      <c r="I505" s="52">
        <v>50</v>
      </c>
      <c r="J505" s="42">
        <f>IFERROR(I505/E499,"-")</f>
        <v>0.24509803921568626</v>
      </c>
      <c r="K505" s="55">
        <f t="shared" si="48"/>
        <v>213616.32</v>
      </c>
      <c r="L505" s="360"/>
      <c r="M505" s="360"/>
      <c r="N505" s="32" t="s">
        <v>102</v>
      </c>
      <c r="O505" s="52">
        <v>20164243</v>
      </c>
      <c r="P505" s="42">
        <f>IFERROR(O505/L499,"-")</f>
        <v>1.8024213850411679E-2</v>
      </c>
      <c r="Q505" s="52">
        <v>207</v>
      </c>
      <c r="R505" s="42">
        <f>IFERROR(Q505/M499,"-")</f>
        <v>9.1552410437859361E-2</v>
      </c>
      <c r="S505" s="55">
        <f t="shared" si="49"/>
        <v>97411.801932367147</v>
      </c>
      <c r="T505" s="360"/>
      <c r="U505" s="360"/>
      <c r="V505" s="32" t="s">
        <v>102</v>
      </c>
      <c r="W505" s="52">
        <v>0</v>
      </c>
      <c r="X505" s="42">
        <f>IFERROR(W505/T499,"-")</f>
        <v>0</v>
      </c>
      <c r="Y505" s="52">
        <v>0</v>
      </c>
      <c r="Z505" s="42">
        <f>IFERROR(Y505/U499,"-")</f>
        <v>0</v>
      </c>
      <c r="AA505" s="96" t="str">
        <f t="shared" si="50"/>
        <v>-</v>
      </c>
      <c r="AB505" s="360"/>
      <c r="AC505" s="360"/>
      <c r="AD505" s="32" t="s">
        <v>102</v>
      </c>
      <c r="AE505" s="52">
        <v>28590</v>
      </c>
      <c r="AF505" s="42">
        <f>IFERROR(AE505/AB499,"-")</f>
        <v>4.0495664669267699E-4</v>
      </c>
      <c r="AG505" s="52">
        <v>2</v>
      </c>
      <c r="AH505" s="42">
        <f>IFERROR(AG505/AC499,"-")</f>
        <v>7.5187969924812026E-3</v>
      </c>
      <c r="AI505" s="55">
        <f t="shared" si="51"/>
        <v>14295</v>
      </c>
      <c r="AJ505" s="360"/>
      <c r="AK505" s="360"/>
      <c r="AL505" s="32" t="s">
        <v>102</v>
      </c>
      <c r="AM505" s="52">
        <v>8223229</v>
      </c>
      <c r="AN505" s="42">
        <f>IFERROR(AM505/AJ499,"-")</f>
        <v>1.9117793387766497E-2</v>
      </c>
      <c r="AO505" s="52">
        <v>98</v>
      </c>
      <c r="AP505" s="42">
        <f>IFERROR(AO505/AK499,"-")</f>
        <v>0.13243243243243244</v>
      </c>
      <c r="AQ505" s="55">
        <f t="shared" si="52"/>
        <v>83910.5</v>
      </c>
      <c r="AR505" s="360"/>
      <c r="AS505" s="360"/>
      <c r="AT505" s="32" t="s">
        <v>102</v>
      </c>
      <c r="AU505" s="52">
        <v>7740491</v>
      </c>
      <c r="AV505" s="42">
        <f>IFERROR(AU505/AR499,"-")</f>
        <v>1.369991835968362E-2</v>
      </c>
      <c r="AW505" s="55">
        <v>106</v>
      </c>
      <c r="AX505" s="42">
        <f>IFERROR(AW505/AS499,"-")</f>
        <v>9.5067264573991034E-2</v>
      </c>
      <c r="AY505" s="138">
        <f t="shared" si="53"/>
        <v>73023.5</v>
      </c>
      <c r="AZ505" s="360"/>
      <c r="BA505" s="360"/>
      <c r="BB505" s="32" t="s">
        <v>102</v>
      </c>
      <c r="BC505" s="52">
        <v>9269690</v>
      </c>
      <c r="BD505" s="42">
        <f>IFERROR(BC505/AZ499,"-")</f>
        <v>5.7920922986715105E-2</v>
      </c>
      <c r="BE505" s="52">
        <v>29</v>
      </c>
      <c r="BF505" s="42">
        <f>IFERROR(BE505/BA499,"-")</f>
        <v>0.2265625</v>
      </c>
      <c r="BG505" s="55">
        <f t="shared" si="54"/>
        <v>319644.4827586207</v>
      </c>
      <c r="BH505" s="360"/>
      <c r="BI505" s="360"/>
      <c r="BJ505" s="32" t="s">
        <v>102</v>
      </c>
      <c r="BK505" s="52">
        <v>2571912</v>
      </c>
      <c r="BL505" s="42">
        <f>IFERROR(BK505/BH499,"-")</f>
        <v>5.0830916278774502E-3</v>
      </c>
      <c r="BM505" s="52">
        <v>65</v>
      </c>
      <c r="BN505" s="42">
        <f>IFERROR(BM505/BI499,"-")</f>
        <v>5.150554675118859E-2</v>
      </c>
      <c r="BO505" s="96">
        <f t="shared" si="55"/>
        <v>39567.876923076925</v>
      </c>
      <c r="BP505" s="140"/>
    </row>
    <row r="506" spans="2:68" s="8" customFormat="1" ht="13.15" customHeight="1">
      <c r="B506" s="368"/>
      <c r="C506" s="386"/>
      <c r="D506" s="360"/>
      <c r="E506" s="360"/>
      <c r="F506" s="32" t="s">
        <v>112</v>
      </c>
      <c r="G506" s="52">
        <v>0</v>
      </c>
      <c r="H506" s="42">
        <f>IFERROR(G506/D499,"-")</f>
        <v>0</v>
      </c>
      <c r="I506" s="52">
        <v>0</v>
      </c>
      <c r="J506" s="42">
        <f>IFERROR(I506/E499,"-")</f>
        <v>0</v>
      </c>
      <c r="K506" s="55" t="str">
        <f t="shared" si="48"/>
        <v>-</v>
      </c>
      <c r="L506" s="360"/>
      <c r="M506" s="360"/>
      <c r="N506" s="32" t="s">
        <v>112</v>
      </c>
      <c r="O506" s="52">
        <v>1389</v>
      </c>
      <c r="P506" s="42">
        <f>IFERROR(O506/L499,"-")</f>
        <v>1.2415855650133665E-6</v>
      </c>
      <c r="Q506" s="52">
        <v>1</v>
      </c>
      <c r="R506" s="42">
        <f>IFERROR(Q506/M499,"-")</f>
        <v>4.4228217602830609E-4</v>
      </c>
      <c r="S506" s="55">
        <f t="shared" si="49"/>
        <v>1389</v>
      </c>
      <c r="T506" s="360"/>
      <c r="U506" s="360"/>
      <c r="V506" s="32" t="s">
        <v>112</v>
      </c>
      <c r="W506" s="52">
        <v>0</v>
      </c>
      <c r="X506" s="42">
        <f>IFERROR(W506/T499,"-")</f>
        <v>0</v>
      </c>
      <c r="Y506" s="52">
        <v>0</v>
      </c>
      <c r="Z506" s="42">
        <f>IFERROR(Y506/U499,"-")</f>
        <v>0</v>
      </c>
      <c r="AA506" s="96" t="str">
        <f t="shared" si="50"/>
        <v>-</v>
      </c>
      <c r="AB506" s="360"/>
      <c r="AC506" s="360"/>
      <c r="AD506" s="32" t="s">
        <v>112</v>
      </c>
      <c r="AE506" s="52">
        <v>0</v>
      </c>
      <c r="AF506" s="42">
        <f>IFERROR(AE506/AB499,"-")</f>
        <v>0</v>
      </c>
      <c r="AG506" s="52">
        <v>0</v>
      </c>
      <c r="AH506" s="42">
        <f>IFERROR(AG506/AC499,"-")</f>
        <v>0</v>
      </c>
      <c r="AI506" s="55" t="str">
        <f t="shared" si="51"/>
        <v>-</v>
      </c>
      <c r="AJ506" s="360"/>
      <c r="AK506" s="360"/>
      <c r="AL506" s="32" t="s">
        <v>112</v>
      </c>
      <c r="AM506" s="52">
        <v>1389</v>
      </c>
      <c r="AN506" s="42">
        <f>IFERROR(AM506/AJ499,"-")</f>
        <v>3.2292199348464773E-6</v>
      </c>
      <c r="AO506" s="52">
        <v>1</v>
      </c>
      <c r="AP506" s="42">
        <f>IFERROR(AO506/AK499,"-")</f>
        <v>1.3513513513513514E-3</v>
      </c>
      <c r="AQ506" s="55">
        <f t="shared" si="52"/>
        <v>1389</v>
      </c>
      <c r="AR506" s="360"/>
      <c r="AS506" s="360"/>
      <c r="AT506" s="32" t="s">
        <v>112</v>
      </c>
      <c r="AU506" s="52">
        <v>0</v>
      </c>
      <c r="AV506" s="42">
        <f>IFERROR(AU506/AR499,"-")</f>
        <v>0</v>
      </c>
      <c r="AW506" s="55">
        <v>0</v>
      </c>
      <c r="AX506" s="42">
        <f>IFERROR(AW506/AS499,"-")</f>
        <v>0</v>
      </c>
      <c r="AY506" s="138" t="str">
        <f t="shared" si="53"/>
        <v>-</v>
      </c>
      <c r="AZ506" s="360"/>
      <c r="BA506" s="360"/>
      <c r="BB506" s="32" t="s">
        <v>112</v>
      </c>
      <c r="BC506" s="52">
        <v>0</v>
      </c>
      <c r="BD506" s="42">
        <f>IFERROR(BC506/AZ499,"-")</f>
        <v>0</v>
      </c>
      <c r="BE506" s="52">
        <v>0</v>
      </c>
      <c r="BF506" s="42">
        <f>IFERROR(BE506/BA499,"-")</f>
        <v>0</v>
      </c>
      <c r="BG506" s="55" t="str">
        <f t="shared" si="54"/>
        <v>-</v>
      </c>
      <c r="BH506" s="360"/>
      <c r="BI506" s="360"/>
      <c r="BJ506" s="32" t="s">
        <v>112</v>
      </c>
      <c r="BK506" s="52">
        <v>0</v>
      </c>
      <c r="BL506" s="42">
        <f>IFERROR(BK506/BH499,"-")</f>
        <v>0</v>
      </c>
      <c r="BM506" s="52">
        <v>0</v>
      </c>
      <c r="BN506" s="42">
        <f>IFERROR(BM506/BI499,"-")</f>
        <v>0</v>
      </c>
      <c r="BO506" s="96" t="str">
        <f t="shared" si="55"/>
        <v>-</v>
      </c>
      <c r="BP506" s="140"/>
    </row>
    <row r="507" spans="2:68" s="8" customFormat="1" ht="13.15" customHeight="1">
      <c r="B507" s="368"/>
      <c r="C507" s="386"/>
      <c r="D507" s="360"/>
      <c r="E507" s="360"/>
      <c r="F507" s="32" t="s">
        <v>103</v>
      </c>
      <c r="G507" s="52">
        <v>54291</v>
      </c>
      <c r="H507" s="42">
        <f>IFERROR(G507/D499,"-")</f>
        <v>3.3975941796510076E-4</v>
      </c>
      <c r="I507" s="52">
        <v>2</v>
      </c>
      <c r="J507" s="42">
        <f>IFERROR(I507/E499,"-")</f>
        <v>9.8039215686274508E-3</v>
      </c>
      <c r="K507" s="55">
        <f t="shared" si="48"/>
        <v>27145.5</v>
      </c>
      <c r="L507" s="360"/>
      <c r="M507" s="360"/>
      <c r="N507" s="32" t="s">
        <v>103</v>
      </c>
      <c r="O507" s="52">
        <v>130706</v>
      </c>
      <c r="P507" s="42">
        <f>IFERROR(O507/L499,"-")</f>
        <v>1.1683418492486473E-4</v>
      </c>
      <c r="Q507" s="52">
        <v>10</v>
      </c>
      <c r="R507" s="42">
        <f>IFERROR(Q507/M499,"-")</f>
        <v>4.4228217602830609E-3</v>
      </c>
      <c r="S507" s="55">
        <f t="shared" si="49"/>
        <v>13070.6</v>
      </c>
      <c r="T507" s="360"/>
      <c r="U507" s="360"/>
      <c r="V507" s="32" t="s">
        <v>103</v>
      </c>
      <c r="W507" s="52">
        <v>0</v>
      </c>
      <c r="X507" s="42">
        <f>IFERROR(W507/T499,"-")</f>
        <v>0</v>
      </c>
      <c r="Y507" s="52">
        <v>0</v>
      </c>
      <c r="Z507" s="42">
        <f>IFERROR(Y507/U499,"-")</f>
        <v>0</v>
      </c>
      <c r="AA507" s="96" t="str">
        <f t="shared" si="50"/>
        <v>-</v>
      </c>
      <c r="AB507" s="360"/>
      <c r="AC507" s="360"/>
      <c r="AD507" s="32" t="s">
        <v>103</v>
      </c>
      <c r="AE507" s="52">
        <v>0</v>
      </c>
      <c r="AF507" s="42">
        <f>IFERROR(AE507/AB499,"-")</f>
        <v>0</v>
      </c>
      <c r="AG507" s="52">
        <v>0</v>
      </c>
      <c r="AH507" s="42">
        <f>IFERROR(AG507/AC499,"-")</f>
        <v>0</v>
      </c>
      <c r="AI507" s="55" t="str">
        <f t="shared" si="51"/>
        <v>-</v>
      </c>
      <c r="AJ507" s="360"/>
      <c r="AK507" s="360"/>
      <c r="AL507" s="32" t="s">
        <v>103</v>
      </c>
      <c r="AM507" s="52">
        <v>33422</v>
      </c>
      <c r="AN507" s="42">
        <f>IFERROR(AM507/AJ499,"-")</f>
        <v>7.770121573969688E-5</v>
      </c>
      <c r="AO507" s="52">
        <v>3</v>
      </c>
      <c r="AP507" s="42">
        <f>IFERROR(AO507/AK499,"-")</f>
        <v>4.0540540540540543E-3</v>
      </c>
      <c r="AQ507" s="55">
        <f t="shared" si="52"/>
        <v>11140.666666666666</v>
      </c>
      <c r="AR507" s="360"/>
      <c r="AS507" s="360"/>
      <c r="AT507" s="32" t="s">
        <v>103</v>
      </c>
      <c r="AU507" s="52">
        <v>92884</v>
      </c>
      <c r="AV507" s="42">
        <f>IFERROR(AU507/AR499,"-")</f>
        <v>1.6439567165969877E-4</v>
      </c>
      <c r="AW507" s="55">
        <v>6</v>
      </c>
      <c r="AX507" s="42">
        <f>IFERROR(AW507/AS499,"-")</f>
        <v>5.3811659192825115E-3</v>
      </c>
      <c r="AY507" s="138">
        <f t="shared" si="53"/>
        <v>15480.666666666666</v>
      </c>
      <c r="AZ507" s="360"/>
      <c r="BA507" s="360"/>
      <c r="BB507" s="32" t="s">
        <v>103</v>
      </c>
      <c r="BC507" s="52">
        <v>4400</v>
      </c>
      <c r="BD507" s="42">
        <f>IFERROR(BC507/AZ499,"-")</f>
        <v>2.7493051131326558E-5</v>
      </c>
      <c r="BE507" s="52">
        <v>1</v>
      </c>
      <c r="BF507" s="42">
        <f>IFERROR(BE507/BA499,"-")</f>
        <v>7.8125E-3</v>
      </c>
      <c r="BG507" s="55">
        <f t="shared" si="54"/>
        <v>4400</v>
      </c>
      <c r="BH507" s="360"/>
      <c r="BI507" s="360"/>
      <c r="BJ507" s="32" t="s">
        <v>103</v>
      </c>
      <c r="BK507" s="52">
        <v>171579</v>
      </c>
      <c r="BL507" s="42">
        <f>IFERROR(BK507/BH499,"-")</f>
        <v>3.391063840518591E-4</v>
      </c>
      <c r="BM507" s="52">
        <v>10</v>
      </c>
      <c r="BN507" s="42">
        <f>IFERROR(BM507/BI499,"-")</f>
        <v>7.9239302694136295E-3</v>
      </c>
      <c r="BO507" s="96">
        <f t="shared" si="55"/>
        <v>17157.900000000001</v>
      </c>
      <c r="BP507" s="140"/>
    </row>
    <row r="508" spans="2:68" s="8" customFormat="1" ht="13.15" customHeight="1">
      <c r="B508" s="368"/>
      <c r="C508" s="386"/>
      <c r="D508" s="360"/>
      <c r="E508" s="360"/>
      <c r="F508" s="32" t="s">
        <v>104</v>
      </c>
      <c r="G508" s="52">
        <v>170899</v>
      </c>
      <c r="H508" s="42">
        <f>IFERROR(G508/D499,"-")</f>
        <v>1.0695058991511991E-3</v>
      </c>
      <c r="I508" s="52">
        <v>12</v>
      </c>
      <c r="J508" s="42">
        <f>IFERROR(I508/E499,"-")</f>
        <v>5.8823529411764705E-2</v>
      </c>
      <c r="K508" s="55">
        <f t="shared" si="48"/>
        <v>14241.583333333334</v>
      </c>
      <c r="L508" s="360"/>
      <c r="M508" s="360"/>
      <c r="N508" s="32" t="s">
        <v>104</v>
      </c>
      <c r="O508" s="52">
        <v>1488778</v>
      </c>
      <c r="P508" s="42">
        <f>IFERROR(O508/L499,"-")</f>
        <v>1.3307741355719725E-3</v>
      </c>
      <c r="Q508" s="52">
        <v>123</v>
      </c>
      <c r="R508" s="42">
        <f>IFERROR(Q508/M499,"-")</f>
        <v>5.4400707651481646E-2</v>
      </c>
      <c r="S508" s="55">
        <f t="shared" si="49"/>
        <v>12103.886178861789</v>
      </c>
      <c r="T508" s="360"/>
      <c r="U508" s="360"/>
      <c r="V508" s="32" t="s">
        <v>104</v>
      </c>
      <c r="W508" s="52">
        <v>0</v>
      </c>
      <c r="X508" s="42">
        <f>IFERROR(W508/T499,"-")</f>
        <v>0</v>
      </c>
      <c r="Y508" s="52">
        <v>0</v>
      </c>
      <c r="Z508" s="42">
        <f>IFERROR(Y508/U499,"-")</f>
        <v>0</v>
      </c>
      <c r="AA508" s="96" t="str">
        <f t="shared" si="50"/>
        <v>-</v>
      </c>
      <c r="AB508" s="360"/>
      <c r="AC508" s="360"/>
      <c r="AD508" s="32" t="s">
        <v>104</v>
      </c>
      <c r="AE508" s="52">
        <v>22746</v>
      </c>
      <c r="AF508" s="42">
        <f>IFERROR(AE508/AB499,"-")</f>
        <v>3.221806185964194E-4</v>
      </c>
      <c r="AG508" s="52">
        <v>4</v>
      </c>
      <c r="AH508" s="42">
        <f>IFERROR(AG508/AC499,"-")</f>
        <v>1.5037593984962405E-2</v>
      </c>
      <c r="AI508" s="55">
        <f t="shared" si="51"/>
        <v>5686.5</v>
      </c>
      <c r="AJ508" s="360"/>
      <c r="AK508" s="360"/>
      <c r="AL508" s="32" t="s">
        <v>104</v>
      </c>
      <c r="AM508" s="52">
        <v>612818</v>
      </c>
      <c r="AN508" s="42">
        <f>IFERROR(AM508/AJ499,"-")</f>
        <v>1.4247113765534548E-3</v>
      </c>
      <c r="AO508" s="52">
        <v>49</v>
      </c>
      <c r="AP508" s="42">
        <f>IFERROR(AO508/AK499,"-")</f>
        <v>6.621621621621622E-2</v>
      </c>
      <c r="AQ508" s="55">
        <f t="shared" si="52"/>
        <v>12506.489795918367</v>
      </c>
      <c r="AR508" s="360"/>
      <c r="AS508" s="360"/>
      <c r="AT508" s="32" t="s">
        <v>104</v>
      </c>
      <c r="AU508" s="52">
        <v>853214</v>
      </c>
      <c r="AV508" s="42">
        <f>IFERROR(AU508/AR499,"-")</f>
        <v>1.5101060311728416E-3</v>
      </c>
      <c r="AW508" s="55">
        <v>70</v>
      </c>
      <c r="AX508" s="42">
        <f>IFERROR(AW508/AS499,"-")</f>
        <v>6.2780269058295965E-2</v>
      </c>
      <c r="AY508" s="138">
        <f t="shared" si="53"/>
        <v>12188.771428571428</v>
      </c>
      <c r="AZ508" s="360"/>
      <c r="BA508" s="360"/>
      <c r="BB508" s="32" t="s">
        <v>104</v>
      </c>
      <c r="BC508" s="52">
        <v>135967</v>
      </c>
      <c r="BD508" s="42">
        <f>IFERROR(BC508/AZ499,"-")</f>
        <v>8.4957901890297222E-4</v>
      </c>
      <c r="BE508" s="52">
        <v>10</v>
      </c>
      <c r="BF508" s="42">
        <f>IFERROR(BE508/BA499,"-")</f>
        <v>7.8125E-2</v>
      </c>
      <c r="BG508" s="55">
        <f t="shared" si="54"/>
        <v>13596.7</v>
      </c>
      <c r="BH508" s="360"/>
      <c r="BI508" s="360"/>
      <c r="BJ508" s="32" t="s">
        <v>104</v>
      </c>
      <c r="BK508" s="52">
        <v>340710</v>
      </c>
      <c r="BL508" s="42">
        <f>IFERROR(BK508/BH499,"-")</f>
        <v>6.7337457445438501E-4</v>
      </c>
      <c r="BM508" s="52">
        <v>44</v>
      </c>
      <c r="BN508" s="42">
        <f>IFERROR(BM508/BI499,"-")</f>
        <v>3.486529318541997E-2</v>
      </c>
      <c r="BO508" s="96">
        <f t="shared" si="55"/>
        <v>7743.409090909091</v>
      </c>
      <c r="BP508" s="140"/>
    </row>
    <row r="509" spans="2:68" s="8" customFormat="1" ht="13.15" customHeight="1">
      <c r="B509" s="368"/>
      <c r="C509" s="386"/>
      <c r="D509" s="360"/>
      <c r="E509" s="360"/>
      <c r="F509" s="32" t="s">
        <v>105</v>
      </c>
      <c r="G509" s="52">
        <v>528811</v>
      </c>
      <c r="H509" s="42">
        <f>IFERROR(G509/D499,"-")</f>
        <v>3.3093609912055936E-3</v>
      </c>
      <c r="I509" s="52">
        <v>3</v>
      </c>
      <c r="J509" s="42">
        <f>IFERROR(I509/E499,"-")</f>
        <v>1.4705882352941176E-2</v>
      </c>
      <c r="K509" s="55">
        <f t="shared" si="48"/>
        <v>176270.33333333334</v>
      </c>
      <c r="L509" s="360"/>
      <c r="M509" s="360"/>
      <c r="N509" s="32" t="s">
        <v>105</v>
      </c>
      <c r="O509" s="52">
        <v>214171</v>
      </c>
      <c r="P509" s="42">
        <f>IFERROR(O509/L499,"-")</f>
        <v>1.9144105258781695E-4</v>
      </c>
      <c r="Q509" s="52">
        <v>13</v>
      </c>
      <c r="R509" s="42">
        <f>IFERROR(Q509/M499,"-")</f>
        <v>5.7496682883679791E-3</v>
      </c>
      <c r="S509" s="55">
        <f t="shared" si="49"/>
        <v>16474.692307692309</v>
      </c>
      <c r="T509" s="360"/>
      <c r="U509" s="360"/>
      <c r="V509" s="32" t="s">
        <v>105</v>
      </c>
      <c r="W509" s="52">
        <v>4429</v>
      </c>
      <c r="X509" s="42">
        <f>IFERROR(W509/T499,"-")</f>
        <v>1.4170002274750874E-4</v>
      </c>
      <c r="Y509" s="52">
        <v>1</v>
      </c>
      <c r="Z509" s="42">
        <f>IFERROR(Y509/U499,"-")</f>
        <v>7.8125E-3</v>
      </c>
      <c r="AA509" s="96">
        <f t="shared" si="50"/>
        <v>4429</v>
      </c>
      <c r="AB509" s="360"/>
      <c r="AC509" s="360"/>
      <c r="AD509" s="32" t="s">
        <v>105</v>
      </c>
      <c r="AE509" s="52">
        <v>0</v>
      </c>
      <c r="AF509" s="42">
        <f>IFERROR(AE509/AB499,"-")</f>
        <v>0</v>
      </c>
      <c r="AG509" s="52">
        <v>0</v>
      </c>
      <c r="AH509" s="42">
        <f>IFERROR(AG509/AC499,"-")</f>
        <v>0</v>
      </c>
      <c r="AI509" s="55" t="str">
        <f t="shared" si="51"/>
        <v>-</v>
      </c>
      <c r="AJ509" s="360"/>
      <c r="AK509" s="360"/>
      <c r="AL509" s="32" t="s">
        <v>105</v>
      </c>
      <c r="AM509" s="52">
        <v>111386</v>
      </c>
      <c r="AN509" s="42">
        <f>IFERROR(AM509/AJ499,"-")</f>
        <v>2.5895600551678166E-4</v>
      </c>
      <c r="AO509" s="52">
        <v>7</v>
      </c>
      <c r="AP509" s="42">
        <f>IFERROR(AO509/AK499,"-")</f>
        <v>9.45945945945946E-3</v>
      </c>
      <c r="AQ509" s="55">
        <f t="shared" si="52"/>
        <v>15912.285714285714</v>
      </c>
      <c r="AR509" s="360"/>
      <c r="AS509" s="360"/>
      <c r="AT509" s="32" t="s">
        <v>105</v>
      </c>
      <c r="AU509" s="52">
        <v>38598</v>
      </c>
      <c r="AV509" s="42">
        <f>IFERROR(AU509/AR499,"-")</f>
        <v>6.8314716578970041E-5</v>
      </c>
      <c r="AW509" s="55">
        <v>4</v>
      </c>
      <c r="AX509" s="42">
        <f>IFERROR(AW509/AS499,"-")</f>
        <v>3.5874439461883408E-3</v>
      </c>
      <c r="AY509" s="138">
        <f t="shared" si="53"/>
        <v>9649.5</v>
      </c>
      <c r="AZ509" s="360"/>
      <c r="BA509" s="360"/>
      <c r="BB509" s="32" t="s">
        <v>105</v>
      </c>
      <c r="BC509" s="52">
        <v>101390</v>
      </c>
      <c r="BD509" s="42">
        <f>IFERROR(BC509/AZ499,"-")</f>
        <v>6.3352737595572721E-4</v>
      </c>
      <c r="BE509" s="52">
        <v>4</v>
      </c>
      <c r="BF509" s="42">
        <f>IFERROR(BE509/BA499,"-")</f>
        <v>3.125E-2</v>
      </c>
      <c r="BG509" s="55">
        <f t="shared" si="54"/>
        <v>25347.5</v>
      </c>
      <c r="BH509" s="360"/>
      <c r="BI509" s="360"/>
      <c r="BJ509" s="32" t="s">
        <v>105</v>
      </c>
      <c r="BK509" s="52">
        <v>105372</v>
      </c>
      <c r="BL509" s="42">
        <f>IFERROR(BK509/BH499,"-")</f>
        <v>2.0825577664115364E-4</v>
      </c>
      <c r="BM509" s="52">
        <v>4</v>
      </c>
      <c r="BN509" s="42">
        <f>IFERROR(BM509/BI499,"-")</f>
        <v>3.1695721077654518E-3</v>
      </c>
      <c r="BO509" s="96">
        <f t="shared" si="55"/>
        <v>26343</v>
      </c>
      <c r="BP509" s="140"/>
    </row>
    <row r="510" spans="2:68" s="8" customFormat="1" ht="13.15" customHeight="1">
      <c r="B510" s="368"/>
      <c r="C510" s="386"/>
      <c r="D510" s="360"/>
      <c r="E510" s="360"/>
      <c r="F510" s="32" t="s">
        <v>106</v>
      </c>
      <c r="G510" s="52">
        <v>2806856</v>
      </c>
      <c r="H510" s="42">
        <f>IFERROR(G510/D499,"-")</f>
        <v>1.7565632625515294E-2</v>
      </c>
      <c r="I510" s="52">
        <v>4</v>
      </c>
      <c r="J510" s="42">
        <f>IFERROR(I510/E499,"-")</f>
        <v>1.9607843137254902E-2</v>
      </c>
      <c r="K510" s="55">
        <f t="shared" si="48"/>
        <v>701714</v>
      </c>
      <c r="L510" s="360"/>
      <c r="M510" s="360"/>
      <c r="N510" s="32" t="s">
        <v>106</v>
      </c>
      <c r="O510" s="52">
        <v>2146361</v>
      </c>
      <c r="P510" s="42">
        <f>IFERROR(O510/L499,"-")</f>
        <v>1.9185679157002554E-3</v>
      </c>
      <c r="Q510" s="52">
        <v>17</v>
      </c>
      <c r="R510" s="42">
        <f>IFERROR(Q510/M499,"-")</f>
        <v>7.5187969924812026E-3</v>
      </c>
      <c r="S510" s="55">
        <f t="shared" si="49"/>
        <v>126256.5294117647</v>
      </c>
      <c r="T510" s="360"/>
      <c r="U510" s="360"/>
      <c r="V510" s="32" t="s">
        <v>106</v>
      </c>
      <c r="W510" s="52">
        <v>0</v>
      </c>
      <c r="X510" s="42">
        <f>IFERROR(W510/T499,"-")</f>
        <v>0</v>
      </c>
      <c r="Y510" s="52">
        <v>0</v>
      </c>
      <c r="Z510" s="42">
        <f>IFERROR(Y510/U499,"-")</f>
        <v>0</v>
      </c>
      <c r="AA510" s="96" t="str">
        <f t="shared" si="50"/>
        <v>-</v>
      </c>
      <c r="AB510" s="360"/>
      <c r="AC510" s="360"/>
      <c r="AD510" s="32" t="s">
        <v>106</v>
      </c>
      <c r="AE510" s="52">
        <v>0</v>
      </c>
      <c r="AF510" s="42">
        <f>IFERROR(AE510/AB499,"-")</f>
        <v>0</v>
      </c>
      <c r="AG510" s="52">
        <v>0</v>
      </c>
      <c r="AH510" s="42">
        <f>IFERROR(AG510/AC499,"-")</f>
        <v>0</v>
      </c>
      <c r="AI510" s="55" t="str">
        <f t="shared" si="51"/>
        <v>-</v>
      </c>
      <c r="AJ510" s="360"/>
      <c r="AK510" s="360"/>
      <c r="AL510" s="32" t="s">
        <v>106</v>
      </c>
      <c r="AM510" s="52">
        <v>393492</v>
      </c>
      <c r="AN510" s="42">
        <f>IFERROR(AM510/AJ499,"-")</f>
        <v>9.148108067693377E-4</v>
      </c>
      <c r="AO510" s="52">
        <v>8</v>
      </c>
      <c r="AP510" s="42">
        <f>IFERROR(AO510/AK499,"-")</f>
        <v>1.0810810810810811E-2</v>
      </c>
      <c r="AQ510" s="55">
        <f t="shared" si="52"/>
        <v>49186.5</v>
      </c>
      <c r="AR510" s="360"/>
      <c r="AS510" s="360"/>
      <c r="AT510" s="32" t="s">
        <v>106</v>
      </c>
      <c r="AU510" s="52">
        <v>1739788</v>
      </c>
      <c r="AV510" s="42">
        <f>IFERROR(AU510/AR499,"-")</f>
        <v>3.0792560269312691E-3</v>
      </c>
      <c r="AW510" s="55">
        <v>8</v>
      </c>
      <c r="AX510" s="42">
        <f>IFERROR(AW510/AS499,"-")</f>
        <v>7.1748878923766817E-3</v>
      </c>
      <c r="AY510" s="138">
        <f t="shared" si="53"/>
        <v>217473.5</v>
      </c>
      <c r="AZ510" s="360"/>
      <c r="BA510" s="360"/>
      <c r="BB510" s="32" t="s">
        <v>106</v>
      </c>
      <c r="BC510" s="52">
        <v>1081720</v>
      </c>
      <c r="BD510" s="42">
        <f>IFERROR(BC510/AZ499,"-")</f>
        <v>6.7590416522224006E-3</v>
      </c>
      <c r="BE510" s="52">
        <v>9</v>
      </c>
      <c r="BF510" s="42">
        <f>IFERROR(BE510/BA499,"-")</f>
        <v>7.03125E-2</v>
      </c>
      <c r="BG510" s="55">
        <f t="shared" si="54"/>
        <v>120191.11111111111</v>
      </c>
      <c r="BH510" s="360"/>
      <c r="BI510" s="360"/>
      <c r="BJ510" s="32" t="s">
        <v>106</v>
      </c>
      <c r="BK510" s="52">
        <v>95126</v>
      </c>
      <c r="BL510" s="42">
        <f>IFERROR(BK510/BH499,"-")</f>
        <v>1.8800572266604391E-4</v>
      </c>
      <c r="BM510" s="52">
        <v>2</v>
      </c>
      <c r="BN510" s="42">
        <f>IFERROR(BM510/BI499,"-")</f>
        <v>1.5847860538827259E-3</v>
      </c>
      <c r="BO510" s="96">
        <f t="shared" si="55"/>
        <v>47563</v>
      </c>
      <c r="BP510" s="140"/>
    </row>
    <row r="511" spans="2:68" s="8" customFormat="1" ht="13.15" customHeight="1">
      <c r="B511" s="368"/>
      <c r="C511" s="386"/>
      <c r="D511" s="360"/>
      <c r="E511" s="360"/>
      <c r="F511" s="32" t="s">
        <v>107</v>
      </c>
      <c r="G511" s="52">
        <v>660516</v>
      </c>
      <c r="H511" s="42">
        <f>IFERROR(G511/D499,"-")</f>
        <v>4.1335862613810113E-3</v>
      </c>
      <c r="I511" s="52">
        <v>29</v>
      </c>
      <c r="J511" s="42">
        <f>IFERROR(I511/E499,"-")</f>
        <v>0.14215686274509803</v>
      </c>
      <c r="K511" s="55">
        <f t="shared" si="48"/>
        <v>22776.413793103449</v>
      </c>
      <c r="L511" s="360"/>
      <c r="M511" s="360"/>
      <c r="N511" s="32" t="s">
        <v>107</v>
      </c>
      <c r="O511" s="52">
        <v>8683638</v>
      </c>
      <c r="P511" s="42">
        <f>IFERROR(O511/L499,"-")</f>
        <v>7.762044343125659E-3</v>
      </c>
      <c r="Q511" s="52">
        <v>273</v>
      </c>
      <c r="R511" s="42">
        <f>IFERROR(Q511/M499,"-")</f>
        <v>0.12074303405572756</v>
      </c>
      <c r="S511" s="55">
        <f t="shared" si="49"/>
        <v>31808.197802197803</v>
      </c>
      <c r="T511" s="360"/>
      <c r="U511" s="360"/>
      <c r="V511" s="32" t="s">
        <v>107</v>
      </c>
      <c r="W511" s="52">
        <v>124530</v>
      </c>
      <c r="X511" s="42">
        <f>IFERROR(W511/T499,"-")</f>
        <v>3.9841733648108514E-3</v>
      </c>
      <c r="Y511" s="52">
        <v>10</v>
      </c>
      <c r="Z511" s="42">
        <f>IFERROR(Y511/U499,"-")</f>
        <v>7.8125E-2</v>
      </c>
      <c r="AA511" s="96">
        <f t="shared" si="50"/>
        <v>12453</v>
      </c>
      <c r="AB511" s="360"/>
      <c r="AC511" s="360"/>
      <c r="AD511" s="32" t="s">
        <v>107</v>
      </c>
      <c r="AE511" s="52">
        <v>630700</v>
      </c>
      <c r="AF511" s="42">
        <f>IFERROR(AE511/AB499,"-")</f>
        <v>8.9334087817093868E-3</v>
      </c>
      <c r="AG511" s="52">
        <v>25</v>
      </c>
      <c r="AH511" s="42">
        <f>IFERROR(AG511/AC499,"-")</f>
        <v>9.3984962406015032E-2</v>
      </c>
      <c r="AI511" s="55">
        <f t="shared" si="51"/>
        <v>25228</v>
      </c>
      <c r="AJ511" s="360"/>
      <c r="AK511" s="360"/>
      <c r="AL511" s="32" t="s">
        <v>107</v>
      </c>
      <c r="AM511" s="52">
        <v>3758619</v>
      </c>
      <c r="AN511" s="42">
        <f>IFERROR(AM511/AJ499,"-")</f>
        <v>8.7382342709090947E-3</v>
      </c>
      <c r="AO511" s="52">
        <v>103</v>
      </c>
      <c r="AP511" s="42">
        <f>IFERROR(AO511/AK499,"-")</f>
        <v>0.13918918918918918</v>
      </c>
      <c r="AQ511" s="55">
        <f t="shared" si="52"/>
        <v>36491.446601941745</v>
      </c>
      <c r="AR511" s="360"/>
      <c r="AS511" s="360"/>
      <c r="AT511" s="32" t="s">
        <v>107</v>
      </c>
      <c r="AU511" s="52">
        <v>4169789</v>
      </c>
      <c r="AV511" s="42">
        <f>IFERROR(AU511/AR499,"-")</f>
        <v>7.3801221236620262E-3</v>
      </c>
      <c r="AW511" s="55">
        <v>135</v>
      </c>
      <c r="AX511" s="42">
        <f>IFERROR(AW511/AS499,"-")</f>
        <v>0.1210762331838565</v>
      </c>
      <c r="AY511" s="138">
        <f t="shared" si="53"/>
        <v>30887.325925925925</v>
      </c>
      <c r="AZ511" s="360"/>
      <c r="BA511" s="360"/>
      <c r="BB511" s="32" t="s">
        <v>107</v>
      </c>
      <c r="BC511" s="52">
        <v>1246027</v>
      </c>
      <c r="BD511" s="42">
        <f>IFERROR(BC511/AZ499,"-")</f>
        <v>7.7857009140939624E-3</v>
      </c>
      <c r="BE511" s="52">
        <v>22</v>
      </c>
      <c r="BF511" s="42">
        <f>IFERROR(BE511/BA499,"-")</f>
        <v>0.171875</v>
      </c>
      <c r="BG511" s="55">
        <f t="shared" si="54"/>
        <v>56637.590909090912</v>
      </c>
      <c r="BH511" s="360"/>
      <c r="BI511" s="360"/>
      <c r="BJ511" s="32" t="s">
        <v>107</v>
      </c>
      <c r="BK511" s="52">
        <v>2369263</v>
      </c>
      <c r="BL511" s="42">
        <f>IFERROR(BK511/BH499,"-")</f>
        <v>4.6825789216504345E-3</v>
      </c>
      <c r="BM511" s="52">
        <v>100</v>
      </c>
      <c r="BN511" s="42">
        <f>IFERROR(BM511/BI499,"-")</f>
        <v>7.9239302694136288E-2</v>
      </c>
      <c r="BO511" s="96">
        <f t="shared" si="55"/>
        <v>23692.63</v>
      </c>
      <c r="BP511" s="140"/>
    </row>
    <row r="512" spans="2:68" s="8" customFormat="1" ht="13.15" customHeight="1">
      <c r="B512" s="368"/>
      <c r="C512" s="386"/>
      <c r="D512" s="360"/>
      <c r="E512" s="360"/>
      <c r="F512" s="32" t="s">
        <v>108</v>
      </c>
      <c r="G512" s="52">
        <v>2448426</v>
      </c>
      <c r="H512" s="42">
        <f>IFERROR(G512/D499,"-")</f>
        <v>1.5322535828970174E-2</v>
      </c>
      <c r="I512" s="52">
        <v>35</v>
      </c>
      <c r="J512" s="42">
        <f>IFERROR(I512/E499,"-")</f>
        <v>0.17156862745098039</v>
      </c>
      <c r="K512" s="55">
        <f t="shared" si="48"/>
        <v>69955.028571428571</v>
      </c>
      <c r="L512" s="360"/>
      <c r="M512" s="360"/>
      <c r="N512" s="32" t="s">
        <v>108</v>
      </c>
      <c r="O512" s="52">
        <v>7034544</v>
      </c>
      <c r="P512" s="42">
        <f>IFERROR(O512/L499,"-")</f>
        <v>6.2879685290506753E-3</v>
      </c>
      <c r="Q512" s="52">
        <v>154</v>
      </c>
      <c r="R512" s="42">
        <f>IFERROR(Q512/M499,"-")</f>
        <v>6.8111455108359129E-2</v>
      </c>
      <c r="S512" s="55">
        <f t="shared" si="49"/>
        <v>45678.857142857145</v>
      </c>
      <c r="T512" s="360"/>
      <c r="U512" s="360"/>
      <c r="V512" s="32" t="s">
        <v>108</v>
      </c>
      <c r="W512" s="52">
        <v>173177</v>
      </c>
      <c r="X512" s="42">
        <f>IFERROR(W512/T499,"-")</f>
        <v>5.5405700698454097E-3</v>
      </c>
      <c r="Y512" s="52">
        <v>6</v>
      </c>
      <c r="Z512" s="42">
        <f>IFERROR(Y512/U499,"-")</f>
        <v>4.6875E-2</v>
      </c>
      <c r="AA512" s="96">
        <f t="shared" si="50"/>
        <v>28862.833333333332</v>
      </c>
      <c r="AB512" s="360"/>
      <c r="AC512" s="360"/>
      <c r="AD512" s="32" t="s">
        <v>108</v>
      </c>
      <c r="AE512" s="52">
        <v>495244</v>
      </c>
      <c r="AF512" s="42">
        <f>IFERROR(AE512/AB499,"-")</f>
        <v>7.014772631502908E-3</v>
      </c>
      <c r="AG512" s="52">
        <v>11</v>
      </c>
      <c r="AH512" s="42">
        <f>IFERROR(AG512/AC499,"-")</f>
        <v>4.1353383458646614E-2</v>
      </c>
      <c r="AI512" s="55">
        <f t="shared" si="51"/>
        <v>45022.181818181816</v>
      </c>
      <c r="AJ512" s="360"/>
      <c r="AK512" s="360"/>
      <c r="AL512" s="32" t="s">
        <v>108</v>
      </c>
      <c r="AM512" s="52">
        <v>3055322</v>
      </c>
      <c r="AN512" s="42">
        <f>IFERROR(AM512/AJ499,"-")</f>
        <v>7.1031725772318279E-3</v>
      </c>
      <c r="AO512" s="52">
        <v>70</v>
      </c>
      <c r="AP512" s="42">
        <f>IFERROR(AO512/AK499,"-")</f>
        <v>9.45945945945946E-2</v>
      </c>
      <c r="AQ512" s="55">
        <f t="shared" si="52"/>
        <v>43647.457142857143</v>
      </c>
      <c r="AR512" s="360"/>
      <c r="AS512" s="360"/>
      <c r="AT512" s="32" t="s">
        <v>108</v>
      </c>
      <c r="AU512" s="52">
        <v>2599390</v>
      </c>
      <c r="AV512" s="42">
        <f>IFERROR(AU512/AR499,"-")</f>
        <v>4.6006681985649236E-3</v>
      </c>
      <c r="AW512" s="55">
        <v>59</v>
      </c>
      <c r="AX512" s="42">
        <f>IFERROR(AW512/AS499,"-")</f>
        <v>5.2914798206278028E-2</v>
      </c>
      <c r="AY512" s="138">
        <f t="shared" si="53"/>
        <v>44057.457627118645</v>
      </c>
      <c r="AZ512" s="360"/>
      <c r="BA512" s="360"/>
      <c r="BB512" s="32" t="s">
        <v>108</v>
      </c>
      <c r="BC512" s="52">
        <v>3215992</v>
      </c>
      <c r="BD512" s="42">
        <f>IFERROR(BC512/AZ499,"-")</f>
        <v>2.0094871021349353E-2</v>
      </c>
      <c r="BE512" s="52">
        <v>48</v>
      </c>
      <c r="BF512" s="42">
        <f>IFERROR(BE512/BA499,"-")</f>
        <v>0.375</v>
      </c>
      <c r="BG512" s="55">
        <f t="shared" si="54"/>
        <v>66999.833333333328</v>
      </c>
      <c r="BH512" s="360"/>
      <c r="BI512" s="360"/>
      <c r="BJ512" s="32" t="s">
        <v>108</v>
      </c>
      <c r="BK512" s="52">
        <v>4361555</v>
      </c>
      <c r="BL512" s="42">
        <f>IFERROR(BK512/BH499,"-")</f>
        <v>8.6201175254157353E-3</v>
      </c>
      <c r="BM512" s="52">
        <v>64</v>
      </c>
      <c r="BN512" s="42">
        <f>IFERROR(BM512/BI499,"-")</f>
        <v>5.0713153724247229E-2</v>
      </c>
      <c r="BO512" s="96">
        <f t="shared" si="55"/>
        <v>68149.296875</v>
      </c>
      <c r="BP512" s="140"/>
    </row>
    <row r="513" spans="2:68" s="8" customFormat="1" ht="13.15" customHeight="1">
      <c r="B513" s="368"/>
      <c r="C513" s="386"/>
      <c r="D513" s="360"/>
      <c r="E513" s="360"/>
      <c r="F513" s="32" t="s">
        <v>109</v>
      </c>
      <c r="G513" s="52">
        <v>779308</v>
      </c>
      <c r="H513" s="42">
        <f>IFERROR(G513/D499,"-")</f>
        <v>4.8770004696090828E-3</v>
      </c>
      <c r="I513" s="52">
        <v>12</v>
      </c>
      <c r="J513" s="42">
        <f>IFERROR(I513/E499,"-")</f>
        <v>5.8823529411764705E-2</v>
      </c>
      <c r="K513" s="55">
        <f t="shared" si="48"/>
        <v>64942.333333333336</v>
      </c>
      <c r="L513" s="360"/>
      <c r="M513" s="360"/>
      <c r="N513" s="32" t="s">
        <v>109</v>
      </c>
      <c r="O513" s="52">
        <v>5422684</v>
      </c>
      <c r="P513" s="42">
        <f>IFERROR(O513/L499,"-")</f>
        <v>4.8471750741749045E-3</v>
      </c>
      <c r="Q513" s="52">
        <v>108</v>
      </c>
      <c r="R513" s="42">
        <f>IFERROR(Q513/M499,"-")</f>
        <v>4.7766475011057054E-2</v>
      </c>
      <c r="S513" s="55">
        <f t="shared" si="49"/>
        <v>50210.037037037036</v>
      </c>
      <c r="T513" s="360"/>
      <c r="U513" s="360"/>
      <c r="V513" s="32" t="s">
        <v>109</v>
      </c>
      <c r="W513" s="52">
        <v>4526</v>
      </c>
      <c r="X513" s="42">
        <f>IFERROR(W513/T499,"-")</f>
        <v>1.448034100147267E-4</v>
      </c>
      <c r="Y513" s="52">
        <v>1</v>
      </c>
      <c r="Z513" s="42">
        <f>IFERROR(Y513/U499,"-")</f>
        <v>7.8125E-3</v>
      </c>
      <c r="AA513" s="96">
        <f t="shared" si="50"/>
        <v>4526</v>
      </c>
      <c r="AB513" s="360"/>
      <c r="AC513" s="360"/>
      <c r="AD513" s="32" t="s">
        <v>109</v>
      </c>
      <c r="AE513" s="52">
        <v>170840</v>
      </c>
      <c r="AF513" s="42">
        <f>IFERROR(AE513/AB499,"-")</f>
        <v>2.4198248870576054E-3</v>
      </c>
      <c r="AG513" s="52">
        <v>6</v>
      </c>
      <c r="AH513" s="42">
        <f>IFERROR(AG513/AC499,"-")</f>
        <v>2.2556390977443608E-2</v>
      </c>
      <c r="AI513" s="55">
        <f t="shared" si="51"/>
        <v>28473.333333333332</v>
      </c>
      <c r="AJ513" s="360"/>
      <c r="AK513" s="360"/>
      <c r="AL513" s="32" t="s">
        <v>109</v>
      </c>
      <c r="AM513" s="52">
        <v>1854075</v>
      </c>
      <c r="AN513" s="42">
        <f>IFERROR(AM513/AJ499,"-")</f>
        <v>4.3104506484524709E-3</v>
      </c>
      <c r="AO513" s="52">
        <v>48</v>
      </c>
      <c r="AP513" s="42">
        <f>IFERROR(AO513/AK499,"-")</f>
        <v>6.4864864864864868E-2</v>
      </c>
      <c r="AQ513" s="55">
        <f t="shared" si="52"/>
        <v>38626.5625</v>
      </c>
      <c r="AR513" s="360"/>
      <c r="AS513" s="360"/>
      <c r="AT513" s="32" t="s">
        <v>109</v>
      </c>
      <c r="AU513" s="52">
        <v>3393243</v>
      </c>
      <c r="AV513" s="42">
        <f>IFERROR(AU513/AR499,"-")</f>
        <v>6.0057110168551227E-3</v>
      </c>
      <c r="AW513" s="55">
        <v>53</v>
      </c>
      <c r="AX513" s="42">
        <f>IFERROR(AW513/AS499,"-")</f>
        <v>4.7533632286995517E-2</v>
      </c>
      <c r="AY513" s="138">
        <f t="shared" si="53"/>
        <v>64023.452830188682</v>
      </c>
      <c r="AZ513" s="360"/>
      <c r="BA513" s="360"/>
      <c r="BB513" s="32" t="s">
        <v>109</v>
      </c>
      <c r="BC513" s="52">
        <v>665006</v>
      </c>
      <c r="BD513" s="42">
        <f>IFERROR(BC513/AZ499,"-")</f>
        <v>4.155237263781579E-3</v>
      </c>
      <c r="BE513" s="52">
        <v>11</v>
      </c>
      <c r="BF513" s="42">
        <f>IFERROR(BE513/BA499,"-")</f>
        <v>8.59375E-2</v>
      </c>
      <c r="BG513" s="55">
        <f t="shared" si="54"/>
        <v>60455.090909090912</v>
      </c>
      <c r="BH513" s="360"/>
      <c r="BI513" s="360"/>
      <c r="BJ513" s="32" t="s">
        <v>109</v>
      </c>
      <c r="BK513" s="52">
        <v>1583973</v>
      </c>
      <c r="BL513" s="42">
        <f>IFERROR(BK513/BH499,"-")</f>
        <v>3.1305425283150935E-3</v>
      </c>
      <c r="BM513" s="52">
        <v>48</v>
      </c>
      <c r="BN513" s="42">
        <f>IFERROR(BM513/BI499,"-")</f>
        <v>3.8034865293185421E-2</v>
      </c>
      <c r="BO513" s="96">
        <f t="shared" si="55"/>
        <v>32999.4375</v>
      </c>
      <c r="BP513" s="140"/>
    </row>
    <row r="514" spans="2:68" s="8" customFormat="1" ht="13.15" customHeight="1">
      <c r="B514" s="368"/>
      <c r="C514" s="386"/>
      <c r="D514" s="360"/>
      <c r="E514" s="360"/>
      <c r="F514" s="33" t="s">
        <v>110</v>
      </c>
      <c r="G514" s="53">
        <v>166397</v>
      </c>
      <c r="H514" s="43">
        <f>IFERROR(G514/D499,"-")</f>
        <v>1.0413318574190725E-3</v>
      </c>
      <c r="I514" s="53">
        <v>20</v>
      </c>
      <c r="J514" s="43">
        <f>IFERROR(I514/E499,"-")</f>
        <v>9.8039215686274508E-2</v>
      </c>
      <c r="K514" s="56">
        <f t="shared" si="48"/>
        <v>8319.85</v>
      </c>
      <c r="L514" s="360"/>
      <c r="M514" s="360"/>
      <c r="N514" s="33" t="s">
        <v>110</v>
      </c>
      <c r="O514" s="53">
        <v>1713154</v>
      </c>
      <c r="P514" s="43">
        <f>IFERROR(O514/L499,"-")</f>
        <v>1.5313371325017344E-3</v>
      </c>
      <c r="Q514" s="53">
        <v>154</v>
      </c>
      <c r="R514" s="43">
        <f>IFERROR(Q514/M499,"-")</f>
        <v>6.8111455108359129E-2</v>
      </c>
      <c r="S514" s="56">
        <f t="shared" si="49"/>
        <v>11124.376623376624</v>
      </c>
      <c r="T514" s="360"/>
      <c r="U514" s="360"/>
      <c r="V514" s="33" t="s">
        <v>110</v>
      </c>
      <c r="W514" s="53">
        <v>49263</v>
      </c>
      <c r="X514" s="43">
        <f>IFERROR(W514/T499,"-")</f>
        <v>1.5761048138655503E-3</v>
      </c>
      <c r="Y514" s="53">
        <v>4</v>
      </c>
      <c r="Z514" s="43">
        <f>IFERROR(Y514/U499,"-")</f>
        <v>3.125E-2</v>
      </c>
      <c r="AA514" s="97">
        <f t="shared" si="50"/>
        <v>12315.75</v>
      </c>
      <c r="AB514" s="360"/>
      <c r="AC514" s="360"/>
      <c r="AD514" s="33" t="s">
        <v>110</v>
      </c>
      <c r="AE514" s="53">
        <v>36629</v>
      </c>
      <c r="AF514" s="43">
        <f>IFERROR(AE514/AB499,"-")</f>
        <v>5.1882326029052347E-4</v>
      </c>
      <c r="AG514" s="53">
        <v>6</v>
      </c>
      <c r="AH514" s="43">
        <f>IFERROR(AG514/AC499,"-")</f>
        <v>2.2556390977443608E-2</v>
      </c>
      <c r="AI514" s="56">
        <f t="shared" si="51"/>
        <v>6104.833333333333</v>
      </c>
      <c r="AJ514" s="360"/>
      <c r="AK514" s="360"/>
      <c r="AL514" s="33" t="s">
        <v>110</v>
      </c>
      <c r="AM514" s="53">
        <v>957427</v>
      </c>
      <c r="AN514" s="43">
        <f>IFERROR(AM514/AJ499,"-")</f>
        <v>2.2258764251693723E-3</v>
      </c>
      <c r="AO514" s="53">
        <v>81</v>
      </c>
      <c r="AP514" s="43">
        <f>IFERROR(AO514/AK499,"-")</f>
        <v>0.10945945945945947</v>
      </c>
      <c r="AQ514" s="56">
        <f t="shared" si="52"/>
        <v>11820.086419753086</v>
      </c>
      <c r="AR514" s="360"/>
      <c r="AS514" s="360"/>
      <c r="AT514" s="33" t="s">
        <v>110</v>
      </c>
      <c r="AU514" s="53">
        <v>629722</v>
      </c>
      <c r="AV514" s="43">
        <f>IFERROR(AU514/AR499,"-")</f>
        <v>1.11454686650972E-3</v>
      </c>
      <c r="AW514" s="56">
        <v>62</v>
      </c>
      <c r="AX514" s="45">
        <f>IFERROR(AW514/AS499,"-")</f>
        <v>5.5605381165919281E-2</v>
      </c>
      <c r="AY514" s="139">
        <f t="shared" si="53"/>
        <v>10156.806451612903</v>
      </c>
      <c r="AZ514" s="360"/>
      <c r="BA514" s="360"/>
      <c r="BB514" s="33" t="s">
        <v>110</v>
      </c>
      <c r="BC514" s="53">
        <v>572721</v>
      </c>
      <c r="BD514" s="43">
        <f>IFERROR(BC514/AZ499,"-")</f>
        <v>3.578601758405563E-3</v>
      </c>
      <c r="BE514" s="53">
        <v>25</v>
      </c>
      <c r="BF514" s="43">
        <f>IFERROR(BE514/BA499,"-")</f>
        <v>0.1953125</v>
      </c>
      <c r="BG514" s="56">
        <f t="shared" si="54"/>
        <v>22908.84</v>
      </c>
      <c r="BH514" s="360"/>
      <c r="BI514" s="360"/>
      <c r="BJ514" s="33" t="s">
        <v>110</v>
      </c>
      <c r="BK514" s="53">
        <v>482013</v>
      </c>
      <c r="BL514" s="43">
        <f>IFERROR(BK514/BH499,"-")</f>
        <v>9.5264388704904889E-4</v>
      </c>
      <c r="BM514" s="53">
        <v>59</v>
      </c>
      <c r="BN514" s="43">
        <f>IFERROR(BM514/BI499,"-")</f>
        <v>4.6751188589540409E-2</v>
      </c>
      <c r="BO514" s="97">
        <f t="shared" si="55"/>
        <v>8169.7118644067796</v>
      </c>
      <c r="BP514" s="140"/>
    </row>
    <row r="515" spans="2:68" s="8" customFormat="1" ht="13.15" customHeight="1">
      <c r="B515" s="369"/>
      <c r="C515" s="387"/>
      <c r="D515" s="361"/>
      <c r="E515" s="361"/>
      <c r="F515" s="34" t="s">
        <v>64</v>
      </c>
      <c r="G515" s="49">
        <f>SUM(G499:G514)</f>
        <v>38987716</v>
      </c>
      <c r="H515" s="43">
        <f>IFERROR(G515/D499,"-")</f>
        <v>0.24398967961445994</v>
      </c>
      <c r="I515" s="53">
        <v>179</v>
      </c>
      <c r="J515" s="43">
        <f>IFERROR(I515/E499,"-")</f>
        <v>0.87745098039215685</v>
      </c>
      <c r="K515" s="56">
        <f t="shared" si="48"/>
        <v>217808.46927374302</v>
      </c>
      <c r="L515" s="361"/>
      <c r="M515" s="361"/>
      <c r="N515" s="34" t="s">
        <v>64</v>
      </c>
      <c r="O515" s="49">
        <f>SUM(O499:O514)</f>
        <v>196972566</v>
      </c>
      <c r="P515" s="43">
        <f>IFERROR(O515/L499,"-")</f>
        <v>0.17606788671651738</v>
      </c>
      <c r="Q515" s="53">
        <v>1684</v>
      </c>
      <c r="R515" s="43">
        <f>IFERROR(Q515/M499,"-")</f>
        <v>0.74480318443166738</v>
      </c>
      <c r="S515" s="56">
        <f t="shared" si="49"/>
        <v>116967.08194774347</v>
      </c>
      <c r="T515" s="361"/>
      <c r="U515" s="361"/>
      <c r="V515" s="34" t="s">
        <v>64</v>
      </c>
      <c r="W515" s="49">
        <f>SUM(W499:W514)</f>
        <v>1731774</v>
      </c>
      <c r="X515" s="43">
        <f>IFERROR(W515/T499,"-")</f>
        <v>5.5405828673186767E-2</v>
      </c>
      <c r="Y515" s="53">
        <v>36</v>
      </c>
      <c r="Z515" s="43">
        <f>IFERROR(Y515/U499,"-")</f>
        <v>0.28125</v>
      </c>
      <c r="AA515" s="97">
        <f t="shared" si="50"/>
        <v>48104.833333333336</v>
      </c>
      <c r="AB515" s="361"/>
      <c r="AC515" s="361"/>
      <c r="AD515" s="34" t="s">
        <v>64</v>
      </c>
      <c r="AE515" s="49">
        <f>SUM(AE499:AE514)</f>
        <v>5218887</v>
      </c>
      <c r="AF515" s="43">
        <f>IFERROR(AE515/AB499,"-")</f>
        <v>7.3921755123749738E-2</v>
      </c>
      <c r="AG515" s="53">
        <v>88</v>
      </c>
      <c r="AH515" s="43">
        <f>IFERROR(AG515/AC499,"-")</f>
        <v>0.33082706766917291</v>
      </c>
      <c r="AI515" s="56">
        <f t="shared" si="51"/>
        <v>59305.534090909088</v>
      </c>
      <c r="AJ515" s="361"/>
      <c r="AK515" s="361"/>
      <c r="AL515" s="34" t="s">
        <v>64</v>
      </c>
      <c r="AM515" s="49">
        <f>SUM(AM499:AM514)</f>
        <v>78960027</v>
      </c>
      <c r="AN515" s="43">
        <f>IFERROR(AM515/AJ499,"-")</f>
        <v>0.18357040550353931</v>
      </c>
      <c r="AO515" s="53">
        <v>637</v>
      </c>
      <c r="AP515" s="43">
        <f>IFERROR(AO515/AK499,"-")</f>
        <v>0.86081081081081079</v>
      </c>
      <c r="AQ515" s="56">
        <f t="shared" si="52"/>
        <v>123956.0863422292</v>
      </c>
      <c r="AR515" s="361"/>
      <c r="AS515" s="361"/>
      <c r="AT515" s="34" t="s">
        <v>64</v>
      </c>
      <c r="AU515" s="100">
        <f>SUM(AU499:AU514)</f>
        <v>98885803</v>
      </c>
      <c r="AV515" s="76">
        <f>IFERROR(AU515/AR499,"-")</f>
        <v>0.17501828088576779</v>
      </c>
      <c r="AW515" s="112">
        <v>913</v>
      </c>
      <c r="AX515" s="76">
        <f>IFERROR(AW515/AS499,"-")</f>
        <v>0.81883408071748875</v>
      </c>
      <c r="AY515" s="114">
        <f t="shared" si="53"/>
        <v>108308.65607886089</v>
      </c>
      <c r="AZ515" s="361"/>
      <c r="BA515" s="361"/>
      <c r="BB515" s="34" t="s">
        <v>64</v>
      </c>
      <c r="BC515" s="49">
        <f>SUM(BC499:BC514)</f>
        <v>38033458</v>
      </c>
      <c r="BD515" s="43">
        <f>IFERROR(BC515/AZ499,"-")</f>
        <v>0.23764904670344569</v>
      </c>
      <c r="BE515" s="53">
        <v>121</v>
      </c>
      <c r="BF515" s="43">
        <f>IFERROR(BE515/BA499,"-")</f>
        <v>0.9453125</v>
      </c>
      <c r="BG515" s="56">
        <f t="shared" si="54"/>
        <v>314326.0991735537</v>
      </c>
      <c r="BH515" s="361"/>
      <c r="BI515" s="361"/>
      <c r="BJ515" s="34" t="s">
        <v>64</v>
      </c>
      <c r="BK515" s="49">
        <f>SUM(BK499:BK514)</f>
        <v>62825612</v>
      </c>
      <c r="BL515" s="43">
        <f>IFERROR(BK515/BH499,"-")</f>
        <v>0.12416767851056999</v>
      </c>
      <c r="BM515" s="53">
        <v>828</v>
      </c>
      <c r="BN515" s="43">
        <f>IFERROR(BM515/BI499,"-")</f>
        <v>0.6561014263074485</v>
      </c>
      <c r="BO515" s="97">
        <f t="shared" si="55"/>
        <v>75876.342995169078</v>
      </c>
      <c r="BP515" s="140"/>
    </row>
    <row r="516" spans="2:68" s="8" customFormat="1" ht="13.15" customHeight="1">
      <c r="B516" s="367">
        <v>31</v>
      </c>
      <c r="C516" s="385" t="s">
        <v>34</v>
      </c>
      <c r="D516" s="359">
        <v>160050930</v>
      </c>
      <c r="E516" s="359">
        <v>267</v>
      </c>
      <c r="F516" s="30" t="s">
        <v>96</v>
      </c>
      <c r="G516" s="51">
        <v>1164228</v>
      </c>
      <c r="H516" s="41">
        <f>IFERROR(G516/D516,"-")</f>
        <v>7.2741095600006821E-3</v>
      </c>
      <c r="I516" s="51">
        <v>46</v>
      </c>
      <c r="J516" s="41">
        <f>IFERROR(I516/E516,"-")</f>
        <v>0.17228464419475656</v>
      </c>
      <c r="K516" s="54">
        <f t="shared" si="48"/>
        <v>25309.304347826088</v>
      </c>
      <c r="L516" s="359">
        <v>1553926070</v>
      </c>
      <c r="M516" s="359">
        <v>3246</v>
      </c>
      <c r="N516" s="30" t="s">
        <v>96</v>
      </c>
      <c r="O516" s="51">
        <v>30992561</v>
      </c>
      <c r="P516" s="41">
        <f>IFERROR(O516/L516,"-")</f>
        <v>1.9944681795576027E-2</v>
      </c>
      <c r="Q516" s="51">
        <v>529</v>
      </c>
      <c r="R516" s="41">
        <f>IFERROR(Q516/M516,"-")</f>
        <v>0.162969808995687</v>
      </c>
      <c r="S516" s="54">
        <f t="shared" si="49"/>
        <v>58587.071833648391</v>
      </c>
      <c r="T516" s="359">
        <v>60731350</v>
      </c>
      <c r="U516" s="359">
        <v>191</v>
      </c>
      <c r="V516" s="30" t="s">
        <v>96</v>
      </c>
      <c r="W516" s="51">
        <v>364802</v>
      </c>
      <c r="X516" s="41">
        <f>IFERROR(W516/T516,"-")</f>
        <v>6.006815260981355E-3</v>
      </c>
      <c r="Y516" s="51">
        <v>23</v>
      </c>
      <c r="Z516" s="41">
        <f>IFERROR(Y516/U516,"-")</f>
        <v>0.12041884816753927</v>
      </c>
      <c r="AA516" s="95">
        <f t="shared" si="50"/>
        <v>15860.95652173913</v>
      </c>
      <c r="AB516" s="359">
        <v>109552770</v>
      </c>
      <c r="AC516" s="359">
        <v>426</v>
      </c>
      <c r="AD516" s="30" t="s">
        <v>96</v>
      </c>
      <c r="AE516" s="51">
        <v>1072119</v>
      </c>
      <c r="AF516" s="41">
        <f>IFERROR(AE516/AB516,"-")</f>
        <v>9.7863248916481068E-3</v>
      </c>
      <c r="AG516" s="51">
        <v>37</v>
      </c>
      <c r="AH516" s="41">
        <f>IFERROR(AG516/AC516,"-")</f>
        <v>8.6854460093896718E-2</v>
      </c>
      <c r="AI516" s="54">
        <f t="shared" si="51"/>
        <v>28976.18918918919</v>
      </c>
      <c r="AJ516" s="359">
        <v>545167800</v>
      </c>
      <c r="AK516" s="359">
        <v>975</v>
      </c>
      <c r="AL516" s="30" t="s">
        <v>96</v>
      </c>
      <c r="AM516" s="51">
        <v>15803997</v>
      </c>
      <c r="AN516" s="41">
        <f>IFERROR(AM516/AJ516,"-")</f>
        <v>2.8989234140387603E-2</v>
      </c>
      <c r="AO516" s="51">
        <v>189</v>
      </c>
      <c r="AP516" s="41">
        <f>IFERROR(AO516/AK516,"-")</f>
        <v>0.19384615384615383</v>
      </c>
      <c r="AQ516" s="54">
        <f t="shared" si="52"/>
        <v>83619.031746031746</v>
      </c>
      <c r="AR516" s="359">
        <v>828183340</v>
      </c>
      <c r="AS516" s="359">
        <v>1635</v>
      </c>
      <c r="AT516" s="30" t="s">
        <v>96</v>
      </c>
      <c r="AU516" s="51">
        <v>13573850</v>
      </c>
      <c r="AV516" s="41">
        <f>IFERROR(AU516/AR516,"-")</f>
        <v>1.6389909509650365E-2</v>
      </c>
      <c r="AW516" s="54">
        <v>277</v>
      </c>
      <c r="AX516" s="41">
        <f>IFERROR(AW516/AS516,"-")</f>
        <v>0.16941896024464831</v>
      </c>
      <c r="AY516" s="137">
        <f t="shared" si="53"/>
        <v>49003.06859205776</v>
      </c>
      <c r="AZ516" s="359">
        <v>188211790</v>
      </c>
      <c r="BA516" s="359">
        <v>159</v>
      </c>
      <c r="BB516" s="30" t="s">
        <v>96</v>
      </c>
      <c r="BC516" s="51">
        <v>11546967</v>
      </c>
      <c r="BD516" s="41">
        <f>IFERROR(BC516/AZ516,"-")</f>
        <v>6.1350922808820853E-2</v>
      </c>
      <c r="BE516" s="51">
        <v>50</v>
      </c>
      <c r="BF516" s="41">
        <f>IFERROR(BE516/BA516,"-")</f>
        <v>0.31446540880503143</v>
      </c>
      <c r="BG516" s="54">
        <f t="shared" si="54"/>
        <v>230939.34</v>
      </c>
      <c r="BH516" s="359">
        <v>799390690</v>
      </c>
      <c r="BI516" s="359">
        <v>2124</v>
      </c>
      <c r="BJ516" s="30" t="s">
        <v>96</v>
      </c>
      <c r="BK516" s="51">
        <v>10077162</v>
      </c>
      <c r="BL516" s="41">
        <f>IFERROR(BK516/BH516,"-")</f>
        <v>1.2606053743257881E-2</v>
      </c>
      <c r="BM516" s="51">
        <v>273</v>
      </c>
      <c r="BN516" s="41">
        <f>IFERROR(BM516/BI516,"-")</f>
        <v>0.12853107344632769</v>
      </c>
      <c r="BO516" s="95">
        <f t="shared" si="55"/>
        <v>36912.681318681316</v>
      </c>
      <c r="BP516" s="140"/>
    </row>
    <row r="517" spans="2:68" s="8" customFormat="1" ht="13.15" customHeight="1">
      <c r="B517" s="368"/>
      <c r="C517" s="386"/>
      <c r="D517" s="360"/>
      <c r="E517" s="360"/>
      <c r="F517" s="31" t="s">
        <v>97</v>
      </c>
      <c r="G517" s="52">
        <v>1193234</v>
      </c>
      <c r="H517" s="42">
        <f>IFERROR(G517/D516,"-")</f>
        <v>7.4553393722860588E-3</v>
      </c>
      <c r="I517" s="52">
        <v>78</v>
      </c>
      <c r="J517" s="42">
        <f>IFERROR(I517/E516,"-")</f>
        <v>0.29213483146067415</v>
      </c>
      <c r="K517" s="55">
        <f t="shared" si="48"/>
        <v>15297.871794871795</v>
      </c>
      <c r="L517" s="360"/>
      <c r="M517" s="360"/>
      <c r="N517" s="31" t="s">
        <v>97</v>
      </c>
      <c r="O517" s="52">
        <v>33738635</v>
      </c>
      <c r="P517" s="42">
        <f>IFERROR(O517/L516,"-")</f>
        <v>2.1711866253714372E-2</v>
      </c>
      <c r="Q517" s="52">
        <v>691</v>
      </c>
      <c r="R517" s="42">
        <f>IFERROR(Q517/M516,"-")</f>
        <v>0.2128773875539125</v>
      </c>
      <c r="S517" s="55">
        <f t="shared" si="49"/>
        <v>48825.81041968162</v>
      </c>
      <c r="T517" s="360"/>
      <c r="U517" s="360"/>
      <c r="V517" s="31" t="s">
        <v>97</v>
      </c>
      <c r="W517" s="52">
        <v>3992165</v>
      </c>
      <c r="X517" s="42">
        <f>IFERROR(W517/T516,"-")</f>
        <v>6.5734830528219768E-2</v>
      </c>
      <c r="Y517" s="52">
        <v>31</v>
      </c>
      <c r="Z517" s="42">
        <f>IFERROR(Y517/U516,"-")</f>
        <v>0.16230366492146597</v>
      </c>
      <c r="AA517" s="96">
        <f t="shared" si="50"/>
        <v>128779.51612903226</v>
      </c>
      <c r="AB517" s="360"/>
      <c r="AC517" s="360"/>
      <c r="AD517" s="31" t="s">
        <v>97</v>
      </c>
      <c r="AE517" s="52">
        <v>4991112</v>
      </c>
      <c r="AF517" s="42">
        <f>IFERROR(AE517/AB516,"-")</f>
        <v>4.5558975825074982E-2</v>
      </c>
      <c r="AG517" s="52">
        <v>65</v>
      </c>
      <c r="AH517" s="42">
        <f>IFERROR(AG517/AC516,"-")</f>
        <v>0.15258215962441316</v>
      </c>
      <c r="AI517" s="55">
        <f t="shared" si="51"/>
        <v>76786.338461538457</v>
      </c>
      <c r="AJ517" s="360"/>
      <c r="AK517" s="360"/>
      <c r="AL517" s="31" t="s">
        <v>97</v>
      </c>
      <c r="AM517" s="52">
        <v>8129705</v>
      </c>
      <c r="AN517" s="42">
        <f>IFERROR(AM517/AJ516,"-")</f>
        <v>1.4912298562020721E-2</v>
      </c>
      <c r="AO517" s="52">
        <v>232</v>
      </c>
      <c r="AP517" s="42">
        <f>IFERROR(AO517/AK516,"-")</f>
        <v>0.23794871794871794</v>
      </c>
      <c r="AQ517" s="55">
        <f t="shared" si="52"/>
        <v>35041.831896551725</v>
      </c>
      <c r="AR517" s="360"/>
      <c r="AS517" s="360"/>
      <c r="AT517" s="31" t="s">
        <v>97</v>
      </c>
      <c r="AU517" s="52">
        <v>16441192</v>
      </c>
      <c r="AV517" s="42">
        <f>IFERROR(AU517/AR516,"-")</f>
        <v>1.9852116320040924E-2</v>
      </c>
      <c r="AW517" s="55">
        <v>357</v>
      </c>
      <c r="AX517" s="42">
        <f>IFERROR(AW517/AS516,"-")</f>
        <v>0.21834862385321102</v>
      </c>
      <c r="AY517" s="138">
        <f t="shared" si="53"/>
        <v>46053.75910364146</v>
      </c>
      <c r="AZ517" s="360"/>
      <c r="BA517" s="360"/>
      <c r="BB517" s="31" t="s">
        <v>97</v>
      </c>
      <c r="BC517" s="52">
        <v>1072736</v>
      </c>
      <c r="BD517" s="42">
        <f>IFERROR(BC517/AZ516,"-")</f>
        <v>5.6996216868241889E-3</v>
      </c>
      <c r="BE517" s="52">
        <v>45</v>
      </c>
      <c r="BF517" s="42">
        <f>IFERROR(BE517/BA516,"-")</f>
        <v>0.28301886792452829</v>
      </c>
      <c r="BG517" s="55">
        <f t="shared" si="54"/>
        <v>23838.577777777777</v>
      </c>
      <c r="BH517" s="360"/>
      <c r="BI517" s="360"/>
      <c r="BJ517" s="31" t="s">
        <v>97</v>
      </c>
      <c r="BK517" s="52">
        <v>21063755</v>
      </c>
      <c r="BL517" s="42">
        <f>IFERROR(BK517/BH516,"-")</f>
        <v>2.6349762717401675E-2</v>
      </c>
      <c r="BM517" s="52">
        <v>417</v>
      </c>
      <c r="BN517" s="42">
        <f>IFERROR(BM517/BI516,"-")</f>
        <v>0.1963276836158192</v>
      </c>
      <c r="BO517" s="96">
        <f t="shared" si="55"/>
        <v>50512.601918465225</v>
      </c>
      <c r="BP517" s="140"/>
    </row>
    <row r="518" spans="2:68" s="8" customFormat="1" ht="13.15" customHeight="1">
      <c r="B518" s="368"/>
      <c r="C518" s="386"/>
      <c r="D518" s="360"/>
      <c r="E518" s="360"/>
      <c r="F518" s="32" t="s">
        <v>98</v>
      </c>
      <c r="G518" s="52">
        <v>2922242</v>
      </c>
      <c r="H518" s="42">
        <f>IFERROR(G518/D516,"-")</f>
        <v>1.8258200686493982E-2</v>
      </c>
      <c r="I518" s="52">
        <v>108</v>
      </c>
      <c r="J518" s="42">
        <f>IFERROR(I518/E516,"-")</f>
        <v>0.4044943820224719</v>
      </c>
      <c r="K518" s="55">
        <f t="shared" si="48"/>
        <v>27057.796296296296</v>
      </c>
      <c r="L518" s="360"/>
      <c r="M518" s="360"/>
      <c r="N518" s="32" t="s">
        <v>98</v>
      </c>
      <c r="O518" s="52">
        <v>41943110</v>
      </c>
      <c r="P518" s="42">
        <f>IFERROR(O518/L516,"-")</f>
        <v>2.6991702378736718E-2</v>
      </c>
      <c r="Q518" s="52">
        <v>913</v>
      </c>
      <c r="R518" s="42">
        <f>IFERROR(Q518/M516,"-")</f>
        <v>0.28126925446703638</v>
      </c>
      <c r="S518" s="55">
        <f t="shared" si="49"/>
        <v>45939.879518072288</v>
      </c>
      <c r="T518" s="360"/>
      <c r="U518" s="360"/>
      <c r="V518" s="32" t="s">
        <v>98</v>
      </c>
      <c r="W518" s="52">
        <v>0</v>
      </c>
      <c r="X518" s="42">
        <f>IFERROR(W518/T516,"-")</f>
        <v>0</v>
      </c>
      <c r="Y518" s="52">
        <v>0</v>
      </c>
      <c r="Z518" s="42">
        <f>IFERROR(Y518/U516,"-")</f>
        <v>0</v>
      </c>
      <c r="AA518" s="96" t="str">
        <f t="shared" si="50"/>
        <v>-</v>
      </c>
      <c r="AB518" s="360"/>
      <c r="AC518" s="360"/>
      <c r="AD518" s="32" t="s">
        <v>98</v>
      </c>
      <c r="AE518" s="52">
        <v>0</v>
      </c>
      <c r="AF518" s="42">
        <f>IFERROR(AE518/AB516,"-")</f>
        <v>0</v>
      </c>
      <c r="AG518" s="52">
        <v>0</v>
      </c>
      <c r="AH518" s="42">
        <f>IFERROR(AG518/AC516,"-")</f>
        <v>0</v>
      </c>
      <c r="AI518" s="55" t="str">
        <f t="shared" si="51"/>
        <v>-</v>
      </c>
      <c r="AJ518" s="360"/>
      <c r="AK518" s="360"/>
      <c r="AL518" s="32" t="s">
        <v>98</v>
      </c>
      <c r="AM518" s="52">
        <v>16031487</v>
      </c>
      <c r="AN518" s="42">
        <f>IFERROR(AM518/AJ516,"-")</f>
        <v>2.9406518506779014E-2</v>
      </c>
      <c r="AO518" s="52">
        <v>374</v>
      </c>
      <c r="AP518" s="42">
        <f>IFERROR(AO518/AK516,"-")</f>
        <v>0.38358974358974357</v>
      </c>
      <c r="AQ518" s="55">
        <f t="shared" si="52"/>
        <v>42864.938502673795</v>
      </c>
      <c r="AR518" s="360"/>
      <c r="AS518" s="360"/>
      <c r="AT518" s="32" t="s">
        <v>98</v>
      </c>
      <c r="AU518" s="52">
        <v>25911623</v>
      </c>
      <c r="AV518" s="42">
        <f>IFERROR(AU518/AR516,"-")</f>
        <v>3.1287302881509306E-2</v>
      </c>
      <c r="AW518" s="55">
        <v>539</v>
      </c>
      <c r="AX518" s="42">
        <f>IFERROR(AW518/AS516,"-")</f>
        <v>0.32966360856269111</v>
      </c>
      <c r="AY518" s="138">
        <f t="shared" si="53"/>
        <v>48073.512059369205</v>
      </c>
      <c r="AZ518" s="360"/>
      <c r="BA518" s="360"/>
      <c r="BB518" s="32" t="s">
        <v>98</v>
      </c>
      <c r="BC518" s="52">
        <v>4757051</v>
      </c>
      <c r="BD518" s="42">
        <f>IFERROR(BC518/AZ516,"-")</f>
        <v>2.5274989414850152E-2</v>
      </c>
      <c r="BE518" s="52">
        <v>42</v>
      </c>
      <c r="BF518" s="42">
        <f>IFERROR(BE518/BA516,"-")</f>
        <v>0.26415094339622641</v>
      </c>
      <c r="BG518" s="55">
        <f t="shared" si="54"/>
        <v>113263.11904761905</v>
      </c>
      <c r="BH518" s="360"/>
      <c r="BI518" s="360"/>
      <c r="BJ518" s="32" t="s">
        <v>98</v>
      </c>
      <c r="BK518" s="52">
        <v>18780307</v>
      </c>
      <c r="BL518" s="42">
        <f>IFERROR(BK518/BH516,"-")</f>
        <v>2.3493277110845513E-2</v>
      </c>
      <c r="BM518" s="52">
        <v>417</v>
      </c>
      <c r="BN518" s="42">
        <f>IFERROR(BM518/BI516,"-")</f>
        <v>0.1963276836158192</v>
      </c>
      <c r="BO518" s="96">
        <f t="shared" si="55"/>
        <v>45036.707434052754</v>
      </c>
      <c r="BP518" s="140"/>
    </row>
    <row r="519" spans="2:68" s="8" customFormat="1" ht="13.15" customHeight="1">
      <c r="B519" s="368"/>
      <c r="C519" s="386"/>
      <c r="D519" s="360"/>
      <c r="E519" s="360"/>
      <c r="F519" s="32" t="s">
        <v>99</v>
      </c>
      <c r="G519" s="52">
        <v>130170</v>
      </c>
      <c r="H519" s="42">
        <f>IFERROR(G519/D516,"-")</f>
        <v>8.1330361529295702E-4</v>
      </c>
      <c r="I519" s="52">
        <v>12</v>
      </c>
      <c r="J519" s="42">
        <f>IFERROR(I519/E516,"-")</f>
        <v>4.49438202247191E-2</v>
      </c>
      <c r="K519" s="55">
        <f t="shared" si="48"/>
        <v>10847.5</v>
      </c>
      <c r="L519" s="360"/>
      <c r="M519" s="360"/>
      <c r="N519" s="32" t="s">
        <v>99</v>
      </c>
      <c r="O519" s="52">
        <v>4594069</v>
      </c>
      <c r="P519" s="42">
        <f>IFERROR(O519/L516,"-")</f>
        <v>2.9564270068523917E-3</v>
      </c>
      <c r="Q519" s="52">
        <v>148</v>
      </c>
      <c r="R519" s="42">
        <f>IFERROR(Q519/M516,"-")</f>
        <v>4.5594577942082562E-2</v>
      </c>
      <c r="S519" s="55">
        <f t="shared" si="49"/>
        <v>31041.006756756757</v>
      </c>
      <c r="T519" s="360"/>
      <c r="U519" s="360"/>
      <c r="V519" s="32" t="s">
        <v>99</v>
      </c>
      <c r="W519" s="52">
        <v>0</v>
      </c>
      <c r="X519" s="42">
        <f>IFERROR(W519/T516,"-")</f>
        <v>0</v>
      </c>
      <c r="Y519" s="52">
        <v>0</v>
      </c>
      <c r="Z519" s="42">
        <f>IFERROR(Y519/U516,"-")</f>
        <v>0</v>
      </c>
      <c r="AA519" s="96" t="str">
        <f t="shared" si="50"/>
        <v>-</v>
      </c>
      <c r="AB519" s="360"/>
      <c r="AC519" s="360"/>
      <c r="AD519" s="32" t="s">
        <v>99</v>
      </c>
      <c r="AE519" s="52">
        <v>0</v>
      </c>
      <c r="AF519" s="42">
        <f>IFERROR(AE519/AB516,"-")</f>
        <v>0</v>
      </c>
      <c r="AG519" s="52">
        <v>0</v>
      </c>
      <c r="AH519" s="42">
        <f>IFERROR(AG519/AC516,"-")</f>
        <v>0</v>
      </c>
      <c r="AI519" s="55" t="str">
        <f t="shared" si="51"/>
        <v>-</v>
      </c>
      <c r="AJ519" s="360"/>
      <c r="AK519" s="360"/>
      <c r="AL519" s="32" t="s">
        <v>99</v>
      </c>
      <c r="AM519" s="52">
        <v>3891693</v>
      </c>
      <c r="AN519" s="42">
        <f>IFERROR(AM519/AJ516,"-")</f>
        <v>7.1385232216576253E-3</v>
      </c>
      <c r="AO519" s="52">
        <v>68</v>
      </c>
      <c r="AP519" s="42">
        <f>IFERROR(AO519/AK516,"-")</f>
        <v>6.974358974358974E-2</v>
      </c>
      <c r="AQ519" s="55">
        <f t="shared" si="52"/>
        <v>57230.779411764706</v>
      </c>
      <c r="AR519" s="360"/>
      <c r="AS519" s="360"/>
      <c r="AT519" s="32" t="s">
        <v>99</v>
      </c>
      <c r="AU519" s="52">
        <v>702376</v>
      </c>
      <c r="AV519" s="42">
        <f>IFERROR(AU519/AR516,"-")</f>
        <v>8.480924042736721E-4</v>
      </c>
      <c r="AW519" s="55">
        <v>80</v>
      </c>
      <c r="AX519" s="42">
        <f>IFERROR(AW519/AS516,"-")</f>
        <v>4.8929663608562692E-2</v>
      </c>
      <c r="AY519" s="138">
        <f t="shared" si="53"/>
        <v>8779.7000000000007</v>
      </c>
      <c r="AZ519" s="360"/>
      <c r="BA519" s="360"/>
      <c r="BB519" s="32" t="s">
        <v>99</v>
      </c>
      <c r="BC519" s="52">
        <v>166775</v>
      </c>
      <c r="BD519" s="42">
        <f>IFERROR(BC519/AZ516,"-")</f>
        <v>8.8610283128384248E-4</v>
      </c>
      <c r="BE519" s="52">
        <v>10</v>
      </c>
      <c r="BF519" s="42">
        <f>IFERROR(BE519/BA516,"-")</f>
        <v>6.2893081761006289E-2</v>
      </c>
      <c r="BG519" s="55">
        <f t="shared" si="54"/>
        <v>16677.5</v>
      </c>
      <c r="BH519" s="360"/>
      <c r="BI519" s="360"/>
      <c r="BJ519" s="32" t="s">
        <v>99</v>
      </c>
      <c r="BK519" s="52">
        <v>611539</v>
      </c>
      <c r="BL519" s="42">
        <f>IFERROR(BK519/BH516,"-")</f>
        <v>7.6500640756774392E-4</v>
      </c>
      <c r="BM519" s="52">
        <v>67</v>
      </c>
      <c r="BN519" s="42">
        <f>IFERROR(BM519/BI516,"-")</f>
        <v>3.154425612052731E-2</v>
      </c>
      <c r="BO519" s="96">
        <f t="shared" si="55"/>
        <v>9127.4477611940292</v>
      </c>
      <c r="BP519" s="140"/>
    </row>
    <row r="520" spans="2:68" s="8" customFormat="1" ht="13.15" customHeight="1">
      <c r="B520" s="368"/>
      <c r="C520" s="386"/>
      <c r="D520" s="360"/>
      <c r="E520" s="360"/>
      <c r="F520" s="32" t="s">
        <v>100</v>
      </c>
      <c r="G520" s="52">
        <v>4225903</v>
      </c>
      <c r="H520" s="42">
        <f>IFERROR(G520/D516,"-")</f>
        <v>2.6403489189347415E-2</v>
      </c>
      <c r="I520" s="52">
        <v>120</v>
      </c>
      <c r="J520" s="42">
        <f>IFERROR(I520/E516,"-")</f>
        <v>0.449438202247191</v>
      </c>
      <c r="K520" s="55">
        <f t="shared" si="48"/>
        <v>35215.85833333333</v>
      </c>
      <c r="L520" s="360"/>
      <c r="M520" s="360"/>
      <c r="N520" s="32" t="s">
        <v>100</v>
      </c>
      <c r="O520" s="52">
        <v>26067526</v>
      </c>
      <c r="P520" s="42">
        <f>IFERROR(O520/L516,"-")</f>
        <v>1.6775267822104305E-2</v>
      </c>
      <c r="Q520" s="52">
        <v>1042</v>
      </c>
      <c r="R520" s="42">
        <f>IFERROR(Q520/M516,"-")</f>
        <v>0.32101047443006775</v>
      </c>
      <c r="S520" s="55">
        <f t="shared" si="49"/>
        <v>25016.819577735125</v>
      </c>
      <c r="T520" s="360"/>
      <c r="U520" s="360"/>
      <c r="V520" s="32" t="s">
        <v>100</v>
      </c>
      <c r="W520" s="52">
        <v>0</v>
      </c>
      <c r="X520" s="42">
        <f>IFERROR(W520/T516,"-")</f>
        <v>0</v>
      </c>
      <c r="Y520" s="52">
        <v>0</v>
      </c>
      <c r="Z520" s="42">
        <f>IFERROR(Y520/U516,"-")</f>
        <v>0</v>
      </c>
      <c r="AA520" s="96" t="str">
        <f t="shared" si="50"/>
        <v>-</v>
      </c>
      <c r="AB520" s="360"/>
      <c r="AC520" s="360"/>
      <c r="AD520" s="32" t="s">
        <v>100</v>
      </c>
      <c r="AE520" s="52">
        <v>0</v>
      </c>
      <c r="AF520" s="42">
        <f>IFERROR(AE520/AB516,"-")</f>
        <v>0</v>
      </c>
      <c r="AG520" s="52">
        <v>0</v>
      </c>
      <c r="AH520" s="42">
        <f>IFERROR(AG520/AC516,"-")</f>
        <v>0</v>
      </c>
      <c r="AI520" s="55" t="str">
        <f t="shared" si="51"/>
        <v>-</v>
      </c>
      <c r="AJ520" s="360"/>
      <c r="AK520" s="360"/>
      <c r="AL520" s="32" t="s">
        <v>100</v>
      </c>
      <c r="AM520" s="52">
        <v>10577394</v>
      </c>
      <c r="AN520" s="42">
        <f>IFERROR(AM520/AJ516,"-")</f>
        <v>1.9402088678018035E-2</v>
      </c>
      <c r="AO520" s="52">
        <v>427</v>
      </c>
      <c r="AP520" s="42">
        <f>IFERROR(AO520/AK516,"-")</f>
        <v>0.43794871794871792</v>
      </c>
      <c r="AQ520" s="55">
        <f t="shared" si="52"/>
        <v>24771.414519906324</v>
      </c>
      <c r="AR520" s="360"/>
      <c r="AS520" s="360"/>
      <c r="AT520" s="32" t="s">
        <v>100</v>
      </c>
      <c r="AU520" s="52">
        <v>15490132</v>
      </c>
      <c r="AV520" s="42">
        <f>IFERROR(AU520/AR516,"-")</f>
        <v>1.8703747409359865E-2</v>
      </c>
      <c r="AW520" s="55">
        <v>615</v>
      </c>
      <c r="AX520" s="42">
        <f>IFERROR(AW520/AS516,"-")</f>
        <v>0.37614678899082571</v>
      </c>
      <c r="AY520" s="138">
        <f t="shared" si="53"/>
        <v>25187.206504065041</v>
      </c>
      <c r="AZ520" s="360"/>
      <c r="BA520" s="360"/>
      <c r="BB520" s="32" t="s">
        <v>100</v>
      </c>
      <c r="BC520" s="52">
        <v>1335369</v>
      </c>
      <c r="BD520" s="42">
        <f>IFERROR(BC520/AZ516,"-")</f>
        <v>7.0950337383221315E-3</v>
      </c>
      <c r="BE520" s="52">
        <v>68</v>
      </c>
      <c r="BF520" s="42">
        <f>IFERROR(BE520/BA516,"-")</f>
        <v>0.42767295597484278</v>
      </c>
      <c r="BG520" s="55">
        <f t="shared" si="54"/>
        <v>19637.779411764706</v>
      </c>
      <c r="BH520" s="360"/>
      <c r="BI520" s="360"/>
      <c r="BJ520" s="32" t="s">
        <v>100</v>
      </c>
      <c r="BK520" s="52">
        <v>16116559</v>
      </c>
      <c r="BL520" s="42">
        <f>IFERROR(BK520/BH516,"-")</f>
        <v>2.0161054164891511E-2</v>
      </c>
      <c r="BM520" s="52">
        <v>516</v>
      </c>
      <c r="BN520" s="42">
        <f>IFERROR(BM520/BI516,"-")</f>
        <v>0.24293785310734464</v>
      </c>
      <c r="BO520" s="96">
        <f t="shared" si="55"/>
        <v>31233.641472868218</v>
      </c>
      <c r="BP520" s="140"/>
    </row>
    <row r="521" spans="2:68" s="8" customFormat="1" ht="13.15" customHeight="1">
      <c r="B521" s="368"/>
      <c r="C521" s="386"/>
      <c r="D521" s="360"/>
      <c r="E521" s="360"/>
      <c r="F521" s="32" t="s">
        <v>101</v>
      </c>
      <c r="G521" s="52">
        <v>6591896</v>
      </c>
      <c r="H521" s="42">
        <f>IFERROR(G521/D516,"-")</f>
        <v>4.118623990501024E-2</v>
      </c>
      <c r="I521" s="52">
        <v>127</v>
      </c>
      <c r="J521" s="42">
        <f>IFERROR(I521/E516,"-")</f>
        <v>0.47565543071161048</v>
      </c>
      <c r="K521" s="55">
        <f t="shared" si="48"/>
        <v>51904.692913385828</v>
      </c>
      <c r="L521" s="360"/>
      <c r="M521" s="360"/>
      <c r="N521" s="32" t="s">
        <v>101</v>
      </c>
      <c r="O521" s="52">
        <v>54778744</v>
      </c>
      <c r="P521" s="42">
        <f>IFERROR(O521/L516,"-")</f>
        <v>3.5251834085002515E-2</v>
      </c>
      <c r="Q521" s="52">
        <v>1183</v>
      </c>
      <c r="R521" s="42">
        <f>IFERROR(Q521/M516,"-")</f>
        <v>0.36444855206407889</v>
      </c>
      <c r="S521" s="55">
        <f t="shared" si="49"/>
        <v>46304.939983093827</v>
      </c>
      <c r="T521" s="360"/>
      <c r="U521" s="360"/>
      <c r="V521" s="32" t="s">
        <v>101</v>
      </c>
      <c r="W521" s="52">
        <v>0</v>
      </c>
      <c r="X521" s="42">
        <f>IFERROR(W521/T516,"-")</f>
        <v>0</v>
      </c>
      <c r="Y521" s="52">
        <v>0</v>
      </c>
      <c r="Z521" s="42">
        <f>IFERROR(Y521/U516,"-")</f>
        <v>0</v>
      </c>
      <c r="AA521" s="96" t="str">
        <f t="shared" si="50"/>
        <v>-</v>
      </c>
      <c r="AB521" s="360"/>
      <c r="AC521" s="360"/>
      <c r="AD521" s="32" t="s">
        <v>101</v>
      </c>
      <c r="AE521" s="52">
        <v>0</v>
      </c>
      <c r="AF521" s="42">
        <f>IFERROR(AE521/AB516,"-")</f>
        <v>0</v>
      </c>
      <c r="AG521" s="52">
        <v>0</v>
      </c>
      <c r="AH521" s="42">
        <f>IFERROR(AG521/AC516,"-")</f>
        <v>0</v>
      </c>
      <c r="AI521" s="55" t="str">
        <f t="shared" si="51"/>
        <v>-</v>
      </c>
      <c r="AJ521" s="360"/>
      <c r="AK521" s="360"/>
      <c r="AL521" s="32" t="s">
        <v>101</v>
      </c>
      <c r="AM521" s="52">
        <v>24006214</v>
      </c>
      <c r="AN521" s="42">
        <f>IFERROR(AM521/AJ516,"-")</f>
        <v>4.4034541291690377E-2</v>
      </c>
      <c r="AO521" s="52">
        <v>498</v>
      </c>
      <c r="AP521" s="42">
        <f>IFERROR(AO521/AK516,"-")</f>
        <v>0.51076923076923075</v>
      </c>
      <c r="AQ521" s="55">
        <f t="shared" si="52"/>
        <v>48205.248995983937</v>
      </c>
      <c r="AR521" s="360"/>
      <c r="AS521" s="360"/>
      <c r="AT521" s="32" t="s">
        <v>101</v>
      </c>
      <c r="AU521" s="52">
        <v>30772530</v>
      </c>
      <c r="AV521" s="42">
        <f>IFERROR(AU521/AR516,"-")</f>
        <v>3.7156663885559445E-2</v>
      </c>
      <c r="AW521" s="55">
        <v>685</v>
      </c>
      <c r="AX521" s="42">
        <f>IFERROR(AW521/AS516,"-")</f>
        <v>0.41896024464831805</v>
      </c>
      <c r="AY521" s="138">
        <f t="shared" si="53"/>
        <v>44923.401459854016</v>
      </c>
      <c r="AZ521" s="360"/>
      <c r="BA521" s="360"/>
      <c r="BB521" s="32" t="s">
        <v>101</v>
      </c>
      <c r="BC521" s="52">
        <v>6550412</v>
      </c>
      <c r="BD521" s="42">
        <f>IFERROR(BC521/AZ516,"-")</f>
        <v>3.4803409499479285E-2</v>
      </c>
      <c r="BE521" s="52">
        <v>69</v>
      </c>
      <c r="BF521" s="42">
        <f>IFERROR(BE521/BA516,"-")</f>
        <v>0.43396226415094341</v>
      </c>
      <c r="BG521" s="55">
        <f t="shared" si="54"/>
        <v>94933.507246376816</v>
      </c>
      <c r="BH521" s="360"/>
      <c r="BI521" s="360"/>
      <c r="BJ521" s="32" t="s">
        <v>101</v>
      </c>
      <c r="BK521" s="52">
        <v>25611771</v>
      </c>
      <c r="BL521" s="42">
        <f>IFERROR(BK521/BH516,"-")</f>
        <v>3.2039115942168406E-2</v>
      </c>
      <c r="BM521" s="52">
        <v>599</v>
      </c>
      <c r="BN521" s="42">
        <f>IFERROR(BM521/BI516,"-")</f>
        <v>0.282015065913371</v>
      </c>
      <c r="BO521" s="96">
        <f t="shared" si="55"/>
        <v>42757.547579298829</v>
      </c>
      <c r="BP521" s="140"/>
    </row>
    <row r="522" spans="2:68" s="8" customFormat="1" ht="13.15" customHeight="1">
      <c r="B522" s="368"/>
      <c r="C522" s="386"/>
      <c r="D522" s="360"/>
      <c r="E522" s="360"/>
      <c r="F522" s="32" t="s">
        <v>102</v>
      </c>
      <c r="G522" s="52">
        <v>12934985</v>
      </c>
      <c r="H522" s="42">
        <f>IFERROR(G522/D516,"-")</f>
        <v>8.0817930892372825E-2</v>
      </c>
      <c r="I522" s="52">
        <v>47</v>
      </c>
      <c r="J522" s="42">
        <f>IFERROR(I522/E516,"-")</f>
        <v>0.17602996254681649</v>
      </c>
      <c r="K522" s="55">
        <f t="shared" si="48"/>
        <v>275212.44680851063</v>
      </c>
      <c r="L522" s="360"/>
      <c r="M522" s="360"/>
      <c r="N522" s="32" t="s">
        <v>102</v>
      </c>
      <c r="O522" s="52">
        <v>42544564</v>
      </c>
      <c r="P522" s="42">
        <f>IFERROR(O522/L516,"-")</f>
        <v>2.7378756828502143E-2</v>
      </c>
      <c r="Q522" s="52">
        <v>235</v>
      </c>
      <c r="R522" s="42">
        <f>IFERROR(Q522/M516,"-")</f>
        <v>7.2396796056685156E-2</v>
      </c>
      <c r="S522" s="55">
        <f t="shared" si="49"/>
        <v>181040.69787234042</v>
      </c>
      <c r="T522" s="360"/>
      <c r="U522" s="360"/>
      <c r="V522" s="32" t="s">
        <v>102</v>
      </c>
      <c r="W522" s="52">
        <v>28142</v>
      </c>
      <c r="X522" s="42">
        <f>IFERROR(W522/T516,"-")</f>
        <v>4.633850556590624E-4</v>
      </c>
      <c r="Y522" s="52">
        <v>4</v>
      </c>
      <c r="Z522" s="42">
        <f>IFERROR(Y522/U516,"-")</f>
        <v>2.0942408376963352E-2</v>
      </c>
      <c r="AA522" s="96">
        <f t="shared" si="50"/>
        <v>7035.5</v>
      </c>
      <c r="AB522" s="360"/>
      <c r="AC522" s="360"/>
      <c r="AD522" s="32" t="s">
        <v>102</v>
      </c>
      <c r="AE522" s="52">
        <v>1056541</v>
      </c>
      <c r="AF522" s="42">
        <f>IFERROR(AE522/AB516,"-")</f>
        <v>9.6441285784010754E-3</v>
      </c>
      <c r="AG522" s="52">
        <v>4</v>
      </c>
      <c r="AH522" s="42">
        <f>IFERROR(AG522/AC516,"-")</f>
        <v>9.3896713615023476E-3</v>
      </c>
      <c r="AI522" s="55">
        <f t="shared" si="51"/>
        <v>264135.25</v>
      </c>
      <c r="AJ522" s="360"/>
      <c r="AK522" s="360"/>
      <c r="AL522" s="32" t="s">
        <v>102</v>
      </c>
      <c r="AM522" s="52">
        <v>25840494</v>
      </c>
      <c r="AN522" s="42">
        <f>IFERROR(AM522/AJ516,"-")</f>
        <v>4.7399156736696479E-2</v>
      </c>
      <c r="AO522" s="52">
        <v>124</v>
      </c>
      <c r="AP522" s="42">
        <f>IFERROR(AO522/AK516,"-")</f>
        <v>0.12717948717948718</v>
      </c>
      <c r="AQ522" s="55">
        <f t="shared" si="52"/>
        <v>208391.0806451613</v>
      </c>
      <c r="AR522" s="360"/>
      <c r="AS522" s="360"/>
      <c r="AT522" s="32" t="s">
        <v>102</v>
      </c>
      <c r="AU522" s="52">
        <v>15615884</v>
      </c>
      <c r="AV522" s="42">
        <f>IFERROR(AU522/AR516,"-")</f>
        <v>1.8855588184133239E-2</v>
      </c>
      <c r="AW522" s="55">
        <v>102</v>
      </c>
      <c r="AX522" s="42">
        <f>IFERROR(AW522/AS516,"-")</f>
        <v>6.2385321100917435E-2</v>
      </c>
      <c r="AY522" s="138">
        <f t="shared" si="53"/>
        <v>153096.90196078431</v>
      </c>
      <c r="AZ522" s="360"/>
      <c r="BA522" s="360"/>
      <c r="BB522" s="32" t="s">
        <v>102</v>
      </c>
      <c r="BC522" s="52">
        <v>12093503</v>
      </c>
      <c r="BD522" s="42">
        <f>IFERROR(BC522/AZ516,"-")</f>
        <v>6.4254757898004153E-2</v>
      </c>
      <c r="BE522" s="52">
        <v>27</v>
      </c>
      <c r="BF522" s="42">
        <f>IFERROR(BE522/BA516,"-")</f>
        <v>0.16981132075471697</v>
      </c>
      <c r="BG522" s="55">
        <f t="shared" si="54"/>
        <v>447907.51851851854</v>
      </c>
      <c r="BH522" s="360"/>
      <c r="BI522" s="360"/>
      <c r="BJ522" s="32" t="s">
        <v>102</v>
      </c>
      <c r="BK522" s="52">
        <v>10521790</v>
      </c>
      <c r="BL522" s="42">
        <f>IFERROR(BK522/BH516,"-")</f>
        <v>1.3162262372607817E-2</v>
      </c>
      <c r="BM522" s="52">
        <v>81</v>
      </c>
      <c r="BN522" s="42">
        <f>IFERROR(BM522/BI516,"-")</f>
        <v>3.8135593220338986E-2</v>
      </c>
      <c r="BO522" s="96">
        <f t="shared" si="55"/>
        <v>129898.64197530864</v>
      </c>
      <c r="BP522" s="140"/>
    </row>
    <row r="523" spans="2:68" s="8" customFormat="1" ht="13.15" customHeight="1">
      <c r="B523" s="368"/>
      <c r="C523" s="386"/>
      <c r="D523" s="360"/>
      <c r="E523" s="360"/>
      <c r="F523" s="32" t="s">
        <v>112</v>
      </c>
      <c r="G523" s="52">
        <v>0</v>
      </c>
      <c r="H523" s="42">
        <f>IFERROR(G523/D516,"-")</f>
        <v>0</v>
      </c>
      <c r="I523" s="52">
        <v>0</v>
      </c>
      <c r="J523" s="42">
        <f>IFERROR(I523/E516,"-")</f>
        <v>0</v>
      </c>
      <c r="K523" s="55" t="str">
        <f t="shared" si="48"/>
        <v>-</v>
      </c>
      <c r="L523" s="360"/>
      <c r="M523" s="360"/>
      <c r="N523" s="32" t="s">
        <v>112</v>
      </c>
      <c r="O523" s="52">
        <v>16652</v>
      </c>
      <c r="P523" s="42">
        <f>IFERROR(O523/L516,"-")</f>
        <v>1.0716082522510225E-5</v>
      </c>
      <c r="Q523" s="52">
        <v>6</v>
      </c>
      <c r="R523" s="42">
        <f>IFERROR(Q523/M516,"-")</f>
        <v>1.8484288354898336E-3</v>
      </c>
      <c r="S523" s="55">
        <f t="shared" si="49"/>
        <v>2775.3333333333335</v>
      </c>
      <c r="T523" s="360"/>
      <c r="U523" s="360"/>
      <c r="V523" s="32" t="s">
        <v>112</v>
      </c>
      <c r="W523" s="52">
        <v>0</v>
      </c>
      <c r="X523" s="42">
        <f>IFERROR(W523/T516,"-")</f>
        <v>0</v>
      </c>
      <c r="Y523" s="52">
        <v>0</v>
      </c>
      <c r="Z523" s="42">
        <f>IFERROR(Y523/U516,"-")</f>
        <v>0</v>
      </c>
      <c r="AA523" s="96" t="str">
        <f t="shared" si="50"/>
        <v>-</v>
      </c>
      <c r="AB523" s="360"/>
      <c r="AC523" s="360"/>
      <c r="AD523" s="32" t="s">
        <v>112</v>
      </c>
      <c r="AE523" s="52">
        <v>0</v>
      </c>
      <c r="AF523" s="42">
        <f>IFERROR(AE523/AB516,"-")</f>
        <v>0</v>
      </c>
      <c r="AG523" s="52">
        <v>0</v>
      </c>
      <c r="AH523" s="42">
        <f>IFERROR(AG523/AC516,"-")</f>
        <v>0</v>
      </c>
      <c r="AI523" s="55" t="str">
        <f t="shared" si="51"/>
        <v>-</v>
      </c>
      <c r="AJ523" s="360"/>
      <c r="AK523" s="360"/>
      <c r="AL523" s="32" t="s">
        <v>112</v>
      </c>
      <c r="AM523" s="52">
        <v>2710</v>
      </c>
      <c r="AN523" s="42">
        <f>IFERROR(AM523/AJ516,"-")</f>
        <v>4.9709465599398933E-6</v>
      </c>
      <c r="AO523" s="52">
        <v>1</v>
      </c>
      <c r="AP523" s="42">
        <f>IFERROR(AO523/AK516,"-")</f>
        <v>1.0256410256410256E-3</v>
      </c>
      <c r="AQ523" s="55">
        <f t="shared" si="52"/>
        <v>2710</v>
      </c>
      <c r="AR523" s="360"/>
      <c r="AS523" s="360"/>
      <c r="AT523" s="32" t="s">
        <v>112</v>
      </c>
      <c r="AU523" s="52">
        <v>13942</v>
      </c>
      <c r="AV523" s="42">
        <f>IFERROR(AU523/AR516,"-")</f>
        <v>1.6834436684031822E-5</v>
      </c>
      <c r="AW523" s="55">
        <v>5</v>
      </c>
      <c r="AX523" s="42">
        <f>IFERROR(AW523/AS516,"-")</f>
        <v>3.0581039755351682E-3</v>
      </c>
      <c r="AY523" s="138">
        <f t="shared" si="53"/>
        <v>2788.4</v>
      </c>
      <c r="AZ523" s="360"/>
      <c r="BA523" s="360"/>
      <c r="BB523" s="32" t="s">
        <v>112</v>
      </c>
      <c r="BC523" s="52">
        <v>0</v>
      </c>
      <c r="BD523" s="42">
        <f>IFERROR(BC523/AZ516,"-")</f>
        <v>0</v>
      </c>
      <c r="BE523" s="52">
        <v>0</v>
      </c>
      <c r="BF523" s="42">
        <f>IFERROR(BE523/BA516,"-")</f>
        <v>0</v>
      </c>
      <c r="BG523" s="55" t="str">
        <f t="shared" si="54"/>
        <v>-</v>
      </c>
      <c r="BH523" s="360"/>
      <c r="BI523" s="360"/>
      <c r="BJ523" s="32" t="s">
        <v>112</v>
      </c>
      <c r="BK523" s="52">
        <v>0</v>
      </c>
      <c r="BL523" s="42">
        <f>IFERROR(BK523/BH516,"-")</f>
        <v>0</v>
      </c>
      <c r="BM523" s="52">
        <v>0</v>
      </c>
      <c r="BN523" s="42">
        <f>IFERROR(BM523/BI516,"-")</f>
        <v>0</v>
      </c>
      <c r="BO523" s="96" t="str">
        <f t="shared" si="55"/>
        <v>-</v>
      </c>
      <c r="BP523" s="140"/>
    </row>
    <row r="524" spans="2:68" s="8" customFormat="1" ht="13.15" customHeight="1">
      <c r="B524" s="368"/>
      <c r="C524" s="386"/>
      <c r="D524" s="360"/>
      <c r="E524" s="360"/>
      <c r="F524" s="32" t="s">
        <v>103</v>
      </c>
      <c r="G524" s="52">
        <v>24060</v>
      </c>
      <c r="H524" s="42">
        <f>IFERROR(G524/D516,"-")</f>
        <v>1.5032714898938733E-4</v>
      </c>
      <c r="I524" s="52">
        <v>3</v>
      </c>
      <c r="J524" s="42">
        <f>IFERROR(I524/E516,"-")</f>
        <v>1.1235955056179775E-2</v>
      </c>
      <c r="K524" s="55">
        <f t="shared" si="48"/>
        <v>8020</v>
      </c>
      <c r="L524" s="360"/>
      <c r="M524" s="360"/>
      <c r="N524" s="32" t="s">
        <v>103</v>
      </c>
      <c r="O524" s="52">
        <v>339795</v>
      </c>
      <c r="P524" s="42">
        <f>IFERROR(O524/L516,"-")</f>
        <v>2.1866870410379305E-4</v>
      </c>
      <c r="Q524" s="52">
        <v>27</v>
      </c>
      <c r="R524" s="42">
        <f>IFERROR(Q524/M516,"-")</f>
        <v>8.3179297597042508E-3</v>
      </c>
      <c r="S524" s="55">
        <f t="shared" si="49"/>
        <v>12585</v>
      </c>
      <c r="T524" s="360"/>
      <c r="U524" s="360"/>
      <c r="V524" s="32" t="s">
        <v>103</v>
      </c>
      <c r="W524" s="52">
        <v>0</v>
      </c>
      <c r="X524" s="42">
        <f>IFERROR(W524/T516,"-")</f>
        <v>0</v>
      </c>
      <c r="Y524" s="52">
        <v>0</v>
      </c>
      <c r="Z524" s="42">
        <f>IFERROR(Y524/U516,"-")</f>
        <v>0</v>
      </c>
      <c r="AA524" s="96" t="str">
        <f t="shared" si="50"/>
        <v>-</v>
      </c>
      <c r="AB524" s="360"/>
      <c r="AC524" s="360"/>
      <c r="AD524" s="32" t="s">
        <v>103</v>
      </c>
      <c r="AE524" s="52">
        <v>30385</v>
      </c>
      <c r="AF524" s="42">
        <f>IFERROR(AE524/AB516,"-")</f>
        <v>2.7735492219868108E-4</v>
      </c>
      <c r="AG524" s="52">
        <v>2</v>
      </c>
      <c r="AH524" s="42">
        <f>IFERROR(AG524/AC516,"-")</f>
        <v>4.6948356807511738E-3</v>
      </c>
      <c r="AI524" s="55">
        <f t="shared" si="51"/>
        <v>15192.5</v>
      </c>
      <c r="AJ524" s="360"/>
      <c r="AK524" s="360"/>
      <c r="AL524" s="32" t="s">
        <v>103</v>
      </c>
      <c r="AM524" s="52">
        <v>112532</v>
      </c>
      <c r="AN524" s="42">
        <f>IFERROR(AM524/AJ516,"-")</f>
        <v>2.0641718017828638E-4</v>
      </c>
      <c r="AO524" s="52">
        <v>10</v>
      </c>
      <c r="AP524" s="42">
        <f>IFERROR(AO524/AK516,"-")</f>
        <v>1.0256410256410256E-2</v>
      </c>
      <c r="AQ524" s="55">
        <f t="shared" si="52"/>
        <v>11253.2</v>
      </c>
      <c r="AR524" s="360"/>
      <c r="AS524" s="360"/>
      <c r="AT524" s="32" t="s">
        <v>103</v>
      </c>
      <c r="AU524" s="52">
        <v>196878</v>
      </c>
      <c r="AV524" s="42">
        <f>IFERROR(AU524/AR516,"-")</f>
        <v>2.3772272453584974E-4</v>
      </c>
      <c r="AW524" s="55">
        <v>15</v>
      </c>
      <c r="AX524" s="42">
        <f>IFERROR(AW524/AS516,"-")</f>
        <v>9.1743119266055051E-3</v>
      </c>
      <c r="AY524" s="138">
        <f t="shared" si="53"/>
        <v>13125.2</v>
      </c>
      <c r="AZ524" s="360"/>
      <c r="BA524" s="360"/>
      <c r="BB524" s="32" t="s">
        <v>103</v>
      </c>
      <c r="BC524" s="52">
        <v>39207</v>
      </c>
      <c r="BD524" s="42">
        <f>IFERROR(BC524/AZ516,"-")</f>
        <v>2.0831319865774616E-4</v>
      </c>
      <c r="BE524" s="52">
        <v>1</v>
      </c>
      <c r="BF524" s="42">
        <f>IFERROR(BE524/BA516,"-")</f>
        <v>6.2893081761006293E-3</v>
      </c>
      <c r="BG524" s="55">
        <f t="shared" si="54"/>
        <v>39207</v>
      </c>
      <c r="BH524" s="360"/>
      <c r="BI524" s="360"/>
      <c r="BJ524" s="32" t="s">
        <v>103</v>
      </c>
      <c r="BK524" s="52">
        <v>208192</v>
      </c>
      <c r="BL524" s="42">
        <f>IFERROR(BK524/BH516,"-")</f>
        <v>2.6043835962112594E-4</v>
      </c>
      <c r="BM524" s="52">
        <v>13</v>
      </c>
      <c r="BN524" s="42">
        <f>IFERROR(BM524/BI516,"-")</f>
        <v>6.1205273069679846E-3</v>
      </c>
      <c r="BO524" s="96">
        <f t="shared" si="55"/>
        <v>16014.76923076923</v>
      </c>
      <c r="BP524" s="140"/>
    </row>
    <row r="525" spans="2:68" s="8" customFormat="1" ht="13.15" customHeight="1">
      <c r="B525" s="368"/>
      <c r="C525" s="386"/>
      <c r="D525" s="360"/>
      <c r="E525" s="360"/>
      <c r="F525" s="32" t="s">
        <v>104</v>
      </c>
      <c r="G525" s="52">
        <v>197468</v>
      </c>
      <c r="H525" s="42">
        <f>IFERROR(G525/D516,"-")</f>
        <v>1.2337822716806458E-3</v>
      </c>
      <c r="I525" s="52">
        <v>16</v>
      </c>
      <c r="J525" s="42">
        <f>IFERROR(I525/E516,"-")</f>
        <v>5.9925093632958802E-2</v>
      </c>
      <c r="K525" s="55">
        <f t="shared" si="48"/>
        <v>12341.75</v>
      </c>
      <c r="L525" s="360"/>
      <c r="M525" s="360"/>
      <c r="N525" s="32" t="s">
        <v>104</v>
      </c>
      <c r="O525" s="52">
        <v>1378188</v>
      </c>
      <c r="P525" s="42">
        <f>IFERROR(O525/L516,"-")</f>
        <v>8.8690705858355287E-4</v>
      </c>
      <c r="Q525" s="52">
        <v>113</v>
      </c>
      <c r="R525" s="42">
        <f>IFERROR(Q525/M516,"-")</f>
        <v>3.4812076401725199E-2</v>
      </c>
      <c r="S525" s="55">
        <f t="shared" si="49"/>
        <v>12196.353982300885</v>
      </c>
      <c r="T525" s="360"/>
      <c r="U525" s="360"/>
      <c r="V525" s="32" t="s">
        <v>104</v>
      </c>
      <c r="W525" s="52">
        <v>41039</v>
      </c>
      <c r="X525" s="42">
        <f>IFERROR(W525/T516,"-")</f>
        <v>6.7574654605899584E-4</v>
      </c>
      <c r="Y525" s="52">
        <v>4</v>
      </c>
      <c r="Z525" s="42">
        <f>IFERROR(Y525/U516,"-")</f>
        <v>2.0942408376963352E-2</v>
      </c>
      <c r="AA525" s="96">
        <f t="shared" si="50"/>
        <v>10259.75</v>
      </c>
      <c r="AB525" s="360"/>
      <c r="AC525" s="360"/>
      <c r="AD525" s="32" t="s">
        <v>104</v>
      </c>
      <c r="AE525" s="52">
        <v>46208</v>
      </c>
      <c r="AF525" s="42">
        <f>IFERROR(AE525/AB516,"-")</f>
        <v>4.2178760062388198E-4</v>
      </c>
      <c r="AG525" s="52">
        <v>4</v>
      </c>
      <c r="AH525" s="42">
        <f>IFERROR(AG525/AC516,"-")</f>
        <v>9.3896713615023476E-3</v>
      </c>
      <c r="AI525" s="55">
        <f t="shared" si="51"/>
        <v>11552</v>
      </c>
      <c r="AJ525" s="360"/>
      <c r="AK525" s="360"/>
      <c r="AL525" s="32" t="s">
        <v>104</v>
      </c>
      <c r="AM525" s="52">
        <v>381566</v>
      </c>
      <c r="AN525" s="42">
        <f>IFERROR(AM525/AJ516,"-")</f>
        <v>6.9990560704428985E-4</v>
      </c>
      <c r="AO525" s="52">
        <v>48</v>
      </c>
      <c r="AP525" s="42">
        <f>IFERROR(AO525/AK516,"-")</f>
        <v>4.9230769230769231E-2</v>
      </c>
      <c r="AQ525" s="55">
        <f t="shared" si="52"/>
        <v>7949.291666666667</v>
      </c>
      <c r="AR525" s="360"/>
      <c r="AS525" s="360"/>
      <c r="AT525" s="32" t="s">
        <v>104</v>
      </c>
      <c r="AU525" s="52">
        <v>848887</v>
      </c>
      <c r="AV525" s="42">
        <f>IFERROR(AU525/AR516,"-")</f>
        <v>1.0249988849087449E-3</v>
      </c>
      <c r="AW525" s="55">
        <v>55</v>
      </c>
      <c r="AX525" s="42">
        <f>IFERROR(AW525/AS516,"-")</f>
        <v>3.3639143730886847E-2</v>
      </c>
      <c r="AY525" s="138">
        <f t="shared" si="53"/>
        <v>15434.309090909092</v>
      </c>
      <c r="AZ525" s="360"/>
      <c r="BA525" s="360"/>
      <c r="BB525" s="32" t="s">
        <v>104</v>
      </c>
      <c r="BC525" s="52">
        <v>276618</v>
      </c>
      <c r="BD525" s="42">
        <f>IFERROR(BC525/AZ516,"-")</f>
        <v>1.4697166420870871E-3</v>
      </c>
      <c r="BE525" s="52">
        <v>16</v>
      </c>
      <c r="BF525" s="42">
        <f>IFERROR(BE525/BA516,"-")</f>
        <v>0.10062893081761007</v>
      </c>
      <c r="BG525" s="55">
        <f t="shared" si="54"/>
        <v>17288.625</v>
      </c>
      <c r="BH525" s="360"/>
      <c r="BI525" s="360"/>
      <c r="BJ525" s="32" t="s">
        <v>104</v>
      </c>
      <c r="BK525" s="52">
        <v>677922</v>
      </c>
      <c r="BL525" s="42">
        <f>IFERROR(BK525/BH516,"-")</f>
        <v>8.480484054674192E-4</v>
      </c>
      <c r="BM525" s="52">
        <v>59</v>
      </c>
      <c r="BN525" s="42">
        <f>IFERROR(BM525/BI516,"-")</f>
        <v>2.7777777777777776E-2</v>
      </c>
      <c r="BO525" s="96">
        <f t="shared" si="55"/>
        <v>11490.203389830509</v>
      </c>
      <c r="BP525" s="140"/>
    </row>
    <row r="526" spans="2:68" s="8" customFormat="1" ht="13.15" customHeight="1">
      <c r="B526" s="368"/>
      <c r="C526" s="386"/>
      <c r="D526" s="360"/>
      <c r="E526" s="360"/>
      <c r="F526" s="32" t="s">
        <v>105</v>
      </c>
      <c r="G526" s="52">
        <v>4077</v>
      </c>
      <c r="H526" s="42">
        <f>IFERROR(G526/D516,"-")</f>
        <v>2.5473141580620618E-5</v>
      </c>
      <c r="I526" s="52">
        <v>1</v>
      </c>
      <c r="J526" s="42">
        <f>IFERROR(I526/E516,"-")</f>
        <v>3.7453183520599251E-3</v>
      </c>
      <c r="K526" s="55">
        <f t="shared" si="48"/>
        <v>4077</v>
      </c>
      <c r="L526" s="360"/>
      <c r="M526" s="360"/>
      <c r="N526" s="32" t="s">
        <v>105</v>
      </c>
      <c r="O526" s="52">
        <v>331566</v>
      </c>
      <c r="P526" s="42">
        <f>IFERROR(O526/L516,"-")</f>
        <v>2.133730853746472E-4</v>
      </c>
      <c r="Q526" s="52">
        <v>19</v>
      </c>
      <c r="R526" s="42">
        <f>IFERROR(Q526/M516,"-")</f>
        <v>5.8533579790511396E-3</v>
      </c>
      <c r="S526" s="55">
        <f t="shared" si="49"/>
        <v>17450.842105263157</v>
      </c>
      <c r="T526" s="360"/>
      <c r="U526" s="360"/>
      <c r="V526" s="32" t="s">
        <v>105</v>
      </c>
      <c r="W526" s="52">
        <v>0</v>
      </c>
      <c r="X526" s="42">
        <f>IFERROR(W526/T516,"-")</f>
        <v>0</v>
      </c>
      <c r="Y526" s="52">
        <v>0</v>
      </c>
      <c r="Z526" s="42">
        <f>IFERROR(Y526/U516,"-")</f>
        <v>0</v>
      </c>
      <c r="AA526" s="96" t="str">
        <f t="shared" si="50"/>
        <v>-</v>
      </c>
      <c r="AB526" s="360"/>
      <c r="AC526" s="360"/>
      <c r="AD526" s="32" t="s">
        <v>105</v>
      </c>
      <c r="AE526" s="52">
        <v>4018</v>
      </c>
      <c r="AF526" s="42">
        <f>IFERROR(AE526/AB516,"-")</f>
        <v>3.6676388921977962E-5</v>
      </c>
      <c r="AG526" s="52">
        <v>1</v>
      </c>
      <c r="AH526" s="42">
        <f>IFERROR(AG526/AC516,"-")</f>
        <v>2.3474178403755869E-3</v>
      </c>
      <c r="AI526" s="55">
        <f t="shared" si="51"/>
        <v>4018</v>
      </c>
      <c r="AJ526" s="360"/>
      <c r="AK526" s="360"/>
      <c r="AL526" s="32" t="s">
        <v>105</v>
      </c>
      <c r="AM526" s="52">
        <v>249110</v>
      </c>
      <c r="AN526" s="42">
        <f>IFERROR(AM526/AJ516,"-")</f>
        <v>4.5694188101351549E-4</v>
      </c>
      <c r="AO526" s="52">
        <v>10</v>
      </c>
      <c r="AP526" s="42">
        <f>IFERROR(AO526/AK516,"-")</f>
        <v>1.0256410256410256E-2</v>
      </c>
      <c r="AQ526" s="55">
        <f t="shared" si="52"/>
        <v>24911</v>
      </c>
      <c r="AR526" s="360"/>
      <c r="AS526" s="360"/>
      <c r="AT526" s="32" t="s">
        <v>105</v>
      </c>
      <c r="AU526" s="52">
        <v>78438</v>
      </c>
      <c r="AV526" s="42">
        <f>IFERROR(AU526/AR516,"-")</f>
        <v>9.4710912682691731E-5</v>
      </c>
      <c r="AW526" s="55">
        <v>8</v>
      </c>
      <c r="AX526" s="42">
        <f>IFERROR(AW526/AS516,"-")</f>
        <v>4.8929663608562688E-3</v>
      </c>
      <c r="AY526" s="138">
        <f t="shared" si="53"/>
        <v>9804.75</v>
      </c>
      <c r="AZ526" s="360"/>
      <c r="BA526" s="360"/>
      <c r="BB526" s="32" t="s">
        <v>105</v>
      </c>
      <c r="BC526" s="52">
        <v>219142</v>
      </c>
      <c r="BD526" s="42">
        <f>IFERROR(BC526/AZ516,"-")</f>
        <v>1.1643372606997681E-3</v>
      </c>
      <c r="BE526" s="52">
        <v>3</v>
      </c>
      <c r="BF526" s="42">
        <f>IFERROR(BE526/BA516,"-")</f>
        <v>1.8867924528301886E-2</v>
      </c>
      <c r="BG526" s="55">
        <f t="shared" si="54"/>
        <v>73047.333333333328</v>
      </c>
      <c r="BH526" s="360"/>
      <c r="BI526" s="360"/>
      <c r="BJ526" s="32" t="s">
        <v>105</v>
      </c>
      <c r="BK526" s="52">
        <v>110257</v>
      </c>
      <c r="BL526" s="42">
        <f>IFERROR(BK526/BH516,"-")</f>
        <v>1.3792629984219607E-4</v>
      </c>
      <c r="BM526" s="52">
        <v>10</v>
      </c>
      <c r="BN526" s="42">
        <f>IFERROR(BM526/BI516,"-")</f>
        <v>4.7080979284369112E-3</v>
      </c>
      <c r="BO526" s="96">
        <f t="shared" si="55"/>
        <v>11025.7</v>
      </c>
      <c r="BP526" s="140"/>
    </row>
    <row r="527" spans="2:68" s="8" customFormat="1" ht="13.15" customHeight="1">
      <c r="B527" s="368"/>
      <c r="C527" s="386"/>
      <c r="D527" s="360"/>
      <c r="E527" s="360"/>
      <c r="F527" s="32" t="s">
        <v>106</v>
      </c>
      <c r="G527" s="52">
        <v>402033</v>
      </c>
      <c r="H527" s="42">
        <f>IFERROR(G527/D516,"-")</f>
        <v>2.5119066787053345E-3</v>
      </c>
      <c r="I527" s="52">
        <v>3</v>
      </c>
      <c r="J527" s="42">
        <f>IFERROR(I527/E516,"-")</f>
        <v>1.1235955056179775E-2</v>
      </c>
      <c r="K527" s="55">
        <f t="shared" si="48"/>
        <v>134011</v>
      </c>
      <c r="L527" s="360"/>
      <c r="M527" s="360"/>
      <c r="N527" s="32" t="s">
        <v>106</v>
      </c>
      <c r="O527" s="52">
        <v>2622959</v>
      </c>
      <c r="P527" s="42">
        <f>IFERROR(O527/L516,"-")</f>
        <v>1.6879561072039933E-3</v>
      </c>
      <c r="Q527" s="52">
        <v>14</v>
      </c>
      <c r="R527" s="42">
        <f>IFERROR(Q527/M516,"-")</f>
        <v>4.3130006161429448E-3</v>
      </c>
      <c r="S527" s="55">
        <f t="shared" si="49"/>
        <v>187354.21428571429</v>
      </c>
      <c r="T527" s="360"/>
      <c r="U527" s="360"/>
      <c r="V527" s="32" t="s">
        <v>106</v>
      </c>
      <c r="W527" s="52">
        <v>0</v>
      </c>
      <c r="X527" s="42">
        <f>IFERROR(W527/T516,"-")</f>
        <v>0</v>
      </c>
      <c r="Y527" s="52">
        <v>0</v>
      </c>
      <c r="Z527" s="42">
        <f>IFERROR(Y527/U516,"-")</f>
        <v>0</v>
      </c>
      <c r="AA527" s="96" t="str">
        <f t="shared" si="50"/>
        <v>-</v>
      </c>
      <c r="AB527" s="360"/>
      <c r="AC527" s="360"/>
      <c r="AD527" s="32" t="s">
        <v>106</v>
      </c>
      <c r="AE527" s="52">
        <v>1751</v>
      </c>
      <c r="AF527" s="42">
        <f>IFERROR(AE527/AB516,"-")</f>
        <v>1.5983165008059587E-5</v>
      </c>
      <c r="AG527" s="52">
        <v>1</v>
      </c>
      <c r="AH527" s="42">
        <f>IFERROR(AG527/AC516,"-")</f>
        <v>2.3474178403755869E-3</v>
      </c>
      <c r="AI527" s="55">
        <f t="shared" si="51"/>
        <v>1751</v>
      </c>
      <c r="AJ527" s="360"/>
      <c r="AK527" s="360"/>
      <c r="AL527" s="32" t="s">
        <v>106</v>
      </c>
      <c r="AM527" s="52">
        <v>2589315</v>
      </c>
      <c r="AN527" s="42">
        <f>IFERROR(AM527/AJ516,"-")</f>
        <v>4.7495743512364448E-3</v>
      </c>
      <c r="AO527" s="52">
        <v>7</v>
      </c>
      <c r="AP527" s="42">
        <f>IFERROR(AO527/AK516,"-")</f>
        <v>7.1794871794871795E-3</v>
      </c>
      <c r="AQ527" s="55">
        <f t="shared" si="52"/>
        <v>369902.14285714284</v>
      </c>
      <c r="AR527" s="360"/>
      <c r="AS527" s="360"/>
      <c r="AT527" s="32" t="s">
        <v>106</v>
      </c>
      <c r="AU527" s="52">
        <v>23407</v>
      </c>
      <c r="AV527" s="42">
        <f>IFERROR(AU527/AR516,"-")</f>
        <v>2.8263065518801671E-5</v>
      </c>
      <c r="AW527" s="55">
        <v>5</v>
      </c>
      <c r="AX527" s="42">
        <f>IFERROR(AW527/AS516,"-")</f>
        <v>3.0581039755351682E-3</v>
      </c>
      <c r="AY527" s="138">
        <f t="shared" si="53"/>
        <v>4681.3999999999996</v>
      </c>
      <c r="AZ527" s="360"/>
      <c r="BA527" s="360"/>
      <c r="BB527" s="32" t="s">
        <v>106</v>
      </c>
      <c r="BC527" s="52">
        <v>2515495</v>
      </c>
      <c r="BD527" s="42">
        <f>IFERROR(BC527/AZ516,"-")</f>
        <v>1.3365236046052163E-2</v>
      </c>
      <c r="BE527" s="52">
        <v>7</v>
      </c>
      <c r="BF527" s="42">
        <f>IFERROR(BE527/BA516,"-")</f>
        <v>4.40251572327044E-2</v>
      </c>
      <c r="BG527" s="55">
        <f t="shared" si="54"/>
        <v>359356.42857142858</v>
      </c>
      <c r="BH527" s="360"/>
      <c r="BI527" s="360"/>
      <c r="BJ527" s="32" t="s">
        <v>106</v>
      </c>
      <c r="BK527" s="52">
        <v>2161809</v>
      </c>
      <c r="BL527" s="42">
        <f>IFERROR(BK527/BH516,"-")</f>
        <v>2.704320962256891E-3</v>
      </c>
      <c r="BM527" s="52">
        <v>6</v>
      </c>
      <c r="BN527" s="42">
        <f>IFERROR(BM527/BI516,"-")</f>
        <v>2.8248587570621469E-3</v>
      </c>
      <c r="BO527" s="96">
        <f t="shared" si="55"/>
        <v>360301.5</v>
      </c>
      <c r="BP527" s="140"/>
    </row>
    <row r="528" spans="2:68" s="8" customFormat="1" ht="13.15" customHeight="1">
      <c r="B528" s="368"/>
      <c r="C528" s="386"/>
      <c r="D528" s="360"/>
      <c r="E528" s="360"/>
      <c r="F528" s="32" t="s">
        <v>107</v>
      </c>
      <c r="G528" s="52">
        <v>590918</v>
      </c>
      <c r="H528" s="42">
        <f>IFERROR(G528/D516,"-")</f>
        <v>3.692062270428544E-3</v>
      </c>
      <c r="I528" s="52">
        <v>32</v>
      </c>
      <c r="J528" s="42">
        <f>IFERROR(I528/E516,"-")</f>
        <v>0.1198501872659176</v>
      </c>
      <c r="K528" s="55">
        <f t="shared" si="48"/>
        <v>18466.1875</v>
      </c>
      <c r="L528" s="360"/>
      <c r="M528" s="360"/>
      <c r="N528" s="32" t="s">
        <v>107</v>
      </c>
      <c r="O528" s="52">
        <v>8007748</v>
      </c>
      <c r="P528" s="42">
        <f>IFERROR(O528/L516,"-")</f>
        <v>5.1532361510609062E-3</v>
      </c>
      <c r="Q528" s="52">
        <v>300</v>
      </c>
      <c r="R528" s="42">
        <f>IFERROR(Q528/M516,"-")</f>
        <v>9.2421441774491686E-2</v>
      </c>
      <c r="S528" s="55">
        <f t="shared" si="49"/>
        <v>26692.493333333332</v>
      </c>
      <c r="T528" s="360"/>
      <c r="U528" s="360"/>
      <c r="V528" s="32" t="s">
        <v>107</v>
      </c>
      <c r="W528" s="52">
        <v>307918</v>
      </c>
      <c r="X528" s="42">
        <f>IFERROR(W528/T516,"-")</f>
        <v>5.0701655734641171E-3</v>
      </c>
      <c r="Y528" s="52">
        <v>8</v>
      </c>
      <c r="Z528" s="42">
        <f>IFERROR(Y528/U516,"-")</f>
        <v>4.1884816753926704E-2</v>
      </c>
      <c r="AA528" s="96">
        <f t="shared" si="50"/>
        <v>38489.75</v>
      </c>
      <c r="AB528" s="360"/>
      <c r="AC528" s="360"/>
      <c r="AD528" s="32" t="s">
        <v>107</v>
      </c>
      <c r="AE528" s="52">
        <v>577130</v>
      </c>
      <c r="AF528" s="42">
        <f>IFERROR(AE528/AB516,"-")</f>
        <v>5.2680548378648941E-3</v>
      </c>
      <c r="AG528" s="52">
        <v>26</v>
      </c>
      <c r="AH528" s="42">
        <f>IFERROR(AG528/AC516,"-")</f>
        <v>6.1032863849765258E-2</v>
      </c>
      <c r="AI528" s="55">
        <f t="shared" si="51"/>
        <v>22197.307692307691</v>
      </c>
      <c r="AJ528" s="360"/>
      <c r="AK528" s="360"/>
      <c r="AL528" s="32" t="s">
        <v>107</v>
      </c>
      <c r="AM528" s="52">
        <v>3810222</v>
      </c>
      <c r="AN528" s="42">
        <f>IFERROR(AM528/AJ516,"-")</f>
        <v>6.9890811599657944E-3</v>
      </c>
      <c r="AO528" s="52">
        <v>128</v>
      </c>
      <c r="AP528" s="42">
        <f>IFERROR(AO528/AK516,"-")</f>
        <v>0.13128205128205128</v>
      </c>
      <c r="AQ528" s="55">
        <f t="shared" si="52"/>
        <v>29767.359375</v>
      </c>
      <c r="AR528" s="360"/>
      <c r="AS528" s="360"/>
      <c r="AT528" s="32" t="s">
        <v>107</v>
      </c>
      <c r="AU528" s="52">
        <v>3312087</v>
      </c>
      <c r="AV528" s="42">
        <f>IFERROR(AU528/AR516,"-")</f>
        <v>3.9992195447930649E-3</v>
      </c>
      <c r="AW528" s="55">
        <v>137</v>
      </c>
      <c r="AX528" s="42">
        <f>IFERROR(AW528/AS516,"-")</f>
        <v>8.3792048929663604E-2</v>
      </c>
      <c r="AY528" s="138">
        <f t="shared" si="53"/>
        <v>24175.817518248175</v>
      </c>
      <c r="AZ528" s="360"/>
      <c r="BA528" s="360"/>
      <c r="BB528" s="32" t="s">
        <v>107</v>
      </c>
      <c r="BC528" s="52">
        <v>1815475</v>
      </c>
      <c r="BD528" s="42">
        <f>IFERROR(BC528/AZ516,"-")</f>
        <v>9.6459153807527155E-3</v>
      </c>
      <c r="BE528" s="52">
        <v>34</v>
      </c>
      <c r="BF528" s="42">
        <f>IFERROR(BE528/BA516,"-")</f>
        <v>0.21383647798742139</v>
      </c>
      <c r="BG528" s="55">
        <f t="shared" si="54"/>
        <v>53396.323529411762</v>
      </c>
      <c r="BH528" s="360"/>
      <c r="BI528" s="360"/>
      <c r="BJ528" s="32" t="s">
        <v>107</v>
      </c>
      <c r="BK528" s="52">
        <v>5606571</v>
      </c>
      <c r="BL528" s="42">
        <f>IFERROR(BK528/BH516,"-")</f>
        <v>7.0135555369052393E-3</v>
      </c>
      <c r="BM528" s="52">
        <v>157</v>
      </c>
      <c r="BN528" s="42">
        <f>IFERROR(BM528/BI516,"-")</f>
        <v>7.3917137476459505E-2</v>
      </c>
      <c r="BO528" s="96">
        <f t="shared" si="55"/>
        <v>35710.643312101907</v>
      </c>
      <c r="BP528" s="140"/>
    </row>
    <row r="529" spans="2:68" s="8" customFormat="1" ht="13.15" customHeight="1">
      <c r="B529" s="368"/>
      <c r="C529" s="386"/>
      <c r="D529" s="360"/>
      <c r="E529" s="360"/>
      <c r="F529" s="32" t="s">
        <v>108</v>
      </c>
      <c r="G529" s="52">
        <v>2994081</v>
      </c>
      <c r="H529" s="42">
        <f>IFERROR(G529/D516,"-")</f>
        <v>1.8707051561649781E-2</v>
      </c>
      <c r="I529" s="52">
        <v>38</v>
      </c>
      <c r="J529" s="42">
        <f>IFERROR(I529/E516,"-")</f>
        <v>0.14232209737827714</v>
      </c>
      <c r="K529" s="55">
        <f t="shared" si="48"/>
        <v>78791.605263157893</v>
      </c>
      <c r="L529" s="360"/>
      <c r="M529" s="360"/>
      <c r="N529" s="32" t="s">
        <v>108</v>
      </c>
      <c r="O529" s="52">
        <v>12895430</v>
      </c>
      <c r="P529" s="42">
        <f>IFERROR(O529/L516,"-")</f>
        <v>8.2986123014204913E-3</v>
      </c>
      <c r="Q529" s="52">
        <v>206</v>
      </c>
      <c r="R529" s="42">
        <f>IFERROR(Q529/M516,"-")</f>
        <v>6.3462723351817615E-2</v>
      </c>
      <c r="S529" s="55">
        <f t="shared" si="49"/>
        <v>62599.174757281551</v>
      </c>
      <c r="T529" s="360"/>
      <c r="U529" s="360"/>
      <c r="V529" s="32" t="s">
        <v>108</v>
      </c>
      <c r="W529" s="52">
        <v>547474</v>
      </c>
      <c r="X529" s="42">
        <f>IFERROR(W529/T516,"-")</f>
        <v>9.0146851667219641E-3</v>
      </c>
      <c r="Y529" s="52">
        <v>12</v>
      </c>
      <c r="Z529" s="42">
        <f>IFERROR(Y529/U516,"-")</f>
        <v>6.2827225130890049E-2</v>
      </c>
      <c r="AA529" s="96">
        <f t="shared" si="50"/>
        <v>45622.833333333336</v>
      </c>
      <c r="AB529" s="360"/>
      <c r="AC529" s="360"/>
      <c r="AD529" s="32" t="s">
        <v>108</v>
      </c>
      <c r="AE529" s="52">
        <v>1237512</v>
      </c>
      <c r="AF529" s="42">
        <f>IFERROR(AE529/AB516,"-")</f>
        <v>1.1296035691292882E-2</v>
      </c>
      <c r="AG529" s="52">
        <v>17</v>
      </c>
      <c r="AH529" s="42">
        <f>IFERROR(AG529/AC516,"-")</f>
        <v>3.9906103286384977E-2</v>
      </c>
      <c r="AI529" s="55">
        <f t="shared" si="51"/>
        <v>72794.823529411762</v>
      </c>
      <c r="AJ529" s="360"/>
      <c r="AK529" s="360"/>
      <c r="AL529" s="32" t="s">
        <v>108</v>
      </c>
      <c r="AM529" s="52">
        <v>4943302</v>
      </c>
      <c r="AN529" s="42">
        <f>IFERROR(AM529/AJ516,"-")</f>
        <v>9.0674871113077486E-3</v>
      </c>
      <c r="AO529" s="52">
        <v>82</v>
      </c>
      <c r="AP529" s="42">
        <f>IFERROR(AO529/AK516,"-")</f>
        <v>8.4102564102564101E-2</v>
      </c>
      <c r="AQ529" s="55">
        <f t="shared" si="52"/>
        <v>60284.170731707316</v>
      </c>
      <c r="AR529" s="360"/>
      <c r="AS529" s="360"/>
      <c r="AT529" s="32" t="s">
        <v>108</v>
      </c>
      <c r="AU529" s="52">
        <v>5578505</v>
      </c>
      <c r="AV529" s="42">
        <f>IFERROR(AU529/AR516,"-")</f>
        <v>6.7358333965037258E-3</v>
      </c>
      <c r="AW529" s="55">
        <v>84</v>
      </c>
      <c r="AX529" s="42">
        <f>IFERROR(AW529/AS516,"-")</f>
        <v>5.1376146788990829E-2</v>
      </c>
      <c r="AY529" s="138">
        <f t="shared" si="53"/>
        <v>66410.773809523816</v>
      </c>
      <c r="AZ529" s="360"/>
      <c r="BA529" s="360"/>
      <c r="BB529" s="32" t="s">
        <v>108</v>
      </c>
      <c r="BC529" s="52">
        <v>4342669</v>
      </c>
      <c r="BD529" s="42">
        <f>IFERROR(BC529/AZ516,"-")</f>
        <v>2.3073310125789677E-2</v>
      </c>
      <c r="BE529" s="52">
        <v>51</v>
      </c>
      <c r="BF529" s="42">
        <f>IFERROR(BE529/BA516,"-")</f>
        <v>0.32075471698113206</v>
      </c>
      <c r="BG529" s="55">
        <f t="shared" si="54"/>
        <v>85150.372549019608</v>
      </c>
      <c r="BH529" s="360"/>
      <c r="BI529" s="360"/>
      <c r="BJ529" s="32" t="s">
        <v>108</v>
      </c>
      <c r="BK529" s="52">
        <v>3818437</v>
      </c>
      <c r="BL529" s="42">
        <f>IFERROR(BK529/BH516,"-")</f>
        <v>4.7766843519280915E-3</v>
      </c>
      <c r="BM529" s="52">
        <v>90</v>
      </c>
      <c r="BN529" s="42">
        <f>IFERROR(BM529/BI516,"-")</f>
        <v>4.2372881355932202E-2</v>
      </c>
      <c r="BO529" s="96">
        <f t="shared" si="55"/>
        <v>42427.077777777777</v>
      </c>
      <c r="BP529" s="140"/>
    </row>
    <row r="530" spans="2:68" s="8" customFormat="1" ht="13.15" customHeight="1">
      <c r="B530" s="368"/>
      <c r="C530" s="386"/>
      <c r="D530" s="360"/>
      <c r="E530" s="360"/>
      <c r="F530" s="32" t="s">
        <v>109</v>
      </c>
      <c r="G530" s="52">
        <v>755277</v>
      </c>
      <c r="H530" s="42">
        <f>IFERROR(G530/D516,"-")</f>
        <v>4.7189791399525139E-3</v>
      </c>
      <c r="I530" s="52">
        <v>26</v>
      </c>
      <c r="J530" s="42">
        <f>IFERROR(I530/E516,"-")</f>
        <v>9.7378277153558054E-2</v>
      </c>
      <c r="K530" s="55">
        <f t="shared" si="48"/>
        <v>29049.115384615383</v>
      </c>
      <c r="L530" s="360"/>
      <c r="M530" s="360"/>
      <c r="N530" s="32" t="s">
        <v>109</v>
      </c>
      <c r="O530" s="52">
        <v>10136632</v>
      </c>
      <c r="P530" s="42">
        <f>IFERROR(O530/L516,"-")</f>
        <v>6.5232395515444309E-3</v>
      </c>
      <c r="Q530" s="52">
        <v>184</v>
      </c>
      <c r="R530" s="42">
        <f>IFERROR(Q530/M516,"-")</f>
        <v>5.6685150955021565E-2</v>
      </c>
      <c r="S530" s="55">
        <f t="shared" si="49"/>
        <v>55090.391304347824</v>
      </c>
      <c r="T530" s="360"/>
      <c r="U530" s="360"/>
      <c r="V530" s="32" t="s">
        <v>109</v>
      </c>
      <c r="W530" s="52">
        <v>186837</v>
      </c>
      <c r="X530" s="42">
        <f>IFERROR(W530/T516,"-")</f>
        <v>3.076450630522786E-3</v>
      </c>
      <c r="Y530" s="52">
        <v>7</v>
      </c>
      <c r="Z530" s="42">
        <f>IFERROR(Y530/U516,"-")</f>
        <v>3.6649214659685861E-2</v>
      </c>
      <c r="AA530" s="96">
        <f t="shared" si="50"/>
        <v>26691</v>
      </c>
      <c r="AB530" s="360"/>
      <c r="AC530" s="360"/>
      <c r="AD530" s="32" t="s">
        <v>109</v>
      </c>
      <c r="AE530" s="52">
        <v>992559</v>
      </c>
      <c r="AF530" s="42">
        <f>IFERROR(AE530/AB516,"-")</f>
        <v>9.0600995301168552E-3</v>
      </c>
      <c r="AG530" s="52">
        <v>11</v>
      </c>
      <c r="AH530" s="42">
        <f>IFERROR(AG530/AC516,"-")</f>
        <v>2.5821596244131457E-2</v>
      </c>
      <c r="AI530" s="55">
        <f t="shared" si="51"/>
        <v>90232.636363636368</v>
      </c>
      <c r="AJ530" s="360"/>
      <c r="AK530" s="360"/>
      <c r="AL530" s="32" t="s">
        <v>109</v>
      </c>
      <c r="AM530" s="52">
        <v>2968180</v>
      </c>
      <c r="AN530" s="42">
        <f>IFERROR(AM530/AJ516,"-")</f>
        <v>5.4445255203994071E-3</v>
      </c>
      <c r="AO530" s="52">
        <v>68</v>
      </c>
      <c r="AP530" s="42">
        <f>IFERROR(AO530/AK516,"-")</f>
        <v>6.974358974358974E-2</v>
      </c>
      <c r="AQ530" s="55">
        <f t="shared" si="52"/>
        <v>43649.705882352944</v>
      </c>
      <c r="AR530" s="360"/>
      <c r="AS530" s="360"/>
      <c r="AT530" s="32" t="s">
        <v>109</v>
      </c>
      <c r="AU530" s="52">
        <v>5944575</v>
      </c>
      <c r="AV530" s="42">
        <f>IFERROR(AU530/AR516,"-")</f>
        <v>7.1778490497043804E-3</v>
      </c>
      <c r="AW530" s="55">
        <v>96</v>
      </c>
      <c r="AX530" s="42">
        <f>IFERROR(AW530/AS516,"-")</f>
        <v>5.8715596330275233E-2</v>
      </c>
      <c r="AY530" s="138">
        <f t="shared" si="53"/>
        <v>61922.65625</v>
      </c>
      <c r="AZ530" s="360"/>
      <c r="BA530" s="360"/>
      <c r="BB530" s="32" t="s">
        <v>109</v>
      </c>
      <c r="BC530" s="52">
        <v>809991</v>
      </c>
      <c r="BD530" s="42">
        <f>IFERROR(BC530/AZ516,"-")</f>
        <v>4.3036145610219215E-3</v>
      </c>
      <c r="BE530" s="52">
        <v>22</v>
      </c>
      <c r="BF530" s="42">
        <f>IFERROR(BE530/BA516,"-")</f>
        <v>0.13836477987421383</v>
      </c>
      <c r="BG530" s="55">
        <f t="shared" si="54"/>
        <v>36817.772727272728</v>
      </c>
      <c r="BH530" s="360"/>
      <c r="BI530" s="360"/>
      <c r="BJ530" s="32" t="s">
        <v>109</v>
      </c>
      <c r="BK530" s="52">
        <v>2098902</v>
      </c>
      <c r="BL530" s="42">
        <f>IFERROR(BK530/BH516,"-")</f>
        <v>2.6256272761945726E-3</v>
      </c>
      <c r="BM530" s="52">
        <v>80</v>
      </c>
      <c r="BN530" s="42">
        <f>IFERROR(BM530/BI516,"-")</f>
        <v>3.7664783427495289E-2</v>
      </c>
      <c r="BO530" s="96">
        <f t="shared" si="55"/>
        <v>26236.275000000001</v>
      </c>
      <c r="BP530" s="140"/>
    </row>
    <row r="531" spans="2:68" s="8" customFormat="1" ht="13.15" customHeight="1">
      <c r="B531" s="368"/>
      <c r="C531" s="386"/>
      <c r="D531" s="360"/>
      <c r="E531" s="360"/>
      <c r="F531" s="33" t="s">
        <v>110</v>
      </c>
      <c r="G531" s="53">
        <v>678333</v>
      </c>
      <c r="H531" s="43">
        <f>IFERROR(G531/D516,"-")</f>
        <v>4.2382321677231112E-3</v>
      </c>
      <c r="I531" s="53">
        <v>33</v>
      </c>
      <c r="J531" s="43">
        <f>IFERROR(I531/E516,"-")</f>
        <v>0.12359550561797752</v>
      </c>
      <c r="K531" s="56">
        <f t="shared" si="48"/>
        <v>20555.545454545456</v>
      </c>
      <c r="L531" s="360"/>
      <c r="M531" s="360"/>
      <c r="N531" s="33" t="s">
        <v>110</v>
      </c>
      <c r="O531" s="53">
        <v>2029841</v>
      </c>
      <c r="P531" s="43">
        <f>IFERROR(O531/L516,"-")</f>
        <v>1.3062661340124116E-3</v>
      </c>
      <c r="Q531" s="53">
        <v>241</v>
      </c>
      <c r="R531" s="43">
        <f>IFERROR(Q531/M516,"-")</f>
        <v>7.4245224892174985E-2</v>
      </c>
      <c r="S531" s="56">
        <f t="shared" si="49"/>
        <v>8422.5767634854765</v>
      </c>
      <c r="T531" s="360"/>
      <c r="U531" s="360"/>
      <c r="V531" s="33" t="s">
        <v>110</v>
      </c>
      <c r="W531" s="53">
        <v>44735</v>
      </c>
      <c r="X531" s="43">
        <f>IFERROR(W531/T516,"-")</f>
        <v>7.3660473544553181E-4</v>
      </c>
      <c r="Y531" s="53">
        <v>11</v>
      </c>
      <c r="Z531" s="43">
        <f>IFERROR(Y531/U516,"-")</f>
        <v>5.7591623036649213E-2</v>
      </c>
      <c r="AA531" s="97">
        <f t="shared" si="50"/>
        <v>4066.818181818182</v>
      </c>
      <c r="AB531" s="360"/>
      <c r="AC531" s="360"/>
      <c r="AD531" s="33" t="s">
        <v>110</v>
      </c>
      <c r="AE531" s="53">
        <v>500519</v>
      </c>
      <c r="AF531" s="43">
        <f>IFERROR(AE531/AB516,"-")</f>
        <v>4.5687480106618942E-3</v>
      </c>
      <c r="AG531" s="53">
        <v>22</v>
      </c>
      <c r="AH531" s="43">
        <f>IFERROR(AG531/AC516,"-")</f>
        <v>5.1643192488262914E-2</v>
      </c>
      <c r="AI531" s="56">
        <f t="shared" si="51"/>
        <v>22750.863636363636</v>
      </c>
      <c r="AJ531" s="360"/>
      <c r="AK531" s="360"/>
      <c r="AL531" s="33" t="s">
        <v>110</v>
      </c>
      <c r="AM531" s="53">
        <v>612162</v>
      </c>
      <c r="AN531" s="43">
        <f>IFERROR(AM531/AJ516,"-")</f>
        <v>1.1228873018545849E-3</v>
      </c>
      <c r="AO531" s="53">
        <v>87</v>
      </c>
      <c r="AP531" s="43">
        <f>IFERROR(AO531/AK516,"-")</f>
        <v>8.9230769230769225E-2</v>
      </c>
      <c r="AQ531" s="56">
        <f t="shared" si="52"/>
        <v>7036.3448275862065</v>
      </c>
      <c r="AR531" s="360"/>
      <c r="AS531" s="360"/>
      <c r="AT531" s="33" t="s">
        <v>110</v>
      </c>
      <c r="AU531" s="53">
        <v>868989</v>
      </c>
      <c r="AV531" s="43">
        <f>IFERROR(AU531/AR516,"-")</f>
        <v>1.0492712881667E-3</v>
      </c>
      <c r="AW531" s="56">
        <v>120</v>
      </c>
      <c r="AX531" s="43">
        <f>IFERROR(AW531/AS516,"-")</f>
        <v>7.3394495412844041E-2</v>
      </c>
      <c r="AY531" s="139">
        <f t="shared" si="53"/>
        <v>7241.5749999999998</v>
      </c>
      <c r="AZ531" s="360"/>
      <c r="BA531" s="360"/>
      <c r="BB531" s="33" t="s">
        <v>110</v>
      </c>
      <c r="BC531" s="53">
        <v>198283</v>
      </c>
      <c r="BD531" s="43">
        <f>IFERROR(BC531/AZ516,"-")</f>
        <v>1.0535099846826811E-3</v>
      </c>
      <c r="BE531" s="53">
        <v>23</v>
      </c>
      <c r="BF531" s="43">
        <f>IFERROR(BE531/BA516,"-")</f>
        <v>0.14465408805031446</v>
      </c>
      <c r="BG531" s="56">
        <f t="shared" si="54"/>
        <v>8621</v>
      </c>
      <c r="BH531" s="360"/>
      <c r="BI531" s="360"/>
      <c r="BJ531" s="33" t="s">
        <v>110</v>
      </c>
      <c r="BK531" s="53">
        <v>973461</v>
      </c>
      <c r="BL531" s="43">
        <f>IFERROR(BK531/BH516,"-")</f>
        <v>1.2177537369117972E-3</v>
      </c>
      <c r="BM531" s="53">
        <v>128</v>
      </c>
      <c r="BN531" s="43">
        <f>IFERROR(BM531/BI516,"-")</f>
        <v>6.0263653483992465E-2</v>
      </c>
      <c r="BO531" s="97">
        <f t="shared" si="55"/>
        <v>7605.1640625</v>
      </c>
      <c r="BP531" s="140"/>
    </row>
    <row r="532" spans="2:68" s="8" customFormat="1" ht="13.15" customHeight="1">
      <c r="B532" s="369"/>
      <c r="C532" s="387"/>
      <c r="D532" s="361"/>
      <c r="E532" s="361"/>
      <c r="F532" s="34" t="s">
        <v>64</v>
      </c>
      <c r="G532" s="49">
        <f>SUM(G516:G531)</f>
        <v>34808905</v>
      </c>
      <c r="H532" s="43">
        <f>IFERROR(G532/D516,"-")</f>
        <v>0.2174864276015141</v>
      </c>
      <c r="I532" s="53">
        <v>236</v>
      </c>
      <c r="J532" s="43">
        <f>IFERROR(I532/E516,"-")</f>
        <v>0.88389513108614237</v>
      </c>
      <c r="K532" s="56">
        <f t="shared" si="48"/>
        <v>147495.36016949153</v>
      </c>
      <c r="L532" s="361"/>
      <c r="M532" s="361"/>
      <c r="N532" s="34" t="s">
        <v>64</v>
      </c>
      <c r="O532" s="49">
        <f>SUM(O516:O531)</f>
        <v>272418020</v>
      </c>
      <c r="P532" s="43">
        <f>IFERROR(O532/L516,"-")</f>
        <v>0.1753095113463152</v>
      </c>
      <c r="Q532" s="53">
        <v>2460</v>
      </c>
      <c r="R532" s="43">
        <f>IFERROR(Q532/M516,"-")</f>
        <v>0.75785582255083184</v>
      </c>
      <c r="S532" s="56">
        <f t="shared" si="49"/>
        <v>110739.0325203252</v>
      </c>
      <c r="T532" s="361"/>
      <c r="U532" s="361"/>
      <c r="V532" s="34" t="s">
        <v>64</v>
      </c>
      <c r="W532" s="49">
        <f>SUM(W516:W531)</f>
        <v>5513112</v>
      </c>
      <c r="X532" s="43">
        <f>IFERROR(W532/T516,"-")</f>
        <v>9.077868349707359E-2</v>
      </c>
      <c r="Y532" s="53">
        <v>69</v>
      </c>
      <c r="Z532" s="43">
        <f>IFERROR(Y532/U516,"-")</f>
        <v>0.36125654450261779</v>
      </c>
      <c r="AA532" s="97">
        <f t="shared" si="50"/>
        <v>79900.173913043473</v>
      </c>
      <c r="AB532" s="361"/>
      <c r="AC532" s="361"/>
      <c r="AD532" s="34" t="s">
        <v>64</v>
      </c>
      <c r="AE532" s="49">
        <f>SUM(AE516:AE531)</f>
        <v>10509854</v>
      </c>
      <c r="AF532" s="43">
        <f>IFERROR(AE532/AB516,"-")</f>
        <v>9.5934169441813294E-2</v>
      </c>
      <c r="AG532" s="53">
        <v>141</v>
      </c>
      <c r="AH532" s="43">
        <f>IFERROR(AG532/AC516,"-")</f>
        <v>0.33098591549295775</v>
      </c>
      <c r="AI532" s="56">
        <f t="shared" si="51"/>
        <v>74537.97163120567</v>
      </c>
      <c r="AJ532" s="361"/>
      <c r="AK532" s="361"/>
      <c r="AL532" s="34" t="s">
        <v>64</v>
      </c>
      <c r="AM532" s="49">
        <f>SUM(AM516:AM531)</f>
        <v>119950083</v>
      </c>
      <c r="AN532" s="43">
        <f>IFERROR(AM532/AJ516,"-")</f>
        <v>0.22002415219680987</v>
      </c>
      <c r="AO532" s="53">
        <v>874</v>
      </c>
      <c r="AP532" s="43">
        <f>IFERROR(AO532/AK516,"-")</f>
        <v>0.8964102564102564</v>
      </c>
      <c r="AQ532" s="56">
        <f t="shared" si="52"/>
        <v>137242.65789473685</v>
      </c>
      <c r="AR532" s="361"/>
      <c r="AS532" s="361"/>
      <c r="AT532" s="34" t="s">
        <v>64</v>
      </c>
      <c r="AU532" s="49">
        <f>SUM(AU516:AU531)</f>
        <v>135373295</v>
      </c>
      <c r="AV532" s="43">
        <f>IFERROR(AU532/AR516,"-")</f>
        <v>0.1634581238980248</v>
      </c>
      <c r="AW532" s="56">
        <v>1359</v>
      </c>
      <c r="AX532" s="101">
        <f>IFERROR(AW532/AS516,"-")</f>
        <v>0.83119266055045871</v>
      </c>
      <c r="AY532" s="114">
        <f t="shared" si="53"/>
        <v>99612.43193524651</v>
      </c>
      <c r="AZ532" s="361"/>
      <c r="BA532" s="361"/>
      <c r="BB532" s="34" t="s">
        <v>64</v>
      </c>
      <c r="BC532" s="49">
        <f>SUM(BC516:BC531)</f>
        <v>47739693</v>
      </c>
      <c r="BD532" s="43">
        <f>IFERROR(BC532/AZ516,"-")</f>
        <v>0.25364879107732835</v>
      </c>
      <c r="BE532" s="53">
        <v>149</v>
      </c>
      <c r="BF532" s="43">
        <f>IFERROR(BE532/BA516,"-")</f>
        <v>0.93710691823899372</v>
      </c>
      <c r="BG532" s="56">
        <f t="shared" si="54"/>
        <v>320400.62416107382</v>
      </c>
      <c r="BH532" s="361"/>
      <c r="BI532" s="361"/>
      <c r="BJ532" s="34" t="s">
        <v>64</v>
      </c>
      <c r="BK532" s="49">
        <f>SUM(BK516:BK531)</f>
        <v>118438434</v>
      </c>
      <c r="BL532" s="43">
        <f>IFERROR(BK532/BH516,"-")</f>
        <v>0.14816088738786787</v>
      </c>
      <c r="BM532" s="53">
        <v>1398</v>
      </c>
      <c r="BN532" s="43">
        <f>IFERROR(BM532/BI516,"-")</f>
        <v>0.65819209039548021</v>
      </c>
      <c r="BO532" s="97">
        <f t="shared" si="55"/>
        <v>84719.909871244628</v>
      </c>
      <c r="BP532" s="140"/>
    </row>
    <row r="533" spans="2:68" s="8" customFormat="1" ht="13.15" customHeight="1">
      <c r="B533" s="388">
        <v>32</v>
      </c>
      <c r="C533" s="389" t="s">
        <v>35</v>
      </c>
      <c r="D533" s="359">
        <v>211661950</v>
      </c>
      <c r="E533" s="359">
        <v>249</v>
      </c>
      <c r="F533" s="30" t="s">
        <v>96</v>
      </c>
      <c r="G533" s="51">
        <v>11479251</v>
      </c>
      <c r="H533" s="41">
        <f>IFERROR(G533/D533,"-")</f>
        <v>5.4233890408739029E-2</v>
      </c>
      <c r="I533" s="51">
        <v>37</v>
      </c>
      <c r="J533" s="41">
        <f>IFERROR(I533/E533,"-")</f>
        <v>0.14859437751004015</v>
      </c>
      <c r="K533" s="54">
        <f t="shared" si="48"/>
        <v>310250.02702702704</v>
      </c>
      <c r="L533" s="359">
        <v>1262448270</v>
      </c>
      <c r="M533" s="359">
        <v>2637</v>
      </c>
      <c r="N533" s="30" t="s">
        <v>96</v>
      </c>
      <c r="O533" s="51">
        <v>18347686</v>
      </c>
      <c r="P533" s="41">
        <f>IFERROR(O533/L533,"-")</f>
        <v>1.4533416089991553E-2</v>
      </c>
      <c r="Q533" s="51">
        <v>387</v>
      </c>
      <c r="R533" s="41">
        <f>IFERROR(Q533/M533,"-")</f>
        <v>0.14675767918088736</v>
      </c>
      <c r="S533" s="54">
        <f t="shared" si="49"/>
        <v>47410.041343669254</v>
      </c>
      <c r="T533" s="359">
        <v>43617780</v>
      </c>
      <c r="U533" s="359">
        <v>154</v>
      </c>
      <c r="V533" s="30" t="s">
        <v>96</v>
      </c>
      <c r="W533" s="51">
        <v>316126</v>
      </c>
      <c r="X533" s="41">
        <f>IFERROR(W533/T533,"-")</f>
        <v>7.2476407556734887E-3</v>
      </c>
      <c r="Y533" s="51">
        <v>13</v>
      </c>
      <c r="Z533" s="41">
        <f>IFERROR(Y533/U533,"-")</f>
        <v>8.4415584415584416E-2</v>
      </c>
      <c r="AA533" s="95">
        <f t="shared" si="50"/>
        <v>24317.384615384617</v>
      </c>
      <c r="AB533" s="359">
        <v>97686270</v>
      </c>
      <c r="AC533" s="359">
        <v>331</v>
      </c>
      <c r="AD533" s="30" t="s">
        <v>96</v>
      </c>
      <c r="AE533" s="51">
        <v>434083</v>
      </c>
      <c r="AF533" s="41">
        <f>IFERROR(AE533/AB533,"-")</f>
        <v>4.4436439225287241E-3</v>
      </c>
      <c r="AG533" s="51">
        <v>25</v>
      </c>
      <c r="AH533" s="41">
        <f>IFERROR(AG533/AC533,"-")</f>
        <v>7.5528700906344406E-2</v>
      </c>
      <c r="AI533" s="54">
        <f t="shared" si="51"/>
        <v>17363.32</v>
      </c>
      <c r="AJ533" s="359">
        <v>488793400</v>
      </c>
      <c r="AK533" s="359">
        <v>884</v>
      </c>
      <c r="AL533" s="30" t="s">
        <v>96</v>
      </c>
      <c r="AM533" s="51">
        <v>8215166</v>
      </c>
      <c r="AN533" s="41">
        <f>IFERROR(AM533/AJ533,"-")</f>
        <v>1.6807031355169689E-2</v>
      </c>
      <c r="AO533" s="51">
        <v>151</v>
      </c>
      <c r="AP533" s="41">
        <f>IFERROR(AO533/AK533,"-")</f>
        <v>0.17081447963800905</v>
      </c>
      <c r="AQ533" s="54">
        <f t="shared" si="52"/>
        <v>54405.072847682117</v>
      </c>
      <c r="AR533" s="359">
        <v>625606170</v>
      </c>
      <c r="AS533" s="359">
        <v>1257</v>
      </c>
      <c r="AT533" s="30" t="s">
        <v>96</v>
      </c>
      <c r="AU533" s="51">
        <v>9330344</v>
      </c>
      <c r="AV533" s="41">
        <f>IFERROR(AU533/AR533,"-")</f>
        <v>1.4914085645926414E-2</v>
      </c>
      <c r="AW533" s="54">
        <v>197</v>
      </c>
      <c r="AX533" s="44">
        <f>IFERROR(AW533/AS533,"-")</f>
        <v>0.15672235481304694</v>
      </c>
      <c r="AY533" s="137">
        <f t="shared" si="53"/>
        <v>47362.152284263961</v>
      </c>
      <c r="AZ533" s="359">
        <v>161255340</v>
      </c>
      <c r="BA533" s="359">
        <v>148</v>
      </c>
      <c r="BB533" s="30" t="s">
        <v>96</v>
      </c>
      <c r="BC533" s="51">
        <v>3699148</v>
      </c>
      <c r="BD533" s="41">
        <f>IFERROR(BC533/AZ533,"-")</f>
        <v>2.2939693035901942E-2</v>
      </c>
      <c r="BE533" s="51">
        <v>40</v>
      </c>
      <c r="BF533" s="41">
        <f>IFERROR(BE533/BA533,"-")</f>
        <v>0.27027027027027029</v>
      </c>
      <c r="BG533" s="54">
        <f t="shared" si="54"/>
        <v>92478.7</v>
      </c>
      <c r="BH533" s="359">
        <v>480509910</v>
      </c>
      <c r="BI533" s="359">
        <v>1304</v>
      </c>
      <c r="BJ533" s="30" t="s">
        <v>96</v>
      </c>
      <c r="BK533" s="51">
        <v>8052863</v>
      </c>
      <c r="BL533" s="41">
        <f>IFERROR(BK533/BH533,"-")</f>
        <v>1.6758994627186774E-2</v>
      </c>
      <c r="BM533" s="51">
        <v>148</v>
      </c>
      <c r="BN533" s="41">
        <f>IFERROR(BM533/BI533,"-")</f>
        <v>0.11349693251533742</v>
      </c>
      <c r="BO533" s="95">
        <f t="shared" si="55"/>
        <v>54411.236486486487</v>
      </c>
      <c r="BP533" s="140"/>
    </row>
    <row r="534" spans="2:68" s="8" customFormat="1" ht="13.15" customHeight="1">
      <c r="B534" s="388"/>
      <c r="C534" s="389"/>
      <c r="D534" s="360"/>
      <c r="E534" s="360"/>
      <c r="F534" s="31" t="s">
        <v>97</v>
      </c>
      <c r="G534" s="52">
        <v>2486237</v>
      </c>
      <c r="H534" s="42">
        <f>IFERROR(G534/D533,"-")</f>
        <v>1.1746263322245685E-2</v>
      </c>
      <c r="I534" s="52">
        <v>62</v>
      </c>
      <c r="J534" s="42">
        <f>IFERROR(I534/E533,"-")</f>
        <v>0.24899598393574296</v>
      </c>
      <c r="K534" s="55">
        <f t="shared" si="48"/>
        <v>40100.596774193546</v>
      </c>
      <c r="L534" s="360"/>
      <c r="M534" s="360"/>
      <c r="N534" s="31" t="s">
        <v>97</v>
      </c>
      <c r="O534" s="52">
        <v>45228554</v>
      </c>
      <c r="P534" s="42">
        <f>IFERROR(O534/L533,"-")</f>
        <v>3.5826065174139769E-2</v>
      </c>
      <c r="Q534" s="52">
        <v>536</v>
      </c>
      <c r="R534" s="42">
        <f>IFERROR(Q534/M533,"-")</f>
        <v>0.20326128175957528</v>
      </c>
      <c r="S534" s="55">
        <f t="shared" si="49"/>
        <v>84381.630597014926</v>
      </c>
      <c r="T534" s="360"/>
      <c r="U534" s="360"/>
      <c r="V534" s="31" t="s">
        <v>97</v>
      </c>
      <c r="W534" s="52">
        <v>1470015</v>
      </c>
      <c r="X534" s="42">
        <f>IFERROR(W534/T533,"-")</f>
        <v>3.3702196673008118E-2</v>
      </c>
      <c r="Y534" s="52">
        <v>26</v>
      </c>
      <c r="Z534" s="42">
        <f>IFERROR(Y534/U533,"-")</f>
        <v>0.16883116883116883</v>
      </c>
      <c r="AA534" s="96">
        <f t="shared" si="50"/>
        <v>56539.038461538461</v>
      </c>
      <c r="AB534" s="360"/>
      <c r="AC534" s="360"/>
      <c r="AD534" s="31" t="s">
        <v>97</v>
      </c>
      <c r="AE534" s="52">
        <v>5801046</v>
      </c>
      <c r="AF534" s="42">
        <f>IFERROR(AE534/AB533,"-")</f>
        <v>5.9384455973188456E-2</v>
      </c>
      <c r="AG534" s="52">
        <v>46</v>
      </c>
      <c r="AH534" s="42">
        <f>IFERROR(AG534/AC533,"-")</f>
        <v>0.13897280966767372</v>
      </c>
      <c r="AI534" s="55">
        <f t="shared" si="51"/>
        <v>126109.69565217392</v>
      </c>
      <c r="AJ534" s="360"/>
      <c r="AK534" s="360"/>
      <c r="AL534" s="31" t="s">
        <v>97</v>
      </c>
      <c r="AM534" s="52">
        <v>27691816</v>
      </c>
      <c r="AN534" s="42">
        <f>IFERROR(AM534/AJ533,"-")</f>
        <v>5.6653416351366448E-2</v>
      </c>
      <c r="AO534" s="52">
        <v>211</v>
      </c>
      <c r="AP534" s="42">
        <f>IFERROR(AO534/AK533,"-")</f>
        <v>0.23868778280542988</v>
      </c>
      <c r="AQ534" s="55">
        <f t="shared" si="52"/>
        <v>131240.83412322274</v>
      </c>
      <c r="AR534" s="360"/>
      <c r="AS534" s="360"/>
      <c r="AT534" s="31" t="s">
        <v>97</v>
      </c>
      <c r="AU534" s="52">
        <v>10228627</v>
      </c>
      <c r="AV534" s="42">
        <f>IFERROR(AU534/AR533,"-")</f>
        <v>1.6349945845323104E-2</v>
      </c>
      <c r="AW534" s="55">
        <v>251</v>
      </c>
      <c r="AX534" s="42">
        <f>IFERROR(AW534/AS533,"-")</f>
        <v>0.19968178202068418</v>
      </c>
      <c r="AY534" s="138">
        <f t="shared" si="53"/>
        <v>40751.501992031874</v>
      </c>
      <c r="AZ534" s="360"/>
      <c r="BA534" s="360"/>
      <c r="BB534" s="31" t="s">
        <v>97</v>
      </c>
      <c r="BC534" s="52">
        <v>4328601</v>
      </c>
      <c r="BD534" s="42">
        <f>IFERROR(BC534/AZ533,"-")</f>
        <v>2.6843148264113301E-2</v>
      </c>
      <c r="BE534" s="52">
        <v>35</v>
      </c>
      <c r="BF534" s="42">
        <f>IFERROR(BE534/BA533,"-")</f>
        <v>0.23648648648648649</v>
      </c>
      <c r="BG534" s="55">
        <f t="shared" si="54"/>
        <v>123674.31428571428</v>
      </c>
      <c r="BH534" s="360"/>
      <c r="BI534" s="360"/>
      <c r="BJ534" s="31" t="s">
        <v>97</v>
      </c>
      <c r="BK534" s="52">
        <v>12097387</v>
      </c>
      <c r="BL534" s="42">
        <f>IFERROR(BK534/BH533,"-")</f>
        <v>2.5176144650169648E-2</v>
      </c>
      <c r="BM534" s="52">
        <v>215</v>
      </c>
      <c r="BN534" s="42">
        <f>IFERROR(BM534/BI533,"-")</f>
        <v>0.16487730061349692</v>
      </c>
      <c r="BO534" s="96">
        <f t="shared" si="55"/>
        <v>56266.916279069766</v>
      </c>
      <c r="BP534" s="140"/>
    </row>
    <row r="535" spans="2:68" s="8" customFormat="1" ht="13.15" customHeight="1">
      <c r="B535" s="388"/>
      <c r="C535" s="389"/>
      <c r="D535" s="360"/>
      <c r="E535" s="360"/>
      <c r="F535" s="32" t="s">
        <v>98</v>
      </c>
      <c r="G535" s="52">
        <v>9819843</v>
      </c>
      <c r="H535" s="42">
        <f>IFERROR(G535/D533,"-")</f>
        <v>4.6393992874014439E-2</v>
      </c>
      <c r="I535" s="52">
        <v>105</v>
      </c>
      <c r="J535" s="42">
        <f>IFERROR(I535/E533,"-")</f>
        <v>0.42168674698795183</v>
      </c>
      <c r="K535" s="55">
        <f t="shared" si="48"/>
        <v>93522.314285714281</v>
      </c>
      <c r="L535" s="360"/>
      <c r="M535" s="360"/>
      <c r="N535" s="32" t="s">
        <v>98</v>
      </c>
      <c r="O535" s="52">
        <v>32715227</v>
      </c>
      <c r="P535" s="42">
        <f>IFERROR(O535/L533,"-")</f>
        <v>2.5914112900641863E-2</v>
      </c>
      <c r="Q535" s="52">
        <v>723</v>
      </c>
      <c r="R535" s="42">
        <f>IFERROR(Q535/M533,"-")</f>
        <v>0.27417519908987487</v>
      </c>
      <c r="S535" s="55">
        <f t="shared" si="49"/>
        <v>45249.27662517289</v>
      </c>
      <c r="T535" s="360"/>
      <c r="U535" s="360"/>
      <c r="V535" s="32" t="s">
        <v>98</v>
      </c>
      <c r="W535" s="52">
        <v>0</v>
      </c>
      <c r="X535" s="42">
        <f>IFERROR(W535/T533,"-")</f>
        <v>0</v>
      </c>
      <c r="Y535" s="52">
        <v>0</v>
      </c>
      <c r="Z535" s="42">
        <f>IFERROR(Y535/U533,"-")</f>
        <v>0</v>
      </c>
      <c r="AA535" s="96" t="str">
        <f t="shared" si="50"/>
        <v>-</v>
      </c>
      <c r="AB535" s="360"/>
      <c r="AC535" s="360"/>
      <c r="AD535" s="32" t="s">
        <v>98</v>
      </c>
      <c r="AE535" s="52">
        <v>0</v>
      </c>
      <c r="AF535" s="42">
        <f>IFERROR(AE535/AB533,"-")</f>
        <v>0</v>
      </c>
      <c r="AG535" s="52">
        <v>0</v>
      </c>
      <c r="AH535" s="42">
        <f>IFERROR(AG535/AC533,"-")</f>
        <v>0</v>
      </c>
      <c r="AI535" s="55" t="str">
        <f t="shared" si="51"/>
        <v>-</v>
      </c>
      <c r="AJ535" s="360"/>
      <c r="AK535" s="360"/>
      <c r="AL535" s="32" t="s">
        <v>98</v>
      </c>
      <c r="AM535" s="52">
        <v>17478699</v>
      </c>
      <c r="AN535" s="42">
        <f>IFERROR(AM535/AJ533,"-")</f>
        <v>3.5758868675395371E-2</v>
      </c>
      <c r="AO535" s="52">
        <v>306</v>
      </c>
      <c r="AP535" s="42">
        <f>IFERROR(AO535/AK533,"-")</f>
        <v>0.34615384615384615</v>
      </c>
      <c r="AQ535" s="55">
        <f t="shared" si="52"/>
        <v>57119.931372549021</v>
      </c>
      <c r="AR535" s="360"/>
      <c r="AS535" s="360"/>
      <c r="AT535" s="32" t="s">
        <v>98</v>
      </c>
      <c r="AU535" s="52">
        <v>15236528</v>
      </c>
      <c r="AV535" s="42">
        <f>IFERROR(AU535/AR533,"-")</f>
        <v>2.43548237383912E-2</v>
      </c>
      <c r="AW535" s="55">
        <v>417</v>
      </c>
      <c r="AX535" s="42">
        <f>IFERROR(AW535/AS533,"-")</f>
        <v>0.33174224343675418</v>
      </c>
      <c r="AY535" s="138">
        <f t="shared" si="53"/>
        <v>36538.436450839326</v>
      </c>
      <c r="AZ535" s="360"/>
      <c r="BA535" s="360"/>
      <c r="BB535" s="32" t="s">
        <v>98</v>
      </c>
      <c r="BC535" s="52">
        <v>1866573</v>
      </c>
      <c r="BD535" s="42">
        <f>IFERROR(BC535/AZ533,"-")</f>
        <v>1.1575263181982067E-2</v>
      </c>
      <c r="BE535" s="52">
        <v>38</v>
      </c>
      <c r="BF535" s="42">
        <f>IFERROR(BE535/BA533,"-")</f>
        <v>0.25675675675675674</v>
      </c>
      <c r="BG535" s="55">
        <f t="shared" si="54"/>
        <v>49120.34210526316</v>
      </c>
      <c r="BH535" s="360"/>
      <c r="BI535" s="360"/>
      <c r="BJ535" s="32" t="s">
        <v>98</v>
      </c>
      <c r="BK535" s="52">
        <v>11856944</v>
      </c>
      <c r="BL535" s="42">
        <f>IFERROR(BK535/BH533,"-")</f>
        <v>2.4675753305483335E-2</v>
      </c>
      <c r="BM535" s="52">
        <v>271</v>
      </c>
      <c r="BN535" s="42">
        <f>IFERROR(BM535/BI533,"-")</f>
        <v>0.20782208588957055</v>
      </c>
      <c r="BO535" s="96">
        <f t="shared" si="55"/>
        <v>43752.560885608858</v>
      </c>
      <c r="BP535" s="140"/>
    </row>
    <row r="536" spans="2:68" s="8" customFormat="1" ht="13.15" customHeight="1">
      <c r="B536" s="388"/>
      <c r="C536" s="389"/>
      <c r="D536" s="360"/>
      <c r="E536" s="360"/>
      <c r="F536" s="32" t="s">
        <v>99</v>
      </c>
      <c r="G536" s="52">
        <v>142243</v>
      </c>
      <c r="H536" s="42">
        <f>IFERROR(G536/D533,"-")</f>
        <v>6.7202914836606204E-4</v>
      </c>
      <c r="I536" s="52">
        <v>15</v>
      </c>
      <c r="J536" s="42">
        <f>IFERROR(I536/E533,"-")</f>
        <v>6.0240963855421686E-2</v>
      </c>
      <c r="K536" s="55">
        <f t="shared" si="48"/>
        <v>9482.8666666666668</v>
      </c>
      <c r="L536" s="360"/>
      <c r="M536" s="360"/>
      <c r="N536" s="32" t="s">
        <v>99</v>
      </c>
      <c r="O536" s="52">
        <v>5915356</v>
      </c>
      <c r="P536" s="42">
        <f>IFERROR(O536/L533,"-")</f>
        <v>4.6856224849514032E-3</v>
      </c>
      <c r="Q536" s="52">
        <v>113</v>
      </c>
      <c r="R536" s="42">
        <f>IFERROR(Q536/M533,"-")</f>
        <v>4.2851725445582099E-2</v>
      </c>
      <c r="S536" s="55">
        <f t="shared" si="49"/>
        <v>52348.283185840708</v>
      </c>
      <c r="T536" s="360"/>
      <c r="U536" s="360"/>
      <c r="V536" s="32" t="s">
        <v>99</v>
      </c>
      <c r="W536" s="52">
        <v>0</v>
      </c>
      <c r="X536" s="42">
        <f>IFERROR(W536/T533,"-")</f>
        <v>0</v>
      </c>
      <c r="Y536" s="52">
        <v>0</v>
      </c>
      <c r="Z536" s="42">
        <f>IFERROR(Y536/U533,"-")</f>
        <v>0</v>
      </c>
      <c r="AA536" s="96" t="str">
        <f t="shared" si="50"/>
        <v>-</v>
      </c>
      <c r="AB536" s="360"/>
      <c r="AC536" s="360"/>
      <c r="AD536" s="32" t="s">
        <v>99</v>
      </c>
      <c r="AE536" s="52">
        <v>0</v>
      </c>
      <c r="AF536" s="42">
        <f>IFERROR(AE536/AB533,"-")</f>
        <v>0</v>
      </c>
      <c r="AG536" s="52">
        <v>0</v>
      </c>
      <c r="AH536" s="42">
        <f>IFERROR(AG536/AC533,"-")</f>
        <v>0</v>
      </c>
      <c r="AI536" s="55" t="str">
        <f t="shared" si="51"/>
        <v>-</v>
      </c>
      <c r="AJ536" s="360"/>
      <c r="AK536" s="360"/>
      <c r="AL536" s="32" t="s">
        <v>99</v>
      </c>
      <c r="AM536" s="52">
        <v>2394785</v>
      </c>
      <c r="AN536" s="42">
        <f>IFERROR(AM536/AJ533,"-")</f>
        <v>4.8993808017866033E-3</v>
      </c>
      <c r="AO536" s="52">
        <v>51</v>
      </c>
      <c r="AP536" s="42">
        <f>IFERROR(AO536/AK533,"-")</f>
        <v>5.7692307692307696E-2</v>
      </c>
      <c r="AQ536" s="55">
        <f t="shared" si="52"/>
        <v>46956.568627450979</v>
      </c>
      <c r="AR536" s="360"/>
      <c r="AS536" s="360"/>
      <c r="AT536" s="32" t="s">
        <v>99</v>
      </c>
      <c r="AU536" s="52">
        <v>3520571</v>
      </c>
      <c r="AV536" s="42">
        <f>IFERROR(AU536/AR533,"-")</f>
        <v>5.62745568829668E-3</v>
      </c>
      <c r="AW536" s="55">
        <v>62</v>
      </c>
      <c r="AX536" s="42">
        <f>IFERROR(AW536/AS533,"-")</f>
        <v>4.9323786793953855E-2</v>
      </c>
      <c r="AY536" s="138">
        <f t="shared" si="53"/>
        <v>56783.403225806454</v>
      </c>
      <c r="AZ536" s="360"/>
      <c r="BA536" s="360"/>
      <c r="BB536" s="32" t="s">
        <v>99</v>
      </c>
      <c r="BC536" s="52">
        <v>77364</v>
      </c>
      <c r="BD536" s="42">
        <f>IFERROR(BC536/AZ533,"-")</f>
        <v>4.7976085629164282E-4</v>
      </c>
      <c r="BE536" s="52">
        <v>9</v>
      </c>
      <c r="BF536" s="42">
        <f>IFERROR(BE536/BA533,"-")</f>
        <v>6.0810810810810814E-2</v>
      </c>
      <c r="BG536" s="55">
        <f t="shared" si="54"/>
        <v>8596</v>
      </c>
      <c r="BH536" s="360"/>
      <c r="BI536" s="360"/>
      <c r="BJ536" s="32" t="s">
        <v>99</v>
      </c>
      <c r="BK536" s="52">
        <v>2150889</v>
      </c>
      <c r="BL536" s="42">
        <f>IFERROR(BK536/BH533,"-")</f>
        <v>4.4762635592676958E-3</v>
      </c>
      <c r="BM536" s="52">
        <v>38</v>
      </c>
      <c r="BN536" s="42">
        <f>IFERROR(BM536/BI533,"-")</f>
        <v>2.9141104294478526E-2</v>
      </c>
      <c r="BO536" s="96">
        <f t="shared" si="55"/>
        <v>56602.34210526316</v>
      </c>
      <c r="BP536" s="140"/>
    </row>
    <row r="537" spans="2:68" s="8" customFormat="1" ht="13.15" customHeight="1">
      <c r="B537" s="388"/>
      <c r="C537" s="389"/>
      <c r="D537" s="360"/>
      <c r="E537" s="360"/>
      <c r="F537" s="32" t="s">
        <v>100</v>
      </c>
      <c r="G537" s="52">
        <v>11067633</v>
      </c>
      <c r="H537" s="42">
        <f>IFERROR(G537/D533,"-")</f>
        <v>5.2289195105686213E-2</v>
      </c>
      <c r="I537" s="52">
        <v>98</v>
      </c>
      <c r="J537" s="42">
        <f>IFERROR(I537/E533,"-")</f>
        <v>0.39357429718875503</v>
      </c>
      <c r="K537" s="55">
        <f t="shared" si="48"/>
        <v>112935.0306122449</v>
      </c>
      <c r="L537" s="360"/>
      <c r="M537" s="360"/>
      <c r="N537" s="32" t="s">
        <v>100</v>
      </c>
      <c r="O537" s="52">
        <v>24725235</v>
      </c>
      <c r="P537" s="42">
        <f>IFERROR(O537/L533,"-")</f>
        <v>1.9585147041312038E-2</v>
      </c>
      <c r="Q537" s="52">
        <v>778</v>
      </c>
      <c r="R537" s="42">
        <f>IFERROR(Q537/M533,"-")</f>
        <v>0.2950322335987865</v>
      </c>
      <c r="S537" s="55">
        <f t="shared" si="49"/>
        <v>31780.507712082261</v>
      </c>
      <c r="T537" s="360"/>
      <c r="U537" s="360"/>
      <c r="V537" s="32" t="s">
        <v>100</v>
      </c>
      <c r="W537" s="52">
        <v>0</v>
      </c>
      <c r="X537" s="42">
        <f>IFERROR(W537/T533,"-")</f>
        <v>0</v>
      </c>
      <c r="Y537" s="52">
        <v>0</v>
      </c>
      <c r="Z537" s="42">
        <f>IFERROR(Y537/U533,"-")</f>
        <v>0</v>
      </c>
      <c r="AA537" s="96" t="str">
        <f t="shared" si="50"/>
        <v>-</v>
      </c>
      <c r="AB537" s="360"/>
      <c r="AC537" s="360"/>
      <c r="AD537" s="32" t="s">
        <v>100</v>
      </c>
      <c r="AE537" s="52">
        <v>0</v>
      </c>
      <c r="AF537" s="42">
        <f>IFERROR(AE537/AB533,"-")</f>
        <v>0</v>
      </c>
      <c r="AG537" s="52">
        <v>0</v>
      </c>
      <c r="AH537" s="42">
        <f>IFERROR(AG537/AC533,"-")</f>
        <v>0</v>
      </c>
      <c r="AI537" s="55" t="str">
        <f t="shared" si="51"/>
        <v>-</v>
      </c>
      <c r="AJ537" s="360"/>
      <c r="AK537" s="360"/>
      <c r="AL537" s="32" t="s">
        <v>100</v>
      </c>
      <c r="AM537" s="52">
        <v>12199355</v>
      </c>
      <c r="AN537" s="42">
        <f>IFERROR(AM537/AJ533,"-")</f>
        <v>2.4958100907254477E-2</v>
      </c>
      <c r="AO537" s="52">
        <v>332</v>
      </c>
      <c r="AP537" s="42">
        <f>IFERROR(AO537/AK533,"-")</f>
        <v>0.3755656108597285</v>
      </c>
      <c r="AQ537" s="55">
        <f t="shared" si="52"/>
        <v>36745.045180722889</v>
      </c>
      <c r="AR537" s="360"/>
      <c r="AS537" s="360"/>
      <c r="AT537" s="32" t="s">
        <v>100</v>
      </c>
      <c r="AU537" s="52">
        <v>12525880</v>
      </c>
      <c r="AV537" s="42">
        <f>IFERROR(AU537/AR533,"-")</f>
        <v>2.0021989233258361E-2</v>
      </c>
      <c r="AW537" s="55">
        <v>446</v>
      </c>
      <c r="AX537" s="42">
        <f>IFERROR(AW537/AS533,"-")</f>
        <v>0.35481304693715193</v>
      </c>
      <c r="AY537" s="138">
        <f t="shared" si="53"/>
        <v>28084.932735426009</v>
      </c>
      <c r="AZ537" s="360"/>
      <c r="BA537" s="360"/>
      <c r="BB537" s="32" t="s">
        <v>100</v>
      </c>
      <c r="BC537" s="52">
        <v>864128</v>
      </c>
      <c r="BD537" s="42">
        <f>IFERROR(BC537/AZ533,"-")</f>
        <v>5.3587558712784337E-3</v>
      </c>
      <c r="BE537" s="52">
        <v>45</v>
      </c>
      <c r="BF537" s="42">
        <f>IFERROR(BE537/BA533,"-")</f>
        <v>0.30405405405405406</v>
      </c>
      <c r="BG537" s="55">
        <f t="shared" si="54"/>
        <v>19202.844444444443</v>
      </c>
      <c r="BH537" s="360"/>
      <c r="BI537" s="360"/>
      <c r="BJ537" s="32" t="s">
        <v>100</v>
      </c>
      <c r="BK537" s="52">
        <v>9680284</v>
      </c>
      <c r="BL537" s="42">
        <f>IFERROR(BK537/BH533,"-")</f>
        <v>2.0145857137472981E-2</v>
      </c>
      <c r="BM537" s="52">
        <v>279</v>
      </c>
      <c r="BN537" s="42">
        <f>IFERROR(BM537/BI533,"-")</f>
        <v>0.21395705521472394</v>
      </c>
      <c r="BO537" s="96">
        <f t="shared" si="55"/>
        <v>34696.358422939069</v>
      </c>
      <c r="BP537" s="140"/>
    </row>
    <row r="538" spans="2:68" s="8" customFormat="1" ht="13.15" customHeight="1">
      <c r="B538" s="388"/>
      <c r="C538" s="389"/>
      <c r="D538" s="360"/>
      <c r="E538" s="360"/>
      <c r="F538" s="32" t="s">
        <v>101</v>
      </c>
      <c r="G538" s="52">
        <v>5556025</v>
      </c>
      <c r="H538" s="42">
        <f>IFERROR(G538/D533,"-")</f>
        <v>2.6249521938166025E-2</v>
      </c>
      <c r="I538" s="52">
        <v>97</v>
      </c>
      <c r="J538" s="42">
        <f>IFERROR(I538/E533,"-")</f>
        <v>0.38955823293172692</v>
      </c>
      <c r="K538" s="55">
        <f t="shared" si="48"/>
        <v>57278.608247422679</v>
      </c>
      <c r="L538" s="360"/>
      <c r="M538" s="360"/>
      <c r="N538" s="32" t="s">
        <v>101</v>
      </c>
      <c r="O538" s="52">
        <v>42221217</v>
      </c>
      <c r="P538" s="42">
        <f>IFERROR(O538/L533,"-")</f>
        <v>3.3443918458536129E-2</v>
      </c>
      <c r="Q538" s="52">
        <v>886</v>
      </c>
      <c r="R538" s="42">
        <f>IFERROR(Q538/M533,"-")</f>
        <v>0.3359878649981039</v>
      </c>
      <c r="S538" s="55">
        <f t="shared" si="49"/>
        <v>47653.743792325055</v>
      </c>
      <c r="T538" s="360"/>
      <c r="U538" s="360"/>
      <c r="V538" s="32" t="s">
        <v>101</v>
      </c>
      <c r="W538" s="52">
        <v>0</v>
      </c>
      <c r="X538" s="42">
        <f>IFERROR(W538/T533,"-")</f>
        <v>0</v>
      </c>
      <c r="Y538" s="52">
        <v>0</v>
      </c>
      <c r="Z538" s="42">
        <f>IFERROR(Y538/U533,"-")</f>
        <v>0</v>
      </c>
      <c r="AA538" s="96" t="str">
        <f t="shared" si="50"/>
        <v>-</v>
      </c>
      <c r="AB538" s="360"/>
      <c r="AC538" s="360"/>
      <c r="AD538" s="32" t="s">
        <v>101</v>
      </c>
      <c r="AE538" s="52">
        <v>0</v>
      </c>
      <c r="AF538" s="42">
        <f>IFERROR(AE538/AB533,"-")</f>
        <v>0</v>
      </c>
      <c r="AG538" s="52">
        <v>0</v>
      </c>
      <c r="AH538" s="42">
        <f>IFERROR(AG538/AC533,"-")</f>
        <v>0</v>
      </c>
      <c r="AI538" s="55" t="str">
        <f t="shared" si="51"/>
        <v>-</v>
      </c>
      <c r="AJ538" s="360"/>
      <c r="AK538" s="360"/>
      <c r="AL538" s="32" t="s">
        <v>101</v>
      </c>
      <c r="AM538" s="52">
        <v>18347360</v>
      </c>
      <c r="AN538" s="42">
        <f>IFERROR(AM538/AJ533,"-")</f>
        <v>3.7536022376734222E-2</v>
      </c>
      <c r="AO538" s="52">
        <v>383</v>
      </c>
      <c r="AP538" s="42">
        <f>IFERROR(AO538/AK533,"-")</f>
        <v>0.43325791855203621</v>
      </c>
      <c r="AQ538" s="55">
        <f t="shared" si="52"/>
        <v>47904.334203655351</v>
      </c>
      <c r="AR538" s="360"/>
      <c r="AS538" s="360"/>
      <c r="AT538" s="32" t="s">
        <v>101</v>
      </c>
      <c r="AU538" s="52">
        <v>23873857</v>
      </c>
      <c r="AV538" s="42">
        <f>IFERROR(AU538/AR533,"-")</f>
        <v>3.8161159759661577E-2</v>
      </c>
      <c r="AW538" s="55">
        <v>503</v>
      </c>
      <c r="AX538" s="42">
        <f>IFERROR(AW538/AS533,"-")</f>
        <v>0.4001591089896579</v>
      </c>
      <c r="AY538" s="138">
        <f t="shared" si="53"/>
        <v>47462.93638170974</v>
      </c>
      <c r="AZ538" s="360"/>
      <c r="BA538" s="360"/>
      <c r="BB538" s="32" t="s">
        <v>101</v>
      </c>
      <c r="BC538" s="52">
        <v>5980638</v>
      </c>
      <c r="BD538" s="42">
        <f>IFERROR(BC538/AZ533,"-")</f>
        <v>3.7087999690428856E-2</v>
      </c>
      <c r="BE538" s="52">
        <v>67</v>
      </c>
      <c r="BF538" s="42">
        <f>IFERROR(BE538/BA533,"-")</f>
        <v>0.45270270270270269</v>
      </c>
      <c r="BG538" s="55">
        <f t="shared" si="54"/>
        <v>89263.253731343284</v>
      </c>
      <c r="BH538" s="360"/>
      <c r="BI538" s="360"/>
      <c r="BJ538" s="32" t="s">
        <v>101</v>
      </c>
      <c r="BK538" s="52">
        <v>13430528</v>
      </c>
      <c r="BL538" s="42">
        <f>IFERROR(BK538/BH533,"-")</f>
        <v>2.7950574422075915E-2</v>
      </c>
      <c r="BM538" s="52">
        <v>350</v>
      </c>
      <c r="BN538" s="42">
        <f>IFERROR(BM538/BI533,"-")</f>
        <v>0.26840490797546013</v>
      </c>
      <c r="BO538" s="96">
        <f t="shared" si="55"/>
        <v>38372.937142857139</v>
      </c>
      <c r="BP538" s="140"/>
    </row>
    <row r="539" spans="2:68" s="8" customFormat="1" ht="13.15" customHeight="1">
      <c r="B539" s="388"/>
      <c r="C539" s="389"/>
      <c r="D539" s="360"/>
      <c r="E539" s="360"/>
      <c r="F539" s="32" t="s">
        <v>102</v>
      </c>
      <c r="G539" s="52">
        <v>5754245</v>
      </c>
      <c r="H539" s="42">
        <f>IFERROR(G539/D533,"-")</f>
        <v>2.7186015247426379E-2</v>
      </c>
      <c r="I539" s="52">
        <v>55</v>
      </c>
      <c r="J539" s="42">
        <f>IFERROR(I539/E533,"-")</f>
        <v>0.22088353413654618</v>
      </c>
      <c r="K539" s="55">
        <f t="shared" si="48"/>
        <v>104622.63636363637</v>
      </c>
      <c r="L539" s="360"/>
      <c r="M539" s="360"/>
      <c r="N539" s="32" t="s">
        <v>102</v>
      </c>
      <c r="O539" s="52">
        <v>25510729</v>
      </c>
      <c r="P539" s="42">
        <f>IFERROR(O539/L533,"-")</f>
        <v>2.0207346000798907E-2</v>
      </c>
      <c r="Q539" s="52">
        <v>249</v>
      </c>
      <c r="R539" s="42">
        <f>IFERROR(Q539/M533,"-")</f>
        <v>9.4425483503981791E-2</v>
      </c>
      <c r="S539" s="55">
        <f t="shared" si="49"/>
        <v>102452.72690763052</v>
      </c>
      <c r="T539" s="360"/>
      <c r="U539" s="360"/>
      <c r="V539" s="32" t="s">
        <v>102</v>
      </c>
      <c r="W539" s="52">
        <v>89241</v>
      </c>
      <c r="X539" s="42">
        <f>IFERROR(W539/T533,"-")</f>
        <v>2.0459775807021817E-3</v>
      </c>
      <c r="Y539" s="52">
        <v>3</v>
      </c>
      <c r="Z539" s="42">
        <f>IFERROR(Y539/U533,"-")</f>
        <v>1.948051948051948E-2</v>
      </c>
      <c r="AA539" s="96">
        <f t="shared" si="50"/>
        <v>29747</v>
      </c>
      <c r="AB539" s="360"/>
      <c r="AC539" s="360"/>
      <c r="AD539" s="32" t="s">
        <v>102</v>
      </c>
      <c r="AE539" s="52">
        <v>42500</v>
      </c>
      <c r="AF539" s="42">
        <f>IFERROR(AE539/AB533,"-")</f>
        <v>4.3506625854380557E-4</v>
      </c>
      <c r="AG539" s="52">
        <v>1</v>
      </c>
      <c r="AH539" s="42">
        <f>IFERROR(AG539/AC533,"-")</f>
        <v>3.0211480362537764E-3</v>
      </c>
      <c r="AI539" s="55">
        <f t="shared" si="51"/>
        <v>42500</v>
      </c>
      <c r="AJ539" s="360"/>
      <c r="AK539" s="360"/>
      <c r="AL539" s="32" t="s">
        <v>102</v>
      </c>
      <c r="AM539" s="52">
        <v>11302177</v>
      </c>
      <c r="AN539" s="42">
        <f>IFERROR(AM539/AJ533,"-")</f>
        <v>2.3122605583463279E-2</v>
      </c>
      <c r="AO539" s="52">
        <v>112</v>
      </c>
      <c r="AP539" s="42">
        <f>IFERROR(AO539/AK533,"-")</f>
        <v>0.12669683257918551</v>
      </c>
      <c r="AQ539" s="55">
        <f t="shared" si="52"/>
        <v>100912.29464285714</v>
      </c>
      <c r="AR539" s="360"/>
      <c r="AS539" s="360"/>
      <c r="AT539" s="32" t="s">
        <v>102</v>
      </c>
      <c r="AU539" s="52">
        <v>14076811</v>
      </c>
      <c r="AV539" s="42">
        <f>IFERROR(AU539/AR533,"-")</f>
        <v>2.2501074437932735E-2</v>
      </c>
      <c r="AW539" s="55">
        <v>133</v>
      </c>
      <c r="AX539" s="42">
        <f>IFERROR(AW539/AS533,"-")</f>
        <v>0.10580747812251393</v>
      </c>
      <c r="AY539" s="138">
        <f t="shared" si="53"/>
        <v>105840.68421052632</v>
      </c>
      <c r="AZ539" s="360"/>
      <c r="BA539" s="360"/>
      <c r="BB539" s="32" t="s">
        <v>102</v>
      </c>
      <c r="BC539" s="52">
        <v>9877746</v>
      </c>
      <c r="BD539" s="42">
        <f>IFERROR(BC539/AZ533,"-")</f>
        <v>6.1255310986910574E-2</v>
      </c>
      <c r="BE539" s="52">
        <v>40</v>
      </c>
      <c r="BF539" s="42">
        <f>IFERROR(BE539/BA533,"-")</f>
        <v>0.27027027027027029</v>
      </c>
      <c r="BG539" s="55">
        <f t="shared" si="54"/>
        <v>246943.65</v>
      </c>
      <c r="BH539" s="360"/>
      <c r="BI539" s="360"/>
      <c r="BJ539" s="32" t="s">
        <v>102</v>
      </c>
      <c r="BK539" s="52">
        <v>4292579</v>
      </c>
      <c r="BL539" s="42">
        <f>IFERROR(BK539/BH533,"-")</f>
        <v>8.9333828723740585E-3</v>
      </c>
      <c r="BM539" s="52">
        <v>66</v>
      </c>
      <c r="BN539" s="42">
        <f>IFERROR(BM539/BI533,"-")</f>
        <v>5.0613496932515337E-2</v>
      </c>
      <c r="BO539" s="96">
        <f t="shared" si="55"/>
        <v>65039.07575757576</v>
      </c>
      <c r="BP539" s="140"/>
    </row>
    <row r="540" spans="2:68" s="8" customFormat="1" ht="13.15" customHeight="1">
      <c r="B540" s="388"/>
      <c r="C540" s="389"/>
      <c r="D540" s="360"/>
      <c r="E540" s="360"/>
      <c r="F540" s="32" t="s">
        <v>112</v>
      </c>
      <c r="G540" s="52">
        <v>561</v>
      </c>
      <c r="H540" s="42">
        <f>IFERROR(G540/D533,"-")</f>
        <v>2.6504527620576112E-6</v>
      </c>
      <c r="I540" s="52">
        <v>1</v>
      </c>
      <c r="J540" s="42">
        <f>IFERROR(I540/E533,"-")</f>
        <v>4.0160642570281121E-3</v>
      </c>
      <c r="K540" s="55">
        <f t="shared" si="48"/>
        <v>561</v>
      </c>
      <c r="L540" s="360"/>
      <c r="M540" s="360"/>
      <c r="N540" s="32" t="s">
        <v>112</v>
      </c>
      <c r="O540" s="52">
        <v>939</v>
      </c>
      <c r="P540" s="42">
        <f>IFERROR(O540/L533,"-")</f>
        <v>7.4379285259743752E-7</v>
      </c>
      <c r="Q540" s="52">
        <v>1</v>
      </c>
      <c r="R540" s="42">
        <f>IFERROR(Q540/M533,"-")</f>
        <v>3.7921880925293893E-4</v>
      </c>
      <c r="S540" s="55">
        <f t="shared" si="49"/>
        <v>939</v>
      </c>
      <c r="T540" s="360"/>
      <c r="U540" s="360"/>
      <c r="V540" s="32" t="s">
        <v>112</v>
      </c>
      <c r="W540" s="52">
        <v>0</v>
      </c>
      <c r="X540" s="42">
        <f>IFERROR(W540/T533,"-")</f>
        <v>0</v>
      </c>
      <c r="Y540" s="52">
        <v>0</v>
      </c>
      <c r="Z540" s="42">
        <f>IFERROR(Y540/U533,"-")</f>
        <v>0</v>
      </c>
      <c r="AA540" s="96" t="str">
        <f t="shared" si="50"/>
        <v>-</v>
      </c>
      <c r="AB540" s="360"/>
      <c r="AC540" s="360"/>
      <c r="AD540" s="32" t="s">
        <v>112</v>
      </c>
      <c r="AE540" s="52">
        <v>0</v>
      </c>
      <c r="AF540" s="42">
        <f>IFERROR(AE540/AB533,"-")</f>
        <v>0</v>
      </c>
      <c r="AG540" s="52">
        <v>0</v>
      </c>
      <c r="AH540" s="42">
        <f>IFERROR(AG540/AC533,"-")</f>
        <v>0</v>
      </c>
      <c r="AI540" s="55" t="str">
        <f t="shared" si="51"/>
        <v>-</v>
      </c>
      <c r="AJ540" s="360"/>
      <c r="AK540" s="360"/>
      <c r="AL540" s="32" t="s">
        <v>112</v>
      </c>
      <c r="AM540" s="52">
        <v>0</v>
      </c>
      <c r="AN540" s="42">
        <f>IFERROR(AM540/AJ533,"-")</f>
        <v>0</v>
      </c>
      <c r="AO540" s="52">
        <v>0</v>
      </c>
      <c r="AP540" s="42">
        <f>IFERROR(AO540/AK533,"-")</f>
        <v>0</v>
      </c>
      <c r="AQ540" s="55" t="str">
        <f t="shared" si="52"/>
        <v>-</v>
      </c>
      <c r="AR540" s="360"/>
      <c r="AS540" s="360"/>
      <c r="AT540" s="32" t="s">
        <v>112</v>
      </c>
      <c r="AU540" s="52">
        <v>939</v>
      </c>
      <c r="AV540" s="42">
        <f>IFERROR(AU540/AR533,"-")</f>
        <v>1.5009442761729796E-6</v>
      </c>
      <c r="AW540" s="55">
        <v>1</v>
      </c>
      <c r="AX540" s="42">
        <f>IFERROR(AW540/AS533,"-")</f>
        <v>7.955449482895784E-4</v>
      </c>
      <c r="AY540" s="138">
        <f t="shared" si="53"/>
        <v>939</v>
      </c>
      <c r="AZ540" s="360"/>
      <c r="BA540" s="360"/>
      <c r="BB540" s="32" t="s">
        <v>112</v>
      </c>
      <c r="BC540" s="52">
        <v>0</v>
      </c>
      <c r="BD540" s="42">
        <f>IFERROR(BC540/AZ533,"-")</f>
        <v>0</v>
      </c>
      <c r="BE540" s="52">
        <v>0</v>
      </c>
      <c r="BF540" s="42">
        <f>IFERROR(BE540/BA533,"-")</f>
        <v>0</v>
      </c>
      <c r="BG540" s="55" t="str">
        <f t="shared" si="54"/>
        <v>-</v>
      </c>
      <c r="BH540" s="360"/>
      <c r="BI540" s="360"/>
      <c r="BJ540" s="32" t="s">
        <v>112</v>
      </c>
      <c r="BK540" s="52">
        <v>0</v>
      </c>
      <c r="BL540" s="42">
        <f>IFERROR(BK540/BH533,"-")</f>
        <v>0</v>
      </c>
      <c r="BM540" s="52">
        <v>0</v>
      </c>
      <c r="BN540" s="42">
        <f>IFERROR(BM540/BI533,"-")</f>
        <v>0</v>
      </c>
      <c r="BO540" s="96" t="str">
        <f t="shared" si="55"/>
        <v>-</v>
      </c>
      <c r="BP540" s="140"/>
    </row>
    <row r="541" spans="2:68" s="8" customFormat="1" ht="13.15" customHeight="1">
      <c r="B541" s="388"/>
      <c r="C541" s="389"/>
      <c r="D541" s="360"/>
      <c r="E541" s="360"/>
      <c r="F541" s="32" t="s">
        <v>103</v>
      </c>
      <c r="G541" s="52">
        <v>55693</v>
      </c>
      <c r="H541" s="42">
        <f>IFERROR(G541/D533,"-")</f>
        <v>2.6312239871171931E-4</v>
      </c>
      <c r="I541" s="52">
        <v>6</v>
      </c>
      <c r="J541" s="42">
        <f>IFERROR(I541/E533,"-")</f>
        <v>2.4096385542168676E-2</v>
      </c>
      <c r="K541" s="55">
        <f t="shared" si="48"/>
        <v>9282.1666666666661</v>
      </c>
      <c r="L541" s="360"/>
      <c r="M541" s="360"/>
      <c r="N541" s="32" t="s">
        <v>103</v>
      </c>
      <c r="O541" s="52">
        <v>430144</v>
      </c>
      <c r="P541" s="42">
        <f>IFERROR(O541/L533,"-")</f>
        <v>3.4072207964608325E-4</v>
      </c>
      <c r="Q541" s="52">
        <v>24</v>
      </c>
      <c r="R541" s="42">
        <f>IFERROR(Q541/M533,"-")</f>
        <v>9.1012514220705342E-3</v>
      </c>
      <c r="S541" s="55">
        <f t="shared" si="49"/>
        <v>17922.666666666668</v>
      </c>
      <c r="T541" s="360"/>
      <c r="U541" s="360"/>
      <c r="V541" s="32" t="s">
        <v>103</v>
      </c>
      <c r="W541" s="52">
        <v>0</v>
      </c>
      <c r="X541" s="42">
        <f>IFERROR(W541/T533,"-")</f>
        <v>0</v>
      </c>
      <c r="Y541" s="52">
        <v>0</v>
      </c>
      <c r="Z541" s="42">
        <f>IFERROR(Y541/U533,"-")</f>
        <v>0</v>
      </c>
      <c r="AA541" s="96" t="str">
        <f t="shared" si="50"/>
        <v>-</v>
      </c>
      <c r="AB541" s="360"/>
      <c r="AC541" s="360"/>
      <c r="AD541" s="32" t="s">
        <v>103</v>
      </c>
      <c r="AE541" s="52">
        <v>0</v>
      </c>
      <c r="AF541" s="42">
        <f>IFERROR(AE541/AB533,"-")</f>
        <v>0</v>
      </c>
      <c r="AG541" s="52">
        <v>0</v>
      </c>
      <c r="AH541" s="42">
        <f>IFERROR(AG541/AC533,"-")</f>
        <v>0</v>
      </c>
      <c r="AI541" s="55" t="str">
        <f t="shared" si="51"/>
        <v>-</v>
      </c>
      <c r="AJ541" s="360"/>
      <c r="AK541" s="360"/>
      <c r="AL541" s="32" t="s">
        <v>103</v>
      </c>
      <c r="AM541" s="52">
        <v>206576</v>
      </c>
      <c r="AN541" s="42">
        <f>IFERROR(AM541/AJ533,"-")</f>
        <v>4.2262436440426568E-4</v>
      </c>
      <c r="AO541" s="52">
        <v>13</v>
      </c>
      <c r="AP541" s="42">
        <f>IFERROR(AO541/AK533,"-")</f>
        <v>1.4705882352941176E-2</v>
      </c>
      <c r="AQ541" s="55">
        <f t="shared" si="52"/>
        <v>15890.461538461539</v>
      </c>
      <c r="AR541" s="360"/>
      <c r="AS541" s="360"/>
      <c r="AT541" s="32" t="s">
        <v>103</v>
      </c>
      <c r="AU541" s="52">
        <v>223568</v>
      </c>
      <c r="AV541" s="42">
        <f>IFERROR(AU541/AR533,"-")</f>
        <v>3.5736220440409018E-4</v>
      </c>
      <c r="AW541" s="55">
        <v>11</v>
      </c>
      <c r="AX541" s="42">
        <f>IFERROR(AW541/AS533,"-")</f>
        <v>8.7509944311853615E-3</v>
      </c>
      <c r="AY541" s="138">
        <f t="shared" si="53"/>
        <v>20324.363636363636</v>
      </c>
      <c r="AZ541" s="360"/>
      <c r="BA541" s="360"/>
      <c r="BB541" s="32" t="s">
        <v>103</v>
      </c>
      <c r="BC541" s="52">
        <v>0</v>
      </c>
      <c r="BD541" s="42">
        <f>IFERROR(BC541/AZ533,"-")</f>
        <v>0</v>
      </c>
      <c r="BE541" s="52">
        <v>0</v>
      </c>
      <c r="BF541" s="42">
        <f>IFERROR(BE541/BA533,"-")</f>
        <v>0</v>
      </c>
      <c r="BG541" s="55" t="str">
        <f t="shared" si="54"/>
        <v>-</v>
      </c>
      <c r="BH541" s="360"/>
      <c r="BI541" s="360"/>
      <c r="BJ541" s="32" t="s">
        <v>103</v>
      </c>
      <c r="BK541" s="52">
        <v>237992</v>
      </c>
      <c r="BL541" s="42">
        <f>IFERROR(BK541/BH533,"-")</f>
        <v>4.9529051336318953E-4</v>
      </c>
      <c r="BM541" s="52">
        <v>14</v>
      </c>
      <c r="BN541" s="42">
        <f>IFERROR(BM541/BI533,"-")</f>
        <v>1.0736196319018405E-2</v>
      </c>
      <c r="BO541" s="96">
        <f t="shared" si="55"/>
        <v>16999.428571428572</v>
      </c>
      <c r="BP541" s="140"/>
    </row>
    <row r="542" spans="2:68" s="8" customFormat="1" ht="13.15" customHeight="1">
      <c r="B542" s="388"/>
      <c r="C542" s="389"/>
      <c r="D542" s="360"/>
      <c r="E542" s="360"/>
      <c r="F542" s="32" t="s">
        <v>104</v>
      </c>
      <c r="G542" s="52">
        <v>126929</v>
      </c>
      <c r="H542" s="42">
        <f>IFERROR(G542/D533,"-")</f>
        <v>5.9967792983103483E-4</v>
      </c>
      <c r="I542" s="52">
        <v>14</v>
      </c>
      <c r="J542" s="42">
        <f>IFERROR(I542/E533,"-")</f>
        <v>5.6224899598393573E-2</v>
      </c>
      <c r="K542" s="55">
        <f t="shared" si="48"/>
        <v>9066.3571428571431</v>
      </c>
      <c r="L542" s="360"/>
      <c r="M542" s="360"/>
      <c r="N542" s="32" t="s">
        <v>104</v>
      </c>
      <c r="O542" s="52">
        <v>1440441</v>
      </c>
      <c r="P542" s="42">
        <f>IFERROR(O542/L533,"-")</f>
        <v>1.1409901175594309E-3</v>
      </c>
      <c r="Q542" s="52">
        <v>82</v>
      </c>
      <c r="R542" s="42">
        <f>IFERROR(Q542/M533,"-")</f>
        <v>3.1095942358740993E-2</v>
      </c>
      <c r="S542" s="55">
        <f t="shared" si="49"/>
        <v>17566.353658536584</v>
      </c>
      <c r="T542" s="360"/>
      <c r="U542" s="360"/>
      <c r="V542" s="32" t="s">
        <v>104</v>
      </c>
      <c r="W542" s="52">
        <v>204378</v>
      </c>
      <c r="X542" s="42">
        <f>IFERROR(W542/T533,"-")</f>
        <v>4.6856580046027102E-3</v>
      </c>
      <c r="Y542" s="52">
        <v>4</v>
      </c>
      <c r="Z542" s="42">
        <f>IFERROR(Y542/U533,"-")</f>
        <v>2.5974025974025976E-2</v>
      </c>
      <c r="AA542" s="96">
        <f t="shared" si="50"/>
        <v>51094.5</v>
      </c>
      <c r="AB542" s="360"/>
      <c r="AC542" s="360"/>
      <c r="AD542" s="32" t="s">
        <v>104</v>
      </c>
      <c r="AE542" s="52">
        <v>59593</v>
      </c>
      <c r="AF542" s="42">
        <f>IFERROR(AE542/AB533,"-")</f>
        <v>6.1004478930355309E-4</v>
      </c>
      <c r="AG542" s="52">
        <v>5</v>
      </c>
      <c r="AH542" s="42">
        <f>IFERROR(AG542/AC533,"-")</f>
        <v>1.5105740181268883E-2</v>
      </c>
      <c r="AI542" s="55">
        <f t="shared" si="51"/>
        <v>11918.6</v>
      </c>
      <c r="AJ542" s="360"/>
      <c r="AK542" s="360"/>
      <c r="AL542" s="32" t="s">
        <v>104</v>
      </c>
      <c r="AM542" s="52">
        <v>378976</v>
      </c>
      <c r="AN542" s="42">
        <f>IFERROR(AM542/AJ533,"-")</f>
        <v>7.7532961778943826E-4</v>
      </c>
      <c r="AO542" s="52">
        <v>33</v>
      </c>
      <c r="AP542" s="42">
        <f>IFERROR(AO542/AK533,"-")</f>
        <v>3.7330316742081447E-2</v>
      </c>
      <c r="AQ542" s="55">
        <f t="shared" si="52"/>
        <v>11484.121212121212</v>
      </c>
      <c r="AR542" s="360"/>
      <c r="AS542" s="360"/>
      <c r="AT542" s="32" t="s">
        <v>104</v>
      </c>
      <c r="AU542" s="52">
        <v>792866</v>
      </c>
      <c r="AV542" s="42">
        <f>IFERROR(AU542/AR533,"-")</f>
        <v>1.2673564264879293E-3</v>
      </c>
      <c r="AW542" s="55">
        <v>39</v>
      </c>
      <c r="AX542" s="42">
        <f>IFERROR(AW542/AS533,"-")</f>
        <v>3.1026252983293555E-2</v>
      </c>
      <c r="AY542" s="138">
        <f t="shared" si="53"/>
        <v>20329.897435897437</v>
      </c>
      <c r="AZ542" s="360"/>
      <c r="BA542" s="360"/>
      <c r="BB542" s="32" t="s">
        <v>104</v>
      </c>
      <c r="BC542" s="52">
        <v>172513</v>
      </c>
      <c r="BD542" s="42">
        <f>IFERROR(BC542/AZ533,"-")</f>
        <v>1.0698126338017705E-3</v>
      </c>
      <c r="BE542" s="52">
        <v>5</v>
      </c>
      <c r="BF542" s="42">
        <f>IFERROR(BE542/BA533,"-")</f>
        <v>3.3783783783783786E-2</v>
      </c>
      <c r="BG542" s="55">
        <f t="shared" si="54"/>
        <v>34502.6</v>
      </c>
      <c r="BH542" s="360"/>
      <c r="BI542" s="360"/>
      <c r="BJ542" s="32" t="s">
        <v>104</v>
      </c>
      <c r="BK542" s="52">
        <v>529082</v>
      </c>
      <c r="BL542" s="42">
        <f>IFERROR(BK542/BH533,"-")</f>
        <v>1.1010844708697059E-3</v>
      </c>
      <c r="BM542" s="52">
        <v>31</v>
      </c>
      <c r="BN542" s="42">
        <f>IFERROR(BM542/BI533,"-")</f>
        <v>2.3773006134969327E-2</v>
      </c>
      <c r="BO542" s="96">
        <f t="shared" si="55"/>
        <v>17067.16129032258</v>
      </c>
      <c r="BP542" s="140"/>
    </row>
    <row r="543" spans="2:68" s="8" customFormat="1" ht="13.15" customHeight="1">
      <c r="B543" s="388"/>
      <c r="C543" s="389"/>
      <c r="D543" s="360"/>
      <c r="E543" s="360"/>
      <c r="F543" s="32" t="s">
        <v>105</v>
      </c>
      <c r="G543" s="52">
        <v>10808</v>
      </c>
      <c r="H543" s="42">
        <f>IFERROR(G543/D533,"-")</f>
        <v>5.1062555173473552E-5</v>
      </c>
      <c r="I543" s="52">
        <v>2</v>
      </c>
      <c r="J543" s="42">
        <f>IFERROR(I543/E533,"-")</f>
        <v>8.0321285140562242E-3</v>
      </c>
      <c r="K543" s="55">
        <f t="shared" si="48"/>
        <v>5404</v>
      </c>
      <c r="L543" s="360"/>
      <c r="M543" s="360"/>
      <c r="N543" s="32" t="s">
        <v>105</v>
      </c>
      <c r="O543" s="52">
        <v>83344</v>
      </c>
      <c r="P543" s="42">
        <f>IFERROR(O543/L533,"-")</f>
        <v>6.6017754533419416E-5</v>
      </c>
      <c r="Q543" s="52">
        <v>9</v>
      </c>
      <c r="R543" s="42">
        <f>IFERROR(Q543/M533,"-")</f>
        <v>3.4129692832764505E-3</v>
      </c>
      <c r="S543" s="55">
        <f t="shared" si="49"/>
        <v>9260.4444444444453</v>
      </c>
      <c r="T543" s="360"/>
      <c r="U543" s="360"/>
      <c r="V543" s="32" t="s">
        <v>105</v>
      </c>
      <c r="W543" s="52">
        <v>0</v>
      </c>
      <c r="X543" s="42">
        <f>IFERROR(W543/T533,"-")</f>
        <v>0</v>
      </c>
      <c r="Y543" s="52">
        <v>0</v>
      </c>
      <c r="Z543" s="42">
        <f>IFERROR(Y543/U533,"-")</f>
        <v>0</v>
      </c>
      <c r="AA543" s="96" t="str">
        <f t="shared" si="50"/>
        <v>-</v>
      </c>
      <c r="AB543" s="360"/>
      <c r="AC543" s="360"/>
      <c r="AD543" s="32" t="s">
        <v>105</v>
      </c>
      <c r="AE543" s="52">
        <v>0</v>
      </c>
      <c r="AF543" s="42">
        <f>IFERROR(AE543/AB533,"-")</f>
        <v>0</v>
      </c>
      <c r="AG543" s="52">
        <v>0</v>
      </c>
      <c r="AH543" s="42">
        <f>IFERROR(AG543/AC533,"-")</f>
        <v>0</v>
      </c>
      <c r="AI543" s="55" t="str">
        <f t="shared" si="51"/>
        <v>-</v>
      </c>
      <c r="AJ543" s="360"/>
      <c r="AK543" s="360"/>
      <c r="AL543" s="32" t="s">
        <v>105</v>
      </c>
      <c r="AM543" s="52">
        <v>44296</v>
      </c>
      <c r="AN543" s="42">
        <f>IFERROR(AM543/AJ533,"-")</f>
        <v>9.0623154895299321E-5</v>
      </c>
      <c r="AO543" s="52">
        <v>4</v>
      </c>
      <c r="AP543" s="42">
        <f>IFERROR(AO543/AK533,"-")</f>
        <v>4.5248868778280547E-3</v>
      </c>
      <c r="AQ543" s="55">
        <f t="shared" si="52"/>
        <v>11074</v>
      </c>
      <c r="AR543" s="360"/>
      <c r="AS543" s="360"/>
      <c r="AT543" s="32" t="s">
        <v>105</v>
      </c>
      <c r="AU543" s="52">
        <v>39048</v>
      </c>
      <c r="AV543" s="42">
        <f>IFERROR(AU543/AR533,"-")</f>
        <v>6.2416264212995212E-5</v>
      </c>
      <c r="AW543" s="55">
        <v>5</v>
      </c>
      <c r="AX543" s="42">
        <f>IFERROR(AW543/AS533,"-")</f>
        <v>3.977724741447892E-3</v>
      </c>
      <c r="AY543" s="138">
        <f t="shared" si="53"/>
        <v>7809.6</v>
      </c>
      <c r="AZ543" s="360"/>
      <c r="BA543" s="360"/>
      <c r="BB543" s="32" t="s">
        <v>105</v>
      </c>
      <c r="BC543" s="52">
        <v>27098</v>
      </c>
      <c r="BD543" s="42">
        <f>IFERROR(BC543/AZ533,"-")</f>
        <v>1.6804404740953076E-4</v>
      </c>
      <c r="BE543" s="52">
        <v>3</v>
      </c>
      <c r="BF543" s="42">
        <f>IFERROR(BE543/BA533,"-")</f>
        <v>2.0270270270270271E-2</v>
      </c>
      <c r="BG543" s="55">
        <f t="shared" si="54"/>
        <v>9032.6666666666661</v>
      </c>
      <c r="BH543" s="360"/>
      <c r="BI543" s="360"/>
      <c r="BJ543" s="32" t="s">
        <v>105</v>
      </c>
      <c r="BK543" s="52">
        <v>18785</v>
      </c>
      <c r="BL543" s="42">
        <f>IFERROR(BK543/BH533,"-")</f>
        <v>3.9093886742106941E-5</v>
      </c>
      <c r="BM543" s="52">
        <v>3</v>
      </c>
      <c r="BN543" s="42">
        <f>IFERROR(BM543/BI533,"-")</f>
        <v>2.3006134969325155E-3</v>
      </c>
      <c r="BO543" s="96">
        <f t="shared" si="55"/>
        <v>6261.666666666667</v>
      </c>
      <c r="BP543" s="140"/>
    </row>
    <row r="544" spans="2:68" s="8" customFormat="1" ht="13.15" customHeight="1">
      <c r="B544" s="388"/>
      <c r="C544" s="389"/>
      <c r="D544" s="360"/>
      <c r="E544" s="360"/>
      <c r="F544" s="32" t="s">
        <v>106</v>
      </c>
      <c r="G544" s="52">
        <v>209914</v>
      </c>
      <c r="H544" s="42">
        <f>IFERROR(G544/D533,"-")</f>
        <v>9.9174178448228423E-4</v>
      </c>
      <c r="I544" s="52">
        <v>4</v>
      </c>
      <c r="J544" s="42">
        <f>IFERROR(I544/E533,"-")</f>
        <v>1.6064257028112448E-2</v>
      </c>
      <c r="K544" s="55">
        <f t="shared" si="48"/>
        <v>52478.5</v>
      </c>
      <c r="L544" s="360"/>
      <c r="M544" s="360"/>
      <c r="N544" s="32" t="s">
        <v>106</v>
      </c>
      <c r="O544" s="52">
        <v>11187297</v>
      </c>
      <c r="P544" s="42">
        <f>IFERROR(O544/L533,"-")</f>
        <v>8.8615884435407407E-3</v>
      </c>
      <c r="Q544" s="52">
        <v>16</v>
      </c>
      <c r="R544" s="42">
        <f>IFERROR(Q544/M533,"-")</f>
        <v>6.0675009480470228E-3</v>
      </c>
      <c r="S544" s="55">
        <f t="shared" si="49"/>
        <v>699206.0625</v>
      </c>
      <c r="T544" s="360"/>
      <c r="U544" s="360"/>
      <c r="V544" s="32" t="s">
        <v>106</v>
      </c>
      <c r="W544" s="52">
        <v>0</v>
      </c>
      <c r="X544" s="42">
        <f>IFERROR(W544/T533,"-")</f>
        <v>0</v>
      </c>
      <c r="Y544" s="52">
        <v>0</v>
      </c>
      <c r="Z544" s="42">
        <f>IFERROR(Y544/U533,"-")</f>
        <v>0</v>
      </c>
      <c r="AA544" s="96" t="str">
        <f t="shared" si="50"/>
        <v>-</v>
      </c>
      <c r="AB544" s="360"/>
      <c r="AC544" s="360"/>
      <c r="AD544" s="32" t="s">
        <v>106</v>
      </c>
      <c r="AE544" s="52">
        <v>9924</v>
      </c>
      <c r="AF544" s="42">
        <f>IFERROR(AE544/AB533,"-")</f>
        <v>1.0159053058326415E-4</v>
      </c>
      <c r="AG544" s="52">
        <v>2</v>
      </c>
      <c r="AH544" s="42">
        <f>IFERROR(AG544/AC533,"-")</f>
        <v>6.0422960725075529E-3</v>
      </c>
      <c r="AI544" s="55">
        <f t="shared" si="51"/>
        <v>4962</v>
      </c>
      <c r="AJ544" s="360"/>
      <c r="AK544" s="360"/>
      <c r="AL544" s="32" t="s">
        <v>106</v>
      </c>
      <c r="AM544" s="52">
        <v>2424128</v>
      </c>
      <c r="AN544" s="42">
        <f>IFERROR(AM544/AJ533,"-")</f>
        <v>4.9594122997569118E-3</v>
      </c>
      <c r="AO544" s="52">
        <v>6</v>
      </c>
      <c r="AP544" s="42">
        <f>IFERROR(AO544/AK533,"-")</f>
        <v>6.7873303167420816E-3</v>
      </c>
      <c r="AQ544" s="55">
        <f t="shared" si="52"/>
        <v>404021.33333333331</v>
      </c>
      <c r="AR544" s="360"/>
      <c r="AS544" s="360"/>
      <c r="AT544" s="32" t="s">
        <v>106</v>
      </c>
      <c r="AU544" s="52">
        <v>8753245</v>
      </c>
      <c r="AV544" s="42">
        <f>IFERROR(AU544/AR533,"-")</f>
        <v>1.3991621917667467E-2</v>
      </c>
      <c r="AW544" s="55">
        <v>8</v>
      </c>
      <c r="AX544" s="42">
        <f>IFERROR(AW544/AS533,"-")</f>
        <v>6.3643595863166272E-3</v>
      </c>
      <c r="AY544" s="138">
        <f t="shared" si="53"/>
        <v>1094155.625</v>
      </c>
      <c r="AZ544" s="360"/>
      <c r="BA544" s="360"/>
      <c r="BB544" s="32" t="s">
        <v>106</v>
      </c>
      <c r="BC544" s="52">
        <v>10398323</v>
      </c>
      <c r="BD544" s="42">
        <f>IFERROR(BC544/AZ533,"-")</f>
        <v>6.44835885744931E-2</v>
      </c>
      <c r="BE544" s="52">
        <v>9</v>
      </c>
      <c r="BF544" s="42">
        <f>IFERROR(BE544/BA533,"-")</f>
        <v>6.0810810810810814E-2</v>
      </c>
      <c r="BG544" s="55">
        <f t="shared" si="54"/>
        <v>1155369.2222222222</v>
      </c>
      <c r="BH544" s="360"/>
      <c r="BI544" s="360"/>
      <c r="BJ544" s="32" t="s">
        <v>106</v>
      </c>
      <c r="BK544" s="52">
        <v>873377</v>
      </c>
      <c r="BL544" s="42">
        <f>IFERROR(BK544/BH533,"-")</f>
        <v>1.8176045526303506E-3</v>
      </c>
      <c r="BM544" s="52">
        <v>3</v>
      </c>
      <c r="BN544" s="42">
        <f>IFERROR(BM544/BI533,"-")</f>
        <v>2.3006134969325155E-3</v>
      </c>
      <c r="BO544" s="96">
        <f t="shared" si="55"/>
        <v>291125.66666666669</v>
      </c>
      <c r="BP544" s="140"/>
    </row>
    <row r="545" spans="2:68" s="8" customFormat="1" ht="13.15" customHeight="1">
      <c r="B545" s="388"/>
      <c r="C545" s="389"/>
      <c r="D545" s="360"/>
      <c r="E545" s="360"/>
      <c r="F545" s="32" t="s">
        <v>107</v>
      </c>
      <c r="G545" s="52">
        <v>2648759</v>
      </c>
      <c r="H545" s="42">
        <f>IFERROR(G545/D533,"-")</f>
        <v>1.2514100904768193E-2</v>
      </c>
      <c r="I545" s="52">
        <v>28</v>
      </c>
      <c r="J545" s="42">
        <f>IFERROR(I545/E533,"-")</f>
        <v>0.11244979919678715</v>
      </c>
      <c r="K545" s="55">
        <f t="shared" si="48"/>
        <v>94598.53571428571</v>
      </c>
      <c r="L545" s="360"/>
      <c r="M545" s="360"/>
      <c r="N545" s="32" t="s">
        <v>107</v>
      </c>
      <c r="O545" s="52">
        <v>8880031</v>
      </c>
      <c r="P545" s="42">
        <f>IFERROR(O545/L533,"-")</f>
        <v>7.0339761327408686E-3</v>
      </c>
      <c r="Q545" s="52">
        <v>228</v>
      </c>
      <c r="R545" s="42">
        <f>IFERROR(Q545/M533,"-")</f>
        <v>8.6461888509670085E-2</v>
      </c>
      <c r="S545" s="55">
        <f t="shared" si="49"/>
        <v>38947.504385964916</v>
      </c>
      <c r="T545" s="360"/>
      <c r="U545" s="360"/>
      <c r="V545" s="32" t="s">
        <v>107</v>
      </c>
      <c r="W545" s="52">
        <v>222394</v>
      </c>
      <c r="X545" s="42">
        <f>IFERROR(W545/T533,"-")</f>
        <v>5.0987005757743746E-3</v>
      </c>
      <c r="Y545" s="52">
        <v>10</v>
      </c>
      <c r="Z545" s="42">
        <f>IFERROR(Y545/U533,"-")</f>
        <v>6.4935064935064929E-2</v>
      </c>
      <c r="AA545" s="96">
        <f t="shared" si="50"/>
        <v>22239.4</v>
      </c>
      <c r="AB545" s="360"/>
      <c r="AC545" s="360"/>
      <c r="AD545" s="32" t="s">
        <v>107</v>
      </c>
      <c r="AE545" s="52">
        <v>439843</v>
      </c>
      <c r="AF545" s="42">
        <f>IFERROR(AE545/AB533,"-")</f>
        <v>4.5026081966278372E-3</v>
      </c>
      <c r="AG545" s="52">
        <v>15</v>
      </c>
      <c r="AH545" s="42">
        <f>IFERROR(AG545/AC533,"-")</f>
        <v>4.5317220543806644E-2</v>
      </c>
      <c r="AI545" s="55">
        <f t="shared" si="51"/>
        <v>29322.866666666665</v>
      </c>
      <c r="AJ545" s="360"/>
      <c r="AK545" s="360"/>
      <c r="AL545" s="32" t="s">
        <v>107</v>
      </c>
      <c r="AM545" s="52">
        <v>3276353</v>
      </c>
      <c r="AN545" s="42">
        <f>IFERROR(AM545/AJ533,"-")</f>
        <v>6.7029403424841661E-3</v>
      </c>
      <c r="AO545" s="52">
        <v>81</v>
      </c>
      <c r="AP545" s="42">
        <f>IFERROR(AO545/AK533,"-")</f>
        <v>9.1628959276018093E-2</v>
      </c>
      <c r="AQ545" s="55">
        <f t="shared" si="52"/>
        <v>40448.8024691358</v>
      </c>
      <c r="AR545" s="360"/>
      <c r="AS545" s="360"/>
      <c r="AT545" s="32" t="s">
        <v>107</v>
      </c>
      <c r="AU545" s="52">
        <v>4941441</v>
      </c>
      <c r="AV545" s="42">
        <f>IFERROR(AU545/AR533,"-")</f>
        <v>7.8986449254488649E-3</v>
      </c>
      <c r="AW545" s="55">
        <v>122</v>
      </c>
      <c r="AX545" s="42">
        <f>IFERROR(AW545/AS533,"-")</f>
        <v>9.7056483691328563E-2</v>
      </c>
      <c r="AY545" s="138">
        <f t="shared" si="53"/>
        <v>40503.614754098358</v>
      </c>
      <c r="AZ545" s="360"/>
      <c r="BA545" s="360"/>
      <c r="BB545" s="32" t="s">
        <v>107</v>
      </c>
      <c r="BC545" s="52">
        <v>1266864</v>
      </c>
      <c r="BD545" s="42">
        <f>IFERROR(BC545/AZ533,"-")</f>
        <v>7.8562607601087818E-3</v>
      </c>
      <c r="BE545" s="52">
        <v>16</v>
      </c>
      <c r="BF545" s="42">
        <f>IFERROR(BE545/BA533,"-")</f>
        <v>0.10810810810810811</v>
      </c>
      <c r="BG545" s="55">
        <f t="shared" si="54"/>
        <v>79179</v>
      </c>
      <c r="BH545" s="360"/>
      <c r="BI545" s="360"/>
      <c r="BJ545" s="32" t="s">
        <v>107</v>
      </c>
      <c r="BK545" s="52">
        <v>3394837</v>
      </c>
      <c r="BL545" s="42">
        <f>IFERROR(BK545/BH533,"-")</f>
        <v>7.065071769279431E-3</v>
      </c>
      <c r="BM545" s="52">
        <v>88</v>
      </c>
      <c r="BN545" s="42">
        <f>IFERROR(BM545/BI533,"-")</f>
        <v>6.7484662576687116E-2</v>
      </c>
      <c r="BO545" s="96">
        <f t="shared" si="55"/>
        <v>38577.693181818184</v>
      </c>
      <c r="BP545" s="140"/>
    </row>
    <row r="546" spans="2:68" s="8" customFormat="1" ht="13.15" customHeight="1">
      <c r="B546" s="388"/>
      <c r="C546" s="389"/>
      <c r="D546" s="360"/>
      <c r="E546" s="360"/>
      <c r="F546" s="32" t="s">
        <v>108</v>
      </c>
      <c r="G546" s="52">
        <v>2269696</v>
      </c>
      <c r="H546" s="42">
        <f>IFERROR(G546/D533,"-")</f>
        <v>1.0723212178665084E-2</v>
      </c>
      <c r="I546" s="52">
        <v>36</v>
      </c>
      <c r="J546" s="42">
        <f>IFERROR(I546/E533,"-")</f>
        <v>0.14457831325301204</v>
      </c>
      <c r="K546" s="55">
        <f t="shared" si="48"/>
        <v>63047.111111111109</v>
      </c>
      <c r="L546" s="360"/>
      <c r="M546" s="360"/>
      <c r="N546" s="32" t="s">
        <v>108</v>
      </c>
      <c r="O546" s="52">
        <v>10815030</v>
      </c>
      <c r="P546" s="42">
        <f>IFERROR(O546/L533,"-")</f>
        <v>8.5667114106782374E-3</v>
      </c>
      <c r="Q546" s="52">
        <v>188</v>
      </c>
      <c r="R546" s="42">
        <f>IFERROR(Q546/M533,"-")</f>
        <v>7.1293136139552515E-2</v>
      </c>
      <c r="S546" s="55">
        <f t="shared" si="49"/>
        <v>57526.755319148935</v>
      </c>
      <c r="T546" s="360"/>
      <c r="U546" s="360"/>
      <c r="V546" s="32" t="s">
        <v>108</v>
      </c>
      <c r="W546" s="52">
        <v>308324</v>
      </c>
      <c r="X546" s="42">
        <f>IFERROR(W546/T533,"-")</f>
        <v>7.0687687452227052E-3</v>
      </c>
      <c r="Y546" s="52">
        <v>7</v>
      </c>
      <c r="Z546" s="42">
        <f>IFERROR(Y546/U533,"-")</f>
        <v>4.5454545454545456E-2</v>
      </c>
      <c r="AA546" s="96">
        <f t="shared" si="50"/>
        <v>44046.285714285717</v>
      </c>
      <c r="AB546" s="360"/>
      <c r="AC546" s="360"/>
      <c r="AD546" s="32" t="s">
        <v>108</v>
      </c>
      <c r="AE546" s="52">
        <v>463895</v>
      </c>
      <c r="AF546" s="42">
        <f>IFERROR(AE546/AB533,"-")</f>
        <v>4.7488249884042044E-3</v>
      </c>
      <c r="AG546" s="52">
        <v>11</v>
      </c>
      <c r="AH546" s="42">
        <f>IFERROR(AG546/AC533,"-")</f>
        <v>3.3232628398791542E-2</v>
      </c>
      <c r="AI546" s="55">
        <f t="shared" si="51"/>
        <v>42172.272727272728</v>
      </c>
      <c r="AJ546" s="360"/>
      <c r="AK546" s="360"/>
      <c r="AL546" s="32" t="s">
        <v>108</v>
      </c>
      <c r="AM546" s="52">
        <v>3832767</v>
      </c>
      <c r="AN546" s="42">
        <f>IFERROR(AM546/AJ533,"-")</f>
        <v>7.8412822268058447E-3</v>
      </c>
      <c r="AO546" s="52">
        <v>86</v>
      </c>
      <c r="AP546" s="42">
        <f>IFERROR(AO546/AK533,"-")</f>
        <v>9.7285067873303169E-2</v>
      </c>
      <c r="AQ546" s="55">
        <f t="shared" si="52"/>
        <v>44567.058139534885</v>
      </c>
      <c r="AR546" s="360"/>
      <c r="AS546" s="360"/>
      <c r="AT546" s="32" t="s">
        <v>108</v>
      </c>
      <c r="AU546" s="52">
        <v>5787120</v>
      </c>
      <c r="AV546" s="42">
        <f>IFERROR(AU546/AR533,"-")</f>
        <v>9.2504202763857013E-3</v>
      </c>
      <c r="AW546" s="55">
        <v>79</v>
      </c>
      <c r="AX546" s="42">
        <f>IFERROR(AW546/AS533,"-")</f>
        <v>6.2848050914876691E-2</v>
      </c>
      <c r="AY546" s="138">
        <f t="shared" si="53"/>
        <v>73254.6835443038</v>
      </c>
      <c r="AZ546" s="360"/>
      <c r="BA546" s="360"/>
      <c r="BB546" s="32" t="s">
        <v>108</v>
      </c>
      <c r="BC546" s="52">
        <v>3884499</v>
      </c>
      <c r="BD546" s="42">
        <f>IFERROR(BC546/AZ533,"-")</f>
        <v>2.4089118537097748E-2</v>
      </c>
      <c r="BE546" s="52">
        <v>44</v>
      </c>
      <c r="BF546" s="42">
        <f>IFERROR(BE546/BA533,"-")</f>
        <v>0.29729729729729731</v>
      </c>
      <c r="BG546" s="55">
        <f t="shared" si="54"/>
        <v>88284.068181818177</v>
      </c>
      <c r="BH546" s="360"/>
      <c r="BI546" s="360"/>
      <c r="BJ546" s="32" t="s">
        <v>108</v>
      </c>
      <c r="BK546" s="52">
        <v>1973131</v>
      </c>
      <c r="BL546" s="42">
        <f>IFERROR(BK546/BH533,"-")</f>
        <v>4.1063273804280128E-3</v>
      </c>
      <c r="BM546" s="52">
        <v>51</v>
      </c>
      <c r="BN546" s="42">
        <f>IFERROR(BM546/BI533,"-")</f>
        <v>3.9110429447852764E-2</v>
      </c>
      <c r="BO546" s="96">
        <f t="shared" si="55"/>
        <v>38688.843137254902</v>
      </c>
      <c r="BP546" s="140"/>
    </row>
    <row r="547" spans="2:68" s="8" customFormat="1" ht="13.15" customHeight="1">
      <c r="B547" s="388"/>
      <c r="C547" s="389"/>
      <c r="D547" s="360"/>
      <c r="E547" s="360"/>
      <c r="F547" s="32" t="s">
        <v>109</v>
      </c>
      <c r="G547" s="52">
        <v>1120263</v>
      </c>
      <c r="H547" s="42">
        <f>IFERROR(G547/D533,"-")</f>
        <v>5.2926990420337711E-3</v>
      </c>
      <c r="I547" s="52">
        <v>20</v>
      </c>
      <c r="J547" s="42">
        <f>IFERROR(I547/E533,"-")</f>
        <v>8.0321285140562249E-2</v>
      </c>
      <c r="K547" s="55">
        <f t="shared" si="48"/>
        <v>56013.15</v>
      </c>
      <c r="L547" s="360"/>
      <c r="M547" s="360"/>
      <c r="N547" s="32" t="s">
        <v>109</v>
      </c>
      <c r="O547" s="52">
        <v>4685138</v>
      </c>
      <c r="P547" s="42">
        <f>IFERROR(O547/L533,"-")</f>
        <v>3.7111524577557544E-3</v>
      </c>
      <c r="Q547" s="52">
        <v>116</v>
      </c>
      <c r="R547" s="42">
        <f>IFERROR(Q547/M533,"-")</f>
        <v>4.3989381873340914E-2</v>
      </c>
      <c r="S547" s="55">
        <f t="shared" si="49"/>
        <v>40389.120689655174</v>
      </c>
      <c r="T547" s="360"/>
      <c r="U547" s="360"/>
      <c r="V547" s="32" t="s">
        <v>109</v>
      </c>
      <c r="W547" s="52">
        <v>238658</v>
      </c>
      <c r="X547" s="42">
        <f>IFERROR(W547/T533,"-")</f>
        <v>5.4715760407797005E-3</v>
      </c>
      <c r="Y547" s="52">
        <v>8</v>
      </c>
      <c r="Z547" s="42">
        <f>IFERROR(Y547/U533,"-")</f>
        <v>5.1948051948051951E-2</v>
      </c>
      <c r="AA547" s="96">
        <f t="shared" si="50"/>
        <v>29832.25</v>
      </c>
      <c r="AB547" s="360"/>
      <c r="AC547" s="360"/>
      <c r="AD547" s="32" t="s">
        <v>109</v>
      </c>
      <c r="AE547" s="52">
        <v>153380</v>
      </c>
      <c r="AF547" s="42">
        <f>IFERROR(AE547/AB533,"-")</f>
        <v>1.5701285349517388E-3</v>
      </c>
      <c r="AG547" s="52">
        <v>6</v>
      </c>
      <c r="AH547" s="42">
        <f>IFERROR(AG547/AC533,"-")</f>
        <v>1.812688821752266E-2</v>
      </c>
      <c r="AI547" s="55">
        <f t="shared" si="51"/>
        <v>25563.333333333332</v>
      </c>
      <c r="AJ547" s="360"/>
      <c r="AK547" s="360"/>
      <c r="AL547" s="32" t="s">
        <v>109</v>
      </c>
      <c r="AM547" s="52">
        <v>2088703</v>
      </c>
      <c r="AN547" s="42">
        <f>IFERROR(AM547/AJ533,"-")</f>
        <v>4.2731816755299887E-3</v>
      </c>
      <c r="AO547" s="52">
        <v>46</v>
      </c>
      <c r="AP547" s="42">
        <f>IFERROR(AO547/AK533,"-")</f>
        <v>5.2036199095022627E-2</v>
      </c>
      <c r="AQ547" s="55">
        <f t="shared" si="52"/>
        <v>45406.586956521736</v>
      </c>
      <c r="AR547" s="360"/>
      <c r="AS547" s="360"/>
      <c r="AT547" s="32" t="s">
        <v>109</v>
      </c>
      <c r="AU547" s="52">
        <v>2183680</v>
      </c>
      <c r="AV547" s="42">
        <f>IFERROR(AU547/AR533,"-")</f>
        <v>3.4905026592049115E-3</v>
      </c>
      <c r="AW547" s="55">
        <v>55</v>
      </c>
      <c r="AX547" s="42">
        <f>IFERROR(AW547/AS533,"-")</f>
        <v>4.3754972155926809E-2</v>
      </c>
      <c r="AY547" s="138">
        <f t="shared" si="53"/>
        <v>39703.272727272728</v>
      </c>
      <c r="AZ547" s="360"/>
      <c r="BA547" s="360"/>
      <c r="BB547" s="32" t="s">
        <v>109</v>
      </c>
      <c r="BC547" s="52">
        <v>691228</v>
      </c>
      <c r="BD547" s="42">
        <f>IFERROR(BC547/AZ533,"-")</f>
        <v>4.2865433169531003E-3</v>
      </c>
      <c r="BE547" s="52">
        <v>14</v>
      </c>
      <c r="BF547" s="42">
        <f>IFERROR(BE547/BA533,"-")</f>
        <v>9.45945945945946E-2</v>
      </c>
      <c r="BG547" s="55">
        <f t="shared" si="54"/>
        <v>49373.428571428572</v>
      </c>
      <c r="BH547" s="360"/>
      <c r="BI547" s="360"/>
      <c r="BJ547" s="32" t="s">
        <v>109</v>
      </c>
      <c r="BK547" s="52">
        <v>1513320</v>
      </c>
      <c r="BL547" s="42">
        <f>IFERROR(BK547/BH533,"-")</f>
        <v>3.1494043483931474E-3</v>
      </c>
      <c r="BM547" s="52">
        <v>38</v>
      </c>
      <c r="BN547" s="42">
        <f>IFERROR(BM547/BI533,"-")</f>
        <v>2.9141104294478526E-2</v>
      </c>
      <c r="BO547" s="96">
        <f t="shared" si="55"/>
        <v>39824.210526315786</v>
      </c>
      <c r="BP547" s="140"/>
    </row>
    <row r="548" spans="2:68" s="8" customFormat="1" ht="13.15" customHeight="1">
      <c r="B548" s="388"/>
      <c r="C548" s="389"/>
      <c r="D548" s="360"/>
      <c r="E548" s="360"/>
      <c r="F548" s="33" t="s">
        <v>110</v>
      </c>
      <c r="G548" s="53">
        <v>183857</v>
      </c>
      <c r="H548" s="43">
        <f>IFERROR(G548/D533,"-")</f>
        <v>8.6863510423106278E-4</v>
      </c>
      <c r="I548" s="53">
        <v>26</v>
      </c>
      <c r="J548" s="43">
        <f>IFERROR(I548/E533,"-")</f>
        <v>0.10441767068273092</v>
      </c>
      <c r="K548" s="56">
        <f t="shared" si="48"/>
        <v>7071.4230769230771</v>
      </c>
      <c r="L548" s="360"/>
      <c r="M548" s="360"/>
      <c r="N548" s="33" t="s">
        <v>110</v>
      </c>
      <c r="O548" s="53">
        <v>1648257</v>
      </c>
      <c r="P548" s="43">
        <f>IFERROR(O548/L533,"-")</f>
        <v>1.3056035951477046E-3</v>
      </c>
      <c r="Q548" s="53">
        <v>181</v>
      </c>
      <c r="R548" s="43">
        <f>IFERROR(Q548/M533,"-")</f>
        <v>6.8638604474781956E-2</v>
      </c>
      <c r="S548" s="56">
        <f t="shared" si="49"/>
        <v>9106.3922651933699</v>
      </c>
      <c r="T548" s="360"/>
      <c r="U548" s="360"/>
      <c r="V548" s="33" t="s">
        <v>110</v>
      </c>
      <c r="W548" s="53">
        <v>94332</v>
      </c>
      <c r="X548" s="43">
        <f>IFERROR(W548/T533,"-")</f>
        <v>2.1626960381752581E-3</v>
      </c>
      <c r="Y548" s="53">
        <v>10</v>
      </c>
      <c r="Z548" s="43">
        <f>IFERROR(Y548/U533,"-")</f>
        <v>6.4935064935064929E-2</v>
      </c>
      <c r="AA548" s="97">
        <f t="shared" si="50"/>
        <v>9433.2000000000007</v>
      </c>
      <c r="AB548" s="360"/>
      <c r="AC548" s="360"/>
      <c r="AD548" s="33" t="s">
        <v>110</v>
      </c>
      <c r="AE548" s="53">
        <v>80138</v>
      </c>
      <c r="AF548" s="43">
        <f>IFERROR(AE548/AB533,"-")</f>
        <v>8.2036093711019978E-4</v>
      </c>
      <c r="AG548" s="53">
        <v>16</v>
      </c>
      <c r="AH548" s="43">
        <f>IFERROR(AG548/AC533,"-")</f>
        <v>4.8338368580060423E-2</v>
      </c>
      <c r="AI548" s="56">
        <f t="shared" si="51"/>
        <v>5008.625</v>
      </c>
      <c r="AJ548" s="360"/>
      <c r="AK548" s="360"/>
      <c r="AL548" s="33" t="s">
        <v>110</v>
      </c>
      <c r="AM548" s="53">
        <v>512935</v>
      </c>
      <c r="AN548" s="43">
        <f>IFERROR(AM548/AJ533,"-")</f>
        <v>1.0493901922570968E-3</v>
      </c>
      <c r="AO548" s="53">
        <v>56</v>
      </c>
      <c r="AP548" s="43">
        <f>IFERROR(AO548/AK533,"-")</f>
        <v>6.3348416289592757E-2</v>
      </c>
      <c r="AQ548" s="56">
        <f t="shared" si="52"/>
        <v>9159.5535714285706</v>
      </c>
      <c r="AR548" s="360"/>
      <c r="AS548" s="360"/>
      <c r="AT548" s="33" t="s">
        <v>110</v>
      </c>
      <c r="AU548" s="53">
        <v>957692</v>
      </c>
      <c r="AV548" s="43">
        <f>IFERROR(AU548/AR533,"-")</f>
        <v>1.5308224981221013E-3</v>
      </c>
      <c r="AW548" s="56">
        <v>98</v>
      </c>
      <c r="AX548" s="43">
        <f>IFERROR(AW548/AS533,"-")</f>
        <v>7.7963404932378674E-2</v>
      </c>
      <c r="AY548" s="139">
        <f t="shared" si="53"/>
        <v>9772.3673469387759</v>
      </c>
      <c r="AZ548" s="360"/>
      <c r="BA548" s="360"/>
      <c r="BB548" s="33" t="s">
        <v>110</v>
      </c>
      <c r="BC548" s="53">
        <v>364617</v>
      </c>
      <c r="BD548" s="43">
        <f>IFERROR(BC548/AZ533,"-")</f>
        <v>2.2611158179319827E-3</v>
      </c>
      <c r="BE548" s="53">
        <v>18</v>
      </c>
      <c r="BF548" s="43">
        <f>IFERROR(BE548/BA533,"-")</f>
        <v>0.12162162162162163</v>
      </c>
      <c r="BG548" s="56">
        <f t="shared" si="54"/>
        <v>20256.5</v>
      </c>
      <c r="BH548" s="360"/>
      <c r="BI548" s="360"/>
      <c r="BJ548" s="33" t="s">
        <v>110</v>
      </c>
      <c r="BK548" s="53">
        <v>613027</v>
      </c>
      <c r="BL548" s="43">
        <f>IFERROR(BK548/BH533,"-")</f>
        <v>1.27578430172231E-3</v>
      </c>
      <c r="BM548" s="53">
        <v>66</v>
      </c>
      <c r="BN548" s="43">
        <f>IFERROR(BM548/BI533,"-")</f>
        <v>5.0613496932515337E-2</v>
      </c>
      <c r="BO548" s="97">
        <f t="shared" si="55"/>
        <v>9288.2878787878781</v>
      </c>
      <c r="BP548" s="140"/>
    </row>
    <row r="549" spans="2:68" s="8" customFormat="1" ht="13.15" customHeight="1">
      <c r="B549" s="388"/>
      <c r="C549" s="389"/>
      <c r="D549" s="361"/>
      <c r="E549" s="361"/>
      <c r="F549" s="34" t="s">
        <v>64</v>
      </c>
      <c r="G549" s="100">
        <f>SUM(G533:G548)</f>
        <v>52931957</v>
      </c>
      <c r="H549" s="76">
        <f>IFERROR(G549/D533,"-")</f>
        <v>0.25007781039530252</v>
      </c>
      <c r="I549" s="99">
        <v>210</v>
      </c>
      <c r="J549" s="76">
        <f>IFERROR(I549/E533,"-")</f>
        <v>0.84337349397590367</v>
      </c>
      <c r="K549" s="113">
        <f t="shared" si="48"/>
        <v>252056.93809523809</v>
      </c>
      <c r="L549" s="361"/>
      <c r="M549" s="361"/>
      <c r="N549" s="34" t="s">
        <v>64</v>
      </c>
      <c r="O549" s="100">
        <f>SUM(O533:O548)</f>
        <v>233834625</v>
      </c>
      <c r="P549" s="76">
        <f>IFERROR(O549/L533,"-")</f>
        <v>0.18522313393482651</v>
      </c>
      <c r="Q549" s="99">
        <v>1941</v>
      </c>
      <c r="R549" s="76">
        <f>IFERROR(Q549/M533,"-")</f>
        <v>0.73606370875995453</v>
      </c>
      <c r="S549" s="113">
        <f t="shared" si="49"/>
        <v>120471.21329211746</v>
      </c>
      <c r="T549" s="361"/>
      <c r="U549" s="361"/>
      <c r="V549" s="34" t="s">
        <v>64</v>
      </c>
      <c r="W549" s="100">
        <f>SUM(W533:W548)</f>
        <v>2943468</v>
      </c>
      <c r="X549" s="76">
        <f>IFERROR(W549/T533,"-")</f>
        <v>6.7483214413938536E-2</v>
      </c>
      <c r="Y549" s="99">
        <v>61</v>
      </c>
      <c r="Z549" s="76">
        <f>IFERROR(Y549/U533,"-")</f>
        <v>0.39610389610389612</v>
      </c>
      <c r="AA549" s="113">
        <f t="shared" si="50"/>
        <v>48253.573770491806</v>
      </c>
      <c r="AB549" s="361"/>
      <c r="AC549" s="361"/>
      <c r="AD549" s="34" t="s">
        <v>64</v>
      </c>
      <c r="AE549" s="100">
        <f>SUM(AE533:AE548)</f>
        <v>7484402</v>
      </c>
      <c r="AF549" s="76">
        <f>IFERROR(AE549/AB533,"-")</f>
        <v>7.6616724131241778E-2</v>
      </c>
      <c r="AG549" s="99">
        <v>93</v>
      </c>
      <c r="AH549" s="76">
        <f>IFERROR(AG549/AC533,"-")</f>
        <v>0.2809667673716012</v>
      </c>
      <c r="AI549" s="113">
        <f t="shared" si="51"/>
        <v>80477.440860215051</v>
      </c>
      <c r="AJ549" s="361"/>
      <c r="AK549" s="361"/>
      <c r="AL549" s="34" t="s">
        <v>64</v>
      </c>
      <c r="AM549" s="100">
        <f>SUM(AM533:AM548)</f>
        <v>110394092</v>
      </c>
      <c r="AN549" s="76">
        <f>IFERROR(AM549/AJ533,"-")</f>
        <v>0.22585020992509311</v>
      </c>
      <c r="AO549" s="99">
        <v>742</v>
      </c>
      <c r="AP549" s="76">
        <f>IFERROR(AO549/AK533,"-")</f>
        <v>0.83936651583710409</v>
      </c>
      <c r="AQ549" s="113">
        <f t="shared" si="52"/>
        <v>148779.09973045823</v>
      </c>
      <c r="AR549" s="361"/>
      <c r="AS549" s="361"/>
      <c r="AT549" s="34" t="s">
        <v>64</v>
      </c>
      <c r="AU549" s="100">
        <f>SUM(AU533:AU548)</f>
        <v>112472217</v>
      </c>
      <c r="AV549" s="76">
        <f>IFERROR(AU549/AR533,"-")</f>
        <v>0.1797811824650003</v>
      </c>
      <c r="AW549" s="112">
        <v>1037</v>
      </c>
      <c r="AX549" s="76">
        <f>IFERROR(AW549/AS533,"-")</f>
        <v>0.82498011137629279</v>
      </c>
      <c r="AY549" s="114">
        <f t="shared" si="53"/>
        <v>108459.22565091611</v>
      </c>
      <c r="AZ549" s="361"/>
      <c r="BA549" s="361"/>
      <c r="BB549" s="34" t="s">
        <v>64</v>
      </c>
      <c r="BC549" s="100">
        <f>SUM(BC533:BC548)</f>
        <v>43499340</v>
      </c>
      <c r="BD549" s="76">
        <f>IFERROR(BC549/AZ533,"-")</f>
        <v>0.26975441557470281</v>
      </c>
      <c r="BE549" s="99">
        <v>140</v>
      </c>
      <c r="BF549" s="76">
        <f>IFERROR(BE549/BA533,"-")</f>
        <v>0.94594594594594594</v>
      </c>
      <c r="BG549" s="113">
        <f t="shared" si="54"/>
        <v>310709.57142857142</v>
      </c>
      <c r="BH549" s="361"/>
      <c r="BI549" s="361"/>
      <c r="BJ549" s="34" t="s">
        <v>64</v>
      </c>
      <c r="BK549" s="100">
        <f>SUM(BK533:BK548)</f>
        <v>70715025</v>
      </c>
      <c r="BL549" s="76">
        <f>IFERROR(BK549/BH533,"-")</f>
        <v>0.14716663179745867</v>
      </c>
      <c r="BM549" s="99">
        <v>835</v>
      </c>
      <c r="BN549" s="76">
        <f>IFERROR(BM549/BI533,"-")</f>
        <v>0.64033742331288346</v>
      </c>
      <c r="BO549" s="113">
        <f t="shared" si="55"/>
        <v>84688.652694610777</v>
      </c>
      <c r="BP549" s="140"/>
    </row>
    <row r="550" spans="2:68" s="8" customFormat="1" ht="13.15" customHeight="1">
      <c r="B550" s="388">
        <v>33</v>
      </c>
      <c r="C550" s="389" t="s">
        <v>36</v>
      </c>
      <c r="D550" s="359">
        <v>53697220</v>
      </c>
      <c r="E550" s="359">
        <v>82</v>
      </c>
      <c r="F550" s="30" t="s">
        <v>96</v>
      </c>
      <c r="G550" s="51">
        <v>495186</v>
      </c>
      <c r="H550" s="41">
        <f>IFERROR(G550/D550,"-")</f>
        <v>9.221818187235763E-3</v>
      </c>
      <c r="I550" s="51">
        <v>18</v>
      </c>
      <c r="J550" s="41">
        <f>IFERROR(I550/E550,"-")</f>
        <v>0.21951219512195122</v>
      </c>
      <c r="K550" s="95">
        <f t="shared" ref="K550:K613" si="56">IFERROR(G550/I550,"-")</f>
        <v>27510.333333333332</v>
      </c>
      <c r="L550" s="359">
        <v>492036400</v>
      </c>
      <c r="M550" s="359">
        <v>923</v>
      </c>
      <c r="N550" s="30" t="s">
        <v>96</v>
      </c>
      <c r="O550" s="51">
        <v>10659290</v>
      </c>
      <c r="P550" s="41">
        <f>IFERROR(O550/L550,"-")</f>
        <v>2.1663620821548976E-2</v>
      </c>
      <c r="Q550" s="51">
        <v>128</v>
      </c>
      <c r="R550" s="41">
        <f>IFERROR(Q550/M550,"-")</f>
        <v>0.13867822318526543</v>
      </c>
      <c r="S550" s="95">
        <f t="shared" ref="S550:S613" si="57">IFERROR(O550/Q550,"-")</f>
        <v>83275.703125</v>
      </c>
      <c r="T550" s="359">
        <v>10415950</v>
      </c>
      <c r="U550" s="359">
        <v>46</v>
      </c>
      <c r="V550" s="30" t="s">
        <v>96</v>
      </c>
      <c r="W550" s="51">
        <v>70340</v>
      </c>
      <c r="X550" s="41">
        <f>IFERROR(W550/T550,"-")</f>
        <v>6.7531046135974153E-3</v>
      </c>
      <c r="Y550" s="51">
        <v>5</v>
      </c>
      <c r="Z550" s="41">
        <f>IFERROR(Y550/U550,"-")</f>
        <v>0.10869565217391304</v>
      </c>
      <c r="AA550" s="95">
        <f t="shared" ref="AA550:AA613" si="58">IFERROR(W550/Y550,"-")</f>
        <v>14068</v>
      </c>
      <c r="AB550" s="359">
        <v>31643440</v>
      </c>
      <c r="AC550" s="359">
        <v>104</v>
      </c>
      <c r="AD550" s="30" t="s">
        <v>96</v>
      </c>
      <c r="AE550" s="51">
        <v>217930</v>
      </c>
      <c r="AF550" s="41">
        <f>IFERROR(AE550/AB550,"-")</f>
        <v>6.8870514710157931E-3</v>
      </c>
      <c r="AG550" s="51">
        <v>8</v>
      </c>
      <c r="AH550" s="41">
        <f>IFERROR(AG550/AC550,"-")</f>
        <v>7.6923076923076927E-2</v>
      </c>
      <c r="AI550" s="95">
        <f t="shared" ref="AI550:AI613" si="59">IFERROR(AE550/AG550,"-")</f>
        <v>27241.25</v>
      </c>
      <c r="AJ550" s="359">
        <v>206863000</v>
      </c>
      <c r="AK550" s="359">
        <v>315</v>
      </c>
      <c r="AL550" s="30" t="s">
        <v>96</v>
      </c>
      <c r="AM550" s="51">
        <v>5154844</v>
      </c>
      <c r="AN550" s="41">
        <f>IFERROR(AM550/AJ550,"-")</f>
        <v>2.4919120384022275E-2</v>
      </c>
      <c r="AO550" s="51">
        <v>50</v>
      </c>
      <c r="AP550" s="41">
        <f>IFERROR(AO550/AK550,"-")</f>
        <v>0.15873015873015872</v>
      </c>
      <c r="AQ550" s="95">
        <f t="shared" ref="AQ550:AQ613" si="60">IFERROR(AM550/AO550,"-")</f>
        <v>103096.88</v>
      </c>
      <c r="AR550" s="359">
        <v>239037080</v>
      </c>
      <c r="AS550" s="359">
        <v>449</v>
      </c>
      <c r="AT550" s="30" t="s">
        <v>96</v>
      </c>
      <c r="AU550" s="51">
        <v>5204996</v>
      </c>
      <c r="AV550" s="41">
        <f>IFERROR(AU550/AR550,"-")</f>
        <v>2.1774847651251428E-2</v>
      </c>
      <c r="AW550" s="51">
        <v>63</v>
      </c>
      <c r="AX550" s="41">
        <f>IFERROR(AW550/AS550,"-")</f>
        <v>0.14031180400890869</v>
      </c>
      <c r="AY550" s="95">
        <f t="shared" ref="AY550:AY613" si="61">IFERROR(AU550/AW550,"-")</f>
        <v>82618.984126984127</v>
      </c>
      <c r="AZ550" s="359">
        <v>56579800</v>
      </c>
      <c r="BA550" s="359">
        <v>56</v>
      </c>
      <c r="BB550" s="30" t="s">
        <v>96</v>
      </c>
      <c r="BC550" s="51">
        <v>4054082</v>
      </c>
      <c r="BD550" s="41">
        <f>IFERROR(BC550/AZ550,"-")</f>
        <v>7.1652462539634282E-2</v>
      </c>
      <c r="BE550" s="51">
        <v>12</v>
      </c>
      <c r="BF550" s="41">
        <f>IFERROR(BE550/BA550,"-")</f>
        <v>0.21428571428571427</v>
      </c>
      <c r="BG550" s="95">
        <f t="shared" ref="BG550:BG613" si="62">IFERROR(BC550/BE550,"-")</f>
        <v>337840.16666666669</v>
      </c>
      <c r="BH550" s="359">
        <v>227709800</v>
      </c>
      <c r="BI550" s="359">
        <v>546</v>
      </c>
      <c r="BJ550" s="30" t="s">
        <v>96</v>
      </c>
      <c r="BK550" s="51">
        <v>1576261</v>
      </c>
      <c r="BL550" s="41">
        <f>IFERROR(BK550/BH550,"-")</f>
        <v>6.9222361092934953E-3</v>
      </c>
      <c r="BM550" s="51">
        <v>78</v>
      </c>
      <c r="BN550" s="41">
        <f>IFERROR(BM550/BI550,"-")</f>
        <v>0.14285714285714285</v>
      </c>
      <c r="BO550" s="95">
        <f t="shared" ref="BO550:BO613" si="63">IFERROR(BK550/BM550,"-")</f>
        <v>20208.474358974359</v>
      </c>
      <c r="BP550" s="140"/>
    </row>
    <row r="551" spans="2:68" s="8" customFormat="1" ht="13.15" customHeight="1">
      <c r="B551" s="388"/>
      <c r="C551" s="389"/>
      <c r="D551" s="360"/>
      <c r="E551" s="360"/>
      <c r="F551" s="31" t="s">
        <v>97</v>
      </c>
      <c r="G551" s="52">
        <v>539659</v>
      </c>
      <c r="H551" s="42">
        <f>IFERROR(G551/D550,"-")</f>
        <v>1.0050036109876825E-2</v>
      </c>
      <c r="I551" s="52">
        <v>21</v>
      </c>
      <c r="J551" s="42">
        <f>IFERROR(I551/E550,"-")</f>
        <v>0.25609756097560976</v>
      </c>
      <c r="K551" s="55">
        <f t="shared" si="56"/>
        <v>25698.047619047618</v>
      </c>
      <c r="L551" s="360"/>
      <c r="M551" s="360"/>
      <c r="N551" s="31" t="s">
        <v>97</v>
      </c>
      <c r="O551" s="52">
        <v>12980175</v>
      </c>
      <c r="P551" s="42">
        <f>IFERROR(O551/L550,"-")</f>
        <v>2.6380517782830702E-2</v>
      </c>
      <c r="Q551" s="52">
        <v>187</v>
      </c>
      <c r="R551" s="42">
        <f>IFERROR(Q551/M550,"-")</f>
        <v>0.20260021668472372</v>
      </c>
      <c r="S551" s="55">
        <f t="shared" si="57"/>
        <v>69412.700534759351</v>
      </c>
      <c r="T551" s="360"/>
      <c r="U551" s="360"/>
      <c r="V551" s="31" t="s">
        <v>97</v>
      </c>
      <c r="W551" s="52">
        <v>97134</v>
      </c>
      <c r="X551" s="42">
        <f>IFERROR(W551/T550,"-")</f>
        <v>9.3255055947849205E-3</v>
      </c>
      <c r="Y551" s="52">
        <v>5</v>
      </c>
      <c r="Z551" s="42">
        <f>IFERROR(Y551/U550,"-")</f>
        <v>0.10869565217391304</v>
      </c>
      <c r="AA551" s="96">
        <f t="shared" si="58"/>
        <v>19426.8</v>
      </c>
      <c r="AB551" s="360"/>
      <c r="AC551" s="360"/>
      <c r="AD551" s="31" t="s">
        <v>97</v>
      </c>
      <c r="AE551" s="52">
        <v>315822</v>
      </c>
      <c r="AF551" s="42">
        <f>IFERROR(AE551/AB550,"-")</f>
        <v>9.9806468576109295E-3</v>
      </c>
      <c r="AG551" s="52">
        <v>13</v>
      </c>
      <c r="AH551" s="42">
        <f>IFERROR(AG551/AC550,"-")</f>
        <v>0.125</v>
      </c>
      <c r="AI551" s="55">
        <f t="shared" si="59"/>
        <v>24294</v>
      </c>
      <c r="AJ551" s="360"/>
      <c r="AK551" s="360"/>
      <c r="AL551" s="31" t="s">
        <v>97</v>
      </c>
      <c r="AM551" s="52">
        <v>7134206</v>
      </c>
      <c r="AN551" s="42">
        <f>IFERROR(AM551/AJ550,"-")</f>
        <v>3.4487588403919502E-2</v>
      </c>
      <c r="AO551" s="52">
        <v>72</v>
      </c>
      <c r="AP551" s="42">
        <f>IFERROR(AO551/AK550,"-")</f>
        <v>0.22857142857142856</v>
      </c>
      <c r="AQ551" s="55">
        <f t="shared" si="60"/>
        <v>99086.194444444438</v>
      </c>
      <c r="AR551" s="360"/>
      <c r="AS551" s="360"/>
      <c r="AT551" s="31" t="s">
        <v>97</v>
      </c>
      <c r="AU551" s="52">
        <v>5393869</v>
      </c>
      <c r="AV551" s="42">
        <f>IFERROR(AU551/AR550,"-")</f>
        <v>2.2564988662010094E-2</v>
      </c>
      <c r="AW551" s="52">
        <v>93</v>
      </c>
      <c r="AX551" s="42">
        <f>IFERROR(AW551/AS550,"-")</f>
        <v>0.20712694877505569</v>
      </c>
      <c r="AY551" s="96">
        <f t="shared" si="61"/>
        <v>57998.591397849465</v>
      </c>
      <c r="AZ551" s="360"/>
      <c r="BA551" s="360"/>
      <c r="BB551" s="31" t="s">
        <v>97</v>
      </c>
      <c r="BC551" s="52">
        <v>449561</v>
      </c>
      <c r="BD551" s="42">
        <f>IFERROR(BC551/AZ550,"-")</f>
        <v>7.9456095638372713E-3</v>
      </c>
      <c r="BE551" s="52">
        <v>21</v>
      </c>
      <c r="BF551" s="42">
        <f>IFERROR(BE551/BA550,"-")</f>
        <v>0.375</v>
      </c>
      <c r="BG551" s="55">
        <f t="shared" si="62"/>
        <v>21407.666666666668</v>
      </c>
      <c r="BH551" s="360"/>
      <c r="BI551" s="360"/>
      <c r="BJ551" s="31" t="s">
        <v>97</v>
      </c>
      <c r="BK551" s="52">
        <v>5051289</v>
      </c>
      <c r="BL551" s="42">
        <f>IFERROR(BK551/BH550,"-")</f>
        <v>2.2183011007870544E-2</v>
      </c>
      <c r="BM551" s="52">
        <v>93</v>
      </c>
      <c r="BN551" s="42">
        <f>IFERROR(BM551/BI550,"-")</f>
        <v>0.17032967032967034</v>
      </c>
      <c r="BO551" s="96">
        <f t="shared" si="63"/>
        <v>54314.93548387097</v>
      </c>
      <c r="BP551" s="140"/>
    </row>
    <row r="552" spans="2:68" s="8" customFormat="1" ht="13.15" customHeight="1">
      <c r="B552" s="388"/>
      <c r="C552" s="389"/>
      <c r="D552" s="360"/>
      <c r="E552" s="360"/>
      <c r="F552" s="32" t="s">
        <v>98</v>
      </c>
      <c r="G552" s="52">
        <v>1927744</v>
      </c>
      <c r="H552" s="42">
        <f>IFERROR(G552/D550,"-")</f>
        <v>3.5900257033790579E-2</v>
      </c>
      <c r="I552" s="52">
        <v>34</v>
      </c>
      <c r="J552" s="42">
        <f>IFERROR(I552/E550,"-")</f>
        <v>0.41463414634146339</v>
      </c>
      <c r="K552" s="55">
        <f t="shared" si="56"/>
        <v>56698.352941176468</v>
      </c>
      <c r="L552" s="360"/>
      <c r="M552" s="360"/>
      <c r="N552" s="32" t="s">
        <v>98</v>
      </c>
      <c r="O552" s="52">
        <v>12035640</v>
      </c>
      <c r="P552" s="42">
        <f>IFERROR(O552/L550,"-")</f>
        <v>2.4460873219948769E-2</v>
      </c>
      <c r="Q552" s="52">
        <v>276</v>
      </c>
      <c r="R552" s="42">
        <f>IFERROR(Q552/M550,"-")</f>
        <v>0.29902491874322862</v>
      </c>
      <c r="S552" s="55">
        <f t="shared" si="57"/>
        <v>43607.391304347824</v>
      </c>
      <c r="T552" s="360"/>
      <c r="U552" s="360"/>
      <c r="V552" s="32" t="s">
        <v>98</v>
      </c>
      <c r="W552" s="52">
        <v>0</v>
      </c>
      <c r="X552" s="42">
        <f>IFERROR(W552/T550,"-")</f>
        <v>0</v>
      </c>
      <c r="Y552" s="52">
        <v>0</v>
      </c>
      <c r="Z552" s="42">
        <f>IFERROR(Y552/U550,"-")</f>
        <v>0</v>
      </c>
      <c r="AA552" s="96" t="str">
        <f t="shared" si="58"/>
        <v>-</v>
      </c>
      <c r="AB552" s="360"/>
      <c r="AC552" s="360"/>
      <c r="AD552" s="32" t="s">
        <v>98</v>
      </c>
      <c r="AE552" s="52">
        <v>0</v>
      </c>
      <c r="AF552" s="42">
        <f>IFERROR(AE552/AB550,"-")</f>
        <v>0</v>
      </c>
      <c r="AG552" s="52">
        <v>0</v>
      </c>
      <c r="AH552" s="42">
        <f>IFERROR(AG552/AC550,"-")</f>
        <v>0</v>
      </c>
      <c r="AI552" s="55" t="str">
        <f t="shared" si="59"/>
        <v>-</v>
      </c>
      <c r="AJ552" s="360"/>
      <c r="AK552" s="360"/>
      <c r="AL552" s="32" t="s">
        <v>98</v>
      </c>
      <c r="AM552" s="52">
        <v>6813217</v>
      </c>
      <c r="AN552" s="42">
        <f>IFERROR(AM552/AJ550,"-")</f>
        <v>3.2935889936818084E-2</v>
      </c>
      <c r="AO552" s="52">
        <v>108</v>
      </c>
      <c r="AP552" s="42">
        <f>IFERROR(AO552/AK550,"-")</f>
        <v>0.34285714285714286</v>
      </c>
      <c r="AQ552" s="55">
        <f t="shared" si="60"/>
        <v>63085.342592592591</v>
      </c>
      <c r="AR552" s="360"/>
      <c r="AS552" s="360"/>
      <c r="AT552" s="32" t="s">
        <v>98</v>
      </c>
      <c r="AU552" s="52">
        <v>5222423</v>
      </c>
      <c r="AV552" s="42">
        <f>IFERROR(AU552/AR550,"-")</f>
        <v>2.1847752658290504E-2</v>
      </c>
      <c r="AW552" s="52">
        <v>168</v>
      </c>
      <c r="AX552" s="42">
        <f>IFERROR(AW552/AS550,"-")</f>
        <v>0.37416481069042318</v>
      </c>
      <c r="AY552" s="96">
        <f t="shared" si="61"/>
        <v>31085.851190476191</v>
      </c>
      <c r="AZ552" s="360"/>
      <c r="BA552" s="360"/>
      <c r="BB552" s="32" t="s">
        <v>98</v>
      </c>
      <c r="BC552" s="52">
        <v>1138087</v>
      </c>
      <c r="BD552" s="42">
        <f>IFERROR(BC552/AZ550,"-")</f>
        <v>2.0114722922315031E-2</v>
      </c>
      <c r="BE552" s="52">
        <v>16</v>
      </c>
      <c r="BF552" s="42">
        <f>IFERROR(BE552/BA550,"-")</f>
        <v>0.2857142857142857</v>
      </c>
      <c r="BG552" s="55">
        <f t="shared" si="62"/>
        <v>71130.4375</v>
      </c>
      <c r="BH552" s="360"/>
      <c r="BI552" s="360"/>
      <c r="BJ552" s="32" t="s">
        <v>98</v>
      </c>
      <c r="BK552" s="52">
        <v>2966189</v>
      </c>
      <c r="BL552" s="42">
        <f>IFERROR(BK552/BH550,"-")</f>
        <v>1.3026180691388776E-2</v>
      </c>
      <c r="BM552" s="52">
        <v>120</v>
      </c>
      <c r="BN552" s="42">
        <f>IFERROR(BM552/BI550,"-")</f>
        <v>0.21978021978021978</v>
      </c>
      <c r="BO552" s="96">
        <f t="shared" si="63"/>
        <v>24718.241666666665</v>
      </c>
      <c r="BP552" s="140"/>
    </row>
    <row r="553" spans="2:68" s="8" customFormat="1" ht="13.15" customHeight="1">
      <c r="B553" s="388"/>
      <c r="C553" s="389"/>
      <c r="D553" s="360"/>
      <c r="E553" s="360"/>
      <c r="F553" s="32" t="s">
        <v>99</v>
      </c>
      <c r="G553" s="52">
        <v>341701</v>
      </c>
      <c r="H553" s="42">
        <f>IFERROR(G553/D550,"-")</f>
        <v>6.3634765449682501E-3</v>
      </c>
      <c r="I553" s="52">
        <v>5</v>
      </c>
      <c r="J553" s="42">
        <f>IFERROR(I553/E550,"-")</f>
        <v>6.097560975609756E-2</v>
      </c>
      <c r="K553" s="55">
        <f t="shared" si="56"/>
        <v>68340.2</v>
      </c>
      <c r="L553" s="360"/>
      <c r="M553" s="360"/>
      <c r="N553" s="32" t="s">
        <v>99</v>
      </c>
      <c r="O553" s="52">
        <v>2769143</v>
      </c>
      <c r="P553" s="42">
        <f>IFERROR(O553/L550,"-")</f>
        <v>5.6279230560991019E-3</v>
      </c>
      <c r="Q553" s="52">
        <v>47</v>
      </c>
      <c r="R553" s="42">
        <f>IFERROR(Q553/M550,"-")</f>
        <v>5.0920910075839654E-2</v>
      </c>
      <c r="S553" s="55">
        <f t="shared" si="57"/>
        <v>58917.936170212764</v>
      </c>
      <c r="T553" s="360"/>
      <c r="U553" s="360"/>
      <c r="V553" s="32" t="s">
        <v>99</v>
      </c>
      <c r="W553" s="52">
        <v>0</v>
      </c>
      <c r="X553" s="42">
        <f>IFERROR(W553/T550,"-")</f>
        <v>0</v>
      </c>
      <c r="Y553" s="52">
        <v>0</v>
      </c>
      <c r="Z553" s="42">
        <f>IFERROR(Y553/U550,"-")</f>
        <v>0</v>
      </c>
      <c r="AA553" s="96" t="str">
        <f t="shared" si="58"/>
        <v>-</v>
      </c>
      <c r="AB553" s="360"/>
      <c r="AC553" s="360"/>
      <c r="AD553" s="32" t="s">
        <v>99</v>
      </c>
      <c r="AE553" s="52">
        <v>0</v>
      </c>
      <c r="AF553" s="42">
        <f>IFERROR(AE553/AB550,"-")</f>
        <v>0</v>
      </c>
      <c r="AG553" s="52">
        <v>0</v>
      </c>
      <c r="AH553" s="42">
        <f>IFERROR(AG553/AC550,"-")</f>
        <v>0</v>
      </c>
      <c r="AI553" s="55" t="str">
        <f t="shared" si="59"/>
        <v>-</v>
      </c>
      <c r="AJ553" s="360"/>
      <c r="AK553" s="360"/>
      <c r="AL553" s="32" t="s">
        <v>99</v>
      </c>
      <c r="AM553" s="52">
        <v>170561</v>
      </c>
      <c r="AN553" s="42">
        <f>IFERROR(AM553/AJ550,"-")</f>
        <v>8.2451187500906401E-4</v>
      </c>
      <c r="AO553" s="52">
        <v>20</v>
      </c>
      <c r="AP553" s="42">
        <f>IFERROR(AO553/AK550,"-")</f>
        <v>6.3492063492063489E-2</v>
      </c>
      <c r="AQ553" s="55">
        <f t="shared" si="60"/>
        <v>8528.0499999999993</v>
      </c>
      <c r="AR553" s="360"/>
      <c r="AS553" s="360"/>
      <c r="AT553" s="32" t="s">
        <v>99</v>
      </c>
      <c r="AU553" s="52">
        <v>2598582</v>
      </c>
      <c r="AV553" s="42">
        <f>IFERROR(AU553/AR550,"-")</f>
        <v>1.087104143005763E-2</v>
      </c>
      <c r="AW553" s="52">
        <v>27</v>
      </c>
      <c r="AX553" s="42">
        <f>IFERROR(AW553/AS550,"-")</f>
        <v>6.0133630289532294E-2</v>
      </c>
      <c r="AY553" s="96">
        <f t="shared" si="61"/>
        <v>96243.777777777781</v>
      </c>
      <c r="AZ553" s="360"/>
      <c r="BA553" s="360"/>
      <c r="BB553" s="32" t="s">
        <v>99</v>
      </c>
      <c r="BC553" s="52">
        <v>8236</v>
      </c>
      <c r="BD553" s="42">
        <f>IFERROR(BC553/AZ550,"-")</f>
        <v>1.4556431800748676E-4</v>
      </c>
      <c r="BE553" s="52">
        <v>1</v>
      </c>
      <c r="BF553" s="42">
        <f>IFERROR(BE553/BA550,"-")</f>
        <v>1.7857142857142856E-2</v>
      </c>
      <c r="BG553" s="55">
        <f t="shared" si="62"/>
        <v>8236</v>
      </c>
      <c r="BH553" s="360"/>
      <c r="BI553" s="360"/>
      <c r="BJ553" s="32" t="s">
        <v>99</v>
      </c>
      <c r="BK553" s="52">
        <v>150993</v>
      </c>
      <c r="BL553" s="42">
        <f>IFERROR(BK553/BH550,"-")</f>
        <v>6.630939906846346E-4</v>
      </c>
      <c r="BM553" s="52">
        <v>24</v>
      </c>
      <c r="BN553" s="42">
        <f>IFERROR(BM553/BI550,"-")</f>
        <v>4.3956043956043959E-2</v>
      </c>
      <c r="BO553" s="96">
        <f t="shared" si="63"/>
        <v>6291.375</v>
      </c>
      <c r="BP553" s="140"/>
    </row>
    <row r="554" spans="2:68" s="8" customFormat="1" ht="13.15" customHeight="1">
      <c r="B554" s="388"/>
      <c r="C554" s="389"/>
      <c r="D554" s="360"/>
      <c r="E554" s="360"/>
      <c r="F554" s="32" t="s">
        <v>100</v>
      </c>
      <c r="G554" s="52">
        <v>1069810</v>
      </c>
      <c r="H554" s="42">
        <f>IFERROR(G554/D550,"-")</f>
        <v>1.9923005325042899E-2</v>
      </c>
      <c r="I554" s="52">
        <v>33</v>
      </c>
      <c r="J554" s="42">
        <f>IFERROR(I554/E550,"-")</f>
        <v>0.40243902439024393</v>
      </c>
      <c r="K554" s="55">
        <f t="shared" si="56"/>
        <v>32418.484848484848</v>
      </c>
      <c r="L554" s="360"/>
      <c r="M554" s="360"/>
      <c r="N554" s="32" t="s">
        <v>100</v>
      </c>
      <c r="O554" s="52">
        <v>16300037</v>
      </c>
      <c r="P554" s="42">
        <f>IFERROR(O554/L550,"-")</f>
        <v>3.3127705592513074E-2</v>
      </c>
      <c r="Q554" s="52">
        <v>295</v>
      </c>
      <c r="R554" s="42">
        <f>IFERROR(Q554/M550,"-")</f>
        <v>0.31960996749729143</v>
      </c>
      <c r="S554" s="55">
        <f t="shared" si="57"/>
        <v>55254.362711864407</v>
      </c>
      <c r="T554" s="360"/>
      <c r="U554" s="360"/>
      <c r="V554" s="32" t="s">
        <v>100</v>
      </c>
      <c r="W554" s="52">
        <v>0</v>
      </c>
      <c r="X554" s="42">
        <f>IFERROR(W554/T550,"-")</f>
        <v>0</v>
      </c>
      <c r="Y554" s="52">
        <v>0</v>
      </c>
      <c r="Z554" s="42">
        <f>IFERROR(Y554/U550,"-")</f>
        <v>0</v>
      </c>
      <c r="AA554" s="96" t="str">
        <f t="shared" si="58"/>
        <v>-</v>
      </c>
      <c r="AB554" s="360"/>
      <c r="AC554" s="360"/>
      <c r="AD554" s="32" t="s">
        <v>100</v>
      </c>
      <c r="AE554" s="52">
        <v>0</v>
      </c>
      <c r="AF554" s="42">
        <f>IFERROR(AE554/AB550,"-")</f>
        <v>0</v>
      </c>
      <c r="AG554" s="52">
        <v>0</v>
      </c>
      <c r="AH554" s="42">
        <f>IFERROR(AG554/AC550,"-")</f>
        <v>0</v>
      </c>
      <c r="AI554" s="55" t="str">
        <f t="shared" si="59"/>
        <v>-</v>
      </c>
      <c r="AJ554" s="360"/>
      <c r="AK554" s="360"/>
      <c r="AL554" s="32" t="s">
        <v>100</v>
      </c>
      <c r="AM554" s="52">
        <v>8887647</v>
      </c>
      <c r="AN554" s="42">
        <f>IFERROR(AM554/AJ550,"-")</f>
        <v>4.2963927816960984E-2</v>
      </c>
      <c r="AO554" s="52">
        <v>121</v>
      </c>
      <c r="AP554" s="42">
        <f>IFERROR(AO554/AK550,"-")</f>
        <v>0.38412698412698415</v>
      </c>
      <c r="AQ554" s="55">
        <f t="shared" si="60"/>
        <v>73451.628099173555</v>
      </c>
      <c r="AR554" s="360"/>
      <c r="AS554" s="360"/>
      <c r="AT554" s="32" t="s">
        <v>100</v>
      </c>
      <c r="AU554" s="52">
        <v>7412390</v>
      </c>
      <c r="AV554" s="42">
        <f>IFERROR(AU554/AR550,"-")</f>
        <v>3.1009373106465322E-2</v>
      </c>
      <c r="AW554" s="52">
        <v>174</v>
      </c>
      <c r="AX554" s="42">
        <f>IFERROR(AW554/AS550,"-")</f>
        <v>0.38752783964365256</v>
      </c>
      <c r="AY554" s="96">
        <f t="shared" si="61"/>
        <v>42599.942528735635</v>
      </c>
      <c r="AZ554" s="360"/>
      <c r="BA554" s="360"/>
      <c r="BB554" s="32" t="s">
        <v>100</v>
      </c>
      <c r="BC554" s="52">
        <v>572508</v>
      </c>
      <c r="BD554" s="42">
        <f>IFERROR(BC554/AZ550,"-")</f>
        <v>1.0118593561659815E-2</v>
      </c>
      <c r="BE554" s="52">
        <v>13</v>
      </c>
      <c r="BF554" s="42">
        <f>IFERROR(BE554/BA550,"-")</f>
        <v>0.23214285714285715</v>
      </c>
      <c r="BG554" s="55">
        <f t="shared" si="62"/>
        <v>44039.076923076922</v>
      </c>
      <c r="BH554" s="360"/>
      <c r="BI554" s="360"/>
      <c r="BJ554" s="32" t="s">
        <v>100</v>
      </c>
      <c r="BK554" s="52">
        <v>7514848</v>
      </c>
      <c r="BL554" s="42">
        <f>IFERROR(BK554/BH550,"-")</f>
        <v>3.300186465404651E-2</v>
      </c>
      <c r="BM554" s="52">
        <v>131</v>
      </c>
      <c r="BN554" s="42">
        <f>IFERROR(BM554/BI550,"-")</f>
        <v>0.23992673992673993</v>
      </c>
      <c r="BO554" s="96">
        <f t="shared" si="63"/>
        <v>57365.251908396946</v>
      </c>
      <c r="BP554" s="140"/>
    </row>
    <row r="555" spans="2:68" s="8" customFormat="1" ht="13.15" customHeight="1">
      <c r="B555" s="388"/>
      <c r="C555" s="389"/>
      <c r="D555" s="360"/>
      <c r="E555" s="360"/>
      <c r="F555" s="32" t="s">
        <v>101</v>
      </c>
      <c r="G555" s="52">
        <v>1825063</v>
      </c>
      <c r="H555" s="42">
        <f>IFERROR(G555/D550,"-")</f>
        <v>3.3988035134779791E-2</v>
      </c>
      <c r="I555" s="52">
        <v>34</v>
      </c>
      <c r="J555" s="42">
        <f>IFERROR(I555/E550,"-")</f>
        <v>0.41463414634146339</v>
      </c>
      <c r="K555" s="55">
        <f t="shared" si="56"/>
        <v>53678.323529411762</v>
      </c>
      <c r="L555" s="360"/>
      <c r="M555" s="360"/>
      <c r="N555" s="32" t="s">
        <v>101</v>
      </c>
      <c r="O555" s="52">
        <v>18575551</v>
      </c>
      <c r="P555" s="42">
        <f>IFERROR(O555/L550,"-")</f>
        <v>3.7752391896209304E-2</v>
      </c>
      <c r="Q555" s="52">
        <v>320</v>
      </c>
      <c r="R555" s="42">
        <f>IFERROR(Q555/M550,"-")</f>
        <v>0.34669555796316359</v>
      </c>
      <c r="S555" s="55">
        <f t="shared" si="57"/>
        <v>58048.596875000003</v>
      </c>
      <c r="T555" s="360"/>
      <c r="U555" s="360"/>
      <c r="V555" s="32" t="s">
        <v>101</v>
      </c>
      <c r="W555" s="52">
        <v>0</v>
      </c>
      <c r="X555" s="42">
        <f>IFERROR(W555/T550,"-")</f>
        <v>0</v>
      </c>
      <c r="Y555" s="52">
        <v>0</v>
      </c>
      <c r="Z555" s="42">
        <f>IFERROR(Y555/U550,"-")</f>
        <v>0</v>
      </c>
      <c r="AA555" s="96" t="str">
        <f t="shared" si="58"/>
        <v>-</v>
      </c>
      <c r="AB555" s="360"/>
      <c r="AC555" s="360"/>
      <c r="AD555" s="32" t="s">
        <v>101</v>
      </c>
      <c r="AE555" s="52">
        <v>0</v>
      </c>
      <c r="AF555" s="42">
        <f>IFERROR(AE555/AB550,"-")</f>
        <v>0</v>
      </c>
      <c r="AG555" s="52">
        <v>0</v>
      </c>
      <c r="AH555" s="42">
        <f>IFERROR(AG555/AC550,"-")</f>
        <v>0</v>
      </c>
      <c r="AI555" s="55" t="str">
        <f t="shared" si="59"/>
        <v>-</v>
      </c>
      <c r="AJ555" s="360"/>
      <c r="AK555" s="360"/>
      <c r="AL555" s="32" t="s">
        <v>101</v>
      </c>
      <c r="AM555" s="52">
        <v>9712902</v>
      </c>
      <c r="AN555" s="42">
        <f>IFERROR(AM555/AJ550,"-")</f>
        <v>4.6953307261327543E-2</v>
      </c>
      <c r="AO555" s="52">
        <v>132</v>
      </c>
      <c r="AP555" s="42">
        <f>IFERROR(AO555/AK550,"-")</f>
        <v>0.41904761904761906</v>
      </c>
      <c r="AQ555" s="55">
        <f t="shared" si="60"/>
        <v>73582.590909090912</v>
      </c>
      <c r="AR555" s="360"/>
      <c r="AS555" s="360"/>
      <c r="AT555" s="32" t="s">
        <v>101</v>
      </c>
      <c r="AU555" s="52">
        <v>8862649</v>
      </c>
      <c r="AV555" s="42">
        <f>IFERROR(AU555/AR550,"-")</f>
        <v>3.7076461108042316E-2</v>
      </c>
      <c r="AW555" s="52">
        <v>188</v>
      </c>
      <c r="AX555" s="42">
        <f>IFERROR(AW555/AS550,"-")</f>
        <v>0.41870824053452116</v>
      </c>
      <c r="AY555" s="96">
        <f t="shared" si="61"/>
        <v>47141.75</v>
      </c>
      <c r="AZ555" s="360"/>
      <c r="BA555" s="360"/>
      <c r="BB555" s="32" t="s">
        <v>101</v>
      </c>
      <c r="BC555" s="52">
        <v>2758622</v>
      </c>
      <c r="BD555" s="42">
        <f>IFERROR(BC555/AZ550,"-")</f>
        <v>4.8756305253818501E-2</v>
      </c>
      <c r="BE555" s="52">
        <v>23</v>
      </c>
      <c r="BF555" s="42">
        <f>IFERROR(BE555/BA550,"-")</f>
        <v>0.4107142857142857</v>
      </c>
      <c r="BG555" s="55">
        <f t="shared" si="62"/>
        <v>119940.08695652174</v>
      </c>
      <c r="BH555" s="360"/>
      <c r="BI555" s="360"/>
      <c r="BJ555" s="32" t="s">
        <v>101</v>
      </c>
      <c r="BK555" s="52">
        <v>8271727</v>
      </c>
      <c r="BL555" s="42">
        <f>IFERROR(BK555/BH550,"-")</f>
        <v>3.6325740042808877E-2</v>
      </c>
      <c r="BM555" s="52">
        <v>143</v>
      </c>
      <c r="BN555" s="42">
        <f>IFERROR(BM555/BI550,"-")</f>
        <v>0.26190476190476192</v>
      </c>
      <c r="BO555" s="96">
        <f t="shared" si="63"/>
        <v>57844.244755244756</v>
      </c>
      <c r="BP555" s="140"/>
    </row>
    <row r="556" spans="2:68" s="8" customFormat="1" ht="13.15" customHeight="1">
      <c r="B556" s="388"/>
      <c r="C556" s="389"/>
      <c r="D556" s="360"/>
      <c r="E556" s="360"/>
      <c r="F556" s="32" t="s">
        <v>102</v>
      </c>
      <c r="G556" s="52">
        <v>5751170</v>
      </c>
      <c r="H556" s="42">
        <f>IFERROR(G556/D550,"-")</f>
        <v>0.10710368246251854</v>
      </c>
      <c r="I556" s="52">
        <v>20</v>
      </c>
      <c r="J556" s="42">
        <f>IFERROR(I556/E550,"-")</f>
        <v>0.24390243902439024</v>
      </c>
      <c r="K556" s="55">
        <f t="shared" si="56"/>
        <v>287558.5</v>
      </c>
      <c r="L556" s="360"/>
      <c r="M556" s="360"/>
      <c r="N556" s="32" t="s">
        <v>102</v>
      </c>
      <c r="O556" s="52">
        <v>10433800</v>
      </c>
      <c r="P556" s="42">
        <f>IFERROR(O556/L550,"-")</f>
        <v>2.1205341718620818E-2</v>
      </c>
      <c r="Q556" s="52">
        <v>84</v>
      </c>
      <c r="R556" s="42">
        <f>IFERROR(Q556/M550,"-")</f>
        <v>9.1007583965330444E-2</v>
      </c>
      <c r="S556" s="55">
        <f t="shared" si="57"/>
        <v>124211.90476190476</v>
      </c>
      <c r="T556" s="360"/>
      <c r="U556" s="360"/>
      <c r="V556" s="32" t="s">
        <v>102</v>
      </c>
      <c r="W556" s="52">
        <v>0</v>
      </c>
      <c r="X556" s="42">
        <f>IFERROR(W556/T550,"-")</f>
        <v>0</v>
      </c>
      <c r="Y556" s="52">
        <v>0</v>
      </c>
      <c r="Z556" s="42">
        <f>IFERROR(Y556/U550,"-")</f>
        <v>0</v>
      </c>
      <c r="AA556" s="96" t="str">
        <f t="shared" si="58"/>
        <v>-</v>
      </c>
      <c r="AB556" s="360"/>
      <c r="AC556" s="360"/>
      <c r="AD556" s="32" t="s">
        <v>102</v>
      </c>
      <c r="AE556" s="52">
        <v>0</v>
      </c>
      <c r="AF556" s="42">
        <f>IFERROR(AE556/AB550,"-")</f>
        <v>0</v>
      </c>
      <c r="AG556" s="52">
        <v>0</v>
      </c>
      <c r="AH556" s="42">
        <f>IFERROR(AG556/AC550,"-")</f>
        <v>0</v>
      </c>
      <c r="AI556" s="55" t="str">
        <f t="shared" si="59"/>
        <v>-</v>
      </c>
      <c r="AJ556" s="360"/>
      <c r="AK556" s="360"/>
      <c r="AL556" s="32" t="s">
        <v>102</v>
      </c>
      <c r="AM556" s="52">
        <v>7809770</v>
      </c>
      <c r="AN556" s="42">
        <f>IFERROR(AM556/AJ550,"-")</f>
        <v>3.775334400061877E-2</v>
      </c>
      <c r="AO556" s="52">
        <v>38</v>
      </c>
      <c r="AP556" s="42">
        <f>IFERROR(AO556/AK550,"-")</f>
        <v>0.12063492063492064</v>
      </c>
      <c r="AQ556" s="55">
        <f t="shared" si="60"/>
        <v>205520.26315789475</v>
      </c>
      <c r="AR556" s="360"/>
      <c r="AS556" s="360"/>
      <c r="AT556" s="32" t="s">
        <v>102</v>
      </c>
      <c r="AU556" s="52">
        <v>2624030</v>
      </c>
      <c r="AV556" s="42">
        <f>IFERROR(AU556/AR550,"-")</f>
        <v>1.0977501900541958E-2</v>
      </c>
      <c r="AW556" s="52">
        <v>46</v>
      </c>
      <c r="AX556" s="42">
        <f>IFERROR(AW556/AS550,"-")</f>
        <v>0.10244988864142539</v>
      </c>
      <c r="AY556" s="96">
        <f t="shared" si="61"/>
        <v>57044.130434782608</v>
      </c>
      <c r="AZ556" s="360"/>
      <c r="BA556" s="360"/>
      <c r="BB556" s="32" t="s">
        <v>102</v>
      </c>
      <c r="BC556" s="52">
        <v>3945817</v>
      </c>
      <c r="BD556" s="42">
        <f>IFERROR(BC556/AZ550,"-")</f>
        <v>6.9738970445282586E-2</v>
      </c>
      <c r="BE556" s="52">
        <v>11</v>
      </c>
      <c r="BF556" s="42">
        <f>IFERROR(BE556/BA550,"-")</f>
        <v>0.19642857142857142</v>
      </c>
      <c r="BG556" s="55">
        <f t="shared" si="62"/>
        <v>358710.63636363635</v>
      </c>
      <c r="BH556" s="360"/>
      <c r="BI556" s="360"/>
      <c r="BJ556" s="32" t="s">
        <v>102</v>
      </c>
      <c r="BK556" s="52">
        <v>647216</v>
      </c>
      <c r="BL556" s="42">
        <f>IFERROR(BK556/BH550,"-")</f>
        <v>2.8422843461282737E-3</v>
      </c>
      <c r="BM556" s="52">
        <v>40</v>
      </c>
      <c r="BN556" s="42">
        <f>IFERROR(BM556/BI550,"-")</f>
        <v>7.3260073260073263E-2</v>
      </c>
      <c r="BO556" s="96">
        <f t="shared" si="63"/>
        <v>16180.4</v>
      </c>
      <c r="BP556" s="140"/>
    </row>
    <row r="557" spans="2:68" s="8" customFormat="1" ht="13.15" customHeight="1">
      <c r="B557" s="388"/>
      <c r="C557" s="389"/>
      <c r="D557" s="360"/>
      <c r="E557" s="360"/>
      <c r="F557" s="32" t="s">
        <v>112</v>
      </c>
      <c r="G557" s="52">
        <v>0</v>
      </c>
      <c r="H557" s="42">
        <f>IFERROR(G557/D550,"-")</f>
        <v>0</v>
      </c>
      <c r="I557" s="52">
        <v>0</v>
      </c>
      <c r="J557" s="42">
        <f>IFERROR(I557/E550,"-")</f>
        <v>0</v>
      </c>
      <c r="K557" s="55" t="str">
        <f t="shared" si="56"/>
        <v>-</v>
      </c>
      <c r="L557" s="360"/>
      <c r="M557" s="360"/>
      <c r="N557" s="32" t="s">
        <v>112</v>
      </c>
      <c r="O557" s="52">
        <v>0</v>
      </c>
      <c r="P557" s="42">
        <f>IFERROR(O557/L550,"-")</f>
        <v>0</v>
      </c>
      <c r="Q557" s="52">
        <v>0</v>
      </c>
      <c r="R557" s="42">
        <f>IFERROR(Q557/M550,"-")</f>
        <v>0</v>
      </c>
      <c r="S557" s="55" t="str">
        <f t="shared" si="57"/>
        <v>-</v>
      </c>
      <c r="T557" s="360"/>
      <c r="U557" s="360"/>
      <c r="V557" s="32" t="s">
        <v>112</v>
      </c>
      <c r="W557" s="52">
        <v>0</v>
      </c>
      <c r="X557" s="42">
        <f>IFERROR(W557/T550,"-")</f>
        <v>0</v>
      </c>
      <c r="Y557" s="52">
        <v>0</v>
      </c>
      <c r="Z557" s="42">
        <f>IFERROR(Y557/U550,"-")</f>
        <v>0</v>
      </c>
      <c r="AA557" s="96" t="str">
        <f t="shared" si="58"/>
        <v>-</v>
      </c>
      <c r="AB557" s="360"/>
      <c r="AC557" s="360"/>
      <c r="AD557" s="32" t="s">
        <v>112</v>
      </c>
      <c r="AE557" s="52">
        <v>0</v>
      </c>
      <c r="AF557" s="42">
        <f>IFERROR(AE557/AB550,"-")</f>
        <v>0</v>
      </c>
      <c r="AG557" s="52">
        <v>0</v>
      </c>
      <c r="AH557" s="42">
        <f>IFERROR(AG557/AC550,"-")</f>
        <v>0</v>
      </c>
      <c r="AI557" s="55" t="str">
        <f t="shared" si="59"/>
        <v>-</v>
      </c>
      <c r="AJ557" s="360"/>
      <c r="AK557" s="360"/>
      <c r="AL557" s="32" t="s">
        <v>112</v>
      </c>
      <c r="AM557" s="52">
        <v>0</v>
      </c>
      <c r="AN557" s="42">
        <f>IFERROR(AM557/AJ550,"-")</f>
        <v>0</v>
      </c>
      <c r="AO557" s="52">
        <v>0</v>
      </c>
      <c r="AP557" s="42">
        <f>IFERROR(AO557/AK550,"-")</f>
        <v>0</v>
      </c>
      <c r="AQ557" s="55" t="str">
        <f t="shared" si="60"/>
        <v>-</v>
      </c>
      <c r="AR557" s="360"/>
      <c r="AS557" s="360"/>
      <c r="AT557" s="32" t="s">
        <v>112</v>
      </c>
      <c r="AU557" s="52">
        <v>0</v>
      </c>
      <c r="AV557" s="42">
        <f>IFERROR(AU557/AR550,"-")</f>
        <v>0</v>
      </c>
      <c r="AW557" s="52">
        <v>0</v>
      </c>
      <c r="AX557" s="42">
        <f>IFERROR(AW557/AS550,"-")</f>
        <v>0</v>
      </c>
      <c r="AY557" s="96" t="str">
        <f t="shared" si="61"/>
        <v>-</v>
      </c>
      <c r="AZ557" s="360"/>
      <c r="BA557" s="360"/>
      <c r="BB557" s="32" t="s">
        <v>112</v>
      </c>
      <c r="BC557" s="52">
        <v>0</v>
      </c>
      <c r="BD557" s="42">
        <f>IFERROR(BC557/AZ550,"-")</f>
        <v>0</v>
      </c>
      <c r="BE557" s="52">
        <v>0</v>
      </c>
      <c r="BF557" s="42">
        <f>IFERROR(BE557/BA550,"-")</f>
        <v>0</v>
      </c>
      <c r="BG557" s="55" t="str">
        <f t="shared" si="62"/>
        <v>-</v>
      </c>
      <c r="BH557" s="360"/>
      <c r="BI557" s="360"/>
      <c r="BJ557" s="32" t="s">
        <v>112</v>
      </c>
      <c r="BK557" s="52">
        <v>0</v>
      </c>
      <c r="BL557" s="42">
        <f>IFERROR(BK557/BH550,"-")</f>
        <v>0</v>
      </c>
      <c r="BM557" s="52">
        <v>0</v>
      </c>
      <c r="BN557" s="42">
        <f>IFERROR(BM557/BI550,"-")</f>
        <v>0</v>
      </c>
      <c r="BO557" s="96" t="str">
        <f t="shared" si="63"/>
        <v>-</v>
      </c>
      <c r="BP557" s="140"/>
    </row>
    <row r="558" spans="2:68" s="8" customFormat="1" ht="13.15" customHeight="1">
      <c r="B558" s="388"/>
      <c r="C558" s="389"/>
      <c r="D558" s="360"/>
      <c r="E558" s="360"/>
      <c r="F558" s="32" t="s">
        <v>103</v>
      </c>
      <c r="G558" s="52">
        <v>0</v>
      </c>
      <c r="H558" s="42">
        <f>IFERROR(G558/D550,"-")</f>
        <v>0</v>
      </c>
      <c r="I558" s="52">
        <v>0</v>
      </c>
      <c r="J558" s="42">
        <f>IFERROR(I558/E550,"-")</f>
        <v>0</v>
      </c>
      <c r="K558" s="55" t="str">
        <f t="shared" si="56"/>
        <v>-</v>
      </c>
      <c r="L558" s="360"/>
      <c r="M558" s="360"/>
      <c r="N558" s="32" t="s">
        <v>103</v>
      </c>
      <c r="O558" s="52">
        <v>181797</v>
      </c>
      <c r="P558" s="42">
        <f>IFERROR(O558/L550,"-")</f>
        <v>3.6947876214036196E-4</v>
      </c>
      <c r="Q558" s="52">
        <v>7</v>
      </c>
      <c r="R558" s="42">
        <f>IFERROR(Q558/M550,"-")</f>
        <v>7.5839653304442039E-3</v>
      </c>
      <c r="S558" s="55">
        <f t="shared" si="57"/>
        <v>25971</v>
      </c>
      <c r="T558" s="360"/>
      <c r="U558" s="360"/>
      <c r="V558" s="32" t="s">
        <v>103</v>
      </c>
      <c r="W558" s="52">
        <v>11449</v>
      </c>
      <c r="X558" s="42">
        <f>IFERROR(W558/T550,"-")</f>
        <v>1.0991796235581008E-3</v>
      </c>
      <c r="Y558" s="52">
        <v>1</v>
      </c>
      <c r="Z558" s="42">
        <f>IFERROR(Y558/U550,"-")</f>
        <v>2.1739130434782608E-2</v>
      </c>
      <c r="AA558" s="96">
        <f t="shared" si="58"/>
        <v>11449</v>
      </c>
      <c r="AB558" s="360"/>
      <c r="AC558" s="360"/>
      <c r="AD558" s="32" t="s">
        <v>103</v>
      </c>
      <c r="AE558" s="52">
        <v>35939</v>
      </c>
      <c r="AF558" s="42">
        <f>IFERROR(AE558/AB550,"-")</f>
        <v>1.1357488313533547E-3</v>
      </c>
      <c r="AG558" s="52">
        <v>1</v>
      </c>
      <c r="AH558" s="42">
        <f>IFERROR(AG558/AC550,"-")</f>
        <v>9.6153846153846159E-3</v>
      </c>
      <c r="AI558" s="55">
        <f t="shared" si="59"/>
        <v>35939</v>
      </c>
      <c r="AJ558" s="360"/>
      <c r="AK558" s="360"/>
      <c r="AL558" s="32" t="s">
        <v>103</v>
      </c>
      <c r="AM558" s="52">
        <v>686</v>
      </c>
      <c r="AN558" s="42">
        <f>IFERROR(AM558/AJ550,"-")</f>
        <v>3.3162044444874142E-6</v>
      </c>
      <c r="AO558" s="52">
        <v>1</v>
      </c>
      <c r="AP558" s="42">
        <f>IFERROR(AO558/AK550,"-")</f>
        <v>3.1746031746031746E-3</v>
      </c>
      <c r="AQ558" s="55">
        <f t="shared" si="60"/>
        <v>686</v>
      </c>
      <c r="AR558" s="360"/>
      <c r="AS558" s="360"/>
      <c r="AT558" s="32" t="s">
        <v>103</v>
      </c>
      <c r="AU558" s="52">
        <v>133723</v>
      </c>
      <c r="AV558" s="42">
        <f>IFERROR(AU558/AR550,"-")</f>
        <v>5.5942366765859093E-4</v>
      </c>
      <c r="AW558" s="52">
        <v>4</v>
      </c>
      <c r="AX558" s="42">
        <f>IFERROR(AW558/AS550,"-")</f>
        <v>8.9086859688195987E-3</v>
      </c>
      <c r="AY558" s="96">
        <f t="shared" si="61"/>
        <v>33430.75</v>
      </c>
      <c r="AZ558" s="360"/>
      <c r="BA558" s="360"/>
      <c r="BB558" s="32" t="s">
        <v>103</v>
      </c>
      <c r="BC558" s="52">
        <v>17861</v>
      </c>
      <c r="BD558" s="42">
        <f>IFERROR(BC558/AZ550,"-")</f>
        <v>3.1567803350312303E-4</v>
      </c>
      <c r="BE558" s="52">
        <v>1</v>
      </c>
      <c r="BF558" s="42">
        <f>IFERROR(BE558/BA550,"-")</f>
        <v>1.7857142857142856E-2</v>
      </c>
      <c r="BG558" s="55">
        <f t="shared" si="62"/>
        <v>17861</v>
      </c>
      <c r="BH558" s="360"/>
      <c r="BI558" s="360"/>
      <c r="BJ558" s="32" t="s">
        <v>103</v>
      </c>
      <c r="BK558" s="52">
        <v>55331</v>
      </c>
      <c r="BL558" s="42">
        <f>IFERROR(BK558/BH550,"-")</f>
        <v>2.4298910279662976E-4</v>
      </c>
      <c r="BM558" s="52">
        <v>3</v>
      </c>
      <c r="BN558" s="42">
        <f>IFERROR(BM558/BI550,"-")</f>
        <v>5.4945054945054949E-3</v>
      </c>
      <c r="BO558" s="96">
        <f t="shared" si="63"/>
        <v>18443.666666666668</v>
      </c>
      <c r="BP558" s="140"/>
    </row>
    <row r="559" spans="2:68" s="8" customFormat="1" ht="13.15" customHeight="1">
      <c r="B559" s="388"/>
      <c r="C559" s="389"/>
      <c r="D559" s="360"/>
      <c r="E559" s="360"/>
      <c r="F559" s="32" t="s">
        <v>104</v>
      </c>
      <c r="G559" s="52">
        <v>56817</v>
      </c>
      <c r="H559" s="42">
        <f>IFERROR(G559/D550,"-")</f>
        <v>1.0580994695814792E-3</v>
      </c>
      <c r="I559" s="52">
        <v>3</v>
      </c>
      <c r="J559" s="42">
        <f>IFERROR(I559/E550,"-")</f>
        <v>3.6585365853658534E-2</v>
      </c>
      <c r="K559" s="55">
        <f t="shared" si="56"/>
        <v>18939</v>
      </c>
      <c r="L559" s="360"/>
      <c r="M559" s="360"/>
      <c r="N559" s="32" t="s">
        <v>104</v>
      </c>
      <c r="O559" s="52">
        <v>452510</v>
      </c>
      <c r="P559" s="42">
        <f>IFERROR(O559/L550,"-")</f>
        <v>9.1966773189950985E-4</v>
      </c>
      <c r="Q559" s="52">
        <v>30</v>
      </c>
      <c r="R559" s="42">
        <f>IFERROR(Q559/M550,"-")</f>
        <v>3.2502708559046585E-2</v>
      </c>
      <c r="S559" s="55">
        <f t="shared" si="57"/>
        <v>15083.666666666666</v>
      </c>
      <c r="T559" s="360"/>
      <c r="U559" s="360"/>
      <c r="V559" s="32" t="s">
        <v>104</v>
      </c>
      <c r="W559" s="52">
        <v>0</v>
      </c>
      <c r="X559" s="42">
        <f>IFERROR(W559/T550,"-")</f>
        <v>0</v>
      </c>
      <c r="Y559" s="52">
        <v>0</v>
      </c>
      <c r="Z559" s="42">
        <f>IFERROR(Y559/U550,"-")</f>
        <v>0</v>
      </c>
      <c r="AA559" s="96" t="str">
        <f t="shared" si="58"/>
        <v>-</v>
      </c>
      <c r="AB559" s="360"/>
      <c r="AC559" s="360"/>
      <c r="AD559" s="32" t="s">
        <v>104</v>
      </c>
      <c r="AE559" s="52">
        <v>11586</v>
      </c>
      <c r="AF559" s="42">
        <f>IFERROR(AE559/AB550,"-")</f>
        <v>3.6614223990817684E-4</v>
      </c>
      <c r="AG559" s="52">
        <v>2</v>
      </c>
      <c r="AH559" s="42">
        <f>IFERROR(AG559/AC550,"-")</f>
        <v>1.9230769230769232E-2</v>
      </c>
      <c r="AI559" s="55">
        <f t="shared" si="59"/>
        <v>5793</v>
      </c>
      <c r="AJ559" s="360"/>
      <c r="AK559" s="360"/>
      <c r="AL559" s="32" t="s">
        <v>104</v>
      </c>
      <c r="AM559" s="52">
        <v>118649</v>
      </c>
      <c r="AN559" s="42">
        <f>IFERROR(AM559/AJ550,"-")</f>
        <v>5.7356317949560818E-4</v>
      </c>
      <c r="AO559" s="52">
        <v>11</v>
      </c>
      <c r="AP559" s="42">
        <f>IFERROR(AO559/AK550,"-")</f>
        <v>3.4920634920634921E-2</v>
      </c>
      <c r="AQ559" s="55">
        <f t="shared" si="60"/>
        <v>10786.272727272728</v>
      </c>
      <c r="AR559" s="360"/>
      <c r="AS559" s="360"/>
      <c r="AT559" s="32" t="s">
        <v>104</v>
      </c>
      <c r="AU559" s="52">
        <v>294970</v>
      </c>
      <c r="AV559" s="42">
        <f>IFERROR(AU559/AR550,"-")</f>
        <v>1.2339926508473079E-3</v>
      </c>
      <c r="AW559" s="52">
        <v>16</v>
      </c>
      <c r="AX559" s="42">
        <f>IFERROR(AW559/AS550,"-")</f>
        <v>3.5634743875278395E-2</v>
      </c>
      <c r="AY559" s="96">
        <f t="shared" si="61"/>
        <v>18435.625</v>
      </c>
      <c r="AZ559" s="360"/>
      <c r="BA559" s="360"/>
      <c r="BB559" s="32" t="s">
        <v>104</v>
      </c>
      <c r="BC559" s="52">
        <v>96472</v>
      </c>
      <c r="BD559" s="42">
        <f>IFERROR(BC559/AZ550,"-")</f>
        <v>1.7050608167579243E-3</v>
      </c>
      <c r="BE559" s="52">
        <v>2</v>
      </c>
      <c r="BF559" s="42">
        <f>IFERROR(BE559/BA550,"-")</f>
        <v>3.5714285714285712E-2</v>
      </c>
      <c r="BG559" s="55">
        <f t="shared" si="62"/>
        <v>48236</v>
      </c>
      <c r="BH559" s="360"/>
      <c r="BI559" s="360"/>
      <c r="BJ559" s="32" t="s">
        <v>104</v>
      </c>
      <c r="BK559" s="52">
        <v>136788</v>
      </c>
      <c r="BL559" s="42">
        <f>IFERROR(BK559/BH550,"-")</f>
        <v>6.0071195881775835E-4</v>
      </c>
      <c r="BM559" s="52">
        <v>7</v>
      </c>
      <c r="BN559" s="42">
        <f>IFERROR(BM559/BI550,"-")</f>
        <v>1.282051282051282E-2</v>
      </c>
      <c r="BO559" s="96">
        <f t="shared" si="63"/>
        <v>19541.142857142859</v>
      </c>
      <c r="BP559" s="140"/>
    </row>
    <row r="560" spans="2:68" s="8" customFormat="1" ht="13.15" customHeight="1">
      <c r="B560" s="388"/>
      <c r="C560" s="389"/>
      <c r="D560" s="360"/>
      <c r="E560" s="360"/>
      <c r="F560" s="32" t="s">
        <v>105</v>
      </c>
      <c r="G560" s="52">
        <v>0</v>
      </c>
      <c r="H560" s="42">
        <f>IFERROR(G560/D550,"-")</f>
        <v>0</v>
      </c>
      <c r="I560" s="52">
        <v>0</v>
      </c>
      <c r="J560" s="42">
        <f>IFERROR(I560/E550,"-")</f>
        <v>0</v>
      </c>
      <c r="K560" s="55" t="str">
        <f t="shared" si="56"/>
        <v>-</v>
      </c>
      <c r="L560" s="360"/>
      <c r="M560" s="360"/>
      <c r="N560" s="32" t="s">
        <v>105</v>
      </c>
      <c r="O560" s="52">
        <v>281724</v>
      </c>
      <c r="P560" s="42">
        <f>IFERROR(O560/L550,"-")</f>
        <v>5.7256739542033879E-4</v>
      </c>
      <c r="Q560" s="52">
        <v>4</v>
      </c>
      <c r="R560" s="42">
        <f>IFERROR(Q560/M550,"-")</f>
        <v>4.3336944745395447E-3</v>
      </c>
      <c r="S560" s="55">
        <f t="shared" si="57"/>
        <v>70431</v>
      </c>
      <c r="T560" s="360"/>
      <c r="U560" s="360"/>
      <c r="V560" s="32" t="s">
        <v>105</v>
      </c>
      <c r="W560" s="52">
        <v>0</v>
      </c>
      <c r="X560" s="42">
        <f>IFERROR(W560/T550,"-")</f>
        <v>0</v>
      </c>
      <c r="Y560" s="52">
        <v>0</v>
      </c>
      <c r="Z560" s="42">
        <f>IFERROR(Y560/U550,"-")</f>
        <v>0</v>
      </c>
      <c r="AA560" s="96" t="str">
        <f t="shared" si="58"/>
        <v>-</v>
      </c>
      <c r="AB560" s="360"/>
      <c r="AC560" s="360"/>
      <c r="AD560" s="32" t="s">
        <v>105</v>
      </c>
      <c r="AE560" s="52">
        <v>0</v>
      </c>
      <c r="AF560" s="42">
        <f>IFERROR(AE560/AB550,"-")</f>
        <v>0</v>
      </c>
      <c r="AG560" s="52">
        <v>0</v>
      </c>
      <c r="AH560" s="42">
        <f>IFERROR(AG560/AC550,"-")</f>
        <v>0</v>
      </c>
      <c r="AI560" s="55" t="str">
        <f t="shared" si="59"/>
        <v>-</v>
      </c>
      <c r="AJ560" s="360"/>
      <c r="AK560" s="360"/>
      <c r="AL560" s="32" t="s">
        <v>105</v>
      </c>
      <c r="AM560" s="52">
        <v>274625</v>
      </c>
      <c r="AN560" s="42">
        <f>IFERROR(AM560/AJ550,"-")</f>
        <v>1.3275694541798194E-3</v>
      </c>
      <c r="AO560" s="52">
        <v>2</v>
      </c>
      <c r="AP560" s="42">
        <f>IFERROR(AO560/AK550,"-")</f>
        <v>6.3492063492063492E-3</v>
      </c>
      <c r="AQ560" s="55">
        <f t="shared" si="60"/>
        <v>137312.5</v>
      </c>
      <c r="AR560" s="360"/>
      <c r="AS560" s="360"/>
      <c r="AT560" s="32" t="s">
        <v>105</v>
      </c>
      <c r="AU560" s="52">
        <v>3115</v>
      </c>
      <c r="AV560" s="42">
        <f>IFERROR(AU560/AR550,"-")</f>
        <v>1.3031451020067681E-5</v>
      </c>
      <c r="AW560" s="52">
        <v>1</v>
      </c>
      <c r="AX560" s="42">
        <f>IFERROR(AW560/AS550,"-")</f>
        <v>2.2271714922048997E-3</v>
      </c>
      <c r="AY560" s="96">
        <f t="shared" si="61"/>
        <v>3115</v>
      </c>
      <c r="AZ560" s="360"/>
      <c r="BA560" s="360"/>
      <c r="BB560" s="32" t="s">
        <v>105</v>
      </c>
      <c r="BC560" s="52">
        <v>275729</v>
      </c>
      <c r="BD560" s="42">
        <f>IFERROR(BC560/AZ550,"-")</f>
        <v>4.8732763283009127E-3</v>
      </c>
      <c r="BE560" s="52">
        <v>2</v>
      </c>
      <c r="BF560" s="42">
        <f>IFERROR(BE560/BA550,"-")</f>
        <v>3.5714285714285712E-2</v>
      </c>
      <c r="BG560" s="55">
        <f t="shared" si="62"/>
        <v>137864.5</v>
      </c>
      <c r="BH560" s="360"/>
      <c r="BI560" s="360"/>
      <c r="BJ560" s="32" t="s">
        <v>105</v>
      </c>
      <c r="BK560" s="52">
        <v>441</v>
      </c>
      <c r="BL560" s="42">
        <f>IFERROR(BK560/BH550,"-")</f>
        <v>1.9366755405344873E-6</v>
      </c>
      <c r="BM560" s="52">
        <v>1</v>
      </c>
      <c r="BN560" s="42">
        <f>IFERROR(BM560/BI550,"-")</f>
        <v>1.8315018315018315E-3</v>
      </c>
      <c r="BO560" s="96">
        <f t="shared" si="63"/>
        <v>441</v>
      </c>
      <c r="BP560" s="140"/>
    </row>
    <row r="561" spans="2:68" s="8" customFormat="1" ht="13.15" customHeight="1">
      <c r="B561" s="388"/>
      <c r="C561" s="389"/>
      <c r="D561" s="360"/>
      <c r="E561" s="360"/>
      <c r="F561" s="32" t="s">
        <v>106</v>
      </c>
      <c r="G561" s="52">
        <v>819326</v>
      </c>
      <c r="H561" s="42">
        <f>IFERROR(G561/D550,"-")</f>
        <v>1.5258257317604152E-2</v>
      </c>
      <c r="I561" s="52">
        <v>1</v>
      </c>
      <c r="J561" s="42">
        <f>IFERROR(I561/E550,"-")</f>
        <v>1.2195121951219513E-2</v>
      </c>
      <c r="K561" s="55">
        <f t="shared" si="56"/>
        <v>819326</v>
      </c>
      <c r="L561" s="360"/>
      <c r="M561" s="360"/>
      <c r="N561" s="32" t="s">
        <v>106</v>
      </c>
      <c r="O561" s="52">
        <v>1159841</v>
      </c>
      <c r="P561" s="42">
        <f>IFERROR(O561/L550,"-")</f>
        <v>2.3572260101081951E-3</v>
      </c>
      <c r="Q561" s="52">
        <v>1</v>
      </c>
      <c r="R561" s="42">
        <f>IFERROR(Q561/M550,"-")</f>
        <v>1.0834236186348862E-3</v>
      </c>
      <c r="S561" s="55">
        <f t="shared" si="57"/>
        <v>1159841</v>
      </c>
      <c r="T561" s="360"/>
      <c r="U561" s="360"/>
      <c r="V561" s="32" t="s">
        <v>106</v>
      </c>
      <c r="W561" s="52">
        <v>0</v>
      </c>
      <c r="X561" s="42">
        <f>IFERROR(W561/T550,"-")</f>
        <v>0</v>
      </c>
      <c r="Y561" s="52">
        <v>0</v>
      </c>
      <c r="Z561" s="42">
        <f>IFERROR(Y561/U550,"-")</f>
        <v>0</v>
      </c>
      <c r="AA561" s="96" t="str">
        <f t="shared" si="58"/>
        <v>-</v>
      </c>
      <c r="AB561" s="360"/>
      <c r="AC561" s="360"/>
      <c r="AD561" s="32" t="s">
        <v>106</v>
      </c>
      <c r="AE561" s="52">
        <v>0</v>
      </c>
      <c r="AF561" s="42">
        <f>IFERROR(AE561/AB550,"-")</f>
        <v>0</v>
      </c>
      <c r="AG561" s="52">
        <v>0</v>
      </c>
      <c r="AH561" s="42">
        <f>IFERROR(AG561/AC550,"-")</f>
        <v>0</v>
      </c>
      <c r="AI561" s="55" t="str">
        <f t="shared" si="59"/>
        <v>-</v>
      </c>
      <c r="AJ561" s="360"/>
      <c r="AK561" s="360"/>
      <c r="AL561" s="32" t="s">
        <v>106</v>
      </c>
      <c r="AM561" s="52">
        <v>0</v>
      </c>
      <c r="AN561" s="42">
        <f>IFERROR(AM561/AJ550,"-")</f>
        <v>0</v>
      </c>
      <c r="AO561" s="52">
        <v>0</v>
      </c>
      <c r="AP561" s="42">
        <f>IFERROR(AO561/AK550,"-")</f>
        <v>0</v>
      </c>
      <c r="AQ561" s="55" t="str">
        <f t="shared" si="60"/>
        <v>-</v>
      </c>
      <c r="AR561" s="360"/>
      <c r="AS561" s="360"/>
      <c r="AT561" s="32" t="s">
        <v>106</v>
      </c>
      <c r="AU561" s="52">
        <v>1159841</v>
      </c>
      <c r="AV561" s="42">
        <f>IFERROR(AU561/AR550,"-")</f>
        <v>4.8521384213696048E-3</v>
      </c>
      <c r="AW561" s="52">
        <v>1</v>
      </c>
      <c r="AX561" s="42">
        <f>IFERROR(AW561/AS550,"-")</f>
        <v>2.2271714922048997E-3</v>
      </c>
      <c r="AY561" s="96">
        <f t="shared" si="61"/>
        <v>1159841</v>
      </c>
      <c r="AZ561" s="360"/>
      <c r="BA561" s="360"/>
      <c r="BB561" s="32" t="s">
        <v>106</v>
      </c>
      <c r="BC561" s="52">
        <v>1159841</v>
      </c>
      <c r="BD561" s="42">
        <f>IFERROR(BC561/AZ550,"-")</f>
        <v>2.0499206430563559E-2</v>
      </c>
      <c r="BE561" s="52">
        <v>1</v>
      </c>
      <c r="BF561" s="42">
        <f>IFERROR(BE561/BA550,"-")</f>
        <v>1.7857142857142856E-2</v>
      </c>
      <c r="BG561" s="55">
        <f t="shared" si="62"/>
        <v>1159841</v>
      </c>
      <c r="BH561" s="360"/>
      <c r="BI561" s="360"/>
      <c r="BJ561" s="32" t="s">
        <v>106</v>
      </c>
      <c r="BK561" s="52">
        <v>0</v>
      </c>
      <c r="BL561" s="42">
        <f>IFERROR(BK561/BH550,"-")</f>
        <v>0</v>
      </c>
      <c r="BM561" s="52">
        <v>0</v>
      </c>
      <c r="BN561" s="42">
        <f>IFERROR(BM561/BI550,"-")</f>
        <v>0</v>
      </c>
      <c r="BO561" s="96" t="str">
        <f t="shared" si="63"/>
        <v>-</v>
      </c>
      <c r="BP561" s="140"/>
    </row>
    <row r="562" spans="2:68" s="8" customFormat="1" ht="13.15" customHeight="1">
      <c r="B562" s="388"/>
      <c r="C562" s="389"/>
      <c r="D562" s="360"/>
      <c r="E562" s="360"/>
      <c r="F562" s="32" t="s">
        <v>107</v>
      </c>
      <c r="G562" s="52">
        <v>190925</v>
      </c>
      <c r="H562" s="42">
        <f>IFERROR(G562/D550,"-")</f>
        <v>3.5555844418016427E-3</v>
      </c>
      <c r="I562" s="52">
        <v>12</v>
      </c>
      <c r="J562" s="42">
        <f>IFERROR(I562/E550,"-")</f>
        <v>0.14634146341463414</v>
      </c>
      <c r="K562" s="55">
        <f t="shared" si="56"/>
        <v>15910.416666666666</v>
      </c>
      <c r="L562" s="360"/>
      <c r="M562" s="360"/>
      <c r="N562" s="32" t="s">
        <v>107</v>
      </c>
      <c r="O562" s="52">
        <v>4024815</v>
      </c>
      <c r="P562" s="42">
        <f>IFERROR(O562/L550,"-")</f>
        <v>8.1799131121193473E-3</v>
      </c>
      <c r="Q562" s="52">
        <v>87</v>
      </c>
      <c r="R562" s="42">
        <f>IFERROR(Q562/M550,"-")</f>
        <v>9.425785482123511E-2</v>
      </c>
      <c r="S562" s="55">
        <f t="shared" si="57"/>
        <v>46262.241379310348</v>
      </c>
      <c r="T562" s="360"/>
      <c r="U562" s="360"/>
      <c r="V562" s="32" t="s">
        <v>107</v>
      </c>
      <c r="W562" s="52">
        <v>26329</v>
      </c>
      <c r="X562" s="42">
        <f>IFERROR(W562/T550,"-")</f>
        <v>2.5277579097441904E-3</v>
      </c>
      <c r="Y562" s="52">
        <v>4</v>
      </c>
      <c r="Z562" s="42">
        <f>IFERROR(Y562/U550,"-")</f>
        <v>8.6956521739130432E-2</v>
      </c>
      <c r="AA562" s="96">
        <f t="shared" si="58"/>
        <v>6582.25</v>
      </c>
      <c r="AB562" s="360"/>
      <c r="AC562" s="360"/>
      <c r="AD562" s="32" t="s">
        <v>107</v>
      </c>
      <c r="AE562" s="52">
        <v>311565</v>
      </c>
      <c r="AF562" s="42">
        <f>IFERROR(AE562/AB550,"-")</f>
        <v>9.846116604263001E-3</v>
      </c>
      <c r="AG562" s="52">
        <v>9</v>
      </c>
      <c r="AH562" s="42">
        <f>IFERROR(AG562/AC550,"-")</f>
        <v>8.6538461538461536E-2</v>
      </c>
      <c r="AI562" s="55">
        <f t="shared" si="59"/>
        <v>34618.333333333336</v>
      </c>
      <c r="AJ562" s="360"/>
      <c r="AK562" s="360"/>
      <c r="AL562" s="32" t="s">
        <v>107</v>
      </c>
      <c r="AM562" s="52">
        <v>1421122</v>
      </c>
      <c r="AN562" s="42">
        <f>IFERROR(AM562/AJ550,"-")</f>
        <v>6.8698703973160977E-3</v>
      </c>
      <c r="AO562" s="52">
        <v>30</v>
      </c>
      <c r="AP562" s="42">
        <f>IFERROR(AO562/AK550,"-")</f>
        <v>9.5238095238095233E-2</v>
      </c>
      <c r="AQ562" s="55">
        <f t="shared" si="60"/>
        <v>47370.73333333333</v>
      </c>
      <c r="AR562" s="360"/>
      <c r="AS562" s="360"/>
      <c r="AT562" s="32" t="s">
        <v>107</v>
      </c>
      <c r="AU562" s="52">
        <v>2265799</v>
      </c>
      <c r="AV562" s="42">
        <f>IFERROR(AU562/AR550,"-")</f>
        <v>9.4788599325259498E-3</v>
      </c>
      <c r="AW562" s="52">
        <v>44</v>
      </c>
      <c r="AX562" s="42">
        <f>IFERROR(AW562/AS550,"-")</f>
        <v>9.7995545657015584E-2</v>
      </c>
      <c r="AY562" s="96">
        <f t="shared" si="61"/>
        <v>51495.431818181816</v>
      </c>
      <c r="AZ562" s="360"/>
      <c r="BA562" s="360"/>
      <c r="BB562" s="32" t="s">
        <v>107</v>
      </c>
      <c r="BC562" s="52">
        <v>331693</v>
      </c>
      <c r="BD562" s="42">
        <f>IFERROR(BC562/AZ550,"-")</f>
        <v>5.8623925853396441E-3</v>
      </c>
      <c r="BE562" s="52">
        <v>8</v>
      </c>
      <c r="BF562" s="42">
        <f>IFERROR(BE562/BA550,"-")</f>
        <v>0.14285714285714285</v>
      </c>
      <c r="BG562" s="55">
        <f t="shared" si="62"/>
        <v>41461.625</v>
      </c>
      <c r="BH562" s="360"/>
      <c r="BI562" s="360"/>
      <c r="BJ562" s="32" t="s">
        <v>107</v>
      </c>
      <c r="BK562" s="52">
        <v>1181088</v>
      </c>
      <c r="BL562" s="42">
        <f>IFERROR(BK562/BH550,"-")</f>
        <v>5.1868123374575886E-3</v>
      </c>
      <c r="BM562" s="52">
        <v>51</v>
      </c>
      <c r="BN562" s="42">
        <f>IFERROR(BM562/BI550,"-")</f>
        <v>9.3406593406593408E-2</v>
      </c>
      <c r="BO562" s="96">
        <f t="shared" si="63"/>
        <v>23158.588235294119</v>
      </c>
      <c r="BP562" s="140"/>
    </row>
    <row r="563" spans="2:68" s="8" customFormat="1" ht="13.15" customHeight="1">
      <c r="B563" s="388"/>
      <c r="C563" s="389"/>
      <c r="D563" s="360"/>
      <c r="E563" s="360"/>
      <c r="F563" s="32" t="s">
        <v>108</v>
      </c>
      <c r="G563" s="52">
        <v>364088</v>
      </c>
      <c r="H563" s="42">
        <f>IFERROR(G563/D550,"-")</f>
        <v>6.7803882584610529E-3</v>
      </c>
      <c r="I563" s="52">
        <v>10</v>
      </c>
      <c r="J563" s="42">
        <f>IFERROR(I563/E550,"-")</f>
        <v>0.12195121951219512</v>
      </c>
      <c r="K563" s="55">
        <f t="shared" si="56"/>
        <v>36408.800000000003</v>
      </c>
      <c r="L563" s="360"/>
      <c r="M563" s="360"/>
      <c r="N563" s="32" t="s">
        <v>108</v>
      </c>
      <c r="O563" s="52">
        <v>5279909</v>
      </c>
      <c r="P563" s="42">
        <f>IFERROR(O563/L550,"-")</f>
        <v>1.0730728458301052E-2</v>
      </c>
      <c r="Q563" s="52">
        <v>73</v>
      </c>
      <c r="R563" s="42">
        <f>IFERROR(Q563/M550,"-")</f>
        <v>7.90899241603467E-2</v>
      </c>
      <c r="S563" s="55">
        <f t="shared" si="57"/>
        <v>72327.520547945212</v>
      </c>
      <c r="T563" s="360"/>
      <c r="U563" s="360"/>
      <c r="V563" s="32" t="s">
        <v>108</v>
      </c>
      <c r="W563" s="52">
        <v>9532</v>
      </c>
      <c r="X563" s="42">
        <f>IFERROR(W563/T550,"-")</f>
        <v>9.1513496128533644E-4</v>
      </c>
      <c r="Y563" s="52">
        <v>1</v>
      </c>
      <c r="Z563" s="42">
        <f>IFERROR(Y563/U550,"-")</f>
        <v>2.1739130434782608E-2</v>
      </c>
      <c r="AA563" s="96">
        <f t="shared" si="58"/>
        <v>9532</v>
      </c>
      <c r="AB563" s="360"/>
      <c r="AC563" s="360"/>
      <c r="AD563" s="32" t="s">
        <v>108</v>
      </c>
      <c r="AE563" s="52">
        <v>320647</v>
      </c>
      <c r="AF563" s="42">
        <f>IFERROR(AE563/AB550,"-")</f>
        <v>1.0133127118922594E-2</v>
      </c>
      <c r="AG563" s="52">
        <v>7</v>
      </c>
      <c r="AH563" s="42">
        <f>IFERROR(AG563/AC550,"-")</f>
        <v>6.7307692307692304E-2</v>
      </c>
      <c r="AI563" s="55">
        <f t="shared" si="59"/>
        <v>45806.714285714283</v>
      </c>
      <c r="AJ563" s="360"/>
      <c r="AK563" s="360"/>
      <c r="AL563" s="32" t="s">
        <v>108</v>
      </c>
      <c r="AM563" s="52">
        <v>3012810</v>
      </c>
      <c r="AN563" s="42">
        <f>IFERROR(AM563/AJ550,"-")</f>
        <v>1.456427684022759E-2</v>
      </c>
      <c r="AO563" s="52">
        <v>28</v>
      </c>
      <c r="AP563" s="42">
        <f>IFERROR(AO563/AK550,"-")</f>
        <v>8.8888888888888892E-2</v>
      </c>
      <c r="AQ563" s="55">
        <f t="shared" si="60"/>
        <v>107600.35714285714</v>
      </c>
      <c r="AR563" s="360"/>
      <c r="AS563" s="360"/>
      <c r="AT563" s="32" t="s">
        <v>108</v>
      </c>
      <c r="AU563" s="52">
        <v>1389083</v>
      </c>
      <c r="AV563" s="42">
        <f>IFERROR(AU563/AR550,"-")</f>
        <v>5.8111611805164286E-3</v>
      </c>
      <c r="AW563" s="52">
        <v>32</v>
      </c>
      <c r="AX563" s="42">
        <f>IFERROR(AW563/AS550,"-")</f>
        <v>7.126948775055679E-2</v>
      </c>
      <c r="AY563" s="96">
        <f t="shared" si="61"/>
        <v>43408.84375</v>
      </c>
      <c r="AZ563" s="360"/>
      <c r="BA563" s="360"/>
      <c r="BB563" s="32" t="s">
        <v>108</v>
      </c>
      <c r="BC563" s="52">
        <v>2060525</v>
      </c>
      <c r="BD563" s="42">
        <f>IFERROR(BC563/AZ550,"-")</f>
        <v>3.6418032584067103E-2</v>
      </c>
      <c r="BE563" s="52">
        <v>22</v>
      </c>
      <c r="BF563" s="42">
        <f>IFERROR(BE563/BA550,"-")</f>
        <v>0.39285714285714285</v>
      </c>
      <c r="BG563" s="55">
        <f t="shared" si="62"/>
        <v>93660.227272727279</v>
      </c>
      <c r="BH563" s="360"/>
      <c r="BI563" s="360"/>
      <c r="BJ563" s="32" t="s">
        <v>108</v>
      </c>
      <c r="BK563" s="52">
        <v>977840</v>
      </c>
      <c r="BL563" s="42">
        <f>IFERROR(BK563/BH550,"-")</f>
        <v>4.294237665660415E-3</v>
      </c>
      <c r="BM563" s="52">
        <v>15</v>
      </c>
      <c r="BN563" s="42">
        <f>IFERROR(BM563/BI550,"-")</f>
        <v>2.7472527472527472E-2</v>
      </c>
      <c r="BO563" s="96">
        <f t="shared" si="63"/>
        <v>65189.333333333336</v>
      </c>
      <c r="BP563" s="140"/>
    </row>
    <row r="564" spans="2:68" s="8" customFormat="1" ht="13.15" customHeight="1">
      <c r="B564" s="388"/>
      <c r="C564" s="389"/>
      <c r="D564" s="360"/>
      <c r="E564" s="360"/>
      <c r="F564" s="32" t="s">
        <v>109</v>
      </c>
      <c r="G564" s="52">
        <v>274870</v>
      </c>
      <c r="H564" s="42">
        <f>IFERROR(G564/D550,"-")</f>
        <v>5.1188869740370173E-3</v>
      </c>
      <c r="I564" s="52">
        <v>9</v>
      </c>
      <c r="J564" s="42">
        <f>IFERROR(I564/E550,"-")</f>
        <v>0.10975609756097561</v>
      </c>
      <c r="K564" s="55">
        <f t="shared" si="56"/>
        <v>30541.111111111109</v>
      </c>
      <c r="L564" s="360"/>
      <c r="M564" s="360"/>
      <c r="N564" s="32" t="s">
        <v>109</v>
      </c>
      <c r="O564" s="52">
        <v>1796418</v>
      </c>
      <c r="P564" s="42">
        <f>IFERROR(O564/L550,"-")</f>
        <v>3.6509859839637879E-3</v>
      </c>
      <c r="Q564" s="52">
        <v>59</v>
      </c>
      <c r="R564" s="42">
        <f>IFERROR(Q564/M550,"-")</f>
        <v>6.3921993499458291E-2</v>
      </c>
      <c r="S564" s="55">
        <f t="shared" si="57"/>
        <v>30447.762711864405</v>
      </c>
      <c r="T564" s="360"/>
      <c r="U564" s="360"/>
      <c r="V564" s="32" t="s">
        <v>109</v>
      </c>
      <c r="W564" s="52">
        <v>0</v>
      </c>
      <c r="X564" s="42">
        <f>IFERROR(W564/T550,"-")</f>
        <v>0</v>
      </c>
      <c r="Y564" s="52">
        <v>0</v>
      </c>
      <c r="Z564" s="42">
        <f>IFERROR(Y564/U550,"-")</f>
        <v>0</v>
      </c>
      <c r="AA564" s="96" t="str">
        <f t="shared" si="58"/>
        <v>-</v>
      </c>
      <c r="AB564" s="360"/>
      <c r="AC564" s="360"/>
      <c r="AD564" s="32" t="s">
        <v>109</v>
      </c>
      <c r="AE564" s="52">
        <v>16753</v>
      </c>
      <c r="AF564" s="42">
        <f>IFERROR(AE564/AB550,"-")</f>
        <v>5.2943042855011966E-4</v>
      </c>
      <c r="AG564" s="52">
        <v>2</v>
      </c>
      <c r="AH564" s="42">
        <f>IFERROR(AG564/AC550,"-")</f>
        <v>1.9230769230769232E-2</v>
      </c>
      <c r="AI564" s="55">
        <f t="shared" si="59"/>
        <v>8376.5</v>
      </c>
      <c r="AJ564" s="360"/>
      <c r="AK564" s="360"/>
      <c r="AL564" s="32" t="s">
        <v>109</v>
      </c>
      <c r="AM564" s="52">
        <v>999269</v>
      </c>
      <c r="AN564" s="42">
        <f>IFERROR(AM564/AJ550,"-")</f>
        <v>4.8305835262951805E-3</v>
      </c>
      <c r="AO564" s="52">
        <v>29</v>
      </c>
      <c r="AP564" s="42">
        <f>IFERROR(AO564/AK550,"-")</f>
        <v>9.2063492063492069E-2</v>
      </c>
      <c r="AQ564" s="55">
        <f t="shared" si="60"/>
        <v>34457.551724137928</v>
      </c>
      <c r="AR564" s="360"/>
      <c r="AS564" s="360"/>
      <c r="AT564" s="32" t="s">
        <v>109</v>
      </c>
      <c r="AU564" s="52">
        <v>780396</v>
      </c>
      <c r="AV564" s="42">
        <f>IFERROR(AU564/AR550,"-")</f>
        <v>3.2647487159732707E-3</v>
      </c>
      <c r="AW564" s="52">
        <v>28</v>
      </c>
      <c r="AX564" s="42">
        <f>IFERROR(AW564/AS550,"-")</f>
        <v>6.2360801781737196E-2</v>
      </c>
      <c r="AY564" s="96">
        <f t="shared" si="61"/>
        <v>27871.285714285714</v>
      </c>
      <c r="AZ564" s="360"/>
      <c r="BA564" s="360"/>
      <c r="BB564" s="32" t="s">
        <v>109</v>
      </c>
      <c r="BC564" s="52">
        <v>148667</v>
      </c>
      <c r="BD564" s="42">
        <f>IFERROR(BC564/AZ550,"-")</f>
        <v>2.6275631939314029E-3</v>
      </c>
      <c r="BE564" s="52">
        <v>6</v>
      </c>
      <c r="BF564" s="42">
        <f>IFERROR(BE564/BA550,"-")</f>
        <v>0.10714285714285714</v>
      </c>
      <c r="BG564" s="55">
        <f t="shared" si="62"/>
        <v>24777.833333333332</v>
      </c>
      <c r="BH564" s="360"/>
      <c r="BI564" s="360"/>
      <c r="BJ564" s="32" t="s">
        <v>109</v>
      </c>
      <c r="BK564" s="52">
        <v>465983</v>
      </c>
      <c r="BL564" s="42">
        <f>IFERROR(BK564/BH550,"-")</f>
        <v>2.0463897469498457E-3</v>
      </c>
      <c r="BM564" s="52">
        <v>17</v>
      </c>
      <c r="BN564" s="42">
        <f>IFERROR(BM564/BI550,"-")</f>
        <v>3.1135531135531136E-2</v>
      </c>
      <c r="BO564" s="96">
        <f t="shared" si="63"/>
        <v>27410.764705882353</v>
      </c>
      <c r="BP564" s="140"/>
    </row>
    <row r="565" spans="2:68" s="8" customFormat="1" ht="13.15" customHeight="1">
      <c r="B565" s="388"/>
      <c r="C565" s="389"/>
      <c r="D565" s="360"/>
      <c r="E565" s="360"/>
      <c r="F565" s="33" t="s">
        <v>110</v>
      </c>
      <c r="G565" s="53">
        <v>138294</v>
      </c>
      <c r="H565" s="43">
        <f>IFERROR(G565/D550,"-")</f>
        <v>2.5754405907791873E-3</v>
      </c>
      <c r="I565" s="53">
        <v>11</v>
      </c>
      <c r="J565" s="43">
        <f>IFERROR(I565/E550,"-")</f>
        <v>0.13414634146341464</v>
      </c>
      <c r="K565" s="56">
        <f t="shared" si="56"/>
        <v>12572.181818181818</v>
      </c>
      <c r="L565" s="360"/>
      <c r="M565" s="360"/>
      <c r="N565" s="33" t="s">
        <v>110</v>
      </c>
      <c r="O565" s="53">
        <v>781316</v>
      </c>
      <c r="P565" s="43">
        <f>IFERROR(O565/L550,"-")</f>
        <v>1.5879231699118196E-3</v>
      </c>
      <c r="Q565" s="53">
        <v>63</v>
      </c>
      <c r="R565" s="43">
        <f>IFERROR(Q565/M550,"-")</f>
        <v>6.8255687973997836E-2</v>
      </c>
      <c r="S565" s="56">
        <f t="shared" si="57"/>
        <v>12401.84126984127</v>
      </c>
      <c r="T565" s="360"/>
      <c r="U565" s="360"/>
      <c r="V565" s="33" t="s">
        <v>110</v>
      </c>
      <c r="W565" s="53">
        <v>9799</v>
      </c>
      <c r="X565" s="43">
        <f>IFERROR(W565/T550,"-")</f>
        <v>9.4076872488827227E-4</v>
      </c>
      <c r="Y565" s="53">
        <v>3</v>
      </c>
      <c r="Z565" s="43">
        <f>IFERROR(Y565/U550,"-")</f>
        <v>6.5217391304347824E-2</v>
      </c>
      <c r="AA565" s="97">
        <f t="shared" si="58"/>
        <v>3266.3333333333335</v>
      </c>
      <c r="AB565" s="360"/>
      <c r="AC565" s="360"/>
      <c r="AD565" s="33" t="s">
        <v>110</v>
      </c>
      <c r="AE565" s="53">
        <v>16809</v>
      </c>
      <c r="AF565" s="43">
        <f>IFERROR(AE565/AB550,"-")</f>
        <v>5.3120014764513593E-4</v>
      </c>
      <c r="AG565" s="53">
        <v>3</v>
      </c>
      <c r="AH565" s="43">
        <f>IFERROR(AG565/AC550,"-")</f>
        <v>2.8846153846153848E-2</v>
      </c>
      <c r="AI565" s="56">
        <f t="shared" si="59"/>
        <v>5603</v>
      </c>
      <c r="AJ565" s="360"/>
      <c r="AK565" s="360"/>
      <c r="AL565" s="33" t="s">
        <v>110</v>
      </c>
      <c r="AM565" s="53">
        <v>478989</v>
      </c>
      <c r="AN565" s="43">
        <f>IFERROR(AM565/AJ550,"-")</f>
        <v>2.3154889951320437E-3</v>
      </c>
      <c r="AO565" s="53">
        <v>26</v>
      </c>
      <c r="AP565" s="43">
        <f>IFERROR(AO565/AK550,"-")</f>
        <v>8.2539682539682538E-2</v>
      </c>
      <c r="AQ565" s="56">
        <f t="shared" si="60"/>
        <v>18422.653846153848</v>
      </c>
      <c r="AR565" s="360"/>
      <c r="AS565" s="360"/>
      <c r="AT565" s="33" t="s">
        <v>110</v>
      </c>
      <c r="AU565" s="53">
        <v>271485</v>
      </c>
      <c r="AV565" s="43">
        <f>IFERROR(AU565/AR550,"-")</f>
        <v>1.1357442954038762E-3</v>
      </c>
      <c r="AW565" s="53">
        <v>30</v>
      </c>
      <c r="AX565" s="45">
        <f>IFERROR(AW565/AS550,"-")</f>
        <v>6.6815144766147E-2</v>
      </c>
      <c r="AY565" s="97">
        <f t="shared" si="61"/>
        <v>9049.5</v>
      </c>
      <c r="AZ565" s="360"/>
      <c r="BA565" s="360"/>
      <c r="BB565" s="33" t="s">
        <v>110</v>
      </c>
      <c r="BC565" s="53">
        <v>103644</v>
      </c>
      <c r="BD565" s="43">
        <f>IFERROR(BC565/AZ550,"-")</f>
        <v>1.8318198367615298E-3</v>
      </c>
      <c r="BE565" s="53">
        <v>7</v>
      </c>
      <c r="BF565" s="43">
        <f>IFERROR(BE565/BA550,"-")</f>
        <v>0.125</v>
      </c>
      <c r="BG565" s="56">
        <f t="shared" si="62"/>
        <v>14806.285714285714</v>
      </c>
      <c r="BH565" s="360"/>
      <c r="BI565" s="360"/>
      <c r="BJ565" s="33" t="s">
        <v>110</v>
      </c>
      <c r="BK565" s="53">
        <v>428462</v>
      </c>
      <c r="BL565" s="43">
        <f>IFERROR(BK565/BH550,"-")</f>
        <v>1.8816142300419217E-3</v>
      </c>
      <c r="BM565" s="53">
        <v>31</v>
      </c>
      <c r="BN565" s="43">
        <f>IFERROR(BM565/BI550,"-")</f>
        <v>5.6776556776556776E-2</v>
      </c>
      <c r="BO565" s="97">
        <f t="shared" si="63"/>
        <v>13821.354838709678</v>
      </c>
      <c r="BP565" s="140"/>
    </row>
    <row r="566" spans="2:68" s="8" customFormat="1" ht="13.15" customHeight="1">
      <c r="B566" s="388"/>
      <c r="C566" s="389"/>
      <c r="D566" s="361"/>
      <c r="E566" s="361"/>
      <c r="F566" s="34" t="s">
        <v>64</v>
      </c>
      <c r="G566" s="49">
        <f>SUM(G550:G565)</f>
        <v>13794653</v>
      </c>
      <c r="H566" s="43">
        <f>IFERROR(G566/D550,"-")</f>
        <v>0.25689696785047716</v>
      </c>
      <c r="I566" s="53">
        <v>73</v>
      </c>
      <c r="J566" s="43">
        <f>IFERROR(I566/E550,"-")</f>
        <v>0.8902439024390244</v>
      </c>
      <c r="K566" s="56">
        <f t="shared" si="56"/>
        <v>188967.84931506848</v>
      </c>
      <c r="L566" s="361"/>
      <c r="M566" s="361"/>
      <c r="N566" s="34" t="s">
        <v>64</v>
      </c>
      <c r="O566" s="49">
        <f>SUM(O550:O565)</f>
        <v>97711966</v>
      </c>
      <c r="P566" s="43">
        <f>IFERROR(O566/L550,"-")</f>
        <v>0.19858686471163517</v>
      </c>
      <c r="Q566" s="53">
        <v>724</v>
      </c>
      <c r="R566" s="43">
        <f>IFERROR(Q566/M550,"-")</f>
        <v>0.78439869989165767</v>
      </c>
      <c r="S566" s="56">
        <f t="shared" si="57"/>
        <v>134961.27900552485</v>
      </c>
      <c r="T566" s="361"/>
      <c r="U566" s="361"/>
      <c r="V566" s="34" t="s">
        <v>64</v>
      </c>
      <c r="W566" s="49">
        <f>SUM(W550:W565)</f>
        <v>224583</v>
      </c>
      <c r="X566" s="43">
        <f>IFERROR(W566/T550,"-")</f>
        <v>2.1561451427858237E-2</v>
      </c>
      <c r="Y566" s="53">
        <v>14</v>
      </c>
      <c r="Z566" s="43">
        <f>IFERROR(Y566/U550,"-")</f>
        <v>0.30434782608695654</v>
      </c>
      <c r="AA566" s="97">
        <f t="shared" si="58"/>
        <v>16041.642857142857</v>
      </c>
      <c r="AB566" s="361"/>
      <c r="AC566" s="361"/>
      <c r="AD566" s="34" t="s">
        <v>64</v>
      </c>
      <c r="AE566" s="49">
        <f>SUM(AE550:AE565)</f>
        <v>1247051</v>
      </c>
      <c r="AF566" s="43">
        <f>IFERROR(AE566/AB550,"-")</f>
        <v>3.9409463699269107E-2</v>
      </c>
      <c r="AG566" s="53">
        <v>34</v>
      </c>
      <c r="AH566" s="43">
        <f>IFERROR(AG566/AC550,"-")</f>
        <v>0.32692307692307693</v>
      </c>
      <c r="AI566" s="56">
        <f t="shared" si="59"/>
        <v>36677.970588235294</v>
      </c>
      <c r="AJ566" s="361"/>
      <c r="AK566" s="361"/>
      <c r="AL566" s="34" t="s">
        <v>64</v>
      </c>
      <c r="AM566" s="49">
        <f>SUM(AM550:AM565)</f>
        <v>51989297</v>
      </c>
      <c r="AN566" s="43">
        <f>IFERROR(AM566/AJ550,"-")</f>
        <v>0.25132235827576704</v>
      </c>
      <c r="AO566" s="53">
        <v>277</v>
      </c>
      <c r="AP566" s="43">
        <f>IFERROR(AO566/AK550,"-")</f>
        <v>0.87936507936507935</v>
      </c>
      <c r="AQ566" s="56">
        <f t="shared" si="60"/>
        <v>187686.99277978338</v>
      </c>
      <c r="AR566" s="361"/>
      <c r="AS566" s="361"/>
      <c r="AT566" s="34" t="s">
        <v>64</v>
      </c>
      <c r="AU566" s="49">
        <f>SUM(AU550:AU565)</f>
        <v>43617351</v>
      </c>
      <c r="AV566" s="43">
        <f>IFERROR(AU566/AR550,"-")</f>
        <v>0.18247106683197437</v>
      </c>
      <c r="AW566" s="53">
        <v>390</v>
      </c>
      <c r="AX566" s="76">
        <f>IFERROR(AW566/AS550,"-")</f>
        <v>0.86859688195991092</v>
      </c>
      <c r="AY566" s="136">
        <f t="shared" si="61"/>
        <v>111839.36153846154</v>
      </c>
      <c r="AZ566" s="361"/>
      <c r="BA566" s="361"/>
      <c r="BB566" s="34" t="s">
        <v>64</v>
      </c>
      <c r="BC566" s="49">
        <f>SUM(BC550:BC565)</f>
        <v>17121345</v>
      </c>
      <c r="BD566" s="43">
        <f>IFERROR(BC566/AZ550,"-")</f>
        <v>0.30260525841378016</v>
      </c>
      <c r="BE566" s="53">
        <v>54</v>
      </c>
      <c r="BF566" s="43">
        <f>IFERROR(BE566/BA550,"-")</f>
        <v>0.9642857142857143</v>
      </c>
      <c r="BG566" s="56">
        <f t="shared" si="62"/>
        <v>317061.94444444444</v>
      </c>
      <c r="BH566" s="361"/>
      <c r="BI566" s="361"/>
      <c r="BJ566" s="34" t="s">
        <v>64</v>
      </c>
      <c r="BK566" s="49">
        <f>SUM(BK550:BK565)</f>
        <v>29424456</v>
      </c>
      <c r="BL566" s="43">
        <f>IFERROR(BK566/BH550,"-")</f>
        <v>0.12921910255948579</v>
      </c>
      <c r="BM566" s="53">
        <v>364</v>
      </c>
      <c r="BN566" s="43">
        <f>IFERROR(BM566/BI550,"-")</f>
        <v>0.66666666666666663</v>
      </c>
      <c r="BO566" s="97">
        <f t="shared" si="63"/>
        <v>80836.417582417576</v>
      </c>
      <c r="BP566" s="140"/>
    </row>
    <row r="567" spans="2:68" s="8" customFormat="1" ht="13.15" customHeight="1">
      <c r="B567" s="367">
        <v>34</v>
      </c>
      <c r="C567" s="385" t="s">
        <v>37</v>
      </c>
      <c r="D567" s="359">
        <v>237532460</v>
      </c>
      <c r="E567" s="359">
        <v>323</v>
      </c>
      <c r="F567" s="30" t="s">
        <v>96</v>
      </c>
      <c r="G567" s="51">
        <v>1865578</v>
      </c>
      <c r="H567" s="41">
        <f>IFERROR(G567/D567,"-")</f>
        <v>7.8539918291588434E-3</v>
      </c>
      <c r="I567" s="51">
        <v>68</v>
      </c>
      <c r="J567" s="41">
        <f>IFERROR(I567/E567,"-")</f>
        <v>0.21052631578947367</v>
      </c>
      <c r="K567" s="54">
        <f t="shared" si="56"/>
        <v>27434.970588235294</v>
      </c>
      <c r="L567" s="359">
        <v>1547600480</v>
      </c>
      <c r="M567" s="359">
        <v>3143</v>
      </c>
      <c r="N567" s="30" t="s">
        <v>96</v>
      </c>
      <c r="O567" s="51">
        <v>22729510</v>
      </c>
      <c r="P567" s="41">
        <f>IFERROR(O567/L567,"-")</f>
        <v>1.4686936514778025E-2</v>
      </c>
      <c r="Q567" s="51">
        <v>461</v>
      </c>
      <c r="R567" s="41">
        <f>IFERROR(Q567/M567,"-")</f>
        <v>0.14667515112949411</v>
      </c>
      <c r="S567" s="54">
        <f t="shared" si="57"/>
        <v>49304.793926247286</v>
      </c>
      <c r="T567" s="359">
        <v>49680870</v>
      </c>
      <c r="U567" s="359">
        <v>171</v>
      </c>
      <c r="V567" s="30" t="s">
        <v>96</v>
      </c>
      <c r="W567" s="51">
        <v>287791</v>
      </c>
      <c r="X567" s="41">
        <f>IFERROR(W567/T567,"-")</f>
        <v>5.7927930811195539E-3</v>
      </c>
      <c r="Y567" s="51">
        <v>17</v>
      </c>
      <c r="Z567" s="41">
        <f>IFERROR(Y567/U567,"-")</f>
        <v>9.9415204678362568E-2</v>
      </c>
      <c r="AA567" s="95">
        <f t="shared" si="58"/>
        <v>16928.882352941175</v>
      </c>
      <c r="AB567" s="359">
        <v>89124760</v>
      </c>
      <c r="AC567" s="359">
        <v>315</v>
      </c>
      <c r="AD567" s="30" t="s">
        <v>96</v>
      </c>
      <c r="AE567" s="51">
        <v>4415198</v>
      </c>
      <c r="AF567" s="41">
        <f>IFERROR(AE567/AB567,"-")</f>
        <v>4.9539521901657856E-2</v>
      </c>
      <c r="AG567" s="51">
        <v>25</v>
      </c>
      <c r="AH567" s="41">
        <f>IFERROR(AG567/AC567,"-")</f>
        <v>7.9365079365079361E-2</v>
      </c>
      <c r="AI567" s="54">
        <f t="shared" si="59"/>
        <v>176607.92</v>
      </c>
      <c r="AJ567" s="359">
        <v>657406200</v>
      </c>
      <c r="AK567" s="359">
        <v>1138</v>
      </c>
      <c r="AL567" s="30" t="s">
        <v>96</v>
      </c>
      <c r="AM567" s="51">
        <v>9197238</v>
      </c>
      <c r="AN567" s="41">
        <f>IFERROR(AM567/AJ567,"-")</f>
        <v>1.3990190539730231E-2</v>
      </c>
      <c r="AO567" s="51">
        <v>189</v>
      </c>
      <c r="AP567" s="41">
        <f>IFERROR(AO567/AK567,"-")</f>
        <v>0.16608084358523725</v>
      </c>
      <c r="AQ567" s="54">
        <f t="shared" si="60"/>
        <v>48662.634920634919</v>
      </c>
      <c r="AR567" s="359">
        <v>735002360</v>
      </c>
      <c r="AS567" s="359">
        <v>1501</v>
      </c>
      <c r="AT567" s="30" t="s">
        <v>96</v>
      </c>
      <c r="AU567" s="51">
        <v>8764746</v>
      </c>
      <c r="AV567" s="41">
        <f>IFERROR(AU567/AR567,"-")</f>
        <v>1.1924786200686485E-2</v>
      </c>
      <c r="AW567" s="51">
        <v>226</v>
      </c>
      <c r="AX567" s="41">
        <f>IFERROR(AW567/AS567,"-")</f>
        <v>0.15056628914057296</v>
      </c>
      <c r="AY567" s="95">
        <f t="shared" si="61"/>
        <v>38782.061946902657</v>
      </c>
      <c r="AZ567" s="359">
        <v>235330310</v>
      </c>
      <c r="BA567" s="359">
        <v>162</v>
      </c>
      <c r="BB567" s="30" t="s">
        <v>96</v>
      </c>
      <c r="BC567" s="51">
        <v>4827261</v>
      </c>
      <c r="BD567" s="41">
        <f>IFERROR(BC567/AZ567,"-")</f>
        <v>2.0512704037146764E-2</v>
      </c>
      <c r="BE567" s="51">
        <v>47</v>
      </c>
      <c r="BF567" s="41">
        <f>IFERROR(BE567/BA567,"-")</f>
        <v>0.29012345679012347</v>
      </c>
      <c r="BG567" s="54">
        <f t="shared" si="62"/>
        <v>102707.68085106384</v>
      </c>
      <c r="BH567" s="359">
        <v>710019670</v>
      </c>
      <c r="BI567" s="359">
        <v>1810</v>
      </c>
      <c r="BJ567" s="30" t="s">
        <v>96</v>
      </c>
      <c r="BK567" s="51">
        <v>9884871</v>
      </c>
      <c r="BL567" s="41">
        <f>IFERROR(BK567/BH567,"-")</f>
        <v>1.3921967823792826E-2</v>
      </c>
      <c r="BM567" s="51">
        <v>223</v>
      </c>
      <c r="BN567" s="41">
        <f>IFERROR(BM567/BI567,"-")</f>
        <v>0.12320441988950276</v>
      </c>
      <c r="BO567" s="95">
        <f t="shared" si="63"/>
        <v>44326.775784753365</v>
      </c>
      <c r="BP567" s="140"/>
    </row>
    <row r="568" spans="2:68" s="8" customFormat="1" ht="13.15" customHeight="1">
      <c r="B568" s="368"/>
      <c r="C568" s="386"/>
      <c r="D568" s="360"/>
      <c r="E568" s="360"/>
      <c r="F568" s="31" t="s">
        <v>97</v>
      </c>
      <c r="G568" s="52">
        <v>4634946</v>
      </c>
      <c r="H568" s="42">
        <f>IFERROR(G568/D567,"-")</f>
        <v>1.9512895205985741E-2</v>
      </c>
      <c r="I568" s="52">
        <v>88</v>
      </c>
      <c r="J568" s="42">
        <f>IFERROR(I568/E567,"-")</f>
        <v>0.27244582043343651</v>
      </c>
      <c r="K568" s="55">
        <f t="shared" si="56"/>
        <v>52669.840909090912</v>
      </c>
      <c r="L568" s="360"/>
      <c r="M568" s="360"/>
      <c r="N568" s="31" t="s">
        <v>97</v>
      </c>
      <c r="O568" s="52">
        <v>33241587</v>
      </c>
      <c r="P568" s="42">
        <f>IFERROR(O568/L567,"-")</f>
        <v>2.1479436992679145E-2</v>
      </c>
      <c r="Q568" s="52">
        <v>697</v>
      </c>
      <c r="R568" s="42">
        <f>IFERROR(Q568/M567,"-")</f>
        <v>0.22176264715240215</v>
      </c>
      <c r="S568" s="55">
        <f t="shared" si="57"/>
        <v>47692.377331420372</v>
      </c>
      <c r="T568" s="360"/>
      <c r="U568" s="360"/>
      <c r="V568" s="31" t="s">
        <v>97</v>
      </c>
      <c r="W568" s="52">
        <v>304535</v>
      </c>
      <c r="X568" s="42">
        <f>IFERROR(W568/T567,"-")</f>
        <v>6.1298242160413054E-3</v>
      </c>
      <c r="Y568" s="52">
        <v>20</v>
      </c>
      <c r="Z568" s="42">
        <f>IFERROR(Y568/U567,"-")</f>
        <v>0.11695906432748537</v>
      </c>
      <c r="AA568" s="96">
        <f t="shared" si="58"/>
        <v>15226.75</v>
      </c>
      <c r="AB568" s="360"/>
      <c r="AC568" s="360"/>
      <c r="AD568" s="31" t="s">
        <v>97</v>
      </c>
      <c r="AE568" s="52">
        <v>1997565</v>
      </c>
      <c r="AF568" s="42">
        <f>IFERROR(AE568/AB567,"-")</f>
        <v>2.2413131883889506E-2</v>
      </c>
      <c r="AG568" s="52">
        <v>44</v>
      </c>
      <c r="AH568" s="42">
        <f>IFERROR(AG568/AC567,"-")</f>
        <v>0.13968253968253969</v>
      </c>
      <c r="AI568" s="55">
        <f t="shared" si="59"/>
        <v>45399.204545454544</v>
      </c>
      <c r="AJ568" s="360"/>
      <c r="AK568" s="360"/>
      <c r="AL568" s="31" t="s">
        <v>97</v>
      </c>
      <c r="AM568" s="52">
        <v>18498140</v>
      </c>
      <c r="AN568" s="42">
        <f>IFERROR(AM568/AJ567,"-")</f>
        <v>2.8138067453577408E-2</v>
      </c>
      <c r="AO568" s="52">
        <v>287</v>
      </c>
      <c r="AP568" s="42">
        <f>IFERROR(AO568/AK567,"-")</f>
        <v>0.25219683655536029</v>
      </c>
      <c r="AQ568" s="55">
        <f t="shared" si="60"/>
        <v>64453.449477351918</v>
      </c>
      <c r="AR568" s="360"/>
      <c r="AS568" s="360"/>
      <c r="AT568" s="31" t="s">
        <v>97</v>
      </c>
      <c r="AU568" s="52">
        <v>12434246</v>
      </c>
      <c r="AV568" s="42">
        <f>IFERROR(AU568/AR567,"-")</f>
        <v>1.6917287177145933E-2</v>
      </c>
      <c r="AW568" s="52">
        <v>345</v>
      </c>
      <c r="AX568" s="42">
        <f>IFERROR(AW568/AS567,"-")</f>
        <v>0.22984676882078614</v>
      </c>
      <c r="AY568" s="96">
        <f t="shared" si="61"/>
        <v>36041.292753623187</v>
      </c>
      <c r="AZ568" s="360"/>
      <c r="BA568" s="360"/>
      <c r="BB568" s="31" t="s">
        <v>97</v>
      </c>
      <c r="BC568" s="52">
        <v>5152982</v>
      </c>
      <c r="BD568" s="42">
        <f>IFERROR(BC568/AZ567,"-")</f>
        <v>2.1896805388137212E-2</v>
      </c>
      <c r="BE568" s="52">
        <v>37</v>
      </c>
      <c r="BF568" s="42">
        <f>IFERROR(BE568/BA567,"-")</f>
        <v>0.22839506172839505</v>
      </c>
      <c r="BG568" s="55">
        <f t="shared" si="62"/>
        <v>139269.78378378379</v>
      </c>
      <c r="BH568" s="360"/>
      <c r="BI568" s="360"/>
      <c r="BJ568" s="31" t="s">
        <v>97</v>
      </c>
      <c r="BK568" s="52">
        <v>16187839</v>
      </c>
      <c r="BL568" s="42">
        <f>IFERROR(BK568/BH567,"-")</f>
        <v>2.2799141606879708E-2</v>
      </c>
      <c r="BM568" s="52">
        <v>362</v>
      </c>
      <c r="BN568" s="42">
        <f>IFERROR(BM568/BI567,"-")</f>
        <v>0.2</v>
      </c>
      <c r="BO568" s="96">
        <f t="shared" si="63"/>
        <v>44717.78729281768</v>
      </c>
      <c r="BP568" s="140"/>
    </row>
    <row r="569" spans="2:68" s="8" customFormat="1" ht="13.15" customHeight="1">
      <c r="B569" s="368"/>
      <c r="C569" s="386"/>
      <c r="D569" s="360"/>
      <c r="E569" s="360"/>
      <c r="F569" s="32" t="s">
        <v>98</v>
      </c>
      <c r="G569" s="52">
        <v>3526989</v>
      </c>
      <c r="H569" s="42">
        <f>IFERROR(G569/D567,"-")</f>
        <v>1.4848450607550648E-2</v>
      </c>
      <c r="I569" s="52">
        <v>111</v>
      </c>
      <c r="J569" s="42">
        <f>IFERROR(I569/E567,"-")</f>
        <v>0.34365325077399383</v>
      </c>
      <c r="K569" s="55">
        <f t="shared" si="56"/>
        <v>31774.675675675677</v>
      </c>
      <c r="L569" s="360"/>
      <c r="M569" s="360"/>
      <c r="N569" s="32" t="s">
        <v>98</v>
      </c>
      <c r="O569" s="52">
        <v>31493486</v>
      </c>
      <c r="P569" s="42">
        <f>IFERROR(O569/L567,"-")</f>
        <v>2.0349881256175366E-2</v>
      </c>
      <c r="Q569" s="52">
        <v>913</v>
      </c>
      <c r="R569" s="42">
        <f>IFERROR(Q569/M567,"-")</f>
        <v>0.29048679605472477</v>
      </c>
      <c r="S569" s="55">
        <f t="shared" si="57"/>
        <v>34494.508214676891</v>
      </c>
      <c r="T569" s="360"/>
      <c r="U569" s="360"/>
      <c r="V569" s="32" t="s">
        <v>98</v>
      </c>
      <c r="W569" s="52">
        <v>0</v>
      </c>
      <c r="X569" s="42">
        <f>IFERROR(W569/T567,"-")</f>
        <v>0</v>
      </c>
      <c r="Y569" s="52">
        <v>0</v>
      </c>
      <c r="Z569" s="42">
        <f>IFERROR(Y569/U567,"-")</f>
        <v>0</v>
      </c>
      <c r="AA569" s="96" t="str">
        <f t="shared" si="58"/>
        <v>-</v>
      </c>
      <c r="AB569" s="360"/>
      <c r="AC569" s="360"/>
      <c r="AD569" s="32" t="s">
        <v>98</v>
      </c>
      <c r="AE569" s="52">
        <v>0</v>
      </c>
      <c r="AF569" s="42">
        <f>IFERROR(AE569/AB567,"-")</f>
        <v>0</v>
      </c>
      <c r="AG569" s="52">
        <v>0</v>
      </c>
      <c r="AH569" s="42">
        <f>IFERROR(AG569/AC567,"-")</f>
        <v>0</v>
      </c>
      <c r="AI569" s="55" t="str">
        <f t="shared" si="59"/>
        <v>-</v>
      </c>
      <c r="AJ569" s="360"/>
      <c r="AK569" s="360"/>
      <c r="AL569" s="32" t="s">
        <v>98</v>
      </c>
      <c r="AM569" s="52">
        <v>16204182</v>
      </c>
      <c r="AN569" s="42">
        <f>IFERROR(AM569/AJ567,"-")</f>
        <v>2.4648660143454685E-2</v>
      </c>
      <c r="AO569" s="52">
        <v>409</v>
      </c>
      <c r="AP569" s="42">
        <f>IFERROR(AO569/AK567,"-")</f>
        <v>0.35940246045694202</v>
      </c>
      <c r="AQ569" s="55">
        <f t="shared" si="60"/>
        <v>39619.026894865528</v>
      </c>
      <c r="AR569" s="360"/>
      <c r="AS569" s="360"/>
      <c r="AT569" s="32" t="s">
        <v>98</v>
      </c>
      <c r="AU569" s="52">
        <v>15289304</v>
      </c>
      <c r="AV569" s="42">
        <f>IFERROR(AU569/AR567,"-")</f>
        <v>2.0801707357783177E-2</v>
      </c>
      <c r="AW569" s="52">
        <v>504</v>
      </c>
      <c r="AX569" s="42">
        <f>IFERROR(AW569/AS567,"-")</f>
        <v>0.33577614923384408</v>
      </c>
      <c r="AY569" s="96">
        <f t="shared" si="61"/>
        <v>30335.920634920636</v>
      </c>
      <c r="AZ569" s="360"/>
      <c r="BA569" s="360"/>
      <c r="BB569" s="32" t="s">
        <v>98</v>
      </c>
      <c r="BC569" s="52">
        <v>3096101</v>
      </c>
      <c r="BD569" s="42">
        <f>IFERROR(BC569/AZ567,"-")</f>
        <v>1.3156405564587069E-2</v>
      </c>
      <c r="BE569" s="52">
        <v>51</v>
      </c>
      <c r="BF569" s="42">
        <f>IFERROR(BE569/BA567,"-")</f>
        <v>0.31481481481481483</v>
      </c>
      <c r="BG569" s="55">
        <f t="shared" si="62"/>
        <v>60707.862745098042</v>
      </c>
      <c r="BH569" s="360"/>
      <c r="BI569" s="360"/>
      <c r="BJ569" s="32" t="s">
        <v>98</v>
      </c>
      <c r="BK569" s="52">
        <v>7645931</v>
      </c>
      <c r="BL569" s="42">
        <f>IFERROR(BK569/BH567,"-")</f>
        <v>1.0768618565172991E-2</v>
      </c>
      <c r="BM569" s="52">
        <v>350</v>
      </c>
      <c r="BN569" s="42">
        <f>IFERROR(BM569/BI567,"-")</f>
        <v>0.19337016574585636</v>
      </c>
      <c r="BO569" s="96">
        <f t="shared" si="63"/>
        <v>21845.517142857141</v>
      </c>
      <c r="BP569" s="140"/>
    </row>
    <row r="570" spans="2:68" s="8" customFormat="1" ht="13.15" customHeight="1">
      <c r="B570" s="368"/>
      <c r="C570" s="386"/>
      <c r="D570" s="360"/>
      <c r="E570" s="360"/>
      <c r="F570" s="32" t="s">
        <v>99</v>
      </c>
      <c r="G570" s="52">
        <v>2202328</v>
      </c>
      <c r="H570" s="42">
        <f>IFERROR(G570/D567,"-")</f>
        <v>9.2716928035856665E-3</v>
      </c>
      <c r="I570" s="52">
        <v>17</v>
      </c>
      <c r="J570" s="42">
        <f>IFERROR(I570/E567,"-")</f>
        <v>5.2631578947368418E-2</v>
      </c>
      <c r="K570" s="55">
        <f t="shared" si="56"/>
        <v>129548.70588235294</v>
      </c>
      <c r="L570" s="360"/>
      <c r="M570" s="360"/>
      <c r="N570" s="32" t="s">
        <v>99</v>
      </c>
      <c r="O570" s="52">
        <v>7419869</v>
      </c>
      <c r="P570" s="42">
        <f>IFERROR(O570/L567,"-")</f>
        <v>4.7944344137189725E-3</v>
      </c>
      <c r="Q570" s="52">
        <v>136</v>
      </c>
      <c r="R570" s="42">
        <f>IFERROR(Q570/M567,"-")</f>
        <v>4.327076041998091E-2</v>
      </c>
      <c r="S570" s="55">
        <f t="shared" si="57"/>
        <v>54557.86029411765</v>
      </c>
      <c r="T570" s="360"/>
      <c r="U570" s="360"/>
      <c r="V570" s="32" t="s">
        <v>99</v>
      </c>
      <c r="W570" s="52">
        <v>0</v>
      </c>
      <c r="X570" s="42">
        <f>IFERROR(W570/T567,"-")</f>
        <v>0</v>
      </c>
      <c r="Y570" s="52">
        <v>0</v>
      </c>
      <c r="Z570" s="42">
        <f>IFERROR(Y570/U567,"-")</f>
        <v>0</v>
      </c>
      <c r="AA570" s="96" t="str">
        <f t="shared" si="58"/>
        <v>-</v>
      </c>
      <c r="AB570" s="360"/>
      <c r="AC570" s="360"/>
      <c r="AD570" s="32" t="s">
        <v>99</v>
      </c>
      <c r="AE570" s="52">
        <v>0</v>
      </c>
      <c r="AF570" s="42">
        <f>IFERROR(AE570/AB567,"-")</f>
        <v>0</v>
      </c>
      <c r="AG570" s="52">
        <v>0</v>
      </c>
      <c r="AH570" s="42">
        <f>IFERROR(AG570/AC567,"-")</f>
        <v>0</v>
      </c>
      <c r="AI570" s="55" t="str">
        <f t="shared" si="59"/>
        <v>-</v>
      </c>
      <c r="AJ570" s="360"/>
      <c r="AK570" s="360"/>
      <c r="AL570" s="32" t="s">
        <v>99</v>
      </c>
      <c r="AM570" s="52">
        <v>1741415</v>
      </c>
      <c r="AN570" s="42">
        <f>IFERROR(AM570/AJ567,"-")</f>
        <v>2.6489178228011846E-3</v>
      </c>
      <c r="AO570" s="52">
        <v>65</v>
      </c>
      <c r="AP570" s="42">
        <f>IFERROR(AO570/AK567,"-")</f>
        <v>5.7117750439367308E-2</v>
      </c>
      <c r="AQ570" s="55">
        <f t="shared" si="60"/>
        <v>26791</v>
      </c>
      <c r="AR570" s="360"/>
      <c r="AS570" s="360"/>
      <c r="AT570" s="32" t="s">
        <v>99</v>
      </c>
      <c r="AU570" s="52">
        <v>5678454</v>
      </c>
      <c r="AV570" s="42">
        <f>IFERROR(AU570/AR567,"-")</f>
        <v>7.7257629485706688E-3</v>
      </c>
      <c r="AW570" s="52">
        <v>71</v>
      </c>
      <c r="AX570" s="42">
        <f>IFERROR(AW570/AS567,"-")</f>
        <v>4.7301798800799467E-2</v>
      </c>
      <c r="AY570" s="96">
        <f t="shared" si="61"/>
        <v>79978.225352112669</v>
      </c>
      <c r="AZ570" s="360"/>
      <c r="BA570" s="360"/>
      <c r="BB570" s="32" t="s">
        <v>99</v>
      </c>
      <c r="BC570" s="52">
        <v>1160793</v>
      </c>
      <c r="BD570" s="42">
        <f>IFERROR(BC570/AZ567,"-")</f>
        <v>4.9326115280262876E-3</v>
      </c>
      <c r="BE570" s="52">
        <v>10</v>
      </c>
      <c r="BF570" s="42">
        <f>IFERROR(BE570/BA567,"-")</f>
        <v>6.1728395061728392E-2</v>
      </c>
      <c r="BG570" s="55">
        <f t="shared" si="62"/>
        <v>116079.3</v>
      </c>
      <c r="BH570" s="360"/>
      <c r="BI570" s="360"/>
      <c r="BJ570" s="32" t="s">
        <v>99</v>
      </c>
      <c r="BK570" s="52">
        <v>1056049</v>
      </c>
      <c r="BL570" s="42">
        <f>IFERROR(BK570/BH567,"-")</f>
        <v>1.4873517518183687E-3</v>
      </c>
      <c r="BM570" s="52">
        <v>35</v>
      </c>
      <c r="BN570" s="42">
        <f>IFERROR(BM570/BI567,"-")</f>
        <v>1.9337016574585635E-2</v>
      </c>
      <c r="BO570" s="96">
        <f t="shared" si="63"/>
        <v>30172.82857142857</v>
      </c>
      <c r="BP570" s="140"/>
    </row>
    <row r="571" spans="2:68" s="8" customFormat="1" ht="13.15" customHeight="1">
      <c r="B571" s="368"/>
      <c r="C571" s="386"/>
      <c r="D571" s="360"/>
      <c r="E571" s="360"/>
      <c r="F571" s="32" t="s">
        <v>100</v>
      </c>
      <c r="G571" s="52">
        <v>4830765</v>
      </c>
      <c r="H571" s="42">
        <f>IFERROR(G571/D567,"-")</f>
        <v>2.0337283586420146E-2</v>
      </c>
      <c r="I571" s="52">
        <v>104</v>
      </c>
      <c r="J571" s="42">
        <f>IFERROR(I571/E567,"-")</f>
        <v>0.32198142414860681</v>
      </c>
      <c r="K571" s="55">
        <f t="shared" si="56"/>
        <v>46449.663461538461</v>
      </c>
      <c r="L571" s="360"/>
      <c r="M571" s="360"/>
      <c r="N571" s="32" t="s">
        <v>100</v>
      </c>
      <c r="O571" s="52">
        <v>37115076</v>
      </c>
      <c r="P571" s="42">
        <f>IFERROR(O571/L567,"-")</f>
        <v>2.3982336836700903E-2</v>
      </c>
      <c r="Q571" s="52">
        <v>938</v>
      </c>
      <c r="R571" s="42">
        <f>IFERROR(Q571/M567,"-")</f>
        <v>0.2984409799554566</v>
      </c>
      <c r="S571" s="55">
        <f t="shared" si="57"/>
        <v>39568.31130063966</v>
      </c>
      <c r="T571" s="360"/>
      <c r="U571" s="360"/>
      <c r="V571" s="32" t="s">
        <v>100</v>
      </c>
      <c r="W571" s="52">
        <v>0</v>
      </c>
      <c r="X571" s="42">
        <f>IFERROR(W571/T567,"-")</f>
        <v>0</v>
      </c>
      <c r="Y571" s="52">
        <v>0</v>
      </c>
      <c r="Z571" s="42">
        <f>IFERROR(Y571/U567,"-")</f>
        <v>0</v>
      </c>
      <c r="AA571" s="96" t="str">
        <f t="shared" si="58"/>
        <v>-</v>
      </c>
      <c r="AB571" s="360"/>
      <c r="AC571" s="360"/>
      <c r="AD571" s="32" t="s">
        <v>100</v>
      </c>
      <c r="AE571" s="52">
        <v>0</v>
      </c>
      <c r="AF571" s="42">
        <f>IFERROR(AE571/AB567,"-")</f>
        <v>0</v>
      </c>
      <c r="AG571" s="52">
        <v>0</v>
      </c>
      <c r="AH571" s="42">
        <f>IFERROR(AG571/AC567,"-")</f>
        <v>0</v>
      </c>
      <c r="AI571" s="55" t="str">
        <f t="shared" si="59"/>
        <v>-</v>
      </c>
      <c r="AJ571" s="360"/>
      <c r="AK571" s="360"/>
      <c r="AL571" s="32" t="s">
        <v>100</v>
      </c>
      <c r="AM571" s="52">
        <v>18036750</v>
      </c>
      <c r="AN571" s="42">
        <f>IFERROR(AM571/AJ567,"-")</f>
        <v>2.7436233488518969E-2</v>
      </c>
      <c r="AO571" s="52">
        <v>428</v>
      </c>
      <c r="AP571" s="42">
        <f>IFERROR(AO571/AK567,"-")</f>
        <v>0.37609841827768015</v>
      </c>
      <c r="AQ571" s="55">
        <f t="shared" si="60"/>
        <v>42141.939252336451</v>
      </c>
      <c r="AR571" s="360"/>
      <c r="AS571" s="360"/>
      <c r="AT571" s="32" t="s">
        <v>100</v>
      </c>
      <c r="AU571" s="52">
        <v>19078326</v>
      </c>
      <c r="AV571" s="42">
        <f>IFERROR(AU571/AR567,"-")</f>
        <v>2.5956822778092848E-2</v>
      </c>
      <c r="AW571" s="52">
        <v>510</v>
      </c>
      <c r="AX571" s="42">
        <f>IFERROR(AW571/AS567,"-")</f>
        <v>0.3397734843437708</v>
      </c>
      <c r="AY571" s="96">
        <f t="shared" si="61"/>
        <v>37408.482352941173</v>
      </c>
      <c r="AZ571" s="360"/>
      <c r="BA571" s="360"/>
      <c r="BB571" s="32" t="s">
        <v>100</v>
      </c>
      <c r="BC571" s="52">
        <v>2692078</v>
      </c>
      <c r="BD571" s="42">
        <f>IFERROR(BC571/AZ567,"-")</f>
        <v>1.1439571893650248E-2</v>
      </c>
      <c r="BE571" s="52">
        <v>61</v>
      </c>
      <c r="BF571" s="42">
        <f>IFERROR(BE571/BA567,"-")</f>
        <v>0.37654320987654322</v>
      </c>
      <c r="BG571" s="55">
        <f t="shared" si="62"/>
        <v>44132.426229508194</v>
      </c>
      <c r="BH571" s="360"/>
      <c r="BI571" s="360"/>
      <c r="BJ571" s="32" t="s">
        <v>100</v>
      </c>
      <c r="BK571" s="52">
        <v>10246016</v>
      </c>
      <c r="BL571" s="42">
        <f>IFERROR(BK571/BH567,"-")</f>
        <v>1.4430608661869888E-2</v>
      </c>
      <c r="BM571" s="52">
        <v>376</v>
      </c>
      <c r="BN571" s="42">
        <f>IFERROR(BM571/BI567,"-")</f>
        <v>0.20773480662983426</v>
      </c>
      <c r="BO571" s="96">
        <f t="shared" si="63"/>
        <v>27250.042553191488</v>
      </c>
      <c r="BP571" s="140"/>
    </row>
    <row r="572" spans="2:68" s="8" customFormat="1" ht="13.15" customHeight="1">
      <c r="B572" s="368"/>
      <c r="C572" s="386"/>
      <c r="D572" s="360"/>
      <c r="E572" s="360"/>
      <c r="F572" s="32" t="s">
        <v>101</v>
      </c>
      <c r="G572" s="52">
        <v>12105318</v>
      </c>
      <c r="H572" s="42">
        <f>IFERROR(G572/D567,"-")</f>
        <v>5.0962794727086987E-2</v>
      </c>
      <c r="I572" s="52">
        <v>138</v>
      </c>
      <c r="J572" s="42">
        <f>IFERROR(I572/E567,"-")</f>
        <v>0.42724458204334365</v>
      </c>
      <c r="K572" s="55">
        <f t="shared" si="56"/>
        <v>87719.695652173919</v>
      </c>
      <c r="L572" s="360"/>
      <c r="M572" s="360"/>
      <c r="N572" s="32" t="s">
        <v>101</v>
      </c>
      <c r="O572" s="52">
        <v>55480712</v>
      </c>
      <c r="P572" s="42">
        <f>IFERROR(O572/L567,"-")</f>
        <v>3.5849505551975532E-2</v>
      </c>
      <c r="Q572" s="52">
        <v>1084</v>
      </c>
      <c r="R572" s="42">
        <f>IFERROR(Q572/M567,"-")</f>
        <v>0.3448934139357302</v>
      </c>
      <c r="S572" s="55">
        <f t="shared" si="57"/>
        <v>51181.468634686345</v>
      </c>
      <c r="T572" s="360"/>
      <c r="U572" s="360"/>
      <c r="V572" s="32" t="s">
        <v>101</v>
      </c>
      <c r="W572" s="52">
        <v>0</v>
      </c>
      <c r="X572" s="42">
        <f>IFERROR(W572/T567,"-")</f>
        <v>0</v>
      </c>
      <c r="Y572" s="52">
        <v>0</v>
      </c>
      <c r="Z572" s="42">
        <f>IFERROR(Y572/U567,"-")</f>
        <v>0</v>
      </c>
      <c r="AA572" s="96" t="str">
        <f t="shared" si="58"/>
        <v>-</v>
      </c>
      <c r="AB572" s="360"/>
      <c r="AC572" s="360"/>
      <c r="AD572" s="32" t="s">
        <v>101</v>
      </c>
      <c r="AE572" s="52">
        <v>0</v>
      </c>
      <c r="AF572" s="42">
        <f>IFERROR(AE572/AB567,"-")</f>
        <v>0</v>
      </c>
      <c r="AG572" s="52">
        <v>0</v>
      </c>
      <c r="AH572" s="42">
        <f>IFERROR(AG572/AC567,"-")</f>
        <v>0</v>
      </c>
      <c r="AI572" s="55" t="str">
        <f t="shared" si="59"/>
        <v>-</v>
      </c>
      <c r="AJ572" s="360"/>
      <c r="AK572" s="360"/>
      <c r="AL572" s="32" t="s">
        <v>101</v>
      </c>
      <c r="AM572" s="52">
        <v>25084505</v>
      </c>
      <c r="AN572" s="42">
        <f>IFERROR(AM572/AJ567,"-")</f>
        <v>3.815678191048396E-2</v>
      </c>
      <c r="AO572" s="52">
        <v>475</v>
      </c>
      <c r="AP572" s="42">
        <f>IFERROR(AO572/AK567,"-")</f>
        <v>0.41739894551845341</v>
      </c>
      <c r="AQ572" s="55">
        <f t="shared" si="60"/>
        <v>52809.484210526316</v>
      </c>
      <c r="AR572" s="360"/>
      <c r="AS572" s="360"/>
      <c r="AT572" s="32" t="s">
        <v>101</v>
      </c>
      <c r="AU572" s="52">
        <v>30396207</v>
      </c>
      <c r="AV572" s="42">
        <f>IFERROR(AU572/AR567,"-")</f>
        <v>4.1355250886541371E-2</v>
      </c>
      <c r="AW572" s="52">
        <v>609</v>
      </c>
      <c r="AX572" s="42">
        <f>IFERROR(AW572/AS567,"-")</f>
        <v>0.4057295136575616</v>
      </c>
      <c r="AY572" s="96">
        <f t="shared" si="61"/>
        <v>49911.669950738913</v>
      </c>
      <c r="AZ572" s="360"/>
      <c r="BA572" s="360"/>
      <c r="BB572" s="32" t="s">
        <v>101</v>
      </c>
      <c r="BC572" s="52">
        <v>5413134</v>
      </c>
      <c r="BD572" s="42">
        <f>IFERROR(BC572/AZ567,"-")</f>
        <v>2.3002281346588972E-2</v>
      </c>
      <c r="BE572" s="52">
        <v>67</v>
      </c>
      <c r="BF572" s="42">
        <f>IFERROR(BE572/BA567,"-")</f>
        <v>0.41358024691358025</v>
      </c>
      <c r="BG572" s="55">
        <f t="shared" si="62"/>
        <v>80793.044776119408</v>
      </c>
      <c r="BH572" s="360"/>
      <c r="BI572" s="360"/>
      <c r="BJ572" s="32" t="s">
        <v>101</v>
      </c>
      <c r="BK572" s="52">
        <v>21716291</v>
      </c>
      <c r="BL572" s="42">
        <f>IFERROR(BK572/BH567,"-")</f>
        <v>3.0585478005137518E-2</v>
      </c>
      <c r="BM572" s="52">
        <v>480</v>
      </c>
      <c r="BN572" s="42">
        <f>IFERROR(BM572/BI567,"-")</f>
        <v>0.26519337016574585</v>
      </c>
      <c r="BO572" s="96">
        <f t="shared" si="63"/>
        <v>45242.272916666669</v>
      </c>
      <c r="BP572" s="140"/>
    </row>
    <row r="573" spans="2:68" s="8" customFormat="1" ht="13.15" customHeight="1">
      <c r="B573" s="368"/>
      <c r="C573" s="386"/>
      <c r="D573" s="360"/>
      <c r="E573" s="360"/>
      <c r="F573" s="32" t="s">
        <v>102</v>
      </c>
      <c r="G573" s="52">
        <v>15305175</v>
      </c>
      <c r="H573" s="42">
        <f>IFERROR(G573/D567,"-")</f>
        <v>6.4434035668219827E-2</v>
      </c>
      <c r="I573" s="52">
        <v>52</v>
      </c>
      <c r="J573" s="42">
        <f>IFERROR(I573/E567,"-")</f>
        <v>0.1609907120743034</v>
      </c>
      <c r="K573" s="55">
        <f t="shared" si="56"/>
        <v>294330.28846153844</v>
      </c>
      <c r="L573" s="360"/>
      <c r="M573" s="360"/>
      <c r="N573" s="32" t="s">
        <v>102</v>
      </c>
      <c r="O573" s="52">
        <v>43359340</v>
      </c>
      <c r="P573" s="42">
        <f>IFERROR(O573/L567,"-")</f>
        <v>2.8017140444412371E-2</v>
      </c>
      <c r="Q573" s="52">
        <v>291</v>
      </c>
      <c r="R573" s="42">
        <f>IFERROR(Q573/M567,"-")</f>
        <v>9.2586700604517971E-2</v>
      </c>
      <c r="S573" s="55">
        <f t="shared" si="57"/>
        <v>149001.16838487971</v>
      </c>
      <c r="T573" s="360"/>
      <c r="U573" s="360"/>
      <c r="V573" s="32" t="s">
        <v>102</v>
      </c>
      <c r="W573" s="52">
        <v>1881627</v>
      </c>
      <c r="X573" s="42">
        <f>IFERROR(W573/T567,"-")</f>
        <v>3.7874276356271538E-2</v>
      </c>
      <c r="Y573" s="52">
        <v>5</v>
      </c>
      <c r="Z573" s="42">
        <f>IFERROR(Y573/U567,"-")</f>
        <v>2.9239766081871343E-2</v>
      </c>
      <c r="AA573" s="96">
        <f t="shared" si="58"/>
        <v>376325.4</v>
      </c>
      <c r="AB573" s="360"/>
      <c r="AC573" s="360"/>
      <c r="AD573" s="32" t="s">
        <v>102</v>
      </c>
      <c r="AE573" s="52">
        <v>36230</v>
      </c>
      <c r="AF573" s="42">
        <f>IFERROR(AE573/AB567,"-")</f>
        <v>4.0650880855106928E-4</v>
      </c>
      <c r="AG573" s="52">
        <v>5</v>
      </c>
      <c r="AH573" s="42">
        <f>IFERROR(AG573/AC567,"-")</f>
        <v>1.5873015873015872E-2</v>
      </c>
      <c r="AI573" s="55">
        <f t="shared" si="59"/>
        <v>7246</v>
      </c>
      <c r="AJ573" s="360"/>
      <c r="AK573" s="360"/>
      <c r="AL573" s="32" t="s">
        <v>102</v>
      </c>
      <c r="AM573" s="52">
        <v>17275306</v>
      </c>
      <c r="AN573" s="42">
        <f>IFERROR(AM573/AJ567,"-")</f>
        <v>2.6277978516174628E-2</v>
      </c>
      <c r="AO573" s="52">
        <v>141</v>
      </c>
      <c r="AP573" s="42">
        <f>IFERROR(AO573/AK567,"-")</f>
        <v>0.12390158172231985</v>
      </c>
      <c r="AQ573" s="55">
        <f t="shared" si="60"/>
        <v>122519.90070921986</v>
      </c>
      <c r="AR573" s="360"/>
      <c r="AS573" s="360"/>
      <c r="AT573" s="32" t="s">
        <v>102</v>
      </c>
      <c r="AU573" s="52">
        <v>20669200</v>
      </c>
      <c r="AV573" s="42">
        <f>IFERROR(AU573/AR567,"-")</f>
        <v>2.8121270250071034E-2</v>
      </c>
      <c r="AW573" s="52">
        <v>137</v>
      </c>
      <c r="AX573" s="42">
        <f>IFERROR(AW573/AS567,"-")</f>
        <v>9.127248500999334E-2</v>
      </c>
      <c r="AY573" s="96">
        <f t="shared" si="61"/>
        <v>150870.07299270073</v>
      </c>
      <c r="AZ573" s="360"/>
      <c r="BA573" s="360"/>
      <c r="BB573" s="32" t="s">
        <v>102</v>
      </c>
      <c r="BC573" s="52">
        <v>17961924</v>
      </c>
      <c r="BD573" s="42">
        <f>IFERROR(BC573/AZ567,"-")</f>
        <v>7.6326436658329305E-2</v>
      </c>
      <c r="BE573" s="52">
        <v>41</v>
      </c>
      <c r="BF573" s="42">
        <f>IFERROR(BE573/BA567,"-")</f>
        <v>0.25308641975308643</v>
      </c>
      <c r="BG573" s="55">
        <f t="shared" si="62"/>
        <v>438095.70731707319</v>
      </c>
      <c r="BH573" s="360"/>
      <c r="BI573" s="360"/>
      <c r="BJ573" s="32" t="s">
        <v>102</v>
      </c>
      <c r="BK573" s="52">
        <v>7037313</v>
      </c>
      <c r="BL573" s="42">
        <f>IFERROR(BK573/BH567,"-")</f>
        <v>9.9114338621069473E-3</v>
      </c>
      <c r="BM573" s="52">
        <v>100</v>
      </c>
      <c r="BN573" s="42">
        <f>IFERROR(BM573/BI567,"-")</f>
        <v>5.5248618784530384E-2</v>
      </c>
      <c r="BO573" s="96">
        <f t="shared" si="63"/>
        <v>70373.13</v>
      </c>
      <c r="BP573" s="140"/>
    </row>
    <row r="574" spans="2:68" s="8" customFormat="1" ht="13.15" customHeight="1">
      <c r="B574" s="368"/>
      <c r="C574" s="386"/>
      <c r="D574" s="360"/>
      <c r="E574" s="360"/>
      <c r="F574" s="32" t="s">
        <v>112</v>
      </c>
      <c r="G574" s="52">
        <v>0</v>
      </c>
      <c r="H574" s="42">
        <f>IFERROR(G574/D567,"-")</f>
        <v>0</v>
      </c>
      <c r="I574" s="52">
        <v>0</v>
      </c>
      <c r="J574" s="42">
        <f>IFERROR(I574/E567,"-")</f>
        <v>0</v>
      </c>
      <c r="K574" s="55" t="str">
        <f t="shared" si="56"/>
        <v>-</v>
      </c>
      <c r="L574" s="360"/>
      <c r="M574" s="360"/>
      <c r="N574" s="32" t="s">
        <v>112</v>
      </c>
      <c r="O574" s="52">
        <v>0</v>
      </c>
      <c r="P574" s="42">
        <f>IFERROR(O574/L567,"-")</f>
        <v>0</v>
      </c>
      <c r="Q574" s="52">
        <v>0</v>
      </c>
      <c r="R574" s="42">
        <f>IFERROR(Q574/M567,"-")</f>
        <v>0</v>
      </c>
      <c r="S574" s="55" t="str">
        <f t="shared" si="57"/>
        <v>-</v>
      </c>
      <c r="T574" s="360"/>
      <c r="U574" s="360"/>
      <c r="V574" s="32" t="s">
        <v>112</v>
      </c>
      <c r="W574" s="52">
        <v>0</v>
      </c>
      <c r="X574" s="42">
        <f>IFERROR(W574/T567,"-")</f>
        <v>0</v>
      </c>
      <c r="Y574" s="52">
        <v>0</v>
      </c>
      <c r="Z574" s="42">
        <f>IFERROR(Y574/U567,"-")</f>
        <v>0</v>
      </c>
      <c r="AA574" s="96" t="str">
        <f t="shared" si="58"/>
        <v>-</v>
      </c>
      <c r="AB574" s="360"/>
      <c r="AC574" s="360"/>
      <c r="AD574" s="32" t="s">
        <v>112</v>
      </c>
      <c r="AE574" s="52">
        <v>0</v>
      </c>
      <c r="AF574" s="42">
        <f>IFERROR(AE574/AB567,"-")</f>
        <v>0</v>
      </c>
      <c r="AG574" s="52">
        <v>0</v>
      </c>
      <c r="AH574" s="42">
        <f>IFERROR(AG574/AC567,"-")</f>
        <v>0</v>
      </c>
      <c r="AI574" s="55" t="str">
        <f t="shared" si="59"/>
        <v>-</v>
      </c>
      <c r="AJ574" s="360"/>
      <c r="AK574" s="360"/>
      <c r="AL574" s="32" t="s">
        <v>112</v>
      </c>
      <c r="AM574" s="52">
        <v>0</v>
      </c>
      <c r="AN574" s="42">
        <f>IFERROR(AM574/AJ567,"-")</f>
        <v>0</v>
      </c>
      <c r="AO574" s="52">
        <v>0</v>
      </c>
      <c r="AP574" s="42">
        <f>IFERROR(AO574/AK567,"-")</f>
        <v>0</v>
      </c>
      <c r="AQ574" s="55" t="str">
        <f t="shared" si="60"/>
        <v>-</v>
      </c>
      <c r="AR574" s="360"/>
      <c r="AS574" s="360"/>
      <c r="AT574" s="32" t="s">
        <v>112</v>
      </c>
      <c r="AU574" s="52">
        <v>0</v>
      </c>
      <c r="AV574" s="42">
        <f>IFERROR(AU574/AR567,"-")</f>
        <v>0</v>
      </c>
      <c r="AW574" s="52">
        <v>0</v>
      </c>
      <c r="AX574" s="42">
        <f>IFERROR(AW574/AS567,"-")</f>
        <v>0</v>
      </c>
      <c r="AY574" s="96" t="str">
        <f t="shared" si="61"/>
        <v>-</v>
      </c>
      <c r="AZ574" s="360"/>
      <c r="BA574" s="360"/>
      <c r="BB574" s="32" t="s">
        <v>112</v>
      </c>
      <c r="BC574" s="52">
        <v>0</v>
      </c>
      <c r="BD574" s="42">
        <f>IFERROR(BC574/AZ567,"-")</f>
        <v>0</v>
      </c>
      <c r="BE574" s="52">
        <v>0</v>
      </c>
      <c r="BF574" s="42">
        <f>IFERROR(BE574/BA567,"-")</f>
        <v>0</v>
      </c>
      <c r="BG574" s="55" t="str">
        <f t="shared" si="62"/>
        <v>-</v>
      </c>
      <c r="BH574" s="360"/>
      <c r="BI574" s="360"/>
      <c r="BJ574" s="32" t="s">
        <v>112</v>
      </c>
      <c r="BK574" s="52">
        <v>2023</v>
      </c>
      <c r="BL574" s="42">
        <f>IFERROR(BK574/BH567,"-")</f>
        <v>2.8492168393024941E-6</v>
      </c>
      <c r="BM574" s="52">
        <v>1</v>
      </c>
      <c r="BN574" s="42">
        <f>IFERROR(BM574/BI567,"-")</f>
        <v>5.5248618784530391E-4</v>
      </c>
      <c r="BO574" s="96">
        <f t="shared" si="63"/>
        <v>2023</v>
      </c>
      <c r="BP574" s="140"/>
    </row>
    <row r="575" spans="2:68" s="8" customFormat="1" ht="13.15" customHeight="1">
      <c r="B575" s="368"/>
      <c r="C575" s="386"/>
      <c r="D575" s="360"/>
      <c r="E575" s="360"/>
      <c r="F575" s="32" t="s">
        <v>103</v>
      </c>
      <c r="G575" s="52">
        <v>17904</v>
      </c>
      <c r="H575" s="42">
        <f>IFERROR(G575/D567,"-")</f>
        <v>7.5374961384225132E-5</v>
      </c>
      <c r="I575" s="52">
        <v>1</v>
      </c>
      <c r="J575" s="42">
        <f>IFERROR(I575/E567,"-")</f>
        <v>3.0959752321981426E-3</v>
      </c>
      <c r="K575" s="55">
        <f t="shared" si="56"/>
        <v>17904</v>
      </c>
      <c r="L575" s="360"/>
      <c r="M575" s="360"/>
      <c r="N575" s="32" t="s">
        <v>103</v>
      </c>
      <c r="O575" s="52">
        <v>856023</v>
      </c>
      <c r="P575" s="42">
        <f>IFERROR(O575/L567,"-")</f>
        <v>5.5312919003488547E-4</v>
      </c>
      <c r="Q575" s="52">
        <v>36</v>
      </c>
      <c r="R575" s="42">
        <f>IFERROR(Q575/M567,"-")</f>
        <v>1.145402481705377E-2</v>
      </c>
      <c r="S575" s="55">
        <f t="shared" si="57"/>
        <v>23778.416666666668</v>
      </c>
      <c r="T575" s="360"/>
      <c r="U575" s="360"/>
      <c r="V575" s="32" t="s">
        <v>103</v>
      </c>
      <c r="W575" s="52">
        <v>33483</v>
      </c>
      <c r="X575" s="42">
        <f>IFERROR(W575/T567,"-")</f>
        <v>6.7396162748357665E-4</v>
      </c>
      <c r="Y575" s="52">
        <v>1</v>
      </c>
      <c r="Z575" s="42">
        <f>IFERROR(Y575/U567,"-")</f>
        <v>5.8479532163742687E-3</v>
      </c>
      <c r="AA575" s="96">
        <f t="shared" si="58"/>
        <v>33483</v>
      </c>
      <c r="AB575" s="360"/>
      <c r="AC575" s="360"/>
      <c r="AD575" s="32" t="s">
        <v>103</v>
      </c>
      <c r="AE575" s="52">
        <v>225687</v>
      </c>
      <c r="AF575" s="42">
        <f>IFERROR(AE575/AB567,"-")</f>
        <v>2.5322592734050562E-3</v>
      </c>
      <c r="AG575" s="52">
        <v>10</v>
      </c>
      <c r="AH575" s="42">
        <f>IFERROR(AG575/AC567,"-")</f>
        <v>3.1746031746031744E-2</v>
      </c>
      <c r="AI575" s="55">
        <f t="shared" si="59"/>
        <v>22568.7</v>
      </c>
      <c r="AJ575" s="360"/>
      <c r="AK575" s="360"/>
      <c r="AL575" s="32" t="s">
        <v>103</v>
      </c>
      <c r="AM575" s="52">
        <v>289437</v>
      </c>
      <c r="AN575" s="42">
        <f>IFERROR(AM575/AJ567,"-")</f>
        <v>4.4027117480790415E-4</v>
      </c>
      <c r="AO575" s="52">
        <v>14</v>
      </c>
      <c r="AP575" s="42">
        <f>IFERROR(AO575/AK567,"-")</f>
        <v>1.2302284710017574E-2</v>
      </c>
      <c r="AQ575" s="55">
        <f t="shared" si="60"/>
        <v>20674.071428571428</v>
      </c>
      <c r="AR575" s="360"/>
      <c r="AS575" s="360"/>
      <c r="AT575" s="32" t="s">
        <v>103</v>
      </c>
      <c r="AU575" s="52">
        <v>307416</v>
      </c>
      <c r="AV575" s="42">
        <f>IFERROR(AU575/AR567,"-")</f>
        <v>4.1825171826659168E-4</v>
      </c>
      <c r="AW575" s="52">
        <v>11</v>
      </c>
      <c r="AX575" s="42">
        <f>IFERROR(AW575/AS567,"-")</f>
        <v>7.3284477015323115E-3</v>
      </c>
      <c r="AY575" s="96">
        <f t="shared" si="61"/>
        <v>27946.909090909092</v>
      </c>
      <c r="AZ575" s="360"/>
      <c r="BA575" s="360"/>
      <c r="BB575" s="32" t="s">
        <v>103</v>
      </c>
      <c r="BC575" s="52">
        <v>0</v>
      </c>
      <c r="BD575" s="42">
        <f>IFERROR(BC575/AZ567,"-")</f>
        <v>0</v>
      </c>
      <c r="BE575" s="52">
        <v>0</v>
      </c>
      <c r="BF575" s="42">
        <f>IFERROR(BE575/BA567,"-")</f>
        <v>0</v>
      </c>
      <c r="BG575" s="55" t="str">
        <f t="shared" si="62"/>
        <v>-</v>
      </c>
      <c r="BH575" s="360"/>
      <c r="BI575" s="360"/>
      <c r="BJ575" s="32" t="s">
        <v>103</v>
      </c>
      <c r="BK575" s="52">
        <v>268759</v>
      </c>
      <c r="BL575" s="42">
        <f>IFERROR(BK575/BH567,"-")</f>
        <v>3.7852331612165053E-4</v>
      </c>
      <c r="BM575" s="52">
        <v>16</v>
      </c>
      <c r="BN575" s="42">
        <f>IFERROR(BM575/BI567,"-")</f>
        <v>8.8397790055248626E-3</v>
      </c>
      <c r="BO575" s="96">
        <f t="shared" si="63"/>
        <v>16797.4375</v>
      </c>
      <c r="BP575" s="140"/>
    </row>
    <row r="576" spans="2:68" s="8" customFormat="1" ht="13.15" customHeight="1">
      <c r="B576" s="368"/>
      <c r="C576" s="386"/>
      <c r="D576" s="360"/>
      <c r="E576" s="360"/>
      <c r="F576" s="32" t="s">
        <v>104</v>
      </c>
      <c r="G576" s="52">
        <v>943606</v>
      </c>
      <c r="H576" s="42">
        <f>IFERROR(G576/D567,"-")</f>
        <v>3.9725349537490578E-3</v>
      </c>
      <c r="I576" s="52">
        <v>12</v>
      </c>
      <c r="J576" s="42">
        <f>IFERROR(I576/E567,"-")</f>
        <v>3.7151702786377708E-2</v>
      </c>
      <c r="K576" s="55">
        <f t="shared" si="56"/>
        <v>78633.833333333328</v>
      </c>
      <c r="L576" s="360"/>
      <c r="M576" s="360"/>
      <c r="N576" s="32" t="s">
        <v>104</v>
      </c>
      <c r="O576" s="52">
        <v>3598046</v>
      </c>
      <c r="P576" s="42">
        <f>IFERROR(O576/L567,"-")</f>
        <v>2.324919154845442E-3</v>
      </c>
      <c r="Q576" s="52">
        <v>135</v>
      </c>
      <c r="R576" s="42">
        <f>IFERROR(Q576/M567,"-")</f>
        <v>4.295259306395164E-2</v>
      </c>
      <c r="S576" s="55">
        <f t="shared" si="57"/>
        <v>26652.192592592593</v>
      </c>
      <c r="T576" s="360"/>
      <c r="U576" s="360"/>
      <c r="V576" s="32" t="s">
        <v>104</v>
      </c>
      <c r="W576" s="52">
        <v>30222</v>
      </c>
      <c r="X576" s="42">
        <f>IFERROR(W576/T567,"-")</f>
        <v>6.0832268033953515E-4</v>
      </c>
      <c r="Y576" s="52">
        <v>2</v>
      </c>
      <c r="Z576" s="42">
        <f>IFERROR(Y576/U567,"-")</f>
        <v>1.1695906432748537E-2</v>
      </c>
      <c r="AA576" s="96">
        <f t="shared" si="58"/>
        <v>15111</v>
      </c>
      <c r="AB576" s="360"/>
      <c r="AC576" s="360"/>
      <c r="AD576" s="32" t="s">
        <v>104</v>
      </c>
      <c r="AE576" s="52">
        <v>135147</v>
      </c>
      <c r="AF576" s="42">
        <f>IFERROR(AE576/AB567,"-")</f>
        <v>1.5163799599572554E-3</v>
      </c>
      <c r="AG576" s="52">
        <v>9</v>
      </c>
      <c r="AH576" s="42">
        <f>IFERROR(AG576/AC567,"-")</f>
        <v>2.8571428571428571E-2</v>
      </c>
      <c r="AI576" s="55">
        <f t="shared" si="59"/>
        <v>15016.333333333334</v>
      </c>
      <c r="AJ576" s="360"/>
      <c r="AK576" s="360"/>
      <c r="AL576" s="32" t="s">
        <v>104</v>
      </c>
      <c r="AM576" s="52">
        <v>2474141</v>
      </c>
      <c r="AN576" s="42">
        <f>IFERROR(AM576/AJ567,"-")</f>
        <v>3.7634889966051432E-3</v>
      </c>
      <c r="AO576" s="52">
        <v>56</v>
      </c>
      <c r="AP576" s="42">
        <f>IFERROR(AO576/AK567,"-")</f>
        <v>4.9209138840070298E-2</v>
      </c>
      <c r="AQ576" s="55">
        <f t="shared" si="60"/>
        <v>44181.089285714283</v>
      </c>
      <c r="AR576" s="360"/>
      <c r="AS576" s="360"/>
      <c r="AT576" s="32" t="s">
        <v>104</v>
      </c>
      <c r="AU576" s="52">
        <v>937201</v>
      </c>
      <c r="AV576" s="42">
        <f>IFERROR(AU576/AR567,"-")</f>
        <v>1.2750993071641294E-3</v>
      </c>
      <c r="AW576" s="52">
        <v>65</v>
      </c>
      <c r="AX576" s="42">
        <f>IFERROR(AW576/AS567,"-")</f>
        <v>4.3304463690872749E-2</v>
      </c>
      <c r="AY576" s="96">
        <f t="shared" si="61"/>
        <v>14418.476923076923</v>
      </c>
      <c r="AZ576" s="360"/>
      <c r="BA576" s="360"/>
      <c r="BB576" s="32" t="s">
        <v>104</v>
      </c>
      <c r="BC576" s="52">
        <v>1621144</v>
      </c>
      <c r="BD576" s="42">
        <f>IFERROR(BC576/AZ567,"-")</f>
        <v>6.888802381639662E-3</v>
      </c>
      <c r="BE576" s="52">
        <v>11</v>
      </c>
      <c r="BF576" s="42">
        <f>IFERROR(BE576/BA567,"-")</f>
        <v>6.7901234567901231E-2</v>
      </c>
      <c r="BG576" s="55">
        <f t="shared" si="62"/>
        <v>147376.72727272726</v>
      </c>
      <c r="BH576" s="360"/>
      <c r="BI576" s="360"/>
      <c r="BJ576" s="32" t="s">
        <v>104</v>
      </c>
      <c r="BK576" s="52">
        <v>840979</v>
      </c>
      <c r="BL576" s="42">
        <f>IFERROR(BK576/BH567,"-")</f>
        <v>1.1844446506672132E-3</v>
      </c>
      <c r="BM576" s="52">
        <v>61</v>
      </c>
      <c r="BN576" s="42">
        <f>IFERROR(BM576/BI567,"-")</f>
        <v>3.3701657458563537E-2</v>
      </c>
      <c r="BO576" s="96">
        <f t="shared" si="63"/>
        <v>13786.540983606557</v>
      </c>
      <c r="BP576" s="140"/>
    </row>
    <row r="577" spans="2:68" s="8" customFormat="1" ht="13.15" customHeight="1">
      <c r="B577" s="368"/>
      <c r="C577" s="386"/>
      <c r="D577" s="360"/>
      <c r="E577" s="360"/>
      <c r="F577" s="32" t="s">
        <v>105</v>
      </c>
      <c r="G577" s="52">
        <v>102201</v>
      </c>
      <c r="H577" s="42">
        <f>IFERROR(G577/D567,"-")</f>
        <v>4.3026119461735883E-4</v>
      </c>
      <c r="I577" s="52">
        <v>4</v>
      </c>
      <c r="J577" s="42">
        <f>IFERROR(I577/E567,"-")</f>
        <v>1.238390092879257E-2</v>
      </c>
      <c r="K577" s="55">
        <f t="shared" si="56"/>
        <v>25550.25</v>
      </c>
      <c r="L577" s="360"/>
      <c r="M577" s="360"/>
      <c r="N577" s="32" t="s">
        <v>105</v>
      </c>
      <c r="O577" s="52">
        <v>237617</v>
      </c>
      <c r="P577" s="42">
        <f>IFERROR(O577/L567,"-")</f>
        <v>1.5353898055136297E-4</v>
      </c>
      <c r="Q577" s="52">
        <v>9</v>
      </c>
      <c r="R577" s="42">
        <f>IFERROR(Q577/M567,"-")</f>
        <v>2.8635062042634426E-3</v>
      </c>
      <c r="S577" s="55">
        <f t="shared" si="57"/>
        <v>26401.888888888891</v>
      </c>
      <c r="T577" s="360"/>
      <c r="U577" s="360"/>
      <c r="V577" s="32" t="s">
        <v>105</v>
      </c>
      <c r="W577" s="52">
        <v>36659</v>
      </c>
      <c r="X577" s="42">
        <f>IFERROR(W577/T567,"-")</f>
        <v>7.3788965450886825E-4</v>
      </c>
      <c r="Y577" s="52">
        <v>1</v>
      </c>
      <c r="Z577" s="42">
        <f>IFERROR(Y577/U567,"-")</f>
        <v>5.8479532163742687E-3</v>
      </c>
      <c r="AA577" s="96">
        <f t="shared" si="58"/>
        <v>36659</v>
      </c>
      <c r="AB577" s="360"/>
      <c r="AC577" s="360"/>
      <c r="AD577" s="32" t="s">
        <v>105</v>
      </c>
      <c r="AE577" s="52">
        <v>935</v>
      </c>
      <c r="AF577" s="42">
        <f>IFERROR(AE577/AB567,"-")</f>
        <v>1.0490911840884621E-5</v>
      </c>
      <c r="AG577" s="52">
        <v>1</v>
      </c>
      <c r="AH577" s="42">
        <f>IFERROR(AG577/AC567,"-")</f>
        <v>3.1746031746031746E-3</v>
      </c>
      <c r="AI577" s="55">
        <f t="shared" si="59"/>
        <v>935</v>
      </c>
      <c r="AJ577" s="360"/>
      <c r="AK577" s="360"/>
      <c r="AL577" s="32" t="s">
        <v>105</v>
      </c>
      <c r="AM577" s="52">
        <v>24919</v>
      </c>
      <c r="AN577" s="42">
        <f>IFERROR(AM577/AJ567,"-")</f>
        <v>3.7905027363599549E-5</v>
      </c>
      <c r="AO577" s="52">
        <v>4</v>
      </c>
      <c r="AP577" s="42">
        <f>IFERROR(AO577/AK567,"-")</f>
        <v>3.5149384885764497E-3</v>
      </c>
      <c r="AQ577" s="55">
        <f t="shared" si="60"/>
        <v>6229.75</v>
      </c>
      <c r="AR577" s="360"/>
      <c r="AS577" s="360"/>
      <c r="AT577" s="32" t="s">
        <v>105</v>
      </c>
      <c r="AU577" s="52">
        <v>175104</v>
      </c>
      <c r="AV577" s="42">
        <f>IFERROR(AU577/AR567,"-")</f>
        <v>2.3823596974572979E-4</v>
      </c>
      <c r="AW577" s="52">
        <v>3</v>
      </c>
      <c r="AX577" s="42">
        <f>IFERROR(AW577/AS567,"-")</f>
        <v>1.9986675549633578E-3</v>
      </c>
      <c r="AY577" s="96">
        <f t="shared" si="61"/>
        <v>58368</v>
      </c>
      <c r="AZ577" s="360"/>
      <c r="BA577" s="360"/>
      <c r="BB577" s="32" t="s">
        <v>105</v>
      </c>
      <c r="BC577" s="52">
        <v>142533</v>
      </c>
      <c r="BD577" s="42">
        <f>IFERROR(BC577/AZ567,"-")</f>
        <v>6.0567208703375273E-4</v>
      </c>
      <c r="BE577" s="52">
        <v>1</v>
      </c>
      <c r="BF577" s="42">
        <f>IFERROR(BE577/BA567,"-")</f>
        <v>6.1728395061728392E-3</v>
      </c>
      <c r="BG577" s="55">
        <f t="shared" si="62"/>
        <v>142533</v>
      </c>
      <c r="BH577" s="360"/>
      <c r="BI577" s="360"/>
      <c r="BJ577" s="32" t="s">
        <v>105</v>
      </c>
      <c r="BK577" s="52">
        <v>476922</v>
      </c>
      <c r="BL577" s="42">
        <f>IFERROR(BK577/BH567,"-")</f>
        <v>6.7170251776264172E-4</v>
      </c>
      <c r="BM577" s="52">
        <v>5</v>
      </c>
      <c r="BN577" s="42">
        <f>IFERROR(BM577/BI567,"-")</f>
        <v>2.7624309392265192E-3</v>
      </c>
      <c r="BO577" s="96">
        <f t="shared" si="63"/>
        <v>95384.4</v>
      </c>
      <c r="BP577" s="140"/>
    </row>
    <row r="578" spans="2:68" s="8" customFormat="1" ht="13.15" customHeight="1">
      <c r="B578" s="368"/>
      <c r="C578" s="386"/>
      <c r="D578" s="360"/>
      <c r="E578" s="360"/>
      <c r="F578" s="32" t="s">
        <v>106</v>
      </c>
      <c r="G578" s="52">
        <v>712822</v>
      </c>
      <c r="H578" s="42">
        <f>IFERROR(G578/D567,"-")</f>
        <v>3.0009456391770625E-3</v>
      </c>
      <c r="I578" s="52">
        <v>4</v>
      </c>
      <c r="J578" s="42">
        <f>IFERROR(I578/E567,"-")</f>
        <v>1.238390092879257E-2</v>
      </c>
      <c r="K578" s="55">
        <f t="shared" si="56"/>
        <v>178205.5</v>
      </c>
      <c r="L578" s="360"/>
      <c r="M578" s="360"/>
      <c r="N578" s="32" t="s">
        <v>106</v>
      </c>
      <c r="O578" s="52">
        <v>1155380</v>
      </c>
      <c r="P578" s="42">
        <f>IFERROR(O578/L567,"-")</f>
        <v>7.4656218767779137E-4</v>
      </c>
      <c r="Q578" s="52">
        <v>21</v>
      </c>
      <c r="R578" s="42">
        <f>IFERROR(Q578/M567,"-")</f>
        <v>6.6815144766146995E-3</v>
      </c>
      <c r="S578" s="55">
        <f t="shared" si="57"/>
        <v>55018.095238095237</v>
      </c>
      <c r="T578" s="360"/>
      <c r="U578" s="360"/>
      <c r="V578" s="32" t="s">
        <v>106</v>
      </c>
      <c r="W578" s="52">
        <v>0</v>
      </c>
      <c r="X578" s="42">
        <f>IFERROR(W578/T567,"-")</f>
        <v>0</v>
      </c>
      <c r="Y578" s="52">
        <v>0</v>
      </c>
      <c r="Z578" s="42">
        <f>IFERROR(Y578/U567,"-")</f>
        <v>0</v>
      </c>
      <c r="AA578" s="96" t="str">
        <f t="shared" si="58"/>
        <v>-</v>
      </c>
      <c r="AB578" s="360"/>
      <c r="AC578" s="360"/>
      <c r="AD578" s="32" t="s">
        <v>106</v>
      </c>
      <c r="AE578" s="52">
        <v>3044</v>
      </c>
      <c r="AF578" s="42">
        <f>IFERROR(AE578/AB567,"-")</f>
        <v>3.4154369672355917E-5</v>
      </c>
      <c r="AG578" s="52">
        <v>1</v>
      </c>
      <c r="AH578" s="42">
        <f>IFERROR(AG578/AC567,"-")</f>
        <v>3.1746031746031746E-3</v>
      </c>
      <c r="AI578" s="55">
        <f t="shared" si="59"/>
        <v>3044</v>
      </c>
      <c r="AJ578" s="360"/>
      <c r="AK578" s="360"/>
      <c r="AL578" s="32" t="s">
        <v>106</v>
      </c>
      <c r="AM578" s="52">
        <v>70485</v>
      </c>
      <c r="AN578" s="42">
        <f>IFERROR(AM578/AJ567,"-")</f>
        <v>1.0721681663482942E-4</v>
      </c>
      <c r="AO578" s="52">
        <v>11</v>
      </c>
      <c r="AP578" s="42">
        <f>IFERROR(AO578/AK567,"-")</f>
        <v>9.6660808435852369E-3</v>
      </c>
      <c r="AQ578" s="55">
        <f t="shared" si="60"/>
        <v>6407.727272727273</v>
      </c>
      <c r="AR578" s="360"/>
      <c r="AS578" s="360"/>
      <c r="AT578" s="32" t="s">
        <v>106</v>
      </c>
      <c r="AU578" s="52">
        <v>1048523</v>
      </c>
      <c r="AV578" s="42">
        <f>IFERROR(AU578/AR567,"-")</f>
        <v>1.4265573242513126E-3</v>
      </c>
      <c r="AW578" s="52">
        <v>7</v>
      </c>
      <c r="AX578" s="42">
        <f>IFERROR(AW578/AS567,"-")</f>
        <v>4.6635576282478344E-3</v>
      </c>
      <c r="AY578" s="96">
        <f t="shared" si="61"/>
        <v>149789</v>
      </c>
      <c r="AZ578" s="360"/>
      <c r="BA578" s="360"/>
      <c r="BB578" s="32" t="s">
        <v>106</v>
      </c>
      <c r="BC578" s="52">
        <v>80413</v>
      </c>
      <c r="BD578" s="42">
        <f>IFERROR(BC578/AZ567,"-")</f>
        <v>3.4170269014645842E-4</v>
      </c>
      <c r="BE578" s="52">
        <v>8</v>
      </c>
      <c r="BF578" s="42">
        <f>IFERROR(BE578/BA567,"-")</f>
        <v>4.9382716049382713E-2</v>
      </c>
      <c r="BG578" s="55">
        <f t="shared" si="62"/>
        <v>10051.625</v>
      </c>
      <c r="BH578" s="360"/>
      <c r="BI578" s="360"/>
      <c r="BJ578" s="32" t="s">
        <v>106</v>
      </c>
      <c r="BK578" s="52">
        <v>15945</v>
      </c>
      <c r="BL578" s="42">
        <f>IFERROR(BK578/BH567,"-")</f>
        <v>2.2457124321640271E-5</v>
      </c>
      <c r="BM578" s="52">
        <v>3</v>
      </c>
      <c r="BN578" s="42">
        <f>IFERROR(BM578/BI567,"-")</f>
        <v>1.6574585635359116E-3</v>
      </c>
      <c r="BO578" s="96">
        <f t="shared" si="63"/>
        <v>5315</v>
      </c>
      <c r="BP578" s="140"/>
    </row>
    <row r="579" spans="2:68" s="8" customFormat="1" ht="13.15" customHeight="1">
      <c r="B579" s="368"/>
      <c r="C579" s="386"/>
      <c r="D579" s="360"/>
      <c r="E579" s="360"/>
      <c r="F579" s="32" t="s">
        <v>107</v>
      </c>
      <c r="G579" s="52">
        <v>1159576</v>
      </c>
      <c r="H579" s="42">
        <f>IFERROR(G579/D567,"-")</f>
        <v>4.8817580552990526E-3</v>
      </c>
      <c r="I579" s="52">
        <v>33</v>
      </c>
      <c r="J579" s="42">
        <f>IFERROR(I579/E567,"-")</f>
        <v>0.1021671826625387</v>
      </c>
      <c r="K579" s="55">
        <f t="shared" si="56"/>
        <v>35138.666666666664</v>
      </c>
      <c r="L579" s="360"/>
      <c r="M579" s="360"/>
      <c r="N579" s="32" t="s">
        <v>107</v>
      </c>
      <c r="O579" s="52">
        <v>10629659</v>
      </c>
      <c r="P579" s="42">
        <f>IFERROR(O579/L567,"-")</f>
        <v>6.8684774509762368E-3</v>
      </c>
      <c r="Q579" s="52">
        <v>300</v>
      </c>
      <c r="R579" s="42">
        <f>IFERROR(Q579/M567,"-")</f>
        <v>9.5450206808781413E-2</v>
      </c>
      <c r="S579" s="55">
        <f t="shared" si="57"/>
        <v>35432.196666666663</v>
      </c>
      <c r="T579" s="360"/>
      <c r="U579" s="360"/>
      <c r="V579" s="32" t="s">
        <v>107</v>
      </c>
      <c r="W579" s="52">
        <v>158133</v>
      </c>
      <c r="X579" s="42">
        <f>IFERROR(W579/T567,"-")</f>
        <v>3.1829756604503908E-3</v>
      </c>
      <c r="Y579" s="52">
        <v>9</v>
      </c>
      <c r="Z579" s="42">
        <f>IFERROR(Y579/U567,"-")</f>
        <v>5.2631578947368418E-2</v>
      </c>
      <c r="AA579" s="96">
        <f t="shared" si="58"/>
        <v>17570.333333333332</v>
      </c>
      <c r="AB579" s="360"/>
      <c r="AC579" s="360"/>
      <c r="AD579" s="32" t="s">
        <v>107</v>
      </c>
      <c r="AE579" s="52">
        <v>1200929</v>
      </c>
      <c r="AF579" s="42">
        <f>IFERROR(AE579/AB567,"-")</f>
        <v>1.3474695471830724E-2</v>
      </c>
      <c r="AG579" s="52">
        <v>18</v>
      </c>
      <c r="AH579" s="42">
        <f>IFERROR(AG579/AC567,"-")</f>
        <v>5.7142857142857141E-2</v>
      </c>
      <c r="AI579" s="55">
        <f t="shared" si="59"/>
        <v>66718.277777777781</v>
      </c>
      <c r="AJ579" s="360"/>
      <c r="AK579" s="360"/>
      <c r="AL579" s="32" t="s">
        <v>107</v>
      </c>
      <c r="AM579" s="52">
        <v>3751008</v>
      </c>
      <c r="AN579" s="42">
        <f>IFERROR(AM579/AJ567,"-")</f>
        <v>5.7057691272154112E-3</v>
      </c>
      <c r="AO579" s="52">
        <v>114</v>
      </c>
      <c r="AP579" s="42">
        <f>IFERROR(AO579/AK567,"-")</f>
        <v>0.10017574692442882</v>
      </c>
      <c r="AQ579" s="55">
        <f t="shared" si="60"/>
        <v>32903.57894736842</v>
      </c>
      <c r="AR579" s="360"/>
      <c r="AS579" s="360"/>
      <c r="AT579" s="32" t="s">
        <v>107</v>
      </c>
      <c r="AU579" s="52">
        <v>5256309</v>
      </c>
      <c r="AV579" s="42">
        <f>IFERROR(AU579/AR567,"-")</f>
        <v>7.1514178539508364E-3</v>
      </c>
      <c r="AW579" s="52">
        <v>156</v>
      </c>
      <c r="AX579" s="42">
        <f>IFERROR(AW579/AS567,"-")</f>
        <v>0.1039307128580946</v>
      </c>
      <c r="AY579" s="96">
        <f t="shared" si="61"/>
        <v>33694.288461538461</v>
      </c>
      <c r="AZ579" s="360"/>
      <c r="BA579" s="360"/>
      <c r="BB579" s="32" t="s">
        <v>107</v>
      </c>
      <c r="BC579" s="52">
        <v>1537811</v>
      </c>
      <c r="BD579" s="42">
        <f>IFERROR(BC579/AZ567,"-")</f>
        <v>6.5346916000748054E-3</v>
      </c>
      <c r="BE579" s="52">
        <v>24</v>
      </c>
      <c r="BF579" s="42">
        <f>IFERROR(BE579/BA567,"-")</f>
        <v>0.14814814814814814</v>
      </c>
      <c r="BG579" s="55">
        <f t="shared" si="62"/>
        <v>64075.458333333336</v>
      </c>
      <c r="BH579" s="360"/>
      <c r="BI579" s="360"/>
      <c r="BJ579" s="32" t="s">
        <v>107</v>
      </c>
      <c r="BK579" s="52">
        <v>3940197</v>
      </c>
      <c r="BL579" s="42">
        <f>IFERROR(BK579/BH567,"-")</f>
        <v>5.5494194970682996E-3</v>
      </c>
      <c r="BM579" s="52">
        <v>125</v>
      </c>
      <c r="BN579" s="42">
        <f>IFERROR(BM579/BI567,"-")</f>
        <v>6.9060773480662987E-2</v>
      </c>
      <c r="BO579" s="96">
        <f t="shared" si="63"/>
        <v>31521.576000000001</v>
      </c>
      <c r="BP579" s="140"/>
    </row>
    <row r="580" spans="2:68" s="8" customFormat="1" ht="13.15" customHeight="1">
      <c r="B580" s="368"/>
      <c r="C580" s="386"/>
      <c r="D580" s="360"/>
      <c r="E580" s="360"/>
      <c r="F580" s="32" t="s">
        <v>108</v>
      </c>
      <c r="G580" s="52">
        <v>1841846</v>
      </c>
      <c r="H580" s="42">
        <f>IFERROR(G580/D567,"-")</f>
        <v>7.7540812737762243E-3</v>
      </c>
      <c r="I580" s="52">
        <v>52</v>
      </c>
      <c r="J580" s="42">
        <f>IFERROR(I580/E567,"-")</f>
        <v>0.1609907120743034</v>
      </c>
      <c r="K580" s="55">
        <f t="shared" si="56"/>
        <v>35420.115384615383</v>
      </c>
      <c r="L580" s="360"/>
      <c r="M580" s="360"/>
      <c r="N580" s="32" t="s">
        <v>108</v>
      </c>
      <c r="O580" s="52">
        <v>17052236</v>
      </c>
      <c r="P580" s="42">
        <f>IFERROR(O580/L567,"-")</f>
        <v>1.1018500071801477E-2</v>
      </c>
      <c r="Q580" s="52">
        <v>272</v>
      </c>
      <c r="R580" s="42">
        <f>IFERROR(Q580/M567,"-")</f>
        <v>8.6541520839961819E-2</v>
      </c>
      <c r="S580" s="55">
        <f t="shared" si="57"/>
        <v>62692.044117647056</v>
      </c>
      <c r="T580" s="360"/>
      <c r="U580" s="360"/>
      <c r="V580" s="32" t="s">
        <v>108</v>
      </c>
      <c r="W580" s="52">
        <v>818848</v>
      </c>
      <c r="X580" s="42">
        <f>IFERROR(W580/T567,"-")</f>
        <v>1.6482159028213476E-2</v>
      </c>
      <c r="Y580" s="52">
        <v>11</v>
      </c>
      <c r="Z580" s="42">
        <f>IFERROR(Y580/U567,"-")</f>
        <v>6.4327485380116955E-2</v>
      </c>
      <c r="AA580" s="96">
        <f t="shared" si="58"/>
        <v>74440.727272727279</v>
      </c>
      <c r="AB580" s="360"/>
      <c r="AC580" s="360"/>
      <c r="AD580" s="32" t="s">
        <v>108</v>
      </c>
      <c r="AE580" s="52">
        <v>445496</v>
      </c>
      <c r="AF580" s="42">
        <f>IFERROR(AE580/AB567,"-")</f>
        <v>4.9985660550446367E-3</v>
      </c>
      <c r="AG580" s="52">
        <v>13</v>
      </c>
      <c r="AH580" s="42">
        <f>IFERROR(AG580/AC567,"-")</f>
        <v>4.1269841269841269E-2</v>
      </c>
      <c r="AI580" s="55">
        <f t="shared" si="59"/>
        <v>34268.923076923078</v>
      </c>
      <c r="AJ580" s="360"/>
      <c r="AK580" s="360"/>
      <c r="AL580" s="32" t="s">
        <v>108</v>
      </c>
      <c r="AM580" s="52">
        <v>7914561</v>
      </c>
      <c r="AN580" s="42">
        <f>IFERROR(AM580/AJ567,"-")</f>
        <v>1.2039072646409479E-2</v>
      </c>
      <c r="AO580" s="52">
        <v>127</v>
      </c>
      <c r="AP580" s="42">
        <f>IFERROR(AO580/AK567,"-")</f>
        <v>0.11159929701230228</v>
      </c>
      <c r="AQ580" s="55">
        <f t="shared" si="60"/>
        <v>62319.377952755909</v>
      </c>
      <c r="AR580" s="360"/>
      <c r="AS580" s="360"/>
      <c r="AT580" s="32" t="s">
        <v>108</v>
      </c>
      <c r="AU580" s="52">
        <v>7527495</v>
      </c>
      <c r="AV580" s="42">
        <f>IFERROR(AU580/AR567,"-")</f>
        <v>1.0241456911784609E-2</v>
      </c>
      <c r="AW580" s="52">
        <v>113</v>
      </c>
      <c r="AX580" s="42">
        <f>IFERROR(AW580/AS567,"-")</f>
        <v>7.5283144570286481E-2</v>
      </c>
      <c r="AY580" s="96">
        <f t="shared" si="61"/>
        <v>66615</v>
      </c>
      <c r="AZ580" s="360"/>
      <c r="BA580" s="360"/>
      <c r="BB580" s="32" t="s">
        <v>108</v>
      </c>
      <c r="BC580" s="52">
        <v>6171181</v>
      </c>
      <c r="BD580" s="42">
        <f>IFERROR(BC580/AZ567,"-")</f>
        <v>2.62234856190008E-2</v>
      </c>
      <c r="BE580" s="52">
        <v>60</v>
      </c>
      <c r="BF580" s="42">
        <f>IFERROR(BE580/BA567,"-")</f>
        <v>0.37037037037037035</v>
      </c>
      <c r="BG580" s="55">
        <f t="shared" si="62"/>
        <v>102853.01666666666</v>
      </c>
      <c r="BH580" s="360"/>
      <c r="BI580" s="360"/>
      <c r="BJ580" s="32" t="s">
        <v>108</v>
      </c>
      <c r="BK580" s="52">
        <v>9195811</v>
      </c>
      <c r="BL580" s="42">
        <f>IFERROR(BK580/BH567,"-")</f>
        <v>1.2951487667940242E-2</v>
      </c>
      <c r="BM580" s="52">
        <v>98</v>
      </c>
      <c r="BN580" s="42">
        <f>IFERROR(BM580/BI567,"-")</f>
        <v>5.4143646408839778E-2</v>
      </c>
      <c r="BO580" s="96">
        <f t="shared" si="63"/>
        <v>93834.806122448979</v>
      </c>
      <c r="BP580" s="140"/>
    </row>
    <row r="581" spans="2:68" s="8" customFormat="1" ht="13.15" customHeight="1">
      <c r="B581" s="368"/>
      <c r="C581" s="386"/>
      <c r="D581" s="360"/>
      <c r="E581" s="360"/>
      <c r="F581" s="32" t="s">
        <v>109</v>
      </c>
      <c r="G581" s="52">
        <v>730719</v>
      </c>
      <c r="H581" s="42">
        <f>IFERROR(G581/D567,"-")</f>
        <v>3.0762911309048036E-3</v>
      </c>
      <c r="I581" s="52">
        <v>24</v>
      </c>
      <c r="J581" s="42">
        <f>IFERROR(I581/E567,"-")</f>
        <v>7.4303405572755415E-2</v>
      </c>
      <c r="K581" s="55">
        <f t="shared" si="56"/>
        <v>30446.625</v>
      </c>
      <c r="L581" s="360"/>
      <c r="M581" s="360"/>
      <c r="N581" s="32" t="s">
        <v>109</v>
      </c>
      <c r="O581" s="52">
        <v>7471810</v>
      </c>
      <c r="P581" s="42">
        <f>IFERROR(O581/L567,"-")</f>
        <v>4.8279966933067898E-3</v>
      </c>
      <c r="Q581" s="52">
        <v>170</v>
      </c>
      <c r="R581" s="42">
        <f>IFERROR(Q581/M567,"-")</f>
        <v>5.4088450524976135E-2</v>
      </c>
      <c r="S581" s="55">
        <f t="shared" si="57"/>
        <v>43951.823529411762</v>
      </c>
      <c r="T581" s="360"/>
      <c r="U581" s="360"/>
      <c r="V581" s="32" t="s">
        <v>109</v>
      </c>
      <c r="W581" s="52">
        <v>641789</v>
      </c>
      <c r="X581" s="42">
        <f>IFERROR(W581/T567,"-")</f>
        <v>1.2918231906969424E-2</v>
      </c>
      <c r="Y581" s="52">
        <v>5</v>
      </c>
      <c r="Z581" s="42">
        <f>IFERROR(Y581/U567,"-")</f>
        <v>2.9239766081871343E-2</v>
      </c>
      <c r="AA581" s="96">
        <f t="shared" si="58"/>
        <v>128357.8</v>
      </c>
      <c r="AB581" s="360"/>
      <c r="AC581" s="360"/>
      <c r="AD581" s="32" t="s">
        <v>109</v>
      </c>
      <c r="AE581" s="52">
        <v>318199</v>
      </c>
      <c r="AF581" s="42">
        <f>IFERROR(AE581/AB567,"-")</f>
        <v>3.5702648736445405E-3</v>
      </c>
      <c r="AG581" s="52">
        <v>7</v>
      </c>
      <c r="AH581" s="42">
        <f>IFERROR(AG581/AC567,"-")</f>
        <v>2.2222222222222223E-2</v>
      </c>
      <c r="AI581" s="55">
        <f t="shared" si="59"/>
        <v>45457</v>
      </c>
      <c r="AJ581" s="360"/>
      <c r="AK581" s="360"/>
      <c r="AL581" s="32" t="s">
        <v>109</v>
      </c>
      <c r="AM581" s="52">
        <v>3841591</v>
      </c>
      <c r="AN581" s="42">
        <f>IFERROR(AM581/AJ567,"-")</f>
        <v>5.8435576056325598E-3</v>
      </c>
      <c r="AO581" s="52">
        <v>78</v>
      </c>
      <c r="AP581" s="42">
        <f>IFERROR(AO581/AK567,"-")</f>
        <v>6.8541300527240778E-2</v>
      </c>
      <c r="AQ581" s="55">
        <f t="shared" si="60"/>
        <v>49251.166666666664</v>
      </c>
      <c r="AR581" s="360"/>
      <c r="AS581" s="360"/>
      <c r="AT581" s="32" t="s">
        <v>109</v>
      </c>
      <c r="AU581" s="52">
        <v>2622979</v>
      </c>
      <c r="AV581" s="42">
        <f>IFERROR(AU581/AR567,"-")</f>
        <v>3.5686674529861375E-3</v>
      </c>
      <c r="AW581" s="52">
        <v>78</v>
      </c>
      <c r="AX581" s="42">
        <f>IFERROR(AW581/AS567,"-")</f>
        <v>5.1965356429047302E-2</v>
      </c>
      <c r="AY581" s="96">
        <f t="shared" si="61"/>
        <v>33627.935897435898</v>
      </c>
      <c r="AZ581" s="360"/>
      <c r="BA581" s="360"/>
      <c r="BB581" s="32" t="s">
        <v>109</v>
      </c>
      <c r="BC581" s="52">
        <v>798054</v>
      </c>
      <c r="BD581" s="42">
        <f>IFERROR(BC581/AZ567,"-")</f>
        <v>3.3912078728830126E-3</v>
      </c>
      <c r="BE581" s="52">
        <v>22</v>
      </c>
      <c r="BF581" s="42">
        <f>IFERROR(BE581/BA567,"-")</f>
        <v>0.13580246913580246</v>
      </c>
      <c r="BG581" s="55">
        <f t="shared" si="62"/>
        <v>36275.181818181816</v>
      </c>
      <c r="BH581" s="360"/>
      <c r="BI581" s="360"/>
      <c r="BJ581" s="32" t="s">
        <v>109</v>
      </c>
      <c r="BK581" s="52">
        <v>2730161</v>
      </c>
      <c r="BL581" s="42">
        <f>IFERROR(BK581/BH567,"-")</f>
        <v>3.8451906550701618E-3</v>
      </c>
      <c r="BM581" s="52">
        <v>68</v>
      </c>
      <c r="BN581" s="42">
        <f>IFERROR(BM581/BI567,"-")</f>
        <v>3.7569060773480663E-2</v>
      </c>
      <c r="BO581" s="96">
        <f t="shared" si="63"/>
        <v>40149.426470588238</v>
      </c>
      <c r="BP581" s="140"/>
    </row>
    <row r="582" spans="2:68" s="8" customFormat="1" ht="13.15" customHeight="1">
      <c r="B582" s="368"/>
      <c r="C582" s="386"/>
      <c r="D582" s="360"/>
      <c r="E582" s="360"/>
      <c r="F582" s="33" t="s">
        <v>110</v>
      </c>
      <c r="G582" s="53">
        <v>311844</v>
      </c>
      <c r="H582" s="43">
        <f>IFERROR(G582/D567,"-")</f>
        <v>1.3128479366567416E-3</v>
      </c>
      <c r="I582" s="53">
        <v>28</v>
      </c>
      <c r="J582" s="43">
        <f>IFERROR(I582/E567,"-")</f>
        <v>8.6687306501547989E-2</v>
      </c>
      <c r="K582" s="56">
        <f t="shared" si="56"/>
        <v>11137.285714285714</v>
      </c>
      <c r="L582" s="360"/>
      <c r="M582" s="360"/>
      <c r="N582" s="33" t="s">
        <v>110</v>
      </c>
      <c r="O582" s="53">
        <v>1865224</v>
      </c>
      <c r="P582" s="43">
        <f>IFERROR(O582/L567,"-")</f>
        <v>1.2052361214051834E-3</v>
      </c>
      <c r="Q582" s="53">
        <v>218</v>
      </c>
      <c r="R582" s="43">
        <f>IFERROR(Q582/M567,"-")</f>
        <v>6.9360483614381158E-2</v>
      </c>
      <c r="S582" s="56">
        <f t="shared" si="57"/>
        <v>8556.0733944954136</v>
      </c>
      <c r="T582" s="360"/>
      <c r="U582" s="360"/>
      <c r="V582" s="33" t="s">
        <v>110</v>
      </c>
      <c r="W582" s="53">
        <v>13414</v>
      </c>
      <c r="X582" s="43">
        <f>IFERROR(W582/T567,"-")</f>
        <v>2.7000332321072478E-4</v>
      </c>
      <c r="Y582" s="53">
        <v>5</v>
      </c>
      <c r="Z582" s="43">
        <f>IFERROR(Y582/U567,"-")</f>
        <v>2.9239766081871343E-2</v>
      </c>
      <c r="AA582" s="97">
        <f t="shared" si="58"/>
        <v>2682.8</v>
      </c>
      <c r="AB582" s="360"/>
      <c r="AC582" s="360"/>
      <c r="AD582" s="33" t="s">
        <v>110</v>
      </c>
      <c r="AE582" s="53">
        <v>81364</v>
      </c>
      <c r="AF582" s="43">
        <f>IFERROR(AE582/AB567,"-")</f>
        <v>9.1292251446175004E-4</v>
      </c>
      <c r="AG582" s="53">
        <v>11</v>
      </c>
      <c r="AH582" s="43">
        <f>IFERROR(AG582/AC567,"-")</f>
        <v>3.4920634920634921E-2</v>
      </c>
      <c r="AI582" s="56">
        <f t="shared" si="59"/>
        <v>7396.727272727273</v>
      </c>
      <c r="AJ582" s="360"/>
      <c r="AK582" s="360"/>
      <c r="AL582" s="33" t="s">
        <v>110</v>
      </c>
      <c r="AM582" s="53">
        <v>1096485</v>
      </c>
      <c r="AN582" s="43">
        <f>IFERROR(AM582/AJ567,"-")</f>
        <v>1.667895739346541E-3</v>
      </c>
      <c r="AO582" s="53">
        <v>99</v>
      </c>
      <c r="AP582" s="43">
        <f>IFERROR(AO582/AK567,"-")</f>
        <v>8.6994727592267132E-2</v>
      </c>
      <c r="AQ582" s="56">
        <f t="shared" si="60"/>
        <v>11075.60606060606</v>
      </c>
      <c r="AR582" s="360"/>
      <c r="AS582" s="360"/>
      <c r="AT582" s="33" t="s">
        <v>110</v>
      </c>
      <c r="AU582" s="53">
        <v>632490</v>
      </c>
      <c r="AV582" s="43">
        <f>IFERROR(AU582/AR567,"-")</f>
        <v>8.6052784918949101E-4</v>
      </c>
      <c r="AW582" s="53">
        <v>101</v>
      </c>
      <c r="AX582" s="43">
        <f>IFERROR(AW582/AS567,"-")</f>
        <v>6.7288474350433045E-2</v>
      </c>
      <c r="AY582" s="136">
        <f t="shared" si="61"/>
        <v>6262.2772277227723</v>
      </c>
      <c r="AZ582" s="360"/>
      <c r="BA582" s="360"/>
      <c r="BB582" s="33" t="s">
        <v>110</v>
      </c>
      <c r="BC582" s="53">
        <v>713030</v>
      </c>
      <c r="BD582" s="43">
        <f>IFERROR(BC582/AZ567,"-")</f>
        <v>3.0299114465960632E-3</v>
      </c>
      <c r="BE582" s="53">
        <v>28</v>
      </c>
      <c r="BF582" s="43">
        <f>IFERROR(BE582/BA567,"-")</f>
        <v>0.1728395061728395</v>
      </c>
      <c r="BG582" s="56">
        <f t="shared" si="62"/>
        <v>25465.357142857141</v>
      </c>
      <c r="BH582" s="360"/>
      <c r="BI582" s="360"/>
      <c r="BJ582" s="33" t="s">
        <v>110</v>
      </c>
      <c r="BK582" s="53">
        <v>542599</v>
      </c>
      <c r="BL582" s="43">
        <f>IFERROR(BK582/BH567,"-")</f>
        <v>7.6420277201616114E-4</v>
      </c>
      <c r="BM582" s="53">
        <v>93</v>
      </c>
      <c r="BN582" s="43">
        <f>IFERROR(BM582/BI567,"-")</f>
        <v>5.1381215469613259E-2</v>
      </c>
      <c r="BO582" s="97">
        <f t="shared" si="63"/>
        <v>5834.3978494623652</v>
      </c>
      <c r="BP582" s="140"/>
    </row>
    <row r="583" spans="2:68" s="8" customFormat="1" ht="13.15" customHeight="1">
      <c r="B583" s="369"/>
      <c r="C583" s="387"/>
      <c r="D583" s="361"/>
      <c r="E583" s="361"/>
      <c r="F583" s="34" t="s">
        <v>64</v>
      </c>
      <c r="G583" s="49">
        <f>SUM(G567:G582)</f>
        <v>50291617</v>
      </c>
      <c r="H583" s="43">
        <f>IFERROR(G583/D567,"-")</f>
        <v>0.21172523957357239</v>
      </c>
      <c r="I583" s="53">
        <v>289</v>
      </c>
      <c r="J583" s="43">
        <f>IFERROR(I583/E567,"-")</f>
        <v>0.89473684210526316</v>
      </c>
      <c r="K583" s="56">
        <f t="shared" si="56"/>
        <v>174019.43598615917</v>
      </c>
      <c r="L583" s="361"/>
      <c r="M583" s="361"/>
      <c r="N583" s="34" t="s">
        <v>64</v>
      </c>
      <c r="O583" s="49">
        <f>SUM(O567:O582)</f>
        <v>273705575</v>
      </c>
      <c r="P583" s="43">
        <f>IFERROR(O583/L567,"-")</f>
        <v>0.17685803186103949</v>
      </c>
      <c r="Q583" s="53">
        <v>2450</v>
      </c>
      <c r="R583" s="43">
        <f>IFERROR(Q583/M567,"-")</f>
        <v>0.77951002227171495</v>
      </c>
      <c r="S583" s="56">
        <f t="shared" si="57"/>
        <v>111716.56122448979</v>
      </c>
      <c r="T583" s="361"/>
      <c r="U583" s="361"/>
      <c r="V583" s="34" t="s">
        <v>64</v>
      </c>
      <c r="W583" s="49">
        <f>SUM(W567:W582)</f>
        <v>4206501</v>
      </c>
      <c r="X583" s="43">
        <f>IFERROR(W583/T567,"-")</f>
        <v>8.4670437534608387E-2</v>
      </c>
      <c r="Y583" s="53">
        <v>56</v>
      </c>
      <c r="Z583" s="43">
        <f>IFERROR(Y583/U567,"-")</f>
        <v>0.32748538011695905</v>
      </c>
      <c r="AA583" s="97">
        <f t="shared" si="58"/>
        <v>75116.08928571429</v>
      </c>
      <c r="AB583" s="361"/>
      <c r="AC583" s="361"/>
      <c r="AD583" s="34" t="s">
        <v>64</v>
      </c>
      <c r="AE583" s="49">
        <f>SUM(AE567:AE582)</f>
        <v>8859794</v>
      </c>
      <c r="AF583" s="43">
        <f>IFERROR(AE583/AB567,"-")</f>
        <v>9.9408896023955626E-2</v>
      </c>
      <c r="AG583" s="53">
        <v>106</v>
      </c>
      <c r="AH583" s="43">
        <f>IFERROR(AG583/AC567,"-")</f>
        <v>0.33650793650793653</v>
      </c>
      <c r="AI583" s="56">
        <f t="shared" si="59"/>
        <v>83582.962264150949</v>
      </c>
      <c r="AJ583" s="361"/>
      <c r="AK583" s="361"/>
      <c r="AL583" s="34" t="s">
        <v>64</v>
      </c>
      <c r="AM583" s="49">
        <f>SUM(AM567:AM582)</f>
        <v>125500163</v>
      </c>
      <c r="AN583" s="43">
        <f>IFERROR(AM583/AJ567,"-")</f>
        <v>0.19090200700875654</v>
      </c>
      <c r="AO583" s="53">
        <v>997</v>
      </c>
      <c r="AP583" s="43">
        <f>IFERROR(AO583/AK567,"-")</f>
        <v>0.87609841827768009</v>
      </c>
      <c r="AQ583" s="56">
        <f t="shared" si="60"/>
        <v>125877.7963891675</v>
      </c>
      <c r="AR583" s="361"/>
      <c r="AS583" s="361"/>
      <c r="AT583" s="34" t="s">
        <v>64</v>
      </c>
      <c r="AU583" s="49">
        <f>SUM(AU567:AU582)</f>
        <v>130818000</v>
      </c>
      <c r="AV583" s="43">
        <f>IFERROR(AU583/AR567,"-")</f>
        <v>0.17798310198623035</v>
      </c>
      <c r="AW583" s="53">
        <v>1277</v>
      </c>
      <c r="AX583" s="76">
        <f>IFERROR(AW583/AS567,"-")</f>
        <v>0.8507661558960693</v>
      </c>
      <c r="AY583" s="113">
        <f t="shared" si="61"/>
        <v>102441.66014095537</v>
      </c>
      <c r="AZ583" s="361"/>
      <c r="BA583" s="361"/>
      <c r="BB583" s="34" t="s">
        <v>64</v>
      </c>
      <c r="BC583" s="49">
        <f>SUM(BC567:BC582)</f>
        <v>51368439</v>
      </c>
      <c r="BD583" s="43">
        <f>IFERROR(BC583/AZ567,"-")</f>
        <v>0.21828229011384043</v>
      </c>
      <c r="BE583" s="53">
        <v>150</v>
      </c>
      <c r="BF583" s="43">
        <f>IFERROR(BE583/BA567,"-")</f>
        <v>0.92592592592592593</v>
      </c>
      <c r="BG583" s="56">
        <f t="shared" si="62"/>
        <v>342456.26</v>
      </c>
      <c r="BH583" s="361"/>
      <c r="BI583" s="361"/>
      <c r="BJ583" s="34" t="s">
        <v>64</v>
      </c>
      <c r="BK583" s="49">
        <f>SUM(BK567:BK582)</f>
        <v>91787706</v>
      </c>
      <c r="BL583" s="43">
        <f>IFERROR(BK583/BH567,"-")</f>
        <v>0.12927487769458557</v>
      </c>
      <c r="BM583" s="53">
        <v>1216</v>
      </c>
      <c r="BN583" s="43">
        <f>IFERROR(BM583/BI567,"-")</f>
        <v>0.67182320441988952</v>
      </c>
      <c r="BO583" s="97">
        <f t="shared" si="63"/>
        <v>75483.31085526316</v>
      </c>
      <c r="BP583" s="140"/>
    </row>
    <row r="584" spans="2:68" s="8" customFormat="1" ht="13.15" customHeight="1">
      <c r="B584" s="367">
        <v>35</v>
      </c>
      <c r="C584" s="385" t="s">
        <v>0</v>
      </c>
      <c r="D584" s="359">
        <v>466680560</v>
      </c>
      <c r="E584" s="359">
        <v>596</v>
      </c>
      <c r="F584" s="30" t="s">
        <v>96</v>
      </c>
      <c r="G584" s="51">
        <v>10379370</v>
      </c>
      <c r="H584" s="41">
        <f>IFERROR(G584/D584,"-")</f>
        <v>2.2240845001128825E-2</v>
      </c>
      <c r="I584" s="51">
        <v>134</v>
      </c>
      <c r="J584" s="41">
        <f>IFERROR(I584/E584,"-")</f>
        <v>0.22483221476510068</v>
      </c>
      <c r="K584" s="54">
        <f t="shared" si="56"/>
        <v>77457.985074626864</v>
      </c>
      <c r="L584" s="359">
        <v>3605315640</v>
      </c>
      <c r="M584" s="359">
        <v>6880</v>
      </c>
      <c r="N584" s="30" t="s">
        <v>96</v>
      </c>
      <c r="O584" s="51">
        <v>65210993</v>
      </c>
      <c r="P584" s="41">
        <f>IFERROR(O584/L584,"-")</f>
        <v>1.8087457385561948E-2</v>
      </c>
      <c r="Q584" s="51">
        <v>1175</v>
      </c>
      <c r="R584" s="41">
        <f>IFERROR(Q584/M584,"-")</f>
        <v>0.17078488372093023</v>
      </c>
      <c r="S584" s="54">
        <f t="shared" si="57"/>
        <v>55498.717446808514</v>
      </c>
      <c r="T584" s="359">
        <v>103529070</v>
      </c>
      <c r="U584" s="359">
        <v>426</v>
      </c>
      <c r="V584" s="30" t="s">
        <v>96</v>
      </c>
      <c r="W584" s="51">
        <v>1926932</v>
      </c>
      <c r="X584" s="41">
        <f>IFERROR(W584/T584,"-")</f>
        <v>1.8612472805947161E-2</v>
      </c>
      <c r="Y584" s="51">
        <v>50</v>
      </c>
      <c r="Z584" s="41">
        <f>IFERROR(Y584/U584,"-")</f>
        <v>0.11737089201877934</v>
      </c>
      <c r="AA584" s="95">
        <f t="shared" si="58"/>
        <v>38538.639999999999</v>
      </c>
      <c r="AB584" s="359">
        <v>232945010</v>
      </c>
      <c r="AC584" s="359">
        <v>827</v>
      </c>
      <c r="AD584" s="30" t="s">
        <v>96</v>
      </c>
      <c r="AE584" s="51">
        <v>6669737</v>
      </c>
      <c r="AF584" s="41">
        <f>IFERROR(AE584/AB584,"-")</f>
        <v>2.863223814066676E-2</v>
      </c>
      <c r="AG584" s="51">
        <v>92</v>
      </c>
      <c r="AH584" s="41">
        <f>IFERROR(AG584/AC584,"-")</f>
        <v>0.11124546553808948</v>
      </c>
      <c r="AI584" s="54">
        <f t="shared" si="59"/>
        <v>72497.141304347824</v>
      </c>
      <c r="AJ584" s="359">
        <v>1426173540</v>
      </c>
      <c r="AK584" s="359">
        <v>2188</v>
      </c>
      <c r="AL584" s="30" t="s">
        <v>96</v>
      </c>
      <c r="AM584" s="51">
        <v>26990953</v>
      </c>
      <c r="AN584" s="41">
        <f>IFERROR(AM584/AJ584,"-")</f>
        <v>1.8925433857088669E-2</v>
      </c>
      <c r="AO584" s="51">
        <v>467</v>
      </c>
      <c r="AP584" s="41">
        <f>IFERROR(AO584/AK584,"-")</f>
        <v>0.21343692870201098</v>
      </c>
      <c r="AQ584" s="54">
        <f t="shared" si="60"/>
        <v>57796.473233404708</v>
      </c>
      <c r="AR584" s="359">
        <v>1824587880</v>
      </c>
      <c r="AS584" s="359">
        <v>3400</v>
      </c>
      <c r="AT584" s="30" t="s">
        <v>96</v>
      </c>
      <c r="AU584" s="51">
        <v>29094507</v>
      </c>
      <c r="AV584" s="41">
        <f>IFERROR(AU584/AR584,"-")</f>
        <v>1.5945796483094035E-2</v>
      </c>
      <c r="AW584" s="54">
        <v>550</v>
      </c>
      <c r="AX584" s="41">
        <f>IFERROR(AW584/AS584,"-")</f>
        <v>0.16176470588235295</v>
      </c>
      <c r="AY584" s="137">
        <f t="shared" si="61"/>
        <v>52899.103636363638</v>
      </c>
      <c r="AZ584" s="359">
        <v>362185260</v>
      </c>
      <c r="BA584" s="359">
        <v>303</v>
      </c>
      <c r="BB584" s="30" t="s">
        <v>96</v>
      </c>
      <c r="BC584" s="51">
        <v>9767132</v>
      </c>
      <c r="BD584" s="41">
        <f>IFERROR(BC584/AZ584,"-")</f>
        <v>2.6967226661847032E-2</v>
      </c>
      <c r="BE584" s="51">
        <v>91</v>
      </c>
      <c r="BF584" s="41">
        <f>IFERROR(BE584/BA584,"-")</f>
        <v>0.30033003300330036</v>
      </c>
      <c r="BG584" s="54">
        <f t="shared" si="62"/>
        <v>107331.12087912088</v>
      </c>
      <c r="BH584" s="359">
        <v>1444116420</v>
      </c>
      <c r="BI584" s="359">
        <v>3535</v>
      </c>
      <c r="BJ584" s="30" t="s">
        <v>96</v>
      </c>
      <c r="BK584" s="51">
        <v>26937584</v>
      </c>
      <c r="BL584" s="41">
        <f>IFERROR(BK584/BH584,"-")</f>
        <v>1.8653332672444789E-2</v>
      </c>
      <c r="BM584" s="51">
        <v>499</v>
      </c>
      <c r="BN584" s="41">
        <f>IFERROR(BM584/BI584,"-")</f>
        <v>0.14115983026874115</v>
      </c>
      <c r="BO584" s="95">
        <f t="shared" si="63"/>
        <v>53983.134268537076</v>
      </c>
      <c r="BP584" s="140"/>
    </row>
    <row r="585" spans="2:68" s="8" customFormat="1" ht="13.15" customHeight="1">
      <c r="B585" s="368"/>
      <c r="C585" s="386"/>
      <c r="D585" s="360"/>
      <c r="E585" s="360"/>
      <c r="F585" s="31" t="s">
        <v>97</v>
      </c>
      <c r="G585" s="52">
        <v>12663877</v>
      </c>
      <c r="H585" s="42">
        <f>IFERROR(G585/D584,"-")</f>
        <v>2.7136071406102708E-2</v>
      </c>
      <c r="I585" s="52">
        <v>135</v>
      </c>
      <c r="J585" s="42">
        <f>IFERROR(I585/E584,"-")</f>
        <v>0.22651006711409397</v>
      </c>
      <c r="K585" s="55">
        <f t="shared" si="56"/>
        <v>93806.496296296289</v>
      </c>
      <c r="L585" s="360"/>
      <c r="M585" s="360"/>
      <c r="N585" s="31" t="s">
        <v>97</v>
      </c>
      <c r="O585" s="52">
        <v>91547448</v>
      </c>
      <c r="P585" s="42">
        <f>IFERROR(O585/L584,"-")</f>
        <v>2.5392353164395892E-2</v>
      </c>
      <c r="Q585" s="52">
        <v>1364</v>
      </c>
      <c r="R585" s="42">
        <f>IFERROR(Q585/M584,"-")</f>
        <v>0.19825581395348837</v>
      </c>
      <c r="S585" s="55">
        <f t="shared" si="57"/>
        <v>67116.897360703806</v>
      </c>
      <c r="T585" s="360"/>
      <c r="U585" s="360"/>
      <c r="V585" s="31" t="s">
        <v>97</v>
      </c>
      <c r="W585" s="52">
        <v>1879413</v>
      </c>
      <c r="X585" s="42">
        <f>IFERROR(W585/T584,"-")</f>
        <v>1.8153480949843363E-2</v>
      </c>
      <c r="Y585" s="52">
        <v>52</v>
      </c>
      <c r="Z585" s="42">
        <f>IFERROR(Y585/U584,"-")</f>
        <v>0.12206572769953052</v>
      </c>
      <c r="AA585" s="96">
        <f t="shared" si="58"/>
        <v>36142.557692307695</v>
      </c>
      <c r="AB585" s="360"/>
      <c r="AC585" s="360"/>
      <c r="AD585" s="31" t="s">
        <v>97</v>
      </c>
      <c r="AE585" s="52">
        <v>10188682</v>
      </c>
      <c r="AF585" s="42">
        <f>IFERROR(AE585/AB584,"-")</f>
        <v>4.3738571605375878E-2</v>
      </c>
      <c r="AG585" s="52">
        <v>103</v>
      </c>
      <c r="AH585" s="42">
        <f>IFERROR(AG585/AC584,"-")</f>
        <v>0.12454655380894801</v>
      </c>
      <c r="AI585" s="55">
        <f t="shared" si="59"/>
        <v>98919.242718446607</v>
      </c>
      <c r="AJ585" s="360"/>
      <c r="AK585" s="360"/>
      <c r="AL585" s="31" t="s">
        <v>97</v>
      </c>
      <c r="AM585" s="52">
        <v>30026562</v>
      </c>
      <c r="AN585" s="42">
        <f>IFERROR(AM585/AJ584,"-")</f>
        <v>2.1053932889541618E-2</v>
      </c>
      <c r="AO585" s="52">
        <v>490</v>
      </c>
      <c r="AP585" s="42">
        <f>IFERROR(AO585/AK584,"-")</f>
        <v>0.22394881170018283</v>
      </c>
      <c r="AQ585" s="55">
        <f t="shared" si="60"/>
        <v>61278.697959183672</v>
      </c>
      <c r="AR585" s="360"/>
      <c r="AS585" s="360"/>
      <c r="AT585" s="31" t="s">
        <v>97</v>
      </c>
      <c r="AU585" s="52">
        <v>49319858</v>
      </c>
      <c r="AV585" s="42">
        <f>IFERROR(AU585/AR584,"-")</f>
        <v>2.7030683772819974E-2</v>
      </c>
      <c r="AW585" s="55">
        <v>714</v>
      </c>
      <c r="AX585" s="42">
        <f>IFERROR(AW585/AS584,"-")</f>
        <v>0.21</v>
      </c>
      <c r="AY585" s="138">
        <f t="shared" si="61"/>
        <v>69075.431372549021</v>
      </c>
      <c r="AZ585" s="360"/>
      <c r="BA585" s="360"/>
      <c r="BB585" s="31" t="s">
        <v>97</v>
      </c>
      <c r="BC585" s="52">
        <v>2422504</v>
      </c>
      <c r="BD585" s="42">
        <f>IFERROR(BC585/AZ584,"-")</f>
        <v>6.6885770006211735E-3</v>
      </c>
      <c r="BE585" s="52">
        <v>77</v>
      </c>
      <c r="BF585" s="42">
        <f>IFERROR(BE585/BA584,"-")</f>
        <v>0.25412541254125415</v>
      </c>
      <c r="BG585" s="55">
        <f t="shared" si="62"/>
        <v>31461.090909090908</v>
      </c>
      <c r="BH585" s="360"/>
      <c r="BI585" s="360"/>
      <c r="BJ585" s="31" t="s">
        <v>97</v>
      </c>
      <c r="BK585" s="52">
        <v>26325259</v>
      </c>
      <c r="BL585" s="42">
        <f>IFERROR(BK585/BH584,"-")</f>
        <v>1.8229319073873561E-2</v>
      </c>
      <c r="BM585" s="52">
        <v>764</v>
      </c>
      <c r="BN585" s="42">
        <f>IFERROR(BM585/BI584,"-")</f>
        <v>0.21612446958981613</v>
      </c>
      <c r="BO585" s="96">
        <f t="shared" si="63"/>
        <v>34457.145287958112</v>
      </c>
      <c r="BP585" s="140"/>
    </row>
    <row r="586" spans="2:68" s="8" customFormat="1" ht="13.15" customHeight="1">
      <c r="B586" s="368"/>
      <c r="C586" s="386"/>
      <c r="D586" s="360"/>
      <c r="E586" s="360"/>
      <c r="F586" s="32" t="s">
        <v>98</v>
      </c>
      <c r="G586" s="52">
        <v>5388107</v>
      </c>
      <c r="H586" s="42">
        <f>IFERROR(G586/D584,"-")</f>
        <v>1.1545599842427548E-2</v>
      </c>
      <c r="I586" s="52">
        <v>200</v>
      </c>
      <c r="J586" s="42">
        <f>IFERROR(I586/E584,"-")</f>
        <v>0.33557046979865773</v>
      </c>
      <c r="K586" s="55">
        <f t="shared" si="56"/>
        <v>26940.535</v>
      </c>
      <c r="L586" s="360"/>
      <c r="M586" s="360"/>
      <c r="N586" s="32" t="s">
        <v>98</v>
      </c>
      <c r="O586" s="52">
        <v>79789583</v>
      </c>
      <c r="P586" s="42">
        <f>IFERROR(O586/L584,"-")</f>
        <v>2.213109501835462E-2</v>
      </c>
      <c r="Q586" s="52">
        <v>2049</v>
      </c>
      <c r="R586" s="42">
        <f>IFERROR(Q586/M584,"-")</f>
        <v>0.29781976744186045</v>
      </c>
      <c r="S586" s="55">
        <f t="shared" si="57"/>
        <v>38940.743289409467</v>
      </c>
      <c r="T586" s="360"/>
      <c r="U586" s="360"/>
      <c r="V586" s="32" t="s">
        <v>98</v>
      </c>
      <c r="W586" s="52">
        <v>0</v>
      </c>
      <c r="X586" s="42">
        <f>IFERROR(W586/T584,"-")</f>
        <v>0</v>
      </c>
      <c r="Y586" s="52">
        <v>0</v>
      </c>
      <c r="Z586" s="42">
        <f>IFERROR(Y586/U584,"-")</f>
        <v>0</v>
      </c>
      <c r="AA586" s="96" t="str">
        <f t="shared" si="58"/>
        <v>-</v>
      </c>
      <c r="AB586" s="360"/>
      <c r="AC586" s="360"/>
      <c r="AD586" s="32" t="s">
        <v>98</v>
      </c>
      <c r="AE586" s="52">
        <v>0</v>
      </c>
      <c r="AF586" s="42">
        <f>IFERROR(AE586/AB584,"-")</f>
        <v>0</v>
      </c>
      <c r="AG586" s="52">
        <v>0</v>
      </c>
      <c r="AH586" s="42">
        <f>IFERROR(AG586/AC584,"-")</f>
        <v>0</v>
      </c>
      <c r="AI586" s="55" t="str">
        <f t="shared" si="59"/>
        <v>-</v>
      </c>
      <c r="AJ586" s="360"/>
      <c r="AK586" s="360"/>
      <c r="AL586" s="32" t="s">
        <v>98</v>
      </c>
      <c r="AM586" s="52">
        <v>36956049</v>
      </c>
      <c r="AN586" s="42">
        <f>IFERROR(AM586/AJ584,"-")</f>
        <v>2.5912729386355044E-2</v>
      </c>
      <c r="AO586" s="52">
        <v>822</v>
      </c>
      <c r="AP586" s="42">
        <f>IFERROR(AO586/AK584,"-")</f>
        <v>0.3756855575868373</v>
      </c>
      <c r="AQ586" s="55">
        <f t="shared" si="60"/>
        <v>44958.697080291968</v>
      </c>
      <c r="AR586" s="360"/>
      <c r="AS586" s="360"/>
      <c r="AT586" s="32" t="s">
        <v>98</v>
      </c>
      <c r="AU586" s="52">
        <v>42833534</v>
      </c>
      <c r="AV586" s="42">
        <f>IFERROR(AU586/AR584,"-")</f>
        <v>2.347573085928862E-2</v>
      </c>
      <c r="AW586" s="55">
        <v>1227</v>
      </c>
      <c r="AX586" s="42">
        <f>IFERROR(AW586/AS584,"-")</f>
        <v>0.36088235294117649</v>
      </c>
      <c r="AY586" s="138">
        <f t="shared" si="61"/>
        <v>34909.155664221682</v>
      </c>
      <c r="AZ586" s="360"/>
      <c r="BA586" s="360"/>
      <c r="BB586" s="32" t="s">
        <v>98</v>
      </c>
      <c r="BC586" s="52">
        <v>4043264</v>
      </c>
      <c r="BD586" s="42">
        <f>IFERROR(BC586/AZ584,"-")</f>
        <v>1.1163524434981148E-2</v>
      </c>
      <c r="BE586" s="52">
        <v>90</v>
      </c>
      <c r="BF586" s="42">
        <f>IFERROR(BE586/BA584,"-")</f>
        <v>0.29702970297029702</v>
      </c>
      <c r="BG586" s="55">
        <f t="shared" si="62"/>
        <v>44925.155555555553</v>
      </c>
      <c r="BH586" s="360"/>
      <c r="BI586" s="360"/>
      <c r="BJ586" s="32" t="s">
        <v>98</v>
      </c>
      <c r="BK586" s="52">
        <v>22718441</v>
      </c>
      <c r="BL586" s="42">
        <f>IFERROR(BK586/BH584,"-")</f>
        <v>1.5731724039257166E-2</v>
      </c>
      <c r="BM586" s="52">
        <v>768</v>
      </c>
      <c r="BN586" s="42">
        <f>IFERROR(BM586/BI584,"-")</f>
        <v>0.21725601131541725</v>
      </c>
      <c r="BO586" s="96">
        <f t="shared" si="63"/>
        <v>29581.303385416668</v>
      </c>
      <c r="BP586" s="140"/>
    </row>
    <row r="587" spans="2:68" s="8" customFormat="1" ht="13.15" customHeight="1">
      <c r="B587" s="368"/>
      <c r="C587" s="386"/>
      <c r="D587" s="360"/>
      <c r="E587" s="360"/>
      <c r="F587" s="32" t="s">
        <v>99</v>
      </c>
      <c r="G587" s="52">
        <v>1307602</v>
      </c>
      <c r="H587" s="42">
        <f>IFERROR(G587/D584,"-")</f>
        <v>2.8019208685272855E-3</v>
      </c>
      <c r="I587" s="52">
        <v>34</v>
      </c>
      <c r="J587" s="42">
        <f>IFERROR(I587/E584,"-")</f>
        <v>5.7046979865771813E-2</v>
      </c>
      <c r="K587" s="55">
        <f t="shared" si="56"/>
        <v>38458.882352941175</v>
      </c>
      <c r="L587" s="360"/>
      <c r="M587" s="360"/>
      <c r="N587" s="32" t="s">
        <v>99</v>
      </c>
      <c r="O587" s="52">
        <v>16371380</v>
      </c>
      <c r="P587" s="42">
        <f>IFERROR(O587/L584,"-")</f>
        <v>4.5409006130736444E-3</v>
      </c>
      <c r="Q587" s="52">
        <v>371</v>
      </c>
      <c r="R587" s="42">
        <f>IFERROR(Q587/M584,"-")</f>
        <v>5.3924418604651164E-2</v>
      </c>
      <c r="S587" s="55">
        <f t="shared" si="57"/>
        <v>44127.708894878706</v>
      </c>
      <c r="T587" s="360"/>
      <c r="U587" s="360"/>
      <c r="V587" s="32" t="s">
        <v>99</v>
      </c>
      <c r="W587" s="52">
        <v>0</v>
      </c>
      <c r="X587" s="42">
        <f>IFERROR(W587/T584,"-")</f>
        <v>0</v>
      </c>
      <c r="Y587" s="52">
        <v>0</v>
      </c>
      <c r="Z587" s="42">
        <f>IFERROR(Y587/U584,"-")</f>
        <v>0</v>
      </c>
      <c r="AA587" s="96" t="str">
        <f t="shared" si="58"/>
        <v>-</v>
      </c>
      <c r="AB587" s="360"/>
      <c r="AC587" s="360"/>
      <c r="AD587" s="32" t="s">
        <v>99</v>
      </c>
      <c r="AE587" s="52">
        <v>0</v>
      </c>
      <c r="AF587" s="42">
        <f>IFERROR(AE587/AB584,"-")</f>
        <v>0</v>
      </c>
      <c r="AG587" s="52">
        <v>0</v>
      </c>
      <c r="AH587" s="42">
        <f>IFERROR(AG587/AC584,"-")</f>
        <v>0</v>
      </c>
      <c r="AI587" s="55" t="str">
        <f t="shared" si="59"/>
        <v>-</v>
      </c>
      <c r="AJ587" s="360"/>
      <c r="AK587" s="360"/>
      <c r="AL587" s="32" t="s">
        <v>99</v>
      </c>
      <c r="AM587" s="52">
        <v>10490654</v>
      </c>
      <c r="AN587" s="42">
        <f>IFERROR(AM587/AJ584,"-")</f>
        <v>7.3558046799830547E-3</v>
      </c>
      <c r="AO587" s="52">
        <v>149</v>
      </c>
      <c r="AP587" s="42">
        <f>IFERROR(AO587/AK584,"-")</f>
        <v>6.8098720292504564E-2</v>
      </c>
      <c r="AQ587" s="55">
        <f t="shared" si="60"/>
        <v>70407.07382550335</v>
      </c>
      <c r="AR587" s="360"/>
      <c r="AS587" s="360"/>
      <c r="AT587" s="32" t="s">
        <v>99</v>
      </c>
      <c r="AU587" s="52">
        <v>5880726</v>
      </c>
      <c r="AV587" s="42">
        <f>IFERROR(AU587/AR584,"-")</f>
        <v>3.2230434414592295E-3</v>
      </c>
      <c r="AW587" s="55">
        <v>222</v>
      </c>
      <c r="AX587" s="42">
        <f>IFERROR(AW587/AS584,"-")</f>
        <v>6.5294117647058822E-2</v>
      </c>
      <c r="AY587" s="138">
        <f t="shared" si="61"/>
        <v>26489.756756756757</v>
      </c>
      <c r="AZ587" s="360"/>
      <c r="BA587" s="360"/>
      <c r="BB587" s="32" t="s">
        <v>99</v>
      </c>
      <c r="BC587" s="52">
        <v>59824</v>
      </c>
      <c r="BD587" s="42">
        <f>IFERROR(BC587/AZ584,"-")</f>
        <v>1.6517513716599069E-4</v>
      </c>
      <c r="BE587" s="52">
        <v>13</v>
      </c>
      <c r="BF587" s="42">
        <f>IFERROR(BE587/BA584,"-")</f>
        <v>4.2904290429042903E-2</v>
      </c>
      <c r="BG587" s="55">
        <f t="shared" si="62"/>
        <v>4601.8461538461543</v>
      </c>
      <c r="BH587" s="360"/>
      <c r="BI587" s="360"/>
      <c r="BJ587" s="32" t="s">
        <v>99</v>
      </c>
      <c r="BK587" s="52">
        <v>3399405</v>
      </c>
      <c r="BL587" s="42">
        <f>IFERROR(BK587/BH584,"-")</f>
        <v>2.353968802598339E-3</v>
      </c>
      <c r="BM587" s="52">
        <v>125</v>
      </c>
      <c r="BN587" s="42">
        <f>IFERROR(BM587/BI584,"-")</f>
        <v>3.536067892503536E-2</v>
      </c>
      <c r="BO587" s="96">
        <f t="shared" si="63"/>
        <v>27195.24</v>
      </c>
      <c r="BP587" s="140"/>
    </row>
    <row r="588" spans="2:68" s="8" customFormat="1" ht="13.15" customHeight="1">
      <c r="B588" s="368"/>
      <c r="C588" s="386"/>
      <c r="D588" s="360"/>
      <c r="E588" s="360"/>
      <c r="F588" s="32" t="s">
        <v>100</v>
      </c>
      <c r="G588" s="52">
        <v>12888580</v>
      </c>
      <c r="H588" s="42">
        <f>IFERROR(G588/D584,"-")</f>
        <v>2.761756349996666E-2</v>
      </c>
      <c r="I588" s="52">
        <v>251</v>
      </c>
      <c r="J588" s="42">
        <f>IFERROR(I588/E584,"-")</f>
        <v>0.42114093959731541</v>
      </c>
      <c r="K588" s="55">
        <f t="shared" si="56"/>
        <v>51348.924302788844</v>
      </c>
      <c r="L588" s="360"/>
      <c r="M588" s="360"/>
      <c r="N588" s="32" t="s">
        <v>100</v>
      </c>
      <c r="O588" s="52">
        <v>106804030</v>
      </c>
      <c r="P588" s="42">
        <f>IFERROR(O588/L584,"-")</f>
        <v>2.9624044234862056E-2</v>
      </c>
      <c r="Q588" s="52">
        <v>2471</v>
      </c>
      <c r="R588" s="42">
        <f>IFERROR(Q588/M584,"-")</f>
        <v>0.35915697674418606</v>
      </c>
      <c r="S588" s="55">
        <f t="shared" si="57"/>
        <v>43222.998785916636</v>
      </c>
      <c r="T588" s="360"/>
      <c r="U588" s="360"/>
      <c r="V588" s="32" t="s">
        <v>100</v>
      </c>
      <c r="W588" s="52">
        <v>0</v>
      </c>
      <c r="X588" s="42">
        <f>IFERROR(W588/T584,"-")</f>
        <v>0</v>
      </c>
      <c r="Y588" s="52">
        <v>0</v>
      </c>
      <c r="Z588" s="42">
        <f>IFERROR(Y588/U584,"-")</f>
        <v>0</v>
      </c>
      <c r="AA588" s="96" t="str">
        <f t="shared" si="58"/>
        <v>-</v>
      </c>
      <c r="AB588" s="360"/>
      <c r="AC588" s="360"/>
      <c r="AD588" s="32" t="s">
        <v>100</v>
      </c>
      <c r="AE588" s="52">
        <v>0</v>
      </c>
      <c r="AF588" s="42">
        <f>IFERROR(AE588/AB584,"-")</f>
        <v>0</v>
      </c>
      <c r="AG588" s="52">
        <v>0</v>
      </c>
      <c r="AH588" s="42">
        <f>IFERROR(AG588/AC584,"-")</f>
        <v>0</v>
      </c>
      <c r="AI588" s="55" t="str">
        <f t="shared" si="59"/>
        <v>-</v>
      </c>
      <c r="AJ588" s="360"/>
      <c r="AK588" s="360"/>
      <c r="AL588" s="32" t="s">
        <v>100</v>
      </c>
      <c r="AM588" s="52">
        <v>55033945</v>
      </c>
      <c r="AN588" s="42">
        <f>IFERROR(AM588/AJ584,"-")</f>
        <v>3.8588533201927164E-2</v>
      </c>
      <c r="AO588" s="52">
        <v>1005</v>
      </c>
      <c r="AP588" s="42">
        <f>IFERROR(AO588/AK584,"-")</f>
        <v>0.4593235831809872</v>
      </c>
      <c r="AQ588" s="55">
        <f t="shared" si="60"/>
        <v>54760.144278606967</v>
      </c>
      <c r="AR588" s="360"/>
      <c r="AS588" s="360"/>
      <c r="AT588" s="32" t="s">
        <v>100</v>
      </c>
      <c r="AU588" s="52">
        <v>51770085</v>
      </c>
      <c r="AV588" s="42">
        <f>IFERROR(AU588/AR584,"-")</f>
        <v>2.8373577160887422E-2</v>
      </c>
      <c r="AW588" s="55">
        <v>1466</v>
      </c>
      <c r="AX588" s="42">
        <f>IFERROR(AW588/AS584,"-")</f>
        <v>0.43117647058823527</v>
      </c>
      <c r="AY588" s="138">
        <f t="shared" si="61"/>
        <v>35313.836971350611</v>
      </c>
      <c r="AZ588" s="360"/>
      <c r="BA588" s="360"/>
      <c r="BB588" s="32" t="s">
        <v>100</v>
      </c>
      <c r="BC588" s="52">
        <v>4479796</v>
      </c>
      <c r="BD588" s="42">
        <f>IFERROR(BC588/AZ584,"-")</f>
        <v>1.2368797117806507E-2</v>
      </c>
      <c r="BE588" s="52">
        <v>109</v>
      </c>
      <c r="BF588" s="42">
        <f>IFERROR(BE588/BA584,"-")</f>
        <v>0.35973597359735976</v>
      </c>
      <c r="BG588" s="55">
        <f t="shared" si="62"/>
        <v>41099.045871559632</v>
      </c>
      <c r="BH588" s="360"/>
      <c r="BI588" s="360"/>
      <c r="BJ588" s="32" t="s">
        <v>100</v>
      </c>
      <c r="BK588" s="52">
        <v>32870539</v>
      </c>
      <c r="BL588" s="42">
        <f>IFERROR(BK588/BH584,"-")</f>
        <v>2.2761696041098959E-2</v>
      </c>
      <c r="BM588" s="52">
        <v>981</v>
      </c>
      <c r="BN588" s="42">
        <f>IFERROR(BM588/BI584,"-")</f>
        <v>0.27751060820367751</v>
      </c>
      <c r="BO588" s="96">
        <f t="shared" si="63"/>
        <v>33507.175331294595</v>
      </c>
      <c r="BP588" s="140"/>
    </row>
    <row r="589" spans="2:68" s="8" customFormat="1" ht="13.15" customHeight="1">
      <c r="B589" s="368"/>
      <c r="C589" s="386"/>
      <c r="D589" s="360"/>
      <c r="E589" s="360"/>
      <c r="F589" s="32" t="s">
        <v>101</v>
      </c>
      <c r="G589" s="52">
        <v>20379502</v>
      </c>
      <c r="H589" s="42">
        <f>IFERROR(G589/D584,"-")</f>
        <v>4.3669061338231015E-2</v>
      </c>
      <c r="I589" s="52">
        <v>279</v>
      </c>
      <c r="J589" s="42">
        <f>IFERROR(I589/E584,"-")</f>
        <v>0.46812080536912754</v>
      </c>
      <c r="K589" s="55">
        <f t="shared" si="56"/>
        <v>73044.810035842296</v>
      </c>
      <c r="L589" s="360"/>
      <c r="M589" s="360"/>
      <c r="N589" s="32" t="s">
        <v>101</v>
      </c>
      <c r="O589" s="52">
        <v>154077711</v>
      </c>
      <c r="P589" s="42">
        <f>IFERROR(O589/L584,"-")</f>
        <v>4.2736261227879623E-2</v>
      </c>
      <c r="Q589" s="52">
        <v>2683</v>
      </c>
      <c r="R589" s="42">
        <f>IFERROR(Q589/M584,"-")</f>
        <v>0.38997093023255813</v>
      </c>
      <c r="S589" s="55">
        <f t="shared" si="57"/>
        <v>57427.398807305253</v>
      </c>
      <c r="T589" s="360"/>
      <c r="U589" s="360"/>
      <c r="V589" s="32" t="s">
        <v>101</v>
      </c>
      <c r="W589" s="52">
        <v>0</v>
      </c>
      <c r="X589" s="42">
        <f>IFERROR(W589/T584,"-")</f>
        <v>0</v>
      </c>
      <c r="Y589" s="52">
        <v>0</v>
      </c>
      <c r="Z589" s="42">
        <f>IFERROR(Y589/U584,"-")</f>
        <v>0</v>
      </c>
      <c r="AA589" s="96" t="str">
        <f t="shared" si="58"/>
        <v>-</v>
      </c>
      <c r="AB589" s="360"/>
      <c r="AC589" s="360"/>
      <c r="AD589" s="32" t="s">
        <v>101</v>
      </c>
      <c r="AE589" s="52">
        <v>0</v>
      </c>
      <c r="AF589" s="42">
        <f>IFERROR(AE589/AB584,"-")</f>
        <v>0</v>
      </c>
      <c r="AG589" s="52">
        <v>0</v>
      </c>
      <c r="AH589" s="42">
        <f>IFERROR(AG589/AC584,"-")</f>
        <v>0</v>
      </c>
      <c r="AI589" s="55" t="str">
        <f t="shared" si="59"/>
        <v>-</v>
      </c>
      <c r="AJ589" s="360"/>
      <c r="AK589" s="360"/>
      <c r="AL589" s="32" t="s">
        <v>101</v>
      </c>
      <c r="AM589" s="52">
        <v>66397081</v>
      </c>
      <c r="AN589" s="42">
        <f>IFERROR(AM589/AJ584,"-")</f>
        <v>4.6556102141679052E-2</v>
      </c>
      <c r="AO589" s="52">
        <v>1102</v>
      </c>
      <c r="AP589" s="42">
        <f>IFERROR(AO589/AK584,"-")</f>
        <v>0.50365630712979892</v>
      </c>
      <c r="AQ589" s="55">
        <f t="shared" si="60"/>
        <v>60251.434664246823</v>
      </c>
      <c r="AR589" s="360"/>
      <c r="AS589" s="360"/>
      <c r="AT589" s="32" t="s">
        <v>101</v>
      </c>
      <c r="AU589" s="52">
        <v>87680630</v>
      </c>
      <c r="AV589" s="42">
        <f>IFERROR(AU589/AR584,"-")</f>
        <v>4.805503256987545E-2</v>
      </c>
      <c r="AW589" s="55">
        <v>1581</v>
      </c>
      <c r="AX589" s="42">
        <f>IFERROR(AW589/AS584,"-")</f>
        <v>0.46500000000000002</v>
      </c>
      <c r="AY589" s="138">
        <f t="shared" si="61"/>
        <v>55458.969006957625</v>
      </c>
      <c r="AZ589" s="360"/>
      <c r="BA589" s="360"/>
      <c r="BB589" s="32" t="s">
        <v>101</v>
      </c>
      <c r="BC589" s="52">
        <v>12794461</v>
      </c>
      <c r="BD589" s="42">
        <f>IFERROR(BC589/AZ584,"-")</f>
        <v>3.5325736337254589E-2</v>
      </c>
      <c r="BE589" s="52">
        <v>140</v>
      </c>
      <c r="BF589" s="42">
        <f>IFERROR(BE589/BA584,"-")</f>
        <v>0.46204620462046203</v>
      </c>
      <c r="BG589" s="55">
        <f t="shared" si="62"/>
        <v>91389.007142857139</v>
      </c>
      <c r="BH589" s="360"/>
      <c r="BI589" s="360"/>
      <c r="BJ589" s="32" t="s">
        <v>101</v>
      </c>
      <c r="BK589" s="52">
        <v>58996260</v>
      </c>
      <c r="BL589" s="42">
        <f>IFERROR(BK589/BH584,"-")</f>
        <v>4.0852842044410795E-2</v>
      </c>
      <c r="BM589" s="52">
        <v>1096</v>
      </c>
      <c r="BN589" s="42">
        <f>IFERROR(BM589/BI584,"-")</f>
        <v>0.31004243281471006</v>
      </c>
      <c r="BO589" s="96">
        <f t="shared" si="63"/>
        <v>53828.704379562041</v>
      </c>
      <c r="BP589" s="140"/>
    </row>
    <row r="590" spans="2:68" s="8" customFormat="1" ht="13.15" customHeight="1">
      <c r="B590" s="368"/>
      <c r="C590" s="386"/>
      <c r="D590" s="360"/>
      <c r="E590" s="360"/>
      <c r="F590" s="32" t="s">
        <v>102</v>
      </c>
      <c r="G590" s="52">
        <v>15045870</v>
      </c>
      <c r="H590" s="42">
        <f>IFERROR(G590/D584,"-")</f>
        <v>3.2240190163481418E-2</v>
      </c>
      <c r="I590" s="52">
        <v>122</v>
      </c>
      <c r="J590" s="42">
        <f>IFERROR(I590/E584,"-")</f>
        <v>0.20469798657718122</v>
      </c>
      <c r="K590" s="55">
        <f t="shared" si="56"/>
        <v>123326.80327868853</v>
      </c>
      <c r="L590" s="360"/>
      <c r="M590" s="360"/>
      <c r="N590" s="32" t="s">
        <v>102</v>
      </c>
      <c r="O590" s="52">
        <v>66404065</v>
      </c>
      <c r="P590" s="42">
        <f>IFERROR(O590/L584,"-")</f>
        <v>1.841837764862108E-2</v>
      </c>
      <c r="Q590" s="52">
        <v>659</v>
      </c>
      <c r="R590" s="42">
        <f>IFERROR(Q590/M584,"-")</f>
        <v>9.5784883720930233E-2</v>
      </c>
      <c r="S590" s="55">
        <f t="shared" si="57"/>
        <v>100764.8937784522</v>
      </c>
      <c r="T590" s="360"/>
      <c r="U590" s="360"/>
      <c r="V590" s="32" t="s">
        <v>102</v>
      </c>
      <c r="W590" s="52">
        <v>169424</v>
      </c>
      <c r="X590" s="42">
        <f>IFERROR(W590/T584,"-")</f>
        <v>1.6364872204492902E-3</v>
      </c>
      <c r="Y590" s="52">
        <v>6</v>
      </c>
      <c r="Z590" s="42">
        <f>IFERROR(Y590/U584,"-")</f>
        <v>1.4084507042253521E-2</v>
      </c>
      <c r="AA590" s="96">
        <f t="shared" si="58"/>
        <v>28237.333333333332</v>
      </c>
      <c r="AB590" s="360"/>
      <c r="AC590" s="360"/>
      <c r="AD590" s="32" t="s">
        <v>102</v>
      </c>
      <c r="AE590" s="52">
        <v>2600445</v>
      </c>
      <c r="AF590" s="42">
        <f>IFERROR(AE590/AB584,"-")</f>
        <v>1.1163342799229741E-2</v>
      </c>
      <c r="AG590" s="52">
        <v>9</v>
      </c>
      <c r="AH590" s="42">
        <f>IFERROR(AG590/AC584,"-")</f>
        <v>1.0882708585247884E-2</v>
      </c>
      <c r="AI590" s="55">
        <f t="shared" si="59"/>
        <v>288938.33333333331</v>
      </c>
      <c r="AJ590" s="360"/>
      <c r="AK590" s="360"/>
      <c r="AL590" s="32" t="s">
        <v>102</v>
      </c>
      <c r="AM590" s="52">
        <v>48230872</v>
      </c>
      <c r="AN590" s="42">
        <f>IFERROR(AM590/AJ584,"-")</f>
        <v>3.3818375286923358E-2</v>
      </c>
      <c r="AO590" s="52">
        <v>307</v>
      </c>
      <c r="AP590" s="42">
        <f>IFERROR(AO590/AK584,"-")</f>
        <v>0.1403107861060329</v>
      </c>
      <c r="AQ590" s="55">
        <f t="shared" si="60"/>
        <v>157103.81758957656</v>
      </c>
      <c r="AR590" s="360"/>
      <c r="AS590" s="360"/>
      <c r="AT590" s="32" t="s">
        <v>102</v>
      </c>
      <c r="AU590" s="52">
        <v>15403324</v>
      </c>
      <c r="AV590" s="42">
        <f>IFERROR(AU590/AR584,"-")</f>
        <v>8.4420839186983964E-3</v>
      </c>
      <c r="AW590" s="55">
        <v>337</v>
      </c>
      <c r="AX590" s="42">
        <f>IFERROR(AW590/AS584,"-")</f>
        <v>9.9117647058823533E-2</v>
      </c>
      <c r="AY590" s="138">
        <f t="shared" si="61"/>
        <v>45707.192878338275</v>
      </c>
      <c r="AZ590" s="360"/>
      <c r="BA590" s="360"/>
      <c r="BB590" s="32" t="s">
        <v>102</v>
      </c>
      <c r="BC590" s="52">
        <v>21880911</v>
      </c>
      <c r="BD590" s="42">
        <f>IFERROR(BC590/AZ584,"-")</f>
        <v>6.0413587786537749E-2</v>
      </c>
      <c r="BE590" s="52">
        <v>77</v>
      </c>
      <c r="BF590" s="42">
        <f>IFERROR(BE590/BA584,"-")</f>
        <v>0.25412541254125415</v>
      </c>
      <c r="BG590" s="55">
        <f t="shared" si="62"/>
        <v>284167.67532467534</v>
      </c>
      <c r="BH590" s="360"/>
      <c r="BI590" s="360"/>
      <c r="BJ590" s="32" t="s">
        <v>102</v>
      </c>
      <c r="BK590" s="52">
        <v>21798383</v>
      </c>
      <c r="BL590" s="42">
        <f>IFERROR(BK590/BH584,"-")</f>
        <v>1.5094616125201318E-2</v>
      </c>
      <c r="BM590" s="52">
        <v>180</v>
      </c>
      <c r="BN590" s="42">
        <f>IFERROR(BM590/BI584,"-")</f>
        <v>5.0919377652050922E-2</v>
      </c>
      <c r="BO590" s="96">
        <f t="shared" si="63"/>
        <v>121102.12777777777</v>
      </c>
      <c r="BP590" s="140"/>
    </row>
    <row r="591" spans="2:68" s="8" customFormat="1" ht="13.15" customHeight="1">
      <c r="B591" s="368"/>
      <c r="C591" s="386"/>
      <c r="D591" s="360"/>
      <c r="E591" s="360"/>
      <c r="F591" s="32" t="s">
        <v>112</v>
      </c>
      <c r="G591" s="52">
        <v>0</v>
      </c>
      <c r="H591" s="42">
        <f>IFERROR(G591/D584,"-")</f>
        <v>0</v>
      </c>
      <c r="I591" s="52">
        <v>0</v>
      </c>
      <c r="J591" s="42">
        <f>IFERROR(I591/E584,"-")</f>
        <v>0</v>
      </c>
      <c r="K591" s="55" t="str">
        <f t="shared" si="56"/>
        <v>-</v>
      </c>
      <c r="L591" s="360"/>
      <c r="M591" s="360"/>
      <c r="N591" s="32" t="s">
        <v>112</v>
      </c>
      <c r="O591" s="52">
        <v>5668</v>
      </c>
      <c r="P591" s="42">
        <f>IFERROR(O591/L584,"-")</f>
        <v>1.5721230998792661E-6</v>
      </c>
      <c r="Q591" s="52">
        <v>2</v>
      </c>
      <c r="R591" s="42">
        <f>IFERROR(Q591/M584,"-")</f>
        <v>2.9069767441860465E-4</v>
      </c>
      <c r="S591" s="55">
        <f t="shared" si="57"/>
        <v>2834</v>
      </c>
      <c r="T591" s="360"/>
      <c r="U591" s="360"/>
      <c r="V591" s="32" t="s">
        <v>112</v>
      </c>
      <c r="W591" s="52">
        <v>0</v>
      </c>
      <c r="X591" s="42">
        <f>IFERROR(W591/T584,"-")</f>
        <v>0</v>
      </c>
      <c r="Y591" s="52">
        <v>0</v>
      </c>
      <c r="Z591" s="42">
        <f>IFERROR(Y591/U584,"-")</f>
        <v>0</v>
      </c>
      <c r="AA591" s="96" t="str">
        <f t="shared" si="58"/>
        <v>-</v>
      </c>
      <c r="AB591" s="360"/>
      <c r="AC591" s="360"/>
      <c r="AD591" s="32" t="s">
        <v>112</v>
      </c>
      <c r="AE591" s="52">
        <v>0</v>
      </c>
      <c r="AF591" s="42">
        <f>IFERROR(AE591/AB584,"-")</f>
        <v>0</v>
      </c>
      <c r="AG591" s="52">
        <v>0</v>
      </c>
      <c r="AH591" s="42">
        <f>IFERROR(AG591/AC584,"-")</f>
        <v>0</v>
      </c>
      <c r="AI591" s="55" t="str">
        <f t="shared" si="59"/>
        <v>-</v>
      </c>
      <c r="AJ591" s="360"/>
      <c r="AK591" s="360"/>
      <c r="AL591" s="32" t="s">
        <v>112</v>
      </c>
      <c r="AM591" s="52">
        <v>5380</v>
      </c>
      <c r="AN591" s="42">
        <f>IFERROR(AM591/AJ584,"-")</f>
        <v>3.7723319421562118E-6</v>
      </c>
      <c r="AO591" s="52">
        <v>1</v>
      </c>
      <c r="AP591" s="42">
        <f>IFERROR(AO591/AK584,"-")</f>
        <v>4.5703839122486289E-4</v>
      </c>
      <c r="AQ591" s="55">
        <f t="shared" si="60"/>
        <v>5380</v>
      </c>
      <c r="AR591" s="360"/>
      <c r="AS591" s="360"/>
      <c r="AT591" s="32" t="s">
        <v>112</v>
      </c>
      <c r="AU591" s="52">
        <v>288</v>
      </c>
      <c r="AV591" s="42">
        <f>IFERROR(AU591/AR584,"-")</f>
        <v>1.5784386334956912E-7</v>
      </c>
      <c r="AW591" s="55">
        <v>1</v>
      </c>
      <c r="AX591" s="42">
        <f>IFERROR(AW591/AS584,"-")</f>
        <v>2.941176470588235E-4</v>
      </c>
      <c r="AY591" s="138">
        <f t="shared" si="61"/>
        <v>288</v>
      </c>
      <c r="AZ591" s="360"/>
      <c r="BA591" s="360"/>
      <c r="BB591" s="32" t="s">
        <v>112</v>
      </c>
      <c r="BC591" s="52">
        <v>288</v>
      </c>
      <c r="BD591" s="42">
        <f>IFERROR(BC591/AZ584,"-")</f>
        <v>7.95173166351386E-7</v>
      </c>
      <c r="BE591" s="52">
        <v>1</v>
      </c>
      <c r="BF591" s="42">
        <f>IFERROR(BE591/BA584,"-")</f>
        <v>3.3003300330033004E-3</v>
      </c>
      <c r="BG591" s="55">
        <f t="shared" si="62"/>
        <v>288</v>
      </c>
      <c r="BH591" s="360"/>
      <c r="BI591" s="360"/>
      <c r="BJ591" s="32" t="s">
        <v>112</v>
      </c>
      <c r="BK591" s="52">
        <v>0</v>
      </c>
      <c r="BL591" s="42">
        <f>IFERROR(BK591/BH584,"-")</f>
        <v>0</v>
      </c>
      <c r="BM591" s="52">
        <v>0</v>
      </c>
      <c r="BN591" s="42">
        <f>IFERROR(BM591/BI584,"-")</f>
        <v>0</v>
      </c>
      <c r="BO591" s="96" t="str">
        <f t="shared" si="63"/>
        <v>-</v>
      </c>
      <c r="BP591" s="140"/>
    </row>
    <row r="592" spans="2:68" s="8" customFormat="1" ht="13.15" customHeight="1">
      <c r="B592" s="368"/>
      <c r="C592" s="386"/>
      <c r="D592" s="360"/>
      <c r="E592" s="360"/>
      <c r="F592" s="32" t="s">
        <v>103</v>
      </c>
      <c r="G592" s="52">
        <v>185325</v>
      </c>
      <c r="H592" s="42">
        <f>IFERROR(G592/D584,"-")</f>
        <v>3.9711317737340507E-4</v>
      </c>
      <c r="I592" s="52">
        <v>7</v>
      </c>
      <c r="J592" s="42">
        <f>IFERROR(I592/E584,"-")</f>
        <v>1.1744966442953021E-2</v>
      </c>
      <c r="K592" s="55">
        <f t="shared" si="56"/>
        <v>26475</v>
      </c>
      <c r="L592" s="360"/>
      <c r="M592" s="360"/>
      <c r="N592" s="32" t="s">
        <v>103</v>
      </c>
      <c r="O592" s="52">
        <v>3246930</v>
      </c>
      <c r="P592" s="42">
        <f>IFERROR(O592/L584,"-")</f>
        <v>9.0059521113108421E-4</v>
      </c>
      <c r="Q592" s="52">
        <v>94</v>
      </c>
      <c r="R592" s="42">
        <f>IFERROR(Q592/M584,"-")</f>
        <v>1.3662790697674419E-2</v>
      </c>
      <c r="S592" s="55">
        <f t="shared" si="57"/>
        <v>34541.808510638301</v>
      </c>
      <c r="T592" s="360"/>
      <c r="U592" s="360"/>
      <c r="V592" s="32" t="s">
        <v>103</v>
      </c>
      <c r="W592" s="52">
        <v>142574</v>
      </c>
      <c r="X592" s="42">
        <f>IFERROR(W592/T584,"-")</f>
        <v>1.377139773398911E-3</v>
      </c>
      <c r="Y592" s="52">
        <v>5</v>
      </c>
      <c r="Z592" s="42">
        <f>IFERROR(Y592/U584,"-")</f>
        <v>1.1737089201877934E-2</v>
      </c>
      <c r="AA592" s="96">
        <f t="shared" si="58"/>
        <v>28514.799999999999</v>
      </c>
      <c r="AB592" s="360"/>
      <c r="AC592" s="360"/>
      <c r="AD592" s="32" t="s">
        <v>103</v>
      </c>
      <c r="AE592" s="52">
        <v>205453</v>
      </c>
      <c r="AF592" s="42">
        <f>IFERROR(AE592/AB584,"-")</f>
        <v>8.8198068720167044E-4</v>
      </c>
      <c r="AG592" s="52">
        <v>7</v>
      </c>
      <c r="AH592" s="42">
        <f>IFERROR(AG592/AC584,"-")</f>
        <v>8.4643288996372433E-3</v>
      </c>
      <c r="AI592" s="55">
        <f t="shared" si="59"/>
        <v>29350.428571428572</v>
      </c>
      <c r="AJ592" s="360"/>
      <c r="AK592" s="360"/>
      <c r="AL592" s="32" t="s">
        <v>103</v>
      </c>
      <c r="AM592" s="52">
        <v>530444</v>
      </c>
      <c r="AN592" s="42">
        <f>IFERROR(AM592/AJ584,"-")</f>
        <v>3.7193510125002041E-4</v>
      </c>
      <c r="AO592" s="52">
        <v>32</v>
      </c>
      <c r="AP592" s="42">
        <f>IFERROR(AO592/AK584,"-")</f>
        <v>1.4625228519195612E-2</v>
      </c>
      <c r="AQ592" s="55">
        <f t="shared" si="60"/>
        <v>16576.375</v>
      </c>
      <c r="AR592" s="360"/>
      <c r="AS592" s="360"/>
      <c r="AT592" s="32" t="s">
        <v>103</v>
      </c>
      <c r="AU592" s="52">
        <v>2368459</v>
      </c>
      <c r="AV592" s="42">
        <f>IFERROR(AU592/AR584,"-")</f>
        <v>1.2980788845314483E-3</v>
      </c>
      <c r="AW592" s="55">
        <v>50</v>
      </c>
      <c r="AX592" s="42">
        <f>IFERROR(AW592/AS584,"-")</f>
        <v>1.4705882352941176E-2</v>
      </c>
      <c r="AY592" s="138">
        <f t="shared" si="61"/>
        <v>47369.18</v>
      </c>
      <c r="AZ592" s="360"/>
      <c r="BA592" s="360"/>
      <c r="BB592" s="32" t="s">
        <v>103</v>
      </c>
      <c r="BC592" s="52">
        <v>59927</v>
      </c>
      <c r="BD592" s="42">
        <f>IFERROR(BC592/AZ584,"-")</f>
        <v>1.6545952201367885E-4</v>
      </c>
      <c r="BE592" s="52">
        <v>3</v>
      </c>
      <c r="BF592" s="42">
        <f>IFERROR(BE592/BA584,"-")</f>
        <v>9.9009900990099011E-3</v>
      </c>
      <c r="BG592" s="55">
        <f t="shared" si="62"/>
        <v>19975.666666666668</v>
      </c>
      <c r="BH592" s="360"/>
      <c r="BI592" s="360"/>
      <c r="BJ592" s="32" t="s">
        <v>103</v>
      </c>
      <c r="BK592" s="52">
        <v>885599</v>
      </c>
      <c r="BL592" s="42">
        <f>IFERROR(BK592/BH584,"-")</f>
        <v>6.1324626445283411E-4</v>
      </c>
      <c r="BM592" s="52">
        <v>35</v>
      </c>
      <c r="BN592" s="42">
        <f>IFERROR(BM592/BI584,"-")</f>
        <v>9.9009900990099011E-3</v>
      </c>
      <c r="BO592" s="96">
        <f t="shared" si="63"/>
        <v>25302.82857142857</v>
      </c>
      <c r="BP592" s="140"/>
    </row>
    <row r="593" spans="2:68" s="8" customFormat="1" ht="13.15" customHeight="1">
      <c r="B593" s="368"/>
      <c r="C593" s="386"/>
      <c r="D593" s="360"/>
      <c r="E593" s="360"/>
      <c r="F593" s="32" t="s">
        <v>104</v>
      </c>
      <c r="G593" s="52">
        <v>170394</v>
      </c>
      <c r="H593" s="42">
        <f>IFERROR(G593/D584,"-")</f>
        <v>3.6511912988190467E-4</v>
      </c>
      <c r="I593" s="52">
        <v>25</v>
      </c>
      <c r="J593" s="42">
        <f>IFERROR(I593/E584,"-")</f>
        <v>4.1946308724832217E-2</v>
      </c>
      <c r="K593" s="55">
        <f t="shared" si="56"/>
        <v>6815.76</v>
      </c>
      <c r="L593" s="360"/>
      <c r="M593" s="360"/>
      <c r="N593" s="32" t="s">
        <v>104</v>
      </c>
      <c r="O593" s="52">
        <v>4072658</v>
      </c>
      <c r="P593" s="42">
        <f>IFERROR(O593/L584,"-")</f>
        <v>1.129625920908273E-3</v>
      </c>
      <c r="Q593" s="52">
        <v>234</v>
      </c>
      <c r="R593" s="42">
        <f>IFERROR(Q593/M584,"-")</f>
        <v>3.4011627906976746E-2</v>
      </c>
      <c r="S593" s="55">
        <f t="shared" si="57"/>
        <v>17404.521367521367</v>
      </c>
      <c r="T593" s="360"/>
      <c r="U593" s="360"/>
      <c r="V593" s="32" t="s">
        <v>104</v>
      </c>
      <c r="W593" s="52">
        <v>42787</v>
      </c>
      <c r="X593" s="42">
        <f>IFERROR(W593/T584,"-")</f>
        <v>4.1328488703704189E-4</v>
      </c>
      <c r="Y593" s="52">
        <v>5</v>
      </c>
      <c r="Z593" s="42">
        <f>IFERROR(Y593/U584,"-")</f>
        <v>1.1737089201877934E-2</v>
      </c>
      <c r="AA593" s="96">
        <f t="shared" si="58"/>
        <v>8557.4</v>
      </c>
      <c r="AB593" s="360"/>
      <c r="AC593" s="360"/>
      <c r="AD593" s="32" t="s">
        <v>104</v>
      </c>
      <c r="AE593" s="52">
        <v>117367</v>
      </c>
      <c r="AF593" s="42">
        <f>IFERROR(AE593/AB584,"-")</f>
        <v>5.0383994059370488E-4</v>
      </c>
      <c r="AG593" s="52">
        <v>12</v>
      </c>
      <c r="AH593" s="42">
        <f>IFERROR(AG593/AC584,"-")</f>
        <v>1.4510278113663845E-2</v>
      </c>
      <c r="AI593" s="55">
        <f t="shared" si="59"/>
        <v>9780.5833333333339</v>
      </c>
      <c r="AJ593" s="360"/>
      <c r="AK593" s="360"/>
      <c r="AL593" s="32" t="s">
        <v>104</v>
      </c>
      <c r="AM593" s="52">
        <v>2646161</v>
      </c>
      <c r="AN593" s="42">
        <f>IFERROR(AM593/AJ584,"-")</f>
        <v>1.8554270751650601E-3</v>
      </c>
      <c r="AO593" s="52">
        <v>81</v>
      </c>
      <c r="AP593" s="42">
        <f>IFERROR(AO593/AK584,"-")</f>
        <v>3.7020109689213897E-2</v>
      </c>
      <c r="AQ593" s="55">
        <f t="shared" si="60"/>
        <v>32668.654320987655</v>
      </c>
      <c r="AR593" s="360"/>
      <c r="AS593" s="360"/>
      <c r="AT593" s="32" t="s">
        <v>104</v>
      </c>
      <c r="AU593" s="52">
        <v>1235254</v>
      </c>
      <c r="AV593" s="42">
        <f>IFERROR(AU593/AR584,"-")</f>
        <v>6.7700438742364106E-4</v>
      </c>
      <c r="AW593" s="55">
        <v>134</v>
      </c>
      <c r="AX593" s="42">
        <f>IFERROR(AW593/AS584,"-")</f>
        <v>3.9411764705882354E-2</v>
      </c>
      <c r="AY593" s="138">
        <f t="shared" si="61"/>
        <v>9218.313432835821</v>
      </c>
      <c r="AZ593" s="360"/>
      <c r="BA593" s="360"/>
      <c r="BB593" s="32" t="s">
        <v>104</v>
      </c>
      <c r="BC593" s="52">
        <v>1622362</v>
      </c>
      <c r="BD593" s="42">
        <f>IFERROR(BC593/AZ584,"-")</f>
        <v>4.4793705850978034E-3</v>
      </c>
      <c r="BE593" s="52">
        <v>13</v>
      </c>
      <c r="BF593" s="42">
        <f>IFERROR(BE593/BA584,"-")</f>
        <v>4.2904290429042903E-2</v>
      </c>
      <c r="BG593" s="55">
        <f t="shared" si="62"/>
        <v>124797.07692307692</v>
      </c>
      <c r="BH593" s="360"/>
      <c r="BI593" s="360"/>
      <c r="BJ593" s="32" t="s">
        <v>104</v>
      </c>
      <c r="BK593" s="52">
        <v>977540</v>
      </c>
      <c r="BL593" s="42">
        <f>IFERROR(BK593/BH584,"-")</f>
        <v>6.7691218412986403E-4</v>
      </c>
      <c r="BM593" s="52">
        <v>82</v>
      </c>
      <c r="BN593" s="42">
        <f>IFERROR(BM593/BI584,"-")</f>
        <v>2.3196605374823195E-2</v>
      </c>
      <c r="BO593" s="96">
        <f t="shared" si="63"/>
        <v>11921.219512195123</v>
      </c>
      <c r="BP593" s="140"/>
    </row>
    <row r="594" spans="2:68" s="8" customFormat="1" ht="13.15" customHeight="1">
      <c r="B594" s="368"/>
      <c r="C594" s="386"/>
      <c r="D594" s="360"/>
      <c r="E594" s="360"/>
      <c r="F594" s="32" t="s">
        <v>105</v>
      </c>
      <c r="G594" s="52">
        <v>131146</v>
      </c>
      <c r="H594" s="42">
        <f>IFERROR(G594/D584,"-")</f>
        <v>2.8101877652671024E-4</v>
      </c>
      <c r="I594" s="52">
        <v>4</v>
      </c>
      <c r="J594" s="42">
        <f>IFERROR(I594/E584,"-")</f>
        <v>6.7114093959731542E-3</v>
      </c>
      <c r="K594" s="55">
        <f t="shared" si="56"/>
        <v>32786.5</v>
      </c>
      <c r="L594" s="360"/>
      <c r="M594" s="360"/>
      <c r="N594" s="32" t="s">
        <v>105</v>
      </c>
      <c r="O594" s="52">
        <v>488268</v>
      </c>
      <c r="P594" s="42">
        <f>IFERROR(O594/L584,"-")</f>
        <v>1.3543002853420069E-4</v>
      </c>
      <c r="Q594" s="52">
        <v>26</v>
      </c>
      <c r="R594" s="42">
        <f>IFERROR(Q594/M584,"-")</f>
        <v>3.7790697674418604E-3</v>
      </c>
      <c r="S594" s="55">
        <f t="shared" si="57"/>
        <v>18779.538461538461</v>
      </c>
      <c r="T594" s="360"/>
      <c r="U594" s="360"/>
      <c r="V594" s="32" t="s">
        <v>105</v>
      </c>
      <c r="W594" s="52">
        <v>599</v>
      </c>
      <c r="X594" s="42">
        <f>IFERROR(W594/T584,"-")</f>
        <v>5.7858145543082732E-6</v>
      </c>
      <c r="Y594" s="52">
        <v>1</v>
      </c>
      <c r="Z594" s="42">
        <f>IFERROR(Y594/U584,"-")</f>
        <v>2.3474178403755869E-3</v>
      </c>
      <c r="AA594" s="96">
        <f t="shared" si="58"/>
        <v>599</v>
      </c>
      <c r="AB594" s="360"/>
      <c r="AC594" s="360"/>
      <c r="AD594" s="32" t="s">
        <v>105</v>
      </c>
      <c r="AE594" s="52">
        <v>0</v>
      </c>
      <c r="AF594" s="42">
        <f>IFERROR(AE594/AB584,"-")</f>
        <v>0</v>
      </c>
      <c r="AG594" s="52">
        <v>0</v>
      </c>
      <c r="AH594" s="42">
        <f>IFERROR(AG594/AC584,"-")</f>
        <v>0</v>
      </c>
      <c r="AI594" s="55" t="str">
        <f t="shared" si="59"/>
        <v>-</v>
      </c>
      <c r="AJ594" s="360"/>
      <c r="AK594" s="360"/>
      <c r="AL594" s="32" t="s">
        <v>105</v>
      </c>
      <c r="AM594" s="52">
        <v>302079</v>
      </c>
      <c r="AN594" s="42">
        <f>IFERROR(AM594/AJ584,"-")</f>
        <v>2.1181082913654392E-4</v>
      </c>
      <c r="AO594" s="52">
        <v>16</v>
      </c>
      <c r="AP594" s="42">
        <f>IFERROR(AO594/AK584,"-")</f>
        <v>7.3126142595978062E-3</v>
      </c>
      <c r="AQ594" s="55">
        <f t="shared" si="60"/>
        <v>18879.9375</v>
      </c>
      <c r="AR594" s="360"/>
      <c r="AS594" s="360"/>
      <c r="AT594" s="32" t="s">
        <v>105</v>
      </c>
      <c r="AU594" s="52">
        <v>185590</v>
      </c>
      <c r="AV594" s="42">
        <f>IFERROR(AU594/AR584,"-")</f>
        <v>1.0171612013557823E-4</v>
      </c>
      <c r="AW594" s="55">
        <v>9</v>
      </c>
      <c r="AX594" s="42">
        <f>IFERROR(AW594/AS584,"-")</f>
        <v>2.6470588235294116E-3</v>
      </c>
      <c r="AY594" s="138">
        <f t="shared" si="61"/>
        <v>20621.111111111109</v>
      </c>
      <c r="AZ594" s="360"/>
      <c r="BA594" s="360"/>
      <c r="BB594" s="32" t="s">
        <v>105</v>
      </c>
      <c r="BC594" s="52">
        <v>173370</v>
      </c>
      <c r="BD594" s="42">
        <f>IFERROR(BC594/AZ584,"-")</f>
        <v>4.7867768003590205E-4</v>
      </c>
      <c r="BE594" s="52">
        <v>9</v>
      </c>
      <c r="BF594" s="42">
        <f>IFERROR(BE594/BA584,"-")</f>
        <v>2.9702970297029702E-2</v>
      </c>
      <c r="BG594" s="55">
        <f t="shared" si="62"/>
        <v>19263.333333333332</v>
      </c>
      <c r="BH594" s="360"/>
      <c r="BI594" s="360"/>
      <c r="BJ594" s="32" t="s">
        <v>105</v>
      </c>
      <c r="BK594" s="52">
        <v>32995</v>
      </c>
      <c r="BL594" s="42">
        <f>IFERROR(BK594/BH584,"-")</f>
        <v>2.2847880920847088E-5</v>
      </c>
      <c r="BM594" s="52">
        <v>9</v>
      </c>
      <c r="BN594" s="42">
        <f>IFERROR(BM594/BI584,"-")</f>
        <v>2.5459688826025458E-3</v>
      </c>
      <c r="BO594" s="96">
        <f t="shared" si="63"/>
        <v>3666.1111111111113</v>
      </c>
      <c r="BP594" s="140"/>
    </row>
    <row r="595" spans="2:68" s="8" customFormat="1" ht="13.15" customHeight="1">
      <c r="B595" s="368"/>
      <c r="C595" s="386"/>
      <c r="D595" s="360"/>
      <c r="E595" s="360"/>
      <c r="F595" s="32" t="s">
        <v>106</v>
      </c>
      <c r="G595" s="52">
        <v>368775</v>
      </c>
      <c r="H595" s="42">
        <f>IFERROR(G595/D584,"-")</f>
        <v>7.9020861721773887E-4</v>
      </c>
      <c r="I595" s="52">
        <v>6</v>
      </c>
      <c r="J595" s="42">
        <f>IFERROR(I595/E584,"-")</f>
        <v>1.0067114093959731E-2</v>
      </c>
      <c r="K595" s="55">
        <f t="shared" si="56"/>
        <v>61462.5</v>
      </c>
      <c r="L595" s="360"/>
      <c r="M595" s="360"/>
      <c r="N595" s="32" t="s">
        <v>106</v>
      </c>
      <c r="O595" s="52">
        <v>7052214</v>
      </c>
      <c r="P595" s="42">
        <f>IFERROR(O595/L584,"-")</f>
        <v>1.9560600802208819E-3</v>
      </c>
      <c r="Q595" s="52">
        <v>28</v>
      </c>
      <c r="R595" s="42">
        <f>IFERROR(Q595/M584,"-")</f>
        <v>4.0697674418604651E-3</v>
      </c>
      <c r="S595" s="55">
        <f t="shared" si="57"/>
        <v>251864.78571428571</v>
      </c>
      <c r="T595" s="360"/>
      <c r="U595" s="360"/>
      <c r="V595" s="32" t="s">
        <v>106</v>
      </c>
      <c r="W595" s="52">
        <v>0</v>
      </c>
      <c r="X595" s="42">
        <f>IFERROR(W595/T584,"-")</f>
        <v>0</v>
      </c>
      <c r="Y595" s="52">
        <v>0</v>
      </c>
      <c r="Z595" s="42">
        <f>IFERROR(Y595/U584,"-")</f>
        <v>0</v>
      </c>
      <c r="AA595" s="96" t="str">
        <f t="shared" si="58"/>
        <v>-</v>
      </c>
      <c r="AB595" s="360"/>
      <c r="AC595" s="360"/>
      <c r="AD595" s="32" t="s">
        <v>106</v>
      </c>
      <c r="AE595" s="52">
        <v>8018</v>
      </c>
      <c r="AF595" s="42">
        <f>IFERROR(AE595/AB584,"-")</f>
        <v>3.4420140616019207E-5</v>
      </c>
      <c r="AG595" s="52">
        <v>1</v>
      </c>
      <c r="AH595" s="42">
        <f>IFERROR(AG595/AC584,"-")</f>
        <v>1.2091898428053204E-3</v>
      </c>
      <c r="AI595" s="55">
        <f t="shared" si="59"/>
        <v>8018</v>
      </c>
      <c r="AJ595" s="360"/>
      <c r="AK595" s="360"/>
      <c r="AL595" s="32" t="s">
        <v>106</v>
      </c>
      <c r="AM595" s="52">
        <v>4358342</v>
      </c>
      <c r="AN595" s="42">
        <f>IFERROR(AM595/AJ584,"-")</f>
        <v>3.055968911048511E-3</v>
      </c>
      <c r="AO595" s="52">
        <v>13</v>
      </c>
      <c r="AP595" s="42">
        <f>IFERROR(AO595/AK584,"-")</f>
        <v>5.9414990859232176E-3</v>
      </c>
      <c r="AQ595" s="55">
        <f t="shared" si="60"/>
        <v>335257.07692307694</v>
      </c>
      <c r="AR595" s="360"/>
      <c r="AS595" s="360"/>
      <c r="AT595" s="32" t="s">
        <v>106</v>
      </c>
      <c r="AU595" s="52">
        <v>2659562</v>
      </c>
      <c r="AV595" s="42">
        <f>IFERROR(AU595/AR584,"-")</f>
        <v>1.4576234058948151E-3</v>
      </c>
      <c r="AW595" s="55">
        <v>12</v>
      </c>
      <c r="AX595" s="42">
        <f>IFERROR(AW595/AS584,"-")</f>
        <v>3.5294117647058825E-3</v>
      </c>
      <c r="AY595" s="138">
        <f t="shared" si="61"/>
        <v>221630.16666666666</v>
      </c>
      <c r="AZ595" s="360"/>
      <c r="BA595" s="360"/>
      <c r="BB595" s="32" t="s">
        <v>106</v>
      </c>
      <c r="BC595" s="52">
        <v>3043702</v>
      </c>
      <c r="BD595" s="42">
        <f>IFERROR(BC595/AZ584,"-")</f>
        <v>8.4037158221182164E-3</v>
      </c>
      <c r="BE595" s="52">
        <v>10</v>
      </c>
      <c r="BF595" s="42">
        <f>IFERROR(BE595/BA584,"-")</f>
        <v>3.3003300330033E-2</v>
      </c>
      <c r="BG595" s="55">
        <f t="shared" si="62"/>
        <v>304370.2</v>
      </c>
      <c r="BH595" s="360"/>
      <c r="BI595" s="360"/>
      <c r="BJ595" s="32" t="s">
        <v>106</v>
      </c>
      <c r="BK595" s="52">
        <v>2328421</v>
      </c>
      <c r="BL595" s="42">
        <f>IFERROR(BK595/BH584,"-")</f>
        <v>1.6123499239763508E-3</v>
      </c>
      <c r="BM595" s="52">
        <v>7</v>
      </c>
      <c r="BN595" s="42">
        <f>IFERROR(BM595/BI584,"-")</f>
        <v>1.9801980198019802E-3</v>
      </c>
      <c r="BO595" s="96">
        <f t="shared" si="63"/>
        <v>332631.57142857142</v>
      </c>
      <c r="BP595" s="140"/>
    </row>
    <row r="596" spans="2:68" s="8" customFormat="1" ht="13.15" customHeight="1">
      <c r="B596" s="368"/>
      <c r="C596" s="386"/>
      <c r="D596" s="360"/>
      <c r="E596" s="360"/>
      <c r="F596" s="32" t="s">
        <v>107</v>
      </c>
      <c r="G596" s="52">
        <v>2916380</v>
      </c>
      <c r="H596" s="42">
        <f>IFERROR(G596/D584,"-")</f>
        <v>6.2491996666842091E-3</v>
      </c>
      <c r="I596" s="52">
        <v>77</v>
      </c>
      <c r="J596" s="42">
        <f>IFERROR(I596/E584,"-")</f>
        <v>0.12919463087248323</v>
      </c>
      <c r="K596" s="55">
        <f t="shared" si="56"/>
        <v>37875.064935064933</v>
      </c>
      <c r="L596" s="360"/>
      <c r="M596" s="360"/>
      <c r="N596" s="32" t="s">
        <v>107</v>
      </c>
      <c r="O596" s="52">
        <v>22214617</v>
      </c>
      <c r="P596" s="42">
        <f>IFERROR(O596/L584,"-")</f>
        <v>6.1616288886151447E-3</v>
      </c>
      <c r="Q596" s="52">
        <v>625</v>
      </c>
      <c r="R596" s="42">
        <f>IFERROR(Q596/M584,"-")</f>
        <v>9.0843023255813948E-2</v>
      </c>
      <c r="S596" s="55">
        <f t="shared" si="57"/>
        <v>35543.387199999997</v>
      </c>
      <c r="T596" s="360"/>
      <c r="U596" s="360"/>
      <c r="V596" s="32" t="s">
        <v>107</v>
      </c>
      <c r="W596" s="52">
        <v>1276747</v>
      </c>
      <c r="X596" s="42">
        <f>IFERROR(W596/T584,"-")</f>
        <v>1.2332256051367988E-2</v>
      </c>
      <c r="Y596" s="52">
        <v>36</v>
      </c>
      <c r="Z596" s="42">
        <f>IFERROR(Y596/U584,"-")</f>
        <v>8.4507042253521125E-2</v>
      </c>
      <c r="AA596" s="96">
        <f t="shared" si="58"/>
        <v>35465.194444444445</v>
      </c>
      <c r="AB596" s="360"/>
      <c r="AC596" s="360"/>
      <c r="AD596" s="32" t="s">
        <v>107</v>
      </c>
      <c r="AE596" s="52">
        <v>1027791</v>
      </c>
      <c r="AF596" s="42">
        <f>IFERROR(AE596/AB584,"-")</f>
        <v>4.4121614796556489E-3</v>
      </c>
      <c r="AG596" s="52">
        <v>45</v>
      </c>
      <c r="AH596" s="42">
        <f>IFERROR(AG596/AC584,"-")</f>
        <v>5.4413542926239421E-2</v>
      </c>
      <c r="AI596" s="55">
        <f t="shared" si="59"/>
        <v>22839.8</v>
      </c>
      <c r="AJ596" s="360"/>
      <c r="AK596" s="360"/>
      <c r="AL596" s="32" t="s">
        <v>107</v>
      </c>
      <c r="AM596" s="52">
        <v>11698958</v>
      </c>
      <c r="AN596" s="42">
        <f>IFERROR(AM596/AJ584,"-")</f>
        <v>8.20303958240594E-3</v>
      </c>
      <c r="AO596" s="52">
        <v>235</v>
      </c>
      <c r="AP596" s="42">
        <f>IFERROR(AO596/AK584,"-")</f>
        <v>0.10740402193784278</v>
      </c>
      <c r="AQ596" s="55">
        <f t="shared" si="60"/>
        <v>49782.8</v>
      </c>
      <c r="AR596" s="360"/>
      <c r="AS596" s="360"/>
      <c r="AT596" s="32" t="s">
        <v>107</v>
      </c>
      <c r="AU596" s="52">
        <v>7925357</v>
      </c>
      <c r="AV596" s="42">
        <f>IFERROR(AU596/AR584,"-")</f>
        <v>4.3436422475852466E-3</v>
      </c>
      <c r="AW596" s="55">
        <v>306</v>
      </c>
      <c r="AX596" s="42">
        <f>IFERROR(AW596/AS584,"-")</f>
        <v>0.09</v>
      </c>
      <c r="AY596" s="138">
        <f t="shared" si="61"/>
        <v>25899.859477124184</v>
      </c>
      <c r="AZ596" s="360"/>
      <c r="BA596" s="360"/>
      <c r="BB596" s="32" t="s">
        <v>107</v>
      </c>
      <c r="BC596" s="52">
        <v>5981193</v>
      </c>
      <c r="BD596" s="42">
        <f>IFERROR(BC596/AZ584,"-")</f>
        <v>1.6514181167947034E-2</v>
      </c>
      <c r="BE596" s="52">
        <v>40</v>
      </c>
      <c r="BF596" s="42">
        <f>IFERROR(BE596/BA584,"-")</f>
        <v>0.132013201320132</v>
      </c>
      <c r="BG596" s="55">
        <f t="shared" si="62"/>
        <v>149529.82500000001</v>
      </c>
      <c r="BH596" s="360"/>
      <c r="BI596" s="360"/>
      <c r="BJ596" s="32" t="s">
        <v>107</v>
      </c>
      <c r="BK596" s="52">
        <v>7363137</v>
      </c>
      <c r="BL596" s="42">
        <f>IFERROR(BK596/BH584,"-")</f>
        <v>5.0987142712496823E-3</v>
      </c>
      <c r="BM596" s="52">
        <v>285</v>
      </c>
      <c r="BN596" s="42">
        <f>IFERROR(BM596/BI584,"-")</f>
        <v>8.0622347949080617E-2</v>
      </c>
      <c r="BO596" s="96">
        <f t="shared" si="63"/>
        <v>25835.568421052631</v>
      </c>
      <c r="BP596" s="140"/>
    </row>
    <row r="597" spans="2:68" s="8" customFormat="1" ht="13.15" customHeight="1">
      <c r="B597" s="368"/>
      <c r="C597" s="386"/>
      <c r="D597" s="360"/>
      <c r="E597" s="360"/>
      <c r="F597" s="32" t="s">
        <v>108</v>
      </c>
      <c r="G597" s="52">
        <v>6369120</v>
      </c>
      <c r="H597" s="42">
        <f>IFERROR(G597/D584,"-")</f>
        <v>1.3647707973951175E-2</v>
      </c>
      <c r="I597" s="52">
        <v>94</v>
      </c>
      <c r="J597" s="42">
        <f>IFERROR(I597/E584,"-")</f>
        <v>0.15771812080536912</v>
      </c>
      <c r="K597" s="55">
        <f t="shared" si="56"/>
        <v>67756.595744680846</v>
      </c>
      <c r="L597" s="360"/>
      <c r="M597" s="360"/>
      <c r="N597" s="32" t="s">
        <v>108</v>
      </c>
      <c r="O597" s="52">
        <v>22703212</v>
      </c>
      <c r="P597" s="42">
        <f>IFERROR(O597/L584,"-")</f>
        <v>6.2971496165589542E-3</v>
      </c>
      <c r="Q597" s="52">
        <v>473</v>
      </c>
      <c r="R597" s="42">
        <f>IFERROR(Q597/M584,"-")</f>
        <v>6.8750000000000006E-2</v>
      </c>
      <c r="S597" s="55">
        <f t="shared" si="57"/>
        <v>47998.334038054971</v>
      </c>
      <c r="T597" s="360"/>
      <c r="U597" s="360"/>
      <c r="V597" s="32" t="s">
        <v>108</v>
      </c>
      <c r="W597" s="52">
        <v>1270265</v>
      </c>
      <c r="X597" s="42">
        <f>IFERROR(W597/T584,"-")</f>
        <v>1.226964561740968E-2</v>
      </c>
      <c r="Y597" s="52">
        <v>24</v>
      </c>
      <c r="Z597" s="42">
        <f>IFERROR(Y597/U584,"-")</f>
        <v>5.6338028169014086E-2</v>
      </c>
      <c r="AA597" s="96">
        <f t="shared" si="58"/>
        <v>52927.708333333336</v>
      </c>
      <c r="AB597" s="360"/>
      <c r="AC597" s="360"/>
      <c r="AD597" s="32" t="s">
        <v>108</v>
      </c>
      <c r="AE597" s="52">
        <v>1241950</v>
      </c>
      <c r="AF597" s="42">
        <f>IFERROR(AE597/AB584,"-")</f>
        <v>5.3315157942211344E-3</v>
      </c>
      <c r="AG597" s="52">
        <v>34</v>
      </c>
      <c r="AH597" s="42">
        <f>IFERROR(AG597/AC584,"-")</f>
        <v>4.1112454655380895E-2</v>
      </c>
      <c r="AI597" s="55">
        <f t="shared" si="59"/>
        <v>36527.941176470587</v>
      </c>
      <c r="AJ597" s="360"/>
      <c r="AK597" s="360"/>
      <c r="AL597" s="32" t="s">
        <v>108</v>
      </c>
      <c r="AM597" s="52">
        <v>10623954</v>
      </c>
      <c r="AN597" s="42">
        <f>IFERROR(AM597/AJ584,"-")</f>
        <v>7.4492715662078544E-3</v>
      </c>
      <c r="AO597" s="52">
        <v>200</v>
      </c>
      <c r="AP597" s="42">
        <f>IFERROR(AO597/AK584,"-")</f>
        <v>9.1407678244972576E-2</v>
      </c>
      <c r="AQ597" s="55">
        <f t="shared" si="60"/>
        <v>53119.77</v>
      </c>
      <c r="AR597" s="360"/>
      <c r="AS597" s="360"/>
      <c r="AT597" s="32" t="s">
        <v>108</v>
      </c>
      <c r="AU597" s="52">
        <v>8344821</v>
      </c>
      <c r="AV597" s="42">
        <f>IFERROR(AU597/AR584,"-")</f>
        <v>4.5735374500021344E-3</v>
      </c>
      <c r="AW597" s="55">
        <v>196</v>
      </c>
      <c r="AX597" s="42">
        <f>IFERROR(AW597/AS584,"-")</f>
        <v>5.7647058823529412E-2</v>
      </c>
      <c r="AY597" s="138">
        <f t="shared" si="61"/>
        <v>42575.617346938772</v>
      </c>
      <c r="AZ597" s="360"/>
      <c r="BA597" s="360"/>
      <c r="BB597" s="32" t="s">
        <v>108</v>
      </c>
      <c r="BC597" s="52">
        <v>10310877</v>
      </c>
      <c r="BD597" s="42">
        <f>IFERROR(BC597/AZ584,"-")</f>
        <v>2.8468516360936388E-2</v>
      </c>
      <c r="BE597" s="52">
        <v>120</v>
      </c>
      <c r="BF597" s="42">
        <f>IFERROR(BE597/BA584,"-")</f>
        <v>0.39603960396039606</v>
      </c>
      <c r="BG597" s="55">
        <f t="shared" si="62"/>
        <v>85923.975000000006</v>
      </c>
      <c r="BH597" s="360"/>
      <c r="BI597" s="360"/>
      <c r="BJ597" s="32" t="s">
        <v>108</v>
      </c>
      <c r="BK597" s="52">
        <v>10967952</v>
      </c>
      <c r="BL597" s="42">
        <f>IFERROR(BK597/BH584,"-")</f>
        <v>7.5949222985775625E-3</v>
      </c>
      <c r="BM597" s="52">
        <v>176</v>
      </c>
      <c r="BN597" s="42">
        <f>IFERROR(BM597/BI584,"-")</f>
        <v>4.9787835926449787E-2</v>
      </c>
      <c r="BO597" s="96">
        <f t="shared" si="63"/>
        <v>62317.909090909088</v>
      </c>
      <c r="BP597" s="140"/>
    </row>
    <row r="598" spans="2:68" s="8" customFormat="1" ht="13.15" customHeight="1">
      <c r="B598" s="368"/>
      <c r="C598" s="386"/>
      <c r="D598" s="360"/>
      <c r="E598" s="360"/>
      <c r="F598" s="32" t="s">
        <v>109</v>
      </c>
      <c r="G598" s="52">
        <v>1842642</v>
      </c>
      <c r="H598" s="42">
        <f>IFERROR(G598/D584,"-")</f>
        <v>3.9484010218895768E-3</v>
      </c>
      <c r="I598" s="52">
        <v>46</v>
      </c>
      <c r="J598" s="42">
        <f>IFERROR(I598/E584,"-")</f>
        <v>7.7181208053691275E-2</v>
      </c>
      <c r="K598" s="55">
        <f t="shared" si="56"/>
        <v>40057.434782608696</v>
      </c>
      <c r="L598" s="360"/>
      <c r="M598" s="360"/>
      <c r="N598" s="32" t="s">
        <v>109</v>
      </c>
      <c r="O598" s="52">
        <v>14814010</v>
      </c>
      <c r="P598" s="42">
        <f>IFERROR(O598/L584,"-")</f>
        <v>4.1089356603462327E-3</v>
      </c>
      <c r="Q598" s="52">
        <v>364</v>
      </c>
      <c r="R598" s="42">
        <f>IFERROR(Q598/M584,"-")</f>
        <v>5.2906976744186048E-2</v>
      </c>
      <c r="S598" s="55">
        <f t="shared" si="57"/>
        <v>40697.829670329673</v>
      </c>
      <c r="T598" s="360"/>
      <c r="U598" s="360"/>
      <c r="V598" s="32" t="s">
        <v>109</v>
      </c>
      <c r="W598" s="52">
        <v>577741</v>
      </c>
      <c r="X598" s="42">
        <f>IFERROR(W598/T584,"-")</f>
        <v>5.5804712628057026E-3</v>
      </c>
      <c r="Y598" s="52">
        <v>18</v>
      </c>
      <c r="Z598" s="42">
        <f>IFERROR(Y598/U584,"-")</f>
        <v>4.2253521126760563E-2</v>
      </c>
      <c r="AA598" s="96">
        <f t="shared" si="58"/>
        <v>32096.722222222223</v>
      </c>
      <c r="AB598" s="360"/>
      <c r="AC598" s="360"/>
      <c r="AD598" s="32" t="s">
        <v>109</v>
      </c>
      <c r="AE598" s="52">
        <v>499066</v>
      </c>
      <c r="AF598" s="42">
        <f>IFERROR(AE598/AB584,"-")</f>
        <v>2.1424197925510404E-3</v>
      </c>
      <c r="AG598" s="52">
        <v>25</v>
      </c>
      <c r="AH598" s="42">
        <f>IFERROR(AG598/AC584,"-")</f>
        <v>3.0229746070133012E-2</v>
      </c>
      <c r="AI598" s="55">
        <f t="shared" si="59"/>
        <v>19962.64</v>
      </c>
      <c r="AJ598" s="360"/>
      <c r="AK598" s="360"/>
      <c r="AL598" s="32" t="s">
        <v>109</v>
      </c>
      <c r="AM598" s="52">
        <v>5621299</v>
      </c>
      <c r="AN598" s="42">
        <f>IFERROR(AM598/AJ584,"-")</f>
        <v>3.9415252368235638E-3</v>
      </c>
      <c r="AO598" s="52">
        <v>151</v>
      </c>
      <c r="AP598" s="42">
        <f>IFERROR(AO598/AK584,"-")</f>
        <v>6.9012797074954293E-2</v>
      </c>
      <c r="AQ598" s="55">
        <f t="shared" si="60"/>
        <v>37227.145695364241</v>
      </c>
      <c r="AR598" s="360"/>
      <c r="AS598" s="360"/>
      <c r="AT598" s="32" t="s">
        <v>109</v>
      </c>
      <c r="AU598" s="52">
        <v>7993780</v>
      </c>
      <c r="AV598" s="42">
        <f>IFERROR(AU598/AR584,"-")</f>
        <v>4.381142770717078E-3</v>
      </c>
      <c r="AW598" s="55">
        <v>167</v>
      </c>
      <c r="AX598" s="42">
        <f>IFERROR(AW598/AS584,"-")</f>
        <v>4.911764705882353E-2</v>
      </c>
      <c r="AY598" s="138">
        <f t="shared" si="61"/>
        <v>47866.946107784432</v>
      </c>
      <c r="AZ598" s="360"/>
      <c r="BA598" s="360"/>
      <c r="BB598" s="32" t="s">
        <v>109</v>
      </c>
      <c r="BC598" s="52">
        <v>2218180</v>
      </c>
      <c r="BD598" s="42">
        <f>IFERROR(BC598/AZ584,"-")</f>
        <v>6.1244347713101301E-3</v>
      </c>
      <c r="BE598" s="52">
        <v>45</v>
      </c>
      <c r="BF598" s="42">
        <f>IFERROR(BE598/BA584,"-")</f>
        <v>0.14851485148514851</v>
      </c>
      <c r="BG598" s="55">
        <f t="shared" si="62"/>
        <v>49292.888888888891</v>
      </c>
      <c r="BH598" s="360"/>
      <c r="BI598" s="360"/>
      <c r="BJ598" s="32" t="s">
        <v>109</v>
      </c>
      <c r="BK598" s="52">
        <v>6385273</v>
      </c>
      <c r="BL598" s="42">
        <f>IFERROR(BK598/BH584,"-")</f>
        <v>4.4215777284770438E-3</v>
      </c>
      <c r="BM598" s="52">
        <v>139</v>
      </c>
      <c r="BN598" s="42">
        <f>IFERROR(BM598/BI584,"-")</f>
        <v>3.9321074964639324E-2</v>
      </c>
      <c r="BO598" s="96">
        <f t="shared" si="63"/>
        <v>45937.215827338128</v>
      </c>
      <c r="BP598" s="140"/>
    </row>
    <row r="599" spans="2:68" s="8" customFormat="1" ht="13.15" customHeight="1">
      <c r="B599" s="368"/>
      <c r="C599" s="386"/>
      <c r="D599" s="360"/>
      <c r="E599" s="360"/>
      <c r="F599" s="33" t="s">
        <v>110</v>
      </c>
      <c r="G599" s="53">
        <v>726403</v>
      </c>
      <c r="H599" s="43">
        <f>IFERROR(G599/D584,"-")</f>
        <v>1.5565315169759804E-3</v>
      </c>
      <c r="I599" s="53">
        <v>65</v>
      </c>
      <c r="J599" s="43">
        <f>IFERROR(I599/E584,"-")</f>
        <v>0.10906040268456375</v>
      </c>
      <c r="K599" s="56">
        <f t="shared" si="56"/>
        <v>11175.430769230768</v>
      </c>
      <c r="L599" s="360"/>
      <c r="M599" s="360"/>
      <c r="N599" s="33" t="s">
        <v>110</v>
      </c>
      <c r="O599" s="53">
        <v>8673395</v>
      </c>
      <c r="P599" s="43">
        <f>IFERROR(O599/L584,"-")</f>
        <v>2.4057241767602906E-3</v>
      </c>
      <c r="Q599" s="53">
        <v>468</v>
      </c>
      <c r="R599" s="43">
        <f>IFERROR(Q599/M584,"-")</f>
        <v>6.8023255813953493E-2</v>
      </c>
      <c r="S599" s="56">
        <f t="shared" si="57"/>
        <v>18532.895299145301</v>
      </c>
      <c r="T599" s="360"/>
      <c r="U599" s="360"/>
      <c r="V599" s="33" t="s">
        <v>110</v>
      </c>
      <c r="W599" s="53">
        <v>589747</v>
      </c>
      <c r="X599" s="43">
        <f>IFERROR(W599/T584,"-")</f>
        <v>5.6964386910845427E-3</v>
      </c>
      <c r="Y599" s="53">
        <v>12</v>
      </c>
      <c r="Z599" s="43">
        <f>IFERROR(Y599/U584,"-")</f>
        <v>2.8169014084507043E-2</v>
      </c>
      <c r="AA599" s="97">
        <f t="shared" si="58"/>
        <v>49145.583333333336</v>
      </c>
      <c r="AB599" s="360"/>
      <c r="AC599" s="360"/>
      <c r="AD599" s="33" t="s">
        <v>110</v>
      </c>
      <c r="AE599" s="53">
        <v>286995</v>
      </c>
      <c r="AF599" s="43">
        <f>IFERROR(AE599/AB584,"-")</f>
        <v>1.2320289668364219E-3</v>
      </c>
      <c r="AG599" s="53">
        <v>33</v>
      </c>
      <c r="AH599" s="43">
        <f>IFERROR(AG599/AC584,"-")</f>
        <v>3.9903264812575577E-2</v>
      </c>
      <c r="AI599" s="56">
        <f t="shared" si="59"/>
        <v>8696.818181818182</v>
      </c>
      <c r="AJ599" s="360"/>
      <c r="AK599" s="360"/>
      <c r="AL599" s="33" t="s">
        <v>110</v>
      </c>
      <c r="AM599" s="53">
        <v>2416608</v>
      </c>
      <c r="AN599" s="43">
        <f>IFERROR(AM599/AJ584,"-")</f>
        <v>1.6944698048457693E-3</v>
      </c>
      <c r="AO599" s="53">
        <v>178</v>
      </c>
      <c r="AP599" s="43">
        <f>IFERROR(AO599/AK584,"-")</f>
        <v>8.135283363802559E-2</v>
      </c>
      <c r="AQ599" s="56">
        <f t="shared" si="60"/>
        <v>13576.449438202248</v>
      </c>
      <c r="AR599" s="360"/>
      <c r="AS599" s="360"/>
      <c r="AT599" s="33" t="s">
        <v>110</v>
      </c>
      <c r="AU599" s="53">
        <v>5378149</v>
      </c>
      <c r="AV599" s="43">
        <f>IFERROR(AU599/AR584,"-")</f>
        <v>2.9475965827417423E-3</v>
      </c>
      <c r="AW599" s="56">
        <v>243</v>
      </c>
      <c r="AX599" s="45">
        <f>IFERROR(AW599/AS584,"-")</f>
        <v>7.1470588235294119E-2</v>
      </c>
      <c r="AY599" s="139">
        <f t="shared" si="61"/>
        <v>22132.300411522632</v>
      </c>
      <c r="AZ599" s="360"/>
      <c r="BA599" s="360"/>
      <c r="BB599" s="33" t="s">
        <v>110</v>
      </c>
      <c r="BC599" s="53">
        <v>699364</v>
      </c>
      <c r="BD599" s="43">
        <f>IFERROR(BC599/AZ584,"-")</f>
        <v>1.9309565496950373E-3</v>
      </c>
      <c r="BE599" s="53">
        <v>45</v>
      </c>
      <c r="BF599" s="43">
        <f>IFERROR(BE599/BA584,"-")</f>
        <v>0.14851485148514851</v>
      </c>
      <c r="BG599" s="56">
        <f t="shared" si="62"/>
        <v>15541.422222222222</v>
      </c>
      <c r="BH599" s="360"/>
      <c r="BI599" s="360"/>
      <c r="BJ599" s="33" t="s">
        <v>110</v>
      </c>
      <c r="BK599" s="53">
        <v>2866951</v>
      </c>
      <c r="BL599" s="43">
        <f>IFERROR(BK599/BH584,"-")</f>
        <v>1.985263071795832E-3</v>
      </c>
      <c r="BM599" s="53">
        <v>153</v>
      </c>
      <c r="BN599" s="43">
        <f>IFERROR(BM599/BI584,"-")</f>
        <v>4.3281471004243281E-2</v>
      </c>
      <c r="BO599" s="97">
        <f t="shared" si="63"/>
        <v>18738.241830065359</v>
      </c>
      <c r="BP599" s="140"/>
    </row>
    <row r="600" spans="2:68" s="8" customFormat="1" ht="13.15" customHeight="1">
      <c r="B600" s="369"/>
      <c r="C600" s="387"/>
      <c r="D600" s="361"/>
      <c r="E600" s="361"/>
      <c r="F600" s="34" t="s">
        <v>64</v>
      </c>
      <c r="G600" s="49">
        <f>SUM(G584:G599)</f>
        <v>90763093</v>
      </c>
      <c r="H600" s="43">
        <f>IFERROR(G600/D584,"-")</f>
        <v>0.19448655200036616</v>
      </c>
      <c r="I600" s="53">
        <v>508</v>
      </c>
      <c r="J600" s="43">
        <f>IFERROR(I600/E584,"-")</f>
        <v>0.8523489932885906</v>
      </c>
      <c r="K600" s="56">
        <f t="shared" si="56"/>
        <v>178667.50590551182</v>
      </c>
      <c r="L600" s="361"/>
      <c r="M600" s="361"/>
      <c r="N600" s="34" t="s">
        <v>64</v>
      </c>
      <c r="O600" s="49">
        <f>SUM(O584:O599)</f>
        <v>663476182</v>
      </c>
      <c r="P600" s="43">
        <f>IFERROR(O600/L584,"-")</f>
        <v>0.1840272109989238</v>
      </c>
      <c r="Q600" s="53">
        <v>5301</v>
      </c>
      <c r="R600" s="43">
        <f>IFERROR(Q600/M584,"-")</f>
        <v>0.77049418604651165</v>
      </c>
      <c r="S600" s="56">
        <f t="shared" si="57"/>
        <v>125160.57008111678</v>
      </c>
      <c r="T600" s="361"/>
      <c r="U600" s="361"/>
      <c r="V600" s="34" t="s">
        <v>64</v>
      </c>
      <c r="W600" s="49">
        <f>SUM(W584:W599)</f>
        <v>7876229</v>
      </c>
      <c r="X600" s="43">
        <f>IFERROR(W600/T584,"-")</f>
        <v>7.6077463073897983E-2</v>
      </c>
      <c r="Y600" s="53">
        <v>155</v>
      </c>
      <c r="Z600" s="43">
        <f>IFERROR(Y600/U584,"-")</f>
        <v>0.36384976525821594</v>
      </c>
      <c r="AA600" s="97">
        <f t="shared" si="58"/>
        <v>50814.380645161291</v>
      </c>
      <c r="AB600" s="361"/>
      <c r="AC600" s="361"/>
      <c r="AD600" s="34" t="s">
        <v>64</v>
      </c>
      <c r="AE600" s="49">
        <f>SUM(AE584:AE599)</f>
        <v>22845504</v>
      </c>
      <c r="AF600" s="43">
        <f>IFERROR(AE600/AB584,"-")</f>
        <v>9.8072519346948023E-2</v>
      </c>
      <c r="AG600" s="53">
        <v>269</v>
      </c>
      <c r="AH600" s="43">
        <f>IFERROR(AG600/AC584,"-")</f>
        <v>0.32527206771463119</v>
      </c>
      <c r="AI600" s="56">
        <f t="shared" si="59"/>
        <v>84927.524163568771</v>
      </c>
      <c r="AJ600" s="361"/>
      <c r="AK600" s="361"/>
      <c r="AL600" s="34" t="s">
        <v>64</v>
      </c>
      <c r="AM600" s="49">
        <f>SUM(AM584:AM599)</f>
        <v>312329341</v>
      </c>
      <c r="AN600" s="43">
        <f>IFERROR(AM600/AJ584,"-")</f>
        <v>0.21899813188232339</v>
      </c>
      <c r="AO600" s="53">
        <v>1956</v>
      </c>
      <c r="AP600" s="43">
        <f>IFERROR(AO600/AK584,"-")</f>
        <v>0.89396709323583179</v>
      </c>
      <c r="AQ600" s="56">
        <f t="shared" si="60"/>
        <v>159677.57719836402</v>
      </c>
      <c r="AR600" s="361"/>
      <c r="AS600" s="361"/>
      <c r="AT600" s="34" t="s">
        <v>64</v>
      </c>
      <c r="AU600" s="49">
        <f>SUM(AU584:AU599)</f>
        <v>318073924</v>
      </c>
      <c r="AV600" s="43">
        <f>IFERROR(AU600/AR584,"-")</f>
        <v>0.17432644789901816</v>
      </c>
      <c r="AW600" s="56">
        <v>2893</v>
      </c>
      <c r="AX600" s="76">
        <f>IFERROR(AW600/AS584,"-")</f>
        <v>0.85088235294117642</v>
      </c>
      <c r="AY600" s="114">
        <f t="shared" si="61"/>
        <v>109946.05046664362</v>
      </c>
      <c r="AZ600" s="361"/>
      <c r="BA600" s="361"/>
      <c r="BB600" s="34" t="s">
        <v>64</v>
      </c>
      <c r="BC600" s="49">
        <f>SUM(BC584:BC599)</f>
        <v>79557155</v>
      </c>
      <c r="BD600" s="43">
        <f>IFERROR(BC600/AZ584,"-")</f>
        <v>0.21965873210853473</v>
      </c>
      <c r="BE600" s="53">
        <v>276</v>
      </c>
      <c r="BF600" s="43">
        <f>IFERROR(BE600/BA584,"-")</f>
        <v>0.91089108910891092</v>
      </c>
      <c r="BG600" s="56">
        <f t="shared" si="62"/>
        <v>288250.56159420288</v>
      </c>
      <c r="BH600" s="361"/>
      <c r="BI600" s="361"/>
      <c r="BJ600" s="34" t="s">
        <v>64</v>
      </c>
      <c r="BK600" s="49">
        <f>SUM(BK584:BK599)</f>
        <v>224853739</v>
      </c>
      <c r="BL600" s="43">
        <f>IFERROR(BK600/BH584,"-")</f>
        <v>0.15570333242246495</v>
      </c>
      <c r="BM600" s="53">
        <v>2453</v>
      </c>
      <c r="BN600" s="43">
        <f>IFERROR(BM600/BI584,"-")</f>
        <v>0.69391796322489396</v>
      </c>
      <c r="BO600" s="97">
        <f t="shared" si="63"/>
        <v>91664.793721973096</v>
      </c>
      <c r="BP600" s="140"/>
    </row>
    <row r="601" spans="2:68" s="8" customFormat="1" ht="13.15" customHeight="1">
      <c r="B601" s="367">
        <v>36</v>
      </c>
      <c r="C601" s="385" t="s">
        <v>1</v>
      </c>
      <c r="D601" s="359">
        <v>329575830</v>
      </c>
      <c r="E601" s="359">
        <v>429</v>
      </c>
      <c r="F601" s="30" t="s">
        <v>96</v>
      </c>
      <c r="G601" s="51">
        <v>5344749</v>
      </c>
      <c r="H601" s="41">
        <f>IFERROR(G601/D601,"-")</f>
        <v>1.6217053902284034E-2</v>
      </c>
      <c r="I601" s="51">
        <v>121</v>
      </c>
      <c r="J601" s="41">
        <f>IFERROR(I601/E601,"-")</f>
        <v>0.28205128205128205</v>
      </c>
      <c r="K601" s="54">
        <f t="shared" si="56"/>
        <v>44171.479338842975</v>
      </c>
      <c r="L601" s="359">
        <v>2362443600</v>
      </c>
      <c r="M601" s="359">
        <v>4148</v>
      </c>
      <c r="N601" s="30" t="s">
        <v>96</v>
      </c>
      <c r="O601" s="51">
        <v>48380097</v>
      </c>
      <c r="P601" s="41">
        <f>IFERROR(O601/L601,"-")</f>
        <v>2.0478836828104596E-2</v>
      </c>
      <c r="Q601" s="51">
        <v>855</v>
      </c>
      <c r="R601" s="41">
        <f>IFERROR(Q601/M601,"-")</f>
        <v>0.20612343297974928</v>
      </c>
      <c r="S601" s="54">
        <f t="shared" si="57"/>
        <v>56584.908771929826</v>
      </c>
      <c r="T601" s="359">
        <v>71589840</v>
      </c>
      <c r="U601" s="359">
        <v>237</v>
      </c>
      <c r="V601" s="30" t="s">
        <v>96</v>
      </c>
      <c r="W601" s="51">
        <v>1448619</v>
      </c>
      <c r="X601" s="41">
        <f>IFERROR(W601/T601,"-")</f>
        <v>2.0234980270943476E-2</v>
      </c>
      <c r="Y601" s="51">
        <v>34</v>
      </c>
      <c r="Z601" s="41">
        <f>IFERROR(Y601/U601,"-")</f>
        <v>0.14345991561181434</v>
      </c>
      <c r="AA601" s="95">
        <f t="shared" si="58"/>
        <v>42606.441176470587</v>
      </c>
      <c r="AB601" s="359">
        <v>175447210</v>
      </c>
      <c r="AC601" s="359">
        <v>491</v>
      </c>
      <c r="AD601" s="30" t="s">
        <v>96</v>
      </c>
      <c r="AE601" s="51">
        <v>2212549</v>
      </c>
      <c r="AF601" s="41">
        <f>IFERROR(AE601/AB601,"-")</f>
        <v>1.261091014214475E-2</v>
      </c>
      <c r="AG601" s="51">
        <v>60</v>
      </c>
      <c r="AH601" s="41">
        <f>IFERROR(AG601/AC601,"-")</f>
        <v>0.12219959266802444</v>
      </c>
      <c r="AI601" s="54">
        <f t="shared" si="59"/>
        <v>36875.816666666666</v>
      </c>
      <c r="AJ601" s="359">
        <v>965169020</v>
      </c>
      <c r="AK601" s="359">
        <v>1353</v>
      </c>
      <c r="AL601" s="30" t="s">
        <v>96</v>
      </c>
      <c r="AM601" s="51">
        <v>22979052</v>
      </c>
      <c r="AN601" s="41">
        <f>IFERROR(AM601/AJ601,"-")</f>
        <v>2.3808319085915127E-2</v>
      </c>
      <c r="AO601" s="51">
        <v>299</v>
      </c>
      <c r="AP601" s="41">
        <f>IFERROR(AO601/AK601,"-")</f>
        <v>0.22099039172209903</v>
      </c>
      <c r="AQ601" s="54">
        <f t="shared" si="60"/>
        <v>76853.016722408021</v>
      </c>
      <c r="AR601" s="359">
        <v>1130962370</v>
      </c>
      <c r="AS601" s="359">
        <v>2031</v>
      </c>
      <c r="AT601" s="30" t="s">
        <v>96</v>
      </c>
      <c r="AU601" s="51">
        <v>19118844</v>
      </c>
      <c r="AV601" s="41">
        <f>IFERROR(AU601/AR601,"-")</f>
        <v>1.6904933804296248E-2</v>
      </c>
      <c r="AW601" s="54">
        <v>450</v>
      </c>
      <c r="AX601" s="44">
        <f>IFERROR(AW601/AS601,"-")</f>
        <v>0.22156573116691286</v>
      </c>
      <c r="AY601" s="138">
        <f t="shared" si="61"/>
        <v>42486.32</v>
      </c>
      <c r="AZ601" s="359">
        <v>280048320</v>
      </c>
      <c r="BA601" s="359">
        <v>214</v>
      </c>
      <c r="BB601" s="30" t="s">
        <v>96</v>
      </c>
      <c r="BC601" s="51">
        <v>14242695</v>
      </c>
      <c r="BD601" s="41">
        <f>IFERROR(BC601/AZ601,"-")</f>
        <v>5.0857991220943588E-2</v>
      </c>
      <c r="BE601" s="51">
        <v>65</v>
      </c>
      <c r="BF601" s="41">
        <f>IFERROR(BE601/BA601,"-")</f>
        <v>0.30373831775700932</v>
      </c>
      <c r="BG601" s="54">
        <f t="shared" si="62"/>
        <v>219118.38461538462</v>
      </c>
      <c r="BH601" s="359">
        <v>755363660</v>
      </c>
      <c r="BI601" s="359">
        <v>1822</v>
      </c>
      <c r="BJ601" s="30" t="s">
        <v>96</v>
      </c>
      <c r="BK601" s="51">
        <v>16893754</v>
      </c>
      <c r="BL601" s="41">
        <f>IFERROR(BK601/BH601,"-")</f>
        <v>2.2365060559042516E-2</v>
      </c>
      <c r="BM601" s="51">
        <v>326</v>
      </c>
      <c r="BN601" s="41">
        <f>IFERROR(BM601/BI601,"-")</f>
        <v>0.17892425905598244</v>
      </c>
      <c r="BO601" s="95">
        <f t="shared" si="63"/>
        <v>51821.331288343557</v>
      </c>
      <c r="BP601" s="140"/>
    </row>
    <row r="602" spans="2:68" s="8" customFormat="1" ht="13.15" customHeight="1">
      <c r="B602" s="368"/>
      <c r="C602" s="386"/>
      <c r="D602" s="360"/>
      <c r="E602" s="360"/>
      <c r="F602" s="31" t="s">
        <v>97</v>
      </c>
      <c r="G602" s="52">
        <v>4527600</v>
      </c>
      <c r="H602" s="42">
        <f>IFERROR(G602/D601,"-")</f>
        <v>1.3737657885895335E-2</v>
      </c>
      <c r="I602" s="52">
        <v>113</v>
      </c>
      <c r="J602" s="42">
        <f>IFERROR(I602/E601,"-")</f>
        <v>0.26340326340326342</v>
      </c>
      <c r="K602" s="55">
        <f t="shared" si="56"/>
        <v>40067.256637168139</v>
      </c>
      <c r="L602" s="360"/>
      <c r="M602" s="360"/>
      <c r="N602" s="31" t="s">
        <v>97</v>
      </c>
      <c r="O602" s="52">
        <v>64685138</v>
      </c>
      <c r="P602" s="42">
        <f>IFERROR(O602/L601,"-")</f>
        <v>2.7380606250240216E-2</v>
      </c>
      <c r="Q602" s="52">
        <v>1042</v>
      </c>
      <c r="R602" s="42">
        <f>IFERROR(Q602/M601,"-")</f>
        <v>0.25120540019286403</v>
      </c>
      <c r="S602" s="55">
        <f t="shared" si="57"/>
        <v>62077.867562380037</v>
      </c>
      <c r="T602" s="360"/>
      <c r="U602" s="360"/>
      <c r="V602" s="31" t="s">
        <v>97</v>
      </c>
      <c r="W602" s="52">
        <v>1794165</v>
      </c>
      <c r="X602" s="42">
        <f>IFERROR(W602/T601,"-")</f>
        <v>2.5061726636070147E-2</v>
      </c>
      <c r="Y602" s="52">
        <v>43</v>
      </c>
      <c r="Z602" s="42">
        <f>IFERROR(Y602/U601,"-")</f>
        <v>0.18143459915611815</v>
      </c>
      <c r="AA602" s="96">
        <f t="shared" si="58"/>
        <v>41724.767441860466</v>
      </c>
      <c r="AB602" s="360"/>
      <c r="AC602" s="360"/>
      <c r="AD602" s="31" t="s">
        <v>97</v>
      </c>
      <c r="AE602" s="52">
        <v>6072430</v>
      </c>
      <c r="AF602" s="42">
        <f>IFERROR(AE602/AB601,"-")</f>
        <v>3.4611151696285168E-2</v>
      </c>
      <c r="AG602" s="52">
        <v>81</v>
      </c>
      <c r="AH602" s="42">
        <f>IFERROR(AG602/AC601,"-")</f>
        <v>0.164969450101833</v>
      </c>
      <c r="AI602" s="55">
        <f t="shared" si="59"/>
        <v>74968.271604938273</v>
      </c>
      <c r="AJ602" s="360"/>
      <c r="AK602" s="360"/>
      <c r="AL602" s="31" t="s">
        <v>97</v>
      </c>
      <c r="AM602" s="52">
        <v>22096788</v>
      </c>
      <c r="AN602" s="42">
        <f>IFERROR(AM602/AJ601,"-")</f>
        <v>2.2894215978875906E-2</v>
      </c>
      <c r="AO602" s="52">
        <v>394</v>
      </c>
      <c r="AP602" s="42">
        <f>IFERROR(AO602/AK601,"-")</f>
        <v>0.29120473022912047</v>
      </c>
      <c r="AQ602" s="55">
        <f t="shared" si="60"/>
        <v>56083.218274111678</v>
      </c>
      <c r="AR602" s="360"/>
      <c r="AS602" s="360"/>
      <c r="AT602" s="31" t="s">
        <v>97</v>
      </c>
      <c r="AU602" s="52">
        <v>34586333</v>
      </c>
      <c r="AV602" s="42">
        <f>IFERROR(AU602/AR601,"-")</f>
        <v>3.0581329598083799E-2</v>
      </c>
      <c r="AW602" s="55">
        <v>515</v>
      </c>
      <c r="AX602" s="42">
        <f>IFERROR(AW602/AS601,"-")</f>
        <v>0.25356967011324472</v>
      </c>
      <c r="AY602" s="138">
        <f t="shared" si="61"/>
        <v>67157.928155339803</v>
      </c>
      <c r="AZ602" s="360"/>
      <c r="BA602" s="360"/>
      <c r="BB602" s="31" t="s">
        <v>97</v>
      </c>
      <c r="BC602" s="52">
        <v>4550348</v>
      </c>
      <c r="BD602" s="42">
        <f>IFERROR(BC602/AZ601,"-")</f>
        <v>1.6248438840840037E-2</v>
      </c>
      <c r="BE602" s="52">
        <v>61</v>
      </c>
      <c r="BF602" s="42">
        <f>IFERROR(BE602/BA601,"-")</f>
        <v>0.28504672897196259</v>
      </c>
      <c r="BG602" s="55">
        <f t="shared" si="62"/>
        <v>74595.868852459011</v>
      </c>
      <c r="BH602" s="360"/>
      <c r="BI602" s="360"/>
      <c r="BJ602" s="31" t="s">
        <v>97</v>
      </c>
      <c r="BK602" s="52">
        <v>13775831</v>
      </c>
      <c r="BL602" s="42">
        <f>IFERROR(BK602/BH601,"-")</f>
        <v>1.8237349411275625E-2</v>
      </c>
      <c r="BM602" s="52">
        <v>327</v>
      </c>
      <c r="BN602" s="42">
        <f>IFERROR(BM602/BI601,"-")</f>
        <v>0.17947310647639955</v>
      </c>
      <c r="BO602" s="96">
        <f t="shared" si="63"/>
        <v>42127.923547400613</v>
      </c>
      <c r="BP602" s="140"/>
    </row>
    <row r="603" spans="2:68" s="8" customFormat="1" ht="13.15" customHeight="1">
      <c r="B603" s="368"/>
      <c r="C603" s="386"/>
      <c r="D603" s="360"/>
      <c r="E603" s="360"/>
      <c r="F603" s="32" t="s">
        <v>98</v>
      </c>
      <c r="G603" s="52">
        <v>7790669</v>
      </c>
      <c r="H603" s="42">
        <f>IFERROR(G603/D601,"-")</f>
        <v>2.3638471911001484E-2</v>
      </c>
      <c r="I603" s="52">
        <v>149</v>
      </c>
      <c r="J603" s="42">
        <f>IFERROR(I603/E601,"-")</f>
        <v>0.34731934731934733</v>
      </c>
      <c r="K603" s="55">
        <f t="shared" si="56"/>
        <v>52286.36912751678</v>
      </c>
      <c r="L603" s="360"/>
      <c r="M603" s="360"/>
      <c r="N603" s="32" t="s">
        <v>98</v>
      </c>
      <c r="O603" s="52">
        <v>46646582</v>
      </c>
      <c r="P603" s="42">
        <f>IFERROR(O603/L601,"-")</f>
        <v>1.9745056347588573E-2</v>
      </c>
      <c r="Q603" s="52">
        <v>1251</v>
      </c>
      <c r="R603" s="42">
        <f>IFERROR(Q603/M601,"-")</f>
        <v>0.30159112825458051</v>
      </c>
      <c r="S603" s="55">
        <f t="shared" si="57"/>
        <v>37287.435651478816</v>
      </c>
      <c r="T603" s="360"/>
      <c r="U603" s="360"/>
      <c r="V603" s="32" t="s">
        <v>98</v>
      </c>
      <c r="W603" s="52">
        <v>0</v>
      </c>
      <c r="X603" s="42">
        <f>IFERROR(W603/T601,"-")</f>
        <v>0</v>
      </c>
      <c r="Y603" s="52">
        <v>0</v>
      </c>
      <c r="Z603" s="42">
        <f>IFERROR(Y603/U601,"-")</f>
        <v>0</v>
      </c>
      <c r="AA603" s="96" t="str">
        <f t="shared" si="58"/>
        <v>-</v>
      </c>
      <c r="AB603" s="360"/>
      <c r="AC603" s="360"/>
      <c r="AD603" s="32" t="s">
        <v>98</v>
      </c>
      <c r="AE603" s="52">
        <v>0</v>
      </c>
      <c r="AF603" s="42">
        <f>IFERROR(AE603/AB601,"-")</f>
        <v>0</v>
      </c>
      <c r="AG603" s="52">
        <v>0</v>
      </c>
      <c r="AH603" s="42">
        <f>IFERROR(AG603/AC601,"-")</f>
        <v>0</v>
      </c>
      <c r="AI603" s="55" t="str">
        <f t="shared" si="59"/>
        <v>-</v>
      </c>
      <c r="AJ603" s="360"/>
      <c r="AK603" s="360"/>
      <c r="AL603" s="32" t="s">
        <v>98</v>
      </c>
      <c r="AM603" s="52">
        <v>17488688</v>
      </c>
      <c r="AN603" s="42">
        <f>IFERROR(AM603/AJ601,"-")</f>
        <v>1.8119819055112233E-2</v>
      </c>
      <c r="AO603" s="52">
        <v>541</v>
      </c>
      <c r="AP603" s="42">
        <f>IFERROR(AO603/AK601,"-")</f>
        <v>0.39985218033998521</v>
      </c>
      <c r="AQ603" s="55">
        <f t="shared" si="60"/>
        <v>32326.595194085028</v>
      </c>
      <c r="AR603" s="360"/>
      <c r="AS603" s="360"/>
      <c r="AT603" s="32" t="s">
        <v>98</v>
      </c>
      <c r="AU603" s="52">
        <v>29157894</v>
      </c>
      <c r="AV603" s="42">
        <f>IFERROR(AU603/AR601,"-")</f>
        <v>2.5781489087033021E-2</v>
      </c>
      <c r="AW603" s="55">
        <v>710</v>
      </c>
      <c r="AX603" s="42">
        <f>IFERROR(AW603/AS601,"-")</f>
        <v>0.34958148695224028</v>
      </c>
      <c r="AY603" s="138">
        <f t="shared" si="61"/>
        <v>41067.456338028169</v>
      </c>
      <c r="AZ603" s="360"/>
      <c r="BA603" s="360"/>
      <c r="BB603" s="32" t="s">
        <v>98</v>
      </c>
      <c r="BC603" s="52">
        <v>4450767</v>
      </c>
      <c r="BD603" s="42">
        <f>IFERROR(BC603/AZ601,"-")</f>
        <v>1.5892853776091211E-2</v>
      </c>
      <c r="BE603" s="52">
        <v>58</v>
      </c>
      <c r="BF603" s="42">
        <f>IFERROR(BE603/BA601,"-")</f>
        <v>0.27102803738317754</v>
      </c>
      <c r="BG603" s="55">
        <f t="shared" si="62"/>
        <v>76737.362068965522</v>
      </c>
      <c r="BH603" s="360"/>
      <c r="BI603" s="360"/>
      <c r="BJ603" s="32" t="s">
        <v>98</v>
      </c>
      <c r="BK603" s="52">
        <v>11292770</v>
      </c>
      <c r="BL603" s="42">
        <f>IFERROR(BK603/BH601,"-")</f>
        <v>1.4950110255502629E-2</v>
      </c>
      <c r="BM603" s="52">
        <v>364</v>
      </c>
      <c r="BN603" s="42">
        <f>IFERROR(BM603/BI601,"-")</f>
        <v>0.19978046103183314</v>
      </c>
      <c r="BO603" s="96">
        <f t="shared" si="63"/>
        <v>31024.093406593405</v>
      </c>
      <c r="BP603" s="140"/>
    </row>
    <row r="604" spans="2:68" s="8" customFormat="1" ht="13.15" customHeight="1">
      <c r="B604" s="368"/>
      <c r="C604" s="386"/>
      <c r="D604" s="360"/>
      <c r="E604" s="360"/>
      <c r="F604" s="32" t="s">
        <v>99</v>
      </c>
      <c r="G604" s="52">
        <v>2360941</v>
      </c>
      <c r="H604" s="42">
        <f>IFERROR(G604/D601,"-")</f>
        <v>7.1635744647900908E-3</v>
      </c>
      <c r="I604" s="52">
        <v>27</v>
      </c>
      <c r="J604" s="42">
        <f>IFERROR(I604/E601,"-")</f>
        <v>6.2937062937062943E-2</v>
      </c>
      <c r="K604" s="55">
        <f t="shared" si="56"/>
        <v>87442.259259259255</v>
      </c>
      <c r="L604" s="360"/>
      <c r="M604" s="360"/>
      <c r="N604" s="32" t="s">
        <v>99</v>
      </c>
      <c r="O604" s="52">
        <v>8407441</v>
      </c>
      <c r="P604" s="42">
        <f>IFERROR(O604/L601,"-")</f>
        <v>3.5587901442387872E-3</v>
      </c>
      <c r="Q604" s="52">
        <v>204</v>
      </c>
      <c r="R604" s="42">
        <f>IFERROR(Q604/M601,"-")</f>
        <v>4.9180327868852458E-2</v>
      </c>
      <c r="S604" s="55">
        <f t="shared" si="57"/>
        <v>41212.946078431371</v>
      </c>
      <c r="T604" s="360"/>
      <c r="U604" s="360"/>
      <c r="V604" s="32" t="s">
        <v>99</v>
      </c>
      <c r="W604" s="52">
        <v>0</v>
      </c>
      <c r="X604" s="42">
        <f>IFERROR(W604/T601,"-")</f>
        <v>0</v>
      </c>
      <c r="Y604" s="52">
        <v>0</v>
      </c>
      <c r="Z604" s="42">
        <f>IFERROR(Y604/U601,"-")</f>
        <v>0</v>
      </c>
      <c r="AA604" s="96" t="str">
        <f t="shared" si="58"/>
        <v>-</v>
      </c>
      <c r="AB604" s="360"/>
      <c r="AC604" s="360"/>
      <c r="AD604" s="32" t="s">
        <v>99</v>
      </c>
      <c r="AE604" s="52">
        <v>0</v>
      </c>
      <c r="AF604" s="42">
        <f>IFERROR(AE604/AB601,"-")</f>
        <v>0</v>
      </c>
      <c r="AG604" s="52">
        <v>0</v>
      </c>
      <c r="AH604" s="42">
        <f>IFERROR(AG604/AC601,"-")</f>
        <v>0</v>
      </c>
      <c r="AI604" s="55" t="str">
        <f t="shared" si="59"/>
        <v>-</v>
      </c>
      <c r="AJ604" s="360"/>
      <c r="AK604" s="360"/>
      <c r="AL604" s="32" t="s">
        <v>99</v>
      </c>
      <c r="AM604" s="52">
        <v>4850252</v>
      </c>
      <c r="AN604" s="42">
        <f>IFERROR(AM604/AJ601,"-")</f>
        <v>5.0252876952059647E-3</v>
      </c>
      <c r="AO604" s="52">
        <v>93</v>
      </c>
      <c r="AP604" s="42">
        <f>IFERROR(AO604/AK601,"-")</f>
        <v>6.8736141906873618E-2</v>
      </c>
      <c r="AQ604" s="55">
        <f t="shared" si="60"/>
        <v>52153.247311827959</v>
      </c>
      <c r="AR604" s="360"/>
      <c r="AS604" s="360"/>
      <c r="AT604" s="32" t="s">
        <v>99</v>
      </c>
      <c r="AU604" s="52">
        <v>3557189</v>
      </c>
      <c r="AV604" s="42">
        <f>IFERROR(AU604/AR601,"-")</f>
        <v>3.1452761774912103E-3</v>
      </c>
      <c r="AW604" s="55">
        <v>111</v>
      </c>
      <c r="AX604" s="42">
        <f>IFERROR(AW604/AS601,"-")</f>
        <v>5.4652880354505169E-2</v>
      </c>
      <c r="AY604" s="138">
        <f t="shared" si="61"/>
        <v>32046.747747747748</v>
      </c>
      <c r="AZ604" s="360"/>
      <c r="BA604" s="360"/>
      <c r="BB604" s="32" t="s">
        <v>99</v>
      </c>
      <c r="BC604" s="52">
        <v>137803</v>
      </c>
      <c r="BD604" s="42">
        <f>IFERROR(BC604/AZ601,"-")</f>
        <v>4.9206865443791989E-4</v>
      </c>
      <c r="BE604" s="52">
        <v>9</v>
      </c>
      <c r="BF604" s="42">
        <f>IFERROR(BE604/BA601,"-")</f>
        <v>4.2056074766355138E-2</v>
      </c>
      <c r="BG604" s="55">
        <f t="shared" si="62"/>
        <v>15311.444444444445</v>
      </c>
      <c r="BH604" s="360"/>
      <c r="BI604" s="360"/>
      <c r="BJ604" s="32" t="s">
        <v>99</v>
      </c>
      <c r="BK604" s="52">
        <v>6105590</v>
      </c>
      <c r="BL604" s="42">
        <f>IFERROR(BK604/BH601,"-")</f>
        <v>8.0829808518985413E-3</v>
      </c>
      <c r="BM604" s="52">
        <v>60</v>
      </c>
      <c r="BN604" s="42">
        <f>IFERROR(BM604/BI601,"-")</f>
        <v>3.2930845225027441E-2</v>
      </c>
      <c r="BO604" s="96">
        <f t="shared" si="63"/>
        <v>101759.83333333333</v>
      </c>
      <c r="BP604" s="140"/>
    </row>
    <row r="605" spans="2:68" s="8" customFormat="1" ht="13.15" customHeight="1">
      <c r="B605" s="368"/>
      <c r="C605" s="386"/>
      <c r="D605" s="360"/>
      <c r="E605" s="360"/>
      <c r="F605" s="32" t="s">
        <v>100</v>
      </c>
      <c r="G605" s="52">
        <v>6399411</v>
      </c>
      <c r="H605" s="42">
        <f>IFERROR(G605/D601,"-")</f>
        <v>1.9417112595908503E-2</v>
      </c>
      <c r="I605" s="52">
        <v>160</v>
      </c>
      <c r="J605" s="42">
        <f>IFERROR(I605/E601,"-")</f>
        <v>0.37296037296037299</v>
      </c>
      <c r="K605" s="55">
        <f t="shared" si="56"/>
        <v>39996.318749999999</v>
      </c>
      <c r="L605" s="360"/>
      <c r="M605" s="360"/>
      <c r="N605" s="32" t="s">
        <v>100</v>
      </c>
      <c r="O605" s="52">
        <v>55334770</v>
      </c>
      <c r="P605" s="42">
        <f>IFERROR(O605/L601,"-")</f>
        <v>2.3422684037832691E-2</v>
      </c>
      <c r="Q605" s="52">
        <v>1373</v>
      </c>
      <c r="R605" s="42">
        <f>IFERROR(Q605/M601,"-")</f>
        <v>0.33100289296046287</v>
      </c>
      <c r="S605" s="55">
        <f t="shared" si="57"/>
        <v>40302.090313182809</v>
      </c>
      <c r="T605" s="360"/>
      <c r="U605" s="360"/>
      <c r="V605" s="32" t="s">
        <v>100</v>
      </c>
      <c r="W605" s="52">
        <v>0</v>
      </c>
      <c r="X605" s="42">
        <f>IFERROR(W605/T601,"-")</f>
        <v>0</v>
      </c>
      <c r="Y605" s="52">
        <v>0</v>
      </c>
      <c r="Z605" s="42">
        <f>IFERROR(Y605/U601,"-")</f>
        <v>0</v>
      </c>
      <c r="AA605" s="96" t="str">
        <f t="shared" si="58"/>
        <v>-</v>
      </c>
      <c r="AB605" s="360"/>
      <c r="AC605" s="360"/>
      <c r="AD605" s="32" t="s">
        <v>100</v>
      </c>
      <c r="AE605" s="52">
        <v>0</v>
      </c>
      <c r="AF605" s="42">
        <f>IFERROR(AE605/AB601,"-")</f>
        <v>0</v>
      </c>
      <c r="AG605" s="52">
        <v>0</v>
      </c>
      <c r="AH605" s="42">
        <f>IFERROR(AG605/AC601,"-")</f>
        <v>0</v>
      </c>
      <c r="AI605" s="55" t="str">
        <f t="shared" si="59"/>
        <v>-</v>
      </c>
      <c r="AJ605" s="360"/>
      <c r="AK605" s="360"/>
      <c r="AL605" s="32" t="s">
        <v>100</v>
      </c>
      <c r="AM605" s="52">
        <v>26568451</v>
      </c>
      <c r="AN605" s="42">
        <f>IFERROR(AM605/AJ601,"-")</f>
        <v>2.7527252169780584E-2</v>
      </c>
      <c r="AO605" s="52">
        <v>606</v>
      </c>
      <c r="AP605" s="42">
        <f>IFERROR(AO605/AK601,"-")</f>
        <v>0.44789356984478934</v>
      </c>
      <c r="AQ605" s="55">
        <f t="shared" si="60"/>
        <v>43842.328382838285</v>
      </c>
      <c r="AR605" s="360"/>
      <c r="AS605" s="360"/>
      <c r="AT605" s="32" t="s">
        <v>100</v>
      </c>
      <c r="AU605" s="52">
        <v>28766319</v>
      </c>
      <c r="AV605" s="42">
        <f>IFERROR(AU605/AR601,"-")</f>
        <v>2.5435257408254884E-2</v>
      </c>
      <c r="AW605" s="55">
        <v>767</v>
      </c>
      <c r="AX605" s="42">
        <f>IFERROR(AW605/AS601,"-")</f>
        <v>0.37764647956671588</v>
      </c>
      <c r="AY605" s="138">
        <f t="shared" si="61"/>
        <v>37504.979139504561</v>
      </c>
      <c r="AZ605" s="360"/>
      <c r="BA605" s="360"/>
      <c r="BB605" s="32" t="s">
        <v>100</v>
      </c>
      <c r="BC605" s="52">
        <v>4346186</v>
      </c>
      <c r="BD605" s="42">
        <f>IFERROR(BC605/AZ601,"-")</f>
        <v>1.5519414649586186E-2</v>
      </c>
      <c r="BE605" s="52">
        <v>59</v>
      </c>
      <c r="BF605" s="42">
        <f>IFERROR(BE605/BA601,"-")</f>
        <v>0.27570093457943923</v>
      </c>
      <c r="BG605" s="55">
        <f t="shared" si="62"/>
        <v>73664.169491525419</v>
      </c>
      <c r="BH605" s="360"/>
      <c r="BI605" s="360"/>
      <c r="BJ605" s="32" t="s">
        <v>100</v>
      </c>
      <c r="BK605" s="52">
        <v>14390936</v>
      </c>
      <c r="BL605" s="42">
        <f>IFERROR(BK605/BH601,"-")</f>
        <v>1.9051665789693934E-2</v>
      </c>
      <c r="BM605" s="52">
        <v>439</v>
      </c>
      <c r="BN605" s="42">
        <f>IFERROR(BM605/BI601,"-")</f>
        <v>0.24094401756311745</v>
      </c>
      <c r="BO605" s="96">
        <f t="shared" si="63"/>
        <v>32781.175398633255</v>
      </c>
      <c r="BP605" s="140"/>
    </row>
    <row r="606" spans="2:68" s="8" customFormat="1" ht="13.15" customHeight="1">
      <c r="B606" s="368"/>
      <c r="C606" s="386"/>
      <c r="D606" s="360"/>
      <c r="E606" s="360"/>
      <c r="F606" s="32" t="s">
        <v>101</v>
      </c>
      <c r="G606" s="52">
        <v>13753614</v>
      </c>
      <c r="H606" s="42">
        <f>IFERROR(G606/D601,"-")</f>
        <v>4.1731258023381144E-2</v>
      </c>
      <c r="I606" s="52">
        <v>222</v>
      </c>
      <c r="J606" s="42">
        <f>IFERROR(I606/E601,"-")</f>
        <v>0.5174825174825175</v>
      </c>
      <c r="K606" s="55">
        <f t="shared" si="56"/>
        <v>61953.216216216213</v>
      </c>
      <c r="L606" s="360"/>
      <c r="M606" s="360"/>
      <c r="N606" s="32" t="s">
        <v>101</v>
      </c>
      <c r="O606" s="52">
        <v>99145628</v>
      </c>
      <c r="P606" s="42">
        <f>IFERROR(O606/L601,"-")</f>
        <v>4.196740527477566E-2</v>
      </c>
      <c r="Q606" s="52">
        <v>1828</v>
      </c>
      <c r="R606" s="42">
        <f>IFERROR(Q606/M601,"-")</f>
        <v>0.4406943105110897</v>
      </c>
      <c r="S606" s="55">
        <f t="shared" si="57"/>
        <v>54237.21444201313</v>
      </c>
      <c r="T606" s="360"/>
      <c r="U606" s="360"/>
      <c r="V606" s="32" t="s">
        <v>101</v>
      </c>
      <c r="W606" s="52">
        <v>0</v>
      </c>
      <c r="X606" s="42">
        <f>IFERROR(W606/T601,"-")</f>
        <v>0</v>
      </c>
      <c r="Y606" s="52">
        <v>0</v>
      </c>
      <c r="Z606" s="42">
        <f>IFERROR(Y606/U601,"-")</f>
        <v>0</v>
      </c>
      <c r="AA606" s="96" t="str">
        <f t="shared" si="58"/>
        <v>-</v>
      </c>
      <c r="AB606" s="360"/>
      <c r="AC606" s="360"/>
      <c r="AD606" s="32" t="s">
        <v>101</v>
      </c>
      <c r="AE606" s="52">
        <v>0</v>
      </c>
      <c r="AF606" s="42">
        <f>IFERROR(AE606/AB601,"-")</f>
        <v>0</v>
      </c>
      <c r="AG606" s="52">
        <v>0</v>
      </c>
      <c r="AH606" s="42">
        <f>IFERROR(AG606/AC601,"-")</f>
        <v>0</v>
      </c>
      <c r="AI606" s="55" t="str">
        <f t="shared" si="59"/>
        <v>-</v>
      </c>
      <c r="AJ606" s="360"/>
      <c r="AK606" s="360"/>
      <c r="AL606" s="32" t="s">
        <v>101</v>
      </c>
      <c r="AM606" s="52">
        <v>44686609</v>
      </c>
      <c r="AN606" s="42">
        <f>IFERROR(AM606/AJ601,"-")</f>
        <v>4.629925751243031E-2</v>
      </c>
      <c r="AO606" s="52">
        <v>770</v>
      </c>
      <c r="AP606" s="42">
        <f>IFERROR(AO606/AK601,"-")</f>
        <v>0.56910569105691056</v>
      </c>
      <c r="AQ606" s="55">
        <f t="shared" si="60"/>
        <v>58034.557142857142</v>
      </c>
      <c r="AR606" s="360"/>
      <c r="AS606" s="360"/>
      <c r="AT606" s="32" t="s">
        <v>101</v>
      </c>
      <c r="AU606" s="52">
        <v>54459019</v>
      </c>
      <c r="AV606" s="42">
        <f>IFERROR(AU606/AR601,"-")</f>
        <v>4.81528125467163E-2</v>
      </c>
      <c r="AW606" s="55">
        <v>1058</v>
      </c>
      <c r="AX606" s="42">
        <f>IFERROR(AW606/AS601,"-")</f>
        <v>0.52092565238798616</v>
      </c>
      <c r="AY606" s="138">
        <f t="shared" si="61"/>
        <v>51473.552930056714</v>
      </c>
      <c r="AZ606" s="360"/>
      <c r="BA606" s="360"/>
      <c r="BB606" s="32" t="s">
        <v>101</v>
      </c>
      <c r="BC606" s="52">
        <v>11084893</v>
      </c>
      <c r="BD606" s="42">
        <f>IFERROR(BC606/AZ601,"-")</f>
        <v>3.9582072836573348E-2</v>
      </c>
      <c r="BE606" s="52">
        <v>96</v>
      </c>
      <c r="BF606" s="42">
        <f>IFERROR(BE606/BA601,"-")</f>
        <v>0.44859813084112149</v>
      </c>
      <c r="BG606" s="55">
        <f t="shared" si="62"/>
        <v>115467.63541666667</v>
      </c>
      <c r="BH606" s="360"/>
      <c r="BI606" s="360"/>
      <c r="BJ606" s="32" t="s">
        <v>101</v>
      </c>
      <c r="BK606" s="52">
        <v>25140174</v>
      </c>
      <c r="BL606" s="42">
        <f>IFERROR(BK606/BH601,"-")</f>
        <v>3.328221270268681E-2</v>
      </c>
      <c r="BM606" s="52">
        <v>601</v>
      </c>
      <c r="BN606" s="42">
        <f>IFERROR(BM606/BI601,"-")</f>
        <v>0.32985729967069155</v>
      </c>
      <c r="BO606" s="96">
        <f t="shared" si="63"/>
        <v>41830.572379367717</v>
      </c>
      <c r="BP606" s="140"/>
    </row>
    <row r="607" spans="2:68" s="8" customFormat="1" ht="13.15" customHeight="1">
      <c r="B607" s="368"/>
      <c r="C607" s="386"/>
      <c r="D607" s="360"/>
      <c r="E607" s="360"/>
      <c r="F607" s="32" t="s">
        <v>102</v>
      </c>
      <c r="G607" s="52">
        <v>21578561</v>
      </c>
      <c r="H607" s="42">
        <f>IFERROR(G607/D601,"-")</f>
        <v>6.5473736347716999E-2</v>
      </c>
      <c r="I607" s="52">
        <v>96</v>
      </c>
      <c r="J607" s="42">
        <f>IFERROR(I607/E601,"-")</f>
        <v>0.22377622377622378</v>
      </c>
      <c r="K607" s="55">
        <f t="shared" si="56"/>
        <v>224776.67708333334</v>
      </c>
      <c r="L607" s="360"/>
      <c r="M607" s="360"/>
      <c r="N607" s="32" t="s">
        <v>102</v>
      </c>
      <c r="O607" s="52">
        <v>58222565</v>
      </c>
      <c r="P607" s="42">
        <f>IFERROR(O607/L601,"-")</f>
        <v>2.4645060309587921E-2</v>
      </c>
      <c r="Q607" s="52">
        <v>424</v>
      </c>
      <c r="R607" s="42">
        <f>IFERROR(Q607/M601,"-")</f>
        <v>0.10221793635486982</v>
      </c>
      <c r="S607" s="55">
        <f t="shared" si="57"/>
        <v>137317.37028301886</v>
      </c>
      <c r="T607" s="360"/>
      <c r="U607" s="360"/>
      <c r="V607" s="32" t="s">
        <v>102</v>
      </c>
      <c r="W607" s="52">
        <v>29096</v>
      </c>
      <c r="X607" s="42">
        <f>IFERROR(W607/T601,"-")</f>
        <v>4.064263867610264E-4</v>
      </c>
      <c r="Y607" s="52">
        <v>3</v>
      </c>
      <c r="Z607" s="42">
        <f>IFERROR(Y607/U601,"-")</f>
        <v>1.2658227848101266E-2</v>
      </c>
      <c r="AA607" s="96">
        <f t="shared" si="58"/>
        <v>9698.6666666666661</v>
      </c>
      <c r="AB607" s="360"/>
      <c r="AC607" s="360"/>
      <c r="AD607" s="32" t="s">
        <v>102</v>
      </c>
      <c r="AE607" s="52">
        <v>216584</v>
      </c>
      <c r="AF607" s="42">
        <f>IFERROR(AE607/AB601,"-")</f>
        <v>1.2344681913152109E-3</v>
      </c>
      <c r="AG607" s="52">
        <v>7</v>
      </c>
      <c r="AH607" s="42">
        <f>IFERROR(AG607/AC601,"-")</f>
        <v>1.4256619144602852E-2</v>
      </c>
      <c r="AI607" s="55">
        <f t="shared" si="59"/>
        <v>30940.571428571428</v>
      </c>
      <c r="AJ607" s="360"/>
      <c r="AK607" s="360"/>
      <c r="AL607" s="32" t="s">
        <v>102</v>
      </c>
      <c r="AM607" s="52">
        <v>29978688</v>
      </c>
      <c r="AN607" s="42">
        <f>IFERROR(AM607/AJ601,"-")</f>
        <v>3.1060557662739734E-2</v>
      </c>
      <c r="AO607" s="52">
        <v>208</v>
      </c>
      <c r="AP607" s="42">
        <f>IFERROR(AO607/AK601,"-")</f>
        <v>0.15373244641537326</v>
      </c>
      <c r="AQ607" s="55">
        <f t="shared" si="60"/>
        <v>144128.30769230769</v>
      </c>
      <c r="AR607" s="360"/>
      <c r="AS607" s="360"/>
      <c r="AT607" s="32" t="s">
        <v>102</v>
      </c>
      <c r="AU607" s="52">
        <v>27998197</v>
      </c>
      <c r="AV607" s="42">
        <f>IFERROR(AU607/AR601,"-")</f>
        <v>2.4756081849124652E-2</v>
      </c>
      <c r="AW607" s="55">
        <v>206</v>
      </c>
      <c r="AX607" s="42">
        <f>IFERROR(AW607/AS601,"-")</f>
        <v>0.10142786804529788</v>
      </c>
      <c r="AY607" s="138">
        <f t="shared" si="61"/>
        <v>135913.57766990291</v>
      </c>
      <c r="AZ607" s="360"/>
      <c r="BA607" s="360"/>
      <c r="BB607" s="32" t="s">
        <v>102</v>
      </c>
      <c r="BC607" s="52">
        <v>27021554</v>
      </c>
      <c r="BD607" s="42">
        <f>IFERROR(BC607/AZ601,"-")</f>
        <v>9.6488898772897472E-2</v>
      </c>
      <c r="BE607" s="52">
        <v>52</v>
      </c>
      <c r="BF607" s="42">
        <f>IFERROR(BE607/BA601,"-")</f>
        <v>0.24299065420560748</v>
      </c>
      <c r="BG607" s="55">
        <f t="shared" si="62"/>
        <v>519645.26923076925</v>
      </c>
      <c r="BH607" s="360"/>
      <c r="BI607" s="360"/>
      <c r="BJ607" s="32" t="s">
        <v>102</v>
      </c>
      <c r="BK607" s="52">
        <v>6044781</v>
      </c>
      <c r="BL607" s="42">
        <f>IFERROR(BK607/BH601,"-")</f>
        <v>8.0024779058076485E-3</v>
      </c>
      <c r="BM607" s="52">
        <v>82</v>
      </c>
      <c r="BN607" s="42">
        <f>IFERROR(BM607/BI601,"-")</f>
        <v>4.5005488474204172E-2</v>
      </c>
      <c r="BO607" s="96">
        <f t="shared" si="63"/>
        <v>73716.841463414632</v>
      </c>
      <c r="BP607" s="140"/>
    </row>
    <row r="608" spans="2:68" s="8" customFormat="1" ht="13.15" customHeight="1">
      <c r="B608" s="368"/>
      <c r="C608" s="386"/>
      <c r="D608" s="360"/>
      <c r="E608" s="360"/>
      <c r="F608" s="32" t="s">
        <v>112</v>
      </c>
      <c r="G608" s="52">
        <v>1227</v>
      </c>
      <c r="H608" s="42">
        <f>IFERROR(G608/D601,"-")</f>
        <v>3.7229671848205616E-6</v>
      </c>
      <c r="I608" s="52">
        <v>3</v>
      </c>
      <c r="J608" s="42">
        <f>IFERROR(I608/E601,"-")</f>
        <v>6.993006993006993E-3</v>
      </c>
      <c r="K608" s="55">
        <f t="shared" si="56"/>
        <v>409</v>
      </c>
      <c r="L608" s="360"/>
      <c r="M608" s="360"/>
      <c r="N608" s="32" t="s">
        <v>112</v>
      </c>
      <c r="O608" s="52">
        <v>1366</v>
      </c>
      <c r="P608" s="42">
        <f>IFERROR(O608/L601,"-")</f>
        <v>5.7821486193363512E-7</v>
      </c>
      <c r="Q608" s="52">
        <v>3</v>
      </c>
      <c r="R608" s="42">
        <f>IFERROR(Q608/M601,"-")</f>
        <v>7.2324011571841857E-4</v>
      </c>
      <c r="S608" s="55">
        <f t="shared" si="57"/>
        <v>455.33333333333331</v>
      </c>
      <c r="T608" s="360"/>
      <c r="U608" s="360"/>
      <c r="V608" s="32" t="s">
        <v>112</v>
      </c>
      <c r="W608" s="52">
        <v>0</v>
      </c>
      <c r="X608" s="42">
        <f>IFERROR(W608/T601,"-")</f>
        <v>0</v>
      </c>
      <c r="Y608" s="52">
        <v>0</v>
      </c>
      <c r="Z608" s="42">
        <f>IFERROR(Y608/U601,"-")</f>
        <v>0</v>
      </c>
      <c r="AA608" s="96" t="str">
        <f t="shared" si="58"/>
        <v>-</v>
      </c>
      <c r="AB608" s="360"/>
      <c r="AC608" s="360"/>
      <c r="AD608" s="32" t="s">
        <v>112</v>
      </c>
      <c r="AE608" s="52">
        <v>686</v>
      </c>
      <c r="AF608" s="42">
        <f>IFERROR(AE608/AB601,"-")</f>
        <v>3.9100080303357346E-6</v>
      </c>
      <c r="AG608" s="52">
        <v>1</v>
      </c>
      <c r="AH608" s="42">
        <f>IFERROR(AG608/AC601,"-")</f>
        <v>2.0366598778004071E-3</v>
      </c>
      <c r="AI608" s="55">
        <f t="shared" si="59"/>
        <v>686</v>
      </c>
      <c r="AJ608" s="360"/>
      <c r="AK608" s="360"/>
      <c r="AL608" s="32" t="s">
        <v>112</v>
      </c>
      <c r="AM608" s="52">
        <v>320</v>
      </c>
      <c r="AN608" s="42">
        <f>IFERROR(AM608/AJ601,"-")</f>
        <v>3.3154814687276223E-7</v>
      </c>
      <c r="AO608" s="52">
        <v>1</v>
      </c>
      <c r="AP608" s="42">
        <f>IFERROR(AO608/AK601,"-")</f>
        <v>7.3909830007390983E-4</v>
      </c>
      <c r="AQ608" s="55">
        <f t="shared" si="60"/>
        <v>320</v>
      </c>
      <c r="AR608" s="360"/>
      <c r="AS608" s="360"/>
      <c r="AT608" s="32" t="s">
        <v>112</v>
      </c>
      <c r="AU608" s="52">
        <v>360</v>
      </c>
      <c r="AV608" s="42">
        <f>IFERROR(AU608/AR601,"-")</f>
        <v>3.1831297799943598E-7</v>
      </c>
      <c r="AW608" s="55">
        <v>1</v>
      </c>
      <c r="AX608" s="42">
        <f>IFERROR(AW608/AS601,"-")</f>
        <v>4.9236829148202859E-4</v>
      </c>
      <c r="AY608" s="138">
        <f t="shared" si="61"/>
        <v>360</v>
      </c>
      <c r="AZ608" s="360"/>
      <c r="BA608" s="360"/>
      <c r="BB608" s="32" t="s">
        <v>112</v>
      </c>
      <c r="BC608" s="52">
        <v>0</v>
      </c>
      <c r="BD608" s="42">
        <f>IFERROR(BC608/AZ601,"-")</f>
        <v>0</v>
      </c>
      <c r="BE608" s="52">
        <v>0</v>
      </c>
      <c r="BF608" s="42">
        <f>IFERROR(BE608/BA601,"-")</f>
        <v>0</v>
      </c>
      <c r="BG608" s="55" t="str">
        <f t="shared" si="62"/>
        <v>-</v>
      </c>
      <c r="BH608" s="360"/>
      <c r="BI608" s="360"/>
      <c r="BJ608" s="32" t="s">
        <v>112</v>
      </c>
      <c r="BK608" s="52">
        <v>0</v>
      </c>
      <c r="BL608" s="42">
        <f>IFERROR(BK608/BH601,"-")</f>
        <v>0</v>
      </c>
      <c r="BM608" s="52">
        <v>0</v>
      </c>
      <c r="BN608" s="42">
        <f>IFERROR(BM608/BI601,"-")</f>
        <v>0</v>
      </c>
      <c r="BO608" s="96" t="str">
        <f t="shared" si="63"/>
        <v>-</v>
      </c>
      <c r="BP608" s="140"/>
    </row>
    <row r="609" spans="2:68" s="8" customFormat="1" ht="13.15" customHeight="1">
      <c r="B609" s="368"/>
      <c r="C609" s="386"/>
      <c r="D609" s="360"/>
      <c r="E609" s="360"/>
      <c r="F609" s="32" t="s">
        <v>103</v>
      </c>
      <c r="G609" s="52">
        <v>114786</v>
      </c>
      <c r="H609" s="42">
        <f>IFERROR(G609/D601,"-")</f>
        <v>3.4828403527042626E-4</v>
      </c>
      <c r="I609" s="52">
        <v>8</v>
      </c>
      <c r="J609" s="42">
        <f>IFERROR(I609/E601,"-")</f>
        <v>1.8648018648018648E-2</v>
      </c>
      <c r="K609" s="55">
        <f t="shared" si="56"/>
        <v>14348.25</v>
      </c>
      <c r="L609" s="360"/>
      <c r="M609" s="360"/>
      <c r="N609" s="32" t="s">
        <v>103</v>
      </c>
      <c r="O609" s="52">
        <v>909405</v>
      </c>
      <c r="P609" s="42">
        <f>IFERROR(O609/L601,"-")</f>
        <v>3.8494252307229684E-4</v>
      </c>
      <c r="Q609" s="52">
        <v>45</v>
      </c>
      <c r="R609" s="42">
        <f>IFERROR(Q609/M601,"-")</f>
        <v>1.0848601735776278E-2</v>
      </c>
      <c r="S609" s="55">
        <f t="shared" si="57"/>
        <v>20209</v>
      </c>
      <c r="T609" s="360"/>
      <c r="U609" s="360"/>
      <c r="V609" s="32" t="s">
        <v>103</v>
      </c>
      <c r="W609" s="52">
        <v>0</v>
      </c>
      <c r="X609" s="42">
        <f>IFERROR(W609/T601,"-")</f>
        <v>0</v>
      </c>
      <c r="Y609" s="52">
        <v>0</v>
      </c>
      <c r="Z609" s="42">
        <f>IFERROR(Y609/U601,"-")</f>
        <v>0</v>
      </c>
      <c r="AA609" s="96" t="str">
        <f t="shared" si="58"/>
        <v>-</v>
      </c>
      <c r="AB609" s="360"/>
      <c r="AC609" s="360"/>
      <c r="AD609" s="32" t="s">
        <v>103</v>
      </c>
      <c r="AE609" s="52">
        <v>130634</v>
      </c>
      <c r="AF609" s="42">
        <f>IFERROR(AE609/AB601,"-")</f>
        <v>7.4457724349107632E-4</v>
      </c>
      <c r="AG609" s="52">
        <v>3</v>
      </c>
      <c r="AH609" s="42">
        <f>IFERROR(AG609/AC601,"-")</f>
        <v>6.1099796334012219E-3</v>
      </c>
      <c r="AI609" s="55">
        <f t="shared" si="59"/>
        <v>43544.666666666664</v>
      </c>
      <c r="AJ609" s="360"/>
      <c r="AK609" s="360"/>
      <c r="AL609" s="32" t="s">
        <v>103</v>
      </c>
      <c r="AM609" s="52">
        <v>274951</v>
      </c>
      <c r="AN609" s="42">
        <f>IFERROR(AM609/AJ601,"-")</f>
        <v>2.8487342040879019E-4</v>
      </c>
      <c r="AO609" s="52">
        <v>12</v>
      </c>
      <c r="AP609" s="42">
        <f>IFERROR(AO609/AK601,"-")</f>
        <v>8.869179600886918E-3</v>
      </c>
      <c r="AQ609" s="55">
        <f t="shared" si="60"/>
        <v>22912.583333333332</v>
      </c>
      <c r="AR609" s="360"/>
      <c r="AS609" s="360"/>
      <c r="AT609" s="32" t="s">
        <v>103</v>
      </c>
      <c r="AU609" s="52">
        <v>503820</v>
      </c>
      <c r="AV609" s="42">
        <f>IFERROR(AU609/AR601,"-")</f>
        <v>4.4547901271021069E-4</v>
      </c>
      <c r="AW609" s="55">
        <v>30</v>
      </c>
      <c r="AX609" s="42">
        <f>IFERROR(AW609/AS601,"-")</f>
        <v>1.4771048744460856E-2</v>
      </c>
      <c r="AY609" s="138">
        <f t="shared" si="61"/>
        <v>16794</v>
      </c>
      <c r="AZ609" s="360"/>
      <c r="BA609" s="360"/>
      <c r="BB609" s="32" t="s">
        <v>103</v>
      </c>
      <c r="BC609" s="52">
        <v>87038</v>
      </c>
      <c r="BD609" s="42">
        <f>IFERROR(BC609/AZ601,"-")</f>
        <v>3.1079636542722343E-4</v>
      </c>
      <c r="BE609" s="52">
        <v>2</v>
      </c>
      <c r="BF609" s="42">
        <f>IFERROR(BE609/BA601,"-")</f>
        <v>9.3457943925233638E-3</v>
      </c>
      <c r="BG609" s="55">
        <f t="shared" si="62"/>
        <v>43519</v>
      </c>
      <c r="BH609" s="360"/>
      <c r="BI609" s="360"/>
      <c r="BJ609" s="32" t="s">
        <v>103</v>
      </c>
      <c r="BK609" s="52">
        <v>300966</v>
      </c>
      <c r="BL609" s="42">
        <f>IFERROR(BK609/BH601,"-")</f>
        <v>3.984385481292547E-4</v>
      </c>
      <c r="BM609" s="52">
        <v>20</v>
      </c>
      <c r="BN609" s="42">
        <f>IFERROR(BM609/BI601,"-")</f>
        <v>1.0976948408342482E-2</v>
      </c>
      <c r="BO609" s="96">
        <f t="shared" si="63"/>
        <v>15048.3</v>
      </c>
      <c r="BP609" s="140"/>
    </row>
    <row r="610" spans="2:68" s="8" customFormat="1" ht="13.15" customHeight="1">
      <c r="B610" s="368"/>
      <c r="C610" s="386"/>
      <c r="D610" s="360"/>
      <c r="E610" s="360"/>
      <c r="F610" s="32" t="s">
        <v>104</v>
      </c>
      <c r="G610" s="52">
        <v>303678</v>
      </c>
      <c r="H610" s="42">
        <f>IFERROR(G610/D601,"-")</f>
        <v>9.2142072432920821E-4</v>
      </c>
      <c r="I610" s="52">
        <v>25</v>
      </c>
      <c r="J610" s="42">
        <f>IFERROR(I610/E601,"-")</f>
        <v>5.8275058275058272E-2</v>
      </c>
      <c r="K610" s="55">
        <f t="shared" si="56"/>
        <v>12147.12</v>
      </c>
      <c r="L610" s="360"/>
      <c r="M610" s="360"/>
      <c r="N610" s="32" t="s">
        <v>104</v>
      </c>
      <c r="O610" s="52">
        <v>1285832</v>
      </c>
      <c r="P610" s="42">
        <f>IFERROR(O610/L601,"-")</f>
        <v>5.4428050684469248E-4</v>
      </c>
      <c r="Q610" s="52">
        <v>184</v>
      </c>
      <c r="R610" s="42">
        <f>IFERROR(Q610/M601,"-")</f>
        <v>4.4358727097396335E-2</v>
      </c>
      <c r="S610" s="55">
        <f t="shared" si="57"/>
        <v>6988.217391304348</v>
      </c>
      <c r="T610" s="360"/>
      <c r="U610" s="360"/>
      <c r="V610" s="32" t="s">
        <v>104</v>
      </c>
      <c r="W610" s="52">
        <v>13427</v>
      </c>
      <c r="X610" s="42">
        <f>IFERROR(W610/T601,"-")</f>
        <v>1.8755454684631228E-4</v>
      </c>
      <c r="Y610" s="52">
        <v>4</v>
      </c>
      <c r="Z610" s="42">
        <f>IFERROR(Y610/U601,"-")</f>
        <v>1.6877637130801686E-2</v>
      </c>
      <c r="AA610" s="96">
        <f t="shared" si="58"/>
        <v>3356.75</v>
      </c>
      <c r="AB610" s="360"/>
      <c r="AC610" s="360"/>
      <c r="AD610" s="32" t="s">
        <v>104</v>
      </c>
      <c r="AE610" s="52">
        <v>105890</v>
      </c>
      <c r="AF610" s="42">
        <f>IFERROR(AE610/AB601,"-")</f>
        <v>6.0354336783126957E-4</v>
      </c>
      <c r="AG610" s="52">
        <v>14</v>
      </c>
      <c r="AH610" s="42">
        <f>IFERROR(AG610/AC601,"-")</f>
        <v>2.8513238289205704E-2</v>
      </c>
      <c r="AI610" s="55">
        <f t="shared" si="59"/>
        <v>7563.5714285714284</v>
      </c>
      <c r="AJ610" s="360"/>
      <c r="AK610" s="360"/>
      <c r="AL610" s="32" t="s">
        <v>104</v>
      </c>
      <c r="AM610" s="52">
        <v>618483</v>
      </c>
      <c r="AN610" s="42">
        <f>IFERROR(AM610/AJ601,"-")</f>
        <v>6.4080278913220814E-4</v>
      </c>
      <c r="AO610" s="52">
        <v>67</v>
      </c>
      <c r="AP610" s="42">
        <f>IFERROR(AO610/AK601,"-")</f>
        <v>4.9519586104951961E-2</v>
      </c>
      <c r="AQ610" s="55">
        <f t="shared" si="60"/>
        <v>9231.0895522388055</v>
      </c>
      <c r="AR610" s="360"/>
      <c r="AS610" s="360"/>
      <c r="AT610" s="32" t="s">
        <v>104</v>
      </c>
      <c r="AU610" s="52">
        <v>522583</v>
      </c>
      <c r="AV610" s="42">
        <f>IFERROR(AU610/AR601,"-")</f>
        <v>4.6206930828299794E-4</v>
      </c>
      <c r="AW610" s="55">
        <v>96</v>
      </c>
      <c r="AX610" s="42">
        <f>IFERROR(AW610/AS601,"-")</f>
        <v>4.7267355982274745E-2</v>
      </c>
      <c r="AY610" s="138">
        <f t="shared" si="61"/>
        <v>5443.572916666667</v>
      </c>
      <c r="AZ610" s="360"/>
      <c r="BA610" s="360"/>
      <c r="BB610" s="32" t="s">
        <v>104</v>
      </c>
      <c r="BC610" s="52">
        <v>291204</v>
      </c>
      <c r="BD610" s="42">
        <f>IFERROR(BC610/AZ601,"-")</f>
        <v>1.0398348399304805E-3</v>
      </c>
      <c r="BE610" s="52">
        <v>18</v>
      </c>
      <c r="BF610" s="42">
        <f>IFERROR(BE610/BA601,"-")</f>
        <v>8.4112149532710276E-2</v>
      </c>
      <c r="BG610" s="55">
        <f t="shared" si="62"/>
        <v>16178</v>
      </c>
      <c r="BH610" s="360"/>
      <c r="BI610" s="360"/>
      <c r="BJ610" s="32" t="s">
        <v>104</v>
      </c>
      <c r="BK610" s="52">
        <v>978313</v>
      </c>
      <c r="BL610" s="42">
        <f>IFERROR(BK610/BH601,"-")</f>
        <v>1.2951549721097254E-3</v>
      </c>
      <c r="BM610" s="52">
        <v>60</v>
      </c>
      <c r="BN610" s="42">
        <f>IFERROR(BM610/BI601,"-")</f>
        <v>3.2930845225027441E-2</v>
      </c>
      <c r="BO610" s="96">
        <f t="shared" si="63"/>
        <v>16305.216666666667</v>
      </c>
      <c r="BP610" s="140"/>
    </row>
    <row r="611" spans="2:68" s="8" customFormat="1" ht="13.15" customHeight="1">
      <c r="B611" s="368"/>
      <c r="C611" s="386"/>
      <c r="D611" s="360"/>
      <c r="E611" s="360"/>
      <c r="F611" s="32" t="s">
        <v>105</v>
      </c>
      <c r="G611" s="52">
        <v>552727</v>
      </c>
      <c r="H611" s="42">
        <f>IFERROR(G611/D601,"-")</f>
        <v>1.6770859683490746E-3</v>
      </c>
      <c r="I611" s="52">
        <v>11</v>
      </c>
      <c r="J611" s="42">
        <f>IFERROR(I611/E601,"-")</f>
        <v>2.564102564102564E-2</v>
      </c>
      <c r="K611" s="55">
        <f t="shared" si="56"/>
        <v>50247.909090909088</v>
      </c>
      <c r="L611" s="360"/>
      <c r="M611" s="360"/>
      <c r="N611" s="32" t="s">
        <v>105</v>
      </c>
      <c r="O611" s="52">
        <v>746209</v>
      </c>
      <c r="P611" s="42">
        <f>IFERROR(O611/L601,"-")</f>
        <v>3.1586320198289601E-4</v>
      </c>
      <c r="Q611" s="52">
        <v>35</v>
      </c>
      <c r="R611" s="42">
        <f>IFERROR(Q611/M601,"-")</f>
        <v>8.4378013500482161E-3</v>
      </c>
      <c r="S611" s="55">
        <f t="shared" si="57"/>
        <v>21320.257142857143</v>
      </c>
      <c r="T611" s="360"/>
      <c r="U611" s="360"/>
      <c r="V611" s="32" t="s">
        <v>105</v>
      </c>
      <c r="W611" s="52">
        <v>18630</v>
      </c>
      <c r="X611" s="42">
        <f>IFERROR(W611/T601,"-")</f>
        <v>2.6023245756660445E-4</v>
      </c>
      <c r="Y611" s="52">
        <v>1</v>
      </c>
      <c r="Z611" s="42">
        <f>IFERROR(Y611/U601,"-")</f>
        <v>4.2194092827004216E-3</v>
      </c>
      <c r="AA611" s="96">
        <f t="shared" si="58"/>
        <v>18630</v>
      </c>
      <c r="AB611" s="360"/>
      <c r="AC611" s="360"/>
      <c r="AD611" s="32" t="s">
        <v>105</v>
      </c>
      <c r="AE611" s="52">
        <v>183703</v>
      </c>
      <c r="AF611" s="42">
        <f>IFERROR(AE611/AB601,"-")</f>
        <v>1.0470556927066551E-3</v>
      </c>
      <c r="AG611" s="52">
        <v>3</v>
      </c>
      <c r="AH611" s="42">
        <f>IFERROR(AG611/AC601,"-")</f>
        <v>6.1099796334012219E-3</v>
      </c>
      <c r="AI611" s="55">
        <f t="shared" si="59"/>
        <v>61234.333333333336</v>
      </c>
      <c r="AJ611" s="360"/>
      <c r="AK611" s="360"/>
      <c r="AL611" s="32" t="s">
        <v>105</v>
      </c>
      <c r="AM611" s="52">
        <v>346529</v>
      </c>
      <c r="AN611" s="42">
        <f>IFERROR(AM611/AJ601,"-")</f>
        <v>3.5903452433647321E-4</v>
      </c>
      <c r="AO611" s="52">
        <v>20</v>
      </c>
      <c r="AP611" s="42">
        <f>IFERROR(AO611/AK601,"-")</f>
        <v>1.4781966001478197E-2</v>
      </c>
      <c r="AQ611" s="55">
        <f t="shared" si="60"/>
        <v>17326.45</v>
      </c>
      <c r="AR611" s="360"/>
      <c r="AS611" s="360"/>
      <c r="AT611" s="32" t="s">
        <v>105</v>
      </c>
      <c r="AU611" s="52">
        <v>197347</v>
      </c>
      <c r="AV611" s="42">
        <f>IFERROR(AU611/AR601,"-")</f>
        <v>1.7449475352570749E-4</v>
      </c>
      <c r="AW611" s="55">
        <v>11</v>
      </c>
      <c r="AX611" s="42">
        <f>IFERROR(AW611/AS601,"-")</f>
        <v>5.4160512063023145E-3</v>
      </c>
      <c r="AY611" s="138">
        <f t="shared" si="61"/>
        <v>17940.636363636364</v>
      </c>
      <c r="AZ611" s="360"/>
      <c r="BA611" s="360"/>
      <c r="BB611" s="32" t="s">
        <v>105</v>
      </c>
      <c r="BC611" s="52">
        <v>337470</v>
      </c>
      <c r="BD611" s="42">
        <f>IFERROR(BC611/AZ601,"-")</f>
        <v>1.2050420441729484E-3</v>
      </c>
      <c r="BE611" s="52">
        <v>9</v>
      </c>
      <c r="BF611" s="42">
        <f>IFERROR(BE611/BA601,"-")</f>
        <v>4.2056074766355138E-2</v>
      </c>
      <c r="BG611" s="55">
        <f t="shared" si="62"/>
        <v>37496.666666666664</v>
      </c>
      <c r="BH611" s="360"/>
      <c r="BI611" s="360"/>
      <c r="BJ611" s="32" t="s">
        <v>105</v>
      </c>
      <c r="BK611" s="52">
        <v>208741</v>
      </c>
      <c r="BL611" s="42">
        <f>IFERROR(BK611/BH601,"-")</f>
        <v>2.7634503889159827E-4</v>
      </c>
      <c r="BM611" s="52">
        <v>15</v>
      </c>
      <c r="BN611" s="42">
        <f>IFERROR(BM611/BI601,"-")</f>
        <v>8.2327113062568603E-3</v>
      </c>
      <c r="BO611" s="96">
        <f t="shared" si="63"/>
        <v>13916.066666666668</v>
      </c>
      <c r="BP611" s="140"/>
    </row>
    <row r="612" spans="2:68" s="8" customFormat="1" ht="13.15" customHeight="1">
      <c r="B612" s="368"/>
      <c r="C612" s="386"/>
      <c r="D612" s="360"/>
      <c r="E612" s="360"/>
      <c r="F612" s="32" t="s">
        <v>106</v>
      </c>
      <c r="G612" s="52">
        <v>3815773</v>
      </c>
      <c r="H612" s="42">
        <f>IFERROR(G612/D601,"-")</f>
        <v>1.1577830206784278E-2</v>
      </c>
      <c r="I612" s="52">
        <v>5</v>
      </c>
      <c r="J612" s="42">
        <f>IFERROR(I612/E601,"-")</f>
        <v>1.1655011655011656E-2</v>
      </c>
      <c r="K612" s="55">
        <f t="shared" si="56"/>
        <v>763154.6</v>
      </c>
      <c r="L612" s="360"/>
      <c r="M612" s="360"/>
      <c r="N612" s="32" t="s">
        <v>106</v>
      </c>
      <c r="O612" s="52">
        <v>2562765</v>
      </c>
      <c r="P612" s="42">
        <f>IFERROR(O612/L601,"-")</f>
        <v>1.0847941512762463E-3</v>
      </c>
      <c r="Q612" s="52">
        <v>13</v>
      </c>
      <c r="R612" s="42">
        <f>IFERROR(Q612/M601,"-")</f>
        <v>3.1340405014464801E-3</v>
      </c>
      <c r="S612" s="55">
        <f t="shared" si="57"/>
        <v>197135.76923076922</v>
      </c>
      <c r="T612" s="360"/>
      <c r="U612" s="360"/>
      <c r="V612" s="32" t="s">
        <v>106</v>
      </c>
      <c r="W612" s="52">
        <v>0</v>
      </c>
      <c r="X612" s="42">
        <f>IFERROR(W612/T601,"-")</f>
        <v>0</v>
      </c>
      <c r="Y612" s="52">
        <v>0</v>
      </c>
      <c r="Z612" s="42">
        <f>IFERROR(Y612/U601,"-")</f>
        <v>0</v>
      </c>
      <c r="AA612" s="96" t="str">
        <f t="shared" si="58"/>
        <v>-</v>
      </c>
      <c r="AB612" s="360"/>
      <c r="AC612" s="360"/>
      <c r="AD612" s="32" t="s">
        <v>106</v>
      </c>
      <c r="AE612" s="52">
        <v>0</v>
      </c>
      <c r="AF612" s="42">
        <f>IFERROR(AE612/AB601,"-")</f>
        <v>0</v>
      </c>
      <c r="AG612" s="52">
        <v>0</v>
      </c>
      <c r="AH612" s="42">
        <f>IFERROR(AG612/AC601,"-")</f>
        <v>0</v>
      </c>
      <c r="AI612" s="55" t="str">
        <f t="shared" si="59"/>
        <v>-</v>
      </c>
      <c r="AJ612" s="360"/>
      <c r="AK612" s="360"/>
      <c r="AL612" s="32" t="s">
        <v>106</v>
      </c>
      <c r="AM612" s="52">
        <v>2205733</v>
      </c>
      <c r="AN612" s="42">
        <f>IFERROR(AM612/AJ601,"-")</f>
        <v>2.2853334020190579E-3</v>
      </c>
      <c r="AO612" s="52">
        <v>7</v>
      </c>
      <c r="AP612" s="42">
        <f>IFERROR(AO612/AK601,"-")</f>
        <v>5.1736881005173688E-3</v>
      </c>
      <c r="AQ612" s="55">
        <f t="shared" si="60"/>
        <v>315104.71428571426</v>
      </c>
      <c r="AR612" s="360"/>
      <c r="AS612" s="360"/>
      <c r="AT612" s="32" t="s">
        <v>106</v>
      </c>
      <c r="AU612" s="52">
        <v>322928</v>
      </c>
      <c r="AV612" s="42">
        <f>IFERROR(AU612/AR601,"-")</f>
        <v>2.8553381488722739E-4</v>
      </c>
      <c r="AW612" s="55">
        <v>5</v>
      </c>
      <c r="AX612" s="42">
        <f>IFERROR(AW612/AS601,"-")</f>
        <v>2.461841457410143E-3</v>
      </c>
      <c r="AY612" s="138">
        <f t="shared" si="61"/>
        <v>64585.599999999999</v>
      </c>
      <c r="AZ612" s="360"/>
      <c r="BA612" s="360"/>
      <c r="BB612" s="32" t="s">
        <v>106</v>
      </c>
      <c r="BC612" s="52">
        <v>1645716</v>
      </c>
      <c r="BD612" s="42">
        <f>IFERROR(BC612/AZ601,"-")</f>
        <v>5.8765430194332178E-3</v>
      </c>
      <c r="BE612" s="52">
        <v>5</v>
      </c>
      <c r="BF612" s="42">
        <f>IFERROR(BE612/BA601,"-")</f>
        <v>2.336448598130841E-2</v>
      </c>
      <c r="BG612" s="55">
        <f t="shared" si="62"/>
        <v>329143.2</v>
      </c>
      <c r="BH612" s="360"/>
      <c r="BI612" s="360"/>
      <c r="BJ612" s="32" t="s">
        <v>106</v>
      </c>
      <c r="BK612" s="52">
        <v>1102341</v>
      </c>
      <c r="BL612" s="42">
        <f>IFERROR(BK612/BH601,"-")</f>
        <v>1.4593513804992948E-3</v>
      </c>
      <c r="BM612" s="52">
        <v>5</v>
      </c>
      <c r="BN612" s="42">
        <f>IFERROR(BM612/BI601,"-")</f>
        <v>2.7442371020856204E-3</v>
      </c>
      <c r="BO612" s="96">
        <f t="shared" si="63"/>
        <v>220468.2</v>
      </c>
      <c r="BP612" s="140"/>
    </row>
    <row r="613" spans="2:68" s="8" customFormat="1" ht="13.15" customHeight="1">
      <c r="B613" s="368"/>
      <c r="C613" s="386"/>
      <c r="D613" s="360"/>
      <c r="E613" s="360"/>
      <c r="F613" s="32" t="s">
        <v>107</v>
      </c>
      <c r="G613" s="52">
        <v>3403492</v>
      </c>
      <c r="H613" s="42">
        <f>IFERROR(G613/D601,"-")</f>
        <v>1.0326885924856808E-2</v>
      </c>
      <c r="I613" s="52">
        <v>64</v>
      </c>
      <c r="J613" s="42">
        <f>IFERROR(I613/E601,"-")</f>
        <v>0.14918414918414918</v>
      </c>
      <c r="K613" s="55">
        <f t="shared" si="56"/>
        <v>53179.5625</v>
      </c>
      <c r="L613" s="360"/>
      <c r="M613" s="360"/>
      <c r="N613" s="32" t="s">
        <v>107</v>
      </c>
      <c r="O613" s="52">
        <v>16620293</v>
      </c>
      <c r="P613" s="42">
        <f>IFERROR(O613/L601,"-")</f>
        <v>7.0352126078269128E-3</v>
      </c>
      <c r="Q613" s="52">
        <v>464</v>
      </c>
      <c r="R613" s="42">
        <f>IFERROR(Q613/M601,"-")</f>
        <v>0.11186113789778207</v>
      </c>
      <c r="S613" s="55">
        <f t="shared" si="57"/>
        <v>35819.596982758623</v>
      </c>
      <c r="T613" s="360"/>
      <c r="U613" s="360"/>
      <c r="V613" s="32" t="s">
        <v>107</v>
      </c>
      <c r="W613" s="52">
        <v>1221329</v>
      </c>
      <c r="X613" s="42">
        <f>IFERROR(W613/T601,"-")</f>
        <v>1.7060088414780645E-2</v>
      </c>
      <c r="Y613" s="52">
        <v>17</v>
      </c>
      <c r="Z613" s="42">
        <f>IFERROR(Y613/U601,"-")</f>
        <v>7.1729957805907171E-2</v>
      </c>
      <c r="AA613" s="96">
        <f t="shared" si="58"/>
        <v>71842.882352941175</v>
      </c>
      <c r="AB613" s="360"/>
      <c r="AC613" s="360"/>
      <c r="AD613" s="32" t="s">
        <v>107</v>
      </c>
      <c r="AE613" s="52">
        <v>744086</v>
      </c>
      <c r="AF613" s="42">
        <f>IFERROR(AE613/AB601,"-")</f>
        <v>4.2410819755982444E-3</v>
      </c>
      <c r="AG613" s="52">
        <v>27</v>
      </c>
      <c r="AH613" s="42">
        <f>IFERROR(AG613/AC601,"-")</f>
        <v>5.4989816700610997E-2</v>
      </c>
      <c r="AI613" s="55">
        <f t="shared" si="59"/>
        <v>27558.740740740741</v>
      </c>
      <c r="AJ613" s="360"/>
      <c r="AK613" s="360"/>
      <c r="AL613" s="32" t="s">
        <v>107</v>
      </c>
      <c r="AM613" s="52">
        <v>8590158</v>
      </c>
      <c r="AN613" s="42">
        <f>IFERROR(AM613/AJ601,"-")</f>
        <v>8.9001592695132307E-3</v>
      </c>
      <c r="AO613" s="52">
        <v>186</v>
      </c>
      <c r="AP613" s="42">
        <f>IFERROR(AO613/AK601,"-")</f>
        <v>0.13747228381374724</v>
      </c>
      <c r="AQ613" s="55">
        <f t="shared" si="60"/>
        <v>46183.645161290326</v>
      </c>
      <c r="AR613" s="360"/>
      <c r="AS613" s="360"/>
      <c r="AT613" s="32" t="s">
        <v>107</v>
      </c>
      <c r="AU613" s="52">
        <v>5318204</v>
      </c>
      <c r="AV613" s="42">
        <f>IFERROR(AU613/AR601,"-")</f>
        <v>4.7023704245792016E-3</v>
      </c>
      <c r="AW613" s="55">
        <v>229</v>
      </c>
      <c r="AX613" s="42">
        <f>IFERROR(AW613/AS601,"-")</f>
        <v>0.11275233874938453</v>
      </c>
      <c r="AY613" s="138">
        <f t="shared" si="61"/>
        <v>23223.598253275108</v>
      </c>
      <c r="AZ613" s="360"/>
      <c r="BA613" s="360"/>
      <c r="BB613" s="32" t="s">
        <v>107</v>
      </c>
      <c r="BC613" s="52">
        <v>2415334</v>
      </c>
      <c r="BD613" s="42">
        <f>IFERROR(BC613/AZ601,"-")</f>
        <v>8.6247044795698113E-3</v>
      </c>
      <c r="BE613" s="52">
        <v>34</v>
      </c>
      <c r="BF613" s="42">
        <f>IFERROR(BE613/BA601,"-")</f>
        <v>0.15887850467289719</v>
      </c>
      <c r="BG613" s="55">
        <f t="shared" si="62"/>
        <v>71039.23529411765</v>
      </c>
      <c r="BH613" s="360"/>
      <c r="BI613" s="360"/>
      <c r="BJ613" s="32" t="s">
        <v>107</v>
      </c>
      <c r="BK613" s="52">
        <v>3510792</v>
      </c>
      <c r="BL613" s="42">
        <f>IFERROR(BK613/BH601,"-")</f>
        <v>4.6478169203956676E-3</v>
      </c>
      <c r="BM613" s="52">
        <v>126</v>
      </c>
      <c r="BN613" s="42">
        <f>IFERROR(BM613/BI601,"-")</f>
        <v>6.9154774972557634E-2</v>
      </c>
      <c r="BO613" s="96">
        <f t="shared" si="63"/>
        <v>27863.428571428572</v>
      </c>
      <c r="BP613" s="140"/>
    </row>
    <row r="614" spans="2:68" s="8" customFormat="1" ht="13.15" customHeight="1">
      <c r="B614" s="368"/>
      <c r="C614" s="386"/>
      <c r="D614" s="360"/>
      <c r="E614" s="360"/>
      <c r="F614" s="32" t="s">
        <v>108</v>
      </c>
      <c r="G614" s="52">
        <v>5593770</v>
      </c>
      <c r="H614" s="42">
        <f>IFERROR(G614/D601,"-")</f>
        <v>1.6972634188617532E-2</v>
      </c>
      <c r="I614" s="52">
        <v>84</v>
      </c>
      <c r="J614" s="42">
        <f>IFERROR(I614/E601,"-")</f>
        <v>0.19580419580419581</v>
      </c>
      <c r="K614" s="55">
        <f t="shared" ref="K614:K677" si="64">IFERROR(G614/I614,"-")</f>
        <v>66592.5</v>
      </c>
      <c r="L614" s="360"/>
      <c r="M614" s="360"/>
      <c r="N614" s="32" t="s">
        <v>108</v>
      </c>
      <c r="O614" s="52">
        <v>20216863</v>
      </c>
      <c r="P614" s="42">
        <f>IFERROR(O614/L601,"-")</f>
        <v>8.5576066239210959E-3</v>
      </c>
      <c r="Q614" s="52">
        <v>499</v>
      </c>
      <c r="R614" s="42">
        <f>IFERROR(Q614/M601,"-")</f>
        <v>0.12029893924783028</v>
      </c>
      <c r="S614" s="55">
        <f t="shared" ref="S614:S677" si="65">IFERROR(O614/Q614,"-")</f>
        <v>40514.755511022042</v>
      </c>
      <c r="T614" s="360"/>
      <c r="U614" s="360"/>
      <c r="V614" s="32" t="s">
        <v>108</v>
      </c>
      <c r="W614" s="52">
        <v>885426</v>
      </c>
      <c r="X614" s="42">
        <f>IFERROR(W614/T601,"-")</f>
        <v>1.2368039934158255E-2</v>
      </c>
      <c r="Y614" s="52">
        <v>22</v>
      </c>
      <c r="Z614" s="42">
        <f>IFERROR(Y614/U601,"-")</f>
        <v>9.2827004219409287E-2</v>
      </c>
      <c r="AA614" s="96">
        <f t="shared" ref="AA614:AA677" si="66">IFERROR(W614/Y614,"-")</f>
        <v>40246.63636363636</v>
      </c>
      <c r="AB614" s="360"/>
      <c r="AC614" s="360"/>
      <c r="AD614" s="32" t="s">
        <v>108</v>
      </c>
      <c r="AE614" s="52">
        <v>1111389</v>
      </c>
      <c r="AF614" s="42">
        <f>IFERROR(AE614/AB601,"-")</f>
        <v>6.334606289834988E-3</v>
      </c>
      <c r="AG614" s="52">
        <v>36</v>
      </c>
      <c r="AH614" s="42">
        <f>IFERROR(AG614/AC601,"-")</f>
        <v>7.3319755600814662E-2</v>
      </c>
      <c r="AI614" s="55">
        <f t="shared" ref="AI614:AI677" si="67">IFERROR(AE614/AG614,"-")</f>
        <v>30871.916666666668</v>
      </c>
      <c r="AJ614" s="360"/>
      <c r="AK614" s="360"/>
      <c r="AL614" s="32" t="s">
        <v>108</v>
      </c>
      <c r="AM614" s="52">
        <v>8818286</v>
      </c>
      <c r="AN614" s="42">
        <f>IFERROR(AM614/AJ601,"-")</f>
        <v>9.1365199434188214E-3</v>
      </c>
      <c r="AO614" s="52">
        <v>199</v>
      </c>
      <c r="AP614" s="42">
        <f>IFERROR(AO614/AK601,"-")</f>
        <v>0.14708056171470807</v>
      </c>
      <c r="AQ614" s="55">
        <f t="shared" ref="AQ614:AQ677" si="68">IFERROR(AM614/AO614,"-")</f>
        <v>44312.994974874375</v>
      </c>
      <c r="AR614" s="360"/>
      <c r="AS614" s="360"/>
      <c r="AT614" s="32" t="s">
        <v>108</v>
      </c>
      <c r="AU614" s="52">
        <v>8283775</v>
      </c>
      <c r="AV614" s="42">
        <f>IFERROR(AU614/AR601,"-")</f>
        <v>7.3245363592424392E-3</v>
      </c>
      <c r="AW614" s="55">
        <v>223</v>
      </c>
      <c r="AX614" s="42">
        <f>IFERROR(AW614/AS601,"-")</f>
        <v>0.10979812900049236</v>
      </c>
      <c r="AY614" s="138">
        <f t="shared" ref="AY614:AY677" si="69">IFERROR(AU614/AW614,"-")</f>
        <v>37146.973094170404</v>
      </c>
      <c r="AZ614" s="360"/>
      <c r="BA614" s="360"/>
      <c r="BB614" s="32" t="s">
        <v>108</v>
      </c>
      <c r="BC614" s="52">
        <v>9747428</v>
      </c>
      <c r="BD614" s="42">
        <f>IFERROR(BC614/AZ601,"-")</f>
        <v>3.4806236295222198E-2</v>
      </c>
      <c r="BE614" s="52">
        <v>105</v>
      </c>
      <c r="BF614" s="42">
        <f>IFERROR(BE614/BA601,"-")</f>
        <v>0.49065420560747663</v>
      </c>
      <c r="BG614" s="55">
        <f t="shared" ref="BG614:BG677" si="70">IFERROR(BC614/BE614,"-")</f>
        <v>92832.647619047624</v>
      </c>
      <c r="BH614" s="360"/>
      <c r="BI614" s="360"/>
      <c r="BJ614" s="32" t="s">
        <v>108</v>
      </c>
      <c r="BK614" s="52">
        <v>4526297</v>
      </c>
      <c r="BL614" s="42">
        <f>IFERROR(BK614/BH601,"-")</f>
        <v>5.9922091036256628E-3</v>
      </c>
      <c r="BM614" s="52">
        <v>157</v>
      </c>
      <c r="BN614" s="42">
        <f>IFERROR(BM614/BI601,"-")</f>
        <v>8.616904500548847E-2</v>
      </c>
      <c r="BO614" s="96">
        <f t="shared" ref="BO614:BO677" si="71">IFERROR(BK614/BM614,"-")</f>
        <v>28829.917197452229</v>
      </c>
      <c r="BP614" s="140"/>
    </row>
    <row r="615" spans="2:68" s="8" customFormat="1" ht="13.15" customHeight="1">
      <c r="B615" s="368"/>
      <c r="C615" s="386"/>
      <c r="D615" s="360"/>
      <c r="E615" s="360"/>
      <c r="F615" s="32" t="s">
        <v>109</v>
      </c>
      <c r="G615" s="52">
        <v>1031584</v>
      </c>
      <c r="H615" s="42">
        <f>IFERROR(G615/D601,"-")</f>
        <v>3.1300353548377622E-3</v>
      </c>
      <c r="I615" s="52">
        <v>37</v>
      </c>
      <c r="J615" s="42">
        <f>IFERROR(I615/E601,"-")</f>
        <v>8.6247086247086241E-2</v>
      </c>
      <c r="K615" s="55">
        <f t="shared" si="64"/>
        <v>27880.64864864865</v>
      </c>
      <c r="L615" s="360"/>
      <c r="M615" s="360"/>
      <c r="N615" s="32" t="s">
        <v>109</v>
      </c>
      <c r="O615" s="52">
        <v>9167814</v>
      </c>
      <c r="P615" s="42">
        <f>IFERROR(O615/L601,"-")</f>
        <v>3.8806488332673848E-3</v>
      </c>
      <c r="Q615" s="52">
        <v>260</v>
      </c>
      <c r="R615" s="42">
        <f>IFERROR(Q615/M601,"-")</f>
        <v>6.2680810028929598E-2</v>
      </c>
      <c r="S615" s="55">
        <f t="shared" si="65"/>
        <v>35260.823076923079</v>
      </c>
      <c r="T615" s="360"/>
      <c r="U615" s="360"/>
      <c r="V615" s="32" t="s">
        <v>109</v>
      </c>
      <c r="W615" s="52">
        <v>493695</v>
      </c>
      <c r="X615" s="42">
        <f>IFERROR(W615/T601,"-")</f>
        <v>6.8961601255150169E-3</v>
      </c>
      <c r="Y615" s="52">
        <v>11</v>
      </c>
      <c r="Z615" s="42">
        <f>IFERROR(Y615/U601,"-")</f>
        <v>4.6413502109704644E-2</v>
      </c>
      <c r="AA615" s="96">
        <f t="shared" si="66"/>
        <v>44881.36363636364</v>
      </c>
      <c r="AB615" s="360"/>
      <c r="AC615" s="360"/>
      <c r="AD615" s="32" t="s">
        <v>109</v>
      </c>
      <c r="AE615" s="52">
        <v>377740</v>
      </c>
      <c r="AF615" s="42">
        <f>IFERROR(AE615/AB601,"-")</f>
        <v>2.1530122935554232E-3</v>
      </c>
      <c r="AG615" s="52">
        <v>16</v>
      </c>
      <c r="AH615" s="42">
        <f>IFERROR(AG615/AC601,"-")</f>
        <v>3.2586558044806514E-2</v>
      </c>
      <c r="AI615" s="55">
        <f t="shared" si="67"/>
        <v>23608.75</v>
      </c>
      <c r="AJ615" s="360"/>
      <c r="AK615" s="360"/>
      <c r="AL615" s="32" t="s">
        <v>109</v>
      </c>
      <c r="AM615" s="52">
        <v>3212937</v>
      </c>
      <c r="AN615" s="42">
        <f>IFERROR(AM615/AJ601,"-")</f>
        <v>3.3288853386529127E-3</v>
      </c>
      <c r="AO615" s="52">
        <v>120</v>
      </c>
      <c r="AP615" s="42">
        <f>IFERROR(AO615/AK601,"-")</f>
        <v>8.8691796008869186E-2</v>
      </c>
      <c r="AQ615" s="55">
        <f t="shared" si="68"/>
        <v>26774.474999999999</v>
      </c>
      <c r="AR615" s="360"/>
      <c r="AS615" s="360"/>
      <c r="AT615" s="32" t="s">
        <v>109</v>
      </c>
      <c r="AU615" s="52">
        <v>5052647</v>
      </c>
      <c r="AV615" s="42">
        <f>IFERROR(AU615/AR601,"-")</f>
        <v>4.4675642037497673E-3</v>
      </c>
      <c r="AW615" s="55">
        <v>109</v>
      </c>
      <c r="AX615" s="42">
        <f>IFERROR(AW615/AS601,"-")</f>
        <v>5.366814377154111E-2</v>
      </c>
      <c r="AY615" s="138">
        <f t="shared" si="69"/>
        <v>46354.559633027522</v>
      </c>
      <c r="AZ615" s="360"/>
      <c r="BA615" s="360"/>
      <c r="BB615" s="32" t="s">
        <v>109</v>
      </c>
      <c r="BC615" s="52">
        <v>1483547</v>
      </c>
      <c r="BD615" s="42">
        <f>IFERROR(BC615/AZ601,"-")</f>
        <v>5.2974679512449848E-3</v>
      </c>
      <c r="BE615" s="52">
        <v>27</v>
      </c>
      <c r="BF615" s="42">
        <f>IFERROR(BE615/BA601,"-")</f>
        <v>0.12616822429906541</v>
      </c>
      <c r="BG615" s="55">
        <f t="shared" si="70"/>
        <v>54946.185185185182</v>
      </c>
      <c r="BH615" s="360"/>
      <c r="BI615" s="360"/>
      <c r="BJ615" s="32" t="s">
        <v>109</v>
      </c>
      <c r="BK615" s="52">
        <v>1692150</v>
      </c>
      <c r="BL615" s="42">
        <f>IFERROR(BK615/BH601,"-")</f>
        <v>2.2401792535267054E-3</v>
      </c>
      <c r="BM615" s="52">
        <v>68</v>
      </c>
      <c r="BN615" s="42">
        <f>IFERROR(BM615/BI601,"-")</f>
        <v>3.7321624588364431E-2</v>
      </c>
      <c r="BO615" s="96">
        <f t="shared" si="71"/>
        <v>24884.558823529413</v>
      </c>
      <c r="BP615" s="140"/>
    </row>
    <row r="616" spans="2:68" s="8" customFormat="1" ht="13.15" customHeight="1">
      <c r="B616" s="368"/>
      <c r="C616" s="386"/>
      <c r="D616" s="360"/>
      <c r="E616" s="360"/>
      <c r="F616" s="33" t="s">
        <v>110</v>
      </c>
      <c r="G616" s="53">
        <v>744913</v>
      </c>
      <c r="H616" s="43">
        <f>IFERROR(G616/D601,"-")</f>
        <v>2.2602173223685729E-3</v>
      </c>
      <c r="I616" s="53">
        <v>53</v>
      </c>
      <c r="J616" s="43">
        <f>IFERROR(I616/E601,"-")</f>
        <v>0.12354312354312354</v>
      </c>
      <c r="K616" s="56">
        <f t="shared" si="64"/>
        <v>14054.962264150943</v>
      </c>
      <c r="L616" s="360"/>
      <c r="M616" s="360"/>
      <c r="N616" s="33" t="s">
        <v>110</v>
      </c>
      <c r="O616" s="53">
        <v>4660683</v>
      </c>
      <c r="P616" s="43">
        <f>IFERROR(O616/L601,"-")</f>
        <v>1.9728229702499563E-3</v>
      </c>
      <c r="Q616" s="53">
        <v>313</v>
      </c>
      <c r="R616" s="43">
        <f>IFERROR(Q616/M601,"-")</f>
        <v>7.5458052073288331E-2</v>
      </c>
      <c r="S616" s="56">
        <f t="shared" si="65"/>
        <v>14890.361022364217</v>
      </c>
      <c r="T616" s="360"/>
      <c r="U616" s="360"/>
      <c r="V616" s="33" t="s">
        <v>110</v>
      </c>
      <c r="W616" s="53">
        <v>123169</v>
      </c>
      <c r="X616" s="43">
        <f>IFERROR(W616/T601,"-")</f>
        <v>1.7204815655405851E-3</v>
      </c>
      <c r="Y616" s="53">
        <v>10</v>
      </c>
      <c r="Z616" s="43">
        <f>IFERROR(Y616/U601,"-")</f>
        <v>4.2194092827004218E-2</v>
      </c>
      <c r="AA616" s="97">
        <f t="shared" si="66"/>
        <v>12316.9</v>
      </c>
      <c r="AB616" s="360"/>
      <c r="AC616" s="360"/>
      <c r="AD616" s="33" t="s">
        <v>110</v>
      </c>
      <c r="AE616" s="53">
        <v>495148</v>
      </c>
      <c r="AF616" s="43">
        <f>IFERROR(AE616/AB601,"-")</f>
        <v>2.8222050381992397E-3</v>
      </c>
      <c r="AG616" s="53">
        <v>27</v>
      </c>
      <c r="AH616" s="43">
        <f>IFERROR(AG616/AC601,"-")</f>
        <v>5.4989816700610997E-2</v>
      </c>
      <c r="AI616" s="56">
        <f t="shared" si="67"/>
        <v>18338.814814814814</v>
      </c>
      <c r="AJ616" s="360"/>
      <c r="AK616" s="360"/>
      <c r="AL616" s="33" t="s">
        <v>110</v>
      </c>
      <c r="AM616" s="53">
        <v>2108159</v>
      </c>
      <c r="AN616" s="43">
        <f>IFERROR(AM616/AJ601,"-")</f>
        <v>2.1842381555097989E-3</v>
      </c>
      <c r="AO616" s="53">
        <v>133</v>
      </c>
      <c r="AP616" s="43">
        <f>IFERROR(AO616/AK601,"-")</f>
        <v>9.8300073909830005E-2</v>
      </c>
      <c r="AQ616" s="56">
        <f t="shared" si="68"/>
        <v>15850.819548872181</v>
      </c>
      <c r="AR616" s="360"/>
      <c r="AS616" s="360"/>
      <c r="AT616" s="33" t="s">
        <v>110</v>
      </c>
      <c r="AU616" s="53">
        <v>1892345</v>
      </c>
      <c r="AV616" s="43">
        <f>IFERROR(AU616/AR601,"-")</f>
        <v>1.6732165898676187E-3</v>
      </c>
      <c r="AW616" s="56">
        <v>138</v>
      </c>
      <c r="AX616" s="45">
        <f>IFERROR(AW616/AS601,"-")</f>
        <v>6.7946824224519947E-2</v>
      </c>
      <c r="AY616" s="139">
        <f t="shared" si="69"/>
        <v>13712.644927536232</v>
      </c>
      <c r="AZ616" s="360"/>
      <c r="BA616" s="360"/>
      <c r="BB616" s="33" t="s">
        <v>110</v>
      </c>
      <c r="BC616" s="53">
        <v>1497124</v>
      </c>
      <c r="BD616" s="43">
        <f>IFERROR(BC616/AZ601,"-")</f>
        <v>5.34594887053777E-3</v>
      </c>
      <c r="BE616" s="53">
        <v>42</v>
      </c>
      <c r="BF616" s="43">
        <f>IFERROR(BE616/BA601,"-")</f>
        <v>0.19626168224299065</v>
      </c>
      <c r="BG616" s="56">
        <f t="shared" si="70"/>
        <v>35645.809523809527</v>
      </c>
      <c r="BH616" s="360"/>
      <c r="BI616" s="360"/>
      <c r="BJ616" s="33" t="s">
        <v>110</v>
      </c>
      <c r="BK616" s="53">
        <v>1529273</v>
      </c>
      <c r="BL616" s="43">
        <f>IFERROR(BK616/BH601,"-")</f>
        <v>2.0245519886408093E-3</v>
      </c>
      <c r="BM616" s="53">
        <v>90</v>
      </c>
      <c r="BN616" s="43">
        <f>IFERROR(BM616/BI601,"-")</f>
        <v>4.9396267837541162E-2</v>
      </c>
      <c r="BO616" s="97">
        <f t="shared" si="71"/>
        <v>16991.922222222223</v>
      </c>
      <c r="BP616" s="140"/>
    </row>
    <row r="617" spans="2:68" s="8" customFormat="1" ht="13.15" customHeight="1">
      <c r="B617" s="369"/>
      <c r="C617" s="387"/>
      <c r="D617" s="361"/>
      <c r="E617" s="361"/>
      <c r="F617" s="34" t="s">
        <v>64</v>
      </c>
      <c r="G617" s="49">
        <f>SUM(G601:G616)</f>
        <v>77317495</v>
      </c>
      <c r="H617" s="43">
        <f>IFERROR(G617/D601,"-")</f>
        <v>0.23459698182357608</v>
      </c>
      <c r="I617" s="53">
        <v>381</v>
      </c>
      <c r="J617" s="43">
        <f>IFERROR(I617/E601,"-")</f>
        <v>0.88811188811188813</v>
      </c>
      <c r="K617" s="56">
        <f t="shared" si="64"/>
        <v>202933.05774278214</v>
      </c>
      <c r="L617" s="361"/>
      <c r="M617" s="361"/>
      <c r="N617" s="34" t="s">
        <v>64</v>
      </c>
      <c r="O617" s="49">
        <f>SUM(O601:O616)</f>
        <v>436993451</v>
      </c>
      <c r="P617" s="43">
        <f>IFERROR(O617/L601,"-")</f>
        <v>0.18497518882567185</v>
      </c>
      <c r="Q617" s="53">
        <v>3363</v>
      </c>
      <c r="R617" s="43">
        <f>IFERROR(Q617/M601,"-")</f>
        <v>0.81075216972034714</v>
      </c>
      <c r="S617" s="56">
        <f t="shared" si="65"/>
        <v>129941.55545643771</v>
      </c>
      <c r="T617" s="361"/>
      <c r="U617" s="361"/>
      <c r="V617" s="34" t="s">
        <v>64</v>
      </c>
      <c r="W617" s="49">
        <f>SUM(W601:W616)</f>
        <v>6027556</v>
      </c>
      <c r="X617" s="43">
        <f>IFERROR(W617/T601,"-")</f>
        <v>8.4195690338182069E-2</v>
      </c>
      <c r="Y617" s="53">
        <v>102</v>
      </c>
      <c r="Z617" s="43">
        <f>IFERROR(Y617/U601,"-")</f>
        <v>0.43037974683544306</v>
      </c>
      <c r="AA617" s="97">
        <f t="shared" si="66"/>
        <v>59093.686274509804</v>
      </c>
      <c r="AB617" s="361"/>
      <c r="AC617" s="361"/>
      <c r="AD617" s="34" t="s">
        <v>64</v>
      </c>
      <c r="AE617" s="49">
        <f>SUM(AE601:AE616)</f>
        <v>11650839</v>
      </c>
      <c r="AF617" s="43">
        <f>IFERROR(AE617/AB601,"-")</f>
        <v>6.6406521938992366E-2</v>
      </c>
      <c r="AG617" s="53">
        <v>190</v>
      </c>
      <c r="AH617" s="43">
        <f>IFERROR(AG617/AC601,"-")</f>
        <v>0.38696537678207737</v>
      </c>
      <c r="AI617" s="56">
        <f t="shared" si="67"/>
        <v>61320.205263157892</v>
      </c>
      <c r="AJ617" s="361"/>
      <c r="AK617" s="361"/>
      <c r="AL617" s="34" t="s">
        <v>64</v>
      </c>
      <c r="AM617" s="49">
        <f>SUM(AM601:AM616)</f>
        <v>194824084</v>
      </c>
      <c r="AN617" s="43">
        <f>IFERROR(AM617/AJ601,"-")</f>
        <v>0.20185488755119801</v>
      </c>
      <c r="AO617" s="53">
        <v>1249</v>
      </c>
      <c r="AP617" s="43">
        <f>IFERROR(AO617/AK601,"-")</f>
        <v>0.92313377679231334</v>
      </c>
      <c r="AQ617" s="56">
        <f t="shared" si="68"/>
        <v>155984.05444355484</v>
      </c>
      <c r="AR617" s="361"/>
      <c r="AS617" s="361"/>
      <c r="AT617" s="34" t="s">
        <v>64</v>
      </c>
      <c r="AU617" s="49">
        <f>SUM(AU601:AU616)</f>
        <v>219737804</v>
      </c>
      <c r="AV617" s="43">
        <f>IFERROR(AU617/AR601,"-")</f>
        <v>0.19429276325082329</v>
      </c>
      <c r="AW617" s="56">
        <v>1793</v>
      </c>
      <c r="AX617" s="76">
        <f>IFERROR(AW617/AS601,"-")</f>
        <v>0.88281634662727715</v>
      </c>
      <c r="AY617" s="114">
        <f t="shared" si="69"/>
        <v>122553.15337423312</v>
      </c>
      <c r="AZ617" s="361"/>
      <c r="BA617" s="361"/>
      <c r="BB617" s="34" t="s">
        <v>64</v>
      </c>
      <c r="BC617" s="49">
        <f>SUM(BC601:BC616)</f>
        <v>83339107</v>
      </c>
      <c r="BD617" s="43">
        <f>IFERROR(BC617/AZ601,"-")</f>
        <v>0.29758831261690838</v>
      </c>
      <c r="BE617" s="53">
        <v>203</v>
      </c>
      <c r="BF617" s="43">
        <f>IFERROR(BE617/BA601,"-")</f>
        <v>0.94859813084112155</v>
      </c>
      <c r="BG617" s="56">
        <f t="shared" si="70"/>
        <v>410537.47290640394</v>
      </c>
      <c r="BH617" s="361"/>
      <c r="BI617" s="361"/>
      <c r="BJ617" s="34" t="s">
        <v>64</v>
      </c>
      <c r="BK617" s="49">
        <f>SUM(BK601:BK616)</f>
        <v>107492709</v>
      </c>
      <c r="BL617" s="43">
        <f>IFERROR(BK617/BH601,"-")</f>
        <v>0.14230590468172641</v>
      </c>
      <c r="BM617" s="53">
        <v>1272</v>
      </c>
      <c r="BN617" s="43">
        <f>IFERROR(BM617/BI601,"-")</f>
        <v>0.69813391877058173</v>
      </c>
      <c r="BO617" s="97">
        <f t="shared" si="71"/>
        <v>84506.846698113208</v>
      </c>
      <c r="BP617" s="140"/>
    </row>
    <row r="618" spans="2:68" s="8" customFormat="1" ht="13.15" customHeight="1">
      <c r="B618" s="367">
        <v>37</v>
      </c>
      <c r="C618" s="385" t="s">
        <v>2</v>
      </c>
      <c r="D618" s="359">
        <v>802769310</v>
      </c>
      <c r="E618" s="359">
        <v>1038</v>
      </c>
      <c r="F618" s="30" t="s">
        <v>96</v>
      </c>
      <c r="G618" s="51">
        <v>21327527</v>
      </c>
      <c r="H618" s="41">
        <f>IFERROR(G618/D618,"-")</f>
        <v>2.6567441896850789E-2</v>
      </c>
      <c r="I618" s="51">
        <v>218</v>
      </c>
      <c r="J618" s="41">
        <f>IFERROR(I618/E618,"-")</f>
        <v>0.21001926782273603</v>
      </c>
      <c r="K618" s="54">
        <f t="shared" si="64"/>
        <v>97832.692660550456</v>
      </c>
      <c r="L618" s="359">
        <v>6055849280</v>
      </c>
      <c r="M618" s="359">
        <v>10886</v>
      </c>
      <c r="N618" s="30" t="s">
        <v>96</v>
      </c>
      <c r="O618" s="51">
        <v>109144520</v>
      </c>
      <c r="P618" s="41">
        <f>IFERROR(O618/L618,"-")</f>
        <v>1.8022991483698219E-2</v>
      </c>
      <c r="Q618" s="51">
        <v>1473</v>
      </c>
      <c r="R618" s="41">
        <f>IFERROR(Q618/M618,"-")</f>
        <v>0.13531140914936615</v>
      </c>
      <c r="S618" s="54">
        <f t="shared" si="65"/>
        <v>74096.754921928034</v>
      </c>
      <c r="T618" s="359">
        <v>217016440</v>
      </c>
      <c r="U618" s="359">
        <v>622</v>
      </c>
      <c r="V618" s="30" t="s">
        <v>96</v>
      </c>
      <c r="W618" s="51">
        <v>3686129</v>
      </c>
      <c r="X618" s="41">
        <f>IFERROR(W618/T618,"-")</f>
        <v>1.698548275881772E-2</v>
      </c>
      <c r="Y618" s="51">
        <v>63</v>
      </c>
      <c r="Z618" s="41">
        <f>IFERROR(Y618/U618,"-")</f>
        <v>0.10128617363344052</v>
      </c>
      <c r="AA618" s="95">
        <f t="shared" si="66"/>
        <v>58509.984126984127</v>
      </c>
      <c r="AB618" s="359">
        <v>349275950</v>
      </c>
      <c r="AC618" s="359">
        <v>1319</v>
      </c>
      <c r="AD618" s="30" t="s">
        <v>96</v>
      </c>
      <c r="AE618" s="51">
        <v>5680579</v>
      </c>
      <c r="AF618" s="41">
        <f>IFERROR(AE618/AB618,"-")</f>
        <v>1.6263871016598767E-2</v>
      </c>
      <c r="AG618" s="51">
        <v>97</v>
      </c>
      <c r="AH618" s="41">
        <f>IFERROR(AG618/AC618,"-")</f>
        <v>7.3540561031084153E-2</v>
      </c>
      <c r="AI618" s="54">
        <f t="shared" si="67"/>
        <v>58562.670103092787</v>
      </c>
      <c r="AJ618" s="359">
        <v>2406816880</v>
      </c>
      <c r="AK618" s="359">
        <v>3538</v>
      </c>
      <c r="AL618" s="30" t="s">
        <v>96</v>
      </c>
      <c r="AM618" s="51">
        <v>43619389</v>
      </c>
      <c r="AN618" s="41">
        <f>IFERROR(AM618/AJ618,"-")</f>
        <v>1.8123268688393111E-2</v>
      </c>
      <c r="AO618" s="51">
        <v>568</v>
      </c>
      <c r="AP618" s="41">
        <f>IFERROR(AO618/AK618,"-")</f>
        <v>0.16054267947993217</v>
      </c>
      <c r="AQ618" s="54">
        <f t="shared" si="68"/>
        <v>76794.698943661977</v>
      </c>
      <c r="AR618" s="359">
        <v>3049578210</v>
      </c>
      <c r="AS618" s="359">
        <v>5353</v>
      </c>
      <c r="AT618" s="30" t="s">
        <v>96</v>
      </c>
      <c r="AU618" s="51">
        <v>48228706</v>
      </c>
      <c r="AV618" s="41">
        <f>IFERROR(AU618/AR618,"-")</f>
        <v>1.5814877559739648E-2</v>
      </c>
      <c r="AW618" s="54">
        <v>730</v>
      </c>
      <c r="AX618" s="41">
        <f>IFERROR(AW618/AS618,"-")</f>
        <v>0.1363721277788156</v>
      </c>
      <c r="AY618" s="138">
        <f t="shared" si="69"/>
        <v>66066.72054794521</v>
      </c>
      <c r="AZ618" s="359">
        <v>619950410</v>
      </c>
      <c r="BA618" s="359">
        <v>427</v>
      </c>
      <c r="BB618" s="30" t="s">
        <v>96</v>
      </c>
      <c r="BC618" s="51">
        <v>47489471</v>
      </c>
      <c r="BD618" s="41">
        <f>IFERROR(BC618/AZ618,"-")</f>
        <v>7.6602047896056721E-2</v>
      </c>
      <c r="BE618" s="51">
        <v>129</v>
      </c>
      <c r="BF618" s="41">
        <f>IFERROR(BE618/BA618,"-")</f>
        <v>0.30210772833723654</v>
      </c>
      <c r="BG618" s="54">
        <f t="shared" si="70"/>
        <v>368135.43410852714</v>
      </c>
      <c r="BH618" s="359">
        <v>1679378100</v>
      </c>
      <c r="BI618" s="359">
        <v>4385</v>
      </c>
      <c r="BJ618" s="30" t="s">
        <v>96</v>
      </c>
      <c r="BK618" s="51">
        <v>25257258</v>
      </c>
      <c r="BL618" s="41">
        <f>IFERROR(BK618/BH618,"-")</f>
        <v>1.5039649498823403E-2</v>
      </c>
      <c r="BM618" s="51">
        <v>452</v>
      </c>
      <c r="BN618" s="41">
        <f>IFERROR(BM618/BI618,"-")</f>
        <v>0.10307867730900798</v>
      </c>
      <c r="BO618" s="95">
        <f t="shared" si="71"/>
        <v>55878.889380530971</v>
      </c>
      <c r="BP618" s="140"/>
    </row>
    <row r="619" spans="2:68" s="8" customFormat="1" ht="13.15" customHeight="1">
      <c r="B619" s="368"/>
      <c r="C619" s="386"/>
      <c r="D619" s="360"/>
      <c r="E619" s="360"/>
      <c r="F619" s="31" t="s">
        <v>97</v>
      </c>
      <c r="G619" s="52">
        <v>11568514</v>
      </c>
      <c r="H619" s="42">
        <f>IFERROR(G619/D618,"-")</f>
        <v>1.4410757680808699E-2</v>
      </c>
      <c r="I619" s="52">
        <v>297</v>
      </c>
      <c r="J619" s="42">
        <f>IFERROR(I619/E618,"-")</f>
        <v>0.2861271676300578</v>
      </c>
      <c r="K619" s="55">
        <f t="shared" si="64"/>
        <v>38951.225589225593</v>
      </c>
      <c r="L619" s="360"/>
      <c r="M619" s="360"/>
      <c r="N619" s="31" t="s">
        <v>97</v>
      </c>
      <c r="O619" s="52">
        <v>129040655</v>
      </c>
      <c r="P619" s="42">
        <f>IFERROR(O619/L618,"-")</f>
        <v>2.1308432398766702E-2</v>
      </c>
      <c r="Q619" s="52">
        <v>2342</v>
      </c>
      <c r="R619" s="42">
        <f>IFERROR(Q619/M618,"-")</f>
        <v>0.21513871027007164</v>
      </c>
      <c r="S619" s="55">
        <f t="shared" si="65"/>
        <v>55098.486336464557</v>
      </c>
      <c r="T619" s="360"/>
      <c r="U619" s="360"/>
      <c r="V619" s="31" t="s">
        <v>97</v>
      </c>
      <c r="W619" s="52">
        <v>14312292</v>
      </c>
      <c r="X619" s="42">
        <f>IFERROR(W619/T618,"-")</f>
        <v>6.5950266256326023E-2</v>
      </c>
      <c r="Y619" s="52">
        <v>105</v>
      </c>
      <c r="Z619" s="42">
        <f>IFERROR(Y619/U618,"-")</f>
        <v>0.16881028938906753</v>
      </c>
      <c r="AA619" s="96">
        <f t="shared" si="66"/>
        <v>136307.54285714286</v>
      </c>
      <c r="AB619" s="360"/>
      <c r="AC619" s="360"/>
      <c r="AD619" s="31" t="s">
        <v>97</v>
      </c>
      <c r="AE619" s="52">
        <v>8771328</v>
      </c>
      <c r="AF619" s="42">
        <f>IFERROR(AE619/AB618,"-")</f>
        <v>2.5112888534123235E-2</v>
      </c>
      <c r="AG619" s="52">
        <v>182</v>
      </c>
      <c r="AH619" s="42">
        <f>IFERROR(AG619/AC618,"-")</f>
        <v>0.13798332069749811</v>
      </c>
      <c r="AI619" s="55">
        <f t="shared" si="67"/>
        <v>48194.109890109889</v>
      </c>
      <c r="AJ619" s="360"/>
      <c r="AK619" s="360"/>
      <c r="AL619" s="31" t="s">
        <v>97</v>
      </c>
      <c r="AM619" s="52">
        <v>35186740</v>
      </c>
      <c r="AN619" s="42">
        <f>IFERROR(AM619/AJ618,"-")</f>
        <v>1.4619616595010751E-2</v>
      </c>
      <c r="AO619" s="52">
        <v>828</v>
      </c>
      <c r="AP619" s="42">
        <f>IFERROR(AO619/AK618,"-")</f>
        <v>0.23403052572074617</v>
      </c>
      <c r="AQ619" s="55">
        <f t="shared" si="68"/>
        <v>42496.06280193237</v>
      </c>
      <c r="AR619" s="360"/>
      <c r="AS619" s="360"/>
      <c r="AT619" s="31" t="s">
        <v>97</v>
      </c>
      <c r="AU619" s="52">
        <v>70730417</v>
      </c>
      <c r="AV619" s="42">
        <f>IFERROR(AU619/AR618,"-")</f>
        <v>2.3193508127801056E-2</v>
      </c>
      <c r="AW619" s="55">
        <v>1222</v>
      </c>
      <c r="AX619" s="42">
        <f>IFERROR(AW619/AS618,"-")</f>
        <v>0.22828320567905847</v>
      </c>
      <c r="AY619" s="138">
        <f t="shared" si="69"/>
        <v>57880.86497545008</v>
      </c>
      <c r="AZ619" s="360"/>
      <c r="BA619" s="360"/>
      <c r="BB619" s="31" t="s">
        <v>97</v>
      </c>
      <c r="BC619" s="52">
        <v>7207605</v>
      </c>
      <c r="BD619" s="42">
        <f>IFERROR(BC619/AZ618,"-")</f>
        <v>1.1626099255261401E-2</v>
      </c>
      <c r="BE619" s="52">
        <v>123</v>
      </c>
      <c r="BF619" s="42">
        <f>IFERROR(BE619/BA618,"-")</f>
        <v>0.28805620608899296</v>
      </c>
      <c r="BG619" s="55">
        <f t="shared" si="70"/>
        <v>58598.414634146342</v>
      </c>
      <c r="BH619" s="360"/>
      <c r="BI619" s="360"/>
      <c r="BJ619" s="31" t="s">
        <v>97</v>
      </c>
      <c r="BK619" s="52">
        <v>38472295</v>
      </c>
      <c r="BL619" s="42">
        <f>IFERROR(BK619/BH618,"-")</f>
        <v>2.2908655888748342E-2</v>
      </c>
      <c r="BM619" s="52">
        <v>730</v>
      </c>
      <c r="BN619" s="42">
        <f>IFERROR(BM619/BI618,"-")</f>
        <v>0.16647662485746864</v>
      </c>
      <c r="BO619" s="96">
        <f t="shared" si="71"/>
        <v>52701.773972602743</v>
      </c>
      <c r="BP619" s="140"/>
    </row>
    <row r="620" spans="2:68" s="8" customFormat="1" ht="13.15" customHeight="1">
      <c r="B620" s="368"/>
      <c r="C620" s="386"/>
      <c r="D620" s="360"/>
      <c r="E620" s="360"/>
      <c r="F620" s="32" t="s">
        <v>98</v>
      </c>
      <c r="G620" s="52">
        <v>13910650</v>
      </c>
      <c r="H620" s="42">
        <f>IFERROR(G620/D618,"-")</f>
        <v>1.7328328109603493E-2</v>
      </c>
      <c r="I620" s="52">
        <v>402</v>
      </c>
      <c r="J620" s="42">
        <f>IFERROR(I620/E618,"-")</f>
        <v>0.38728323699421963</v>
      </c>
      <c r="K620" s="55">
        <f t="shared" si="64"/>
        <v>34603.606965174127</v>
      </c>
      <c r="L620" s="360"/>
      <c r="M620" s="360"/>
      <c r="N620" s="32" t="s">
        <v>98</v>
      </c>
      <c r="O620" s="52">
        <v>115063193</v>
      </c>
      <c r="P620" s="42">
        <f>IFERROR(O620/L618,"-")</f>
        <v>1.9000339618756166E-2</v>
      </c>
      <c r="Q620" s="52">
        <v>3353</v>
      </c>
      <c r="R620" s="42">
        <f>IFERROR(Q620/M618,"-")</f>
        <v>0.30801028844387285</v>
      </c>
      <c r="S620" s="55">
        <f t="shared" si="65"/>
        <v>34316.490605427978</v>
      </c>
      <c r="T620" s="360"/>
      <c r="U620" s="360"/>
      <c r="V620" s="32" t="s">
        <v>98</v>
      </c>
      <c r="W620" s="52">
        <v>0</v>
      </c>
      <c r="X620" s="42">
        <f>IFERROR(W620/T618,"-")</f>
        <v>0</v>
      </c>
      <c r="Y620" s="52">
        <v>0</v>
      </c>
      <c r="Z620" s="42">
        <f>IFERROR(Y620/U618,"-")</f>
        <v>0</v>
      </c>
      <c r="AA620" s="96" t="str">
        <f t="shared" si="66"/>
        <v>-</v>
      </c>
      <c r="AB620" s="360"/>
      <c r="AC620" s="360"/>
      <c r="AD620" s="32" t="s">
        <v>98</v>
      </c>
      <c r="AE620" s="52">
        <v>0</v>
      </c>
      <c r="AF620" s="42">
        <f>IFERROR(AE620/AB618,"-")</f>
        <v>0</v>
      </c>
      <c r="AG620" s="52">
        <v>0</v>
      </c>
      <c r="AH620" s="42">
        <f>IFERROR(AG620/AC618,"-")</f>
        <v>0</v>
      </c>
      <c r="AI620" s="55" t="str">
        <f t="shared" si="67"/>
        <v>-</v>
      </c>
      <c r="AJ620" s="360"/>
      <c r="AK620" s="360"/>
      <c r="AL620" s="32" t="s">
        <v>98</v>
      </c>
      <c r="AM620" s="52">
        <v>51432464</v>
      </c>
      <c r="AN620" s="42">
        <f>IFERROR(AM620/AJ618,"-")</f>
        <v>2.1369496128845498E-2</v>
      </c>
      <c r="AO620" s="52">
        <v>1414</v>
      </c>
      <c r="AP620" s="42">
        <f>IFERROR(AO620/AK618,"-")</f>
        <v>0.39966082532504238</v>
      </c>
      <c r="AQ620" s="55">
        <f t="shared" si="68"/>
        <v>36373.736916548798</v>
      </c>
      <c r="AR620" s="360"/>
      <c r="AS620" s="360"/>
      <c r="AT620" s="32" t="s">
        <v>98</v>
      </c>
      <c r="AU620" s="52">
        <v>63630729</v>
      </c>
      <c r="AV620" s="42">
        <f>IFERROR(AU620/AR618,"-")</f>
        <v>2.0865419614865363E-2</v>
      </c>
      <c r="AW620" s="55">
        <v>1939</v>
      </c>
      <c r="AX620" s="42">
        <f>IFERROR(AW620/AS618,"-")</f>
        <v>0.36222678871660752</v>
      </c>
      <c r="AY620" s="138">
        <f t="shared" si="69"/>
        <v>32816.260443527593</v>
      </c>
      <c r="AZ620" s="360"/>
      <c r="BA620" s="360"/>
      <c r="BB620" s="32" t="s">
        <v>98</v>
      </c>
      <c r="BC620" s="52">
        <v>3354226</v>
      </c>
      <c r="BD620" s="42">
        <f>IFERROR(BC620/AZ618,"-")</f>
        <v>5.4104746861930453E-3</v>
      </c>
      <c r="BE620" s="52">
        <v>107</v>
      </c>
      <c r="BF620" s="42">
        <f>IFERROR(BE620/BA618,"-")</f>
        <v>0.25058548009367682</v>
      </c>
      <c r="BG620" s="55">
        <f t="shared" si="70"/>
        <v>31347.906542056076</v>
      </c>
      <c r="BH620" s="360"/>
      <c r="BI620" s="360"/>
      <c r="BJ620" s="32" t="s">
        <v>98</v>
      </c>
      <c r="BK620" s="52">
        <v>31829056</v>
      </c>
      <c r="BL620" s="42">
        <f>IFERROR(BK620/BH618,"-")</f>
        <v>1.8952882617678531E-2</v>
      </c>
      <c r="BM620" s="52">
        <v>959</v>
      </c>
      <c r="BN620" s="42">
        <f>IFERROR(BM620/BI618,"-")</f>
        <v>0.21870011402508552</v>
      </c>
      <c r="BO620" s="96">
        <f t="shared" si="71"/>
        <v>33189.839416058392</v>
      </c>
      <c r="BP620" s="140"/>
    </row>
    <row r="621" spans="2:68" s="8" customFormat="1" ht="13.15" customHeight="1">
      <c r="B621" s="368"/>
      <c r="C621" s="386"/>
      <c r="D621" s="360"/>
      <c r="E621" s="360"/>
      <c r="F621" s="32" t="s">
        <v>99</v>
      </c>
      <c r="G621" s="52">
        <v>913050</v>
      </c>
      <c r="H621" s="42">
        <f>IFERROR(G621/D618,"-")</f>
        <v>1.1373753189443678E-3</v>
      </c>
      <c r="I621" s="52">
        <v>71</v>
      </c>
      <c r="J621" s="42">
        <f>IFERROR(I621/E618,"-")</f>
        <v>6.8400770712909439E-2</v>
      </c>
      <c r="K621" s="55">
        <f t="shared" si="64"/>
        <v>12859.859154929578</v>
      </c>
      <c r="L621" s="360"/>
      <c r="M621" s="360"/>
      <c r="N621" s="32" t="s">
        <v>99</v>
      </c>
      <c r="O621" s="52">
        <v>17088085</v>
      </c>
      <c r="P621" s="42">
        <f>IFERROR(O621/L618,"-")</f>
        <v>2.821748727537684E-3</v>
      </c>
      <c r="Q621" s="52">
        <v>651</v>
      </c>
      <c r="R621" s="42">
        <f>IFERROR(Q621/M618,"-")</f>
        <v>5.9801580011023335E-2</v>
      </c>
      <c r="S621" s="55">
        <f t="shared" si="65"/>
        <v>26248.978494623654</v>
      </c>
      <c r="T621" s="360"/>
      <c r="U621" s="360"/>
      <c r="V621" s="32" t="s">
        <v>99</v>
      </c>
      <c r="W621" s="52">
        <v>0</v>
      </c>
      <c r="X621" s="42">
        <f>IFERROR(W621/T618,"-")</f>
        <v>0</v>
      </c>
      <c r="Y621" s="52">
        <v>0</v>
      </c>
      <c r="Z621" s="42">
        <f>IFERROR(Y621/U618,"-")</f>
        <v>0</v>
      </c>
      <c r="AA621" s="96" t="str">
        <f t="shared" si="66"/>
        <v>-</v>
      </c>
      <c r="AB621" s="360"/>
      <c r="AC621" s="360"/>
      <c r="AD621" s="32" t="s">
        <v>99</v>
      </c>
      <c r="AE621" s="52">
        <v>0</v>
      </c>
      <c r="AF621" s="42">
        <f>IFERROR(AE621/AB618,"-")</f>
        <v>0</v>
      </c>
      <c r="AG621" s="52">
        <v>0</v>
      </c>
      <c r="AH621" s="42">
        <f>IFERROR(AG621/AC618,"-")</f>
        <v>0</v>
      </c>
      <c r="AI621" s="55" t="str">
        <f t="shared" si="67"/>
        <v>-</v>
      </c>
      <c r="AJ621" s="360"/>
      <c r="AK621" s="360"/>
      <c r="AL621" s="32" t="s">
        <v>99</v>
      </c>
      <c r="AM621" s="52">
        <v>9017927</v>
      </c>
      <c r="AN621" s="42">
        <f>IFERROR(AM621/AJ618,"-")</f>
        <v>3.7468272201913425E-3</v>
      </c>
      <c r="AO621" s="52">
        <v>283</v>
      </c>
      <c r="AP621" s="42">
        <f>IFERROR(AO621/AK618,"-")</f>
        <v>7.9988694177501415E-2</v>
      </c>
      <c r="AQ621" s="55">
        <f t="shared" si="68"/>
        <v>31865.466431095407</v>
      </c>
      <c r="AR621" s="360"/>
      <c r="AS621" s="360"/>
      <c r="AT621" s="32" t="s">
        <v>99</v>
      </c>
      <c r="AU621" s="52">
        <v>8070158</v>
      </c>
      <c r="AV621" s="42">
        <f>IFERROR(AU621/AR618,"-")</f>
        <v>2.6463194069057832E-3</v>
      </c>
      <c r="AW621" s="55">
        <v>368</v>
      </c>
      <c r="AX621" s="42">
        <f>IFERROR(AW621/AS618,"-")</f>
        <v>6.8746497291238565E-2</v>
      </c>
      <c r="AY621" s="138">
        <f t="shared" si="69"/>
        <v>21929.777173913044</v>
      </c>
      <c r="AZ621" s="360"/>
      <c r="BA621" s="360"/>
      <c r="BB621" s="32" t="s">
        <v>99</v>
      </c>
      <c r="BC621" s="52">
        <v>486243</v>
      </c>
      <c r="BD621" s="42">
        <f>IFERROR(BC621/AZ618,"-")</f>
        <v>7.8432563662632305E-4</v>
      </c>
      <c r="BE621" s="52">
        <v>31</v>
      </c>
      <c r="BF621" s="42">
        <f>IFERROR(BE621/BA618,"-")</f>
        <v>7.2599531615925056E-2</v>
      </c>
      <c r="BG621" s="55">
        <f t="shared" si="70"/>
        <v>15685.258064516129</v>
      </c>
      <c r="BH621" s="360"/>
      <c r="BI621" s="360"/>
      <c r="BJ621" s="32" t="s">
        <v>99</v>
      </c>
      <c r="BK621" s="52">
        <v>3545944</v>
      </c>
      <c r="BL621" s="42">
        <f>IFERROR(BK621/BH618,"-")</f>
        <v>2.111462570578954E-3</v>
      </c>
      <c r="BM621" s="52">
        <v>149</v>
      </c>
      <c r="BN621" s="42">
        <f>IFERROR(BM621/BI618,"-")</f>
        <v>3.3979475484606614E-2</v>
      </c>
      <c r="BO621" s="96">
        <f t="shared" si="71"/>
        <v>23798.28187919463</v>
      </c>
      <c r="BP621" s="140"/>
    </row>
    <row r="622" spans="2:68" s="8" customFormat="1" ht="13.15" customHeight="1">
      <c r="B622" s="368"/>
      <c r="C622" s="386"/>
      <c r="D622" s="360"/>
      <c r="E622" s="360"/>
      <c r="F622" s="32" t="s">
        <v>100</v>
      </c>
      <c r="G622" s="52">
        <v>21132489</v>
      </c>
      <c r="H622" s="42">
        <f>IFERROR(G622/D618,"-")</f>
        <v>2.6324485424087773E-2</v>
      </c>
      <c r="I622" s="52">
        <v>439</v>
      </c>
      <c r="J622" s="42">
        <f>IFERROR(I622/E618,"-")</f>
        <v>0.42292870905587671</v>
      </c>
      <c r="K622" s="55">
        <f t="shared" si="64"/>
        <v>48137.788154897491</v>
      </c>
      <c r="L622" s="360"/>
      <c r="M622" s="360"/>
      <c r="N622" s="32" t="s">
        <v>100</v>
      </c>
      <c r="O622" s="52">
        <v>147351885</v>
      </c>
      <c r="P622" s="42">
        <f>IFERROR(O622/L618,"-")</f>
        <v>2.4332158577103823E-2</v>
      </c>
      <c r="Q622" s="52">
        <v>3768</v>
      </c>
      <c r="R622" s="42">
        <f>IFERROR(Q622/M618,"-")</f>
        <v>0.34613264743707517</v>
      </c>
      <c r="S622" s="55">
        <f t="shared" si="65"/>
        <v>39106.12659235669</v>
      </c>
      <c r="T622" s="360"/>
      <c r="U622" s="360"/>
      <c r="V622" s="32" t="s">
        <v>100</v>
      </c>
      <c r="W622" s="52">
        <v>0</v>
      </c>
      <c r="X622" s="42">
        <f>IFERROR(W622/T618,"-")</f>
        <v>0</v>
      </c>
      <c r="Y622" s="52">
        <v>0</v>
      </c>
      <c r="Z622" s="42">
        <f>IFERROR(Y622/U618,"-")</f>
        <v>0</v>
      </c>
      <c r="AA622" s="96" t="str">
        <f t="shared" si="66"/>
        <v>-</v>
      </c>
      <c r="AB622" s="360"/>
      <c r="AC622" s="360"/>
      <c r="AD622" s="32" t="s">
        <v>100</v>
      </c>
      <c r="AE622" s="52">
        <v>0</v>
      </c>
      <c r="AF622" s="42">
        <f>IFERROR(AE622/AB618,"-")</f>
        <v>0</v>
      </c>
      <c r="AG622" s="52">
        <v>0</v>
      </c>
      <c r="AH622" s="42">
        <f>IFERROR(AG622/AC618,"-")</f>
        <v>0</v>
      </c>
      <c r="AI622" s="55" t="str">
        <f t="shared" si="67"/>
        <v>-</v>
      </c>
      <c r="AJ622" s="360"/>
      <c r="AK622" s="360"/>
      <c r="AL622" s="32" t="s">
        <v>100</v>
      </c>
      <c r="AM622" s="52">
        <v>70681915</v>
      </c>
      <c r="AN622" s="42">
        <f>IFERROR(AM622/AJ618,"-")</f>
        <v>2.9367383778694457E-2</v>
      </c>
      <c r="AO622" s="52">
        <v>1618</v>
      </c>
      <c r="AP622" s="42">
        <f>IFERROR(AO622/AK618,"-")</f>
        <v>0.45732052006783491</v>
      </c>
      <c r="AQ622" s="55">
        <f t="shared" si="68"/>
        <v>43684.7435105068</v>
      </c>
      <c r="AR622" s="360"/>
      <c r="AS622" s="360"/>
      <c r="AT622" s="32" t="s">
        <v>100</v>
      </c>
      <c r="AU622" s="52">
        <v>76669970</v>
      </c>
      <c r="AV622" s="42">
        <f>IFERROR(AU622/AR618,"-")</f>
        <v>2.51411718999658E-2</v>
      </c>
      <c r="AW622" s="55">
        <v>2150</v>
      </c>
      <c r="AX622" s="42">
        <f>IFERROR(AW622/AS618,"-")</f>
        <v>0.40164393797870351</v>
      </c>
      <c r="AY622" s="138">
        <f t="shared" si="69"/>
        <v>35660.451162790698</v>
      </c>
      <c r="AZ622" s="360"/>
      <c r="BA622" s="360"/>
      <c r="BB622" s="32" t="s">
        <v>100</v>
      </c>
      <c r="BC622" s="52">
        <v>7706807</v>
      </c>
      <c r="BD622" s="42">
        <f>IFERROR(BC622/AZ618,"-")</f>
        <v>1.2431328176716586E-2</v>
      </c>
      <c r="BE622" s="52">
        <v>149</v>
      </c>
      <c r="BF622" s="42">
        <f>IFERROR(BE622/BA618,"-")</f>
        <v>0.34894613583138173</v>
      </c>
      <c r="BG622" s="55">
        <f t="shared" si="70"/>
        <v>51723.536912751675</v>
      </c>
      <c r="BH622" s="360"/>
      <c r="BI622" s="360"/>
      <c r="BJ622" s="32" t="s">
        <v>100</v>
      </c>
      <c r="BK622" s="52">
        <v>28611689</v>
      </c>
      <c r="BL622" s="42">
        <f>IFERROR(BK622/BH618,"-")</f>
        <v>1.7037074021627411E-2</v>
      </c>
      <c r="BM622" s="52">
        <v>1071</v>
      </c>
      <c r="BN622" s="42">
        <f>IFERROR(BM622/BI618,"-")</f>
        <v>0.24424173318129988</v>
      </c>
      <c r="BO622" s="96">
        <f t="shared" si="71"/>
        <v>26714.929038281978</v>
      </c>
      <c r="BP622" s="140"/>
    </row>
    <row r="623" spans="2:68" s="8" customFormat="1" ht="13.15" customHeight="1">
      <c r="B623" s="368"/>
      <c r="C623" s="386"/>
      <c r="D623" s="360"/>
      <c r="E623" s="360"/>
      <c r="F623" s="32" t="s">
        <v>101</v>
      </c>
      <c r="G623" s="52">
        <v>41745921</v>
      </c>
      <c r="H623" s="42">
        <f>IFERROR(G623/D618,"-")</f>
        <v>5.2002387834183643E-2</v>
      </c>
      <c r="I623" s="52">
        <v>545</v>
      </c>
      <c r="J623" s="42">
        <f>IFERROR(I623/E618,"-")</f>
        <v>0.52504816955684008</v>
      </c>
      <c r="K623" s="55">
        <f t="shared" si="64"/>
        <v>76598.020183486238</v>
      </c>
      <c r="L623" s="360"/>
      <c r="M623" s="360"/>
      <c r="N623" s="32" t="s">
        <v>101</v>
      </c>
      <c r="O623" s="52">
        <v>297754434</v>
      </c>
      <c r="P623" s="42">
        <f>IFERROR(O623/L618,"-")</f>
        <v>4.91680720957441E-2</v>
      </c>
      <c r="Q623" s="52">
        <v>4616</v>
      </c>
      <c r="R623" s="42">
        <f>IFERROR(Q623/M618,"-")</f>
        <v>0.4240308653316186</v>
      </c>
      <c r="S623" s="55">
        <f t="shared" si="65"/>
        <v>64504.86005199307</v>
      </c>
      <c r="T623" s="360"/>
      <c r="U623" s="360"/>
      <c r="V623" s="32" t="s">
        <v>101</v>
      </c>
      <c r="W623" s="52">
        <v>0</v>
      </c>
      <c r="X623" s="42">
        <f>IFERROR(W623/T618,"-")</f>
        <v>0</v>
      </c>
      <c r="Y623" s="52">
        <v>0</v>
      </c>
      <c r="Z623" s="42">
        <f>IFERROR(Y623/U618,"-")</f>
        <v>0</v>
      </c>
      <c r="AA623" s="96" t="str">
        <f t="shared" si="66"/>
        <v>-</v>
      </c>
      <c r="AB623" s="360"/>
      <c r="AC623" s="360"/>
      <c r="AD623" s="32" t="s">
        <v>101</v>
      </c>
      <c r="AE623" s="52">
        <v>0</v>
      </c>
      <c r="AF623" s="42">
        <f>IFERROR(AE623/AB618,"-")</f>
        <v>0</v>
      </c>
      <c r="AG623" s="52">
        <v>0</v>
      </c>
      <c r="AH623" s="42">
        <f>IFERROR(AG623/AC618,"-")</f>
        <v>0</v>
      </c>
      <c r="AI623" s="55" t="str">
        <f t="shared" si="67"/>
        <v>-</v>
      </c>
      <c r="AJ623" s="360"/>
      <c r="AK623" s="360"/>
      <c r="AL623" s="32" t="s">
        <v>101</v>
      </c>
      <c r="AM623" s="52">
        <v>135564752</v>
      </c>
      <c r="AN623" s="42">
        <f>IFERROR(AM623/AJ618,"-")</f>
        <v>5.6325328747071114E-2</v>
      </c>
      <c r="AO623" s="52">
        <v>1954</v>
      </c>
      <c r="AP623" s="42">
        <f>IFERROR(AO623/AK618,"-")</f>
        <v>0.55228942905596379</v>
      </c>
      <c r="AQ623" s="55">
        <f t="shared" si="68"/>
        <v>69378.071647901743</v>
      </c>
      <c r="AR623" s="360"/>
      <c r="AS623" s="360"/>
      <c r="AT623" s="32" t="s">
        <v>101</v>
      </c>
      <c r="AU623" s="52">
        <v>162189682</v>
      </c>
      <c r="AV623" s="42">
        <f>IFERROR(AU623/AR618,"-")</f>
        <v>5.3184299870768031E-2</v>
      </c>
      <c r="AW623" s="55">
        <v>2662</v>
      </c>
      <c r="AX623" s="42">
        <f>IFERROR(AW623/AS618,"-")</f>
        <v>0.49729123855781804</v>
      </c>
      <c r="AY623" s="138">
        <f t="shared" si="69"/>
        <v>60927.754320060107</v>
      </c>
      <c r="AZ623" s="360"/>
      <c r="BA623" s="360"/>
      <c r="BB623" s="32" t="s">
        <v>101</v>
      </c>
      <c r="BC623" s="52">
        <v>24949391</v>
      </c>
      <c r="BD623" s="42">
        <f>IFERROR(BC623/AZ618,"-")</f>
        <v>4.0244172110475741E-2</v>
      </c>
      <c r="BE623" s="52">
        <v>216</v>
      </c>
      <c r="BF623" s="42">
        <f>IFERROR(BE623/BA618,"-")</f>
        <v>0.50585480093676816</v>
      </c>
      <c r="BG623" s="55">
        <f t="shared" si="70"/>
        <v>115506.43981481482</v>
      </c>
      <c r="BH623" s="360"/>
      <c r="BI623" s="360"/>
      <c r="BJ623" s="32" t="s">
        <v>101</v>
      </c>
      <c r="BK623" s="52">
        <v>74674104</v>
      </c>
      <c r="BL623" s="42">
        <f>IFERROR(BK623/BH618,"-")</f>
        <v>4.4465331541479552E-2</v>
      </c>
      <c r="BM623" s="52">
        <v>1418</v>
      </c>
      <c r="BN623" s="42">
        <f>IFERROR(BM623/BI618,"-")</f>
        <v>0.32337514253135691</v>
      </c>
      <c r="BO623" s="96">
        <f t="shared" si="71"/>
        <v>52661.568406205923</v>
      </c>
      <c r="BP623" s="140"/>
    </row>
    <row r="624" spans="2:68" s="8" customFormat="1" ht="13.15" customHeight="1">
      <c r="B624" s="368"/>
      <c r="C624" s="386"/>
      <c r="D624" s="360"/>
      <c r="E624" s="360"/>
      <c r="F624" s="32" t="s">
        <v>102</v>
      </c>
      <c r="G624" s="52">
        <v>55444241</v>
      </c>
      <c r="H624" s="42">
        <f>IFERROR(G624/D618,"-")</f>
        <v>6.9066219036201068E-2</v>
      </c>
      <c r="I624" s="52">
        <v>216</v>
      </c>
      <c r="J624" s="42">
        <f>IFERROR(I624/E618,"-")</f>
        <v>0.20809248554913296</v>
      </c>
      <c r="K624" s="55">
        <f t="shared" si="64"/>
        <v>256686.30092592593</v>
      </c>
      <c r="L624" s="360"/>
      <c r="M624" s="360"/>
      <c r="N624" s="32" t="s">
        <v>102</v>
      </c>
      <c r="O624" s="52">
        <v>122183128</v>
      </c>
      <c r="P624" s="42">
        <f>IFERROR(O624/L618,"-")</f>
        <v>2.017605167346569E-2</v>
      </c>
      <c r="Q624" s="52">
        <v>1107</v>
      </c>
      <c r="R624" s="42">
        <f>IFERROR(Q624/M618,"-")</f>
        <v>0.10169024435054198</v>
      </c>
      <c r="S624" s="55">
        <f t="shared" si="65"/>
        <v>110373.19602529358</v>
      </c>
      <c r="T624" s="360"/>
      <c r="U624" s="360"/>
      <c r="V624" s="32" t="s">
        <v>102</v>
      </c>
      <c r="W624" s="52">
        <v>2610627</v>
      </c>
      <c r="X624" s="42">
        <f>IFERROR(W624/T618,"-")</f>
        <v>1.2029627801469787E-2</v>
      </c>
      <c r="Y624" s="52">
        <v>10</v>
      </c>
      <c r="Z624" s="42">
        <f>IFERROR(Y624/U618,"-")</f>
        <v>1.607717041800643E-2</v>
      </c>
      <c r="AA624" s="96">
        <f t="shared" si="66"/>
        <v>261062.7</v>
      </c>
      <c r="AB624" s="360"/>
      <c r="AC624" s="360"/>
      <c r="AD624" s="32" t="s">
        <v>102</v>
      </c>
      <c r="AE624" s="52">
        <v>1289429</v>
      </c>
      <c r="AF624" s="42">
        <f>IFERROR(AE624/AB618,"-")</f>
        <v>3.691719970985692E-3</v>
      </c>
      <c r="AG624" s="52">
        <v>12</v>
      </c>
      <c r="AH624" s="42">
        <f>IFERROR(AG624/AC618,"-")</f>
        <v>9.0978013646702046E-3</v>
      </c>
      <c r="AI624" s="55">
        <f t="shared" si="67"/>
        <v>107452.41666666667</v>
      </c>
      <c r="AJ624" s="360"/>
      <c r="AK624" s="360"/>
      <c r="AL624" s="32" t="s">
        <v>102</v>
      </c>
      <c r="AM624" s="52">
        <v>79340204</v>
      </c>
      <c r="AN624" s="42">
        <f>IFERROR(AM624/AJ618,"-")</f>
        <v>3.2964786253285708E-2</v>
      </c>
      <c r="AO624" s="52">
        <v>542</v>
      </c>
      <c r="AP624" s="42">
        <f>IFERROR(AO624/AK618,"-")</f>
        <v>0.15319389485585078</v>
      </c>
      <c r="AQ624" s="55">
        <f t="shared" si="68"/>
        <v>146384.14022140222</v>
      </c>
      <c r="AR624" s="360"/>
      <c r="AS624" s="360"/>
      <c r="AT624" s="32" t="s">
        <v>102</v>
      </c>
      <c r="AU624" s="52">
        <v>38557293</v>
      </c>
      <c r="AV624" s="42">
        <f>IFERROR(AU624/AR618,"-")</f>
        <v>1.2643483900024325E-2</v>
      </c>
      <c r="AW624" s="55">
        <v>540</v>
      </c>
      <c r="AX624" s="42">
        <f>IFERROR(AW624/AS618,"-")</f>
        <v>0.10087801232953485</v>
      </c>
      <c r="AY624" s="138">
        <f t="shared" si="69"/>
        <v>71402.39444444445</v>
      </c>
      <c r="AZ624" s="360"/>
      <c r="BA624" s="360"/>
      <c r="BB624" s="32" t="s">
        <v>102</v>
      </c>
      <c r="BC624" s="52">
        <v>39446295</v>
      </c>
      <c r="BD624" s="42">
        <f>IFERROR(BC624/AZ618,"-")</f>
        <v>6.3628145677006656E-2</v>
      </c>
      <c r="BE624" s="52">
        <v>100</v>
      </c>
      <c r="BF624" s="42">
        <f>IFERROR(BE624/BA618,"-")</f>
        <v>0.23419203747072601</v>
      </c>
      <c r="BG624" s="55">
        <f t="shared" si="70"/>
        <v>394462.95</v>
      </c>
      <c r="BH624" s="360"/>
      <c r="BI624" s="360"/>
      <c r="BJ624" s="32" t="s">
        <v>102</v>
      </c>
      <c r="BK624" s="52">
        <v>12177645</v>
      </c>
      <c r="BL624" s="42">
        <f>IFERROR(BK624/BH618,"-")</f>
        <v>7.2512824836765471E-3</v>
      </c>
      <c r="BM624" s="52">
        <v>207</v>
      </c>
      <c r="BN624" s="42">
        <f>IFERROR(BM624/BI618,"-")</f>
        <v>4.7206385404789053E-2</v>
      </c>
      <c r="BO624" s="96">
        <f t="shared" si="71"/>
        <v>58829.202898550728</v>
      </c>
      <c r="BP624" s="140"/>
    </row>
    <row r="625" spans="2:68" s="8" customFormat="1" ht="13.15" customHeight="1">
      <c r="B625" s="368"/>
      <c r="C625" s="386"/>
      <c r="D625" s="360"/>
      <c r="E625" s="360"/>
      <c r="F625" s="32" t="s">
        <v>112</v>
      </c>
      <c r="G625" s="52">
        <v>10201</v>
      </c>
      <c r="H625" s="42">
        <f>IFERROR(G625/D618,"-")</f>
        <v>1.2707262065113077E-5</v>
      </c>
      <c r="I625" s="52">
        <v>4</v>
      </c>
      <c r="J625" s="42">
        <f>IFERROR(I625/E618,"-")</f>
        <v>3.8535645472061657E-3</v>
      </c>
      <c r="K625" s="55">
        <f t="shared" si="64"/>
        <v>2550.25</v>
      </c>
      <c r="L625" s="360"/>
      <c r="M625" s="360"/>
      <c r="N625" s="32" t="s">
        <v>112</v>
      </c>
      <c r="O625" s="52">
        <v>22592</v>
      </c>
      <c r="P625" s="42">
        <f>IFERROR(O625/L618,"-")</f>
        <v>3.7306080378539407E-6</v>
      </c>
      <c r="Q625" s="52">
        <v>9</v>
      </c>
      <c r="R625" s="42">
        <f>IFERROR(Q625/M618,"-")</f>
        <v>8.2674995406944703E-4</v>
      </c>
      <c r="S625" s="55">
        <f t="shared" si="65"/>
        <v>2510.2222222222222</v>
      </c>
      <c r="T625" s="360"/>
      <c r="U625" s="360"/>
      <c r="V625" s="32" t="s">
        <v>112</v>
      </c>
      <c r="W625" s="52">
        <v>0</v>
      </c>
      <c r="X625" s="42">
        <f>IFERROR(W625/T618,"-")</f>
        <v>0</v>
      </c>
      <c r="Y625" s="52">
        <v>0</v>
      </c>
      <c r="Z625" s="42">
        <f>IFERROR(Y625/U618,"-")</f>
        <v>0</v>
      </c>
      <c r="AA625" s="96" t="str">
        <f t="shared" si="66"/>
        <v>-</v>
      </c>
      <c r="AB625" s="360"/>
      <c r="AC625" s="360"/>
      <c r="AD625" s="32" t="s">
        <v>112</v>
      </c>
      <c r="AE625" s="52">
        <v>0</v>
      </c>
      <c r="AF625" s="42">
        <f>IFERROR(AE625/AB618,"-")</f>
        <v>0</v>
      </c>
      <c r="AG625" s="52">
        <v>0</v>
      </c>
      <c r="AH625" s="42">
        <f>IFERROR(AG625/AC618,"-")</f>
        <v>0</v>
      </c>
      <c r="AI625" s="55" t="str">
        <f t="shared" si="67"/>
        <v>-</v>
      </c>
      <c r="AJ625" s="360"/>
      <c r="AK625" s="360"/>
      <c r="AL625" s="32" t="s">
        <v>112</v>
      </c>
      <c r="AM625" s="52">
        <v>1897</v>
      </c>
      <c r="AN625" s="42">
        <f>IFERROR(AM625/AJ618,"-")</f>
        <v>7.8817795228359869E-7</v>
      </c>
      <c r="AO625" s="52">
        <v>2</v>
      </c>
      <c r="AP625" s="42">
        <f>IFERROR(AO625/AK618,"-")</f>
        <v>5.6529112492933857E-4</v>
      </c>
      <c r="AQ625" s="55">
        <f t="shared" si="68"/>
        <v>948.5</v>
      </c>
      <c r="AR625" s="360"/>
      <c r="AS625" s="360"/>
      <c r="AT625" s="32" t="s">
        <v>112</v>
      </c>
      <c r="AU625" s="52">
        <v>20695</v>
      </c>
      <c r="AV625" s="42">
        <f>IFERROR(AU625/AR618,"-")</f>
        <v>6.7861843753139884E-6</v>
      </c>
      <c r="AW625" s="55">
        <v>7</v>
      </c>
      <c r="AX625" s="42">
        <f>IFERROR(AW625/AS618,"-")</f>
        <v>1.3076779376050812E-3</v>
      </c>
      <c r="AY625" s="138">
        <f t="shared" si="69"/>
        <v>2956.4285714285716</v>
      </c>
      <c r="AZ625" s="360"/>
      <c r="BA625" s="360"/>
      <c r="BB625" s="32" t="s">
        <v>112</v>
      </c>
      <c r="BC625" s="52">
        <v>6235</v>
      </c>
      <c r="BD625" s="42">
        <f>IFERROR(BC625/AZ618,"-")</f>
        <v>1.0057256031171913E-5</v>
      </c>
      <c r="BE625" s="52">
        <v>1</v>
      </c>
      <c r="BF625" s="42">
        <f>IFERROR(BE625/BA618,"-")</f>
        <v>2.34192037470726E-3</v>
      </c>
      <c r="BG625" s="55">
        <f t="shared" si="70"/>
        <v>6235</v>
      </c>
      <c r="BH625" s="360"/>
      <c r="BI625" s="360"/>
      <c r="BJ625" s="32" t="s">
        <v>112</v>
      </c>
      <c r="BK625" s="52">
        <v>1170</v>
      </c>
      <c r="BL625" s="42">
        <f>IFERROR(BK625/BH618,"-")</f>
        <v>6.96686469830707E-7</v>
      </c>
      <c r="BM625" s="52">
        <v>2</v>
      </c>
      <c r="BN625" s="42">
        <f>IFERROR(BM625/BI618,"-")</f>
        <v>4.5610034207525655E-4</v>
      </c>
      <c r="BO625" s="96">
        <f t="shared" si="71"/>
        <v>585</v>
      </c>
      <c r="BP625" s="140"/>
    </row>
    <row r="626" spans="2:68" s="8" customFormat="1" ht="13.15" customHeight="1">
      <c r="B626" s="368"/>
      <c r="C626" s="386"/>
      <c r="D626" s="360"/>
      <c r="E626" s="360"/>
      <c r="F626" s="32" t="s">
        <v>103</v>
      </c>
      <c r="G626" s="52">
        <v>423411</v>
      </c>
      <c r="H626" s="42">
        <f>IFERROR(G626/D618,"-")</f>
        <v>5.274379510098611E-4</v>
      </c>
      <c r="I626" s="52">
        <v>22</v>
      </c>
      <c r="J626" s="42">
        <f>IFERROR(I626/E618,"-")</f>
        <v>2.119460500963391E-2</v>
      </c>
      <c r="K626" s="55">
        <f t="shared" si="64"/>
        <v>19245.954545454544</v>
      </c>
      <c r="L626" s="360"/>
      <c r="M626" s="360"/>
      <c r="N626" s="32" t="s">
        <v>103</v>
      </c>
      <c r="O626" s="52">
        <v>3081565</v>
      </c>
      <c r="P626" s="42">
        <f>IFERROR(O626/L618,"-")</f>
        <v>5.0885761146287972E-4</v>
      </c>
      <c r="Q626" s="52">
        <v>145</v>
      </c>
      <c r="R626" s="42">
        <f>IFERROR(Q626/M618,"-")</f>
        <v>1.3319860371118868E-2</v>
      </c>
      <c r="S626" s="55">
        <f t="shared" si="65"/>
        <v>21252.172413793105</v>
      </c>
      <c r="T626" s="360"/>
      <c r="U626" s="360"/>
      <c r="V626" s="32" t="s">
        <v>103</v>
      </c>
      <c r="W626" s="52">
        <v>60191</v>
      </c>
      <c r="X626" s="42">
        <f>IFERROR(W626/T618,"-")</f>
        <v>2.7735686752579667E-4</v>
      </c>
      <c r="Y626" s="52">
        <v>4</v>
      </c>
      <c r="Z626" s="42">
        <f>IFERROR(Y626/U618,"-")</f>
        <v>6.4308681672025723E-3</v>
      </c>
      <c r="AA626" s="96">
        <f t="shared" si="66"/>
        <v>15047.75</v>
      </c>
      <c r="AB626" s="360"/>
      <c r="AC626" s="360"/>
      <c r="AD626" s="32" t="s">
        <v>103</v>
      </c>
      <c r="AE626" s="52">
        <v>142547</v>
      </c>
      <c r="AF626" s="42">
        <f>IFERROR(AE626/AB618,"-")</f>
        <v>4.0812142948863211E-4</v>
      </c>
      <c r="AG626" s="52">
        <v>10</v>
      </c>
      <c r="AH626" s="42">
        <f>IFERROR(AG626/AC618,"-")</f>
        <v>7.5815011372251705E-3</v>
      </c>
      <c r="AI626" s="55">
        <f t="shared" si="67"/>
        <v>14254.7</v>
      </c>
      <c r="AJ626" s="360"/>
      <c r="AK626" s="360"/>
      <c r="AL626" s="32" t="s">
        <v>103</v>
      </c>
      <c r="AM626" s="52">
        <v>1050675</v>
      </c>
      <c r="AN626" s="42">
        <f>IFERROR(AM626/AJ618,"-")</f>
        <v>4.3654131260704803E-4</v>
      </c>
      <c r="AO626" s="52">
        <v>56</v>
      </c>
      <c r="AP626" s="42">
        <f>IFERROR(AO626/AK618,"-")</f>
        <v>1.582815149802148E-2</v>
      </c>
      <c r="AQ626" s="55">
        <f t="shared" si="68"/>
        <v>18762.053571428572</v>
      </c>
      <c r="AR626" s="360"/>
      <c r="AS626" s="360"/>
      <c r="AT626" s="32" t="s">
        <v>103</v>
      </c>
      <c r="AU626" s="52">
        <v>1828152</v>
      </c>
      <c r="AV626" s="42">
        <f>IFERROR(AU626/AR618,"-")</f>
        <v>5.9947700111616419E-4</v>
      </c>
      <c r="AW626" s="55">
        <v>75</v>
      </c>
      <c r="AX626" s="42">
        <f>IFERROR(AW626/AS618,"-")</f>
        <v>1.4010835045768728E-2</v>
      </c>
      <c r="AY626" s="138">
        <f t="shared" si="69"/>
        <v>24375.360000000001</v>
      </c>
      <c r="AZ626" s="360"/>
      <c r="BA626" s="360"/>
      <c r="BB626" s="32" t="s">
        <v>103</v>
      </c>
      <c r="BC626" s="52">
        <v>33072</v>
      </c>
      <c r="BD626" s="42">
        <f>IFERROR(BC626/AZ618,"-")</f>
        <v>5.334620231963392E-5</v>
      </c>
      <c r="BE626" s="52">
        <v>5</v>
      </c>
      <c r="BF626" s="42">
        <f>IFERROR(BE626/BA618,"-")</f>
        <v>1.1709601873536301E-2</v>
      </c>
      <c r="BG626" s="55">
        <f t="shared" si="70"/>
        <v>6614.4</v>
      </c>
      <c r="BH626" s="360"/>
      <c r="BI626" s="360"/>
      <c r="BJ626" s="32" t="s">
        <v>103</v>
      </c>
      <c r="BK626" s="52">
        <v>2163786</v>
      </c>
      <c r="BL626" s="42">
        <f>IFERROR(BK626/BH618,"-")</f>
        <v>1.2884448118026547E-3</v>
      </c>
      <c r="BM626" s="52">
        <v>33</v>
      </c>
      <c r="BN626" s="42">
        <f>IFERROR(BM626/BI618,"-")</f>
        <v>7.5256556442417329E-3</v>
      </c>
      <c r="BO626" s="96">
        <f t="shared" si="71"/>
        <v>65569.272727272721</v>
      </c>
      <c r="BP626" s="140"/>
    </row>
    <row r="627" spans="2:68" s="8" customFormat="1" ht="13.15" customHeight="1">
      <c r="B627" s="368"/>
      <c r="C627" s="386"/>
      <c r="D627" s="360"/>
      <c r="E627" s="360"/>
      <c r="F627" s="32" t="s">
        <v>104</v>
      </c>
      <c r="G627" s="52">
        <v>546741</v>
      </c>
      <c r="H627" s="42">
        <f>IFERROR(G627/D618,"-")</f>
        <v>6.8106863726516897E-4</v>
      </c>
      <c r="I627" s="52">
        <v>48</v>
      </c>
      <c r="J627" s="42">
        <f>IFERROR(I627/E618,"-")</f>
        <v>4.6242774566473986E-2</v>
      </c>
      <c r="K627" s="55">
        <f t="shared" si="64"/>
        <v>11390.4375</v>
      </c>
      <c r="L627" s="360"/>
      <c r="M627" s="360"/>
      <c r="N627" s="32" t="s">
        <v>104</v>
      </c>
      <c r="O627" s="52">
        <v>4341100</v>
      </c>
      <c r="P627" s="42">
        <f>IFERROR(O627/L618,"-")</f>
        <v>7.1684412859099431E-4</v>
      </c>
      <c r="Q627" s="52">
        <v>320</v>
      </c>
      <c r="R627" s="42">
        <f>IFERROR(Q627/M618,"-")</f>
        <v>2.9395553922469227E-2</v>
      </c>
      <c r="S627" s="55">
        <f t="shared" si="65"/>
        <v>13565.9375</v>
      </c>
      <c r="T627" s="360"/>
      <c r="U627" s="360"/>
      <c r="V627" s="32" t="s">
        <v>104</v>
      </c>
      <c r="W627" s="52">
        <v>19058</v>
      </c>
      <c r="X627" s="42">
        <f>IFERROR(W627/T618,"-")</f>
        <v>8.7818231651021463E-5</v>
      </c>
      <c r="Y627" s="52">
        <v>8</v>
      </c>
      <c r="Z627" s="42">
        <f>IFERROR(Y627/U618,"-")</f>
        <v>1.2861736334405145E-2</v>
      </c>
      <c r="AA627" s="96">
        <f t="shared" si="66"/>
        <v>2382.25</v>
      </c>
      <c r="AB627" s="360"/>
      <c r="AC627" s="360"/>
      <c r="AD627" s="32" t="s">
        <v>104</v>
      </c>
      <c r="AE627" s="52">
        <v>293364</v>
      </c>
      <c r="AF627" s="42">
        <f>IFERROR(AE627/AB618,"-")</f>
        <v>8.3992041249905702E-4</v>
      </c>
      <c r="AG627" s="52">
        <v>14</v>
      </c>
      <c r="AH627" s="42">
        <f>IFERROR(AG627/AC618,"-")</f>
        <v>1.061410159211524E-2</v>
      </c>
      <c r="AI627" s="55">
        <f t="shared" si="67"/>
        <v>20954.571428571428</v>
      </c>
      <c r="AJ627" s="360"/>
      <c r="AK627" s="360"/>
      <c r="AL627" s="32" t="s">
        <v>104</v>
      </c>
      <c r="AM627" s="52">
        <v>1503220</v>
      </c>
      <c r="AN627" s="42">
        <f>IFERROR(AM627/AJ618,"-")</f>
        <v>6.2456766548853518E-4</v>
      </c>
      <c r="AO627" s="52">
        <v>116</v>
      </c>
      <c r="AP627" s="42">
        <f>IFERROR(AO627/AK618,"-")</f>
        <v>3.2786885245901641E-2</v>
      </c>
      <c r="AQ627" s="55">
        <f t="shared" si="68"/>
        <v>12958.793103448275</v>
      </c>
      <c r="AR627" s="360"/>
      <c r="AS627" s="360"/>
      <c r="AT627" s="32" t="s">
        <v>104</v>
      </c>
      <c r="AU627" s="52">
        <v>2511193</v>
      </c>
      <c r="AV627" s="42">
        <f>IFERROR(AU627/AR618,"-")</f>
        <v>8.2345584440675812E-4</v>
      </c>
      <c r="AW627" s="55">
        <v>180</v>
      </c>
      <c r="AX627" s="42">
        <f>IFERROR(AW627/AS618,"-")</f>
        <v>3.3626004109844947E-2</v>
      </c>
      <c r="AY627" s="138">
        <f t="shared" si="69"/>
        <v>13951.072222222223</v>
      </c>
      <c r="AZ627" s="360"/>
      <c r="BA627" s="360"/>
      <c r="BB627" s="32" t="s">
        <v>104</v>
      </c>
      <c r="BC627" s="52">
        <v>441553</v>
      </c>
      <c r="BD627" s="42">
        <f>IFERROR(BC627/AZ618,"-")</f>
        <v>7.1223922571484388E-4</v>
      </c>
      <c r="BE627" s="52">
        <v>34</v>
      </c>
      <c r="BF627" s="42">
        <f>IFERROR(BE627/BA618,"-")</f>
        <v>7.9625292740046844E-2</v>
      </c>
      <c r="BG627" s="55">
        <f t="shared" si="70"/>
        <v>12986.85294117647</v>
      </c>
      <c r="BH627" s="360"/>
      <c r="BI627" s="360"/>
      <c r="BJ627" s="32" t="s">
        <v>104</v>
      </c>
      <c r="BK627" s="52">
        <v>1261068</v>
      </c>
      <c r="BL627" s="42">
        <f>IFERROR(BK627/BH618,"-")</f>
        <v>7.5091368644142733E-4</v>
      </c>
      <c r="BM627" s="52">
        <v>87</v>
      </c>
      <c r="BN627" s="42">
        <f>IFERROR(BM627/BI618,"-")</f>
        <v>1.9840364880273659E-2</v>
      </c>
      <c r="BO627" s="96">
        <f t="shared" si="71"/>
        <v>14495.034482758621</v>
      </c>
      <c r="BP627" s="140"/>
    </row>
    <row r="628" spans="2:68" s="8" customFormat="1" ht="13.15" customHeight="1">
      <c r="B628" s="368"/>
      <c r="C628" s="386"/>
      <c r="D628" s="360"/>
      <c r="E628" s="360"/>
      <c r="F628" s="32" t="s">
        <v>105</v>
      </c>
      <c r="G628" s="52">
        <v>600056</v>
      </c>
      <c r="H628" s="42">
        <f>IFERROR(G628/D618,"-")</f>
        <v>7.4748248659381358E-4</v>
      </c>
      <c r="I628" s="52">
        <v>15</v>
      </c>
      <c r="J628" s="42">
        <f>IFERROR(I628/E618,"-")</f>
        <v>1.4450867052023121E-2</v>
      </c>
      <c r="K628" s="55">
        <f t="shared" si="64"/>
        <v>40003.73333333333</v>
      </c>
      <c r="L628" s="360"/>
      <c r="M628" s="360"/>
      <c r="N628" s="32" t="s">
        <v>105</v>
      </c>
      <c r="O628" s="52">
        <v>2826557</v>
      </c>
      <c r="P628" s="42">
        <f>IFERROR(O628/L618,"-")</f>
        <v>4.6674824113191929E-4</v>
      </c>
      <c r="Q628" s="52">
        <v>67</v>
      </c>
      <c r="R628" s="42">
        <f>IFERROR(Q628/M618,"-")</f>
        <v>6.1546941025169945E-3</v>
      </c>
      <c r="S628" s="55">
        <f t="shared" si="65"/>
        <v>42187.417910447759</v>
      </c>
      <c r="T628" s="360"/>
      <c r="U628" s="360"/>
      <c r="V628" s="32" t="s">
        <v>105</v>
      </c>
      <c r="W628" s="52">
        <v>0</v>
      </c>
      <c r="X628" s="42">
        <f>IFERROR(W628/T618,"-")</f>
        <v>0</v>
      </c>
      <c r="Y628" s="52">
        <v>0</v>
      </c>
      <c r="Z628" s="42">
        <f>IFERROR(Y628/U618,"-")</f>
        <v>0</v>
      </c>
      <c r="AA628" s="96" t="str">
        <f t="shared" si="66"/>
        <v>-</v>
      </c>
      <c r="AB628" s="360"/>
      <c r="AC628" s="360"/>
      <c r="AD628" s="32" t="s">
        <v>105</v>
      </c>
      <c r="AE628" s="52">
        <v>9398</v>
      </c>
      <c r="AF628" s="42">
        <f>IFERROR(AE628/AB618,"-")</f>
        <v>2.6907091656325035E-5</v>
      </c>
      <c r="AG628" s="52">
        <v>2</v>
      </c>
      <c r="AH628" s="42">
        <f>IFERROR(AG628/AC618,"-")</f>
        <v>1.5163002274450341E-3</v>
      </c>
      <c r="AI628" s="55">
        <f t="shared" si="67"/>
        <v>4699</v>
      </c>
      <c r="AJ628" s="360"/>
      <c r="AK628" s="360"/>
      <c r="AL628" s="32" t="s">
        <v>105</v>
      </c>
      <c r="AM628" s="52">
        <v>2166161</v>
      </c>
      <c r="AN628" s="42">
        <f>IFERROR(AM628/AJ618,"-")</f>
        <v>9.0001072287643257E-4</v>
      </c>
      <c r="AO628" s="52">
        <v>33</v>
      </c>
      <c r="AP628" s="42">
        <f>IFERROR(AO628/AK618,"-")</f>
        <v>9.3273035613340872E-3</v>
      </c>
      <c r="AQ628" s="55">
        <f t="shared" si="68"/>
        <v>65641.242424242431</v>
      </c>
      <c r="AR628" s="360"/>
      <c r="AS628" s="360"/>
      <c r="AT628" s="32" t="s">
        <v>105</v>
      </c>
      <c r="AU628" s="52">
        <v>533971</v>
      </c>
      <c r="AV628" s="42">
        <f>IFERROR(AU628/AR618,"-")</f>
        <v>1.7509667345111309E-4</v>
      </c>
      <c r="AW628" s="55">
        <v>30</v>
      </c>
      <c r="AX628" s="42">
        <f>IFERROR(AW628/AS618,"-")</f>
        <v>5.6043340183074908E-3</v>
      </c>
      <c r="AY628" s="138">
        <f t="shared" si="69"/>
        <v>17799.033333333333</v>
      </c>
      <c r="AZ628" s="360"/>
      <c r="BA628" s="360"/>
      <c r="BB628" s="32" t="s">
        <v>105</v>
      </c>
      <c r="BC628" s="52">
        <v>1880031</v>
      </c>
      <c r="BD628" s="42">
        <f>IFERROR(BC628/AZ618,"-")</f>
        <v>3.0325506196535947E-3</v>
      </c>
      <c r="BE628" s="52">
        <v>26</v>
      </c>
      <c r="BF628" s="42">
        <f>IFERROR(BE628/BA618,"-")</f>
        <v>6.0889929742388757E-2</v>
      </c>
      <c r="BG628" s="55">
        <f t="shared" si="70"/>
        <v>72308.88461538461</v>
      </c>
      <c r="BH628" s="360"/>
      <c r="BI628" s="360"/>
      <c r="BJ628" s="32" t="s">
        <v>105</v>
      </c>
      <c r="BK628" s="52">
        <v>603415</v>
      </c>
      <c r="BL628" s="42">
        <f>IFERROR(BK628/BH618,"-")</f>
        <v>3.5930860358367184E-4</v>
      </c>
      <c r="BM628" s="52">
        <v>15</v>
      </c>
      <c r="BN628" s="42">
        <f>IFERROR(BM628/BI618,"-")</f>
        <v>3.4207525655644243E-3</v>
      </c>
      <c r="BO628" s="96">
        <f t="shared" si="71"/>
        <v>40227.666666666664</v>
      </c>
      <c r="BP628" s="140"/>
    </row>
    <row r="629" spans="2:68" s="8" customFormat="1" ht="13.15" customHeight="1">
      <c r="B629" s="368"/>
      <c r="C629" s="386"/>
      <c r="D629" s="360"/>
      <c r="E629" s="360"/>
      <c r="F629" s="32" t="s">
        <v>106</v>
      </c>
      <c r="G629" s="52">
        <v>3813620</v>
      </c>
      <c r="H629" s="42">
        <f>IFERROR(G629/D618,"-")</f>
        <v>4.7505802133865826E-3</v>
      </c>
      <c r="I629" s="52">
        <v>10</v>
      </c>
      <c r="J629" s="42">
        <f>IFERROR(I629/E618,"-")</f>
        <v>9.6339113680154135E-3</v>
      </c>
      <c r="K629" s="55">
        <f t="shared" si="64"/>
        <v>381362</v>
      </c>
      <c r="L629" s="360"/>
      <c r="M629" s="360"/>
      <c r="N629" s="32" t="s">
        <v>106</v>
      </c>
      <c r="O629" s="52">
        <v>10967183</v>
      </c>
      <c r="P629" s="42">
        <f>IFERROR(O629/L618,"-")</f>
        <v>1.8110065975750309E-3</v>
      </c>
      <c r="Q629" s="52">
        <v>91</v>
      </c>
      <c r="R629" s="42">
        <f>IFERROR(Q629/M618,"-")</f>
        <v>8.3593606467021863E-3</v>
      </c>
      <c r="S629" s="55">
        <f t="shared" si="65"/>
        <v>120518.4945054945</v>
      </c>
      <c r="T629" s="360"/>
      <c r="U629" s="360"/>
      <c r="V629" s="32" t="s">
        <v>106</v>
      </c>
      <c r="W629" s="52">
        <v>1926</v>
      </c>
      <c r="X629" s="42">
        <f>IFERROR(W629/T618,"-")</f>
        <v>8.8749036708923987E-6</v>
      </c>
      <c r="Y629" s="52">
        <v>1</v>
      </c>
      <c r="Z629" s="42">
        <f>IFERROR(Y629/U618,"-")</f>
        <v>1.6077170418006431E-3</v>
      </c>
      <c r="AA629" s="96">
        <f t="shared" si="66"/>
        <v>1926</v>
      </c>
      <c r="AB629" s="360"/>
      <c r="AC629" s="360"/>
      <c r="AD629" s="32" t="s">
        <v>106</v>
      </c>
      <c r="AE629" s="52">
        <v>36102</v>
      </c>
      <c r="AF629" s="42">
        <f>IFERROR(AE629/AB618,"-")</f>
        <v>1.0336239869936651E-4</v>
      </c>
      <c r="AG629" s="52">
        <v>4</v>
      </c>
      <c r="AH629" s="42">
        <f>IFERROR(AG629/AC618,"-")</f>
        <v>3.0326004548900682E-3</v>
      </c>
      <c r="AI629" s="55">
        <f t="shared" si="67"/>
        <v>9025.5</v>
      </c>
      <c r="AJ629" s="360"/>
      <c r="AK629" s="360"/>
      <c r="AL629" s="32" t="s">
        <v>106</v>
      </c>
      <c r="AM629" s="52">
        <v>5476328</v>
      </c>
      <c r="AN629" s="42">
        <f>IFERROR(AM629/AJ618,"-")</f>
        <v>2.2753405319311205E-3</v>
      </c>
      <c r="AO629" s="52">
        <v>44</v>
      </c>
      <c r="AP629" s="42">
        <f>IFERROR(AO629/AK618,"-")</f>
        <v>1.243640474844545E-2</v>
      </c>
      <c r="AQ629" s="55">
        <f t="shared" si="68"/>
        <v>124462</v>
      </c>
      <c r="AR629" s="360"/>
      <c r="AS629" s="360"/>
      <c r="AT629" s="32" t="s">
        <v>106</v>
      </c>
      <c r="AU629" s="52">
        <v>5354376</v>
      </c>
      <c r="AV629" s="42">
        <f>IFERROR(AU629/AR618,"-")</f>
        <v>1.7557759241728056E-3</v>
      </c>
      <c r="AW629" s="55">
        <v>39</v>
      </c>
      <c r="AX629" s="42">
        <f>IFERROR(AW629/AS618,"-")</f>
        <v>7.2856342237997383E-3</v>
      </c>
      <c r="AY629" s="138">
        <f t="shared" si="69"/>
        <v>137291.69230769231</v>
      </c>
      <c r="AZ629" s="360"/>
      <c r="BA629" s="360"/>
      <c r="BB629" s="32" t="s">
        <v>106</v>
      </c>
      <c r="BC629" s="52">
        <v>8789844</v>
      </c>
      <c r="BD629" s="42">
        <f>IFERROR(BC629/AZ618,"-")</f>
        <v>1.4178301777395388E-2</v>
      </c>
      <c r="BE629" s="52">
        <v>26</v>
      </c>
      <c r="BF629" s="42">
        <f>IFERROR(BE629/BA618,"-")</f>
        <v>6.0889929742388757E-2</v>
      </c>
      <c r="BG629" s="55">
        <f t="shared" si="70"/>
        <v>338070.92307692306</v>
      </c>
      <c r="BH629" s="360"/>
      <c r="BI629" s="360"/>
      <c r="BJ629" s="32" t="s">
        <v>106</v>
      </c>
      <c r="BK629" s="52">
        <v>1452943</v>
      </c>
      <c r="BL629" s="42">
        <f>IFERROR(BK629/BH618,"-")</f>
        <v>8.6516729020105721E-4</v>
      </c>
      <c r="BM629" s="52">
        <v>9</v>
      </c>
      <c r="BN629" s="42">
        <f>IFERROR(BM629/BI618,"-")</f>
        <v>2.0524515393386543E-3</v>
      </c>
      <c r="BO629" s="96">
        <f t="shared" si="71"/>
        <v>161438.11111111112</v>
      </c>
      <c r="BP629" s="140"/>
    </row>
    <row r="630" spans="2:68" s="8" customFormat="1" ht="13.15" customHeight="1">
      <c r="B630" s="368"/>
      <c r="C630" s="386"/>
      <c r="D630" s="360"/>
      <c r="E630" s="360"/>
      <c r="F630" s="32" t="s">
        <v>107</v>
      </c>
      <c r="G630" s="52">
        <v>7426258</v>
      </c>
      <c r="H630" s="42">
        <f>IFERROR(G630/D618,"-")</f>
        <v>9.2507995852507113E-3</v>
      </c>
      <c r="I630" s="52">
        <v>136</v>
      </c>
      <c r="J630" s="42">
        <f>IFERROR(I630/E618,"-")</f>
        <v>0.13102119460500963</v>
      </c>
      <c r="K630" s="55">
        <f t="shared" si="64"/>
        <v>54604.838235294119</v>
      </c>
      <c r="L630" s="360"/>
      <c r="M630" s="360"/>
      <c r="N630" s="32" t="s">
        <v>107</v>
      </c>
      <c r="O630" s="52">
        <v>40749595</v>
      </c>
      <c r="P630" s="42">
        <f>IFERROR(O630/L618,"-")</f>
        <v>6.7289645293153663E-3</v>
      </c>
      <c r="Q630" s="52">
        <v>1015</v>
      </c>
      <c r="R630" s="42">
        <f>IFERROR(Q630/M618,"-")</f>
        <v>9.323902259783208E-2</v>
      </c>
      <c r="S630" s="55">
        <f t="shared" si="65"/>
        <v>40147.384236453203</v>
      </c>
      <c r="T630" s="360"/>
      <c r="U630" s="360"/>
      <c r="V630" s="32" t="s">
        <v>107</v>
      </c>
      <c r="W630" s="52">
        <v>2196528</v>
      </c>
      <c r="X630" s="42">
        <f>IFERROR(W630/T618,"-")</f>
        <v>1.0121482040715441E-2</v>
      </c>
      <c r="Y630" s="52">
        <v>47</v>
      </c>
      <c r="Z630" s="42">
        <f>IFERROR(Y630/U618,"-")</f>
        <v>7.5562700964630219E-2</v>
      </c>
      <c r="AA630" s="96">
        <f t="shared" si="66"/>
        <v>46734.638297872341</v>
      </c>
      <c r="AB630" s="360"/>
      <c r="AC630" s="360"/>
      <c r="AD630" s="32" t="s">
        <v>107</v>
      </c>
      <c r="AE630" s="52">
        <v>1581222</v>
      </c>
      <c r="AF630" s="42">
        <f>IFERROR(AE630/AB618,"-")</f>
        <v>4.5271425072353245E-3</v>
      </c>
      <c r="AG630" s="52">
        <v>67</v>
      </c>
      <c r="AH630" s="42">
        <f>IFERROR(AG630/AC618,"-")</f>
        <v>5.0796057619408641E-2</v>
      </c>
      <c r="AI630" s="55">
        <f t="shared" si="67"/>
        <v>23600.328358208953</v>
      </c>
      <c r="AJ630" s="360"/>
      <c r="AK630" s="360"/>
      <c r="AL630" s="32" t="s">
        <v>107</v>
      </c>
      <c r="AM630" s="52">
        <v>18693353</v>
      </c>
      <c r="AN630" s="42">
        <f>IFERROR(AM630/AJ618,"-")</f>
        <v>7.7668364200603416E-3</v>
      </c>
      <c r="AO630" s="52">
        <v>402</v>
      </c>
      <c r="AP630" s="42">
        <f>IFERROR(AO630/AK618,"-")</f>
        <v>0.11362351611079706</v>
      </c>
      <c r="AQ630" s="55">
        <f t="shared" si="68"/>
        <v>46500.878109452737</v>
      </c>
      <c r="AR630" s="360"/>
      <c r="AS630" s="360"/>
      <c r="AT630" s="32" t="s">
        <v>107</v>
      </c>
      <c r="AU630" s="52">
        <v>18241129</v>
      </c>
      <c r="AV630" s="42">
        <f>IFERROR(AU630/AR618,"-")</f>
        <v>5.9815252286971191E-3</v>
      </c>
      <c r="AW630" s="55">
        <v>496</v>
      </c>
      <c r="AX630" s="42">
        <f>IFERROR(AW630/AS618,"-")</f>
        <v>9.2658322436017182E-2</v>
      </c>
      <c r="AY630" s="138">
        <f t="shared" si="69"/>
        <v>36776.469758064515</v>
      </c>
      <c r="AZ630" s="360"/>
      <c r="BA630" s="360"/>
      <c r="BB630" s="32" t="s">
        <v>107</v>
      </c>
      <c r="BC630" s="52">
        <v>4423721</v>
      </c>
      <c r="BD630" s="42">
        <f>IFERROR(BC630/AZ618,"-")</f>
        <v>7.135604604245685E-3</v>
      </c>
      <c r="BE630" s="52">
        <v>56</v>
      </c>
      <c r="BF630" s="42">
        <f>IFERROR(BE630/BA618,"-")</f>
        <v>0.13114754098360656</v>
      </c>
      <c r="BG630" s="55">
        <f t="shared" si="70"/>
        <v>78995.017857142855</v>
      </c>
      <c r="BH630" s="360"/>
      <c r="BI630" s="360"/>
      <c r="BJ630" s="32" t="s">
        <v>107</v>
      </c>
      <c r="BK630" s="52">
        <v>8026157</v>
      </c>
      <c r="BL630" s="42">
        <f>IFERROR(BK630/BH618,"-")</f>
        <v>4.7792435783222372E-3</v>
      </c>
      <c r="BM630" s="52">
        <v>279</v>
      </c>
      <c r="BN630" s="42">
        <f>IFERROR(BM630/BI618,"-")</f>
        <v>6.3625997719498284E-2</v>
      </c>
      <c r="BO630" s="96">
        <f t="shared" si="71"/>
        <v>28767.58781362007</v>
      </c>
      <c r="BP630" s="140"/>
    </row>
    <row r="631" spans="2:68" s="8" customFormat="1" ht="13.15" customHeight="1">
      <c r="B631" s="368"/>
      <c r="C631" s="386"/>
      <c r="D631" s="360"/>
      <c r="E631" s="360"/>
      <c r="F631" s="32" t="s">
        <v>108</v>
      </c>
      <c r="G631" s="52">
        <v>11229364</v>
      </c>
      <c r="H631" s="42">
        <f>IFERROR(G631/D618,"-")</f>
        <v>1.3988282636265705E-2</v>
      </c>
      <c r="I631" s="52">
        <v>168</v>
      </c>
      <c r="J631" s="42">
        <f>IFERROR(I631/E618,"-")</f>
        <v>0.16184971098265896</v>
      </c>
      <c r="K631" s="55">
        <f t="shared" si="64"/>
        <v>66841.452380952382</v>
      </c>
      <c r="L631" s="360"/>
      <c r="M631" s="360"/>
      <c r="N631" s="32" t="s">
        <v>108</v>
      </c>
      <c r="O631" s="52">
        <v>48852097</v>
      </c>
      <c r="P631" s="42">
        <f>IFERROR(O631/L618,"-")</f>
        <v>8.0669274846945985E-3</v>
      </c>
      <c r="Q631" s="52">
        <v>816</v>
      </c>
      <c r="R631" s="42">
        <f>IFERROR(Q631/M618,"-")</f>
        <v>7.4958662502296533E-2</v>
      </c>
      <c r="S631" s="55">
        <f t="shared" si="65"/>
        <v>59867.765931372553</v>
      </c>
      <c r="T631" s="360"/>
      <c r="U631" s="360"/>
      <c r="V631" s="32" t="s">
        <v>108</v>
      </c>
      <c r="W631" s="52">
        <v>2747767</v>
      </c>
      <c r="X631" s="42">
        <f>IFERROR(W631/T618,"-")</f>
        <v>1.2661561492760641E-2</v>
      </c>
      <c r="Y631" s="52">
        <v>52</v>
      </c>
      <c r="Z631" s="42">
        <f>IFERROR(Y631/U618,"-")</f>
        <v>8.3601286173633438E-2</v>
      </c>
      <c r="AA631" s="96">
        <f t="shared" si="66"/>
        <v>52841.673076923078</v>
      </c>
      <c r="AB631" s="360"/>
      <c r="AC631" s="360"/>
      <c r="AD631" s="32" t="s">
        <v>108</v>
      </c>
      <c r="AE631" s="52">
        <v>2601317</v>
      </c>
      <c r="AF631" s="42">
        <f>IFERROR(AE631/AB618,"-")</f>
        <v>7.4477415350240979E-3</v>
      </c>
      <c r="AG631" s="52">
        <v>56</v>
      </c>
      <c r="AH631" s="42">
        <f>IFERROR(AG631/AC618,"-")</f>
        <v>4.2456406368460958E-2</v>
      </c>
      <c r="AI631" s="55">
        <f t="shared" si="67"/>
        <v>46452.089285714283</v>
      </c>
      <c r="AJ631" s="360"/>
      <c r="AK631" s="360"/>
      <c r="AL631" s="32" t="s">
        <v>108</v>
      </c>
      <c r="AM631" s="52">
        <v>19937762</v>
      </c>
      <c r="AN631" s="42">
        <f>IFERROR(AM631/AJ618,"-")</f>
        <v>8.2838716005681334E-3</v>
      </c>
      <c r="AO631" s="52">
        <v>320</v>
      </c>
      <c r="AP631" s="42">
        <f>IFERROR(AO631/AK618,"-")</f>
        <v>9.0446579988694181E-2</v>
      </c>
      <c r="AQ631" s="55">
        <f t="shared" si="68"/>
        <v>62305.506249999999</v>
      </c>
      <c r="AR631" s="360"/>
      <c r="AS631" s="360"/>
      <c r="AT631" s="32" t="s">
        <v>108</v>
      </c>
      <c r="AU631" s="52">
        <v>21291733</v>
      </c>
      <c r="AV631" s="42">
        <f>IFERROR(AU631/AR618,"-")</f>
        <v>6.9818615998046493E-3</v>
      </c>
      <c r="AW631" s="55">
        <v>366</v>
      </c>
      <c r="AX631" s="42">
        <f>IFERROR(AW631/AS618,"-")</f>
        <v>6.837287502335139E-2</v>
      </c>
      <c r="AY631" s="138">
        <f t="shared" si="69"/>
        <v>58174.133879781424</v>
      </c>
      <c r="AZ631" s="360"/>
      <c r="BA631" s="360"/>
      <c r="BB631" s="32" t="s">
        <v>108</v>
      </c>
      <c r="BC631" s="52">
        <v>19088298</v>
      </c>
      <c r="BD631" s="42">
        <f>IFERROR(BC631/AZ618,"-")</f>
        <v>3.0790040125951365E-2</v>
      </c>
      <c r="BE631" s="52">
        <v>172</v>
      </c>
      <c r="BF631" s="42">
        <f>IFERROR(BE631/BA618,"-")</f>
        <v>0.40281030444964872</v>
      </c>
      <c r="BG631" s="55">
        <f t="shared" si="70"/>
        <v>110978.47674418605</v>
      </c>
      <c r="BH631" s="360"/>
      <c r="BI631" s="360"/>
      <c r="BJ631" s="32" t="s">
        <v>108</v>
      </c>
      <c r="BK631" s="52">
        <v>11204835</v>
      </c>
      <c r="BL631" s="42">
        <f>IFERROR(BK631/BH618,"-")</f>
        <v>6.6720144796457688E-3</v>
      </c>
      <c r="BM631" s="52">
        <v>202</v>
      </c>
      <c r="BN631" s="42">
        <f>IFERROR(BM631/BI618,"-")</f>
        <v>4.6066134549600915E-2</v>
      </c>
      <c r="BO631" s="96">
        <f t="shared" si="71"/>
        <v>55469.480198019803</v>
      </c>
      <c r="BP631" s="140"/>
    </row>
    <row r="632" spans="2:68" s="8" customFormat="1" ht="13.15" customHeight="1">
      <c r="B632" s="368"/>
      <c r="C632" s="386"/>
      <c r="D632" s="360"/>
      <c r="E632" s="360"/>
      <c r="F632" s="32" t="s">
        <v>109</v>
      </c>
      <c r="G632" s="52">
        <v>5052784</v>
      </c>
      <c r="H632" s="42">
        <f>IFERROR(G632/D618,"-")</f>
        <v>6.2941917896686909E-3</v>
      </c>
      <c r="I632" s="52">
        <v>110</v>
      </c>
      <c r="J632" s="42">
        <f>IFERROR(I632/E618,"-")</f>
        <v>0.10597302504816955</v>
      </c>
      <c r="K632" s="55">
        <f t="shared" si="64"/>
        <v>45934.400000000001</v>
      </c>
      <c r="L632" s="360"/>
      <c r="M632" s="360"/>
      <c r="N632" s="32" t="s">
        <v>109</v>
      </c>
      <c r="O632" s="52">
        <v>22923480</v>
      </c>
      <c r="P632" s="42">
        <f>IFERROR(O632/L618,"-")</f>
        <v>3.7853451993441951E-3</v>
      </c>
      <c r="Q632" s="52">
        <v>537</v>
      </c>
      <c r="R632" s="42">
        <f>IFERROR(Q632/M618,"-")</f>
        <v>4.9329413926143671E-2</v>
      </c>
      <c r="S632" s="55">
        <f t="shared" si="65"/>
        <v>42688.044692737429</v>
      </c>
      <c r="T632" s="360"/>
      <c r="U632" s="360"/>
      <c r="V632" s="32" t="s">
        <v>109</v>
      </c>
      <c r="W632" s="52">
        <v>877557</v>
      </c>
      <c r="X632" s="42">
        <f>IFERROR(W632/T618,"-")</f>
        <v>4.0437351197909243E-3</v>
      </c>
      <c r="Y632" s="52">
        <v>22</v>
      </c>
      <c r="Z632" s="42">
        <f>IFERROR(Y632/U618,"-")</f>
        <v>3.5369774919614148E-2</v>
      </c>
      <c r="AA632" s="96">
        <f t="shared" si="66"/>
        <v>39888.954545454544</v>
      </c>
      <c r="AB632" s="360"/>
      <c r="AC632" s="360"/>
      <c r="AD632" s="32" t="s">
        <v>109</v>
      </c>
      <c r="AE632" s="52">
        <v>916001</v>
      </c>
      <c r="AF632" s="42">
        <f>IFERROR(AE632/AB618,"-")</f>
        <v>2.6225710645121714E-3</v>
      </c>
      <c r="AG632" s="52">
        <v>28</v>
      </c>
      <c r="AH632" s="42">
        <f>IFERROR(AG632/AC618,"-")</f>
        <v>2.1228203184230479E-2</v>
      </c>
      <c r="AI632" s="55">
        <f t="shared" si="67"/>
        <v>32714.321428571428</v>
      </c>
      <c r="AJ632" s="360"/>
      <c r="AK632" s="360"/>
      <c r="AL632" s="32" t="s">
        <v>109</v>
      </c>
      <c r="AM632" s="52">
        <v>10622867</v>
      </c>
      <c r="AN632" s="42">
        <f>IFERROR(AM632/AJ618,"-")</f>
        <v>4.4136581757728078E-3</v>
      </c>
      <c r="AO632" s="52">
        <v>233</v>
      </c>
      <c r="AP632" s="42">
        <f>IFERROR(AO632/AK618,"-")</f>
        <v>6.5856416054267952E-2</v>
      </c>
      <c r="AQ632" s="55">
        <f t="shared" si="68"/>
        <v>45591.703862660943</v>
      </c>
      <c r="AR632" s="360"/>
      <c r="AS632" s="360"/>
      <c r="AT632" s="32" t="s">
        <v>109</v>
      </c>
      <c r="AU632" s="52">
        <v>10356467</v>
      </c>
      <c r="AV632" s="42">
        <f>IFERROR(AU632/AR618,"-")</f>
        <v>3.39603259429113E-3</v>
      </c>
      <c r="AW632" s="55">
        <v>249</v>
      </c>
      <c r="AX632" s="42">
        <f>IFERROR(AW632/AS618,"-")</f>
        <v>4.6515972351952178E-2</v>
      </c>
      <c r="AY632" s="138">
        <f t="shared" si="69"/>
        <v>41592.236947791163</v>
      </c>
      <c r="AZ632" s="360"/>
      <c r="BA632" s="360"/>
      <c r="BB632" s="32" t="s">
        <v>109</v>
      </c>
      <c r="BC632" s="52">
        <v>2438950</v>
      </c>
      <c r="BD632" s="42">
        <f>IFERROR(BC632/AZ618,"-")</f>
        <v>3.934104987526341E-3</v>
      </c>
      <c r="BE632" s="52">
        <v>56</v>
      </c>
      <c r="BF632" s="42">
        <f>IFERROR(BE632/BA618,"-")</f>
        <v>0.13114754098360656</v>
      </c>
      <c r="BG632" s="55">
        <f t="shared" si="70"/>
        <v>43552.678571428572</v>
      </c>
      <c r="BH632" s="360"/>
      <c r="BI632" s="360"/>
      <c r="BJ632" s="32" t="s">
        <v>109</v>
      </c>
      <c r="BK632" s="52">
        <v>5568818</v>
      </c>
      <c r="BL632" s="42">
        <f>IFERROR(BK632/BH618,"-")</f>
        <v>3.3160001312390582E-3</v>
      </c>
      <c r="BM632" s="52">
        <v>149</v>
      </c>
      <c r="BN632" s="42">
        <f>IFERROR(BM632/BI618,"-")</f>
        <v>3.3979475484606614E-2</v>
      </c>
      <c r="BO632" s="96">
        <f t="shared" si="71"/>
        <v>37374.617449664431</v>
      </c>
      <c r="BP632" s="140"/>
    </row>
    <row r="633" spans="2:68" s="8" customFormat="1" ht="13.15" customHeight="1">
      <c r="B633" s="368"/>
      <c r="C633" s="386"/>
      <c r="D633" s="360"/>
      <c r="E633" s="360"/>
      <c r="F633" s="33" t="s">
        <v>110</v>
      </c>
      <c r="G633" s="53">
        <v>2341321</v>
      </c>
      <c r="H633" s="43">
        <f>IFERROR(G633/D618,"-")</f>
        <v>2.9165551931724944E-3</v>
      </c>
      <c r="I633" s="53">
        <v>117</v>
      </c>
      <c r="J633" s="43">
        <f>IFERROR(I633/E618,"-")</f>
        <v>0.11271676300578035</v>
      </c>
      <c r="K633" s="56">
        <f t="shared" si="64"/>
        <v>20011.290598290598</v>
      </c>
      <c r="L633" s="360"/>
      <c r="M633" s="360"/>
      <c r="N633" s="33" t="s">
        <v>110</v>
      </c>
      <c r="O633" s="53">
        <v>14815225</v>
      </c>
      <c r="P633" s="43">
        <f>IFERROR(O633/L618,"-")</f>
        <v>2.4464322533469659E-3</v>
      </c>
      <c r="Q633" s="53">
        <v>805</v>
      </c>
      <c r="R633" s="43">
        <f>IFERROR(Q633/M618,"-")</f>
        <v>7.3948190336211653E-2</v>
      </c>
      <c r="S633" s="56">
        <f t="shared" si="65"/>
        <v>18404.006211180124</v>
      </c>
      <c r="T633" s="360"/>
      <c r="U633" s="360"/>
      <c r="V633" s="33" t="s">
        <v>110</v>
      </c>
      <c r="W633" s="53">
        <v>902619</v>
      </c>
      <c r="X633" s="43">
        <f>IFERROR(W633/T618,"-")</f>
        <v>4.1592194582124745E-3</v>
      </c>
      <c r="Y633" s="53">
        <v>35</v>
      </c>
      <c r="Z633" s="43">
        <f>IFERROR(Y633/U618,"-")</f>
        <v>5.6270096463022508E-2</v>
      </c>
      <c r="AA633" s="97">
        <f t="shared" si="66"/>
        <v>25789.114285714284</v>
      </c>
      <c r="AB633" s="360"/>
      <c r="AC633" s="360"/>
      <c r="AD633" s="33" t="s">
        <v>110</v>
      </c>
      <c r="AE633" s="53">
        <v>286122</v>
      </c>
      <c r="AF633" s="43">
        <f>IFERROR(AE633/AB618,"-")</f>
        <v>8.191860905395862E-4</v>
      </c>
      <c r="AG633" s="53">
        <v>40</v>
      </c>
      <c r="AH633" s="43">
        <f>IFERROR(AG633/AC618,"-")</f>
        <v>3.0326004548900682E-2</v>
      </c>
      <c r="AI633" s="56">
        <f t="shared" si="67"/>
        <v>7153.05</v>
      </c>
      <c r="AJ633" s="360"/>
      <c r="AK633" s="360"/>
      <c r="AL633" s="33" t="s">
        <v>110</v>
      </c>
      <c r="AM633" s="53">
        <v>9383517</v>
      </c>
      <c r="AN633" s="43">
        <f>IFERROR(AM633/AJ618,"-")</f>
        <v>3.8987249416332827E-3</v>
      </c>
      <c r="AO633" s="53">
        <v>326</v>
      </c>
      <c r="AP633" s="43">
        <f>IFERROR(AO633/AK618,"-")</f>
        <v>9.2142453363482188E-2</v>
      </c>
      <c r="AQ633" s="56">
        <f t="shared" si="68"/>
        <v>28783.794478527609</v>
      </c>
      <c r="AR633" s="360"/>
      <c r="AS633" s="360"/>
      <c r="AT633" s="33" t="s">
        <v>110</v>
      </c>
      <c r="AU633" s="53">
        <v>4221062</v>
      </c>
      <c r="AV633" s="43">
        <f>IFERROR(AU633/AR618,"-")</f>
        <v>1.3841461701682345E-3</v>
      </c>
      <c r="AW633" s="56">
        <v>401</v>
      </c>
      <c r="AX633" s="45">
        <f>IFERROR(AW633/AS618,"-")</f>
        <v>7.4911264711376796E-2</v>
      </c>
      <c r="AY633" s="141">
        <f t="shared" si="69"/>
        <v>10526.339152119701</v>
      </c>
      <c r="AZ633" s="360"/>
      <c r="BA633" s="360"/>
      <c r="BB633" s="33" t="s">
        <v>110</v>
      </c>
      <c r="BC633" s="53">
        <v>1518820</v>
      </c>
      <c r="BD633" s="43">
        <f>IFERROR(BC633/AZ618,"-")</f>
        <v>2.4499056303551765E-3</v>
      </c>
      <c r="BE633" s="53">
        <v>68</v>
      </c>
      <c r="BF633" s="43">
        <f>IFERROR(BE633/BA618,"-")</f>
        <v>0.15925058548009369</v>
      </c>
      <c r="BG633" s="56">
        <f t="shared" si="70"/>
        <v>22335.588235294119</v>
      </c>
      <c r="BH633" s="360"/>
      <c r="BI633" s="360"/>
      <c r="BJ633" s="33" t="s">
        <v>110</v>
      </c>
      <c r="BK633" s="53">
        <v>1559128</v>
      </c>
      <c r="BL633" s="43">
        <f>IFERROR(BK633/BH618,"-")</f>
        <v>9.2839605327710295E-4</v>
      </c>
      <c r="BM633" s="53">
        <v>202</v>
      </c>
      <c r="BN633" s="43">
        <f>IFERROR(BM633/BI618,"-")</f>
        <v>4.6066134549600915E-2</v>
      </c>
      <c r="BO633" s="97">
        <f t="shared" si="71"/>
        <v>7718.4554455445541</v>
      </c>
      <c r="BP633" s="140"/>
    </row>
    <row r="634" spans="2:68" s="8" customFormat="1" ht="13.15" customHeight="1">
      <c r="B634" s="369"/>
      <c r="C634" s="387"/>
      <c r="D634" s="361"/>
      <c r="E634" s="361"/>
      <c r="F634" s="34" t="s">
        <v>64</v>
      </c>
      <c r="G634" s="49">
        <f>SUM(G618:G633)</f>
        <v>197486148</v>
      </c>
      <c r="H634" s="43">
        <f>IFERROR(G634/D618,"-")</f>
        <v>0.24600610105535797</v>
      </c>
      <c r="I634" s="53">
        <v>929</v>
      </c>
      <c r="J634" s="43">
        <f>IFERROR(I634/E618,"-")</f>
        <v>0.89499036608863203</v>
      </c>
      <c r="K634" s="56">
        <f t="shared" si="64"/>
        <v>212579.27664155007</v>
      </c>
      <c r="L634" s="361"/>
      <c r="M634" s="361"/>
      <c r="N634" s="34" t="s">
        <v>64</v>
      </c>
      <c r="O634" s="49">
        <f>SUM(O618:O633)</f>
        <v>1086205294</v>
      </c>
      <c r="P634" s="43">
        <f>IFERROR(O634/L618,"-")</f>
        <v>0.17936465122857218</v>
      </c>
      <c r="Q634" s="53">
        <v>8472</v>
      </c>
      <c r="R634" s="43">
        <f>IFERROR(Q634/M618,"-")</f>
        <v>0.77824729009737281</v>
      </c>
      <c r="S634" s="56">
        <f t="shared" si="65"/>
        <v>128211.2008970727</v>
      </c>
      <c r="T634" s="361"/>
      <c r="U634" s="361"/>
      <c r="V634" s="34" t="s">
        <v>64</v>
      </c>
      <c r="W634" s="49">
        <f>SUM(W618:W633)</f>
        <v>27414694</v>
      </c>
      <c r="X634" s="43">
        <f>IFERROR(W634/T618,"-")</f>
        <v>0.12632542493094071</v>
      </c>
      <c r="Y634" s="53">
        <v>248</v>
      </c>
      <c r="Z634" s="43">
        <f>IFERROR(Y634/U618,"-")</f>
        <v>0.3987138263665595</v>
      </c>
      <c r="AA634" s="97">
        <f t="shared" si="66"/>
        <v>110543.12096774194</v>
      </c>
      <c r="AB634" s="361"/>
      <c r="AC634" s="361"/>
      <c r="AD634" s="34" t="s">
        <v>64</v>
      </c>
      <c r="AE634" s="49">
        <f>SUM(AE618:AE633)</f>
        <v>21607409</v>
      </c>
      <c r="AF634" s="43">
        <f>IFERROR(AE634/AB618,"-")</f>
        <v>6.1863432051362251E-2</v>
      </c>
      <c r="AG634" s="53">
        <v>401</v>
      </c>
      <c r="AH634" s="43">
        <f>IFERROR(AG634/AC618,"-")</f>
        <v>0.30401819560272936</v>
      </c>
      <c r="AI634" s="56">
        <f t="shared" si="67"/>
        <v>53883.812967581049</v>
      </c>
      <c r="AJ634" s="361"/>
      <c r="AK634" s="361"/>
      <c r="AL634" s="34" t="s">
        <v>64</v>
      </c>
      <c r="AM634" s="49">
        <f>SUM(AM618:AM633)</f>
        <v>493679171</v>
      </c>
      <c r="AN634" s="43">
        <f>IFERROR(AM634/AJ618,"-")</f>
        <v>0.20511704696038197</v>
      </c>
      <c r="AO634" s="53">
        <v>3182</v>
      </c>
      <c r="AP634" s="43">
        <f>IFERROR(AO634/AK618,"-")</f>
        <v>0.89937817976257772</v>
      </c>
      <c r="AQ634" s="56">
        <f t="shared" si="68"/>
        <v>155147.44531741043</v>
      </c>
      <c r="AR634" s="361"/>
      <c r="AS634" s="361"/>
      <c r="AT634" s="34" t="s">
        <v>64</v>
      </c>
      <c r="AU634" s="49">
        <f>SUM(AU618:AU633)</f>
        <v>532435733</v>
      </c>
      <c r="AV634" s="43">
        <f>IFERROR(AU634/AR618,"-")</f>
        <v>0.17459323760055329</v>
      </c>
      <c r="AW634" s="56">
        <v>4598</v>
      </c>
      <c r="AX634" s="76">
        <f>IFERROR(AW634/AS618,"-")</f>
        <v>0.85895759387259485</v>
      </c>
      <c r="AY634" s="113">
        <f t="shared" si="69"/>
        <v>115797.24510656808</v>
      </c>
      <c r="AZ634" s="361"/>
      <c r="BA634" s="361"/>
      <c r="BB634" s="34" t="s">
        <v>64</v>
      </c>
      <c r="BC634" s="49">
        <f>SUM(BC618:BC633)</f>
        <v>169260562</v>
      </c>
      <c r="BD634" s="43">
        <f>IFERROR(BC634/AZ618,"-")</f>
        <v>0.27302274386752967</v>
      </c>
      <c r="BE634" s="53">
        <v>404</v>
      </c>
      <c r="BF634" s="43">
        <f>IFERROR(BE634/BA618,"-")</f>
        <v>0.94613583138173307</v>
      </c>
      <c r="BG634" s="56">
        <f t="shared" si="70"/>
        <v>418961.78712871287</v>
      </c>
      <c r="BH634" s="361"/>
      <c r="BI634" s="361"/>
      <c r="BJ634" s="34" t="s">
        <v>64</v>
      </c>
      <c r="BK634" s="49">
        <f>SUM(BK618:BK633)</f>
        <v>246409311</v>
      </c>
      <c r="BL634" s="43">
        <f>IFERROR(BK634/BH618,"-")</f>
        <v>0.14672652394359556</v>
      </c>
      <c r="BM634" s="53">
        <v>2917</v>
      </c>
      <c r="BN634" s="43">
        <f>IFERROR(BM634/BI618,"-")</f>
        <v>0.66522234891676169</v>
      </c>
      <c r="BO634" s="97">
        <f t="shared" si="71"/>
        <v>84473.538224202945</v>
      </c>
      <c r="BP634" s="140"/>
    </row>
    <row r="635" spans="2:68" s="8" customFormat="1" ht="13.15" customHeight="1">
      <c r="B635" s="367">
        <v>38</v>
      </c>
      <c r="C635" s="385" t="s">
        <v>38</v>
      </c>
      <c r="D635" s="359">
        <v>134390680</v>
      </c>
      <c r="E635" s="359">
        <v>162</v>
      </c>
      <c r="F635" s="30" t="s">
        <v>96</v>
      </c>
      <c r="G635" s="51">
        <v>1116046</v>
      </c>
      <c r="H635" s="41">
        <f>IFERROR(G635/D635,"-")</f>
        <v>8.3044895672824935E-3</v>
      </c>
      <c r="I635" s="51">
        <v>52</v>
      </c>
      <c r="J635" s="41">
        <f>IFERROR(I635/E635,"-")</f>
        <v>0.32098765432098764</v>
      </c>
      <c r="K635" s="54">
        <f t="shared" si="64"/>
        <v>21462.423076923078</v>
      </c>
      <c r="L635" s="359">
        <v>864362370</v>
      </c>
      <c r="M635" s="359">
        <v>1532</v>
      </c>
      <c r="N635" s="30" t="s">
        <v>96</v>
      </c>
      <c r="O635" s="51">
        <v>15866197</v>
      </c>
      <c r="P635" s="41">
        <f>IFERROR(O635/L635,"-")</f>
        <v>1.8355955269084654E-2</v>
      </c>
      <c r="Q635" s="51">
        <v>324</v>
      </c>
      <c r="R635" s="41">
        <f>IFERROR(Q635/M635,"-")</f>
        <v>0.21148825065274152</v>
      </c>
      <c r="S635" s="54">
        <f t="shared" si="65"/>
        <v>48969.743827160491</v>
      </c>
      <c r="T635" s="359">
        <v>22799820</v>
      </c>
      <c r="U635" s="359">
        <v>80</v>
      </c>
      <c r="V635" s="30" t="s">
        <v>96</v>
      </c>
      <c r="W635" s="51">
        <v>99014</v>
      </c>
      <c r="X635" s="41">
        <f>IFERROR(W635/T635,"-")</f>
        <v>4.342753583142323E-3</v>
      </c>
      <c r="Y635" s="51">
        <v>7</v>
      </c>
      <c r="Z635" s="41">
        <f>IFERROR(Y635/U635,"-")</f>
        <v>8.7499999999999994E-2</v>
      </c>
      <c r="AA635" s="95">
        <f t="shared" si="66"/>
        <v>14144.857142857143</v>
      </c>
      <c r="AB635" s="359">
        <v>53578160</v>
      </c>
      <c r="AC635" s="359">
        <v>172</v>
      </c>
      <c r="AD635" s="30" t="s">
        <v>96</v>
      </c>
      <c r="AE635" s="51">
        <v>661737</v>
      </c>
      <c r="AF635" s="41">
        <f>IFERROR(AE635/AB635,"-")</f>
        <v>1.235087207175461E-2</v>
      </c>
      <c r="AG635" s="51">
        <v>27</v>
      </c>
      <c r="AH635" s="41">
        <f>IFERROR(AG635/AC635,"-")</f>
        <v>0.15697674418604651</v>
      </c>
      <c r="AI635" s="54">
        <f t="shared" si="67"/>
        <v>24508.777777777777</v>
      </c>
      <c r="AJ635" s="359">
        <v>379233500</v>
      </c>
      <c r="AK635" s="359">
        <v>557</v>
      </c>
      <c r="AL635" s="30" t="s">
        <v>96</v>
      </c>
      <c r="AM635" s="51">
        <v>3831131</v>
      </c>
      <c r="AN635" s="41">
        <f>IFERROR(AM635/AJ635,"-")</f>
        <v>1.0102301088906966E-2</v>
      </c>
      <c r="AO635" s="51">
        <v>137</v>
      </c>
      <c r="AP635" s="41">
        <f>IFERROR(AO635/AK635,"-")</f>
        <v>0.24596050269299821</v>
      </c>
      <c r="AQ635" s="54">
        <f t="shared" si="68"/>
        <v>27964.4598540146</v>
      </c>
      <c r="AR635" s="359">
        <v>406401300</v>
      </c>
      <c r="AS635" s="359">
        <v>717</v>
      </c>
      <c r="AT635" s="30" t="s">
        <v>96</v>
      </c>
      <c r="AU635" s="51">
        <v>11150404</v>
      </c>
      <c r="AV635" s="41">
        <f>IFERROR(AU635/AR635,"-")</f>
        <v>2.7436929950765413E-2</v>
      </c>
      <c r="AW635" s="54">
        <v>150</v>
      </c>
      <c r="AX635" s="44">
        <f>IFERROR(AW635/AS635,"-")</f>
        <v>0.20920502092050208</v>
      </c>
      <c r="AY635" s="95">
        <f t="shared" si="69"/>
        <v>74336.026666666672</v>
      </c>
      <c r="AZ635" s="359">
        <v>84471080</v>
      </c>
      <c r="BA635" s="359">
        <v>81</v>
      </c>
      <c r="BB635" s="30" t="s">
        <v>96</v>
      </c>
      <c r="BC635" s="51">
        <v>7396816</v>
      </c>
      <c r="BD635" s="41">
        <f>IFERROR(BC635/AZ635,"-")</f>
        <v>8.7566253444374104E-2</v>
      </c>
      <c r="BE635" s="51">
        <v>23</v>
      </c>
      <c r="BF635" s="41">
        <f>IFERROR(BE635/BA635,"-")</f>
        <v>0.2839506172839506</v>
      </c>
      <c r="BG635" s="54">
        <f t="shared" si="70"/>
        <v>321600.69565217389</v>
      </c>
      <c r="BH635" s="359">
        <v>336438620</v>
      </c>
      <c r="BI635" s="359">
        <v>775</v>
      </c>
      <c r="BJ635" s="30" t="s">
        <v>96</v>
      </c>
      <c r="BK635" s="51">
        <v>4524725</v>
      </c>
      <c r="BL635" s="41">
        <f>IFERROR(BK635/BH635,"-")</f>
        <v>1.344888705107636E-2</v>
      </c>
      <c r="BM635" s="51">
        <v>143</v>
      </c>
      <c r="BN635" s="41">
        <f>IFERROR(BM635/BI635,"-")</f>
        <v>0.18451612903225806</v>
      </c>
      <c r="BO635" s="95">
        <f t="shared" si="71"/>
        <v>31641.433566433567</v>
      </c>
      <c r="BP635" s="140"/>
    </row>
    <row r="636" spans="2:68" s="8" customFormat="1" ht="13.15" customHeight="1">
      <c r="B636" s="368"/>
      <c r="C636" s="386"/>
      <c r="D636" s="360"/>
      <c r="E636" s="360"/>
      <c r="F636" s="31" t="s">
        <v>97</v>
      </c>
      <c r="G636" s="52">
        <v>710651</v>
      </c>
      <c r="H636" s="42">
        <f>IFERROR(G636/D635,"-")</f>
        <v>5.2879485392885875E-3</v>
      </c>
      <c r="I636" s="52">
        <v>37</v>
      </c>
      <c r="J636" s="42">
        <f>IFERROR(I636/E635,"-")</f>
        <v>0.22839506172839505</v>
      </c>
      <c r="K636" s="55">
        <f t="shared" si="64"/>
        <v>19206.783783783783</v>
      </c>
      <c r="L636" s="360"/>
      <c r="M636" s="360"/>
      <c r="N636" s="31" t="s">
        <v>97</v>
      </c>
      <c r="O636" s="52">
        <v>16429810</v>
      </c>
      <c r="P636" s="42">
        <f>IFERROR(O636/L635,"-")</f>
        <v>1.9008011651409581E-2</v>
      </c>
      <c r="Q636" s="52">
        <v>320</v>
      </c>
      <c r="R636" s="42">
        <f>IFERROR(Q636/M635,"-")</f>
        <v>0.20887728459530025</v>
      </c>
      <c r="S636" s="55">
        <f t="shared" si="65"/>
        <v>51343.15625</v>
      </c>
      <c r="T636" s="360"/>
      <c r="U636" s="360"/>
      <c r="V636" s="31" t="s">
        <v>97</v>
      </c>
      <c r="W636" s="52">
        <v>82258</v>
      </c>
      <c r="X636" s="42">
        <f>IFERROR(W636/T635,"-")</f>
        <v>3.6078355004557053E-3</v>
      </c>
      <c r="Y636" s="52">
        <v>8</v>
      </c>
      <c r="Z636" s="42">
        <f>IFERROR(Y636/U635,"-")</f>
        <v>0.1</v>
      </c>
      <c r="AA636" s="96">
        <f t="shared" si="66"/>
        <v>10282.25</v>
      </c>
      <c r="AB636" s="360"/>
      <c r="AC636" s="360"/>
      <c r="AD636" s="31" t="s">
        <v>97</v>
      </c>
      <c r="AE636" s="52">
        <v>1373039</v>
      </c>
      <c r="AF636" s="42">
        <f>IFERROR(AE636/AB635,"-")</f>
        <v>2.5626841235309311E-2</v>
      </c>
      <c r="AG636" s="52">
        <v>20</v>
      </c>
      <c r="AH636" s="42">
        <f>IFERROR(AG636/AC635,"-")</f>
        <v>0.11627906976744186</v>
      </c>
      <c r="AI636" s="55">
        <f t="shared" si="67"/>
        <v>68651.95</v>
      </c>
      <c r="AJ636" s="360"/>
      <c r="AK636" s="360"/>
      <c r="AL636" s="31" t="s">
        <v>97</v>
      </c>
      <c r="AM636" s="52">
        <v>4838799</v>
      </c>
      <c r="AN636" s="42">
        <f>IFERROR(AM636/AJ635,"-")</f>
        <v>1.2759418669500453E-2</v>
      </c>
      <c r="AO636" s="52">
        <v>104</v>
      </c>
      <c r="AP636" s="42">
        <f>IFERROR(AO636/AK635,"-")</f>
        <v>0.1867145421903052</v>
      </c>
      <c r="AQ636" s="55">
        <f t="shared" si="68"/>
        <v>46526.913461538461</v>
      </c>
      <c r="AR636" s="360"/>
      <c r="AS636" s="360"/>
      <c r="AT636" s="31" t="s">
        <v>97</v>
      </c>
      <c r="AU636" s="52">
        <v>10114969</v>
      </c>
      <c r="AV636" s="42">
        <f>IFERROR(AU636/AR635,"-")</f>
        <v>2.4889115758241914E-2</v>
      </c>
      <c r="AW636" s="55">
        <v>187</v>
      </c>
      <c r="AX636" s="42">
        <f>IFERROR(AW636/AS635,"-")</f>
        <v>0.26080892608089262</v>
      </c>
      <c r="AY636" s="138">
        <f t="shared" si="69"/>
        <v>54090.743315508022</v>
      </c>
      <c r="AZ636" s="360"/>
      <c r="BA636" s="360"/>
      <c r="BB636" s="31" t="s">
        <v>97</v>
      </c>
      <c r="BC636" s="52">
        <v>456726</v>
      </c>
      <c r="BD636" s="42">
        <f>IFERROR(BC636/AZ635,"-")</f>
        <v>5.4068919208799032E-3</v>
      </c>
      <c r="BE636" s="52">
        <v>15</v>
      </c>
      <c r="BF636" s="42">
        <f>IFERROR(BE636/BA635,"-")</f>
        <v>0.18518518518518517</v>
      </c>
      <c r="BG636" s="55">
        <f t="shared" si="70"/>
        <v>30448.400000000001</v>
      </c>
      <c r="BH636" s="360"/>
      <c r="BI636" s="360"/>
      <c r="BJ636" s="31" t="s">
        <v>97</v>
      </c>
      <c r="BK636" s="52">
        <v>7364339</v>
      </c>
      <c r="BL636" s="42">
        <f>IFERROR(BK636/BH635,"-")</f>
        <v>2.1889101197716244E-2</v>
      </c>
      <c r="BM636" s="52">
        <v>138</v>
      </c>
      <c r="BN636" s="42">
        <f>IFERROR(BM636/BI635,"-")</f>
        <v>0.17806451612903226</v>
      </c>
      <c r="BO636" s="96">
        <f t="shared" si="71"/>
        <v>53364.77536231884</v>
      </c>
      <c r="BP636" s="140"/>
    </row>
    <row r="637" spans="2:68" s="8" customFormat="1" ht="13.15" customHeight="1">
      <c r="B637" s="368"/>
      <c r="C637" s="386"/>
      <c r="D637" s="360"/>
      <c r="E637" s="360"/>
      <c r="F637" s="32" t="s">
        <v>98</v>
      </c>
      <c r="G637" s="52">
        <v>1264008</v>
      </c>
      <c r="H637" s="42">
        <f>IFERROR(G637/D635,"-")</f>
        <v>9.4054736533813205E-3</v>
      </c>
      <c r="I637" s="52">
        <v>60</v>
      </c>
      <c r="J637" s="42">
        <f>IFERROR(I637/E635,"-")</f>
        <v>0.37037037037037035</v>
      </c>
      <c r="K637" s="55">
        <f t="shared" si="64"/>
        <v>21066.799999999999</v>
      </c>
      <c r="L637" s="360"/>
      <c r="M637" s="360"/>
      <c r="N637" s="32" t="s">
        <v>98</v>
      </c>
      <c r="O637" s="52">
        <v>24605283</v>
      </c>
      <c r="P637" s="42">
        <f>IFERROR(O637/L635,"-")</f>
        <v>2.8466397721594473E-2</v>
      </c>
      <c r="Q637" s="52">
        <v>513</v>
      </c>
      <c r="R637" s="42">
        <f>IFERROR(Q637/M635,"-")</f>
        <v>0.33485639686684071</v>
      </c>
      <c r="S637" s="55">
        <f t="shared" si="65"/>
        <v>47963.514619883041</v>
      </c>
      <c r="T637" s="360"/>
      <c r="U637" s="360"/>
      <c r="V637" s="32" t="s">
        <v>98</v>
      </c>
      <c r="W637" s="52">
        <v>0</v>
      </c>
      <c r="X637" s="42">
        <f>IFERROR(W637/T635,"-")</f>
        <v>0</v>
      </c>
      <c r="Y637" s="52">
        <v>0</v>
      </c>
      <c r="Z637" s="42">
        <f>IFERROR(Y637/U635,"-")</f>
        <v>0</v>
      </c>
      <c r="AA637" s="96" t="str">
        <f t="shared" si="66"/>
        <v>-</v>
      </c>
      <c r="AB637" s="360"/>
      <c r="AC637" s="360"/>
      <c r="AD637" s="32" t="s">
        <v>98</v>
      </c>
      <c r="AE637" s="52">
        <v>0</v>
      </c>
      <c r="AF637" s="42">
        <f>IFERROR(AE637/AB635,"-")</f>
        <v>0</v>
      </c>
      <c r="AG637" s="52">
        <v>0</v>
      </c>
      <c r="AH637" s="42">
        <f>IFERROR(AG637/AC635,"-")</f>
        <v>0</v>
      </c>
      <c r="AI637" s="55" t="str">
        <f t="shared" si="67"/>
        <v>-</v>
      </c>
      <c r="AJ637" s="360"/>
      <c r="AK637" s="360"/>
      <c r="AL637" s="32" t="s">
        <v>98</v>
      </c>
      <c r="AM637" s="52">
        <v>13683908</v>
      </c>
      <c r="AN637" s="42">
        <f>IFERROR(AM637/AJ635,"-")</f>
        <v>3.6083067556004413E-2</v>
      </c>
      <c r="AO637" s="52">
        <v>228</v>
      </c>
      <c r="AP637" s="42">
        <f>IFERROR(AO637/AK635,"-")</f>
        <v>0.40933572710951527</v>
      </c>
      <c r="AQ637" s="55">
        <f t="shared" si="68"/>
        <v>60017.140350877191</v>
      </c>
      <c r="AR637" s="360"/>
      <c r="AS637" s="360"/>
      <c r="AT637" s="32" t="s">
        <v>98</v>
      </c>
      <c r="AU637" s="52">
        <v>10921375</v>
      </c>
      <c r="AV637" s="42">
        <f>IFERROR(AU637/AR635,"-")</f>
        <v>2.6873376143235761E-2</v>
      </c>
      <c r="AW637" s="55">
        <v>285</v>
      </c>
      <c r="AX637" s="42">
        <f>IFERROR(AW637/AS635,"-")</f>
        <v>0.39748953974895396</v>
      </c>
      <c r="AY637" s="138">
        <f t="shared" si="69"/>
        <v>38320.614035087718</v>
      </c>
      <c r="AZ637" s="360"/>
      <c r="BA637" s="360"/>
      <c r="BB637" s="32" t="s">
        <v>98</v>
      </c>
      <c r="BC637" s="52">
        <v>4195436</v>
      </c>
      <c r="BD637" s="42">
        <f>IFERROR(BC637/AZ635,"-")</f>
        <v>4.9667128678833036E-2</v>
      </c>
      <c r="BE637" s="52">
        <v>26</v>
      </c>
      <c r="BF637" s="42">
        <f>IFERROR(BE637/BA635,"-")</f>
        <v>0.32098765432098764</v>
      </c>
      <c r="BG637" s="55">
        <f t="shared" si="70"/>
        <v>161362.92307692306</v>
      </c>
      <c r="BH637" s="360"/>
      <c r="BI637" s="360"/>
      <c r="BJ637" s="32" t="s">
        <v>98</v>
      </c>
      <c r="BK637" s="52">
        <v>4162166</v>
      </c>
      <c r="BL637" s="42">
        <f>IFERROR(BK637/BH635,"-")</f>
        <v>1.2371249174663717E-2</v>
      </c>
      <c r="BM637" s="52">
        <v>184</v>
      </c>
      <c r="BN637" s="42">
        <f>IFERROR(BM637/BI635,"-")</f>
        <v>0.23741935483870968</v>
      </c>
      <c r="BO637" s="96">
        <f t="shared" si="71"/>
        <v>22620.467391304348</v>
      </c>
      <c r="BP637" s="140"/>
    </row>
    <row r="638" spans="2:68" s="8" customFormat="1" ht="13.15" customHeight="1">
      <c r="B638" s="368"/>
      <c r="C638" s="386"/>
      <c r="D638" s="360"/>
      <c r="E638" s="360"/>
      <c r="F638" s="32" t="s">
        <v>99</v>
      </c>
      <c r="G638" s="52">
        <v>62035</v>
      </c>
      <c r="H638" s="42">
        <f>IFERROR(G638/D635,"-")</f>
        <v>4.6160195037334433E-4</v>
      </c>
      <c r="I638" s="52">
        <v>13</v>
      </c>
      <c r="J638" s="42">
        <f>IFERROR(I638/E635,"-")</f>
        <v>8.0246913580246909E-2</v>
      </c>
      <c r="K638" s="55">
        <f t="shared" si="64"/>
        <v>4771.9230769230771</v>
      </c>
      <c r="L638" s="360"/>
      <c r="M638" s="360"/>
      <c r="N638" s="32" t="s">
        <v>99</v>
      </c>
      <c r="O638" s="52">
        <v>3050267</v>
      </c>
      <c r="P638" s="42">
        <f>IFERROR(O638/L635,"-")</f>
        <v>3.5289215563606732E-3</v>
      </c>
      <c r="Q638" s="52">
        <v>98</v>
      </c>
      <c r="R638" s="42">
        <f>IFERROR(Q638/M635,"-")</f>
        <v>6.3968668407310705E-2</v>
      </c>
      <c r="S638" s="55">
        <f t="shared" si="65"/>
        <v>31125.173469387755</v>
      </c>
      <c r="T638" s="360"/>
      <c r="U638" s="360"/>
      <c r="V638" s="32" t="s">
        <v>99</v>
      </c>
      <c r="W638" s="52">
        <v>0</v>
      </c>
      <c r="X638" s="42">
        <f>IFERROR(W638/T635,"-")</f>
        <v>0</v>
      </c>
      <c r="Y638" s="52">
        <v>0</v>
      </c>
      <c r="Z638" s="42">
        <f>IFERROR(Y638/U635,"-")</f>
        <v>0</v>
      </c>
      <c r="AA638" s="96" t="str">
        <f t="shared" si="66"/>
        <v>-</v>
      </c>
      <c r="AB638" s="360"/>
      <c r="AC638" s="360"/>
      <c r="AD638" s="32" t="s">
        <v>99</v>
      </c>
      <c r="AE638" s="52">
        <v>0</v>
      </c>
      <c r="AF638" s="42">
        <f>IFERROR(AE638/AB635,"-")</f>
        <v>0</v>
      </c>
      <c r="AG638" s="52">
        <v>0</v>
      </c>
      <c r="AH638" s="42">
        <f>IFERROR(AG638/AC635,"-")</f>
        <v>0</v>
      </c>
      <c r="AI638" s="55" t="str">
        <f t="shared" si="67"/>
        <v>-</v>
      </c>
      <c r="AJ638" s="360"/>
      <c r="AK638" s="360"/>
      <c r="AL638" s="32" t="s">
        <v>99</v>
      </c>
      <c r="AM638" s="52">
        <v>386533</v>
      </c>
      <c r="AN638" s="42">
        <f>IFERROR(AM638/AJ635,"-")</f>
        <v>1.0192480358407155E-3</v>
      </c>
      <c r="AO638" s="52">
        <v>45</v>
      </c>
      <c r="AP638" s="42">
        <f>IFERROR(AO638/AK635,"-")</f>
        <v>8.0789946140035901E-2</v>
      </c>
      <c r="AQ638" s="55">
        <f t="shared" si="68"/>
        <v>8589.6222222222223</v>
      </c>
      <c r="AR638" s="360"/>
      <c r="AS638" s="360"/>
      <c r="AT638" s="32" t="s">
        <v>99</v>
      </c>
      <c r="AU638" s="52">
        <v>2663734</v>
      </c>
      <c r="AV638" s="42">
        <f>IFERROR(AU638/AR635,"-")</f>
        <v>6.5544426162022608E-3</v>
      </c>
      <c r="AW638" s="55">
        <v>53</v>
      </c>
      <c r="AX638" s="42">
        <f>IFERROR(AW638/AS635,"-")</f>
        <v>7.3919107391910738E-2</v>
      </c>
      <c r="AY638" s="138">
        <f t="shared" si="69"/>
        <v>50259.132075471702</v>
      </c>
      <c r="AZ638" s="360"/>
      <c r="BA638" s="360"/>
      <c r="BB638" s="32" t="s">
        <v>99</v>
      </c>
      <c r="BC638" s="52">
        <v>40280</v>
      </c>
      <c r="BD638" s="42">
        <f>IFERROR(BC638/AZ635,"-")</f>
        <v>4.7684959159987066E-4</v>
      </c>
      <c r="BE638" s="52">
        <v>6</v>
      </c>
      <c r="BF638" s="42">
        <f>IFERROR(BE638/BA635,"-")</f>
        <v>7.407407407407407E-2</v>
      </c>
      <c r="BG638" s="55">
        <f t="shared" si="70"/>
        <v>6713.333333333333</v>
      </c>
      <c r="BH638" s="360"/>
      <c r="BI638" s="360"/>
      <c r="BJ638" s="32" t="s">
        <v>99</v>
      </c>
      <c r="BK638" s="52">
        <v>337563</v>
      </c>
      <c r="BL638" s="42">
        <f>IFERROR(BK638/BH635,"-")</f>
        <v>1.0033420063368468E-3</v>
      </c>
      <c r="BM638" s="52">
        <v>40</v>
      </c>
      <c r="BN638" s="42">
        <f>IFERROR(BM638/BI635,"-")</f>
        <v>5.1612903225806452E-2</v>
      </c>
      <c r="BO638" s="96">
        <f t="shared" si="71"/>
        <v>8439.0750000000007</v>
      </c>
      <c r="BP638" s="140"/>
    </row>
    <row r="639" spans="2:68" s="8" customFormat="1" ht="13.15" customHeight="1">
      <c r="B639" s="368"/>
      <c r="C639" s="386"/>
      <c r="D639" s="360"/>
      <c r="E639" s="360"/>
      <c r="F639" s="32" t="s">
        <v>100</v>
      </c>
      <c r="G639" s="52">
        <v>6663279</v>
      </c>
      <c r="H639" s="42">
        <f>IFERROR(G639/D635,"-")</f>
        <v>4.9581406984472436E-2</v>
      </c>
      <c r="I639" s="52">
        <v>75</v>
      </c>
      <c r="J639" s="42">
        <f>IFERROR(I639/E635,"-")</f>
        <v>0.46296296296296297</v>
      </c>
      <c r="K639" s="55">
        <f t="shared" si="64"/>
        <v>88843.72</v>
      </c>
      <c r="L639" s="360"/>
      <c r="M639" s="360"/>
      <c r="N639" s="32" t="s">
        <v>100</v>
      </c>
      <c r="O639" s="52">
        <v>32695975</v>
      </c>
      <c r="P639" s="42">
        <f>IFERROR(O639/L635,"-")</f>
        <v>3.7826698772182782E-2</v>
      </c>
      <c r="Q639" s="52">
        <v>548</v>
      </c>
      <c r="R639" s="42">
        <f>IFERROR(Q639/M635,"-")</f>
        <v>0.35770234986945171</v>
      </c>
      <c r="S639" s="55">
        <f t="shared" si="65"/>
        <v>59664.187956204376</v>
      </c>
      <c r="T639" s="360"/>
      <c r="U639" s="360"/>
      <c r="V639" s="32" t="s">
        <v>100</v>
      </c>
      <c r="W639" s="52">
        <v>0</v>
      </c>
      <c r="X639" s="42">
        <f>IFERROR(W639/T635,"-")</f>
        <v>0</v>
      </c>
      <c r="Y639" s="52">
        <v>0</v>
      </c>
      <c r="Z639" s="42">
        <f>IFERROR(Y639/U635,"-")</f>
        <v>0</v>
      </c>
      <c r="AA639" s="96" t="str">
        <f t="shared" si="66"/>
        <v>-</v>
      </c>
      <c r="AB639" s="360"/>
      <c r="AC639" s="360"/>
      <c r="AD639" s="32" t="s">
        <v>100</v>
      </c>
      <c r="AE639" s="52">
        <v>0</v>
      </c>
      <c r="AF639" s="42">
        <f>IFERROR(AE639/AB635,"-")</f>
        <v>0</v>
      </c>
      <c r="AG639" s="52">
        <v>0</v>
      </c>
      <c r="AH639" s="42">
        <f>IFERROR(AG639/AC635,"-")</f>
        <v>0</v>
      </c>
      <c r="AI639" s="55" t="str">
        <f t="shared" si="67"/>
        <v>-</v>
      </c>
      <c r="AJ639" s="360"/>
      <c r="AK639" s="360"/>
      <c r="AL639" s="32" t="s">
        <v>100</v>
      </c>
      <c r="AM639" s="52">
        <v>14981767</v>
      </c>
      <c r="AN639" s="42">
        <f>IFERROR(AM639/AJ635,"-")</f>
        <v>3.9505389159976638E-2</v>
      </c>
      <c r="AO639" s="52">
        <v>254</v>
      </c>
      <c r="AP639" s="42">
        <f>IFERROR(AO639/AK635,"-")</f>
        <v>0.45601436265709155</v>
      </c>
      <c r="AQ639" s="55">
        <f t="shared" si="68"/>
        <v>58983.334645669289</v>
      </c>
      <c r="AR639" s="360"/>
      <c r="AS639" s="360"/>
      <c r="AT639" s="32" t="s">
        <v>100</v>
      </c>
      <c r="AU639" s="52">
        <v>17714208</v>
      </c>
      <c r="AV639" s="42">
        <f>IFERROR(AU639/AR635,"-")</f>
        <v>4.3587970806195746E-2</v>
      </c>
      <c r="AW639" s="55">
        <v>294</v>
      </c>
      <c r="AX639" s="42">
        <f>IFERROR(AW639/AS635,"-")</f>
        <v>0.41004184100418412</v>
      </c>
      <c r="AY639" s="138">
        <f t="shared" si="69"/>
        <v>60252.408163265303</v>
      </c>
      <c r="AZ639" s="360"/>
      <c r="BA639" s="360"/>
      <c r="BB639" s="32" t="s">
        <v>100</v>
      </c>
      <c r="BC639" s="52">
        <v>1581954</v>
      </c>
      <c r="BD639" s="42">
        <f>IFERROR(BC639/AZ635,"-")</f>
        <v>1.8727758660123679E-2</v>
      </c>
      <c r="BE639" s="52">
        <v>26</v>
      </c>
      <c r="BF639" s="42">
        <f>IFERROR(BE639/BA635,"-")</f>
        <v>0.32098765432098764</v>
      </c>
      <c r="BG639" s="55">
        <f t="shared" si="70"/>
        <v>60844.384615384617</v>
      </c>
      <c r="BH639" s="360"/>
      <c r="BI639" s="360"/>
      <c r="BJ639" s="32" t="s">
        <v>100</v>
      </c>
      <c r="BK639" s="52">
        <v>7384087</v>
      </c>
      <c r="BL639" s="42">
        <f>IFERROR(BK639/BH635,"-")</f>
        <v>2.1947798382956154E-2</v>
      </c>
      <c r="BM639" s="52">
        <v>197</v>
      </c>
      <c r="BN639" s="42">
        <f>IFERROR(BM639/BI635,"-")</f>
        <v>0.25419354838709679</v>
      </c>
      <c r="BO639" s="96">
        <f t="shared" si="71"/>
        <v>37482.675126903552</v>
      </c>
      <c r="BP639" s="140"/>
    </row>
    <row r="640" spans="2:68" s="8" customFormat="1" ht="13.15" customHeight="1">
      <c r="B640" s="368"/>
      <c r="C640" s="386"/>
      <c r="D640" s="360"/>
      <c r="E640" s="360"/>
      <c r="F640" s="32" t="s">
        <v>101</v>
      </c>
      <c r="G640" s="52">
        <v>3465337</v>
      </c>
      <c r="H640" s="42">
        <f>IFERROR(G640/D635,"-")</f>
        <v>2.5785545545271443E-2</v>
      </c>
      <c r="I640" s="52">
        <v>81</v>
      </c>
      <c r="J640" s="42">
        <f>IFERROR(I640/E635,"-")</f>
        <v>0.5</v>
      </c>
      <c r="K640" s="55">
        <f t="shared" si="64"/>
        <v>42781.938271604937</v>
      </c>
      <c r="L640" s="360"/>
      <c r="M640" s="360"/>
      <c r="N640" s="32" t="s">
        <v>101</v>
      </c>
      <c r="O640" s="52">
        <v>29078638</v>
      </c>
      <c r="P640" s="42">
        <f>IFERROR(O640/L635,"-")</f>
        <v>3.3641721353510567E-2</v>
      </c>
      <c r="Q640" s="52">
        <v>547</v>
      </c>
      <c r="R640" s="42">
        <f>IFERROR(Q640/M635,"-")</f>
        <v>0.35704960835509136</v>
      </c>
      <c r="S640" s="55">
        <f t="shared" si="65"/>
        <v>53160.215722120658</v>
      </c>
      <c r="T640" s="360"/>
      <c r="U640" s="360"/>
      <c r="V640" s="32" t="s">
        <v>101</v>
      </c>
      <c r="W640" s="52">
        <v>0</v>
      </c>
      <c r="X640" s="42">
        <f>IFERROR(W640/T635,"-")</f>
        <v>0</v>
      </c>
      <c r="Y640" s="52">
        <v>0</v>
      </c>
      <c r="Z640" s="42">
        <f>IFERROR(Y640/U635,"-")</f>
        <v>0</v>
      </c>
      <c r="AA640" s="96" t="str">
        <f t="shared" si="66"/>
        <v>-</v>
      </c>
      <c r="AB640" s="360"/>
      <c r="AC640" s="360"/>
      <c r="AD640" s="32" t="s">
        <v>101</v>
      </c>
      <c r="AE640" s="52">
        <v>0</v>
      </c>
      <c r="AF640" s="42">
        <f>IFERROR(AE640/AB635,"-")</f>
        <v>0</v>
      </c>
      <c r="AG640" s="52">
        <v>0</v>
      </c>
      <c r="AH640" s="42">
        <f>IFERROR(AG640/AC635,"-")</f>
        <v>0</v>
      </c>
      <c r="AI640" s="55" t="str">
        <f t="shared" si="67"/>
        <v>-</v>
      </c>
      <c r="AJ640" s="360"/>
      <c r="AK640" s="360"/>
      <c r="AL640" s="32" t="s">
        <v>101</v>
      </c>
      <c r="AM640" s="52">
        <v>15303201</v>
      </c>
      <c r="AN640" s="42">
        <f>IFERROR(AM640/AJ635,"-")</f>
        <v>4.0352977782817184E-2</v>
      </c>
      <c r="AO640" s="52">
        <v>265</v>
      </c>
      <c r="AP640" s="42">
        <f>IFERROR(AO640/AK635,"-")</f>
        <v>0.47576301615798922</v>
      </c>
      <c r="AQ640" s="55">
        <f t="shared" si="68"/>
        <v>57747.928301886794</v>
      </c>
      <c r="AR640" s="360"/>
      <c r="AS640" s="360"/>
      <c r="AT640" s="32" t="s">
        <v>101</v>
      </c>
      <c r="AU640" s="52">
        <v>13775437</v>
      </c>
      <c r="AV640" s="42">
        <f>IFERROR(AU640/AR635,"-")</f>
        <v>3.3896144033003832E-2</v>
      </c>
      <c r="AW640" s="55">
        <v>282</v>
      </c>
      <c r="AX640" s="42">
        <f>IFERROR(AW640/AS635,"-")</f>
        <v>0.39330543933054396</v>
      </c>
      <c r="AY640" s="138">
        <f t="shared" si="69"/>
        <v>48849.067375886523</v>
      </c>
      <c r="AZ640" s="360"/>
      <c r="BA640" s="360"/>
      <c r="BB640" s="32" t="s">
        <v>101</v>
      </c>
      <c r="BC640" s="52">
        <v>2235069</v>
      </c>
      <c r="BD640" s="42">
        <f>IFERROR(BC640/AZ635,"-")</f>
        <v>2.6459576460961549E-2</v>
      </c>
      <c r="BE640" s="52">
        <v>37</v>
      </c>
      <c r="BF640" s="42">
        <f>IFERROR(BE640/BA635,"-")</f>
        <v>0.4567901234567901</v>
      </c>
      <c r="BG640" s="55">
        <f t="shared" si="70"/>
        <v>60407.270270270274</v>
      </c>
      <c r="BH640" s="360"/>
      <c r="BI640" s="360"/>
      <c r="BJ640" s="32" t="s">
        <v>101</v>
      </c>
      <c r="BK640" s="52">
        <v>8803951</v>
      </c>
      <c r="BL640" s="42">
        <f>IFERROR(BK640/BH635,"-")</f>
        <v>2.6168074877967341E-2</v>
      </c>
      <c r="BM640" s="52">
        <v>211</v>
      </c>
      <c r="BN640" s="42">
        <f>IFERROR(BM640/BI635,"-")</f>
        <v>0.27225806451612905</v>
      </c>
      <c r="BO640" s="96">
        <f t="shared" si="71"/>
        <v>41724.886255924168</v>
      </c>
      <c r="BP640" s="140"/>
    </row>
    <row r="641" spans="2:68" s="8" customFormat="1" ht="13.15" customHeight="1">
      <c r="B641" s="368"/>
      <c r="C641" s="386"/>
      <c r="D641" s="360"/>
      <c r="E641" s="360"/>
      <c r="F641" s="32" t="s">
        <v>102</v>
      </c>
      <c r="G641" s="52">
        <v>6393947</v>
      </c>
      <c r="H641" s="42">
        <f>IFERROR(G641/D635,"-")</f>
        <v>4.7577309676534119E-2</v>
      </c>
      <c r="I641" s="52">
        <v>40</v>
      </c>
      <c r="J641" s="42">
        <f>IFERROR(I641/E635,"-")</f>
        <v>0.24691358024691357</v>
      </c>
      <c r="K641" s="55">
        <f t="shared" si="64"/>
        <v>159848.67499999999</v>
      </c>
      <c r="L641" s="360"/>
      <c r="M641" s="360"/>
      <c r="N641" s="32" t="s">
        <v>102</v>
      </c>
      <c r="O641" s="52">
        <v>24277690</v>
      </c>
      <c r="P641" s="42">
        <f>IFERROR(O641/L635,"-")</f>
        <v>2.8087398112900265E-2</v>
      </c>
      <c r="Q641" s="52">
        <v>183</v>
      </c>
      <c r="R641" s="42">
        <f>IFERROR(Q641/M635,"-")</f>
        <v>0.11945169712793734</v>
      </c>
      <c r="S641" s="55">
        <f t="shared" si="65"/>
        <v>132664.97267759562</v>
      </c>
      <c r="T641" s="360"/>
      <c r="U641" s="360"/>
      <c r="V641" s="32" t="s">
        <v>102</v>
      </c>
      <c r="W641" s="52">
        <v>7947</v>
      </c>
      <c r="X641" s="42">
        <f>IFERROR(W641/T635,"-")</f>
        <v>3.4855538333197365E-4</v>
      </c>
      <c r="Y641" s="52">
        <v>1</v>
      </c>
      <c r="Z641" s="42">
        <f>IFERROR(Y641/U635,"-")</f>
        <v>1.2500000000000001E-2</v>
      </c>
      <c r="AA641" s="96">
        <f t="shared" si="66"/>
        <v>7947</v>
      </c>
      <c r="AB641" s="360"/>
      <c r="AC641" s="360"/>
      <c r="AD641" s="32" t="s">
        <v>102</v>
      </c>
      <c r="AE641" s="52">
        <v>61916</v>
      </c>
      <c r="AF641" s="42">
        <f>IFERROR(AE641/AB635,"-")</f>
        <v>1.1556201258124579E-3</v>
      </c>
      <c r="AG641" s="52">
        <v>3</v>
      </c>
      <c r="AH641" s="42">
        <f>IFERROR(AG641/AC635,"-")</f>
        <v>1.7441860465116279E-2</v>
      </c>
      <c r="AI641" s="55">
        <f t="shared" si="67"/>
        <v>20638.666666666668</v>
      </c>
      <c r="AJ641" s="360"/>
      <c r="AK641" s="360"/>
      <c r="AL641" s="32" t="s">
        <v>102</v>
      </c>
      <c r="AM641" s="52">
        <v>19707037</v>
      </c>
      <c r="AN641" s="42">
        <f>IFERROR(AM641/AJ635,"-")</f>
        <v>5.1965443453703325E-2</v>
      </c>
      <c r="AO641" s="52">
        <v>95</v>
      </c>
      <c r="AP641" s="42">
        <f>IFERROR(AO641/AK635,"-")</f>
        <v>0.17055655296229802</v>
      </c>
      <c r="AQ641" s="55">
        <f t="shared" si="68"/>
        <v>207442.49473684211</v>
      </c>
      <c r="AR641" s="360"/>
      <c r="AS641" s="360"/>
      <c r="AT641" s="32" t="s">
        <v>102</v>
      </c>
      <c r="AU641" s="52">
        <v>4500790</v>
      </c>
      <c r="AV641" s="42">
        <f>IFERROR(AU641/AR635,"-")</f>
        <v>1.1074743117209516E-2</v>
      </c>
      <c r="AW641" s="55">
        <v>84</v>
      </c>
      <c r="AX641" s="42">
        <f>IFERROR(AW641/AS635,"-")</f>
        <v>0.11715481171548117</v>
      </c>
      <c r="AY641" s="138">
        <f t="shared" si="69"/>
        <v>53580.833333333336</v>
      </c>
      <c r="AZ641" s="360"/>
      <c r="BA641" s="360"/>
      <c r="BB641" s="32" t="s">
        <v>102</v>
      </c>
      <c r="BC641" s="52">
        <v>6247549</v>
      </c>
      <c r="BD641" s="42">
        <f>IFERROR(BC641/AZ635,"-")</f>
        <v>7.3960804100054123E-2</v>
      </c>
      <c r="BE641" s="52">
        <v>16</v>
      </c>
      <c r="BF641" s="42">
        <f>IFERROR(BE641/BA635,"-")</f>
        <v>0.19753086419753085</v>
      </c>
      <c r="BG641" s="55">
        <f t="shared" si="70"/>
        <v>390471.8125</v>
      </c>
      <c r="BH641" s="360"/>
      <c r="BI641" s="360"/>
      <c r="BJ641" s="32" t="s">
        <v>102</v>
      </c>
      <c r="BK641" s="52">
        <v>7391105</v>
      </c>
      <c r="BL641" s="42">
        <f>IFERROR(BK641/BH635,"-")</f>
        <v>2.1968658057151702E-2</v>
      </c>
      <c r="BM641" s="52">
        <v>47</v>
      </c>
      <c r="BN641" s="42">
        <f>IFERROR(BM641/BI635,"-")</f>
        <v>6.0645161290322581E-2</v>
      </c>
      <c r="BO641" s="96">
        <f t="shared" si="71"/>
        <v>157257.55319148937</v>
      </c>
      <c r="BP641" s="140"/>
    </row>
    <row r="642" spans="2:68" s="8" customFormat="1" ht="13.15" customHeight="1">
      <c r="B642" s="368"/>
      <c r="C642" s="386"/>
      <c r="D642" s="360"/>
      <c r="E642" s="360"/>
      <c r="F642" s="32" t="s">
        <v>112</v>
      </c>
      <c r="G642" s="52">
        <v>2183</v>
      </c>
      <c r="H642" s="42">
        <f>IFERROR(G642/D635,"-")</f>
        <v>1.6243685946078997E-5</v>
      </c>
      <c r="I642" s="52">
        <v>1</v>
      </c>
      <c r="J642" s="42">
        <f>IFERROR(I642/E635,"-")</f>
        <v>6.1728395061728392E-3</v>
      </c>
      <c r="K642" s="55">
        <f t="shared" si="64"/>
        <v>2183</v>
      </c>
      <c r="L642" s="360"/>
      <c r="M642" s="360"/>
      <c r="N642" s="32" t="s">
        <v>112</v>
      </c>
      <c r="O642" s="52">
        <v>3710</v>
      </c>
      <c r="P642" s="42">
        <f>IFERROR(O642/L635,"-")</f>
        <v>4.2921812989151758E-6</v>
      </c>
      <c r="Q642" s="52">
        <v>2</v>
      </c>
      <c r="R642" s="42">
        <f>IFERROR(Q642/M635,"-")</f>
        <v>1.3054830287206266E-3</v>
      </c>
      <c r="S642" s="55">
        <f t="shared" si="65"/>
        <v>1855</v>
      </c>
      <c r="T642" s="360"/>
      <c r="U642" s="360"/>
      <c r="V642" s="32" t="s">
        <v>112</v>
      </c>
      <c r="W642" s="52">
        <v>0</v>
      </c>
      <c r="X642" s="42">
        <f>IFERROR(W642/T635,"-")</f>
        <v>0</v>
      </c>
      <c r="Y642" s="52">
        <v>0</v>
      </c>
      <c r="Z642" s="42">
        <f>IFERROR(Y642/U635,"-")</f>
        <v>0</v>
      </c>
      <c r="AA642" s="96" t="str">
        <f t="shared" si="66"/>
        <v>-</v>
      </c>
      <c r="AB642" s="360"/>
      <c r="AC642" s="360"/>
      <c r="AD642" s="32" t="s">
        <v>112</v>
      </c>
      <c r="AE642" s="52">
        <v>0</v>
      </c>
      <c r="AF642" s="42">
        <f>IFERROR(AE642/AB635,"-")</f>
        <v>0</v>
      </c>
      <c r="AG642" s="52">
        <v>0</v>
      </c>
      <c r="AH642" s="42">
        <f>IFERROR(AG642/AC635,"-")</f>
        <v>0</v>
      </c>
      <c r="AI642" s="55" t="str">
        <f t="shared" si="67"/>
        <v>-</v>
      </c>
      <c r="AJ642" s="360"/>
      <c r="AK642" s="360"/>
      <c r="AL642" s="32" t="s">
        <v>112</v>
      </c>
      <c r="AM642" s="52">
        <v>2219</v>
      </c>
      <c r="AN642" s="42">
        <f>IFERROR(AM642/AJ635,"-")</f>
        <v>5.8512763244808279E-6</v>
      </c>
      <c r="AO642" s="52">
        <v>1</v>
      </c>
      <c r="AP642" s="42">
        <f>IFERROR(AO642/AK635,"-")</f>
        <v>1.7953321364452424E-3</v>
      </c>
      <c r="AQ642" s="55">
        <f t="shared" si="68"/>
        <v>2219</v>
      </c>
      <c r="AR642" s="360"/>
      <c r="AS642" s="360"/>
      <c r="AT642" s="32" t="s">
        <v>112</v>
      </c>
      <c r="AU642" s="52">
        <v>1491</v>
      </c>
      <c r="AV642" s="42">
        <f>IFERROR(AU642/AR635,"-")</f>
        <v>3.6687874768117128E-6</v>
      </c>
      <c r="AW642" s="55">
        <v>1</v>
      </c>
      <c r="AX642" s="42">
        <f>IFERROR(AW642/AS635,"-")</f>
        <v>1.3947001394700139E-3</v>
      </c>
      <c r="AY642" s="138">
        <f t="shared" si="69"/>
        <v>1491</v>
      </c>
      <c r="AZ642" s="360"/>
      <c r="BA642" s="360"/>
      <c r="BB642" s="32" t="s">
        <v>112</v>
      </c>
      <c r="BC642" s="52">
        <v>0</v>
      </c>
      <c r="BD642" s="42">
        <f>IFERROR(BC642/AZ635,"-")</f>
        <v>0</v>
      </c>
      <c r="BE642" s="52">
        <v>0</v>
      </c>
      <c r="BF642" s="42">
        <f>IFERROR(BE642/BA635,"-")</f>
        <v>0</v>
      </c>
      <c r="BG642" s="55" t="str">
        <f t="shared" si="70"/>
        <v>-</v>
      </c>
      <c r="BH642" s="360"/>
      <c r="BI642" s="360"/>
      <c r="BJ642" s="32" t="s">
        <v>112</v>
      </c>
      <c r="BK642" s="52">
        <v>0</v>
      </c>
      <c r="BL642" s="42">
        <f>IFERROR(BK642/BH635,"-")</f>
        <v>0</v>
      </c>
      <c r="BM642" s="52">
        <v>0</v>
      </c>
      <c r="BN642" s="42">
        <f>IFERROR(BM642/BI635,"-")</f>
        <v>0</v>
      </c>
      <c r="BO642" s="96" t="str">
        <f t="shared" si="71"/>
        <v>-</v>
      </c>
      <c r="BP642" s="140"/>
    </row>
    <row r="643" spans="2:68" s="8" customFormat="1" ht="13.15" customHeight="1">
      <c r="B643" s="368"/>
      <c r="C643" s="386"/>
      <c r="D643" s="360"/>
      <c r="E643" s="360"/>
      <c r="F643" s="32" t="s">
        <v>103</v>
      </c>
      <c r="G643" s="52">
        <v>0</v>
      </c>
      <c r="H643" s="42">
        <f>IFERROR(G643/D635,"-")</f>
        <v>0</v>
      </c>
      <c r="I643" s="52">
        <v>0</v>
      </c>
      <c r="J643" s="42">
        <f>IFERROR(I643/E635,"-")</f>
        <v>0</v>
      </c>
      <c r="K643" s="55" t="str">
        <f t="shared" si="64"/>
        <v>-</v>
      </c>
      <c r="L643" s="360"/>
      <c r="M643" s="360"/>
      <c r="N643" s="32" t="s">
        <v>103</v>
      </c>
      <c r="O643" s="52">
        <v>174065</v>
      </c>
      <c r="P643" s="42">
        <f>IFERROR(O643/L635,"-")</f>
        <v>2.0137965978319949E-4</v>
      </c>
      <c r="Q643" s="52">
        <v>9</v>
      </c>
      <c r="R643" s="42">
        <f>IFERROR(Q643/M635,"-")</f>
        <v>5.8746736292428197E-3</v>
      </c>
      <c r="S643" s="55">
        <f t="shared" si="65"/>
        <v>19340.555555555555</v>
      </c>
      <c r="T643" s="360"/>
      <c r="U643" s="360"/>
      <c r="V643" s="32" t="s">
        <v>103</v>
      </c>
      <c r="W643" s="52">
        <v>0</v>
      </c>
      <c r="X643" s="42">
        <f>IFERROR(W643/T635,"-")</f>
        <v>0</v>
      </c>
      <c r="Y643" s="52">
        <v>0</v>
      </c>
      <c r="Z643" s="42">
        <f>IFERROR(Y643/U635,"-")</f>
        <v>0</v>
      </c>
      <c r="AA643" s="96" t="str">
        <f t="shared" si="66"/>
        <v>-</v>
      </c>
      <c r="AB643" s="360"/>
      <c r="AC643" s="360"/>
      <c r="AD643" s="32" t="s">
        <v>103</v>
      </c>
      <c r="AE643" s="52">
        <v>25505</v>
      </c>
      <c r="AF643" s="42">
        <f>IFERROR(AE643/AB635,"-")</f>
        <v>4.7603351813500127E-4</v>
      </c>
      <c r="AG643" s="52">
        <v>1</v>
      </c>
      <c r="AH643" s="42">
        <f>IFERROR(AG643/AC635,"-")</f>
        <v>5.8139534883720929E-3</v>
      </c>
      <c r="AI643" s="55">
        <f t="shared" si="67"/>
        <v>25505</v>
      </c>
      <c r="AJ643" s="360"/>
      <c r="AK643" s="360"/>
      <c r="AL643" s="32" t="s">
        <v>103</v>
      </c>
      <c r="AM643" s="52">
        <v>9345</v>
      </c>
      <c r="AN643" s="42">
        <f>IFERROR(AM643/AJ635,"-")</f>
        <v>2.464181038858645E-5</v>
      </c>
      <c r="AO643" s="52">
        <v>2</v>
      </c>
      <c r="AP643" s="42">
        <f>IFERROR(AO643/AK635,"-")</f>
        <v>3.5906642728904849E-3</v>
      </c>
      <c r="AQ643" s="55">
        <f t="shared" si="68"/>
        <v>4672.5</v>
      </c>
      <c r="AR643" s="360"/>
      <c r="AS643" s="360"/>
      <c r="AT643" s="32" t="s">
        <v>103</v>
      </c>
      <c r="AU643" s="52">
        <v>139215</v>
      </c>
      <c r="AV643" s="42">
        <f>IFERROR(AU643/AR635,"-")</f>
        <v>3.425554987151862E-4</v>
      </c>
      <c r="AW643" s="55">
        <v>6</v>
      </c>
      <c r="AX643" s="42">
        <f>IFERROR(AW643/AS635,"-")</f>
        <v>8.368200836820083E-3</v>
      </c>
      <c r="AY643" s="138">
        <f t="shared" si="69"/>
        <v>23202.5</v>
      </c>
      <c r="AZ643" s="360"/>
      <c r="BA643" s="360"/>
      <c r="BB643" s="32" t="s">
        <v>103</v>
      </c>
      <c r="BC643" s="52">
        <v>0</v>
      </c>
      <c r="BD643" s="42">
        <f>IFERROR(BC643/AZ635,"-")</f>
        <v>0</v>
      </c>
      <c r="BE643" s="52">
        <v>0</v>
      </c>
      <c r="BF643" s="42">
        <f>IFERROR(BE643/BA635,"-")</f>
        <v>0</v>
      </c>
      <c r="BG643" s="55" t="str">
        <f t="shared" si="70"/>
        <v>-</v>
      </c>
      <c r="BH643" s="360"/>
      <c r="BI643" s="360"/>
      <c r="BJ643" s="32" t="s">
        <v>103</v>
      </c>
      <c r="BK643" s="52">
        <v>42836</v>
      </c>
      <c r="BL643" s="42">
        <f>IFERROR(BK643/BH635,"-")</f>
        <v>1.2732188712461133E-4</v>
      </c>
      <c r="BM643" s="52">
        <v>6</v>
      </c>
      <c r="BN643" s="42">
        <f>IFERROR(BM643/BI635,"-")</f>
        <v>7.7419354838709677E-3</v>
      </c>
      <c r="BO643" s="96">
        <f t="shared" si="71"/>
        <v>7139.333333333333</v>
      </c>
      <c r="BP643" s="140"/>
    </row>
    <row r="644" spans="2:68" s="8" customFormat="1" ht="13.15" customHeight="1">
      <c r="B644" s="368"/>
      <c r="C644" s="386"/>
      <c r="D644" s="360"/>
      <c r="E644" s="360"/>
      <c r="F644" s="32" t="s">
        <v>104</v>
      </c>
      <c r="G644" s="52">
        <v>178124</v>
      </c>
      <c r="H644" s="42">
        <f>IFERROR(G644/D635,"-")</f>
        <v>1.3254192924687933E-3</v>
      </c>
      <c r="I644" s="52">
        <v>15</v>
      </c>
      <c r="J644" s="42">
        <f>IFERROR(I644/E635,"-")</f>
        <v>9.2592592592592587E-2</v>
      </c>
      <c r="K644" s="55">
        <f t="shared" si="64"/>
        <v>11874.933333333332</v>
      </c>
      <c r="L644" s="360"/>
      <c r="M644" s="360"/>
      <c r="N644" s="32" t="s">
        <v>104</v>
      </c>
      <c r="O644" s="52">
        <v>632503</v>
      </c>
      <c r="P644" s="42">
        <f>IFERROR(O644/L635,"-")</f>
        <v>7.3175675151152171E-4</v>
      </c>
      <c r="Q644" s="52">
        <v>46</v>
      </c>
      <c r="R644" s="42">
        <f>IFERROR(Q644/M635,"-")</f>
        <v>3.0026109660574413E-2</v>
      </c>
      <c r="S644" s="55">
        <f t="shared" si="65"/>
        <v>13750.065217391304</v>
      </c>
      <c r="T644" s="360"/>
      <c r="U644" s="360"/>
      <c r="V644" s="32" t="s">
        <v>104</v>
      </c>
      <c r="W644" s="52">
        <v>929</v>
      </c>
      <c r="X644" s="42">
        <f>IFERROR(W644/T635,"-")</f>
        <v>4.0745935713527566E-5</v>
      </c>
      <c r="Y644" s="52">
        <v>1</v>
      </c>
      <c r="Z644" s="42">
        <f>IFERROR(Y644/U635,"-")</f>
        <v>1.2500000000000001E-2</v>
      </c>
      <c r="AA644" s="96">
        <f t="shared" si="66"/>
        <v>929</v>
      </c>
      <c r="AB644" s="360"/>
      <c r="AC644" s="360"/>
      <c r="AD644" s="32" t="s">
        <v>104</v>
      </c>
      <c r="AE644" s="52">
        <v>104033</v>
      </c>
      <c r="AF644" s="42">
        <f>IFERROR(AE644/AB635,"-")</f>
        <v>1.9417053515835556E-3</v>
      </c>
      <c r="AG644" s="52">
        <v>6</v>
      </c>
      <c r="AH644" s="42">
        <f>IFERROR(AG644/AC635,"-")</f>
        <v>3.4883720930232558E-2</v>
      </c>
      <c r="AI644" s="55">
        <f t="shared" si="67"/>
        <v>17338.833333333332</v>
      </c>
      <c r="AJ644" s="360"/>
      <c r="AK644" s="360"/>
      <c r="AL644" s="32" t="s">
        <v>104</v>
      </c>
      <c r="AM644" s="52">
        <v>316836</v>
      </c>
      <c r="AN644" s="42">
        <f>IFERROR(AM644/AJ635,"-")</f>
        <v>8.3546416653592053E-4</v>
      </c>
      <c r="AO644" s="52">
        <v>22</v>
      </c>
      <c r="AP644" s="42">
        <f>IFERROR(AO644/AK635,"-")</f>
        <v>3.949730700179533E-2</v>
      </c>
      <c r="AQ644" s="55">
        <f t="shared" si="68"/>
        <v>14401.636363636364</v>
      </c>
      <c r="AR644" s="360"/>
      <c r="AS644" s="360"/>
      <c r="AT644" s="32" t="s">
        <v>104</v>
      </c>
      <c r="AU644" s="52">
        <v>210705</v>
      </c>
      <c r="AV644" s="42">
        <f>IFERROR(AU644/AR635,"-")</f>
        <v>5.1846536908223468E-4</v>
      </c>
      <c r="AW644" s="55">
        <v>17</v>
      </c>
      <c r="AX644" s="42">
        <f>IFERROR(AW644/AS635,"-")</f>
        <v>2.3709902370990237E-2</v>
      </c>
      <c r="AY644" s="138">
        <f t="shared" si="69"/>
        <v>12394.411764705883</v>
      </c>
      <c r="AZ644" s="360"/>
      <c r="BA644" s="360"/>
      <c r="BB644" s="32" t="s">
        <v>104</v>
      </c>
      <c r="BC644" s="52">
        <v>102854</v>
      </c>
      <c r="BD644" s="42">
        <f>IFERROR(BC644/AZ635,"-")</f>
        <v>1.2176238305465017E-3</v>
      </c>
      <c r="BE644" s="52">
        <v>8</v>
      </c>
      <c r="BF644" s="42">
        <f>IFERROR(BE644/BA635,"-")</f>
        <v>9.8765432098765427E-2</v>
      </c>
      <c r="BG644" s="55">
        <f t="shared" si="70"/>
        <v>12856.75</v>
      </c>
      <c r="BH644" s="360"/>
      <c r="BI644" s="360"/>
      <c r="BJ644" s="32" t="s">
        <v>104</v>
      </c>
      <c r="BK644" s="52">
        <v>512908</v>
      </c>
      <c r="BL644" s="42">
        <f>IFERROR(BK644/BH635,"-")</f>
        <v>1.5245217686364306E-3</v>
      </c>
      <c r="BM644" s="52">
        <v>30</v>
      </c>
      <c r="BN644" s="42">
        <f>IFERROR(BM644/BI635,"-")</f>
        <v>3.870967741935484E-2</v>
      </c>
      <c r="BO644" s="96">
        <f t="shared" si="71"/>
        <v>17096.933333333334</v>
      </c>
      <c r="BP644" s="140"/>
    </row>
    <row r="645" spans="2:68" s="8" customFormat="1" ht="13.15" customHeight="1">
      <c r="B645" s="368"/>
      <c r="C645" s="386"/>
      <c r="D645" s="360"/>
      <c r="E645" s="360"/>
      <c r="F645" s="32" t="s">
        <v>105</v>
      </c>
      <c r="G645" s="52">
        <v>10238</v>
      </c>
      <c r="H645" s="42">
        <f>IFERROR(G645/D635,"-")</f>
        <v>7.6180878019219782E-5</v>
      </c>
      <c r="I645" s="52">
        <v>1</v>
      </c>
      <c r="J645" s="42">
        <f>IFERROR(I645/E635,"-")</f>
        <v>6.1728395061728392E-3</v>
      </c>
      <c r="K645" s="55">
        <f t="shared" si="64"/>
        <v>10238</v>
      </c>
      <c r="L645" s="360"/>
      <c r="M645" s="360"/>
      <c r="N645" s="32" t="s">
        <v>105</v>
      </c>
      <c r="O645" s="52">
        <v>25582</v>
      </c>
      <c r="P645" s="42">
        <f>IFERROR(O645/L635,"-")</f>
        <v>2.9596383285403784E-5</v>
      </c>
      <c r="Q645" s="52">
        <v>5</v>
      </c>
      <c r="R645" s="42">
        <f>IFERROR(Q645/M635,"-")</f>
        <v>3.2637075718015664E-3</v>
      </c>
      <c r="S645" s="55">
        <f t="shared" si="65"/>
        <v>5116.3999999999996</v>
      </c>
      <c r="T645" s="360"/>
      <c r="U645" s="360"/>
      <c r="V645" s="32" t="s">
        <v>105</v>
      </c>
      <c r="W645" s="52">
        <v>0</v>
      </c>
      <c r="X645" s="42">
        <f>IFERROR(W645/T635,"-")</f>
        <v>0</v>
      </c>
      <c r="Y645" s="52">
        <v>0</v>
      </c>
      <c r="Z645" s="42">
        <f>IFERROR(Y645/U635,"-")</f>
        <v>0</v>
      </c>
      <c r="AA645" s="96" t="str">
        <f t="shared" si="66"/>
        <v>-</v>
      </c>
      <c r="AB645" s="360"/>
      <c r="AC645" s="360"/>
      <c r="AD645" s="32" t="s">
        <v>105</v>
      </c>
      <c r="AE645" s="52">
        <v>0</v>
      </c>
      <c r="AF645" s="42">
        <f>IFERROR(AE645/AB635,"-")</f>
        <v>0</v>
      </c>
      <c r="AG645" s="52">
        <v>0</v>
      </c>
      <c r="AH645" s="42">
        <f>IFERROR(AG645/AC635,"-")</f>
        <v>0</v>
      </c>
      <c r="AI645" s="55" t="str">
        <f t="shared" si="67"/>
        <v>-</v>
      </c>
      <c r="AJ645" s="360"/>
      <c r="AK645" s="360"/>
      <c r="AL645" s="32" t="s">
        <v>105</v>
      </c>
      <c r="AM645" s="52">
        <v>0</v>
      </c>
      <c r="AN645" s="42">
        <f>IFERROR(AM645/AJ635,"-")</f>
        <v>0</v>
      </c>
      <c r="AO645" s="52">
        <v>0</v>
      </c>
      <c r="AP645" s="42">
        <f>IFERROR(AO645/AK635,"-")</f>
        <v>0</v>
      </c>
      <c r="AQ645" s="55" t="str">
        <f t="shared" si="68"/>
        <v>-</v>
      </c>
      <c r="AR645" s="360"/>
      <c r="AS645" s="360"/>
      <c r="AT645" s="32" t="s">
        <v>105</v>
      </c>
      <c r="AU645" s="52">
        <v>25582</v>
      </c>
      <c r="AV645" s="42">
        <f>IFERROR(AU645/AR635,"-")</f>
        <v>6.294763328759037E-5</v>
      </c>
      <c r="AW645" s="55">
        <v>5</v>
      </c>
      <c r="AX645" s="42">
        <f>IFERROR(AW645/AS635,"-")</f>
        <v>6.9735006973500697E-3</v>
      </c>
      <c r="AY645" s="138">
        <f t="shared" si="69"/>
        <v>5116.3999999999996</v>
      </c>
      <c r="AZ645" s="360"/>
      <c r="BA645" s="360"/>
      <c r="BB645" s="32" t="s">
        <v>105</v>
      </c>
      <c r="BC645" s="52">
        <v>17770</v>
      </c>
      <c r="BD645" s="42">
        <f>IFERROR(BC645/AZ635,"-")</f>
        <v>2.1036785607571253E-4</v>
      </c>
      <c r="BE645" s="52">
        <v>3</v>
      </c>
      <c r="BF645" s="42">
        <f>IFERROR(BE645/BA635,"-")</f>
        <v>3.7037037037037035E-2</v>
      </c>
      <c r="BG645" s="55">
        <f t="shared" si="70"/>
        <v>5923.333333333333</v>
      </c>
      <c r="BH645" s="360"/>
      <c r="BI645" s="360"/>
      <c r="BJ645" s="32" t="s">
        <v>105</v>
      </c>
      <c r="BK645" s="52">
        <v>6305</v>
      </c>
      <c r="BL645" s="42">
        <f>IFERROR(BK645/BH635,"-")</f>
        <v>1.8740416899819646E-5</v>
      </c>
      <c r="BM645" s="52">
        <v>2</v>
      </c>
      <c r="BN645" s="42">
        <f>IFERROR(BM645/BI635,"-")</f>
        <v>2.5806451612903226E-3</v>
      </c>
      <c r="BO645" s="96">
        <f t="shared" si="71"/>
        <v>3152.5</v>
      </c>
      <c r="BP645" s="140"/>
    </row>
    <row r="646" spans="2:68" s="8" customFormat="1" ht="13.15" customHeight="1">
      <c r="B646" s="368"/>
      <c r="C646" s="386"/>
      <c r="D646" s="360"/>
      <c r="E646" s="360"/>
      <c r="F646" s="32" t="s">
        <v>106</v>
      </c>
      <c r="G646" s="52">
        <v>338239</v>
      </c>
      <c r="H646" s="42">
        <f>IFERROR(G646/D635,"-")</f>
        <v>2.5168337566265756E-3</v>
      </c>
      <c r="I646" s="52">
        <v>1</v>
      </c>
      <c r="J646" s="42">
        <f>IFERROR(I646/E635,"-")</f>
        <v>6.1728395061728392E-3</v>
      </c>
      <c r="K646" s="55">
        <f t="shared" si="64"/>
        <v>338239</v>
      </c>
      <c r="L646" s="360"/>
      <c r="M646" s="360"/>
      <c r="N646" s="32" t="s">
        <v>106</v>
      </c>
      <c r="O646" s="52">
        <v>4059614</v>
      </c>
      <c r="P646" s="42">
        <f>IFERROR(O646/L635,"-")</f>
        <v>4.6966574910011407E-3</v>
      </c>
      <c r="Q646" s="52">
        <v>7</v>
      </c>
      <c r="R646" s="42">
        <f>IFERROR(Q646/M635,"-")</f>
        <v>4.5691906005221935E-3</v>
      </c>
      <c r="S646" s="55">
        <f t="shared" si="65"/>
        <v>579944.85714285716</v>
      </c>
      <c r="T646" s="360"/>
      <c r="U646" s="360"/>
      <c r="V646" s="32" t="s">
        <v>106</v>
      </c>
      <c r="W646" s="52">
        <v>0</v>
      </c>
      <c r="X646" s="42">
        <f>IFERROR(W646/T635,"-")</f>
        <v>0</v>
      </c>
      <c r="Y646" s="52">
        <v>0</v>
      </c>
      <c r="Z646" s="42">
        <f>IFERROR(Y646/U635,"-")</f>
        <v>0</v>
      </c>
      <c r="AA646" s="96" t="str">
        <f t="shared" si="66"/>
        <v>-</v>
      </c>
      <c r="AB646" s="360"/>
      <c r="AC646" s="360"/>
      <c r="AD646" s="32" t="s">
        <v>106</v>
      </c>
      <c r="AE646" s="52">
        <v>0</v>
      </c>
      <c r="AF646" s="42">
        <f>IFERROR(AE646/AB635,"-")</f>
        <v>0</v>
      </c>
      <c r="AG646" s="52">
        <v>0</v>
      </c>
      <c r="AH646" s="42">
        <f>IFERROR(AG646/AC635,"-")</f>
        <v>0</v>
      </c>
      <c r="AI646" s="55" t="str">
        <f t="shared" si="67"/>
        <v>-</v>
      </c>
      <c r="AJ646" s="360"/>
      <c r="AK646" s="360"/>
      <c r="AL646" s="32" t="s">
        <v>106</v>
      </c>
      <c r="AM646" s="52">
        <v>1991794</v>
      </c>
      <c r="AN646" s="42">
        <f>IFERROR(AM646/AJ635,"-")</f>
        <v>5.2521573120518101E-3</v>
      </c>
      <c r="AO646" s="52">
        <v>3</v>
      </c>
      <c r="AP646" s="42">
        <f>IFERROR(AO646/AK635,"-")</f>
        <v>5.3859964093357273E-3</v>
      </c>
      <c r="AQ646" s="55">
        <f t="shared" si="68"/>
        <v>663931.33333333337</v>
      </c>
      <c r="AR646" s="360"/>
      <c r="AS646" s="360"/>
      <c r="AT646" s="32" t="s">
        <v>106</v>
      </c>
      <c r="AU646" s="52">
        <v>2067820</v>
      </c>
      <c r="AV646" s="42">
        <f>IFERROR(AU646/AR635,"-")</f>
        <v>5.0881234877939614E-3</v>
      </c>
      <c r="AW646" s="55">
        <v>4</v>
      </c>
      <c r="AX646" s="42">
        <f>IFERROR(AW646/AS635,"-")</f>
        <v>5.5788005578800556E-3</v>
      </c>
      <c r="AY646" s="138">
        <f t="shared" si="69"/>
        <v>516955</v>
      </c>
      <c r="AZ646" s="360"/>
      <c r="BA646" s="360"/>
      <c r="BB646" s="32" t="s">
        <v>106</v>
      </c>
      <c r="BC646" s="52">
        <v>1956306</v>
      </c>
      <c r="BD646" s="42">
        <f>IFERROR(BC646/AZ635,"-")</f>
        <v>2.3159476592462178E-2</v>
      </c>
      <c r="BE646" s="52">
        <v>2</v>
      </c>
      <c r="BF646" s="42">
        <f>IFERROR(BE646/BA635,"-")</f>
        <v>2.4691358024691357E-2</v>
      </c>
      <c r="BG646" s="55">
        <f t="shared" si="70"/>
        <v>978153</v>
      </c>
      <c r="BH646" s="360"/>
      <c r="BI646" s="360"/>
      <c r="BJ646" s="32" t="s">
        <v>106</v>
      </c>
      <c r="BK646" s="52">
        <v>23773</v>
      </c>
      <c r="BL646" s="42">
        <f>IFERROR(BK646/BH635,"-")</f>
        <v>7.0660734489994044E-5</v>
      </c>
      <c r="BM646" s="52">
        <v>2</v>
      </c>
      <c r="BN646" s="42">
        <f>IFERROR(BM646/BI635,"-")</f>
        <v>2.5806451612903226E-3</v>
      </c>
      <c r="BO646" s="96">
        <f t="shared" si="71"/>
        <v>11886.5</v>
      </c>
      <c r="BP646" s="140"/>
    </row>
    <row r="647" spans="2:68" s="8" customFormat="1" ht="13.15" customHeight="1">
      <c r="B647" s="368"/>
      <c r="C647" s="386"/>
      <c r="D647" s="360"/>
      <c r="E647" s="360"/>
      <c r="F647" s="32" t="s">
        <v>107</v>
      </c>
      <c r="G647" s="52">
        <v>1967467</v>
      </c>
      <c r="H647" s="42">
        <f>IFERROR(G647/D635,"-")</f>
        <v>1.4639906576854883E-2</v>
      </c>
      <c r="I647" s="52">
        <v>15</v>
      </c>
      <c r="J647" s="42">
        <f>IFERROR(I647/E635,"-")</f>
        <v>9.2592592592592587E-2</v>
      </c>
      <c r="K647" s="55">
        <f t="shared" si="64"/>
        <v>131164.46666666667</v>
      </c>
      <c r="L647" s="360"/>
      <c r="M647" s="360"/>
      <c r="N647" s="32" t="s">
        <v>107</v>
      </c>
      <c r="O647" s="52">
        <v>6161736</v>
      </c>
      <c r="P647" s="42">
        <f>IFERROR(O647/L635,"-")</f>
        <v>7.1286490641650681E-3</v>
      </c>
      <c r="Q647" s="52">
        <v>178</v>
      </c>
      <c r="R647" s="42">
        <f>IFERROR(Q647/M635,"-")</f>
        <v>0.11618798955613577</v>
      </c>
      <c r="S647" s="55">
        <f t="shared" si="65"/>
        <v>34616.494382022473</v>
      </c>
      <c r="T647" s="360"/>
      <c r="U647" s="360"/>
      <c r="V647" s="32" t="s">
        <v>107</v>
      </c>
      <c r="W647" s="52">
        <v>405112</v>
      </c>
      <c r="X647" s="42">
        <f>IFERROR(W647/T635,"-")</f>
        <v>1.776821045078426E-2</v>
      </c>
      <c r="Y647" s="52">
        <v>11</v>
      </c>
      <c r="Z647" s="42">
        <f>IFERROR(Y647/U635,"-")</f>
        <v>0.13750000000000001</v>
      </c>
      <c r="AA647" s="96">
        <f t="shared" si="66"/>
        <v>36828.36363636364</v>
      </c>
      <c r="AB647" s="360"/>
      <c r="AC647" s="360"/>
      <c r="AD647" s="32" t="s">
        <v>107</v>
      </c>
      <c r="AE647" s="52">
        <v>256210</v>
      </c>
      <c r="AF647" s="42">
        <f>IFERROR(AE647/AB635,"-")</f>
        <v>4.7819857942116711E-3</v>
      </c>
      <c r="AG647" s="52">
        <v>10</v>
      </c>
      <c r="AH647" s="42">
        <f>IFERROR(AG647/AC635,"-")</f>
        <v>5.8139534883720929E-2</v>
      </c>
      <c r="AI647" s="55">
        <f t="shared" si="67"/>
        <v>25621</v>
      </c>
      <c r="AJ647" s="360"/>
      <c r="AK647" s="360"/>
      <c r="AL647" s="32" t="s">
        <v>107</v>
      </c>
      <c r="AM647" s="52">
        <v>3173937</v>
      </c>
      <c r="AN647" s="42">
        <f>IFERROR(AM647/AJ635,"-")</f>
        <v>8.3693476446569191E-3</v>
      </c>
      <c r="AO647" s="52">
        <v>75</v>
      </c>
      <c r="AP647" s="42">
        <f>IFERROR(AO647/AK635,"-")</f>
        <v>0.13464991023339318</v>
      </c>
      <c r="AQ647" s="55">
        <f t="shared" si="68"/>
        <v>42319.16</v>
      </c>
      <c r="AR647" s="360"/>
      <c r="AS647" s="360"/>
      <c r="AT647" s="32" t="s">
        <v>107</v>
      </c>
      <c r="AU647" s="52">
        <v>2308260</v>
      </c>
      <c r="AV647" s="42">
        <f>IFERROR(AU647/AR635,"-")</f>
        <v>5.6797554535381652E-3</v>
      </c>
      <c r="AW647" s="55">
        <v>81</v>
      </c>
      <c r="AX647" s="42">
        <f>IFERROR(AW647/AS635,"-")</f>
        <v>0.11297071129707113</v>
      </c>
      <c r="AY647" s="138">
        <f t="shared" si="69"/>
        <v>28497.037037037036</v>
      </c>
      <c r="AZ647" s="360"/>
      <c r="BA647" s="360"/>
      <c r="BB647" s="32" t="s">
        <v>107</v>
      </c>
      <c r="BC647" s="52">
        <v>674121</v>
      </c>
      <c r="BD647" s="42">
        <f>IFERROR(BC647/AZ635,"-")</f>
        <v>7.9804946260897819E-3</v>
      </c>
      <c r="BE647" s="52">
        <v>11</v>
      </c>
      <c r="BF647" s="42">
        <f>IFERROR(BE647/BA635,"-")</f>
        <v>0.13580246913580246</v>
      </c>
      <c r="BG647" s="55">
        <f t="shared" si="70"/>
        <v>61283.727272727272</v>
      </c>
      <c r="BH647" s="360"/>
      <c r="BI647" s="360"/>
      <c r="BJ647" s="32" t="s">
        <v>107</v>
      </c>
      <c r="BK647" s="52">
        <v>1256316</v>
      </c>
      <c r="BL647" s="42">
        <f>IFERROR(BK647/BH635,"-")</f>
        <v>3.7341610781782423E-3</v>
      </c>
      <c r="BM647" s="52">
        <v>56</v>
      </c>
      <c r="BN647" s="42">
        <f>IFERROR(BM647/BI635,"-")</f>
        <v>7.2258064516129039E-2</v>
      </c>
      <c r="BO647" s="96">
        <f t="shared" si="71"/>
        <v>22434.214285714286</v>
      </c>
      <c r="BP647" s="140"/>
    </row>
    <row r="648" spans="2:68" s="8" customFormat="1" ht="13.15" customHeight="1">
      <c r="B648" s="368"/>
      <c r="C648" s="386"/>
      <c r="D648" s="360"/>
      <c r="E648" s="360"/>
      <c r="F648" s="32" t="s">
        <v>108</v>
      </c>
      <c r="G648" s="52">
        <v>1204808</v>
      </c>
      <c r="H648" s="42">
        <f>IFERROR(G648/D635,"-")</f>
        <v>8.9649669158605345E-3</v>
      </c>
      <c r="I648" s="52">
        <v>24</v>
      </c>
      <c r="J648" s="42">
        <f>IFERROR(I648/E635,"-")</f>
        <v>0.14814814814814814</v>
      </c>
      <c r="K648" s="55">
        <f t="shared" si="64"/>
        <v>50200.333333333336</v>
      </c>
      <c r="L648" s="360"/>
      <c r="M648" s="360"/>
      <c r="N648" s="32" t="s">
        <v>108</v>
      </c>
      <c r="O648" s="52">
        <v>8775693</v>
      </c>
      <c r="P648" s="42">
        <f>IFERROR(O648/L635,"-")</f>
        <v>1.0152793902862754E-2</v>
      </c>
      <c r="Q648" s="52">
        <v>138</v>
      </c>
      <c r="R648" s="42">
        <f>IFERROR(Q648/M635,"-")</f>
        <v>9.0078328981723244E-2</v>
      </c>
      <c r="S648" s="55">
        <f t="shared" si="65"/>
        <v>63591.978260869568</v>
      </c>
      <c r="T648" s="360"/>
      <c r="U648" s="360"/>
      <c r="V648" s="32" t="s">
        <v>108</v>
      </c>
      <c r="W648" s="52">
        <v>183511</v>
      </c>
      <c r="X648" s="42">
        <f>IFERROR(W648/T635,"-")</f>
        <v>8.0487916132671224E-3</v>
      </c>
      <c r="Y648" s="52">
        <v>4</v>
      </c>
      <c r="Z648" s="42">
        <f>IFERROR(Y648/U635,"-")</f>
        <v>0.05</v>
      </c>
      <c r="AA648" s="96">
        <f t="shared" si="66"/>
        <v>45877.75</v>
      </c>
      <c r="AB648" s="360"/>
      <c r="AC648" s="360"/>
      <c r="AD648" s="32" t="s">
        <v>108</v>
      </c>
      <c r="AE648" s="52">
        <v>223303</v>
      </c>
      <c r="AF648" s="42">
        <f>IFERROR(AE648/AB635,"-")</f>
        <v>4.1677989688335693E-3</v>
      </c>
      <c r="AG648" s="52">
        <v>7</v>
      </c>
      <c r="AH648" s="42">
        <f>IFERROR(AG648/AC635,"-")</f>
        <v>4.0697674418604654E-2</v>
      </c>
      <c r="AI648" s="55">
        <f t="shared" si="67"/>
        <v>31900.428571428572</v>
      </c>
      <c r="AJ648" s="360"/>
      <c r="AK648" s="360"/>
      <c r="AL648" s="32" t="s">
        <v>108</v>
      </c>
      <c r="AM648" s="52">
        <v>4883114</v>
      </c>
      <c r="AN648" s="42">
        <f>IFERROR(AM648/AJ635,"-")</f>
        <v>1.2876272797629956E-2</v>
      </c>
      <c r="AO648" s="52">
        <v>62</v>
      </c>
      <c r="AP648" s="42">
        <f>IFERROR(AO648/AK635,"-")</f>
        <v>0.11131059245960502</v>
      </c>
      <c r="AQ648" s="55">
        <f t="shared" si="68"/>
        <v>78759.903225806454</v>
      </c>
      <c r="AR648" s="360"/>
      <c r="AS648" s="360"/>
      <c r="AT648" s="32" t="s">
        <v>108</v>
      </c>
      <c r="AU648" s="52">
        <v>3127881</v>
      </c>
      <c r="AV648" s="42">
        <f>IFERROR(AU648/AR635,"-")</f>
        <v>7.6965329589250824E-3</v>
      </c>
      <c r="AW648" s="55">
        <v>63</v>
      </c>
      <c r="AX648" s="42">
        <f>IFERROR(AW648/AS635,"-")</f>
        <v>8.7866108786610872E-2</v>
      </c>
      <c r="AY648" s="138">
        <f t="shared" si="69"/>
        <v>49648.904761904763</v>
      </c>
      <c r="AZ648" s="360"/>
      <c r="BA648" s="360"/>
      <c r="BB648" s="32" t="s">
        <v>108</v>
      </c>
      <c r="BC648" s="52">
        <v>4338827</v>
      </c>
      <c r="BD648" s="42">
        <f>IFERROR(BC648/AZ635,"-")</f>
        <v>5.1364644562375668E-2</v>
      </c>
      <c r="BE648" s="52">
        <v>35</v>
      </c>
      <c r="BF648" s="42">
        <f>IFERROR(BE648/BA635,"-")</f>
        <v>0.43209876543209874</v>
      </c>
      <c r="BG648" s="55">
        <f t="shared" si="70"/>
        <v>123966.48571428571</v>
      </c>
      <c r="BH648" s="360"/>
      <c r="BI648" s="360"/>
      <c r="BJ648" s="32" t="s">
        <v>108</v>
      </c>
      <c r="BK648" s="52">
        <v>2454534</v>
      </c>
      <c r="BL648" s="42">
        <f>IFERROR(BK648/BH635,"-")</f>
        <v>7.2956368683238567E-3</v>
      </c>
      <c r="BM648" s="52">
        <v>52</v>
      </c>
      <c r="BN648" s="42">
        <f>IFERROR(BM648/BI635,"-")</f>
        <v>6.7096774193548384E-2</v>
      </c>
      <c r="BO648" s="96">
        <f t="shared" si="71"/>
        <v>47202.576923076922</v>
      </c>
      <c r="BP648" s="140"/>
    </row>
    <row r="649" spans="2:68" s="8" customFormat="1" ht="13.15" customHeight="1">
      <c r="B649" s="368"/>
      <c r="C649" s="386"/>
      <c r="D649" s="360"/>
      <c r="E649" s="360"/>
      <c r="F649" s="32" t="s">
        <v>109</v>
      </c>
      <c r="G649" s="52">
        <v>486532</v>
      </c>
      <c r="H649" s="42">
        <f>IFERROR(G649/D635,"-")</f>
        <v>3.6202808111395822E-3</v>
      </c>
      <c r="I649" s="52">
        <v>14</v>
      </c>
      <c r="J649" s="42">
        <f>IFERROR(I649/E635,"-")</f>
        <v>8.6419753086419748E-2</v>
      </c>
      <c r="K649" s="55">
        <f t="shared" si="64"/>
        <v>34752.285714285717</v>
      </c>
      <c r="L649" s="360"/>
      <c r="M649" s="360"/>
      <c r="N649" s="32" t="s">
        <v>109</v>
      </c>
      <c r="O649" s="52">
        <v>3487224</v>
      </c>
      <c r="P649" s="42">
        <f>IFERROR(O649/L635,"-")</f>
        <v>4.0344468026760581E-3</v>
      </c>
      <c r="Q649" s="52">
        <v>100</v>
      </c>
      <c r="R649" s="42">
        <f>IFERROR(Q649/M635,"-")</f>
        <v>6.5274151436031339E-2</v>
      </c>
      <c r="S649" s="55">
        <f t="shared" si="65"/>
        <v>34872.239999999998</v>
      </c>
      <c r="T649" s="360"/>
      <c r="U649" s="360"/>
      <c r="V649" s="32" t="s">
        <v>109</v>
      </c>
      <c r="W649" s="52">
        <v>8451</v>
      </c>
      <c r="X649" s="42">
        <f>IFERROR(W649/T635,"-")</f>
        <v>3.7066082100648164E-4</v>
      </c>
      <c r="Y649" s="52">
        <v>2</v>
      </c>
      <c r="Z649" s="42">
        <f>IFERROR(Y649/U635,"-")</f>
        <v>2.5000000000000001E-2</v>
      </c>
      <c r="AA649" s="96">
        <f t="shared" si="66"/>
        <v>4225.5</v>
      </c>
      <c r="AB649" s="360"/>
      <c r="AC649" s="360"/>
      <c r="AD649" s="32" t="s">
        <v>109</v>
      </c>
      <c r="AE649" s="52">
        <v>101267</v>
      </c>
      <c r="AF649" s="42">
        <f>IFERROR(AE649/AB635,"-")</f>
        <v>1.8900798385013595E-3</v>
      </c>
      <c r="AG649" s="52">
        <v>4</v>
      </c>
      <c r="AH649" s="42">
        <f>IFERROR(AG649/AC635,"-")</f>
        <v>2.3255813953488372E-2</v>
      </c>
      <c r="AI649" s="55">
        <f t="shared" si="67"/>
        <v>25316.75</v>
      </c>
      <c r="AJ649" s="360"/>
      <c r="AK649" s="360"/>
      <c r="AL649" s="32" t="s">
        <v>109</v>
      </c>
      <c r="AM649" s="52">
        <v>1623080</v>
      </c>
      <c r="AN649" s="42">
        <f>IFERROR(AM649/AJ635,"-")</f>
        <v>4.2798961589627501E-3</v>
      </c>
      <c r="AO649" s="52">
        <v>46</v>
      </c>
      <c r="AP649" s="42">
        <f>IFERROR(AO649/AK635,"-")</f>
        <v>8.2585278276481155E-2</v>
      </c>
      <c r="AQ649" s="55">
        <f t="shared" si="68"/>
        <v>35284.34782608696</v>
      </c>
      <c r="AR649" s="360"/>
      <c r="AS649" s="360"/>
      <c r="AT649" s="32" t="s">
        <v>109</v>
      </c>
      <c r="AU649" s="52">
        <v>1753663</v>
      </c>
      <c r="AV649" s="42">
        <f>IFERROR(AU649/AR635,"-")</f>
        <v>4.3151018463769676E-3</v>
      </c>
      <c r="AW649" s="55">
        <v>47</v>
      </c>
      <c r="AX649" s="42">
        <f>IFERROR(AW649/AS635,"-")</f>
        <v>6.555090655509066E-2</v>
      </c>
      <c r="AY649" s="138">
        <f t="shared" si="69"/>
        <v>37311.978723404252</v>
      </c>
      <c r="AZ649" s="360"/>
      <c r="BA649" s="360"/>
      <c r="BB649" s="32" t="s">
        <v>109</v>
      </c>
      <c r="BC649" s="52">
        <v>709515</v>
      </c>
      <c r="BD649" s="42">
        <f>IFERROR(BC649/AZ635,"-")</f>
        <v>8.3995019360472243E-3</v>
      </c>
      <c r="BE649" s="52">
        <v>12</v>
      </c>
      <c r="BF649" s="42">
        <f>IFERROR(BE649/BA635,"-")</f>
        <v>0.14814814814814814</v>
      </c>
      <c r="BG649" s="55">
        <f t="shared" si="70"/>
        <v>59126.25</v>
      </c>
      <c r="BH649" s="360"/>
      <c r="BI649" s="360"/>
      <c r="BJ649" s="32" t="s">
        <v>109</v>
      </c>
      <c r="BK649" s="52">
        <v>1336144</v>
      </c>
      <c r="BL649" s="42">
        <f>IFERROR(BK649/BH635,"-")</f>
        <v>3.9714346706094562E-3</v>
      </c>
      <c r="BM649" s="52">
        <v>30</v>
      </c>
      <c r="BN649" s="42">
        <f>IFERROR(BM649/BI635,"-")</f>
        <v>3.870967741935484E-2</v>
      </c>
      <c r="BO649" s="96">
        <f t="shared" si="71"/>
        <v>44538.133333333331</v>
      </c>
      <c r="BP649" s="140"/>
    </row>
    <row r="650" spans="2:68" s="8" customFormat="1" ht="13.15" customHeight="1">
      <c r="B650" s="368"/>
      <c r="C650" s="386"/>
      <c r="D650" s="360"/>
      <c r="E650" s="360"/>
      <c r="F650" s="33" t="s">
        <v>110</v>
      </c>
      <c r="G650" s="53">
        <v>247378</v>
      </c>
      <c r="H650" s="43">
        <f>IFERROR(G650/D635,"-")</f>
        <v>1.8407377654462349E-3</v>
      </c>
      <c r="I650" s="53">
        <v>17</v>
      </c>
      <c r="J650" s="43">
        <f>IFERROR(I650/E635,"-")</f>
        <v>0.10493827160493827</v>
      </c>
      <c r="K650" s="56">
        <f t="shared" si="64"/>
        <v>14551.64705882353</v>
      </c>
      <c r="L650" s="360"/>
      <c r="M650" s="360"/>
      <c r="N650" s="33" t="s">
        <v>110</v>
      </c>
      <c r="O650" s="53">
        <v>780868</v>
      </c>
      <c r="P650" s="43">
        <f>IFERROR(O650/L635,"-")</f>
        <v>9.0340351119172393E-4</v>
      </c>
      <c r="Q650" s="53">
        <v>97</v>
      </c>
      <c r="R650" s="43">
        <f>IFERROR(Q650/M635,"-")</f>
        <v>6.3315926892950389E-2</v>
      </c>
      <c r="S650" s="56">
        <f t="shared" si="65"/>
        <v>8050.1855670103096</v>
      </c>
      <c r="T650" s="360"/>
      <c r="U650" s="360"/>
      <c r="V650" s="33" t="s">
        <v>110</v>
      </c>
      <c r="W650" s="53">
        <v>38351</v>
      </c>
      <c r="X650" s="43">
        <f>IFERROR(W650/T635,"-")</f>
        <v>1.6820746830457434E-3</v>
      </c>
      <c r="Y650" s="53">
        <v>5</v>
      </c>
      <c r="Z650" s="43">
        <f>IFERROR(Y650/U635,"-")</f>
        <v>6.25E-2</v>
      </c>
      <c r="AA650" s="97">
        <f t="shared" si="66"/>
        <v>7670.2</v>
      </c>
      <c r="AB650" s="360"/>
      <c r="AC650" s="360"/>
      <c r="AD650" s="33" t="s">
        <v>110</v>
      </c>
      <c r="AE650" s="53">
        <v>16592</v>
      </c>
      <c r="AF650" s="43">
        <f>IFERROR(AE650/AB635,"-")</f>
        <v>3.096784212074472E-4</v>
      </c>
      <c r="AG650" s="53">
        <v>3</v>
      </c>
      <c r="AH650" s="43">
        <f>IFERROR(AG650/AC635,"-")</f>
        <v>1.7441860465116279E-2</v>
      </c>
      <c r="AI650" s="56">
        <f t="shared" si="67"/>
        <v>5530.666666666667</v>
      </c>
      <c r="AJ650" s="360"/>
      <c r="AK650" s="360"/>
      <c r="AL650" s="33" t="s">
        <v>110</v>
      </c>
      <c r="AM650" s="53">
        <v>386038</v>
      </c>
      <c r="AN650" s="43">
        <f>IFERROR(AM650/AJ635,"-")</f>
        <v>1.0179427714060072E-3</v>
      </c>
      <c r="AO650" s="53">
        <v>46</v>
      </c>
      <c r="AP650" s="43">
        <f>IFERROR(AO650/AK635,"-")</f>
        <v>8.2585278276481155E-2</v>
      </c>
      <c r="AQ650" s="56">
        <f t="shared" si="68"/>
        <v>8392.1304347826081</v>
      </c>
      <c r="AR650" s="360"/>
      <c r="AS650" s="360"/>
      <c r="AT650" s="33" t="s">
        <v>110</v>
      </c>
      <c r="AU650" s="53">
        <v>337153</v>
      </c>
      <c r="AV650" s="43">
        <f>IFERROR(AU650/AR635,"-")</f>
        <v>8.2960610608283001E-4</v>
      </c>
      <c r="AW650" s="56">
        <v>42</v>
      </c>
      <c r="AX650" s="45">
        <f>IFERROR(AW650/AS635,"-")</f>
        <v>5.8577405857740586E-2</v>
      </c>
      <c r="AY650" s="139">
        <f t="shared" si="69"/>
        <v>8027.4523809523807</v>
      </c>
      <c r="AZ650" s="360"/>
      <c r="BA650" s="360"/>
      <c r="BB650" s="33" t="s">
        <v>110</v>
      </c>
      <c r="BC650" s="53">
        <v>90791</v>
      </c>
      <c r="BD650" s="43">
        <f>IFERROR(BC650/AZ635,"-")</f>
        <v>1.0748175588615654E-3</v>
      </c>
      <c r="BE650" s="53">
        <v>14</v>
      </c>
      <c r="BF650" s="43">
        <f>IFERROR(BE650/BA635,"-")</f>
        <v>0.1728395061728395</v>
      </c>
      <c r="BG650" s="56">
        <f t="shared" si="70"/>
        <v>6485.0714285714284</v>
      </c>
      <c r="BH650" s="360"/>
      <c r="BI650" s="360"/>
      <c r="BJ650" s="33" t="s">
        <v>110</v>
      </c>
      <c r="BK650" s="53">
        <v>331849</v>
      </c>
      <c r="BL650" s="43">
        <f>IFERROR(BK650/BH635,"-")</f>
        <v>9.8635822486728788E-4</v>
      </c>
      <c r="BM650" s="53">
        <v>30</v>
      </c>
      <c r="BN650" s="43">
        <f>IFERROR(BM650/BI635,"-")</f>
        <v>3.870967741935484E-2</v>
      </c>
      <c r="BO650" s="97">
        <f t="shared" si="71"/>
        <v>11061.633333333333</v>
      </c>
      <c r="BP650" s="140"/>
    </row>
    <row r="651" spans="2:68" s="8" customFormat="1" ht="13.15" customHeight="1">
      <c r="B651" s="369"/>
      <c r="C651" s="387"/>
      <c r="D651" s="361"/>
      <c r="E651" s="361"/>
      <c r="F651" s="34" t="s">
        <v>64</v>
      </c>
      <c r="G651" s="49">
        <f>SUM(G635:G650)</f>
        <v>24110272</v>
      </c>
      <c r="H651" s="43">
        <f>IFERROR(G651/D635,"-")</f>
        <v>0.17940434559896565</v>
      </c>
      <c r="I651" s="53">
        <v>139</v>
      </c>
      <c r="J651" s="43">
        <f>IFERROR(I651/E635,"-")</f>
        <v>0.85802469135802473</v>
      </c>
      <c r="K651" s="56">
        <f t="shared" si="64"/>
        <v>173455.19424460432</v>
      </c>
      <c r="L651" s="361"/>
      <c r="M651" s="361"/>
      <c r="N651" s="34" t="s">
        <v>64</v>
      </c>
      <c r="O651" s="49">
        <f>SUM(O635:O650)</f>
        <v>170104855</v>
      </c>
      <c r="P651" s="43">
        <f>IFERROR(O651/L635,"-")</f>
        <v>0.19679808018481879</v>
      </c>
      <c r="Q651" s="53">
        <v>1215</v>
      </c>
      <c r="R651" s="43">
        <f>IFERROR(Q651/M635,"-")</f>
        <v>0.79308093994778073</v>
      </c>
      <c r="S651" s="56">
        <f t="shared" si="65"/>
        <v>140003.99588477367</v>
      </c>
      <c r="T651" s="361"/>
      <c r="U651" s="361"/>
      <c r="V651" s="34" t="s">
        <v>64</v>
      </c>
      <c r="W651" s="49">
        <f>SUM(W635:W650)</f>
        <v>825573</v>
      </c>
      <c r="X651" s="43">
        <f>IFERROR(W651/T635,"-")</f>
        <v>3.6209627970747137E-2</v>
      </c>
      <c r="Y651" s="53">
        <v>30</v>
      </c>
      <c r="Z651" s="43">
        <f>IFERROR(Y651/U635,"-")</f>
        <v>0.375</v>
      </c>
      <c r="AA651" s="97">
        <f t="shared" si="66"/>
        <v>27519.1</v>
      </c>
      <c r="AB651" s="361"/>
      <c r="AC651" s="361"/>
      <c r="AD651" s="34" t="s">
        <v>64</v>
      </c>
      <c r="AE651" s="49">
        <f>SUM(AE635:AE650)</f>
        <v>2823602</v>
      </c>
      <c r="AF651" s="43">
        <f>IFERROR(AE651/AB635,"-")</f>
        <v>5.2700615325348983E-2</v>
      </c>
      <c r="AG651" s="53">
        <v>62</v>
      </c>
      <c r="AH651" s="43">
        <f>IFERROR(AG651/AC635,"-")</f>
        <v>0.36046511627906974</v>
      </c>
      <c r="AI651" s="56">
        <f t="shared" si="67"/>
        <v>45541.967741935485</v>
      </c>
      <c r="AJ651" s="361"/>
      <c r="AK651" s="361"/>
      <c r="AL651" s="34" t="s">
        <v>64</v>
      </c>
      <c r="AM651" s="49">
        <f>SUM(AM635:AM650)</f>
        <v>85118739</v>
      </c>
      <c r="AN651" s="43">
        <f>IFERROR(AM651/AJ635,"-")</f>
        <v>0.22444941968470614</v>
      </c>
      <c r="AO651" s="53">
        <v>488</v>
      </c>
      <c r="AP651" s="43">
        <f>IFERROR(AO651/AK635,"-")</f>
        <v>0.87612208258527824</v>
      </c>
      <c r="AQ651" s="56">
        <f t="shared" si="68"/>
        <v>174423.64549180327</v>
      </c>
      <c r="AR651" s="361"/>
      <c r="AS651" s="361"/>
      <c r="AT651" s="34" t="s">
        <v>64</v>
      </c>
      <c r="AU651" s="49">
        <f>SUM(AU635:AU650)</f>
        <v>80812687</v>
      </c>
      <c r="AV651" s="43">
        <f>IFERROR(AU651/AR635,"-")</f>
        <v>0.19884947956613327</v>
      </c>
      <c r="AW651" s="56">
        <v>631</v>
      </c>
      <c r="AX651" s="76">
        <f>IFERROR(AW651/AS635,"-")</f>
        <v>0.88005578800557882</v>
      </c>
      <c r="AY651" s="142">
        <f t="shared" si="69"/>
        <v>128070.81933438986</v>
      </c>
      <c r="AZ651" s="361"/>
      <c r="BA651" s="361"/>
      <c r="BB651" s="34" t="s">
        <v>64</v>
      </c>
      <c r="BC651" s="49">
        <f>SUM(BC635:BC650)</f>
        <v>30044014</v>
      </c>
      <c r="BD651" s="43">
        <f>IFERROR(BC651/AZ635,"-")</f>
        <v>0.35567218981928489</v>
      </c>
      <c r="BE651" s="53">
        <v>72</v>
      </c>
      <c r="BF651" s="43">
        <f>IFERROR(BE651/BA635,"-")</f>
        <v>0.88888888888888884</v>
      </c>
      <c r="BG651" s="56">
        <f t="shared" si="70"/>
        <v>417277.97222222225</v>
      </c>
      <c r="BH651" s="361"/>
      <c r="BI651" s="361"/>
      <c r="BJ651" s="34" t="s">
        <v>64</v>
      </c>
      <c r="BK651" s="49">
        <f>SUM(BK635:BK650)</f>
        <v>45932601</v>
      </c>
      <c r="BL651" s="43">
        <f>IFERROR(BK651/BH635,"-")</f>
        <v>0.13652594639699805</v>
      </c>
      <c r="BM651" s="53">
        <v>526</v>
      </c>
      <c r="BN651" s="43">
        <f>IFERROR(BM651/BI635,"-")</f>
        <v>0.67870967741935484</v>
      </c>
      <c r="BO651" s="97">
        <f t="shared" si="71"/>
        <v>87324.33650190114</v>
      </c>
      <c r="BP651" s="140"/>
    </row>
    <row r="652" spans="2:68" s="8" customFormat="1" ht="13.15" customHeight="1">
      <c r="B652" s="367">
        <v>39</v>
      </c>
      <c r="C652" s="385" t="s">
        <v>6</v>
      </c>
      <c r="D652" s="359">
        <v>709924550</v>
      </c>
      <c r="E652" s="359">
        <v>912</v>
      </c>
      <c r="F652" s="30" t="s">
        <v>96</v>
      </c>
      <c r="G652" s="51">
        <v>15800516</v>
      </c>
      <c r="H652" s="41">
        <f>IFERROR(G652/D652,"-")</f>
        <v>2.2256613044301678E-2</v>
      </c>
      <c r="I652" s="51">
        <v>216</v>
      </c>
      <c r="J652" s="41">
        <f>IFERROR(I652/E652,"-")</f>
        <v>0.23684210526315788</v>
      </c>
      <c r="K652" s="54">
        <f t="shared" si="64"/>
        <v>73150.537037037036</v>
      </c>
      <c r="L652" s="359">
        <v>6127938190</v>
      </c>
      <c r="M652" s="359">
        <v>11169</v>
      </c>
      <c r="N652" s="30" t="s">
        <v>96</v>
      </c>
      <c r="O652" s="51">
        <v>100645488</v>
      </c>
      <c r="P652" s="41">
        <f>IFERROR(O652/L652,"-")</f>
        <v>1.6424037723526713E-2</v>
      </c>
      <c r="Q652" s="51">
        <v>1990</v>
      </c>
      <c r="R652" s="41">
        <f>IFERROR(Q652/M652,"-")</f>
        <v>0.17817172531112901</v>
      </c>
      <c r="S652" s="54">
        <f t="shared" si="65"/>
        <v>50575.622110552766</v>
      </c>
      <c r="T652" s="359">
        <v>206403010</v>
      </c>
      <c r="U652" s="359">
        <v>602</v>
      </c>
      <c r="V652" s="30" t="s">
        <v>96</v>
      </c>
      <c r="W652" s="51">
        <v>4091247</v>
      </c>
      <c r="X652" s="41">
        <f>IFERROR(W652/T652,"-")</f>
        <v>1.9821644073892138E-2</v>
      </c>
      <c r="Y652" s="51">
        <v>86</v>
      </c>
      <c r="Z652" s="41">
        <f>IFERROR(Y652/U652,"-")</f>
        <v>0.14285714285714285</v>
      </c>
      <c r="AA652" s="95">
        <f t="shared" si="66"/>
        <v>47572.639534883718</v>
      </c>
      <c r="AB652" s="359">
        <v>391704570</v>
      </c>
      <c r="AC652" s="359">
        <v>1289</v>
      </c>
      <c r="AD652" s="30" t="s">
        <v>96</v>
      </c>
      <c r="AE652" s="51">
        <v>10715492</v>
      </c>
      <c r="AF652" s="41">
        <f>IFERROR(AE652/AB652,"-")</f>
        <v>2.7356055610992743E-2</v>
      </c>
      <c r="AG652" s="51">
        <v>158</v>
      </c>
      <c r="AH652" s="41">
        <f>IFERROR(AG652/AC652,"-")</f>
        <v>0.1225756400310318</v>
      </c>
      <c r="AI652" s="54">
        <f t="shared" si="67"/>
        <v>67819.569620253169</v>
      </c>
      <c r="AJ652" s="359">
        <v>2332554770</v>
      </c>
      <c r="AK652" s="359">
        <v>3560</v>
      </c>
      <c r="AL652" s="30" t="s">
        <v>96</v>
      </c>
      <c r="AM652" s="51">
        <v>41884412</v>
      </c>
      <c r="AN652" s="41">
        <f>IFERROR(AM652/AJ652,"-")</f>
        <v>1.7956453815658958E-2</v>
      </c>
      <c r="AO652" s="51">
        <v>727</v>
      </c>
      <c r="AP652" s="41">
        <f>IFERROR(AO652/AK652,"-")</f>
        <v>0.20421348314606741</v>
      </c>
      <c r="AQ652" s="54">
        <f t="shared" si="68"/>
        <v>57612.671251719396</v>
      </c>
      <c r="AR652" s="359">
        <v>3165199370</v>
      </c>
      <c r="AS652" s="359">
        <v>5688</v>
      </c>
      <c r="AT652" s="30" t="s">
        <v>96</v>
      </c>
      <c r="AU652" s="51">
        <v>40793251</v>
      </c>
      <c r="AV652" s="41">
        <f>IFERROR(AU652/AR652,"-")</f>
        <v>1.2888051029783947E-2</v>
      </c>
      <c r="AW652" s="54">
        <v>1009</v>
      </c>
      <c r="AX652" s="41">
        <f>IFERROR(AW652/AS652,"-")</f>
        <v>0.17739099859353025</v>
      </c>
      <c r="AY652" s="137">
        <f t="shared" si="69"/>
        <v>40429.386521308224</v>
      </c>
      <c r="AZ652" s="359">
        <v>356354690</v>
      </c>
      <c r="BA652" s="359">
        <v>286</v>
      </c>
      <c r="BB652" s="30" t="s">
        <v>96</v>
      </c>
      <c r="BC652" s="51">
        <v>19617451</v>
      </c>
      <c r="BD652" s="41">
        <f>IFERROR(BC652/AZ652,"-")</f>
        <v>5.5050351659466021E-2</v>
      </c>
      <c r="BE652" s="51">
        <v>93</v>
      </c>
      <c r="BF652" s="41">
        <f>IFERROR(BE652/BA652,"-")</f>
        <v>0.32517482517482516</v>
      </c>
      <c r="BG652" s="54">
        <f t="shared" si="70"/>
        <v>210940.33333333334</v>
      </c>
      <c r="BH652" s="359">
        <v>2162556180</v>
      </c>
      <c r="BI652" s="359">
        <v>5437</v>
      </c>
      <c r="BJ652" s="30" t="s">
        <v>96</v>
      </c>
      <c r="BK652" s="51">
        <v>28356452</v>
      </c>
      <c r="BL652" s="41">
        <f>IFERROR(BK652/BH652,"-")</f>
        <v>1.3112469522063469E-2</v>
      </c>
      <c r="BM652" s="51">
        <v>761</v>
      </c>
      <c r="BN652" s="41">
        <f>IFERROR(BM652/BI652,"-")</f>
        <v>0.13996689350744895</v>
      </c>
      <c r="BO652" s="95">
        <f t="shared" si="71"/>
        <v>37262.091984231272</v>
      </c>
      <c r="BP652" s="140"/>
    </row>
    <row r="653" spans="2:68" s="8" customFormat="1" ht="13.15" customHeight="1">
      <c r="B653" s="368"/>
      <c r="C653" s="386"/>
      <c r="D653" s="360"/>
      <c r="E653" s="360"/>
      <c r="F653" s="31" t="s">
        <v>97</v>
      </c>
      <c r="G653" s="52">
        <v>10027663</v>
      </c>
      <c r="H653" s="42">
        <f>IFERROR(G653/D652,"-")</f>
        <v>1.4124970040830395E-2</v>
      </c>
      <c r="I653" s="52">
        <v>243</v>
      </c>
      <c r="J653" s="42">
        <f>IFERROR(I653/E652,"-")</f>
        <v>0.26644736842105265</v>
      </c>
      <c r="K653" s="55">
        <f t="shared" si="64"/>
        <v>41266.102880658436</v>
      </c>
      <c r="L653" s="360"/>
      <c r="M653" s="360"/>
      <c r="N653" s="31" t="s">
        <v>97</v>
      </c>
      <c r="O653" s="52">
        <v>119941395</v>
      </c>
      <c r="P653" s="42">
        <f>IFERROR(O653/L652,"-")</f>
        <v>1.9572879373314957E-2</v>
      </c>
      <c r="Q653" s="52">
        <v>2755</v>
      </c>
      <c r="R653" s="42">
        <f>IFERROR(Q653/M652,"-")</f>
        <v>0.24666487599606052</v>
      </c>
      <c r="S653" s="55">
        <f t="shared" si="65"/>
        <v>43535.896551724138</v>
      </c>
      <c r="T653" s="360"/>
      <c r="U653" s="360"/>
      <c r="V653" s="31" t="s">
        <v>97</v>
      </c>
      <c r="W653" s="52">
        <v>6168122</v>
      </c>
      <c r="X653" s="42">
        <f>IFERROR(W653/T652,"-")</f>
        <v>2.988387620897583E-2</v>
      </c>
      <c r="Y653" s="52">
        <v>128</v>
      </c>
      <c r="Z653" s="42">
        <f>IFERROR(Y653/U652,"-")</f>
        <v>0.21262458471760798</v>
      </c>
      <c r="AA653" s="96">
        <f t="shared" si="66"/>
        <v>48188.453125</v>
      </c>
      <c r="AB653" s="360"/>
      <c r="AC653" s="360"/>
      <c r="AD653" s="31" t="s">
        <v>97</v>
      </c>
      <c r="AE653" s="52">
        <v>15908710</v>
      </c>
      <c r="AF653" s="42">
        <f>IFERROR(AE653/AB652,"-")</f>
        <v>4.0614052575388637E-2</v>
      </c>
      <c r="AG653" s="52">
        <v>214</v>
      </c>
      <c r="AH653" s="42">
        <f>IFERROR(AG653/AC652,"-")</f>
        <v>0.16602017067494182</v>
      </c>
      <c r="AI653" s="55">
        <f t="shared" si="67"/>
        <v>74339.766355140193</v>
      </c>
      <c r="AJ653" s="360"/>
      <c r="AK653" s="360"/>
      <c r="AL653" s="31" t="s">
        <v>97</v>
      </c>
      <c r="AM653" s="52">
        <v>49463974</v>
      </c>
      <c r="AN653" s="42">
        <f>IFERROR(AM653/AJ652,"-")</f>
        <v>2.1205921779920305E-2</v>
      </c>
      <c r="AO653" s="52">
        <v>1028</v>
      </c>
      <c r="AP653" s="42">
        <f>IFERROR(AO653/AK652,"-")</f>
        <v>0.28876404494382024</v>
      </c>
      <c r="AQ653" s="55">
        <f t="shared" si="68"/>
        <v>48116.706225680937</v>
      </c>
      <c r="AR653" s="360"/>
      <c r="AS653" s="360"/>
      <c r="AT653" s="31" t="s">
        <v>97</v>
      </c>
      <c r="AU653" s="52">
        <v>48244980</v>
      </c>
      <c r="AV653" s="42">
        <f>IFERROR(AU653/AR652,"-")</f>
        <v>1.5242319475123616E-2</v>
      </c>
      <c r="AW653" s="55">
        <v>1378</v>
      </c>
      <c r="AX653" s="42">
        <f>IFERROR(AW653/AS652,"-")</f>
        <v>0.24226441631504922</v>
      </c>
      <c r="AY653" s="138">
        <f t="shared" si="69"/>
        <v>35010.870827285922</v>
      </c>
      <c r="AZ653" s="360"/>
      <c r="BA653" s="360"/>
      <c r="BB653" s="31" t="s">
        <v>97</v>
      </c>
      <c r="BC653" s="52">
        <v>2148597</v>
      </c>
      <c r="BD653" s="42">
        <f>IFERROR(BC653/AZ652,"-")</f>
        <v>6.0293776405749002E-3</v>
      </c>
      <c r="BE653" s="52">
        <v>75</v>
      </c>
      <c r="BF653" s="42">
        <f>IFERROR(BE653/BA652,"-")</f>
        <v>0.26223776223776224</v>
      </c>
      <c r="BG653" s="55">
        <f t="shared" si="70"/>
        <v>28647.96</v>
      </c>
      <c r="BH653" s="360"/>
      <c r="BI653" s="360"/>
      <c r="BJ653" s="31" t="s">
        <v>97</v>
      </c>
      <c r="BK653" s="52">
        <v>43084108</v>
      </c>
      <c r="BL653" s="42">
        <f>IFERROR(BK653/BH652,"-")</f>
        <v>1.9922769358990712E-2</v>
      </c>
      <c r="BM653" s="52">
        <v>1049</v>
      </c>
      <c r="BN653" s="42">
        <f>IFERROR(BM653/BI652,"-")</f>
        <v>0.19293728158911164</v>
      </c>
      <c r="BO653" s="96">
        <f t="shared" si="71"/>
        <v>41071.599618684464</v>
      </c>
      <c r="BP653" s="140"/>
    </row>
    <row r="654" spans="2:68" s="8" customFormat="1" ht="13.15" customHeight="1">
      <c r="B654" s="368"/>
      <c r="C654" s="386"/>
      <c r="D654" s="360"/>
      <c r="E654" s="360"/>
      <c r="F654" s="32" t="s">
        <v>98</v>
      </c>
      <c r="G654" s="52">
        <v>18000677</v>
      </c>
      <c r="H654" s="42">
        <f>IFERROR(G654/D652,"-")</f>
        <v>2.5355760693160985E-2</v>
      </c>
      <c r="I654" s="52">
        <v>363</v>
      </c>
      <c r="J654" s="42">
        <f>IFERROR(I654/E652,"-")</f>
        <v>0.39802631578947367</v>
      </c>
      <c r="K654" s="55">
        <f t="shared" si="64"/>
        <v>49588.64187327824</v>
      </c>
      <c r="L654" s="360"/>
      <c r="M654" s="360"/>
      <c r="N654" s="32" t="s">
        <v>98</v>
      </c>
      <c r="O654" s="52">
        <v>149035546</v>
      </c>
      <c r="P654" s="42">
        <f>IFERROR(O654/L652,"-")</f>
        <v>2.4320667307514081E-2</v>
      </c>
      <c r="Q654" s="52">
        <v>3379</v>
      </c>
      <c r="R654" s="42">
        <f>IFERROR(Q654/M652,"-")</f>
        <v>0.30253379890769094</v>
      </c>
      <c r="S654" s="55">
        <f t="shared" si="65"/>
        <v>44106.40603728914</v>
      </c>
      <c r="T654" s="360"/>
      <c r="U654" s="360"/>
      <c r="V654" s="32" t="s">
        <v>98</v>
      </c>
      <c r="W654" s="52">
        <v>0</v>
      </c>
      <c r="X654" s="42">
        <f>IFERROR(W654/T652,"-")</f>
        <v>0</v>
      </c>
      <c r="Y654" s="52">
        <v>0</v>
      </c>
      <c r="Z654" s="42">
        <f>IFERROR(Y654/U652,"-")</f>
        <v>0</v>
      </c>
      <c r="AA654" s="96" t="str">
        <f t="shared" si="66"/>
        <v>-</v>
      </c>
      <c r="AB654" s="360"/>
      <c r="AC654" s="360"/>
      <c r="AD654" s="32" t="s">
        <v>98</v>
      </c>
      <c r="AE654" s="52">
        <v>0</v>
      </c>
      <c r="AF654" s="42">
        <f>IFERROR(AE654/AB652,"-")</f>
        <v>0</v>
      </c>
      <c r="AG654" s="52">
        <v>0</v>
      </c>
      <c r="AH654" s="42">
        <f>IFERROR(AG654/AC652,"-")</f>
        <v>0</v>
      </c>
      <c r="AI654" s="55" t="str">
        <f t="shared" si="67"/>
        <v>-</v>
      </c>
      <c r="AJ654" s="360"/>
      <c r="AK654" s="360"/>
      <c r="AL654" s="32" t="s">
        <v>98</v>
      </c>
      <c r="AM654" s="52">
        <v>62051019</v>
      </c>
      <c r="AN654" s="42">
        <f>IFERROR(AM654/AJ652,"-")</f>
        <v>2.6602170203274583E-2</v>
      </c>
      <c r="AO654" s="52">
        <v>1328</v>
      </c>
      <c r="AP654" s="42">
        <f>IFERROR(AO654/AK652,"-")</f>
        <v>0.37303370786516854</v>
      </c>
      <c r="AQ654" s="55">
        <f t="shared" si="68"/>
        <v>46725.164909638552</v>
      </c>
      <c r="AR654" s="360"/>
      <c r="AS654" s="360"/>
      <c r="AT654" s="32" t="s">
        <v>98</v>
      </c>
      <c r="AU654" s="52">
        <v>86984527</v>
      </c>
      <c r="AV654" s="42">
        <f>IFERROR(AU654/AR652,"-")</f>
        <v>2.7481531755770568E-2</v>
      </c>
      <c r="AW654" s="55">
        <v>2051</v>
      </c>
      <c r="AX654" s="42">
        <f>IFERROR(AW654/AS652,"-")</f>
        <v>0.36058368495077353</v>
      </c>
      <c r="AY654" s="138">
        <f t="shared" si="69"/>
        <v>42410.788395904434</v>
      </c>
      <c r="AZ654" s="360"/>
      <c r="BA654" s="360"/>
      <c r="BB654" s="32" t="s">
        <v>98</v>
      </c>
      <c r="BC654" s="52">
        <v>5690573</v>
      </c>
      <c r="BD654" s="42">
        <f>IFERROR(BC654/AZ652,"-")</f>
        <v>1.5968845534206383E-2</v>
      </c>
      <c r="BE654" s="52">
        <v>78</v>
      </c>
      <c r="BF654" s="42">
        <f>IFERROR(BE654/BA652,"-")</f>
        <v>0.27272727272727271</v>
      </c>
      <c r="BG654" s="55">
        <f t="shared" si="70"/>
        <v>72956.064102564109</v>
      </c>
      <c r="BH654" s="360"/>
      <c r="BI654" s="360"/>
      <c r="BJ654" s="32" t="s">
        <v>98</v>
      </c>
      <c r="BK654" s="52">
        <v>34972121</v>
      </c>
      <c r="BL654" s="42">
        <f>IFERROR(BK654/BH652,"-")</f>
        <v>1.6171658948531918E-2</v>
      </c>
      <c r="BM654" s="52">
        <v>1212</v>
      </c>
      <c r="BN654" s="42">
        <f>IFERROR(BM654/BI652,"-")</f>
        <v>0.22291704984366378</v>
      </c>
      <c r="BO654" s="96">
        <f t="shared" si="71"/>
        <v>28854.885313531355</v>
      </c>
      <c r="BP654" s="140"/>
    </row>
    <row r="655" spans="2:68" s="8" customFormat="1" ht="13.15" customHeight="1">
      <c r="B655" s="368"/>
      <c r="C655" s="386"/>
      <c r="D655" s="360"/>
      <c r="E655" s="360"/>
      <c r="F655" s="32" t="s">
        <v>99</v>
      </c>
      <c r="G655" s="52">
        <v>638439</v>
      </c>
      <c r="H655" s="42">
        <f>IFERROR(G655/D652,"-")</f>
        <v>8.9930542618930421E-4</v>
      </c>
      <c r="I655" s="52">
        <v>49</v>
      </c>
      <c r="J655" s="42">
        <f>IFERROR(I655/E652,"-")</f>
        <v>5.3728070175438597E-2</v>
      </c>
      <c r="K655" s="55">
        <f t="shared" si="64"/>
        <v>13029.367346938776</v>
      </c>
      <c r="L655" s="360"/>
      <c r="M655" s="360"/>
      <c r="N655" s="32" t="s">
        <v>99</v>
      </c>
      <c r="O655" s="52">
        <v>17121006</v>
      </c>
      <c r="P655" s="42">
        <f>IFERROR(O655/L652,"-")</f>
        <v>2.7939260268550455E-3</v>
      </c>
      <c r="Q655" s="52">
        <v>462</v>
      </c>
      <c r="R655" s="42">
        <f>IFERROR(Q655/M652,"-")</f>
        <v>4.1364491001880208E-2</v>
      </c>
      <c r="S655" s="55">
        <f t="shared" si="65"/>
        <v>37058.454545454544</v>
      </c>
      <c r="T655" s="360"/>
      <c r="U655" s="360"/>
      <c r="V655" s="32" t="s">
        <v>99</v>
      </c>
      <c r="W655" s="52">
        <v>0</v>
      </c>
      <c r="X655" s="42">
        <f>IFERROR(W655/T652,"-")</f>
        <v>0</v>
      </c>
      <c r="Y655" s="52">
        <v>0</v>
      </c>
      <c r="Z655" s="42">
        <f>IFERROR(Y655/U652,"-")</f>
        <v>0</v>
      </c>
      <c r="AA655" s="96" t="str">
        <f t="shared" si="66"/>
        <v>-</v>
      </c>
      <c r="AB655" s="360"/>
      <c r="AC655" s="360"/>
      <c r="AD655" s="32" t="s">
        <v>99</v>
      </c>
      <c r="AE655" s="52">
        <v>0</v>
      </c>
      <c r="AF655" s="42">
        <f>IFERROR(AE655/AB652,"-")</f>
        <v>0</v>
      </c>
      <c r="AG655" s="52">
        <v>0</v>
      </c>
      <c r="AH655" s="42">
        <f>IFERROR(AG655/AC652,"-")</f>
        <v>0</v>
      </c>
      <c r="AI655" s="55" t="str">
        <f t="shared" si="67"/>
        <v>-</v>
      </c>
      <c r="AJ655" s="360"/>
      <c r="AK655" s="360"/>
      <c r="AL655" s="32" t="s">
        <v>99</v>
      </c>
      <c r="AM655" s="52">
        <v>12292583</v>
      </c>
      <c r="AN655" s="42">
        <f>IFERROR(AM655/AJ652,"-")</f>
        <v>5.2700083008125889E-3</v>
      </c>
      <c r="AO655" s="52">
        <v>194</v>
      </c>
      <c r="AP655" s="42">
        <f>IFERROR(AO655/AK652,"-")</f>
        <v>5.4494382022471907E-2</v>
      </c>
      <c r="AQ655" s="55">
        <f t="shared" si="68"/>
        <v>63363.829896907213</v>
      </c>
      <c r="AR655" s="360"/>
      <c r="AS655" s="360"/>
      <c r="AT655" s="32" t="s">
        <v>99</v>
      </c>
      <c r="AU655" s="52">
        <v>4828423</v>
      </c>
      <c r="AV655" s="42">
        <f>IFERROR(AU655/AR652,"-")</f>
        <v>1.5254719957814222E-3</v>
      </c>
      <c r="AW655" s="55">
        <v>268</v>
      </c>
      <c r="AX655" s="42">
        <f>IFERROR(AW655/AS652,"-")</f>
        <v>4.7116736990154715E-2</v>
      </c>
      <c r="AY655" s="138">
        <f t="shared" si="69"/>
        <v>18016.503731343284</v>
      </c>
      <c r="AZ655" s="360"/>
      <c r="BA655" s="360"/>
      <c r="BB655" s="32" t="s">
        <v>99</v>
      </c>
      <c r="BC655" s="52">
        <v>145394</v>
      </c>
      <c r="BD655" s="42">
        <f>IFERROR(BC655/AZ652,"-")</f>
        <v>4.080036101110385E-4</v>
      </c>
      <c r="BE655" s="52">
        <v>11</v>
      </c>
      <c r="BF655" s="42">
        <f>IFERROR(BE655/BA652,"-")</f>
        <v>3.8461538461538464E-2</v>
      </c>
      <c r="BG655" s="55">
        <f t="shared" si="70"/>
        <v>13217.636363636364</v>
      </c>
      <c r="BH655" s="360"/>
      <c r="BI655" s="360"/>
      <c r="BJ655" s="32" t="s">
        <v>99</v>
      </c>
      <c r="BK655" s="52">
        <v>8338577</v>
      </c>
      <c r="BL655" s="42">
        <f>IFERROR(BK655/BH652,"-")</f>
        <v>3.855889191281033E-3</v>
      </c>
      <c r="BM655" s="52">
        <v>143</v>
      </c>
      <c r="BN655" s="42">
        <f>IFERROR(BM655/BI652,"-")</f>
        <v>2.6301269082214456E-2</v>
      </c>
      <c r="BO655" s="96">
        <f t="shared" si="71"/>
        <v>58311.727272727272</v>
      </c>
      <c r="BP655" s="140"/>
    </row>
    <row r="656" spans="2:68" s="8" customFormat="1" ht="13.15" customHeight="1">
      <c r="B656" s="368"/>
      <c r="C656" s="386"/>
      <c r="D656" s="360"/>
      <c r="E656" s="360"/>
      <c r="F656" s="32" t="s">
        <v>100</v>
      </c>
      <c r="G656" s="52">
        <v>26562650</v>
      </c>
      <c r="H656" s="42">
        <f>IFERROR(G656/D652,"-")</f>
        <v>3.7416159224244322E-2</v>
      </c>
      <c r="I656" s="52">
        <v>401</v>
      </c>
      <c r="J656" s="42">
        <f>IFERROR(I656/E652,"-")</f>
        <v>0.43969298245614036</v>
      </c>
      <c r="K656" s="55">
        <f t="shared" si="64"/>
        <v>66241.022443890281</v>
      </c>
      <c r="L656" s="360"/>
      <c r="M656" s="360"/>
      <c r="N656" s="32" t="s">
        <v>100</v>
      </c>
      <c r="O656" s="52">
        <v>179302291</v>
      </c>
      <c r="P656" s="42">
        <f>IFERROR(O656/L652,"-")</f>
        <v>2.9259807367606624E-2</v>
      </c>
      <c r="Q656" s="52">
        <v>3817</v>
      </c>
      <c r="R656" s="42">
        <f>IFERROR(Q656/M652,"-")</f>
        <v>0.34174948518220072</v>
      </c>
      <c r="S656" s="55">
        <f t="shared" si="65"/>
        <v>46974.663610165051</v>
      </c>
      <c r="T656" s="360"/>
      <c r="U656" s="360"/>
      <c r="V656" s="32" t="s">
        <v>100</v>
      </c>
      <c r="W656" s="52">
        <v>0</v>
      </c>
      <c r="X656" s="42">
        <f>IFERROR(W656/T652,"-")</f>
        <v>0</v>
      </c>
      <c r="Y656" s="52">
        <v>0</v>
      </c>
      <c r="Z656" s="42">
        <f>IFERROR(Y656/U652,"-")</f>
        <v>0</v>
      </c>
      <c r="AA656" s="96" t="str">
        <f t="shared" si="66"/>
        <v>-</v>
      </c>
      <c r="AB656" s="360"/>
      <c r="AC656" s="360"/>
      <c r="AD656" s="32" t="s">
        <v>100</v>
      </c>
      <c r="AE656" s="52">
        <v>0</v>
      </c>
      <c r="AF656" s="42">
        <f>IFERROR(AE656/AB652,"-")</f>
        <v>0</v>
      </c>
      <c r="AG656" s="52">
        <v>0</v>
      </c>
      <c r="AH656" s="42">
        <f>IFERROR(AG656/AC652,"-")</f>
        <v>0</v>
      </c>
      <c r="AI656" s="55" t="str">
        <f t="shared" si="67"/>
        <v>-</v>
      </c>
      <c r="AJ656" s="360"/>
      <c r="AK656" s="360"/>
      <c r="AL656" s="32" t="s">
        <v>100</v>
      </c>
      <c r="AM656" s="52">
        <v>76049480</v>
      </c>
      <c r="AN656" s="42">
        <f>IFERROR(AM656/AJ652,"-")</f>
        <v>3.2603513099930342E-2</v>
      </c>
      <c r="AO656" s="52">
        <v>1537</v>
      </c>
      <c r="AP656" s="42">
        <f>IFERROR(AO656/AK652,"-")</f>
        <v>0.43174157303370786</v>
      </c>
      <c r="AQ656" s="55">
        <f t="shared" si="68"/>
        <v>49479.167208848405</v>
      </c>
      <c r="AR656" s="360"/>
      <c r="AS656" s="360"/>
      <c r="AT656" s="32" t="s">
        <v>100</v>
      </c>
      <c r="AU656" s="52">
        <v>103252811</v>
      </c>
      <c r="AV656" s="42">
        <f>IFERROR(AU656/AR652,"-")</f>
        <v>3.2621266128964259E-2</v>
      </c>
      <c r="AW656" s="55">
        <v>2280</v>
      </c>
      <c r="AX656" s="42">
        <f>IFERROR(AW656/AS652,"-")</f>
        <v>0.40084388185654007</v>
      </c>
      <c r="AY656" s="138">
        <f t="shared" si="69"/>
        <v>45286.320614035089</v>
      </c>
      <c r="AZ656" s="360"/>
      <c r="BA656" s="360"/>
      <c r="BB656" s="32" t="s">
        <v>100</v>
      </c>
      <c r="BC656" s="52">
        <v>9095436</v>
      </c>
      <c r="BD656" s="42">
        <f>IFERROR(BC656/AZ652,"-")</f>
        <v>2.5523547901109427E-2</v>
      </c>
      <c r="BE656" s="52">
        <v>96</v>
      </c>
      <c r="BF656" s="42">
        <f>IFERROR(BE656/BA652,"-")</f>
        <v>0.33566433566433568</v>
      </c>
      <c r="BG656" s="55">
        <f t="shared" si="70"/>
        <v>94744.125</v>
      </c>
      <c r="BH656" s="360"/>
      <c r="BI656" s="360"/>
      <c r="BJ656" s="32" t="s">
        <v>100</v>
      </c>
      <c r="BK656" s="52">
        <v>37924240</v>
      </c>
      <c r="BL656" s="42">
        <f>IFERROR(BK656/BH652,"-")</f>
        <v>1.7536765218279786E-2</v>
      </c>
      <c r="BM656" s="52">
        <v>1320</v>
      </c>
      <c r="BN656" s="42">
        <f>IFERROR(BM656/BI652,"-")</f>
        <v>0.24278094537428729</v>
      </c>
      <c r="BO656" s="96">
        <f t="shared" si="71"/>
        <v>28730.484848484848</v>
      </c>
      <c r="BP656" s="140"/>
    </row>
    <row r="657" spans="2:68" s="8" customFormat="1" ht="13.15" customHeight="1">
      <c r="B657" s="368"/>
      <c r="C657" s="386"/>
      <c r="D657" s="360"/>
      <c r="E657" s="360"/>
      <c r="F657" s="32" t="s">
        <v>101</v>
      </c>
      <c r="G657" s="52">
        <v>27716102</v>
      </c>
      <c r="H657" s="42">
        <f>IFERROR(G657/D652,"-")</f>
        <v>3.9040912164539178E-2</v>
      </c>
      <c r="I657" s="52">
        <v>387</v>
      </c>
      <c r="J657" s="42">
        <f>IFERROR(I657/E652,"-")</f>
        <v>0.42434210526315791</v>
      </c>
      <c r="K657" s="55">
        <f t="shared" si="64"/>
        <v>71617.834625322997</v>
      </c>
      <c r="L657" s="360"/>
      <c r="M657" s="360"/>
      <c r="N657" s="32" t="s">
        <v>101</v>
      </c>
      <c r="O657" s="52">
        <v>199299642</v>
      </c>
      <c r="P657" s="42">
        <f>IFERROR(O657/L652,"-")</f>
        <v>3.2523115576660211E-2</v>
      </c>
      <c r="Q657" s="52">
        <v>3775</v>
      </c>
      <c r="R657" s="42">
        <f>IFERROR(Q657/M652,"-")</f>
        <v>0.33798907690930252</v>
      </c>
      <c r="S657" s="55">
        <f t="shared" si="65"/>
        <v>52794.607152317883</v>
      </c>
      <c r="T657" s="360"/>
      <c r="U657" s="360"/>
      <c r="V657" s="32" t="s">
        <v>101</v>
      </c>
      <c r="W657" s="52">
        <v>0</v>
      </c>
      <c r="X657" s="42">
        <f>IFERROR(W657/T652,"-")</f>
        <v>0</v>
      </c>
      <c r="Y657" s="52">
        <v>0</v>
      </c>
      <c r="Z657" s="42">
        <f>IFERROR(Y657/U652,"-")</f>
        <v>0</v>
      </c>
      <c r="AA657" s="96" t="str">
        <f t="shared" si="66"/>
        <v>-</v>
      </c>
      <c r="AB657" s="360"/>
      <c r="AC657" s="360"/>
      <c r="AD657" s="32" t="s">
        <v>101</v>
      </c>
      <c r="AE657" s="52">
        <v>0</v>
      </c>
      <c r="AF657" s="42">
        <f>IFERROR(AE657/AB652,"-")</f>
        <v>0</v>
      </c>
      <c r="AG657" s="52">
        <v>0</v>
      </c>
      <c r="AH657" s="42">
        <f>IFERROR(AG657/AC652,"-")</f>
        <v>0</v>
      </c>
      <c r="AI657" s="55" t="str">
        <f t="shared" si="67"/>
        <v>-</v>
      </c>
      <c r="AJ657" s="360"/>
      <c r="AK657" s="360"/>
      <c r="AL657" s="32" t="s">
        <v>101</v>
      </c>
      <c r="AM657" s="52">
        <v>93555587</v>
      </c>
      <c r="AN657" s="42">
        <f>IFERROR(AM657/AJ652,"-")</f>
        <v>4.0108634619542075E-2</v>
      </c>
      <c r="AO657" s="52">
        <v>1538</v>
      </c>
      <c r="AP657" s="42">
        <f>IFERROR(AO657/AK652,"-")</f>
        <v>0.43202247191011234</v>
      </c>
      <c r="AQ657" s="55">
        <f t="shared" si="68"/>
        <v>60829.380364109231</v>
      </c>
      <c r="AR657" s="360"/>
      <c r="AS657" s="360"/>
      <c r="AT657" s="32" t="s">
        <v>101</v>
      </c>
      <c r="AU657" s="52">
        <v>105744055</v>
      </c>
      <c r="AV657" s="42">
        <f>IFERROR(AU657/AR652,"-")</f>
        <v>3.3408339456354685E-2</v>
      </c>
      <c r="AW657" s="55">
        <v>2237</v>
      </c>
      <c r="AX657" s="42">
        <f>IFERROR(AW657/AS652,"-")</f>
        <v>0.39328410689170185</v>
      </c>
      <c r="AY657" s="138">
        <f t="shared" si="69"/>
        <v>47270.476084041125</v>
      </c>
      <c r="AZ657" s="360"/>
      <c r="BA657" s="360"/>
      <c r="BB657" s="32" t="s">
        <v>101</v>
      </c>
      <c r="BC657" s="52">
        <v>13122066</v>
      </c>
      <c r="BD657" s="42">
        <f>IFERROR(BC657/AZ652,"-")</f>
        <v>3.6823048407192284E-2</v>
      </c>
      <c r="BE657" s="52">
        <v>122</v>
      </c>
      <c r="BF657" s="42">
        <f>IFERROR(BE657/BA652,"-")</f>
        <v>0.42657342657342656</v>
      </c>
      <c r="BG657" s="55">
        <f t="shared" si="70"/>
        <v>107557.91803278688</v>
      </c>
      <c r="BH657" s="360"/>
      <c r="BI657" s="360"/>
      <c r="BJ657" s="32" t="s">
        <v>101</v>
      </c>
      <c r="BK657" s="52">
        <v>56608079</v>
      </c>
      <c r="BL657" s="42">
        <f>IFERROR(BK657/BH652,"-")</f>
        <v>2.6176466314969907E-2</v>
      </c>
      <c r="BM657" s="52">
        <v>1424</v>
      </c>
      <c r="BN657" s="42">
        <f>IFERROR(BM657/BI652,"-")</f>
        <v>0.26190914107044327</v>
      </c>
      <c r="BO657" s="96">
        <f t="shared" si="71"/>
        <v>39752.864466292136</v>
      </c>
      <c r="BP657" s="140"/>
    </row>
    <row r="658" spans="2:68" s="8" customFormat="1" ht="13.15" customHeight="1">
      <c r="B658" s="368"/>
      <c r="C658" s="386"/>
      <c r="D658" s="360"/>
      <c r="E658" s="360"/>
      <c r="F658" s="32" t="s">
        <v>102</v>
      </c>
      <c r="G658" s="52">
        <v>46550393</v>
      </c>
      <c r="H658" s="42">
        <f>IFERROR(G658/D652,"-")</f>
        <v>6.5570901865557404E-2</v>
      </c>
      <c r="I658" s="52">
        <v>204</v>
      </c>
      <c r="J658" s="42">
        <f>IFERROR(I658/E652,"-")</f>
        <v>0.22368421052631579</v>
      </c>
      <c r="K658" s="55">
        <f t="shared" si="64"/>
        <v>228188.20098039217</v>
      </c>
      <c r="L658" s="360"/>
      <c r="M658" s="360"/>
      <c r="N658" s="32" t="s">
        <v>102</v>
      </c>
      <c r="O658" s="52">
        <v>156763829</v>
      </c>
      <c r="P658" s="42">
        <f>IFERROR(O658/L652,"-")</f>
        <v>2.5581822815350558E-2</v>
      </c>
      <c r="Q658" s="52">
        <v>1191</v>
      </c>
      <c r="R658" s="42">
        <f>IFERROR(Q658/M652,"-")</f>
        <v>0.10663443459575611</v>
      </c>
      <c r="S658" s="55">
        <f t="shared" si="65"/>
        <v>131623.70193115028</v>
      </c>
      <c r="T658" s="360"/>
      <c r="U658" s="360"/>
      <c r="V658" s="32" t="s">
        <v>102</v>
      </c>
      <c r="W658" s="52">
        <v>3783866</v>
      </c>
      <c r="X658" s="42">
        <f>IFERROR(W658/T652,"-")</f>
        <v>1.8332416760782705E-2</v>
      </c>
      <c r="Y658" s="52">
        <v>19</v>
      </c>
      <c r="Z658" s="42">
        <f>IFERROR(Y658/U652,"-")</f>
        <v>3.1561461794019932E-2</v>
      </c>
      <c r="AA658" s="96">
        <f t="shared" si="66"/>
        <v>199150.84210526315</v>
      </c>
      <c r="AB658" s="360"/>
      <c r="AC658" s="360"/>
      <c r="AD658" s="32" t="s">
        <v>102</v>
      </c>
      <c r="AE658" s="52">
        <v>2160101</v>
      </c>
      <c r="AF658" s="42">
        <f>IFERROR(AE658/AB652,"-")</f>
        <v>5.5146178151559474E-3</v>
      </c>
      <c r="AG658" s="52">
        <v>20</v>
      </c>
      <c r="AH658" s="42">
        <f>IFERROR(AG658/AC652,"-")</f>
        <v>1.5515903801396431E-2</v>
      </c>
      <c r="AI658" s="55">
        <f t="shared" si="67"/>
        <v>108005.05</v>
      </c>
      <c r="AJ658" s="360"/>
      <c r="AK658" s="360"/>
      <c r="AL658" s="32" t="s">
        <v>102</v>
      </c>
      <c r="AM658" s="52">
        <v>81442899</v>
      </c>
      <c r="AN658" s="42">
        <f>IFERROR(AM658/AJ652,"-")</f>
        <v>3.4915749909700942E-2</v>
      </c>
      <c r="AO658" s="52">
        <v>561</v>
      </c>
      <c r="AP658" s="42">
        <f>IFERROR(AO658/AK652,"-")</f>
        <v>0.15758426966292136</v>
      </c>
      <c r="AQ658" s="55">
        <f t="shared" si="68"/>
        <v>145174.50802139039</v>
      </c>
      <c r="AR658" s="360"/>
      <c r="AS658" s="360"/>
      <c r="AT658" s="32" t="s">
        <v>102</v>
      </c>
      <c r="AU658" s="52">
        <v>66806291</v>
      </c>
      <c r="AV658" s="42">
        <f>IFERROR(AU658/AR652,"-")</f>
        <v>2.1106503316408787E-2</v>
      </c>
      <c r="AW658" s="55">
        <v>588</v>
      </c>
      <c r="AX658" s="42">
        <f>IFERROR(AW658/AS652,"-")</f>
        <v>0.10337552742616034</v>
      </c>
      <c r="AY658" s="138">
        <f t="shared" si="69"/>
        <v>113616.14115646259</v>
      </c>
      <c r="AZ658" s="360"/>
      <c r="BA658" s="360"/>
      <c r="BB658" s="32" t="s">
        <v>102</v>
      </c>
      <c r="BC658" s="52">
        <v>30604295</v>
      </c>
      <c r="BD658" s="42">
        <f>IFERROR(BC658/AZ652,"-")</f>
        <v>8.5881555256084888E-2</v>
      </c>
      <c r="BE658" s="52">
        <v>79</v>
      </c>
      <c r="BF658" s="42">
        <f>IFERROR(BE658/BA652,"-")</f>
        <v>0.2762237762237762</v>
      </c>
      <c r="BG658" s="55">
        <f t="shared" si="70"/>
        <v>387396.13924050634</v>
      </c>
      <c r="BH658" s="360"/>
      <c r="BI658" s="360"/>
      <c r="BJ658" s="32" t="s">
        <v>102</v>
      </c>
      <c r="BK658" s="52">
        <v>16431212</v>
      </c>
      <c r="BL658" s="42">
        <f>IFERROR(BK658/BH652,"-")</f>
        <v>7.5980509324849082E-3</v>
      </c>
      <c r="BM658" s="52">
        <v>296</v>
      </c>
      <c r="BN658" s="42">
        <f>IFERROR(BM658/BI652,"-")</f>
        <v>5.4441787750597756E-2</v>
      </c>
      <c r="BO658" s="96">
        <f t="shared" si="71"/>
        <v>55510.851351351354</v>
      </c>
      <c r="BP658" s="140"/>
    </row>
    <row r="659" spans="2:68" s="8" customFormat="1" ht="13.15" customHeight="1">
      <c r="B659" s="368"/>
      <c r="C659" s="386"/>
      <c r="D659" s="360"/>
      <c r="E659" s="360"/>
      <c r="F659" s="32" t="s">
        <v>112</v>
      </c>
      <c r="G659" s="52">
        <v>12026</v>
      </c>
      <c r="H659" s="42">
        <f>IFERROR(G659/D652,"-")</f>
        <v>1.6939828324009926E-5</v>
      </c>
      <c r="I659" s="52">
        <v>2</v>
      </c>
      <c r="J659" s="42">
        <f>IFERROR(I659/E652,"-")</f>
        <v>2.1929824561403508E-3</v>
      </c>
      <c r="K659" s="55">
        <f t="shared" si="64"/>
        <v>6013</v>
      </c>
      <c r="L659" s="360"/>
      <c r="M659" s="360"/>
      <c r="N659" s="32" t="s">
        <v>112</v>
      </c>
      <c r="O659" s="52">
        <v>17090</v>
      </c>
      <c r="P659" s="42">
        <f>IFERROR(O659/L652,"-")</f>
        <v>2.7888662499711016E-6</v>
      </c>
      <c r="Q659" s="52">
        <v>7</v>
      </c>
      <c r="R659" s="42">
        <f>IFERROR(Q659/M652,"-")</f>
        <v>6.267347121497001E-4</v>
      </c>
      <c r="S659" s="55">
        <f t="shared" si="65"/>
        <v>2441.4285714285716</v>
      </c>
      <c r="T659" s="360"/>
      <c r="U659" s="360"/>
      <c r="V659" s="32" t="s">
        <v>112</v>
      </c>
      <c r="W659" s="52">
        <v>0</v>
      </c>
      <c r="X659" s="42">
        <f>IFERROR(W659/T652,"-")</f>
        <v>0</v>
      </c>
      <c r="Y659" s="52">
        <v>0</v>
      </c>
      <c r="Z659" s="42">
        <f>IFERROR(Y659/U652,"-")</f>
        <v>0</v>
      </c>
      <c r="AA659" s="96" t="str">
        <f t="shared" si="66"/>
        <v>-</v>
      </c>
      <c r="AB659" s="360"/>
      <c r="AC659" s="360"/>
      <c r="AD659" s="32" t="s">
        <v>112</v>
      </c>
      <c r="AE659" s="52">
        <v>2880</v>
      </c>
      <c r="AF659" s="42">
        <f>IFERROR(AE659/AB652,"-")</f>
        <v>7.3524799570247549E-6</v>
      </c>
      <c r="AG659" s="52">
        <v>1</v>
      </c>
      <c r="AH659" s="42">
        <f>IFERROR(AG659/AC652,"-")</f>
        <v>7.7579519006982156E-4</v>
      </c>
      <c r="AI659" s="55">
        <f t="shared" si="67"/>
        <v>2880</v>
      </c>
      <c r="AJ659" s="360"/>
      <c r="AK659" s="360"/>
      <c r="AL659" s="32" t="s">
        <v>112</v>
      </c>
      <c r="AM659" s="52">
        <v>13626</v>
      </c>
      <c r="AN659" s="42">
        <f>IFERROR(AM659/AJ652,"-")</f>
        <v>5.84166347356551E-6</v>
      </c>
      <c r="AO659" s="52">
        <v>5</v>
      </c>
      <c r="AP659" s="42">
        <f>IFERROR(AO659/AK652,"-")</f>
        <v>1.4044943820224719E-3</v>
      </c>
      <c r="AQ659" s="55">
        <f t="shared" si="68"/>
        <v>2725.2</v>
      </c>
      <c r="AR659" s="360"/>
      <c r="AS659" s="360"/>
      <c r="AT659" s="32" t="s">
        <v>112</v>
      </c>
      <c r="AU659" s="52">
        <v>584</v>
      </c>
      <c r="AV659" s="42">
        <f>IFERROR(AU659/AR652,"-")</f>
        <v>1.8450654500161864E-7</v>
      </c>
      <c r="AW659" s="55">
        <v>1</v>
      </c>
      <c r="AX659" s="42">
        <f>IFERROR(AW659/AS652,"-")</f>
        <v>1.7580872011251758E-4</v>
      </c>
      <c r="AY659" s="138">
        <f t="shared" si="69"/>
        <v>584</v>
      </c>
      <c r="AZ659" s="360"/>
      <c r="BA659" s="360"/>
      <c r="BB659" s="32" t="s">
        <v>112</v>
      </c>
      <c r="BC659" s="52">
        <v>1379</v>
      </c>
      <c r="BD659" s="42">
        <f>IFERROR(BC659/AZ652,"-")</f>
        <v>3.8697400053862069E-6</v>
      </c>
      <c r="BE659" s="52">
        <v>1</v>
      </c>
      <c r="BF659" s="42">
        <f>IFERROR(BE659/BA652,"-")</f>
        <v>3.4965034965034965E-3</v>
      </c>
      <c r="BG659" s="55">
        <f t="shared" si="70"/>
        <v>1379</v>
      </c>
      <c r="BH659" s="360"/>
      <c r="BI659" s="360"/>
      <c r="BJ659" s="32" t="s">
        <v>112</v>
      </c>
      <c r="BK659" s="52">
        <v>2454</v>
      </c>
      <c r="BL659" s="42">
        <f>IFERROR(BK659/BH652,"-")</f>
        <v>1.1347682075015503E-6</v>
      </c>
      <c r="BM659" s="52">
        <v>1</v>
      </c>
      <c r="BN659" s="42">
        <f>IFERROR(BM659/BI652,"-")</f>
        <v>1.839249586168843E-4</v>
      </c>
      <c r="BO659" s="96">
        <f t="shared" si="71"/>
        <v>2454</v>
      </c>
      <c r="BP659" s="140"/>
    </row>
    <row r="660" spans="2:68" s="8" customFormat="1" ht="13.15" customHeight="1">
      <c r="B660" s="368"/>
      <c r="C660" s="386"/>
      <c r="D660" s="360"/>
      <c r="E660" s="360"/>
      <c r="F660" s="32" t="s">
        <v>103</v>
      </c>
      <c r="G660" s="52">
        <v>320140</v>
      </c>
      <c r="H660" s="42">
        <f>IFERROR(G660/D652,"-")</f>
        <v>4.5094932975623959E-4</v>
      </c>
      <c r="I660" s="52">
        <v>12</v>
      </c>
      <c r="J660" s="42">
        <f>IFERROR(I660/E652,"-")</f>
        <v>1.3157894736842105E-2</v>
      </c>
      <c r="K660" s="55">
        <f t="shared" si="64"/>
        <v>26678.333333333332</v>
      </c>
      <c r="L660" s="360"/>
      <c r="M660" s="360"/>
      <c r="N660" s="32" t="s">
        <v>103</v>
      </c>
      <c r="O660" s="52">
        <v>5156409</v>
      </c>
      <c r="P660" s="42">
        <f>IFERROR(O660/L652,"-")</f>
        <v>8.4145904219702975E-4</v>
      </c>
      <c r="Q660" s="52">
        <v>212</v>
      </c>
      <c r="R660" s="42">
        <f>IFERROR(Q660/M652,"-")</f>
        <v>1.8981108425105201E-2</v>
      </c>
      <c r="S660" s="55">
        <f t="shared" si="65"/>
        <v>24322.683962264149</v>
      </c>
      <c r="T660" s="360"/>
      <c r="U660" s="360"/>
      <c r="V660" s="32" t="s">
        <v>103</v>
      </c>
      <c r="W660" s="52">
        <v>135457</v>
      </c>
      <c r="X660" s="42">
        <f>IFERROR(W660/T652,"-")</f>
        <v>6.5627434406116463E-4</v>
      </c>
      <c r="Y660" s="52">
        <v>8</v>
      </c>
      <c r="Z660" s="42">
        <f>IFERROR(Y660/U652,"-")</f>
        <v>1.3289036544850499E-2</v>
      </c>
      <c r="AA660" s="96">
        <f t="shared" si="66"/>
        <v>16932.125</v>
      </c>
      <c r="AB660" s="360"/>
      <c r="AC660" s="360"/>
      <c r="AD660" s="32" t="s">
        <v>103</v>
      </c>
      <c r="AE660" s="52">
        <v>361211</v>
      </c>
      <c r="AF660" s="42">
        <f>IFERROR(AE660/AB652,"-")</f>
        <v>9.2215161033224607E-4</v>
      </c>
      <c r="AG660" s="52">
        <v>17</v>
      </c>
      <c r="AH660" s="42">
        <f>IFERROR(AG660/AC652,"-")</f>
        <v>1.3188518231186967E-2</v>
      </c>
      <c r="AI660" s="55">
        <f t="shared" si="67"/>
        <v>21247.705882352941</v>
      </c>
      <c r="AJ660" s="360"/>
      <c r="AK660" s="360"/>
      <c r="AL660" s="32" t="s">
        <v>103</v>
      </c>
      <c r="AM660" s="52">
        <v>1813949</v>
      </c>
      <c r="AN660" s="42">
        <f>IFERROR(AM660/AJ652,"-")</f>
        <v>7.7766619816605636E-4</v>
      </c>
      <c r="AO660" s="52">
        <v>78</v>
      </c>
      <c r="AP660" s="42">
        <f>IFERROR(AO660/AK652,"-")</f>
        <v>2.1910112359550562E-2</v>
      </c>
      <c r="AQ660" s="55">
        <f t="shared" si="68"/>
        <v>23255.75641025641</v>
      </c>
      <c r="AR660" s="360"/>
      <c r="AS660" s="360"/>
      <c r="AT660" s="32" t="s">
        <v>103</v>
      </c>
      <c r="AU660" s="52">
        <v>2845792</v>
      </c>
      <c r="AV660" s="42">
        <f>IFERROR(AU660/AR652,"-")</f>
        <v>8.990877563582985E-4</v>
      </c>
      <c r="AW660" s="55">
        <v>109</v>
      </c>
      <c r="AX660" s="42">
        <f>IFERROR(AW660/AS652,"-")</f>
        <v>1.9163150492264417E-2</v>
      </c>
      <c r="AY660" s="138">
        <f t="shared" si="69"/>
        <v>26108.183486238533</v>
      </c>
      <c r="AZ660" s="360"/>
      <c r="BA660" s="360"/>
      <c r="BB660" s="32" t="s">
        <v>103</v>
      </c>
      <c r="BC660" s="52">
        <v>3300</v>
      </c>
      <c r="BD660" s="42">
        <f>IFERROR(BC660/AZ652,"-")</f>
        <v>9.2604365611127497E-6</v>
      </c>
      <c r="BE660" s="52">
        <v>1</v>
      </c>
      <c r="BF660" s="42">
        <f>IFERROR(BE660/BA652,"-")</f>
        <v>3.4965034965034965E-3</v>
      </c>
      <c r="BG660" s="55">
        <f t="shared" si="70"/>
        <v>3300</v>
      </c>
      <c r="BH660" s="360"/>
      <c r="BI660" s="360"/>
      <c r="BJ660" s="32" t="s">
        <v>103</v>
      </c>
      <c r="BK660" s="52">
        <v>1396246</v>
      </c>
      <c r="BL660" s="42">
        <f>IFERROR(BK660/BH652,"-")</f>
        <v>6.456461168097839E-4</v>
      </c>
      <c r="BM660" s="52">
        <v>62</v>
      </c>
      <c r="BN660" s="42">
        <f>IFERROR(BM660/BI652,"-")</f>
        <v>1.1403347434246827E-2</v>
      </c>
      <c r="BO660" s="96">
        <f t="shared" si="71"/>
        <v>22520.096774193549</v>
      </c>
      <c r="BP660" s="140"/>
    </row>
    <row r="661" spans="2:68" s="8" customFormat="1" ht="13.15" customHeight="1">
      <c r="B661" s="368"/>
      <c r="C661" s="386"/>
      <c r="D661" s="360"/>
      <c r="E661" s="360"/>
      <c r="F661" s="32" t="s">
        <v>104</v>
      </c>
      <c r="G661" s="52">
        <v>838469</v>
      </c>
      <c r="H661" s="42">
        <f>IFERROR(G661/D652,"-")</f>
        <v>1.1810677627643669E-3</v>
      </c>
      <c r="I661" s="52">
        <v>47</v>
      </c>
      <c r="J661" s="42">
        <f>IFERROR(I661/E652,"-")</f>
        <v>5.1535087719298246E-2</v>
      </c>
      <c r="K661" s="55">
        <f t="shared" si="64"/>
        <v>17839.765957446809</v>
      </c>
      <c r="L661" s="360"/>
      <c r="M661" s="360"/>
      <c r="N661" s="32" t="s">
        <v>104</v>
      </c>
      <c r="O661" s="52">
        <v>6050078</v>
      </c>
      <c r="P661" s="42">
        <f>IFERROR(O661/L652,"-")</f>
        <v>9.8729422726112712E-4</v>
      </c>
      <c r="Q661" s="52">
        <v>348</v>
      </c>
      <c r="R661" s="42">
        <f>IFERROR(Q661/M652,"-")</f>
        <v>3.1157668546870802E-2</v>
      </c>
      <c r="S661" s="55">
        <f t="shared" si="65"/>
        <v>17385.281609195401</v>
      </c>
      <c r="T661" s="360"/>
      <c r="U661" s="360"/>
      <c r="V661" s="32" t="s">
        <v>104</v>
      </c>
      <c r="W661" s="52">
        <v>327129</v>
      </c>
      <c r="X661" s="42">
        <f>IFERROR(W661/T652,"-")</f>
        <v>1.5849042123949645E-3</v>
      </c>
      <c r="Y661" s="52">
        <v>13</v>
      </c>
      <c r="Z661" s="42">
        <f>IFERROR(Y661/U652,"-")</f>
        <v>2.1594684385382059E-2</v>
      </c>
      <c r="AA661" s="96">
        <f t="shared" si="66"/>
        <v>25163.76923076923</v>
      </c>
      <c r="AB661" s="360"/>
      <c r="AC661" s="360"/>
      <c r="AD661" s="32" t="s">
        <v>104</v>
      </c>
      <c r="AE661" s="52">
        <v>244650</v>
      </c>
      <c r="AF661" s="42">
        <f>IFERROR(AE661/AB652,"-")</f>
        <v>6.2457785468267573E-4</v>
      </c>
      <c r="AG661" s="52">
        <v>21</v>
      </c>
      <c r="AH661" s="42">
        <f>IFERROR(AG661/AC652,"-")</f>
        <v>1.6291698991466253E-2</v>
      </c>
      <c r="AI661" s="55">
        <f t="shared" si="67"/>
        <v>11650</v>
      </c>
      <c r="AJ661" s="360"/>
      <c r="AK661" s="360"/>
      <c r="AL661" s="32" t="s">
        <v>104</v>
      </c>
      <c r="AM661" s="52">
        <v>2013186</v>
      </c>
      <c r="AN661" s="42">
        <f>IFERROR(AM661/AJ652,"-")</f>
        <v>8.6308198456579003E-4</v>
      </c>
      <c r="AO661" s="52">
        <v>121</v>
      </c>
      <c r="AP661" s="42">
        <f>IFERROR(AO661/AK652,"-")</f>
        <v>3.3988764044943817E-2</v>
      </c>
      <c r="AQ661" s="55">
        <f t="shared" si="68"/>
        <v>16637.900826446283</v>
      </c>
      <c r="AR661" s="360"/>
      <c r="AS661" s="360"/>
      <c r="AT661" s="32" t="s">
        <v>104</v>
      </c>
      <c r="AU661" s="52">
        <v>3457255</v>
      </c>
      <c r="AV661" s="42">
        <f>IFERROR(AU661/AR652,"-")</f>
        <v>1.0922708480129641E-3</v>
      </c>
      <c r="AW661" s="55">
        <v>192</v>
      </c>
      <c r="AX661" s="42">
        <f>IFERROR(AW661/AS652,"-")</f>
        <v>3.3755274261603373E-2</v>
      </c>
      <c r="AY661" s="138">
        <f t="shared" si="69"/>
        <v>18006.536458333332</v>
      </c>
      <c r="AZ661" s="360"/>
      <c r="BA661" s="360"/>
      <c r="BB661" s="32" t="s">
        <v>104</v>
      </c>
      <c r="BC661" s="52">
        <v>419156</v>
      </c>
      <c r="BD661" s="42">
        <f>IFERROR(BC661/AZ652,"-")</f>
        <v>1.1762325900635685E-3</v>
      </c>
      <c r="BE661" s="52">
        <v>15</v>
      </c>
      <c r="BF661" s="42">
        <f>IFERROR(BE661/BA652,"-")</f>
        <v>5.2447552447552448E-2</v>
      </c>
      <c r="BG661" s="55">
        <f t="shared" si="70"/>
        <v>27943.733333333334</v>
      </c>
      <c r="BH661" s="360"/>
      <c r="BI661" s="360"/>
      <c r="BJ661" s="32" t="s">
        <v>104</v>
      </c>
      <c r="BK661" s="52">
        <v>2179267</v>
      </c>
      <c r="BL661" s="42">
        <f>IFERROR(BK661/BH652,"-")</f>
        <v>1.0077273460706118E-3</v>
      </c>
      <c r="BM661" s="52">
        <v>128</v>
      </c>
      <c r="BN661" s="42">
        <f>IFERROR(BM661/BI652,"-")</f>
        <v>2.354239470296119E-2</v>
      </c>
      <c r="BO661" s="96">
        <f t="shared" si="71"/>
        <v>17025.5234375</v>
      </c>
      <c r="BP661" s="140"/>
    </row>
    <row r="662" spans="2:68" s="8" customFormat="1" ht="13.15" customHeight="1">
      <c r="B662" s="368"/>
      <c r="C662" s="386"/>
      <c r="D662" s="360"/>
      <c r="E662" s="360"/>
      <c r="F662" s="32" t="s">
        <v>105</v>
      </c>
      <c r="G662" s="52">
        <v>377333</v>
      </c>
      <c r="H662" s="42">
        <f>IFERROR(G662/D652,"-")</f>
        <v>5.3151141202258752E-4</v>
      </c>
      <c r="I662" s="52">
        <v>10</v>
      </c>
      <c r="J662" s="42">
        <f>IFERROR(I662/E652,"-")</f>
        <v>1.0964912280701754E-2</v>
      </c>
      <c r="K662" s="55">
        <f t="shared" si="64"/>
        <v>37733.300000000003</v>
      </c>
      <c r="L662" s="360"/>
      <c r="M662" s="360"/>
      <c r="N662" s="32" t="s">
        <v>105</v>
      </c>
      <c r="O662" s="52">
        <v>1338442</v>
      </c>
      <c r="P662" s="42">
        <f>IFERROR(O662/L652,"-")</f>
        <v>2.1841636754498661E-4</v>
      </c>
      <c r="Q662" s="52">
        <v>47</v>
      </c>
      <c r="R662" s="42">
        <f>IFERROR(Q662/M652,"-")</f>
        <v>4.2080759244337001E-3</v>
      </c>
      <c r="S662" s="55">
        <f t="shared" si="65"/>
        <v>28477.489361702126</v>
      </c>
      <c r="T662" s="360"/>
      <c r="U662" s="360"/>
      <c r="V662" s="32" t="s">
        <v>105</v>
      </c>
      <c r="W662" s="52">
        <v>10411</v>
      </c>
      <c r="X662" s="42">
        <f>IFERROR(W662/T652,"-")</f>
        <v>5.0440155887261526E-5</v>
      </c>
      <c r="Y662" s="52">
        <v>2</v>
      </c>
      <c r="Z662" s="42">
        <f>IFERROR(Y662/U652,"-")</f>
        <v>3.3222591362126247E-3</v>
      </c>
      <c r="AA662" s="96">
        <f t="shared" si="66"/>
        <v>5205.5</v>
      </c>
      <c r="AB662" s="360"/>
      <c r="AC662" s="360"/>
      <c r="AD662" s="32" t="s">
        <v>105</v>
      </c>
      <c r="AE662" s="52">
        <v>38448</v>
      </c>
      <c r="AF662" s="42">
        <f>IFERROR(AE662/AB652,"-")</f>
        <v>9.8155607426280469E-5</v>
      </c>
      <c r="AG662" s="52">
        <v>3</v>
      </c>
      <c r="AH662" s="42">
        <f>IFERROR(AG662/AC652,"-")</f>
        <v>2.3273855702094647E-3</v>
      </c>
      <c r="AI662" s="55">
        <f t="shared" si="67"/>
        <v>12816</v>
      </c>
      <c r="AJ662" s="360"/>
      <c r="AK662" s="360"/>
      <c r="AL662" s="32" t="s">
        <v>105</v>
      </c>
      <c r="AM662" s="52">
        <v>240080</v>
      </c>
      <c r="AN662" s="42">
        <f>IFERROR(AM662/AJ652,"-")</f>
        <v>1.0292577181370966E-4</v>
      </c>
      <c r="AO662" s="52">
        <v>22</v>
      </c>
      <c r="AP662" s="42">
        <f>IFERROR(AO662/AK652,"-")</f>
        <v>6.1797752808988764E-3</v>
      </c>
      <c r="AQ662" s="55">
        <f t="shared" si="68"/>
        <v>10912.727272727272</v>
      </c>
      <c r="AR662" s="360"/>
      <c r="AS662" s="360"/>
      <c r="AT662" s="32" t="s">
        <v>105</v>
      </c>
      <c r="AU662" s="52">
        <v>1047521</v>
      </c>
      <c r="AV662" s="42">
        <f>IFERROR(AU662/AR652,"-")</f>
        <v>3.3094945295657631E-4</v>
      </c>
      <c r="AW662" s="55">
        <v>19</v>
      </c>
      <c r="AX662" s="42">
        <f>IFERROR(AW662/AS652,"-")</f>
        <v>3.3403656821378342E-3</v>
      </c>
      <c r="AY662" s="138">
        <f t="shared" si="69"/>
        <v>55132.684210526313</v>
      </c>
      <c r="AZ662" s="360"/>
      <c r="BA662" s="360"/>
      <c r="BB662" s="32" t="s">
        <v>105</v>
      </c>
      <c r="BC662" s="52">
        <v>421981</v>
      </c>
      <c r="BD662" s="42">
        <f>IFERROR(BC662/AZ652,"-")</f>
        <v>1.1841600849984604E-3</v>
      </c>
      <c r="BE662" s="52">
        <v>14</v>
      </c>
      <c r="BF662" s="42">
        <f>IFERROR(BE662/BA652,"-")</f>
        <v>4.8951048951048952E-2</v>
      </c>
      <c r="BG662" s="55">
        <f t="shared" si="70"/>
        <v>30141.5</v>
      </c>
      <c r="BH662" s="360"/>
      <c r="BI662" s="360"/>
      <c r="BJ662" s="32" t="s">
        <v>105</v>
      </c>
      <c r="BK662" s="52">
        <v>410006</v>
      </c>
      <c r="BL662" s="42">
        <f>IFERROR(BK662/BH652,"-")</f>
        <v>1.8959322481046481E-4</v>
      </c>
      <c r="BM662" s="52">
        <v>13</v>
      </c>
      <c r="BN662" s="42">
        <f>IFERROR(BM662/BI652,"-")</f>
        <v>2.3910244620194959E-3</v>
      </c>
      <c r="BO662" s="96">
        <f t="shared" si="71"/>
        <v>31538.923076923078</v>
      </c>
      <c r="BP662" s="140"/>
    </row>
    <row r="663" spans="2:68" s="8" customFormat="1" ht="13.15" customHeight="1">
      <c r="B663" s="368"/>
      <c r="C663" s="386"/>
      <c r="D663" s="360"/>
      <c r="E663" s="360"/>
      <c r="F663" s="32" t="s">
        <v>106</v>
      </c>
      <c r="G663" s="52">
        <v>2327829</v>
      </c>
      <c r="H663" s="42">
        <f>IFERROR(G663/D652,"-")</f>
        <v>3.2789808438093877E-3</v>
      </c>
      <c r="I663" s="52">
        <v>11</v>
      </c>
      <c r="J663" s="42">
        <f>IFERROR(I663/E652,"-")</f>
        <v>1.2061403508771929E-2</v>
      </c>
      <c r="K663" s="55">
        <f t="shared" si="64"/>
        <v>211620.81818181818</v>
      </c>
      <c r="L663" s="360"/>
      <c r="M663" s="360"/>
      <c r="N663" s="32" t="s">
        <v>106</v>
      </c>
      <c r="O663" s="52">
        <v>13794584</v>
      </c>
      <c r="P663" s="42">
        <f>IFERROR(O663/L652,"-")</f>
        <v>2.2510971181972711E-3</v>
      </c>
      <c r="Q663" s="52">
        <v>55</v>
      </c>
      <c r="R663" s="42">
        <f>IFERROR(Q663/M652,"-")</f>
        <v>4.9243441668905003E-3</v>
      </c>
      <c r="S663" s="55">
        <f t="shared" si="65"/>
        <v>250810.61818181819</v>
      </c>
      <c r="T663" s="360"/>
      <c r="U663" s="360"/>
      <c r="V663" s="32" t="s">
        <v>106</v>
      </c>
      <c r="W663" s="52">
        <v>7073</v>
      </c>
      <c r="X663" s="42">
        <f>IFERROR(W663/T652,"-")</f>
        <v>3.4267911112342787E-5</v>
      </c>
      <c r="Y663" s="52">
        <v>2</v>
      </c>
      <c r="Z663" s="42">
        <f>IFERROR(Y663/U652,"-")</f>
        <v>3.3222591362126247E-3</v>
      </c>
      <c r="AA663" s="96">
        <f t="shared" si="66"/>
        <v>3536.5</v>
      </c>
      <c r="AB663" s="360"/>
      <c r="AC663" s="360"/>
      <c r="AD663" s="32" t="s">
        <v>106</v>
      </c>
      <c r="AE663" s="52">
        <v>471885</v>
      </c>
      <c r="AF663" s="42">
        <f>IFERROR(AE663/AB652,"-")</f>
        <v>1.2046961821252176E-3</v>
      </c>
      <c r="AG663" s="52">
        <v>4</v>
      </c>
      <c r="AH663" s="42">
        <f>IFERROR(AG663/AC652,"-")</f>
        <v>3.1031807602792862E-3</v>
      </c>
      <c r="AI663" s="55">
        <f t="shared" si="67"/>
        <v>117971.25</v>
      </c>
      <c r="AJ663" s="360"/>
      <c r="AK663" s="360"/>
      <c r="AL663" s="32" t="s">
        <v>106</v>
      </c>
      <c r="AM663" s="52">
        <v>6275053</v>
      </c>
      <c r="AN663" s="42">
        <f>IFERROR(AM663/AJ652,"-")</f>
        <v>2.6902060696306824E-3</v>
      </c>
      <c r="AO663" s="52">
        <v>21</v>
      </c>
      <c r="AP663" s="42">
        <f>IFERROR(AO663/AK652,"-")</f>
        <v>5.8988764044943824E-3</v>
      </c>
      <c r="AQ663" s="55">
        <f t="shared" si="68"/>
        <v>298812.04761904763</v>
      </c>
      <c r="AR663" s="360"/>
      <c r="AS663" s="360"/>
      <c r="AT663" s="32" t="s">
        <v>106</v>
      </c>
      <c r="AU663" s="52">
        <v>6076380</v>
      </c>
      <c r="AV663" s="42">
        <f>IFERROR(AU663/AR652,"-")</f>
        <v>1.91974636972078E-3</v>
      </c>
      <c r="AW663" s="55">
        <v>26</v>
      </c>
      <c r="AX663" s="42">
        <f>IFERROR(AW663/AS652,"-")</f>
        <v>4.5710267229254571E-3</v>
      </c>
      <c r="AY663" s="138">
        <f t="shared" si="69"/>
        <v>233706.92307692306</v>
      </c>
      <c r="AZ663" s="360"/>
      <c r="BA663" s="360"/>
      <c r="BB663" s="32" t="s">
        <v>106</v>
      </c>
      <c r="BC663" s="52">
        <v>6160824</v>
      </c>
      <c r="BD663" s="42">
        <f>IFERROR(BC663/AZ652,"-")</f>
        <v>1.7288460550357848E-2</v>
      </c>
      <c r="BE663" s="52">
        <v>15</v>
      </c>
      <c r="BF663" s="42">
        <f>IFERROR(BE663/BA652,"-")</f>
        <v>5.2447552447552448E-2</v>
      </c>
      <c r="BG663" s="55">
        <f t="shared" si="70"/>
        <v>410721.6</v>
      </c>
      <c r="BH663" s="360"/>
      <c r="BI663" s="360"/>
      <c r="BJ663" s="32" t="s">
        <v>106</v>
      </c>
      <c r="BK663" s="52">
        <v>1609414</v>
      </c>
      <c r="BL663" s="42">
        <f>IFERROR(BK663/BH652,"-")</f>
        <v>7.4421835367070096E-4</v>
      </c>
      <c r="BM663" s="52">
        <v>6</v>
      </c>
      <c r="BN663" s="42">
        <f>IFERROR(BM663/BI652,"-")</f>
        <v>1.1035497517013059E-3</v>
      </c>
      <c r="BO663" s="96">
        <f t="shared" si="71"/>
        <v>268235.66666666669</v>
      </c>
      <c r="BP663" s="140"/>
    </row>
    <row r="664" spans="2:68" s="8" customFormat="1" ht="13.15" customHeight="1">
      <c r="B664" s="368"/>
      <c r="C664" s="386"/>
      <c r="D664" s="360"/>
      <c r="E664" s="360"/>
      <c r="F664" s="32" t="s">
        <v>107</v>
      </c>
      <c r="G664" s="52">
        <v>2844885</v>
      </c>
      <c r="H664" s="42">
        <f>IFERROR(G664/D652,"-")</f>
        <v>4.0073061285174601E-3</v>
      </c>
      <c r="I664" s="52">
        <v>108</v>
      </c>
      <c r="J664" s="42">
        <f>IFERROR(I664/E652,"-")</f>
        <v>0.11842105263157894</v>
      </c>
      <c r="K664" s="55">
        <f t="shared" si="64"/>
        <v>26341.527777777777</v>
      </c>
      <c r="L664" s="360"/>
      <c r="M664" s="360"/>
      <c r="N664" s="32" t="s">
        <v>107</v>
      </c>
      <c r="O664" s="52">
        <v>41312334</v>
      </c>
      <c r="P664" s="42">
        <f>IFERROR(O664/L652,"-")</f>
        <v>6.7416368636707804E-3</v>
      </c>
      <c r="Q664" s="52">
        <v>1218</v>
      </c>
      <c r="R664" s="42">
        <f>IFERROR(Q664/M652,"-")</f>
        <v>0.10905183991404781</v>
      </c>
      <c r="S664" s="55">
        <f t="shared" si="65"/>
        <v>33918.172413793101</v>
      </c>
      <c r="T664" s="360"/>
      <c r="U664" s="360"/>
      <c r="V664" s="32" t="s">
        <v>107</v>
      </c>
      <c r="W664" s="52">
        <v>3152633</v>
      </c>
      <c r="X664" s="42">
        <f>IFERROR(W664/T652,"-")</f>
        <v>1.5274161941727498E-2</v>
      </c>
      <c r="Y664" s="52">
        <v>53</v>
      </c>
      <c r="Z664" s="42">
        <f>IFERROR(Y664/U652,"-")</f>
        <v>8.8039867109634545E-2</v>
      </c>
      <c r="AA664" s="96">
        <f t="shared" si="66"/>
        <v>59483.641509433961</v>
      </c>
      <c r="AB664" s="360"/>
      <c r="AC664" s="360"/>
      <c r="AD664" s="32" t="s">
        <v>107</v>
      </c>
      <c r="AE664" s="52">
        <v>2673885</v>
      </c>
      <c r="AF664" s="42">
        <f>IFERROR(AE664/AB652,"-")</f>
        <v>6.8262798159337279E-3</v>
      </c>
      <c r="AG664" s="52">
        <v>86</v>
      </c>
      <c r="AH664" s="42">
        <f>IFERROR(AG664/AC652,"-")</f>
        <v>6.671838634600466E-2</v>
      </c>
      <c r="AI664" s="55">
        <f t="shared" si="67"/>
        <v>31091.68604651163</v>
      </c>
      <c r="AJ664" s="360"/>
      <c r="AK664" s="360"/>
      <c r="AL664" s="32" t="s">
        <v>107</v>
      </c>
      <c r="AM664" s="52">
        <v>18480822</v>
      </c>
      <c r="AN664" s="42">
        <f>IFERROR(AM664/AJ652,"-")</f>
        <v>7.9229959517735146E-3</v>
      </c>
      <c r="AO664" s="52">
        <v>443</v>
      </c>
      <c r="AP664" s="42">
        <f>IFERROR(AO664/AK652,"-")</f>
        <v>0.12443820224719102</v>
      </c>
      <c r="AQ664" s="55">
        <f t="shared" si="68"/>
        <v>41717.431151241537</v>
      </c>
      <c r="AR664" s="360"/>
      <c r="AS664" s="360"/>
      <c r="AT664" s="32" t="s">
        <v>107</v>
      </c>
      <c r="AU664" s="52">
        <v>16924522</v>
      </c>
      <c r="AV664" s="42">
        <f>IFERROR(AU664/AR652,"-")</f>
        <v>5.3470634931915839E-3</v>
      </c>
      <c r="AW664" s="55">
        <v>633</v>
      </c>
      <c r="AX664" s="42">
        <f>IFERROR(AW664/AS652,"-")</f>
        <v>0.11128691983122363</v>
      </c>
      <c r="AY664" s="138">
        <f t="shared" si="69"/>
        <v>26737.001579778829</v>
      </c>
      <c r="AZ664" s="360"/>
      <c r="BA664" s="360"/>
      <c r="BB664" s="32" t="s">
        <v>107</v>
      </c>
      <c r="BC664" s="52">
        <v>1760667</v>
      </c>
      <c r="BD664" s="42">
        <f>IFERROR(BC664/AZ652,"-")</f>
        <v>4.9407712299226365E-3</v>
      </c>
      <c r="BE664" s="52">
        <v>37</v>
      </c>
      <c r="BF664" s="42">
        <f>IFERROR(BE664/BA652,"-")</f>
        <v>0.12937062937062938</v>
      </c>
      <c r="BG664" s="55">
        <f t="shared" si="70"/>
        <v>47585.594594594593</v>
      </c>
      <c r="BH664" s="360"/>
      <c r="BI664" s="360"/>
      <c r="BJ664" s="32" t="s">
        <v>107</v>
      </c>
      <c r="BK664" s="52">
        <v>12811657</v>
      </c>
      <c r="BL664" s="42">
        <f>IFERROR(BK664/BH652,"-")</f>
        <v>5.9243117559147065E-3</v>
      </c>
      <c r="BM664" s="52">
        <v>417</v>
      </c>
      <c r="BN664" s="42">
        <f>IFERROR(BM664/BI652,"-")</f>
        <v>7.6696707743240763E-2</v>
      </c>
      <c r="BO664" s="96">
        <f t="shared" si="71"/>
        <v>30723.398081534771</v>
      </c>
      <c r="BP664" s="140"/>
    </row>
    <row r="665" spans="2:68" s="8" customFormat="1" ht="13.15" customHeight="1">
      <c r="B665" s="368"/>
      <c r="C665" s="386"/>
      <c r="D665" s="360"/>
      <c r="E665" s="360"/>
      <c r="F665" s="32" t="s">
        <v>108</v>
      </c>
      <c r="G665" s="52">
        <v>8997351</v>
      </c>
      <c r="H665" s="42">
        <f>IFERROR(G665/D652,"-")</f>
        <v>1.2673672152906953E-2</v>
      </c>
      <c r="I665" s="52">
        <v>140</v>
      </c>
      <c r="J665" s="42">
        <f>IFERROR(I665/E652,"-")</f>
        <v>0.15350877192982457</v>
      </c>
      <c r="K665" s="55">
        <f t="shared" si="64"/>
        <v>64266.792857142857</v>
      </c>
      <c r="L665" s="360"/>
      <c r="M665" s="360"/>
      <c r="N665" s="32" t="s">
        <v>108</v>
      </c>
      <c r="O665" s="52">
        <v>45982341</v>
      </c>
      <c r="P665" s="42">
        <f>IFERROR(O665/L652,"-")</f>
        <v>7.5037214107409262E-3</v>
      </c>
      <c r="Q665" s="52">
        <v>890</v>
      </c>
      <c r="R665" s="42">
        <f>IFERROR(Q665/M652,"-")</f>
        <v>7.9684841973319001E-2</v>
      </c>
      <c r="S665" s="55">
        <f t="shared" si="65"/>
        <v>51665.551685393257</v>
      </c>
      <c r="T665" s="360"/>
      <c r="U665" s="360"/>
      <c r="V665" s="32" t="s">
        <v>108</v>
      </c>
      <c r="W665" s="52">
        <v>2350574</v>
      </c>
      <c r="X665" s="42">
        <f>IFERROR(W665/T652,"-")</f>
        <v>1.1388273843487069E-2</v>
      </c>
      <c r="Y665" s="52">
        <v>40</v>
      </c>
      <c r="Z665" s="42">
        <f>IFERROR(Y665/U652,"-")</f>
        <v>6.6445182724252497E-2</v>
      </c>
      <c r="AA665" s="96">
        <f t="shared" si="66"/>
        <v>58764.35</v>
      </c>
      <c r="AB665" s="360"/>
      <c r="AC665" s="360"/>
      <c r="AD665" s="32" t="s">
        <v>108</v>
      </c>
      <c r="AE665" s="52">
        <v>3919736</v>
      </c>
      <c r="AF665" s="42">
        <f>IFERROR(AE665/AB652,"-")</f>
        <v>1.0006868186398744E-2</v>
      </c>
      <c r="AG665" s="52">
        <v>80</v>
      </c>
      <c r="AH665" s="42">
        <f>IFERROR(AG665/AC652,"-")</f>
        <v>6.2063615205585725E-2</v>
      </c>
      <c r="AI665" s="55">
        <f t="shared" si="67"/>
        <v>48996.7</v>
      </c>
      <c r="AJ665" s="360"/>
      <c r="AK665" s="360"/>
      <c r="AL665" s="32" t="s">
        <v>108</v>
      </c>
      <c r="AM665" s="52">
        <v>17753101</v>
      </c>
      <c r="AN665" s="42">
        <f>IFERROR(AM665/AJ652,"-")</f>
        <v>7.6110114233244779E-3</v>
      </c>
      <c r="AO665" s="52">
        <v>340</v>
      </c>
      <c r="AP665" s="42">
        <f>IFERROR(AO665/AK652,"-")</f>
        <v>9.5505617977528087E-2</v>
      </c>
      <c r="AQ665" s="55">
        <f t="shared" si="68"/>
        <v>52215.00294117647</v>
      </c>
      <c r="AR665" s="360"/>
      <c r="AS665" s="360"/>
      <c r="AT665" s="32" t="s">
        <v>108</v>
      </c>
      <c r="AU665" s="52">
        <v>19945082</v>
      </c>
      <c r="AV665" s="42">
        <f>IFERROR(AU665/AR652,"-")</f>
        <v>6.301366728756805E-3</v>
      </c>
      <c r="AW665" s="55">
        <v>415</v>
      </c>
      <c r="AX665" s="42">
        <f>IFERROR(AW665/AS652,"-")</f>
        <v>7.2960618846694802E-2</v>
      </c>
      <c r="AY665" s="138">
        <f t="shared" si="69"/>
        <v>48060.438554216867</v>
      </c>
      <c r="AZ665" s="360"/>
      <c r="BA665" s="360"/>
      <c r="BB665" s="32" t="s">
        <v>108</v>
      </c>
      <c r="BC665" s="52">
        <v>13600938</v>
      </c>
      <c r="BD665" s="42">
        <f>IFERROR(BC665/AZ652,"-")</f>
        <v>3.816685561231143E-2</v>
      </c>
      <c r="BE665" s="52">
        <v>133</v>
      </c>
      <c r="BF665" s="42">
        <f>IFERROR(BE665/BA652,"-")</f>
        <v>0.46503496503496505</v>
      </c>
      <c r="BG665" s="55">
        <f t="shared" si="70"/>
        <v>102262.69172932331</v>
      </c>
      <c r="BH665" s="360"/>
      <c r="BI665" s="360"/>
      <c r="BJ665" s="32" t="s">
        <v>108</v>
      </c>
      <c r="BK665" s="52">
        <v>12418028</v>
      </c>
      <c r="BL665" s="42">
        <f>IFERROR(BK665/BH652,"-")</f>
        <v>5.7422915135550371E-3</v>
      </c>
      <c r="BM665" s="52">
        <v>273</v>
      </c>
      <c r="BN665" s="42">
        <f>IFERROR(BM665/BI652,"-")</f>
        <v>5.0211513702409415E-2</v>
      </c>
      <c r="BO665" s="96">
        <f t="shared" si="71"/>
        <v>45487.282051282054</v>
      </c>
      <c r="BP665" s="140"/>
    </row>
    <row r="666" spans="2:68" s="8" customFormat="1" ht="13.15" customHeight="1">
      <c r="B666" s="368"/>
      <c r="C666" s="386"/>
      <c r="D666" s="360"/>
      <c r="E666" s="360"/>
      <c r="F666" s="32" t="s">
        <v>109</v>
      </c>
      <c r="G666" s="52">
        <v>4772889</v>
      </c>
      <c r="H666" s="42">
        <f>IFERROR(G666/D652,"-")</f>
        <v>6.7230933202690338E-3</v>
      </c>
      <c r="I666" s="52">
        <v>71</v>
      </c>
      <c r="J666" s="42">
        <f>IFERROR(I666/E652,"-")</f>
        <v>7.7850877192982462E-2</v>
      </c>
      <c r="K666" s="55">
        <f t="shared" si="64"/>
        <v>67223.788732394372</v>
      </c>
      <c r="L666" s="360"/>
      <c r="M666" s="360"/>
      <c r="N666" s="32" t="s">
        <v>109</v>
      </c>
      <c r="O666" s="52">
        <v>26242415</v>
      </c>
      <c r="P666" s="42">
        <f>IFERROR(O666/L652,"-")</f>
        <v>4.2824216214883198E-3</v>
      </c>
      <c r="Q666" s="52">
        <v>603</v>
      </c>
      <c r="R666" s="42">
        <f>IFERROR(Q666/M652,"-")</f>
        <v>5.3988718775181306E-2</v>
      </c>
      <c r="S666" s="55">
        <f t="shared" si="65"/>
        <v>43519.759535655059</v>
      </c>
      <c r="T666" s="360"/>
      <c r="U666" s="360"/>
      <c r="V666" s="32" t="s">
        <v>109</v>
      </c>
      <c r="W666" s="52">
        <v>2009816</v>
      </c>
      <c r="X666" s="42">
        <f>IFERROR(W666/T652,"-")</f>
        <v>9.7373386173002039E-3</v>
      </c>
      <c r="Y666" s="52">
        <v>25</v>
      </c>
      <c r="Z666" s="42">
        <f>IFERROR(Y666/U652,"-")</f>
        <v>4.1528239202657809E-2</v>
      </c>
      <c r="AA666" s="96">
        <f t="shared" si="66"/>
        <v>80392.639999999999</v>
      </c>
      <c r="AB666" s="360"/>
      <c r="AC666" s="360"/>
      <c r="AD666" s="32" t="s">
        <v>109</v>
      </c>
      <c r="AE666" s="52">
        <v>961255</v>
      </c>
      <c r="AF666" s="42">
        <f>IFERROR(AE666/AB652,"-")</f>
        <v>2.4540305976006355E-3</v>
      </c>
      <c r="AG666" s="52">
        <v>28</v>
      </c>
      <c r="AH666" s="42">
        <f>IFERROR(AG666/AC652,"-")</f>
        <v>2.1722265321955005E-2</v>
      </c>
      <c r="AI666" s="55">
        <f t="shared" si="67"/>
        <v>34330.535714285717</v>
      </c>
      <c r="AJ666" s="360"/>
      <c r="AK666" s="360"/>
      <c r="AL666" s="32" t="s">
        <v>109</v>
      </c>
      <c r="AM666" s="52">
        <v>10057613</v>
      </c>
      <c r="AN666" s="42">
        <f>IFERROR(AM666/AJ652,"-")</f>
        <v>4.3118443045176598E-3</v>
      </c>
      <c r="AO666" s="52">
        <v>223</v>
      </c>
      <c r="AP666" s="42">
        <f>IFERROR(AO666/AK652,"-")</f>
        <v>6.2640449438202253E-2</v>
      </c>
      <c r="AQ666" s="55">
        <f t="shared" si="68"/>
        <v>45101.403587443943</v>
      </c>
      <c r="AR666" s="360"/>
      <c r="AS666" s="360"/>
      <c r="AT666" s="32" t="s">
        <v>109</v>
      </c>
      <c r="AU666" s="52">
        <v>13173757</v>
      </c>
      <c r="AV666" s="42">
        <f>IFERROR(AU666/AR652,"-")</f>
        <v>4.1620623095220697E-3</v>
      </c>
      <c r="AW666" s="55">
        <v>325</v>
      </c>
      <c r="AX666" s="42">
        <f>IFERROR(AW666/AS652,"-")</f>
        <v>5.7137834036568212E-2</v>
      </c>
      <c r="AY666" s="138">
        <f t="shared" si="69"/>
        <v>40534.63692307692</v>
      </c>
      <c r="AZ666" s="360"/>
      <c r="BA666" s="360"/>
      <c r="BB666" s="32" t="s">
        <v>109</v>
      </c>
      <c r="BC666" s="52">
        <v>806135</v>
      </c>
      <c r="BD666" s="42">
        <f>IFERROR(BC666/AZ652,"-")</f>
        <v>2.2621703112704929E-3</v>
      </c>
      <c r="BE666" s="52">
        <v>33</v>
      </c>
      <c r="BF666" s="42">
        <f>IFERROR(BE666/BA652,"-")</f>
        <v>0.11538461538461539</v>
      </c>
      <c r="BG666" s="55">
        <f t="shared" si="70"/>
        <v>24428.333333333332</v>
      </c>
      <c r="BH666" s="360"/>
      <c r="BI666" s="360"/>
      <c r="BJ666" s="32" t="s">
        <v>109</v>
      </c>
      <c r="BK666" s="52">
        <v>5391805</v>
      </c>
      <c r="BL666" s="42">
        <f>IFERROR(BK666/BH652,"-")</f>
        <v>2.4932554584547253E-3</v>
      </c>
      <c r="BM666" s="52">
        <v>175</v>
      </c>
      <c r="BN666" s="42">
        <f>IFERROR(BM666/BI652,"-")</f>
        <v>3.2186867757954755E-2</v>
      </c>
      <c r="BO666" s="96">
        <f t="shared" si="71"/>
        <v>30810.314285714285</v>
      </c>
      <c r="BP666" s="140"/>
    </row>
    <row r="667" spans="2:68" s="8" customFormat="1" ht="13.15" customHeight="1">
      <c r="B667" s="368"/>
      <c r="C667" s="386"/>
      <c r="D667" s="360"/>
      <c r="E667" s="360"/>
      <c r="F667" s="33" t="s">
        <v>110</v>
      </c>
      <c r="G667" s="53">
        <v>1695553</v>
      </c>
      <c r="H667" s="43">
        <f>IFERROR(G667/D652,"-")</f>
        <v>2.3883566218410113E-3</v>
      </c>
      <c r="I667" s="53">
        <v>140</v>
      </c>
      <c r="J667" s="43">
        <f>IFERROR(I667/E652,"-")</f>
        <v>0.15350877192982457</v>
      </c>
      <c r="K667" s="56">
        <f t="shared" si="64"/>
        <v>12111.092857142858</v>
      </c>
      <c r="L667" s="360"/>
      <c r="M667" s="360"/>
      <c r="N667" s="33" t="s">
        <v>110</v>
      </c>
      <c r="O667" s="53">
        <v>12712581</v>
      </c>
      <c r="P667" s="43">
        <f>IFERROR(O667/L652,"-")</f>
        <v>2.0745282680470377E-3</v>
      </c>
      <c r="Q667" s="53">
        <v>1164</v>
      </c>
      <c r="R667" s="43">
        <f>IFERROR(Q667/M652,"-")</f>
        <v>0.10421702927746442</v>
      </c>
      <c r="S667" s="56">
        <f t="shared" si="65"/>
        <v>10921.461340206186</v>
      </c>
      <c r="T667" s="360"/>
      <c r="U667" s="360"/>
      <c r="V667" s="33" t="s">
        <v>110</v>
      </c>
      <c r="W667" s="53">
        <v>1085280</v>
      </c>
      <c r="X667" s="43">
        <f>IFERROR(W667/T652,"-")</f>
        <v>5.2580628548004214E-3</v>
      </c>
      <c r="Y667" s="53">
        <v>39</v>
      </c>
      <c r="Z667" s="43">
        <f>IFERROR(Y667/U652,"-")</f>
        <v>6.4784053156146174E-2</v>
      </c>
      <c r="AA667" s="97">
        <f t="shared" si="66"/>
        <v>27827.692307692309</v>
      </c>
      <c r="AB667" s="360"/>
      <c r="AC667" s="360"/>
      <c r="AD667" s="33" t="s">
        <v>110</v>
      </c>
      <c r="AE667" s="53">
        <v>521149</v>
      </c>
      <c r="AF667" s="43">
        <f>IFERROR(AE667/AB652,"-")</f>
        <v>1.3304644365012132E-3</v>
      </c>
      <c r="AG667" s="53">
        <v>101</v>
      </c>
      <c r="AH667" s="43">
        <f>IFERROR(AG667/AC652,"-")</f>
        <v>7.8355314197051981E-2</v>
      </c>
      <c r="AI667" s="56">
        <f t="shared" si="67"/>
        <v>5159.8910891089108</v>
      </c>
      <c r="AJ667" s="360"/>
      <c r="AK667" s="360"/>
      <c r="AL667" s="33" t="s">
        <v>110</v>
      </c>
      <c r="AM667" s="53">
        <v>5579880</v>
      </c>
      <c r="AN667" s="43">
        <f>IFERROR(AM667/AJ652,"-")</f>
        <v>2.3921753400028417E-3</v>
      </c>
      <c r="AO667" s="53">
        <v>427</v>
      </c>
      <c r="AP667" s="43">
        <f>IFERROR(AO667/AK652,"-")</f>
        <v>0.1199438202247191</v>
      </c>
      <c r="AQ667" s="56">
        <f t="shared" si="68"/>
        <v>13067.634660421545</v>
      </c>
      <c r="AR667" s="360"/>
      <c r="AS667" s="360"/>
      <c r="AT667" s="33" t="s">
        <v>110</v>
      </c>
      <c r="AU667" s="53">
        <v>5425237</v>
      </c>
      <c r="AV667" s="43">
        <f>IFERROR(AU667/AR652,"-")</f>
        <v>1.7140269429536757E-3</v>
      </c>
      <c r="AW667" s="56">
        <v>593</v>
      </c>
      <c r="AX667" s="43">
        <f>IFERROR(AW667/AS652,"-")</f>
        <v>0.10425457102672292</v>
      </c>
      <c r="AY667" s="139">
        <f t="shared" si="69"/>
        <v>9148.7976391231023</v>
      </c>
      <c r="AZ667" s="360"/>
      <c r="BA667" s="360"/>
      <c r="BB667" s="33" t="s">
        <v>110</v>
      </c>
      <c r="BC667" s="53">
        <v>1990610</v>
      </c>
      <c r="BD667" s="43">
        <f>IFERROR(BC667/AZ652,"-")</f>
        <v>5.5860356433080757E-3</v>
      </c>
      <c r="BE667" s="53">
        <v>57</v>
      </c>
      <c r="BF667" s="43">
        <f>IFERROR(BE667/BA652,"-")</f>
        <v>0.1993006993006993</v>
      </c>
      <c r="BG667" s="56">
        <f t="shared" si="70"/>
        <v>34922.982456140351</v>
      </c>
      <c r="BH667" s="360"/>
      <c r="BI667" s="360"/>
      <c r="BJ667" s="33" t="s">
        <v>110</v>
      </c>
      <c r="BK667" s="53">
        <v>3044486</v>
      </c>
      <c r="BL667" s="43">
        <f>IFERROR(BK667/BH652,"-")</f>
        <v>1.4078182237096842E-3</v>
      </c>
      <c r="BM667" s="53">
        <v>446</v>
      </c>
      <c r="BN667" s="43">
        <f>IFERROR(BM667/BI652,"-")</f>
        <v>8.2030531543130406E-2</v>
      </c>
      <c r="BO667" s="97">
        <f t="shared" si="71"/>
        <v>6826.2017937219734</v>
      </c>
      <c r="BP667" s="140"/>
    </row>
    <row r="668" spans="2:68" s="8" customFormat="1" ht="13.15" customHeight="1">
      <c r="B668" s="369"/>
      <c r="C668" s="387"/>
      <c r="D668" s="361"/>
      <c r="E668" s="361"/>
      <c r="F668" s="34" t="s">
        <v>64</v>
      </c>
      <c r="G668" s="49">
        <f>SUM(G652:G667)</f>
        <v>167482915</v>
      </c>
      <c r="H668" s="43">
        <f>IFERROR(G668/D652,"-")</f>
        <v>0.23591649985903432</v>
      </c>
      <c r="I668" s="53">
        <v>807</v>
      </c>
      <c r="J668" s="43">
        <f>IFERROR(I668/E652,"-")</f>
        <v>0.88486842105263153</v>
      </c>
      <c r="K668" s="56">
        <f t="shared" si="64"/>
        <v>207537.68897149939</v>
      </c>
      <c r="L668" s="361"/>
      <c r="M668" s="361"/>
      <c r="N668" s="34" t="s">
        <v>64</v>
      </c>
      <c r="O668" s="49">
        <f>SUM(O652:O667)</f>
        <v>1074715471</v>
      </c>
      <c r="P668" s="43">
        <f>IFERROR(O668/L652,"-")</f>
        <v>0.17537961997622564</v>
      </c>
      <c r="Q668" s="53">
        <v>8905</v>
      </c>
      <c r="R668" s="43">
        <f>IFERROR(Q668/M652,"-")</f>
        <v>0.79729608738472557</v>
      </c>
      <c r="S668" s="56">
        <f t="shared" si="65"/>
        <v>120686.74576080854</v>
      </c>
      <c r="T668" s="361"/>
      <c r="U668" s="361"/>
      <c r="V668" s="34" t="s">
        <v>64</v>
      </c>
      <c r="W668" s="49">
        <f>SUM(W652:W667)</f>
        <v>23121608</v>
      </c>
      <c r="X668" s="43">
        <f>IFERROR(W668/T652,"-")</f>
        <v>0.11202166092442159</v>
      </c>
      <c r="Y668" s="53">
        <v>294</v>
      </c>
      <c r="Z668" s="43">
        <f>IFERROR(Y668/U652,"-")</f>
        <v>0.48837209302325579</v>
      </c>
      <c r="AA668" s="97">
        <f t="shared" si="66"/>
        <v>78644.925170068032</v>
      </c>
      <c r="AB668" s="361"/>
      <c r="AC668" s="361"/>
      <c r="AD668" s="34" t="s">
        <v>64</v>
      </c>
      <c r="AE668" s="49">
        <f>SUM(AE652:AE667)</f>
        <v>37979402</v>
      </c>
      <c r="AF668" s="43">
        <f>IFERROR(AE668/AB652,"-")</f>
        <v>9.6959302772495093E-2</v>
      </c>
      <c r="AG668" s="53">
        <v>522</v>
      </c>
      <c r="AH668" s="43">
        <f>IFERROR(AG668/AC652,"-")</f>
        <v>0.40496508921644686</v>
      </c>
      <c r="AI668" s="56">
        <f t="shared" si="67"/>
        <v>72757.475095785441</v>
      </c>
      <c r="AJ668" s="361"/>
      <c r="AK668" s="361"/>
      <c r="AL668" s="34" t="s">
        <v>64</v>
      </c>
      <c r="AM668" s="49">
        <f>SUM(AM652:AM667)</f>
        <v>478967264</v>
      </c>
      <c r="AN668" s="43">
        <f>IFERROR(AM668/AJ652,"-")</f>
        <v>0.20534020043610809</v>
      </c>
      <c r="AO668" s="53">
        <v>3185</v>
      </c>
      <c r="AP668" s="43">
        <f>IFERROR(AO668/AK652,"-")</f>
        <v>0.8946629213483146</v>
      </c>
      <c r="AQ668" s="56">
        <f t="shared" si="68"/>
        <v>150382.18649921508</v>
      </c>
      <c r="AR668" s="361"/>
      <c r="AS668" s="361"/>
      <c r="AT668" s="34" t="s">
        <v>64</v>
      </c>
      <c r="AU668" s="49">
        <f>SUM(AU652:AU667)</f>
        <v>525550468</v>
      </c>
      <c r="AV668" s="43">
        <f>IFERROR(AU668/AR652,"-")</f>
        <v>0.16604024156620503</v>
      </c>
      <c r="AW668" s="56">
        <v>4879</v>
      </c>
      <c r="AX668" s="101">
        <f>IFERROR(AW668/AS652,"-")</f>
        <v>0.85777074542897325</v>
      </c>
      <c r="AY668" s="114">
        <f t="shared" si="69"/>
        <v>107716.84115597459</v>
      </c>
      <c r="AZ668" s="361"/>
      <c r="BA668" s="361"/>
      <c r="BB668" s="34" t="s">
        <v>64</v>
      </c>
      <c r="BC668" s="49">
        <f>SUM(BC652:BC667)</f>
        <v>105588802</v>
      </c>
      <c r="BD668" s="43">
        <f>IFERROR(BC668/AZ652,"-")</f>
        <v>0.29630254620754393</v>
      </c>
      <c r="BE668" s="53">
        <v>277</v>
      </c>
      <c r="BF668" s="43">
        <f>IFERROR(BE668/BA652,"-")</f>
        <v>0.96853146853146854</v>
      </c>
      <c r="BG668" s="56">
        <f t="shared" si="70"/>
        <v>381187.0108303249</v>
      </c>
      <c r="BH668" s="361"/>
      <c r="BI668" s="361"/>
      <c r="BJ668" s="34" t="s">
        <v>64</v>
      </c>
      <c r="BK668" s="49">
        <f>SUM(BK652:BK667)</f>
        <v>264978152</v>
      </c>
      <c r="BL668" s="43">
        <f>IFERROR(BK668/BH652,"-")</f>
        <v>0.12253006624780495</v>
      </c>
      <c r="BM668" s="53">
        <v>3742</v>
      </c>
      <c r="BN668" s="43">
        <f>IFERROR(BM668/BI652,"-")</f>
        <v>0.68824719514438104</v>
      </c>
      <c r="BO668" s="97">
        <f t="shared" si="71"/>
        <v>70811.905932656329</v>
      </c>
      <c r="BP668" s="140"/>
    </row>
    <row r="669" spans="2:68" s="8" customFormat="1" ht="13.15" customHeight="1">
      <c r="B669" s="388">
        <v>40</v>
      </c>
      <c r="C669" s="389" t="s">
        <v>39</v>
      </c>
      <c r="D669" s="359">
        <v>110246900</v>
      </c>
      <c r="E669" s="359">
        <v>150</v>
      </c>
      <c r="F669" s="30" t="s">
        <v>96</v>
      </c>
      <c r="G669" s="51">
        <v>889402</v>
      </c>
      <c r="H669" s="41">
        <f>IFERROR(G669/D669,"-")</f>
        <v>8.0673651594738716E-3</v>
      </c>
      <c r="I669" s="51">
        <v>41</v>
      </c>
      <c r="J669" s="41">
        <f>IFERROR(I669/E669,"-")</f>
        <v>0.27333333333333332</v>
      </c>
      <c r="K669" s="54">
        <f t="shared" si="64"/>
        <v>21692.731707317074</v>
      </c>
      <c r="L669" s="359">
        <v>786849320</v>
      </c>
      <c r="M669" s="359">
        <v>1466</v>
      </c>
      <c r="N669" s="30" t="s">
        <v>96</v>
      </c>
      <c r="O669" s="51">
        <v>9798514</v>
      </c>
      <c r="P669" s="41">
        <f>IFERROR(O669/L669,"-")</f>
        <v>1.2452846753429234E-2</v>
      </c>
      <c r="Q669" s="51">
        <v>238</v>
      </c>
      <c r="R669" s="41">
        <f>IFERROR(Q669/M669,"-")</f>
        <v>0.16234652114597545</v>
      </c>
      <c r="S669" s="54">
        <f t="shared" si="65"/>
        <v>41170.226890756305</v>
      </c>
      <c r="T669" s="359">
        <v>35183340</v>
      </c>
      <c r="U669" s="359">
        <v>95</v>
      </c>
      <c r="V669" s="30" t="s">
        <v>96</v>
      </c>
      <c r="W669" s="51">
        <v>216218</v>
      </c>
      <c r="X669" s="41">
        <f>IFERROR(W669/T669,"-")</f>
        <v>6.1454654390401819E-3</v>
      </c>
      <c r="Y669" s="51">
        <v>9</v>
      </c>
      <c r="Z669" s="41">
        <f>IFERROR(Y669/U669,"-")</f>
        <v>9.4736842105263161E-2</v>
      </c>
      <c r="AA669" s="95">
        <f t="shared" si="66"/>
        <v>24024.222222222223</v>
      </c>
      <c r="AB669" s="359">
        <v>46724250</v>
      </c>
      <c r="AC669" s="359">
        <v>151</v>
      </c>
      <c r="AD669" s="30" t="s">
        <v>96</v>
      </c>
      <c r="AE669" s="51">
        <v>448006</v>
      </c>
      <c r="AF669" s="41">
        <f>IFERROR(AE669/AB669,"-")</f>
        <v>9.588297297441907E-3</v>
      </c>
      <c r="AG669" s="51">
        <v>18</v>
      </c>
      <c r="AH669" s="41">
        <f>IFERROR(AG669/AC669,"-")</f>
        <v>0.11920529801324503</v>
      </c>
      <c r="AI669" s="54">
        <f t="shared" si="67"/>
        <v>24889.222222222223</v>
      </c>
      <c r="AJ669" s="359">
        <v>319723360</v>
      </c>
      <c r="AK669" s="359">
        <v>530</v>
      </c>
      <c r="AL669" s="30" t="s">
        <v>96</v>
      </c>
      <c r="AM669" s="51">
        <v>4476673</v>
      </c>
      <c r="AN669" s="41">
        <f>IFERROR(AM669/AJ669,"-")</f>
        <v>1.4001707601221255E-2</v>
      </c>
      <c r="AO669" s="51">
        <v>94</v>
      </c>
      <c r="AP669" s="41">
        <f>IFERROR(AO669/AK669,"-")</f>
        <v>0.17735849056603772</v>
      </c>
      <c r="AQ669" s="54">
        <f t="shared" si="68"/>
        <v>47624.180851063829</v>
      </c>
      <c r="AR669" s="359">
        <v>379859860</v>
      </c>
      <c r="AS669" s="359">
        <v>677</v>
      </c>
      <c r="AT669" s="30" t="s">
        <v>96</v>
      </c>
      <c r="AU669" s="51">
        <v>4580245</v>
      </c>
      <c r="AV669" s="41">
        <f>IFERROR(AU669/AR669,"-")</f>
        <v>1.2057723077136921E-2</v>
      </c>
      <c r="AW669" s="54">
        <v>115</v>
      </c>
      <c r="AX669" s="44">
        <f>IFERROR(AW669/AS669,"-")</f>
        <v>0.16986706056129985</v>
      </c>
      <c r="AY669" s="137">
        <f t="shared" si="69"/>
        <v>39828.217391304344</v>
      </c>
      <c r="AZ669" s="359">
        <v>98056220</v>
      </c>
      <c r="BA669" s="359">
        <v>113</v>
      </c>
      <c r="BB669" s="30" t="s">
        <v>96</v>
      </c>
      <c r="BC669" s="51">
        <v>1646309</v>
      </c>
      <c r="BD669" s="41">
        <f>IFERROR(BC669/AZ669,"-")</f>
        <v>1.6789439772408113E-2</v>
      </c>
      <c r="BE669" s="51">
        <v>26</v>
      </c>
      <c r="BF669" s="41">
        <f>IFERROR(BE669/BA669,"-")</f>
        <v>0.23008849557522124</v>
      </c>
      <c r="BG669" s="54">
        <f t="shared" si="70"/>
        <v>63319.576923076922</v>
      </c>
      <c r="BH669" s="359">
        <v>286707640</v>
      </c>
      <c r="BI669" s="359">
        <v>707</v>
      </c>
      <c r="BJ669" s="30" t="s">
        <v>96</v>
      </c>
      <c r="BK669" s="51">
        <v>8143614</v>
      </c>
      <c r="BL669" s="41">
        <f>IFERROR(BK669/BH669,"-")</f>
        <v>2.8403896038487149E-2</v>
      </c>
      <c r="BM669" s="51">
        <v>89</v>
      </c>
      <c r="BN669" s="41">
        <f>IFERROR(BM669/BI669,"-")</f>
        <v>0.12588401697312587</v>
      </c>
      <c r="BO669" s="95">
        <f t="shared" si="71"/>
        <v>91501.280898876401</v>
      </c>
      <c r="BP669" s="140"/>
    </row>
    <row r="670" spans="2:68" s="8" customFormat="1" ht="13.15" customHeight="1">
      <c r="B670" s="388"/>
      <c r="C670" s="389"/>
      <c r="D670" s="360"/>
      <c r="E670" s="360"/>
      <c r="F670" s="31" t="s">
        <v>97</v>
      </c>
      <c r="G670" s="52">
        <v>3948096</v>
      </c>
      <c r="H670" s="42">
        <f>IFERROR(G670/D669,"-")</f>
        <v>3.5811401499724706E-2</v>
      </c>
      <c r="I670" s="52">
        <v>38</v>
      </c>
      <c r="J670" s="42">
        <f>IFERROR(I670/E669,"-")</f>
        <v>0.25333333333333335</v>
      </c>
      <c r="K670" s="55">
        <f t="shared" si="64"/>
        <v>103897.26315789473</v>
      </c>
      <c r="L670" s="360"/>
      <c r="M670" s="360"/>
      <c r="N670" s="31" t="s">
        <v>97</v>
      </c>
      <c r="O670" s="52">
        <v>15751417</v>
      </c>
      <c r="P670" s="42">
        <f>IFERROR(O670/L669,"-")</f>
        <v>2.0018339724815419E-2</v>
      </c>
      <c r="Q670" s="52">
        <v>342</v>
      </c>
      <c r="R670" s="42">
        <f>IFERROR(Q670/M669,"-")</f>
        <v>0.23328785811732605</v>
      </c>
      <c r="S670" s="55">
        <f t="shared" si="65"/>
        <v>46056.774853801173</v>
      </c>
      <c r="T670" s="360"/>
      <c r="U670" s="360"/>
      <c r="V670" s="31" t="s">
        <v>97</v>
      </c>
      <c r="W670" s="52">
        <v>684134</v>
      </c>
      <c r="X670" s="42">
        <f>IFERROR(W670/T669,"-")</f>
        <v>1.9444828148777234E-2</v>
      </c>
      <c r="Y670" s="52">
        <v>23</v>
      </c>
      <c r="Z670" s="42">
        <f>IFERROR(Y670/U669,"-")</f>
        <v>0.24210526315789474</v>
      </c>
      <c r="AA670" s="96">
        <f t="shared" si="66"/>
        <v>29744.956521739132</v>
      </c>
      <c r="AB670" s="360"/>
      <c r="AC670" s="360"/>
      <c r="AD670" s="31" t="s">
        <v>97</v>
      </c>
      <c r="AE670" s="52">
        <v>418598</v>
      </c>
      <c r="AF670" s="42">
        <f>IFERROR(AE670/AB669,"-")</f>
        <v>8.9589024970973315E-3</v>
      </c>
      <c r="AG670" s="52">
        <v>22</v>
      </c>
      <c r="AH670" s="42">
        <f>IFERROR(AG670/AC669,"-")</f>
        <v>0.14569536423841059</v>
      </c>
      <c r="AI670" s="55">
        <f t="shared" si="67"/>
        <v>19027.18181818182</v>
      </c>
      <c r="AJ670" s="360"/>
      <c r="AK670" s="360"/>
      <c r="AL670" s="31" t="s">
        <v>97</v>
      </c>
      <c r="AM670" s="52">
        <v>4634176</v>
      </c>
      <c r="AN670" s="42">
        <f>IFERROR(AM670/AJ669,"-")</f>
        <v>1.4494330348586352E-2</v>
      </c>
      <c r="AO670" s="52">
        <v>140</v>
      </c>
      <c r="AP670" s="42">
        <f>IFERROR(AO670/AK669,"-")</f>
        <v>0.26415094339622641</v>
      </c>
      <c r="AQ670" s="55">
        <f t="shared" si="68"/>
        <v>33101.257142857146</v>
      </c>
      <c r="AR670" s="360"/>
      <c r="AS670" s="360"/>
      <c r="AT670" s="31" t="s">
        <v>97</v>
      </c>
      <c r="AU670" s="52">
        <v>9683212</v>
      </c>
      <c r="AV670" s="42">
        <f>IFERROR(AU670/AR669,"-")</f>
        <v>2.5491537852933448E-2</v>
      </c>
      <c r="AW670" s="55">
        <v>153</v>
      </c>
      <c r="AX670" s="42">
        <f>IFERROR(AW670/AS669,"-")</f>
        <v>0.22599704579025109</v>
      </c>
      <c r="AY670" s="138">
        <f t="shared" si="69"/>
        <v>63288.967320261436</v>
      </c>
      <c r="AZ670" s="360"/>
      <c r="BA670" s="360"/>
      <c r="BB670" s="31" t="s">
        <v>97</v>
      </c>
      <c r="BC670" s="52">
        <v>1259748</v>
      </c>
      <c r="BD670" s="42">
        <f>IFERROR(BC670/AZ669,"-")</f>
        <v>1.2847201330012518E-2</v>
      </c>
      <c r="BE670" s="52">
        <v>30</v>
      </c>
      <c r="BF670" s="42">
        <f>IFERROR(BE670/BA669,"-")</f>
        <v>0.26548672566371684</v>
      </c>
      <c r="BG670" s="55">
        <f t="shared" si="70"/>
        <v>41991.6</v>
      </c>
      <c r="BH670" s="360"/>
      <c r="BI670" s="360"/>
      <c r="BJ670" s="31" t="s">
        <v>97</v>
      </c>
      <c r="BK670" s="52">
        <v>4816867</v>
      </c>
      <c r="BL670" s="42">
        <f>IFERROR(BK670/BH669,"-")</f>
        <v>1.6800623101637612E-2</v>
      </c>
      <c r="BM670" s="52">
        <v>112</v>
      </c>
      <c r="BN670" s="42">
        <f>IFERROR(BM670/BI669,"-")</f>
        <v>0.15841584158415842</v>
      </c>
      <c r="BO670" s="96">
        <f t="shared" si="71"/>
        <v>43007.741071428572</v>
      </c>
      <c r="BP670" s="140"/>
    </row>
    <row r="671" spans="2:68" s="8" customFormat="1" ht="13.15" customHeight="1">
      <c r="B671" s="388"/>
      <c r="C671" s="389"/>
      <c r="D671" s="360"/>
      <c r="E671" s="360"/>
      <c r="F671" s="32" t="s">
        <v>98</v>
      </c>
      <c r="G671" s="52">
        <v>4678609</v>
      </c>
      <c r="H671" s="42">
        <f>IFERROR(G671/D669,"-")</f>
        <v>4.2437556067336131E-2</v>
      </c>
      <c r="I671" s="52">
        <v>52</v>
      </c>
      <c r="J671" s="42">
        <f>IFERROR(I671/E669,"-")</f>
        <v>0.34666666666666668</v>
      </c>
      <c r="K671" s="55">
        <f t="shared" si="64"/>
        <v>89973.25</v>
      </c>
      <c r="L671" s="360"/>
      <c r="M671" s="360"/>
      <c r="N671" s="32" t="s">
        <v>98</v>
      </c>
      <c r="O671" s="52">
        <v>19165581</v>
      </c>
      <c r="P671" s="42">
        <f>IFERROR(O671/L669,"-")</f>
        <v>2.4357371243581935E-2</v>
      </c>
      <c r="Q671" s="52">
        <v>403</v>
      </c>
      <c r="R671" s="42">
        <f>IFERROR(Q671/M669,"-")</f>
        <v>0.27489768076398363</v>
      </c>
      <c r="S671" s="55">
        <f t="shared" si="65"/>
        <v>47557.2729528536</v>
      </c>
      <c r="T671" s="360"/>
      <c r="U671" s="360"/>
      <c r="V671" s="32" t="s">
        <v>98</v>
      </c>
      <c r="W671" s="52">
        <v>0</v>
      </c>
      <c r="X671" s="42">
        <f>IFERROR(W671/T669,"-")</f>
        <v>0</v>
      </c>
      <c r="Y671" s="52">
        <v>0</v>
      </c>
      <c r="Z671" s="42">
        <f>IFERROR(Y671/U669,"-")</f>
        <v>0</v>
      </c>
      <c r="AA671" s="96" t="str">
        <f t="shared" si="66"/>
        <v>-</v>
      </c>
      <c r="AB671" s="360"/>
      <c r="AC671" s="360"/>
      <c r="AD671" s="32" t="s">
        <v>98</v>
      </c>
      <c r="AE671" s="52">
        <v>0</v>
      </c>
      <c r="AF671" s="42">
        <f>IFERROR(AE671/AB669,"-")</f>
        <v>0</v>
      </c>
      <c r="AG671" s="52">
        <v>0</v>
      </c>
      <c r="AH671" s="42">
        <f>IFERROR(AG671/AC669,"-")</f>
        <v>0</v>
      </c>
      <c r="AI671" s="55" t="str">
        <f t="shared" si="67"/>
        <v>-</v>
      </c>
      <c r="AJ671" s="360"/>
      <c r="AK671" s="360"/>
      <c r="AL671" s="32" t="s">
        <v>98</v>
      </c>
      <c r="AM671" s="52">
        <v>7811261</v>
      </c>
      <c r="AN671" s="42">
        <f>IFERROR(AM671/AJ669,"-")</f>
        <v>2.4431311493786377E-2</v>
      </c>
      <c r="AO671" s="52">
        <v>189</v>
      </c>
      <c r="AP671" s="42">
        <f>IFERROR(AO671/AK669,"-")</f>
        <v>0.35660377358490564</v>
      </c>
      <c r="AQ671" s="55">
        <f t="shared" si="68"/>
        <v>41329.423280423282</v>
      </c>
      <c r="AR671" s="360"/>
      <c r="AS671" s="360"/>
      <c r="AT671" s="32" t="s">
        <v>98</v>
      </c>
      <c r="AU671" s="52">
        <v>11354320</v>
      </c>
      <c r="AV671" s="42">
        <f>IFERROR(AU671/AR669,"-")</f>
        <v>2.9890812890838215E-2</v>
      </c>
      <c r="AW671" s="55">
        <v>214</v>
      </c>
      <c r="AX671" s="42">
        <f>IFERROR(AW671/AS669,"-")</f>
        <v>0.31610044313146235</v>
      </c>
      <c r="AY671" s="138">
        <f t="shared" si="69"/>
        <v>53057.570093457944</v>
      </c>
      <c r="AZ671" s="360"/>
      <c r="BA671" s="360"/>
      <c r="BB671" s="32" t="s">
        <v>98</v>
      </c>
      <c r="BC671" s="52">
        <v>707239</v>
      </c>
      <c r="BD671" s="42">
        <f>IFERROR(BC671/AZ669,"-")</f>
        <v>7.2125868200915762E-3</v>
      </c>
      <c r="BE671" s="52">
        <v>30</v>
      </c>
      <c r="BF671" s="42">
        <f>IFERROR(BE671/BA669,"-")</f>
        <v>0.26548672566371684</v>
      </c>
      <c r="BG671" s="55">
        <f t="shared" si="70"/>
        <v>23574.633333333335</v>
      </c>
      <c r="BH671" s="360"/>
      <c r="BI671" s="360"/>
      <c r="BJ671" s="32" t="s">
        <v>98</v>
      </c>
      <c r="BK671" s="52">
        <v>6990090</v>
      </c>
      <c r="BL671" s="42">
        <f>IFERROR(BK671/BH669,"-")</f>
        <v>2.4380550166015806E-2</v>
      </c>
      <c r="BM671" s="52">
        <v>146</v>
      </c>
      <c r="BN671" s="42">
        <f>IFERROR(BM671/BI669,"-")</f>
        <v>0.2065063649222065</v>
      </c>
      <c r="BO671" s="96">
        <f t="shared" si="71"/>
        <v>47877.32876712329</v>
      </c>
      <c r="BP671" s="140"/>
    </row>
    <row r="672" spans="2:68" s="8" customFormat="1" ht="13.15" customHeight="1">
      <c r="B672" s="388"/>
      <c r="C672" s="389"/>
      <c r="D672" s="360"/>
      <c r="E672" s="360"/>
      <c r="F672" s="32" t="s">
        <v>99</v>
      </c>
      <c r="G672" s="52">
        <v>57683</v>
      </c>
      <c r="H672" s="42">
        <f>IFERROR(G672/D669,"-")</f>
        <v>5.2321652581614536E-4</v>
      </c>
      <c r="I672" s="52">
        <v>7</v>
      </c>
      <c r="J672" s="42">
        <f>IFERROR(I672/E669,"-")</f>
        <v>4.6666666666666669E-2</v>
      </c>
      <c r="K672" s="55">
        <f t="shared" si="64"/>
        <v>8240.4285714285706</v>
      </c>
      <c r="L672" s="360"/>
      <c r="M672" s="360"/>
      <c r="N672" s="32" t="s">
        <v>99</v>
      </c>
      <c r="O672" s="52">
        <v>4564531</v>
      </c>
      <c r="P672" s="42">
        <f>IFERROR(O672/L669,"-")</f>
        <v>5.8010229963724189E-3</v>
      </c>
      <c r="Q672" s="52">
        <v>79</v>
      </c>
      <c r="R672" s="42">
        <f>IFERROR(Q672/M669,"-")</f>
        <v>5.3888130968622099E-2</v>
      </c>
      <c r="S672" s="55">
        <f t="shared" si="65"/>
        <v>57778.873417721516</v>
      </c>
      <c r="T672" s="360"/>
      <c r="U672" s="360"/>
      <c r="V672" s="32" t="s">
        <v>99</v>
      </c>
      <c r="W672" s="52">
        <v>0</v>
      </c>
      <c r="X672" s="42">
        <f>IFERROR(W672/T669,"-")</f>
        <v>0</v>
      </c>
      <c r="Y672" s="52">
        <v>0</v>
      </c>
      <c r="Z672" s="42">
        <f>IFERROR(Y672/U669,"-")</f>
        <v>0</v>
      </c>
      <c r="AA672" s="96" t="str">
        <f t="shared" si="66"/>
        <v>-</v>
      </c>
      <c r="AB672" s="360"/>
      <c r="AC672" s="360"/>
      <c r="AD672" s="32" t="s">
        <v>99</v>
      </c>
      <c r="AE672" s="52">
        <v>0</v>
      </c>
      <c r="AF672" s="42">
        <f>IFERROR(AE672/AB669,"-")</f>
        <v>0</v>
      </c>
      <c r="AG672" s="52">
        <v>0</v>
      </c>
      <c r="AH672" s="42">
        <f>IFERROR(AG672/AC669,"-")</f>
        <v>0</v>
      </c>
      <c r="AI672" s="55" t="str">
        <f t="shared" si="67"/>
        <v>-</v>
      </c>
      <c r="AJ672" s="360"/>
      <c r="AK672" s="360"/>
      <c r="AL672" s="32" t="s">
        <v>99</v>
      </c>
      <c r="AM672" s="52">
        <v>2053537</v>
      </c>
      <c r="AN672" s="42">
        <f>IFERROR(AM672/AJ669,"-")</f>
        <v>6.4228556837385917E-3</v>
      </c>
      <c r="AO672" s="52">
        <v>44</v>
      </c>
      <c r="AP672" s="42">
        <f>IFERROR(AO672/AK669,"-")</f>
        <v>8.3018867924528297E-2</v>
      </c>
      <c r="AQ672" s="55">
        <f t="shared" si="68"/>
        <v>46671.295454545456</v>
      </c>
      <c r="AR672" s="360"/>
      <c r="AS672" s="360"/>
      <c r="AT672" s="32" t="s">
        <v>99</v>
      </c>
      <c r="AU672" s="52">
        <v>2510994</v>
      </c>
      <c r="AV672" s="42">
        <f>IFERROR(AU672/AR669,"-")</f>
        <v>6.610316762608189E-3</v>
      </c>
      <c r="AW672" s="55">
        <v>35</v>
      </c>
      <c r="AX672" s="42">
        <f>IFERROR(AW672/AS669,"-")</f>
        <v>5.1698670605612999E-2</v>
      </c>
      <c r="AY672" s="138">
        <f t="shared" si="69"/>
        <v>71742.685714285719</v>
      </c>
      <c r="AZ672" s="360"/>
      <c r="BA672" s="360"/>
      <c r="BB672" s="32" t="s">
        <v>99</v>
      </c>
      <c r="BC672" s="52">
        <v>53802</v>
      </c>
      <c r="BD672" s="42">
        <f>IFERROR(BC672/AZ669,"-")</f>
        <v>5.4868523383830217E-4</v>
      </c>
      <c r="BE672" s="52">
        <v>6</v>
      </c>
      <c r="BF672" s="42">
        <f>IFERROR(BE672/BA669,"-")</f>
        <v>5.3097345132743362E-2</v>
      </c>
      <c r="BG672" s="55">
        <f t="shared" si="70"/>
        <v>8967</v>
      </c>
      <c r="BH672" s="360"/>
      <c r="BI672" s="360"/>
      <c r="BJ672" s="32" t="s">
        <v>99</v>
      </c>
      <c r="BK672" s="52">
        <v>176815</v>
      </c>
      <c r="BL672" s="42">
        <f>IFERROR(BK672/BH669,"-")</f>
        <v>6.167083653578258E-4</v>
      </c>
      <c r="BM672" s="52">
        <v>19</v>
      </c>
      <c r="BN672" s="42">
        <f>IFERROR(BM672/BI669,"-")</f>
        <v>2.6874115983026876E-2</v>
      </c>
      <c r="BO672" s="96">
        <f t="shared" si="71"/>
        <v>9306.0526315789466</v>
      </c>
      <c r="BP672" s="140"/>
    </row>
    <row r="673" spans="2:68" s="8" customFormat="1" ht="13.15" customHeight="1">
      <c r="B673" s="388"/>
      <c r="C673" s="389"/>
      <c r="D673" s="360"/>
      <c r="E673" s="360"/>
      <c r="F673" s="32" t="s">
        <v>100</v>
      </c>
      <c r="G673" s="52">
        <v>3576611</v>
      </c>
      <c r="H673" s="42">
        <f>IFERROR(G673/D669,"-")</f>
        <v>3.244182829630584E-2</v>
      </c>
      <c r="I673" s="52">
        <v>68</v>
      </c>
      <c r="J673" s="42">
        <f>IFERROR(I673/E669,"-")</f>
        <v>0.45333333333333331</v>
      </c>
      <c r="K673" s="55">
        <f t="shared" si="64"/>
        <v>52597.220588235294</v>
      </c>
      <c r="L673" s="360"/>
      <c r="M673" s="360"/>
      <c r="N673" s="32" t="s">
        <v>100</v>
      </c>
      <c r="O673" s="52">
        <v>23910193</v>
      </c>
      <c r="P673" s="42">
        <f>IFERROR(O673/L669,"-")</f>
        <v>3.0387257626402982E-2</v>
      </c>
      <c r="Q673" s="52">
        <v>513</v>
      </c>
      <c r="R673" s="42">
        <f>IFERROR(Q673/M669,"-")</f>
        <v>0.34993178717598911</v>
      </c>
      <c r="S673" s="55">
        <f t="shared" si="65"/>
        <v>46608.56335282651</v>
      </c>
      <c r="T673" s="360"/>
      <c r="U673" s="360"/>
      <c r="V673" s="32" t="s">
        <v>100</v>
      </c>
      <c r="W673" s="52">
        <v>0</v>
      </c>
      <c r="X673" s="42">
        <f>IFERROR(W673/T669,"-")</f>
        <v>0</v>
      </c>
      <c r="Y673" s="52">
        <v>0</v>
      </c>
      <c r="Z673" s="42">
        <f>IFERROR(Y673/U669,"-")</f>
        <v>0</v>
      </c>
      <c r="AA673" s="96" t="str">
        <f t="shared" si="66"/>
        <v>-</v>
      </c>
      <c r="AB673" s="360"/>
      <c r="AC673" s="360"/>
      <c r="AD673" s="32" t="s">
        <v>100</v>
      </c>
      <c r="AE673" s="52">
        <v>0</v>
      </c>
      <c r="AF673" s="42">
        <f>IFERROR(AE673/AB669,"-")</f>
        <v>0</v>
      </c>
      <c r="AG673" s="52">
        <v>0</v>
      </c>
      <c r="AH673" s="42">
        <f>IFERROR(AG673/AC669,"-")</f>
        <v>0</v>
      </c>
      <c r="AI673" s="55" t="str">
        <f t="shared" si="67"/>
        <v>-</v>
      </c>
      <c r="AJ673" s="360"/>
      <c r="AK673" s="360"/>
      <c r="AL673" s="32" t="s">
        <v>100</v>
      </c>
      <c r="AM673" s="52">
        <v>10114933</v>
      </c>
      <c r="AN673" s="42">
        <f>IFERROR(AM673/AJ669,"-")</f>
        <v>3.1636515392556866E-2</v>
      </c>
      <c r="AO673" s="52">
        <v>232</v>
      </c>
      <c r="AP673" s="42">
        <f>IFERROR(AO673/AK669,"-")</f>
        <v>0.43773584905660379</v>
      </c>
      <c r="AQ673" s="55">
        <f t="shared" si="68"/>
        <v>43598.849137931036</v>
      </c>
      <c r="AR673" s="360"/>
      <c r="AS673" s="360"/>
      <c r="AT673" s="32" t="s">
        <v>100</v>
      </c>
      <c r="AU673" s="52">
        <v>13795260</v>
      </c>
      <c r="AV673" s="42">
        <f>IFERROR(AU673/AR669,"-")</f>
        <v>3.6316709009475229E-2</v>
      </c>
      <c r="AW673" s="55">
        <v>281</v>
      </c>
      <c r="AX673" s="42">
        <f>IFERROR(AW673/AS669,"-")</f>
        <v>0.41506646971935007</v>
      </c>
      <c r="AY673" s="138">
        <f t="shared" si="69"/>
        <v>49093.451957295372</v>
      </c>
      <c r="AZ673" s="360"/>
      <c r="BA673" s="360"/>
      <c r="BB673" s="32" t="s">
        <v>100</v>
      </c>
      <c r="BC673" s="52">
        <v>5408023</v>
      </c>
      <c r="BD673" s="42">
        <f>IFERROR(BC673/AZ669,"-")</f>
        <v>5.5152268769895471E-2</v>
      </c>
      <c r="BE673" s="52">
        <v>42</v>
      </c>
      <c r="BF673" s="42">
        <f>IFERROR(BE673/BA669,"-")</f>
        <v>0.37168141592920356</v>
      </c>
      <c r="BG673" s="55">
        <f t="shared" si="70"/>
        <v>128762.45238095238</v>
      </c>
      <c r="BH673" s="360"/>
      <c r="BI673" s="360"/>
      <c r="BJ673" s="32" t="s">
        <v>100</v>
      </c>
      <c r="BK673" s="52">
        <v>8168201</v>
      </c>
      <c r="BL673" s="42">
        <f>IFERROR(BK673/BH669,"-")</f>
        <v>2.8489652385963626E-2</v>
      </c>
      <c r="BM673" s="52">
        <v>159</v>
      </c>
      <c r="BN673" s="42">
        <f>IFERROR(BM673/BI669,"-")</f>
        <v>0.22489391796322489</v>
      </c>
      <c r="BO673" s="96">
        <f t="shared" si="71"/>
        <v>51372.333333333336</v>
      </c>
      <c r="BP673" s="140"/>
    </row>
    <row r="674" spans="2:68" s="8" customFormat="1" ht="13.15" customHeight="1">
      <c r="B674" s="388"/>
      <c r="C674" s="389"/>
      <c r="D674" s="360"/>
      <c r="E674" s="360"/>
      <c r="F674" s="32" t="s">
        <v>101</v>
      </c>
      <c r="G674" s="52">
        <v>5121664</v>
      </c>
      <c r="H674" s="42">
        <f>IFERROR(G674/D669,"-")</f>
        <v>4.645630852205368E-2</v>
      </c>
      <c r="I674" s="52">
        <v>68</v>
      </c>
      <c r="J674" s="42">
        <f>IFERROR(I674/E669,"-")</f>
        <v>0.45333333333333331</v>
      </c>
      <c r="K674" s="55">
        <f t="shared" si="64"/>
        <v>75318.588235294112</v>
      </c>
      <c r="L674" s="360"/>
      <c r="M674" s="360"/>
      <c r="N674" s="32" t="s">
        <v>101</v>
      </c>
      <c r="O674" s="52">
        <v>29731116</v>
      </c>
      <c r="P674" s="42">
        <f>IFERROR(O674/L669,"-")</f>
        <v>3.7785018356500583E-2</v>
      </c>
      <c r="Q674" s="52">
        <v>526</v>
      </c>
      <c r="R674" s="42">
        <f>IFERROR(Q674/M669,"-")</f>
        <v>0.35879945429740789</v>
      </c>
      <c r="S674" s="55">
        <f t="shared" si="65"/>
        <v>56523.034220532318</v>
      </c>
      <c r="T674" s="360"/>
      <c r="U674" s="360"/>
      <c r="V674" s="32" t="s">
        <v>101</v>
      </c>
      <c r="W674" s="52">
        <v>0</v>
      </c>
      <c r="X674" s="42">
        <f>IFERROR(W674/T669,"-")</f>
        <v>0</v>
      </c>
      <c r="Y674" s="52">
        <v>0</v>
      </c>
      <c r="Z674" s="42">
        <f>IFERROR(Y674/U669,"-")</f>
        <v>0</v>
      </c>
      <c r="AA674" s="96" t="str">
        <f t="shared" si="66"/>
        <v>-</v>
      </c>
      <c r="AB674" s="360"/>
      <c r="AC674" s="360"/>
      <c r="AD674" s="32" t="s">
        <v>101</v>
      </c>
      <c r="AE674" s="52">
        <v>0</v>
      </c>
      <c r="AF674" s="42">
        <f>IFERROR(AE674/AB669,"-")</f>
        <v>0</v>
      </c>
      <c r="AG674" s="52">
        <v>0</v>
      </c>
      <c r="AH674" s="42">
        <f>IFERROR(AG674/AC669,"-")</f>
        <v>0</v>
      </c>
      <c r="AI674" s="55" t="str">
        <f t="shared" si="67"/>
        <v>-</v>
      </c>
      <c r="AJ674" s="360"/>
      <c r="AK674" s="360"/>
      <c r="AL674" s="32" t="s">
        <v>101</v>
      </c>
      <c r="AM674" s="52">
        <v>14958317</v>
      </c>
      <c r="AN674" s="42">
        <f>IFERROR(AM674/AJ669,"-")</f>
        <v>4.6785186418658933E-2</v>
      </c>
      <c r="AO674" s="52">
        <v>245</v>
      </c>
      <c r="AP674" s="42">
        <f>IFERROR(AO674/AK669,"-")</f>
        <v>0.46226415094339623</v>
      </c>
      <c r="AQ674" s="55">
        <f t="shared" si="68"/>
        <v>61054.355102040819</v>
      </c>
      <c r="AR674" s="360"/>
      <c r="AS674" s="360"/>
      <c r="AT674" s="32" t="s">
        <v>101</v>
      </c>
      <c r="AU674" s="52">
        <v>14772799</v>
      </c>
      <c r="AV674" s="42">
        <f>IFERROR(AU674/AR669,"-")</f>
        <v>3.8890129112352116E-2</v>
      </c>
      <c r="AW674" s="55">
        <v>281</v>
      </c>
      <c r="AX674" s="42">
        <f>IFERROR(AW674/AS669,"-")</f>
        <v>0.41506646971935007</v>
      </c>
      <c r="AY674" s="138">
        <f t="shared" si="69"/>
        <v>52572.238434163701</v>
      </c>
      <c r="AZ674" s="360"/>
      <c r="BA674" s="360"/>
      <c r="BB674" s="32" t="s">
        <v>101</v>
      </c>
      <c r="BC674" s="52">
        <v>3250174</v>
      </c>
      <c r="BD674" s="42">
        <f>IFERROR(BC674/AZ669,"-")</f>
        <v>3.3146025820697554E-2</v>
      </c>
      <c r="BE674" s="52">
        <v>57</v>
      </c>
      <c r="BF674" s="42">
        <f>IFERROR(BE674/BA669,"-")</f>
        <v>0.50442477876106195</v>
      </c>
      <c r="BG674" s="55">
        <f t="shared" si="70"/>
        <v>57020.596491228069</v>
      </c>
      <c r="BH674" s="360"/>
      <c r="BI674" s="360"/>
      <c r="BJ674" s="32" t="s">
        <v>101</v>
      </c>
      <c r="BK674" s="52">
        <v>10337146</v>
      </c>
      <c r="BL674" s="42">
        <f>IFERROR(BK674/BH669,"-")</f>
        <v>3.6054658327207466E-2</v>
      </c>
      <c r="BM674" s="52">
        <v>169</v>
      </c>
      <c r="BN674" s="42">
        <f>IFERROR(BM674/BI669,"-")</f>
        <v>0.23903818953323905</v>
      </c>
      <c r="BO674" s="96">
        <f t="shared" si="71"/>
        <v>61166.544378698221</v>
      </c>
      <c r="BP674" s="140"/>
    </row>
    <row r="675" spans="2:68" s="8" customFormat="1" ht="13.15" customHeight="1">
      <c r="B675" s="388"/>
      <c r="C675" s="389"/>
      <c r="D675" s="360"/>
      <c r="E675" s="360"/>
      <c r="F675" s="32" t="s">
        <v>102</v>
      </c>
      <c r="G675" s="52">
        <v>6350641</v>
      </c>
      <c r="H675" s="42">
        <f>IFERROR(G675/D669,"-")</f>
        <v>5.7603805639886471E-2</v>
      </c>
      <c r="I675" s="52">
        <v>29</v>
      </c>
      <c r="J675" s="42">
        <f>IFERROR(I675/E669,"-")</f>
        <v>0.19333333333333333</v>
      </c>
      <c r="K675" s="55">
        <f t="shared" si="64"/>
        <v>218987.62068965516</v>
      </c>
      <c r="L675" s="360"/>
      <c r="M675" s="360"/>
      <c r="N675" s="32" t="s">
        <v>102</v>
      </c>
      <c r="O675" s="52">
        <v>20369918</v>
      </c>
      <c r="P675" s="42">
        <f>IFERROR(O675/L669,"-")</f>
        <v>2.5887952727721746E-2</v>
      </c>
      <c r="Q675" s="52">
        <v>133</v>
      </c>
      <c r="R675" s="42">
        <f>IFERROR(Q675/M669,"-")</f>
        <v>9.0723055934515684E-2</v>
      </c>
      <c r="S675" s="55">
        <f t="shared" si="65"/>
        <v>153157.27819548873</v>
      </c>
      <c r="T675" s="360"/>
      <c r="U675" s="360"/>
      <c r="V675" s="32" t="s">
        <v>102</v>
      </c>
      <c r="W675" s="52">
        <v>1145604</v>
      </c>
      <c r="X675" s="42">
        <f>IFERROR(W675/T669,"-")</f>
        <v>3.2560979145243175E-2</v>
      </c>
      <c r="Y675" s="52">
        <v>1</v>
      </c>
      <c r="Z675" s="42">
        <f>IFERROR(Y675/U669,"-")</f>
        <v>1.0526315789473684E-2</v>
      </c>
      <c r="AA675" s="96">
        <f t="shared" si="66"/>
        <v>1145604</v>
      </c>
      <c r="AB675" s="360"/>
      <c r="AC675" s="360"/>
      <c r="AD675" s="32" t="s">
        <v>102</v>
      </c>
      <c r="AE675" s="52">
        <v>23554</v>
      </c>
      <c r="AF675" s="42">
        <f>IFERROR(AE675/AB669,"-")</f>
        <v>5.0410653996586351E-4</v>
      </c>
      <c r="AG675" s="52">
        <v>2</v>
      </c>
      <c r="AH675" s="42">
        <f>IFERROR(AG675/AC669,"-")</f>
        <v>1.3245033112582781E-2</v>
      </c>
      <c r="AI675" s="55">
        <f t="shared" si="67"/>
        <v>11777</v>
      </c>
      <c r="AJ675" s="360"/>
      <c r="AK675" s="360"/>
      <c r="AL675" s="32" t="s">
        <v>102</v>
      </c>
      <c r="AM675" s="52">
        <v>11157806</v>
      </c>
      <c r="AN675" s="42">
        <f>IFERROR(AM675/AJ669,"-")</f>
        <v>3.4898313341884056E-2</v>
      </c>
      <c r="AO675" s="52">
        <v>69</v>
      </c>
      <c r="AP675" s="42">
        <f>IFERROR(AO675/AK669,"-")</f>
        <v>0.13018867924528302</v>
      </c>
      <c r="AQ675" s="55">
        <f t="shared" si="68"/>
        <v>161707.33333333334</v>
      </c>
      <c r="AR675" s="360"/>
      <c r="AS675" s="360"/>
      <c r="AT675" s="32" t="s">
        <v>102</v>
      </c>
      <c r="AU675" s="52">
        <v>8042954</v>
      </c>
      <c r="AV675" s="42">
        <f>IFERROR(AU675/AR669,"-")</f>
        <v>2.1173476976482853E-2</v>
      </c>
      <c r="AW675" s="55">
        <v>61</v>
      </c>
      <c r="AX675" s="42">
        <f>IFERROR(AW675/AS669,"-")</f>
        <v>9.0103397341211228E-2</v>
      </c>
      <c r="AY675" s="138">
        <f t="shared" si="69"/>
        <v>131851.70491803277</v>
      </c>
      <c r="AZ675" s="360"/>
      <c r="BA675" s="360"/>
      <c r="BB675" s="32" t="s">
        <v>102</v>
      </c>
      <c r="BC675" s="52">
        <v>6065369</v>
      </c>
      <c r="BD675" s="42">
        <f>IFERROR(BC675/AZ669,"-")</f>
        <v>6.1856035241823516E-2</v>
      </c>
      <c r="BE675" s="52">
        <v>23</v>
      </c>
      <c r="BF675" s="42">
        <f>IFERROR(BE675/BA669,"-")</f>
        <v>0.20353982300884957</v>
      </c>
      <c r="BG675" s="55">
        <f t="shared" si="70"/>
        <v>263711.69565217389</v>
      </c>
      <c r="BH675" s="360"/>
      <c r="BI675" s="360"/>
      <c r="BJ675" s="32" t="s">
        <v>102</v>
      </c>
      <c r="BK675" s="52">
        <v>3400604</v>
      </c>
      <c r="BL675" s="42">
        <f>IFERROR(BK675/BH669,"-")</f>
        <v>1.1860876815141724E-2</v>
      </c>
      <c r="BM675" s="52">
        <v>40</v>
      </c>
      <c r="BN675" s="42">
        <f>IFERROR(BM675/BI669,"-")</f>
        <v>5.6577086280056574E-2</v>
      </c>
      <c r="BO675" s="96">
        <f t="shared" si="71"/>
        <v>85015.1</v>
      </c>
      <c r="BP675" s="140"/>
    </row>
    <row r="676" spans="2:68" s="8" customFormat="1" ht="13.15" customHeight="1">
      <c r="B676" s="388"/>
      <c r="C676" s="389"/>
      <c r="D676" s="360"/>
      <c r="E676" s="360"/>
      <c r="F676" s="32" t="s">
        <v>112</v>
      </c>
      <c r="G676" s="52">
        <v>0</v>
      </c>
      <c r="H676" s="42">
        <f>IFERROR(G676/D669,"-")</f>
        <v>0</v>
      </c>
      <c r="I676" s="52">
        <v>0</v>
      </c>
      <c r="J676" s="42">
        <f>IFERROR(I676/E669,"-")</f>
        <v>0</v>
      </c>
      <c r="K676" s="55" t="str">
        <f t="shared" si="64"/>
        <v>-</v>
      </c>
      <c r="L676" s="360"/>
      <c r="M676" s="360"/>
      <c r="N676" s="32" t="s">
        <v>112</v>
      </c>
      <c r="O676" s="52">
        <v>0</v>
      </c>
      <c r="P676" s="42">
        <f>IFERROR(O676/L669,"-")</f>
        <v>0</v>
      </c>
      <c r="Q676" s="52">
        <v>0</v>
      </c>
      <c r="R676" s="42">
        <f>IFERROR(Q676/M669,"-")</f>
        <v>0</v>
      </c>
      <c r="S676" s="55" t="str">
        <f t="shared" si="65"/>
        <v>-</v>
      </c>
      <c r="T676" s="360"/>
      <c r="U676" s="360"/>
      <c r="V676" s="32" t="s">
        <v>112</v>
      </c>
      <c r="W676" s="52">
        <v>0</v>
      </c>
      <c r="X676" s="42">
        <f>IFERROR(W676/T669,"-")</f>
        <v>0</v>
      </c>
      <c r="Y676" s="52">
        <v>0</v>
      </c>
      <c r="Z676" s="42">
        <f>IFERROR(Y676/U669,"-")</f>
        <v>0</v>
      </c>
      <c r="AA676" s="96" t="str">
        <f t="shared" si="66"/>
        <v>-</v>
      </c>
      <c r="AB676" s="360"/>
      <c r="AC676" s="360"/>
      <c r="AD676" s="32" t="s">
        <v>112</v>
      </c>
      <c r="AE676" s="52">
        <v>0</v>
      </c>
      <c r="AF676" s="42">
        <f>IFERROR(AE676/AB669,"-")</f>
        <v>0</v>
      </c>
      <c r="AG676" s="52">
        <v>0</v>
      </c>
      <c r="AH676" s="42">
        <f>IFERROR(AG676/AC669,"-")</f>
        <v>0</v>
      </c>
      <c r="AI676" s="55" t="str">
        <f t="shared" si="67"/>
        <v>-</v>
      </c>
      <c r="AJ676" s="360"/>
      <c r="AK676" s="360"/>
      <c r="AL676" s="32" t="s">
        <v>112</v>
      </c>
      <c r="AM676" s="52">
        <v>0</v>
      </c>
      <c r="AN676" s="42">
        <f>IFERROR(AM676/AJ669,"-")</f>
        <v>0</v>
      </c>
      <c r="AO676" s="52">
        <v>0</v>
      </c>
      <c r="AP676" s="42">
        <f>IFERROR(AO676/AK669,"-")</f>
        <v>0</v>
      </c>
      <c r="AQ676" s="55" t="str">
        <f t="shared" si="68"/>
        <v>-</v>
      </c>
      <c r="AR676" s="360"/>
      <c r="AS676" s="360"/>
      <c r="AT676" s="32" t="s">
        <v>112</v>
      </c>
      <c r="AU676" s="52">
        <v>0</v>
      </c>
      <c r="AV676" s="42">
        <f>IFERROR(AU676/AR669,"-")</f>
        <v>0</v>
      </c>
      <c r="AW676" s="55">
        <v>0</v>
      </c>
      <c r="AX676" s="42">
        <f>IFERROR(AW676/AS669,"-")</f>
        <v>0</v>
      </c>
      <c r="AY676" s="138" t="str">
        <f t="shared" si="69"/>
        <v>-</v>
      </c>
      <c r="AZ676" s="360"/>
      <c r="BA676" s="360"/>
      <c r="BB676" s="32" t="s">
        <v>112</v>
      </c>
      <c r="BC676" s="52">
        <v>0</v>
      </c>
      <c r="BD676" s="42">
        <f>IFERROR(BC676/AZ669,"-")</f>
        <v>0</v>
      </c>
      <c r="BE676" s="52">
        <v>0</v>
      </c>
      <c r="BF676" s="42">
        <f>IFERROR(BE676/BA669,"-")</f>
        <v>0</v>
      </c>
      <c r="BG676" s="55" t="str">
        <f t="shared" si="70"/>
        <v>-</v>
      </c>
      <c r="BH676" s="360"/>
      <c r="BI676" s="360"/>
      <c r="BJ676" s="32" t="s">
        <v>112</v>
      </c>
      <c r="BK676" s="52">
        <v>0</v>
      </c>
      <c r="BL676" s="42">
        <f>IFERROR(BK676/BH669,"-")</f>
        <v>0</v>
      </c>
      <c r="BM676" s="52">
        <v>0</v>
      </c>
      <c r="BN676" s="42">
        <f>IFERROR(BM676/BI669,"-")</f>
        <v>0</v>
      </c>
      <c r="BO676" s="96" t="str">
        <f t="shared" si="71"/>
        <v>-</v>
      </c>
      <c r="BP676" s="140"/>
    </row>
    <row r="677" spans="2:68" s="8" customFormat="1" ht="13.15" customHeight="1">
      <c r="B677" s="388"/>
      <c r="C677" s="389"/>
      <c r="D677" s="360"/>
      <c r="E677" s="360"/>
      <c r="F677" s="32" t="s">
        <v>103</v>
      </c>
      <c r="G677" s="52">
        <v>0</v>
      </c>
      <c r="H677" s="42">
        <f>IFERROR(G677/D669,"-")</f>
        <v>0</v>
      </c>
      <c r="I677" s="52">
        <v>0</v>
      </c>
      <c r="J677" s="42">
        <f>IFERROR(I677/E669,"-")</f>
        <v>0</v>
      </c>
      <c r="K677" s="55" t="str">
        <f t="shared" si="64"/>
        <v>-</v>
      </c>
      <c r="L677" s="360"/>
      <c r="M677" s="360"/>
      <c r="N677" s="32" t="s">
        <v>103</v>
      </c>
      <c r="O677" s="52">
        <v>184739</v>
      </c>
      <c r="P677" s="42">
        <f>IFERROR(O677/L669,"-")</f>
        <v>2.3478319838924179E-4</v>
      </c>
      <c r="Q677" s="52">
        <v>11</v>
      </c>
      <c r="R677" s="42">
        <f>IFERROR(Q677/M669,"-")</f>
        <v>7.5034106412005461E-3</v>
      </c>
      <c r="S677" s="55">
        <f t="shared" si="65"/>
        <v>16794.454545454544</v>
      </c>
      <c r="T677" s="360"/>
      <c r="U677" s="360"/>
      <c r="V677" s="32" t="s">
        <v>103</v>
      </c>
      <c r="W677" s="52">
        <v>0</v>
      </c>
      <c r="X677" s="42">
        <f>IFERROR(W677/T669,"-")</f>
        <v>0</v>
      </c>
      <c r="Y677" s="52">
        <v>0</v>
      </c>
      <c r="Z677" s="42">
        <f>IFERROR(Y677/U669,"-")</f>
        <v>0</v>
      </c>
      <c r="AA677" s="96" t="str">
        <f t="shared" si="66"/>
        <v>-</v>
      </c>
      <c r="AB677" s="360"/>
      <c r="AC677" s="360"/>
      <c r="AD677" s="32" t="s">
        <v>103</v>
      </c>
      <c r="AE677" s="52">
        <v>0</v>
      </c>
      <c r="AF677" s="42">
        <f>IFERROR(AE677/AB669,"-")</f>
        <v>0</v>
      </c>
      <c r="AG677" s="52">
        <v>0</v>
      </c>
      <c r="AH677" s="42">
        <f>IFERROR(AG677/AC669,"-")</f>
        <v>0</v>
      </c>
      <c r="AI677" s="55" t="str">
        <f t="shared" si="67"/>
        <v>-</v>
      </c>
      <c r="AJ677" s="360"/>
      <c r="AK677" s="360"/>
      <c r="AL677" s="32" t="s">
        <v>103</v>
      </c>
      <c r="AM677" s="52">
        <v>136326</v>
      </c>
      <c r="AN677" s="42">
        <f>IFERROR(AM677/AJ669,"-")</f>
        <v>4.2638736187434036E-4</v>
      </c>
      <c r="AO677" s="52">
        <v>6</v>
      </c>
      <c r="AP677" s="42">
        <f>IFERROR(AO677/AK669,"-")</f>
        <v>1.1320754716981131E-2</v>
      </c>
      <c r="AQ677" s="55">
        <f t="shared" si="68"/>
        <v>22721</v>
      </c>
      <c r="AR677" s="360"/>
      <c r="AS677" s="360"/>
      <c r="AT677" s="32" t="s">
        <v>103</v>
      </c>
      <c r="AU677" s="52">
        <v>48413</v>
      </c>
      <c r="AV677" s="42">
        <f>IFERROR(AU677/AR669,"-")</f>
        <v>1.2744963366226691E-4</v>
      </c>
      <c r="AW677" s="55">
        <v>5</v>
      </c>
      <c r="AX677" s="42">
        <f>IFERROR(AW677/AS669,"-")</f>
        <v>7.385524372230428E-3</v>
      </c>
      <c r="AY677" s="138">
        <f t="shared" si="69"/>
        <v>9682.6</v>
      </c>
      <c r="AZ677" s="360"/>
      <c r="BA677" s="360"/>
      <c r="BB677" s="32" t="s">
        <v>103</v>
      </c>
      <c r="BC677" s="52">
        <v>24889</v>
      </c>
      <c r="BD677" s="42">
        <f>IFERROR(BC677/AZ669,"-")</f>
        <v>2.5382377578903205E-4</v>
      </c>
      <c r="BE677" s="52">
        <v>2</v>
      </c>
      <c r="BF677" s="42">
        <f>IFERROR(BE677/BA669,"-")</f>
        <v>1.7699115044247787E-2</v>
      </c>
      <c r="BG677" s="55">
        <f t="shared" si="70"/>
        <v>12444.5</v>
      </c>
      <c r="BH677" s="360"/>
      <c r="BI677" s="360"/>
      <c r="BJ677" s="32" t="s">
        <v>103</v>
      </c>
      <c r="BK677" s="52">
        <v>25896</v>
      </c>
      <c r="BL677" s="42">
        <f>IFERROR(BK677/BH669,"-")</f>
        <v>9.0321973980184134E-5</v>
      </c>
      <c r="BM677" s="52">
        <v>3</v>
      </c>
      <c r="BN677" s="42">
        <f>IFERROR(BM677/BI669,"-")</f>
        <v>4.2432814710042432E-3</v>
      </c>
      <c r="BO677" s="96">
        <f t="shared" si="71"/>
        <v>8632</v>
      </c>
      <c r="BP677" s="140"/>
    </row>
    <row r="678" spans="2:68" s="8" customFormat="1" ht="13.15" customHeight="1">
      <c r="B678" s="388"/>
      <c r="C678" s="389"/>
      <c r="D678" s="360"/>
      <c r="E678" s="360"/>
      <c r="F678" s="32" t="s">
        <v>104</v>
      </c>
      <c r="G678" s="52">
        <v>139985</v>
      </c>
      <c r="H678" s="42">
        <f>IFERROR(G678/D669,"-")</f>
        <v>1.2697409178852195E-3</v>
      </c>
      <c r="I678" s="52">
        <v>7</v>
      </c>
      <c r="J678" s="42">
        <f>IFERROR(I678/E669,"-")</f>
        <v>4.6666666666666669E-2</v>
      </c>
      <c r="K678" s="55">
        <f t="shared" ref="K678:K932" si="72">IFERROR(G678/I678,"-")</f>
        <v>19997.857142857141</v>
      </c>
      <c r="L678" s="360"/>
      <c r="M678" s="360"/>
      <c r="N678" s="32" t="s">
        <v>104</v>
      </c>
      <c r="O678" s="52">
        <v>635966</v>
      </c>
      <c r="P678" s="42">
        <f>IFERROR(O678/L669,"-")</f>
        <v>8.0824369270599352E-4</v>
      </c>
      <c r="Q678" s="52">
        <v>51</v>
      </c>
      <c r="R678" s="42">
        <f>IFERROR(Q678/M669,"-")</f>
        <v>3.4788540245566164E-2</v>
      </c>
      <c r="S678" s="55">
        <f t="shared" ref="S678:S932" si="73">IFERROR(O678/Q678,"-")</f>
        <v>12469.921568627451</v>
      </c>
      <c r="T678" s="360"/>
      <c r="U678" s="360"/>
      <c r="V678" s="32" t="s">
        <v>104</v>
      </c>
      <c r="W678" s="52">
        <v>0</v>
      </c>
      <c r="X678" s="42">
        <f>IFERROR(W678/T669,"-")</f>
        <v>0</v>
      </c>
      <c r="Y678" s="52">
        <v>0</v>
      </c>
      <c r="Z678" s="42">
        <f>IFERROR(Y678/U669,"-")</f>
        <v>0</v>
      </c>
      <c r="AA678" s="96" t="str">
        <f t="shared" ref="AA678:AA932" si="74">IFERROR(W678/Y678,"-")</f>
        <v>-</v>
      </c>
      <c r="AB678" s="360"/>
      <c r="AC678" s="360"/>
      <c r="AD678" s="32" t="s">
        <v>104</v>
      </c>
      <c r="AE678" s="52">
        <v>24261</v>
      </c>
      <c r="AF678" s="42">
        <f>IFERROR(AE678/AB669,"-")</f>
        <v>5.1923786898666114E-4</v>
      </c>
      <c r="AG678" s="52">
        <v>1</v>
      </c>
      <c r="AH678" s="42">
        <f>IFERROR(AG678/AC669,"-")</f>
        <v>6.6225165562913907E-3</v>
      </c>
      <c r="AI678" s="55">
        <f t="shared" ref="AI678:AI932" si="75">IFERROR(AE678/AG678,"-")</f>
        <v>24261</v>
      </c>
      <c r="AJ678" s="360"/>
      <c r="AK678" s="360"/>
      <c r="AL678" s="32" t="s">
        <v>104</v>
      </c>
      <c r="AM678" s="52">
        <v>340881</v>
      </c>
      <c r="AN678" s="42">
        <f>IFERROR(AM678/AJ669,"-")</f>
        <v>1.0661748331432523E-3</v>
      </c>
      <c r="AO678" s="52">
        <v>23</v>
      </c>
      <c r="AP678" s="42">
        <f>IFERROR(AO678/AK669,"-")</f>
        <v>4.3396226415094337E-2</v>
      </c>
      <c r="AQ678" s="55">
        <f t="shared" ref="AQ678:AQ932" si="76">IFERROR(AM678/AO678,"-")</f>
        <v>14820.91304347826</v>
      </c>
      <c r="AR678" s="360"/>
      <c r="AS678" s="360"/>
      <c r="AT678" s="32" t="s">
        <v>104</v>
      </c>
      <c r="AU678" s="52">
        <v>262860</v>
      </c>
      <c r="AV678" s="42">
        <f>IFERROR(AU678/AR669,"-")</f>
        <v>6.919920414860365E-4</v>
      </c>
      <c r="AW678" s="55">
        <v>26</v>
      </c>
      <c r="AX678" s="42">
        <f>IFERROR(AW678/AS669,"-")</f>
        <v>3.8404726735598228E-2</v>
      </c>
      <c r="AY678" s="138">
        <f t="shared" ref="AY678:AY932" si="77">IFERROR(AU678/AW678,"-")</f>
        <v>10110</v>
      </c>
      <c r="AZ678" s="360"/>
      <c r="BA678" s="360"/>
      <c r="BB678" s="32" t="s">
        <v>104</v>
      </c>
      <c r="BC678" s="52">
        <v>209956</v>
      </c>
      <c r="BD678" s="42">
        <f>IFERROR(BC678/AZ669,"-")</f>
        <v>2.1411798252063967E-3</v>
      </c>
      <c r="BE678" s="52">
        <v>9</v>
      </c>
      <c r="BF678" s="42">
        <f>IFERROR(BE678/BA669,"-")</f>
        <v>7.9646017699115043E-2</v>
      </c>
      <c r="BG678" s="55">
        <f t="shared" ref="BG678:BG932" si="78">IFERROR(BC678/BE678,"-")</f>
        <v>23328.444444444445</v>
      </c>
      <c r="BH678" s="360"/>
      <c r="BI678" s="360"/>
      <c r="BJ678" s="32" t="s">
        <v>104</v>
      </c>
      <c r="BK678" s="52">
        <v>189132</v>
      </c>
      <c r="BL678" s="42">
        <f>IFERROR(BK678/BH669,"-")</f>
        <v>6.5966850412496852E-4</v>
      </c>
      <c r="BM678" s="52">
        <v>16</v>
      </c>
      <c r="BN678" s="42">
        <f>IFERROR(BM678/BI669,"-")</f>
        <v>2.2630834512022632E-2</v>
      </c>
      <c r="BO678" s="96">
        <f t="shared" ref="BO678:BO932" si="79">IFERROR(BK678/BM678,"-")</f>
        <v>11820.75</v>
      </c>
      <c r="BP678" s="140"/>
    </row>
    <row r="679" spans="2:68" s="8" customFormat="1" ht="13.15" customHeight="1">
      <c r="B679" s="388"/>
      <c r="C679" s="389"/>
      <c r="D679" s="360"/>
      <c r="E679" s="360"/>
      <c r="F679" s="32" t="s">
        <v>105</v>
      </c>
      <c r="G679" s="52">
        <v>0</v>
      </c>
      <c r="H679" s="42">
        <f>IFERROR(G679/D669,"-")</f>
        <v>0</v>
      </c>
      <c r="I679" s="52">
        <v>0</v>
      </c>
      <c r="J679" s="42">
        <f>IFERROR(I679/E669,"-")</f>
        <v>0</v>
      </c>
      <c r="K679" s="55" t="str">
        <f t="shared" si="72"/>
        <v>-</v>
      </c>
      <c r="L679" s="360"/>
      <c r="M679" s="360"/>
      <c r="N679" s="32" t="s">
        <v>105</v>
      </c>
      <c r="O679" s="52">
        <v>40828</v>
      </c>
      <c r="P679" s="42">
        <f>IFERROR(O679/L669,"-")</f>
        <v>5.1887952321036509E-5</v>
      </c>
      <c r="Q679" s="52">
        <v>7</v>
      </c>
      <c r="R679" s="42">
        <f>IFERROR(Q679/M669,"-")</f>
        <v>4.7748976807639835E-3</v>
      </c>
      <c r="S679" s="55">
        <f t="shared" si="73"/>
        <v>5832.5714285714284</v>
      </c>
      <c r="T679" s="360"/>
      <c r="U679" s="360"/>
      <c r="V679" s="32" t="s">
        <v>105</v>
      </c>
      <c r="W679" s="52">
        <v>0</v>
      </c>
      <c r="X679" s="42">
        <f>IFERROR(W679/T669,"-")</f>
        <v>0</v>
      </c>
      <c r="Y679" s="52">
        <v>0</v>
      </c>
      <c r="Z679" s="42">
        <f>IFERROR(Y679/U669,"-")</f>
        <v>0</v>
      </c>
      <c r="AA679" s="96" t="str">
        <f t="shared" si="74"/>
        <v>-</v>
      </c>
      <c r="AB679" s="360"/>
      <c r="AC679" s="360"/>
      <c r="AD679" s="32" t="s">
        <v>105</v>
      </c>
      <c r="AE679" s="52">
        <v>6352</v>
      </c>
      <c r="AF679" s="42">
        <f>IFERROR(AE679/AB669,"-")</f>
        <v>1.3594653739760403E-4</v>
      </c>
      <c r="AG679" s="52">
        <v>1</v>
      </c>
      <c r="AH679" s="42">
        <f>IFERROR(AG679/AC669,"-")</f>
        <v>6.6225165562913907E-3</v>
      </c>
      <c r="AI679" s="55">
        <f t="shared" si="75"/>
        <v>6352</v>
      </c>
      <c r="AJ679" s="360"/>
      <c r="AK679" s="360"/>
      <c r="AL679" s="32" t="s">
        <v>105</v>
      </c>
      <c r="AM679" s="52">
        <v>24258</v>
      </c>
      <c r="AN679" s="42">
        <f>IFERROR(AM679/AJ669,"-")</f>
        <v>7.5871841206723208E-5</v>
      </c>
      <c r="AO679" s="52">
        <v>3</v>
      </c>
      <c r="AP679" s="42">
        <f>IFERROR(AO679/AK669,"-")</f>
        <v>5.6603773584905656E-3</v>
      </c>
      <c r="AQ679" s="55">
        <f t="shared" si="76"/>
        <v>8086</v>
      </c>
      <c r="AR679" s="360"/>
      <c r="AS679" s="360"/>
      <c r="AT679" s="32" t="s">
        <v>105</v>
      </c>
      <c r="AU679" s="52">
        <v>10218</v>
      </c>
      <c r="AV679" s="42">
        <f>IFERROR(AU679/AR669,"-")</f>
        <v>2.6899393897528419E-5</v>
      </c>
      <c r="AW679" s="55">
        <v>3</v>
      </c>
      <c r="AX679" s="42">
        <f>IFERROR(AW679/AS669,"-")</f>
        <v>4.4313146233382573E-3</v>
      </c>
      <c r="AY679" s="138">
        <f t="shared" si="77"/>
        <v>3406</v>
      </c>
      <c r="AZ679" s="360"/>
      <c r="BA679" s="360"/>
      <c r="BB679" s="32" t="s">
        <v>105</v>
      </c>
      <c r="BC679" s="52">
        <v>0</v>
      </c>
      <c r="BD679" s="42">
        <f>IFERROR(BC679/AZ669,"-")</f>
        <v>0</v>
      </c>
      <c r="BE679" s="52">
        <v>0</v>
      </c>
      <c r="BF679" s="42">
        <f>IFERROR(BE679/BA669,"-")</f>
        <v>0</v>
      </c>
      <c r="BG679" s="55" t="str">
        <f t="shared" si="78"/>
        <v>-</v>
      </c>
      <c r="BH679" s="360"/>
      <c r="BI679" s="360"/>
      <c r="BJ679" s="32" t="s">
        <v>105</v>
      </c>
      <c r="BK679" s="52">
        <v>0</v>
      </c>
      <c r="BL679" s="42">
        <f>IFERROR(BK679/BH669,"-")</f>
        <v>0</v>
      </c>
      <c r="BM679" s="52">
        <v>0</v>
      </c>
      <c r="BN679" s="42">
        <f>IFERROR(BM679/BI669,"-")</f>
        <v>0</v>
      </c>
      <c r="BO679" s="96" t="str">
        <f t="shared" si="79"/>
        <v>-</v>
      </c>
      <c r="BP679" s="140"/>
    </row>
    <row r="680" spans="2:68" s="8" customFormat="1" ht="13.15" customHeight="1">
      <c r="B680" s="388"/>
      <c r="C680" s="389"/>
      <c r="D680" s="360"/>
      <c r="E680" s="360"/>
      <c r="F680" s="32" t="s">
        <v>106</v>
      </c>
      <c r="G680" s="52">
        <v>9856</v>
      </c>
      <c r="H680" s="42">
        <f>IFERROR(G680/D669,"-")</f>
        <v>8.9399339119739427E-5</v>
      </c>
      <c r="I680" s="52">
        <v>1</v>
      </c>
      <c r="J680" s="42">
        <f>IFERROR(I680/E669,"-")</f>
        <v>6.6666666666666671E-3</v>
      </c>
      <c r="K680" s="55">
        <f t="shared" si="72"/>
        <v>9856</v>
      </c>
      <c r="L680" s="360"/>
      <c r="M680" s="360"/>
      <c r="N680" s="32" t="s">
        <v>106</v>
      </c>
      <c r="O680" s="52">
        <v>5535</v>
      </c>
      <c r="P680" s="42">
        <f>IFERROR(O680/L669,"-")</f>
        <v>7.0343836606480136E-6</v>
      </c>
      <c r="Q680" s="52">
        <v>1</v>
      </c>
      <c r="R680" s="42">
        <f>IFERROR(Q680/M669,"-")</f>
        <v>6.8212824010914052E-4</v>
      </c>
      <c r="S680" s="55">
        <f t="shared" si="73"/>
        <v>5535</v>
      </c>
      <c r="T680" s="360"/>
      <c r="U680" s="360"/>
      <c r="V680" s="32" t="s">
        <v>106</v>
      </c>
      <c r="W680" s="52">
        <v>0</v>
      </c>
      <c r="X680" s="42">
        <f>IFERROR(W680/T669,"-")</f>
        <v>0</v>
      </c>
      <c r="Y680" s="52">
        <v>0</v>
      </c>
      <c r="Z680" s="42">
        <f>IFERROR(Y680/U669,"-")</f>
        <v>0</v>
      </c>
      <c r="AA680" s="96" t="str">
        <f t="shared" si="74"/>
        <v>-</v>
      </c>
      <c r="AB680" s="360"/>
      <c r="AC680" s="360"/>
      <c r="AD680" s="32" t="s">
        <v>106</v>
      </c>
      <c r="AE680" s="52">
        <v>0</v>
      </c>
      <c r="AF680" s="42">
        <f>IFERROR(AE680/AB669,"-")</f>
        <v>0</v>
      </c>
      <c r="AG680" s="52">
        <v>0</v>
      </c>
      <c r="AH680" s="42">
        <f>IFERROR(AG680/AC669,"-")</f>
        <v>0</v>
      </c>
      <c r="AI680" s="55" t="str">
        <f t="shared" si="75"/>
        <v>-</v>
      </c>
      <c r="AJ680" s="360"/>
      <c r="AK680" s="360"/>
      <c r="AL680" s="32" t="s">
        <v>106</v>
      </c>
      <c r="AM680" s="52">
        <v>5535</v>
      </c>
      <c r="AN680" s="42">
        <f>IFERROR(AM680/AJ669,"-")</f>
        <v>1.7311841086619383E-5</v>
      </c>
      <c r="AO680" s="52">
        <v>1</v>
      </c>
      <c r="AP680" s="42">
        <f>IFERROR(AO680/AK669,"-")</f>
        <v>1.8867924528301887E-3</v>
      </c>
      <c r="AQ680" s="55">
        <f t="shared" si="76"/>
        <v>5535</v>
      </c>
      <c r="AR680" s="360"/>
      <c r="AS680" s="360"/>
      <c r="AT680" s="32" t="s">
        <v>106</v>
      </c>
      <c r="AU680" s="52">
        <v>0</v>
      </c>
      <c r="AV680" s="42">
        <f>IFERROR(AU680/AR669,"-")</f>
        <v>0</v>
      </c>
      <c r="AW680" s="55">
        <v>0</v>
      </c>
      <c r="AX680" s="42">
        <f>IFERROR(AW680/AS669,"-")</f>
        <v>0</v>
      </c>
      <c r="AY680" s="138" t="str">
        <f t="shared" si="77"/>
        <v>-</v>
      </c>
      <c r="AZ680" s="360"/>
      <c r="BA680" s="360"/>
      <c r="BB680" s="32" t="s">
        <v>106</v>
      </c>
      <c r="BC680" s="52">
        <v>5535</v>
      </c>
      <c r="BD680" s="42">
        <f>IFERROR(BC680/AZ669,"-")</f>
        <v>5.6447209570183307E-5</v>
      </c>
      <c r="BE680" s="52">
        <v>1</v>
      </c>
      <c r="BF680" s="42">
        <f>IFERROR(BE680/BA669,"-")</f>
        <v>8.8495575221238937E-3</v>
      </c>
      <c r="BG680" s="55">
        <f t="shared" si="78"/>
        <v>5535</v>
      </c>
      <c r="BH680" s="360"/>
      <c r="BI680" s="360"/>
      <c r="BJ680" s="32" t="s">
        <v>106</v>
      </c>
      <c r="BK680" s="52">
        <v>0</v>
      </c>
      <c r="BL680" s="42">
        <f>IFERROR(BK680/BH669,"-")</f>
        <v>0</v>
      </c>
      <c r="BM680" s="52">
        <v>0</v>
      </c>
      <c r="BN680" s="42">
        <f>IFERROR(BM680/BI669,"-")</f>
        <v>0</v>
      </c>
      <c r="BO680" s="96" t="str">
        <f t="shared" si="79"/>
        <v>-</v>
      </c>
      <c r="BP680" s="140"/>
    </row>
    <row r="681" spans="2:68" s="8" customFormat="1" ht="13.15" customHeight="1">
      <c r="B681" s="388"/>
      <c r="C681" s="389"/>
      <c r="D681" s="360"/>
      <c r="E681" s="360"/>
      <c r="F681" s="32" t="s">
        <v>107</v>
      </c>
      <c r="G681" s="52">
        <v>205526</v>
      </c>
      <c r="H681" s="42">
        <f>IFERROR(G681/D669,"-")</f>
        <v>1.8642338242617254E-3</v>
      </c>
      <c r="I681" s="52">
        <v>11</v>
      </c>
      <c r="J681" s="42">
        <f>IFERROR(I681/E669,"-")</f>
        <v>7.3333333333333334E-2</v>
      </c>
      <c r="K681" s="55">
        <f t="shared" si="72"/>
        <v>18684.18181818182</v>
      </c>
      <c r="L681" s="360"/>
      <c r="M681" s="360"/>
      <c r="N681" s="32" t="s">
        <v>107</v>
      </c>
      <c r="O681" s="52">
        <v>5102881</v>
      </c>
      <c r="P681" s="42">
        <f>IFERROR(O681/L669,"-")</f>
        <v>6.48520735837962E-3</v>
      </c>
      <c r="Q681" s="52">
        <v>131</v>
      </c>
      <c r="R681" s="42">
        <f>IFERROR(Q681/M669,"-")</f>
        <v>8.9358799454297408E-2</v>
      </c>
      <c r="S681" s="55">
        <f t="shared" si="73"/>
        <v>38953.290076335878</v>
      </c>
      <c r="T681" s="360"/>
      <c r="U681" s="360"/>
      <c r="V681" s="32" t="s">
        <v>107</v>
      </c>
      <c r="W681" s="52">
        <v>319472</v>
      </c>
      <c r="X681" s="42">
        <f>IFERROR(W681/T669,"-")</f>
        <v>9.0802067114719633E-3</v>
      </c>
      <c r="Y681" s="52">
        <v>10</v>
      </c>
      <c r="Z681" s="42">
        <f>IFERROR(Y681/U669,"-")</f>
        <v>0.10526315789473684</v>
      </c>
      <c r="AA681" s="96">
        <f t="shared" si="74"/>
        <v>31947.200000000001</v>
      </c>
      <c r="AB681" s="360"/>
      <c r="AC681" s="360"/>
      <c r="AD681" s="32" t="s">
        <v>107</v>
      </c>
      <c r="AE681" s="52">
        <v>395471</v>
      </c>
      <c r="AF681" s="42">
        <f>IFERROR(AE681/AB669,"-")</f>
        <v>8.4639346805994754E-3</v>
      </c>
      <c r="AG681" s="52">
        <v>7</v>
      </c>
      <c r="AH681" s="42">
        <f>IFERROR(AG681/AC669,"-")</f>
        <v>4.6357615894039736E-2</v>
      </c>
      <c r="AI681" s="55">
        <f t="shared" si="75"/>
        <v>56495.857142857145</v>
      </c>
      <c r="AJ681" s="360"/>
      <c r="AK681" s="360"/>
      <c r="AL681" s="32" t="s">
        <v>107</v>
      </c>
      <c r="AM681" s="52">
        <v>3234269</v>
      </c>
      <c r="AN681" s="42">
        <f>IFERROR(AM681/AJ669,"-")</f>
        <v>1.0115835765018859E-2</v>
      </c>
      <c r="AO681" s="52">
        <v>62</v>
      </c>
      <c r="AP681" s="42">
        <f>IFERROR(AO681/AK669,"-")</f>
        <v>0.1169811320754717</v>
      </c>
      <c r="AQ681" s="55">
        <f t="shared" si="76"/>
        <v>52165.629032258068</v>
      </c>
      <c r="AR681" s="360"/>
      <c r="AS681" s="360"/>
      <c r="AT681" s="32" t="s">
        <v>107</v>
      </c>
      <c r="AU681" s="52">
        <v>1153413</v>
      </c>
      <c r="AV681" s="42">
        <f>IFERROR(AU681/AR669,"-")</f>
        <v>3.0364171671099969E-3</v>
      </c>
      <c r="AW681" s="55">
        <v>51</v>
      </c>
      <c r="AX681" s="42">
        <f>IFERROR(AW681/AS669,"-")</f>
        <v>7.5332348596750365E-2</v>
      </c>
      <c r="AY681" s="138">
        <f t="shared" si="77"/>
        <v>22615.941176470587</v>
      </c>
      <c r="AZ681" s="360"/>
      <c r="BA681" s="360"/>
      <c r="BB681" s="32" t="s">
        <v>107</v>
      </c>
      <c r="BC681" s="52">
        <v>649425</v>
      </c>
      <c r="BD681" s="42">
        <f>IFERROR(BC681/AZ669,"-")</f>
        <v>6.6229862827671716E-3</v>
      </c>
      <c r="BE681" s="52">
        <v>11</v>
      </c>
      <c r="BF681" s="42">
        <f>IFERROR(BE681/BA669,"-")</f>
        <v>9.7345132743362831E-2</v>
      </c>
      <c r="BG681" s="55">
        <f t="shared" si="78"/>
        <v>59038.63636363636</v>
      </c>
      <c r="BH681" s="360"/>
      <c r="BI681" s="360"/>
      <c r="BJ681" s="32" t="s">
        <v>107</v>
      </c>
      <c r="BK681" s="52">
        <v>1072717</v>
      </c>
      <c r="BL681" s="42">
        <f>IFERROR(BK681/BH669,"-")</f>
        <v>3.7415012728645807E-3</v>
      </c>
      <c r="BM681" s="52">
        <v>49</v>
      </c>
      <c r="BN681" s="42">
        <f>IFERROR(BM681/BI669,"-")</f>
        <v>6.9306930693069313E-2</v>
      </c>
      <c r="BO681" s="96">
        <f t="shared" si="79"/>
        <v>21892.183673469386</v>
      </c>
      <c r="BP681" s="140"/>
    </row>
    <row r="682" spans="2:68" s="8" customFormat="1" ht="13.15" customHeight="1">
      <c r="B682" s="388"/>
      <c r="C682" s="389"/>
      <c r="D682" s="360"/>
      <c r="E682" s="360"/>
      <c r="F682" s="32" t="s">
        <v>108</v>
      </c>
      <c r="G682" s="52">
        <v>1770046</v>
      </c>
      <c r="H682" s="42">
        <f>IFERROR(G682/D669,"-")</f>
        <v>1.6055290443540815E-2</v>
      </c>
      <c r="I682" s="52">
        <v>20</v>
      </c>
      <c r="J682" s="42">
        <f>IFERROR(I682/E669,"-")</f>
        <v>0.13333333333333333</v>
      </c>
      <c r="K682" s="55">
        <f t="shared" si="72"/>
        <v>88502.3</v>
      </c>
      <c r="L682" s="360"/>
      <c r="M682" s="360"/>
      <c r="N682" s="32" t="s">
        <v>108</v>
      </c>
      <c r="O682" s="52">
        <v>8889658</v>
      </c>
      <c r="P682" s="42">
        <f>IFERROR(O682/L669,"-")</f>
        <v>1.1297789518328617E-2</v>
      </c>
      <c r="Q682" s="52">
        <v>124</v>
      </c>
      <c r="R682" s="42">
        <f>IFERROR(Q682/M669,"-")</f>
        <v>8.4583901773533421E-2</v>
      </c>
      <c r="S682" s="55">
        <f t="shared" si="73"/>
        <v>71690.790322580651</v>
      </c>
      <c r="T682" s="360"/>
      <c r="U682" s="360"/>
      <c r="V682" s="32" t="s">
        <v>108</v>
      </c>
      <c r="W682" s="52">
        <v>428810</v>
      </c>
      <c r="X682" s="42">
        <f>IFERROR(W682/T669,"-")</f>
        <v>1.2187870736547469E-2</v>
      </c>
      <c r="Y682" s="52">
        <v>10</v>
      </c>
      <c r="Z682" s="42">
        <f>IFERROR(Y682/U669,"-")</f>
        <v>0.10526315789473684</v>
      </c>
      <c r="AA682" s="96">
        <f t="shared" si="74"/>
        <v>42881</v>
      </c>
      <c r="AB682" s="360"/>
      <c r="AC682" s="360"/>
      <c r="AD682" s="32" t="s">
        <v>108</v>
      </c>
      <c r="AE682" s="52">
        <v>192205</v>
      </c>
      <c r="AF682" s="42">
        <f>IFERROR(AE682/AB669,"-")</f>
        <v>4.113602679550769E-3</v>
      </c>
      <c r="AG682" s="52">
        <v>7</v>
      </c>
      <c r="AH682" s="42">
        <f>IFERROR(AG682/AC669,"-")</f>
        <v>4.6357615894039736E-2</v>
      </c>
      <c r="AI682" s="55">
        <f t="shared" si="75"/>
        <v>27457.857142857141</v>
      </c>
      <c r="AJ682" s="360"/>
      <c r="AK682" s="360"/>
      <c r="AL682" s="32" t="s">
        <v>108</v>
      </c>
      <c r="AM682" s="52">
        <v>4906921</v>
      </c>
      <c r="AN682" s="42">
        <f>IFERROR(AM682/AJ669,"-")</f>
        <v>1.5347395948797736E-2</v>
      </c>
      <c r="AO682" s="52">
        <v>52</v>
      </c>
      <c r="AP682" s="42">
        <f>IFERROR(AO682/AK669,"-")</f>
        <v>9.8113207547169817E-2</v>
      </c>
      <c r="AQ682" s="55">
        <f t="shared" si="76"/>
        <v>94363.86538461539</v>
      </c>
      <c r="AR682" s="360"/>
      <c r="AS682" s="360"/>
      <c r="AT682" s="32" t="s">
        <v>108</v>
      </c>
      <c r="AU682" s="52">
        <v>2855195</v>
      </c>
      <c r="AV682" s="42">
        <f>IFERROR(AU682/AR669,"-")</f>
        <v>7.5164430377034309E-3</v>
      </c>
      <c r="AW682" s="55">
        <v>49</v>
      </c>
      <c r="AX682" s="42">
        <f>IFERROR(AW682/AS669,"-")</f>
        <v>7.2378138847858195E-2</v>
      </c>
      <c r="AY682" s="138">
        <f t="shared" si="77"/>
        <v>58269.285714285717</v>
      </c>
      <c r="AZ682" s="360"/>
      <c r="BA682" s="360"/>
      <c r="BB682" s="32" t="s">
        <v>108</v>
      </c>
      <c r="BC682" s="52">
        <v>5514710</v>
      </c>
      <c r="BD682" s="42">
        <f>IFERROR(BC682/AZ669,"-")</f>
        <v>5.6240287459581859E-2</v>
      </c>
      <c r="BE682" s="52">
        <v>37</v>
      </c>
      <c r="BF682" s="42">
        <f>IFERROR(BE682/BA669,"-")</f>
        <v>0.32743362831858408</v>
      </c>
      <c r="BG682" s="55">
        <f t="shared" si="78"/>
        <v>149046.21621621621</v>
      </c>
      <c r="BH682" s="360"/>
      <c r="BI682" s="360"/>
      <c r="BJ682" s="32" t="s">
        <v>108</v>
      </c>
      <c r="BK682" s="52">
        <v>1383226</v>
      </c>
      <c r="BL682" s="42">
        <f>IFERROR(BK682/BH669,"-")</f>
        <v>4.824517407349173E-3</v>
      </c>
      <c r="BM682" s="52">
        <v>26</v>
      </c>
      <c r="BN682" s="42">
        <f>IFERROR(BM682/BI669,"-")</f>
        <v>3.6775106082036775E-2</v>
      </c>
      <c r="BO682" s="96">
        <f t="shared" si="79"/>
        <v>53201</v>
      </c>
      <c r="BP682" s="140"/>
    </row>
    <row r="683" spans="2:68" s="8" customFormat="1" ht="13.15" customHeight="1">
      <c r="B683" s="388"/>
      <c r="C683" s="389"/>
      <c r="D683" s="360"/>
      <c r="E683" s="360"/>
      <c r="F683" s="32" t="s">
        <v>109</v>
      </c>
      <c r="G683" s="52">
        <v>430373</v>
      </c>
      <c r="H683" s="42">
        <f>IFERROR(G683/D669,"-")</f>
        <v>3.9037197417795873E-3</v>
      </c>
      <c r="I683" s="52">
        <v>14</v>
      </c>
      <c r="J683" s="42">
        <f>IFERROR(I683/E669,"-")</f>
        <v>9.3333333333333338E-2</v>
      </c>
      <c r="K683" s="55">
        <f t="shared" si="72"/>
        <v>30740.928571428572</v>
      </c>
      <c r="L683" s="360"/>
      <c r="M683" s="360"/>
      <c r="N683" s="32" t="s">
        <v>109</v>
      </c>
      <c r="O683" s="52">
        <v>2574894</v>
      </c>
      <c r="P683" s="42">
        <f>IFERROR(O683/L669,"-")</f>
        <v>3.2724105296297388E-3</v>
      </c>
      <c r="Q683" s="52">
        <v>102</v>
      </c>
      <c r="R683" s="42">
        <f>IFERROR(Q683/M669,"-")</f>
        <v>6.9577080491132329E-2</v>
      </c>
      <c r="S683" s="55">
        <f t="shared" si="73"/>
        <v>25244.058823529413</v>
      </c>
      <c r="T683" s="360"/>
      <c r="U683" s="360"/>
      <c r="V683" s="32" t="s">
        <v>109</v>
      </c>
      <c r="W683" s="52">
        <v>145338</v>
      </c>
      <c r="X683" s="42">
        <f>IFERROR(W683/T669,"-")</f>
        <v>4.1308755791803738E-3</v>
      </c>
      <c r="Y683" s="52">
        <v>3</v>
      </c>
      <c r="Z683" s="42">
        <f>IFERROR(Y683/U669,"-")</f>
        <v>3.1578947368421054E-2</v>
      </c>
      <c r="AA683" s="96">
        <f t="shared" si="74"/>
        <v>48446</v>
      </c>
      <c r="AB683" s="360"/>
      <c r="AC683" s="360"/>
      <c r="AD683" s="32" t="s">
        <v>109</v>
      </c>
      <c r="AE683" s="52">
        <v>90164</v>
      </c>
      <c r="AF683" s="42">
        <f>IFERROR(AE683/AB669,"-")</f>
        <v>1.9297045966494915E-3</v>
      </c>
      <c r="AG683" s="52">
        <v>3</v>
      </c>
      <c r="AH683" s="42">
        <f>IFERROR(AG683/AC669,"-")</f>
        <v>1.9867549668874173E-2</v>
      </c>
      <c r="AI683" s="55">
        <f t="shared" si="75"/>
        <v>30054.666666666668</v>
      </c>
      <c r="AJ683" s="360"/>
      <c r="AK683" s="360"/>
      <c r="AL683" s="32" t="s">
        <v>109</v>
      </c>
      <c r="AM683" s="52">
        <v>1081676</v>
      </c>
      <c r="AN683" s="42">
        <f>IFERROR(AM683/AJ669,"-")</f>
        <v>3.3831622437597302E-3</v>
      </c>
      <c r="AO683" s="52">
        <v>40</v>
      </c>
      <c r="AP683" s="42">
        <f>IFERROR(AO683/AK669,"-")</f>
        <v>7.5471698113207544E-2</v>
      </c>
      <c r="AQ683" s="55">
        <f t="shared" si="76"/>
        <v>27041.9</v>
      </c>
      <c r="AR683" s="360"/>
      <c r="AS683" s="360"/>
      <c r="AT683" s="32" t="s">
        <v>109</v>
      </c>
      <c r="AU683" s="52">
        <v>1168828</v>
      </c>
      <c r="AV683" s="42">
        <f>IFERROR(AU683/AR669,"-")</f>
        <v>3.0769979223390438E-3</v>
      </c>
      <c r="AW683" s="55">
        <v>53</v>
      </c>
      <c r="AX683" s="42">
        <f>IFERROR(AW683/AS669,"-")</f>
        <v>7.8286558345642535E-2</v>
      </c>
      <c r="AY683" s="138">
        <f t="shared" si="77"/>
        <v>22053.358490566039</v>
      </c>
      <c r="AZ683" s="360"/>
      <c r="BA683" s="360"/>
      <c r="BB683" s="32" t="s">
        <v>109</v>
      </c>
      <c r="BC683" s="52">
        <v>492994</v>
      </c>
      <c r="BD683" s="42">
        <f>IFERROR(BC683/AZ669,"-")</f>
        <v>5.0276667813627732E-3</v>
      </c>
      <c r="BE683" s="52">
        <v>18</v>
      </c>
      <c r="BF683" s="42">
        <f>IFERROR(BE683/BA669,"-")</f>
        <v>0.15929203539823009</v>
      </c>
      <c r="BG683" s="55">
        <f t="shared" si="78"/>
        <v>27388.555555555555</v>
      </c>
      <c r="BH683" s="360"/>
      <c r="BI683" s="360"/>
      <c r="BJ683" s="32" t="s">
        <v>109</v>
      </c>
      <c r="BK683" s="52">
        <v>747919</v>
      </c>
      <c r="BL683" s="42">
        <f>IFERROR(BK683/BH669,"-")</f>
        <v>2.6086469129319332E-3</v>
      </c>
      <c r="BM683" s="52">
        <v>38</v>
      </c>
      <c r="BN683" s="42">
        <f>IFERROR(BM683/BI669,"-")</f>
        <v>5.3748231966053751E-2</v>
      </c>
      <c r="BO683" s="96">
        <f t="shared" si="79"/>
        <v>19682.07894736842</v>
      </c>
      <c r="BP683" s="140"/>
    </row>
    <row r="684" spans="2:68" s="8" customFormat="1" ht="13.15" customHeight="1">
      <c r="B684" s="388"/>
      <c r="C684" s="389"/>
      <c r="D684" s="360"/>
      <c r="E684" s="360"/>
      <c r="F684" s="33" t="s">
        <v>110</v>
      </c>
      <c r="G684" s="53">
        <v>75576</v>
      </c>
      <c r="H684" s="43">
        <f>IFERROR(G684/D669,"-")</f>
        <v>6.855158739157291E-4</v>
      </c>
      <c r="I684" s="53">
        <v>9</v>
      </c>
      <c r="J684" s="43">
        <f>IFERROR(I684/E669,"-")</f>
        <v>0.06</v>
      </c>
      <c r="K684" s="56">
        <f t="shared" si="72"/>
        <v>8397.3333333333339</v>
      </c>
      <c r="L684" s="360"/>
      <c r="M684" s="360"/>
      <c r="N684" s="33" t="s">
        <v>110</v>
      </c>
      <c r="O684" s="53">
        <v>1159688</v>
      </c>
      <c r="P684" s="43">
        <f>IFERROR(O684/L669,"-")</f>
        <v>1.4738374559439156E-3</v>
      </c>
      <c r="Q684" s="53">
        <v>92</v>
      </c>
      <c r="R684" s="43">
        <f>IFERROR(Q684/M669,"-")</f>
        <v>6.2755798090040935E-2</v>
      </c>
      <c r="S684" s="56">
        <f t="shared" si="73"/>
        <v>12605.304347826086</v>
      </c>
      <c r="T684" s="360"/>
      <c r="U684" s="360"/>
      <c r="V684" s="33" t="s">
        <v>110</v>
      </c>
      <c r="W684" s="53">
        <v>3717</v>
      </c>
      <c r="X684" s="43">
        <f>IFERROR(W684/T669,"-")</f>
        <v>1.0564659296132771E-4</v>
      </c>
      <c r="Y684" s="53">
        <v>1</v>
      </c>
      <c r="Z684" s="43">
        <f>IFERROR(Y684/U669,"-")</f>
        <v>1.0526315789473684E-2</v>
      </c>
      <c r="AA684" s="97">
        <f t="shared" si="74"/>
        <v>3717</v>
      </c>
      <c r="AB684" s="360"/>
      <c r="AC684" s="360"/>
      <c r="AD684" s="33" t="s">
        <v>110</v>
      </c>
      <c r="AE684" s="53">
        <v>8896</v>
      </c>
      <c r="AF684" s="43">
        <f>IFERROR(AE684/AB669,"-")</f>
        <v>1.9039363927724897E-4</v>
      </c>
      <c r="AG684" s="53">
        <v>3</v>
      </c>
      <c r="AH684" s="43">
        <f>IFERROR(AG684/AC669,"-")</f>
        <v>1.9867549668874173E-2</v>
      </c>
      <c r="AI684" s="56">
        <f t="shared" si="75"/>
        <v>2965.3333333333335</v>
      </c>
      <c r="AJ684" s="360"/>
      <c r="AK684" s="360"/>
      <c r="AL684" s="33" t="s">
        <v>110</v>
      </c>
      <c r="AM684" s="53">
        <v>264286</v>
      </c>
      <c r="AN684" s="43">
        <f>IFERROR(AM684/AJ669,"-")</f>
        <v>8.2660835292110027E-4</v>
      </c>
      <c r="AO684" s="53">
        <v>39</v>
      </c>
      <c r="AP684" s="43">
        <f>IFERROR(AO684/AK669,"-")</f>
        <v>7.3584905660377356E-2</v>
      </c>
      <c r="AQ684" s="56">
        <f t="shared" si="76"/>
        <v>6776.5641025641025</v>
      </c>
      <c r="AR684" s="360"/>
      <c r="AS684" s="360"/>
      <c r="AT684" s="33" t="s">
        <v>110</v>
      </c>
      <c r="AU684" s="53">
        <v>879635</v>
      </c>
      <c r="AV684" s="43">
        <f>IFERROR(AU684/AR669,"-")</f>
        <v>2.3156829468636143E-3</v>
      </c>
      <c r="AW684" s="56">
        <v>48</v>
      </c>
      <c r="AX684" s="43">
        <f>IFERROR(AW684/AS669,"-")</f>
        <v>7.0901033973412117E-2</v>
      </c>
      <c r="AY684" s="139">
        <f t="shared" si="77"/>
        <v>18325.729166666668</v>
      </c>
      <c r="AZ684" s="360"/>
      <c r="BA684" s="360"/>
      <c r="BB684" s="33" t="s">
        <v>110</v>
      </c>
      <c r="BC684" s="53">
        <v>74625</v>
      </c>
      <c r="BD684" s="43">
        <f>IFERROR(BC684/AZ669,"-")</f>
        <v>7.6104300165762053E-4</v>
      </c>
      <c r="BE684" s="53">
        <v>10</v>
      </c>
      <c r="BF684" s="43">
        <f>IFERROR(BE684/BA669,"-")</f>
        <v>8.8495575221238937E-2</v>
      </c>
      <c r="BG684" s="56">
        <f t="shared" si="78"/>
        <v>7462.5</v>
      </c>
      <c r="BH684" s="360"/>
      <c r="BI684" s="360"/>
      <c r="BJ684" s="33" t="s">
        <v>110</v>
      </c>
      <c r="BK684" s="53">
        <v>183137</v>
      </c>
      <c r="BL684" s="43">
        <f>IFERROR(BK684/BH669,"-")</f>
        <v>6.387587020701646E-4</v>
      </c>
      <c r="BM684" s="53">
        <v>27</v>
      </c>
      <c r="BN684" s="43">
        <f>IFERROR(BM684/BI669,"-")</f>
        <v>3.818953323903819E-2</v>
      </c>
      <c r="BO684" s="97">
        <f t="shared" si="79"/>
        <v>6782.8518518518522</v>
      </c>
      <c r="BP684" s="140"/>
    </row>
    <row r="685" spans="2:68" s="8" customFormat="1" ht="13.15" customHeight="1">
      <c r="B685" s="388"/>
      <c r="C685" s="389"/>
      <c r="D685" s="361"/>
      <c r="E685" s="361"/>
      <c r="F685" s="34" t="s">
        <v>64</v>
      </c>
      <c r="G685" s="100">
        <f>SUM(G669:G684)</f>
        <v>27254068</v>
      </c>
      <c r="H685" s="76">
        <f>IFERROR(G685/D669,"-")</f>
        <v>0.24720938185109967</v>
      </c>
      <c r="I685" s="99">
        <v>132</v>
      </c>
      <c r="J685" s="76">
        <f>IFERROR(I685/E669,"-")</f>
        <v>0.88</v>
      </c>
      <c r="K685" s="113">
        <f t="shared" si="72"/>
        <v>206470.21212121213</v>
      </c>
      <c r="L685" s="361"/>
      <c r="M685" s="361"/>
      <c r="N685" s="34" t="s">
        <v>64</v>
      </c>
      <c r="O685" s="100">
        <f>SUM(O669:O684)</f>
        <v>141885459</v>
      </c>
      <c r="P685" s="76">
        <f>IFERROR(O685/L669,"-")</f>
        <v>0.18032100351818312</v>
      </c>
      <c r="Q685" s="99">
        <v>1113</v>
      </c>
      <c r="R685" s="76">
        <f>IFERROR(Q685/M669,"-")</f>
        <v>0.75920873124147337</v>
      </c>
      <c r="S685" s="113">
        <f t="shared" si="73"/>
        <v>127480.19676549865</v>
      </c>
      <c r="T685" s="361"/>
      <c r="U685" s="361"/>
      <c r="V685" s="34" t="s">
        <v>64</v>
      </c>
      <c r="W685" s="100">
        <f>SUM(W669:W684)</f>
        <v>2943293</v>
      </c>
      <c r="X685" s="76">
        <f>IFERROR(W685/T669,"-")</f>
        <v>8.3655872353221722E-2</v>
      </c>
      <c r="Y685" s="99">
        <v>39</v>
      </c>
      <c r="Z685" s="76">
        <f>IFERROR(Y685/U669,"-")</f>
        <v>0.41052631578947368</v>
      </c>
      <c r="AA685" s="113">
        <f t="shared" si="74"/>
        <v>75469.051282051281</v>
      </c>
      <c r="AB685" s="361"/>
      <c r="AC685" s="361"/>
      <c r="AD685" s="34" t="s">
        <v>64</v>
      </c>
      <c r="AE685" s="100">
        <f>SUM(AE669:AE684)</f>
        <v>1607507</v>
      </c>
      <c r="AF685" s="76">
        <f>IFERROR(AE685/AB669,"-")</f>
        <v>3.4404126336966351E-2</v>
      </c>
      <c r="AG685" s="99">
        <v>44</v>
      </c>
      <c r="AH685" s="76">
        <f>IFERROR(AG685/AC669,"-")</f>
        <v>0.29139072847682118</v>
      </c>
      <c r="AI685" s="113">
        <f t="shared" si="75"/>
        <v>36534.25</v>
      </c>
      <c r="AJ685" s="361"/>
      <c r="AK685" s="361"/>
      <c r="AL685" s="34" t="s">
        <v>64</v>
      </c>
      <c r="AM685" s="100">
        <f>SUM(AM669:AM684)</f>
        <v>65200855</v>
      </c>
      <c r="AN685" s="76">
        <f>IFERROR(AM685/AJ669,"-")</f>
        <v>0.2039289684682408</v>
      </c>
      <c r="AO685" s="99">
        <v>464</v>
      </c>
      <c r="AP685" s="76">
        <f>IFERROR(AO685/AK669,"-")</f>
        <v>0.87547169811320757</v>
      </c>
      <c r="AQ685" s="113">
        <f t="shared" si="76"/>
        <v>140519.08405172414</v>
      </c>
      <c r="AR685" s="361"/>
      <c r="AS685" s="361"/>
      <c r="AT685" s="34" t="s">
        <v>64</v>
      </c>
      <c r="AU685" s="100">
        <f>SUM(AU669:AU684)</f>
        <v>71118346</v>
      </c>
      <c r="AV685" s="76">
        <f>IFERROR(AU685/AR669,"-")</f>
        <v>0.1872225878248889</v>
      </c>
      <c r="AW685" s="112">
        <v>554</v>
      </c>
      <c r="AX685" s="76">
        <f>IFERROR(AW685/AS669,"-")</f>
        <v>0.81831610044313141</v>
      </c>
      <c r="AY685" s="114">
        <f t="shared" si="77"/>
        <v>128372.46570397112</v>
      </c>
      <c r="AZ685" s="361"/>
      <c r="BA685" s="361"/>
      <c r="BB685" s="34" t="s">
        <v>64</v>
      </c>
      <c r="BC685" s="100">
        <f>SUM(BC669:BC684)</f>
        <v>25362798</v>
      </c>
      <c r="BD685" s="76">
        <f>IFERROR(BC685/AZ669,"-")</f>
        <v>0.25865567732470207</v>
      </c>
      <c r="BE685" s="99">
        <v>108</v>
      </c>
      <c r="BF685" s="76">
        <f>IFERROR(BE685/BA669,"-")</f>
        <v>0.95575221238938057</v>
      </c>
      <c r="BG685" s="113">
        <f t="shared" si="78"/>
        <v>234840.72222222222</v>
      </c>
      <c r="BH685" s="361"/>
      <c r="BI685" s="361"/>
      <c r="BJ685" s="34" t="s">
        <v>64</v>
      </c>
      <c r="BK685" s="100">
        <f>SUM(BK669:BK684)</f>
        <v>45635364</v>
      </c>
      <c r="BL685" s="76">
        <f>IFERROR(BK685/BH669,"-")</f>
        <v>0.15917037997313221</v>
      </c>
      <c r="BM685" s="99">
        <v>432</v>
      </c>
      <c r="BN685" s="76">
        <f>IFERROR(BM685/BI669,"-")</f>
        <v>0.61103253182461104</v>
      </c>
      <c r="BO685" s="113">
        <f t="shared" si="79"/>
        <v>105637.41666666667</v>
      </c>
      <c r="BP685" s="140"/>
    </row>
    <row r="686" spans="2:68" s="8" customFormat="1" ht="13.15" customHeight="1">
      <c r="B686" s="388">
        <v>41</v>
      </c>
      <c r="C686" s="389" t="s">
        <v>10</v>
      </c>
      <c r="D686" s="359">
        <v>122761540</v>
      </c>
      <c r="E686" s="359">
        <v>164</v>
      </c>
      <c r="F686" s="30" t="s">
        <v>96</v>
      </c>
      <c r="G686" s="51">
        <v>1134055</v>
      </c>
      <c r="H686" s="41">
        <f>IFERROR(G686/D686,"-")</f>
        <v>9.2378687983223403E-3</v>
      </c>
      <c r="I686" s="51">
        <v>43</v>
      </c>
      <c r="J686" s="41">
        <f>IFERROR(I686/E686,"-")</f>
        <v>0.26219512195121952</v>
      </c>
      <c r="K686" s="95">
        <f t="shared" si="72"/>
        <v>26373.372093023256</v>
      </c>
      <c r="L686" s="359">
        <v>1032398660</v>
      </c>
      <c r="M686" s="359">
        <v>1998</v>
      </c>
      <c r="N686" s="30" t="s">
        <v>96</v>
      </c>
      <c r="O686" s="51">
        <v>25229149</v>
      </c>
      <c r="P686" s="41">
        <f>IFERROR(O686/L686,"-")</f>
        <v>2.4437409672732429E-2</v>
      </c>
      <c r="Q686" s="51">
        <v>354</v>
      </c>
      <c r="R686" s="41">
        <f>IFERROR(Q686/M686,"-")</f>
        <v>0.17717717717717718</v>
      </c>
      <c r="S686" s="95">
        <f t="shared" si="73"/>
        <v>71268.782485875709</v>
      </c>
      <c r="T686" s="359">
        <v>42081600</v>
      </c>
      <c r="U686" s="359">
        <v>124</v>
      </c>
      <c r="V686" s="30" t="s">
        <v>96</v>
      </c>
      <c r="W686" s="51">
        <v>215468</v>
      </c>
      <c r="X686" s="41">
        <f>IFERROR(W686/T686,"-")</f>
        <v>5.1202425763278965E-3</v>
      </c>
      <c r="Y686" s="51">
        <v>15</v>
      </c>
      <c r="Z686" s="41">
        <f>IFERROR(Y686/U686,"-")</f>
        <v>0.12096774193548387</v>
      </c>
      <c r="AA686" s="95">
        <f t="shared" si="74"/>
        <v>14364.533333333333</v>
      </c>
      <c r="AB686" s="359">
        <v>66675630</v>
      </c>
      <c r="AC686" s="359">
        <v>250</v>
      </c>
      <c r="AD686" s="30" t="s">
        <v>96</v>
      </c>
      <c r="AE686" s="51">
        <v>354623</v>
      </c>
      <c r="AF686" s="41">
        <f>IFERROR(AE686/AB686,"-")</f>
        <v>5.3186299102085726E-3</v>
      </c>
      <c r="AG686" s="51">
        <v>17</v>
      </c>
      <c r="AH686" s="41">
        <f>IFERROR(AG686/AC686,"-")</f>
        <v>6.8000000000000005E-2</v>
      </c>
      <c r="AI686" s="95">
        <f t="shared" si="75"/>
        <v>20860.176470588234</v>
      </c>
      <c r="AJ686" s="359">
        <v>387333670</v>
      </c>
      <c r="AK686" s="359">
        <v>622</v>
      </c>
      <c r="AL686" s="30" t="s">
        <v>96</v>
      </c>
      <c r="AM686" s="51">
        <v>9326791</v>
      </c>
      <c r="AN686" s="41">
        <f>IFERROR(AM686/AJ686,"-")</f>
        <v>2.4079473906825605E-2</v>
      </c>
      <c r="AO686" s="51">
        <v>136</v>
      </c>
      <c r="AP686" s="41">
        <f>IFERROR(AO686/AK686,"-")</f>
        <v>0.21864951768488747</v>
      </c>
      <c r="AQ686" s="95">
        <f t="shared" si="76"/>
        <v>68579.345588235301</v>
      </c>
      <c r="AR686" s="359">
        <v>535906380</v>
      </c>
      <c r="AS686" s="359">
        <v>1001</v>
      </c>
      <c r="AT686" s="30" t="s">
        <v>96</v>
      </c>
      <c r="AU686" s="51">
        <v>15332267</v>
      </c>
      <c r="AV686" s="41">
        <f>IFERROR(AU686/AR686,"-")</f>
        <v>2.8609972883696589E-2</v>
      </c>
      <c r="AW686" s="51">
        <v>186</v>
      </c>
      <c r="AX686" s="41">
        <f>IFERROR(AW686/AS686,"-")</f>
        <v>0.18581418581418582</v>
      </c>
      <c r="AY686" s="95">
        <f t="shared" si="77"/>
        <v>82431.543010752692</v>
      </c>
      <c r="AZ686" s="359">
        <v>1268230</v>
      </c>
      <c r="BA686" s="359">
        <v>2</v>
      </c>
      <c r="BB686" s="30" t="s">
        <v>96</v>
      </c>
      <c r="BC686" s="51">
        <v>0</v>
      </c>
      <c r="BD686" s="41">
        <f>IFERROR(BC686/AZ686,"-")</f>
        <v>0</v>
      </c>
      <c r="BE686" s="51">
        <v>0</v>
      </c>
      <c r="BF686" s="41">
        <f>IFERROR(BE686/BA686,"-")</f>
        <v>0</v>
      </c>
      <c r="BG686" s="95" t="str">
        <f t="shared" si="78"/>
        <v>-</v>
      </c>
      <c r="BH686" s="359">
        <v>461034480</v>
      </c>
      <c r="BI686" s="359">
        <v>1051</v>
      </c>
      <c r="BJ686" s="30" t="s">
        <v>96</v>
      </c>
      <c r="BK686" s="51">
        <v>6144230</v>
      </c>
      <c r="BL686" s="41">
        <f>IFERROR(BK686/BH686,"-")</f>
        <v>1.3327050939877643E-2</v>
      </c>
      <c r="BM686" s="51">
        <v>147</v>
      </c>
      <c r="BN686" s="41">
        <f>IFERROR(BM686/BI686,"-")</f>
        <v>0.13986679352997144</v>
      </c>
      <c r="BO686" s="95">
        <f t="shared" si="79"/>
        <v>41797.482993197278</v>
      </c>
      <c r="BP686" s="140"/>
    </row>
    <row r="687" spans="2:68" s="8" customFormat="1" ht="13.15" customHeight="1">
      <c r="B687" s="388"/>
      <c r="C687" s="389"/>
      <c r="D687" s="360"/>
      <c r="E687" s="360"/>
      <c r="F687" s="31" t="s">
        <v>97</v>
      </c>
      <c r="G687" s="52">
        <v>1526901</v>
      </c>
      <c r="H687" s="42">
        <f>IFERROR(G687/D686,"-")</f>
        <v>1.2437942697688543E-2</v>
      </c>
      <c r="I687" s="52">
        <v>46</v>
      </c>
      <c r="J687" s="42">
        <f>IFERROR(I687/E686,"-")</f>
        <v>0.28048780487804881</v>
      </c>
      <c r="K687" s="55">
        <f t="shared" si="72"/>
        <v>33193.5</v>
      </c>
      <c r="L687" s="360"/>
      <c r="M687" s="360"/>
      <c r="N687" s="31" t="s">
        <v>97</v>
      </c>
      <c r="O687" s="52">
        <v>19147119</v>
      </c>
      <c r="P687" s="42">
        <f>IFERROR(O687/L686,"-")</f>
        <v>1.8546245497838985E-2</v>
      </c>
      <c r="Q687" s="52">
        <v>436</v>
      </c>
      <c r="R687" s="42">
        <f>IFERROR(Q687/M686,"-")</f>
        <v>0.21821821821821821</v>
      </c>
      <c r="S687" s="55">
        <f t="shared" si="73"/>
        <v>43915.410550458713</v>
      </c>
      <c r="T687" s="360"/>
      <c r="U687" s="360"/>
      <c r="V687" s="31" t="s">
        <v>97</v>
      </c>
      <c r="W687" s="52">
        <v>342309</v>
      </c>
      <c r="X687" s="42">
        <f>IFERROR(W687/T686,"-")</f>
        <v>8.1344102885821824E-3</v>
      </c>
      <c r="Y687" s="52">
        <v>19</v>
      </c>
      <c r="Z687" s="42">
        <f>IFERROR(Y687/U686,"-")</f>
        <v>0.15322580645161291</v>
      </c>
      <c r="AA687" s="96">
        <f t="shared" si="74"/>
        <v>18016.263157894737</v>
      </c>
      <c r="AB687" s="360"/>
      <c r="AC687" s="360"/>
      <c r="AD687" s="31" t="s">
        <v>97</v>
      </c>
      <c r="AE687" s="52">
        <v>894689</v>
      </c>
      <c r="AF687" s="42">
        <f>IFERROR(AE687/AB686,"-")</f>
        <v>1.3418530878523382E-2</v>
      </c>
      <c r="AG687" s="52">
        <v>38</v>
      </c>
      <c r="AH687" s="42">
        <f>IFERROR(AG687/AC686,"-")</f>
        <v>0.152</v>
      </c>
      <c r="AI687" s="55">
        <f t="shared" si="75"/>
        <v>23544.447368421053</v>
      </c>
      <c r="AJ687" s="360"/>
      <c r="AK687" s="360"/>
      <c r="AL687" s="31" t="s">
        <v>97</v>
      </c>
      <c r="AM687" s="52">
        <v>7305150</v>
      </c>
      <c r="AN687" s="42">
        <f>IFERROR(AM687/AJ686,"-")</f>
        <v>1.8860095483049538E-2</v>
      </c>
      <c r="AO687" s="52">
        <v>157</v>
      </c>
      <c r="AP687" s="42">
        <f>IFERROR(AO687/AK686,"-")</f>
        <v>0.25241157556270094</v>
      </c>
      <c r="AQ687" s="55">
        <f t="shared" si="76"/>
        <v>46529.617834394907</v>
      </c>
      <c r="AR687" s="360"/>
      <c r="AS687" s="360"/>
      <c r="AT687" s="31" t="s">
        <v>97</v>
      </c>
      <c r="AU687" s="52">
        <v>10604971</v>
      </c>
      <c r="AV687" s="42">
        <f>IFERROR(AU687/AR686,"-")</f>
        <v>1.9788850059967562E-2</v>
      </c>
      <c r="AW687" s="52">
        <v>222</v>
      </c>
      <c r="AX687" s="42">
        <f>IFERROR(AW687/AS686,"-")</f>
        <v>0.22177822177822179</v>
      </c>
      <c r="AY687" s="96">
        <f t="shared" si="77"/>
        <v>47770.139639639638</v>
      </c>
      <c r="AZ687" s="360"/>
      <c r="BA687" s="360"/>
      <c r="BB687" s="31" t="s">
        <v>97</v>
      </c>
      <c r="BC687" s="52">
        <v>0</v>
      </c>
      <c r="BD687" s="42">
        <f>IFERROR(BC687/AZ686,"-")</f>
        <v>0</v>
      </c>
      <c r="BE687" s="52">
        <v>0</v>
      </c>
      <c r="BF687" s="42">
        <f>IFERROR(BE687/BA686,"-")</f>
        <v>0</v>
      </c>
      <c r="BG687" s="55" t="str">
        <f t="shared" si="78"/>
        <v>-</v>
      </c>
      <c r="BH687" s="360"/>
      <c r="BI687" s="360"/>
      <c r="BJ687" s="31" t="s">
        <v>97</v>
      </c>
      <c r="BK687" s="52">
        <v>13808594</v>
      </c>
      <c r="BL687" s="42">
        <f>IFERROR(BK687/BH686,"-")</f>
        <v>2.9951325983254007E-2</v>
      </c>
      <c r="BM687" s="52">
        <v>212</v>
      </c>
      <c r="BN687" s="42">
        <f>IFERROR(BM687/BI686,"-")</f>
        <v>0.20171265461465271</v>
      </c>
      <c r="BO687" s="96">
        <f t="shared" si="79"/>
        <v>65134.877358490565</v>
      </c>
      <c r="BP687" s="140"/>
    </row>
    <row r="688" spans="2:68" s="8" customFormat="1" ht="13.15" customHeight="1">
      <c r="B688" s="388"/>
      <c r="C688" s="389"/>
      <c r="D688" s="360"/>
      <c r="E688" s="360"/>
      <c r="F688" s="32" t="s">
        <v>98</v>
      </c>
      <c r="G688" s="52">
        <v>5466242</v>
      </c>
      <c r="H688" s="42">
        <f>IFERROR(G688/D686,"-")</f>
        <v>4.4527316943075171E-2</v>
      </c>
      <c r="I688" s="52">
        <v>60</v>
      </c>
      <c r="J688" s="42">
        <f>IFERROR(I688/E686,"-")</f>
        <v>0.36585365853658536</v>
      </c>
      <c r="K688" s="55">
        <f t="shared" si="72"/>
        <v>91104.03333333334</v>
      </c>
      <c r="L688" s="360"/>
      <c r="M688" s="360"/>
      <c r="N688" s="32" t="s">
        <v>98</v>
      </c>
      <c r="O688" s="52">
        <v>31892547</v>
      </c>
      <c r="P688" s="42">
        <f>IFERROR(O688/L686,"-")</f>
        <v>3.0891697399142305E-2</v>
      </c>
      <c r="Q688" s="52">
        <v>570</v>
      </c>
      <c r="R688" s="42">
        <f>IFERROR(Q688/M686,"-")</f>
        <v>0.28528528528528529</v>
      </c>
      <c r="S688" s="55">
        <f t="shared" si="73"/>
        <v>55951.836842105266</v>
      </c>
      <c r="T688" s="360"/>
      <c r="U688" s="360"/>
      <c r="V688" s="32" t="s">
        <v>98</v>
      </c>
      <c r="W688" s="52">
        <v>0</v>
      </c>
      <c r="X688" s="42">
        <f>IFERROR(W688/T686,"-")</f>
        <v>0</v>
      </c>
      <c r="Y688" s="52">
        <v>0</v>
      </c>
      <c r="Z688" s="42">
        <f>IFERROR(Y688/U686,"-")</f>
        <v>0</v>
      </c>
      <c r="AA688" s="96" t="str">
        <f t="shared" si="74"/>
        <v>-</v>
      </c>
      <c r="AB688" s="360"/>
      <c r="AC688" s="360"/>
      <c r="AD688" s="32" t="s">
        <v>98</v>
      </c>
      <c r="AE688" s="52">
        <v>0</v>
      </c>
      <c r="AF688" s="42">
        <f>IFERROR(AE688/AB686,"-")</f>
        <v>0</v>
      </c>
      <c r="AG688" s="52">
        <v>0</v>
      </c>
      <c r="AH688" s="42">
        <f>IFERROR(AG688/AC686,"-")</f>
        <v>0</v>
      </c>
      <c r="AI688" s="55" t="str">
        <f t="shared" si="75"/>
        <v>-</v>
      </c>
      <c r="AJ688" s="360"/>
      <c r="AK688" s="360"/>
      <c r="AL688" s="32" t="s">
        <v>98</v>
      </c>
      <c r="AM688" s="52">
        <v>20292818</v>
      </c>
      <c r="AN688" s="42">
        <f>IFERROR(AM688/AJ686,"-")</f>
        <v>5.2391050847709675E-2</v>
      </c>
      <c r="AO688" s="52">
        <v>228</v>
      </c>
      <c r="AP688" s="42">
        <f>IFERROR(AO688/AK686,"-")</f>
        <v>0.36655948553054662</v>
      </c>
      <c r="AQ688" s="55">
        <f t="shared" si="76"/>
        <v>89003.587719298244</v>
      </c>
      <c r="AR688" s="360"/>
      <c r="AS688" s="360"/>
      <c r="AT688" s="32" t="s">
        <v>98</v>
      </c>
      <c r="AU688" s="52">
        <v>11599729</v>
      </c>
      <c r="AV688" s="42">
        <f>IFERROR(AU688/AR686,"-")</f>
        <v>2.1645066065457179E-2</v>
      </c>
      <c r="AW688" s="52">
        <v>342</v>
      </c>
      <c r="AX688" s="42">
        <f>IFERROR(AW688/AS686,"-")</f>
        <v>0.34165834165834164</v>
      </c>
      <c r="AY688" s="96">
        <f t="shared" si="77"/>
        <v>33917.336257309944</v>
      </c>
      <c r="AZ688" s="360"/>
      <c r="BA688" s="360"/>
      <c r="BB688" s="32" t="s">
        <v>98</v>
      </c>
      <c r="BC688" s="52">
        <v>0</v>
      </c>
      <c r="BD688" s="42">
        <f>IFERROR(BC688/AZ686,"-")</f>
        <v>0</v>
      </c>
      <c r="BE688" s="52">
        <v>0</v>
      </c>
      <c r="BF688" s="42">
        <f>IFERROR(BE688/BA686,"-")</f>
        <v>0</v>
      </c>
      <c r="BG688" s="55" t="str">
        <f t="shared" si="78"/>
        <v>-</v>
      </c>
      <c r="BH688" s="360"/>
      <c r="BI688" s="360"/>
      <c r="BJ688" s="32" t="s">
        <v>98</v>
      </c>
      <c r="BK688" s="52">
        <v>8880794</v>
      </c>
      <c r="BL688" s="42">
        <f>IFERROR(BK688/BH686,"-")</f>
        <v>1.9262754490727028E-2</v>
      </c>
      <c r="BM688" s="52">
        <v>207</v>
      </c>
      <c r="BN688" s="42">
        <f>IFERROR(BM688/BI686,"-")</f>
        <v>0.19695528068506185</v>
      </c>
      <c r="BO688" s="96">
        <f t="shared" si="79"/>
        <v>42902.38647342995</v>
      </c>
      <c r="BP688" s="140"/>
    </row>
    <row r="689" spans="2:68" s="8" customFormat="1" ht="13.15" customHeight="1">
      <c r="B689" s="388"/>
      <c r="C689" s="389"/>
      <c r="D689" s="360"/>
      <c r="E689" s="360"/>
      <c r="F689" s="32" t="s">
        <v>99</v>
      </c>
      <c r="G689" s="52">
        <v>72452</v>
      </c>
      <c r="H689" s="42">
        <f>IFERROR(G689/D686,"-")</f>
        <v>5.9018484127846551E-4</v>
      </c>
      <c r="I689" s="52">
        <v>7</v>
      </c>
      <c r="J689" s="42">
        <f>IFERROR(I689/E686,"-")</f>
        <v>4.2682926829268296E-2</v>
      </c>
      <c r="K689" s="55">
        <f t="shared" si="72"/>
        <v>10350.285714285714</v>
      </c>
      <c r="L689" s="360"/>
      <c r="M689" s="360"/>
      <c r="N689" s="32" t="s">
        <v>99</v>
      </c>
      <c r="O689" s="52">
        <v>2030375</v>
      </c>
      <c r="P689" s="42">
        <f>IFERROR(O689/L686,"-")</f>
        <v>1.9666579187539823E-3</v>
      </c>
      <c r="Q689" s="52">
        <v>68</v>
      </c>
      <c r="R689" s="42">
        <f>IFERROR(Q689/M686,"-")</f>
        <v>3.4034034034034037E-2</v>
      </c>
      <c r="S689" s="55">
        <f t="shared" si="73"/>
        <v>29858.455882352941</v>
      </c>
      <c r="T689" s="360"/>
      <c r="U689" s="360"/>
      <c r="V689" s="32" t="s">
        <v>99</v>
      </c>
      <c r="W689" s="52">
        <v>0</v>
      </c>
      <c r="X689" s="42">
        <f>IFERROR(W689/T686,"-")</f>
        <v>0</v>
      </c>
      <c r="Y689" s="52">
        <v>0</v>
      </c>
      <c r="Z689" s="42">
        <f>IFERROR(Y689/U686,"-")</f>
        <v>0</v>
      </c>
      <c r="AA689" s="96" t="str">
        <f t="shared" si="74"/>
        <v>-</v>
      </c>
      <c r="AB689" s="360"/>
      <c r="AC689" s="360"/>
      <c r="AD689" s="32" t="s">
        <v>99</v>
      </c>
      <c r="AE689" s="52">
        <v>0</v>
      </c>
      <c r="AF689" s="42">
        <f>IFERROR(AE689/AB686,"-")</f>
        <v>0</v>
      </c>
      <c r="AG689" s="52">
        <v>0</v>
      </c>
      <c r="AH689" s="42">
        <f>IFERROR(AG689/AC686,"-")</f>
        <v>0</v>
      </c>
      <c r="AI689" s="55" t="str">
        <f t="shared" si="75"/>
        <v>-</v>
      </c>
      <c r="AJ689" s="360"/>
      <c r="AK689" s="360"/>
      <c r="AL689" s="32" t="s">
        <v>99</v>
      </c>
      <c r="AM689" s="52">
        <v>286232</v>
      </c>
      <c r="AN689" s="42">
        <f>IFERROR(AM689/AJ686,"-")</f>
        <v>7.389804248104741E-4</v>
      </c>
      <c r="AO689" s="52">
        <v>31</v>
      </c>
      <c r="AP689" s="42">
        <f>IFERROR(AO689/AK686,"-")</f>
        <v>4.9839228295819937E-2</v>
      </c>
      <c r="AQ689" s="55">
        <f t="shared" si="76"/>
        <v>9233.2903225806458</v>
      </c>
      <c r="AR689" s="360"/>
      <c r="AS689" s="360"/>
      <c r="AT689" s="32" t="s">
        <v>99</v>
      </c>
      <c r="AU689" s="52">
        <v>1744143</v>
      </c>
      <c r="AV689" s="42">
        <f>IFERROR(AU689/AR686,"-")</f>
        <v>3.2545665905302341E-3</v>
      </c>
      <c r="AW689" s="52">
        <v>37</v>
      </c>
      <c r="AX689" s="42">
        <f>IFERROR(AW689/AS686,"-")</f>
        <v>3.696303696303696E-2</v>
      </c>
      <c r="AY689" s="96">
        <f t="shared" si="77"/>
        <v>47139</v>
      </c>
      <c r="AZ689" s="360"/>
      <c r="BA689" s="360"/>
      <c r="BB689" s="32" t="s">
        <v>99</v>
      </c>
      <c r="BC689" s="52">
        <v>0</v>
      </c>
      <c r="BD689" s="42">
        <f>IFERROR(BC689/AZ686,"-")</f>
        <v>0</v>
      </c>
      <c r="BE689" s="52">
        <v>0</v>
      </c>
      <c r="BF689" s="42">
        <f>IFERROR(BE689/BA686,"-")</f>
        <v>0</v>
      </c>
      <c r="BG689" s="55" t="str">
        <f t="shared" si="78"/>
        <v>-</v>
      </c>
      <c r="BH689" s="360"/>
      <c r="BI689" s="360"/>
      <c r="BJ689" s="32" t="s">
        <v>99</v>
      </c>
      <c r="BK689" s="52">
        <v>282950</v>
      </c>
      <c r="BL689" s="42">
        <f>IFERROR(BK689/BH686,"-")</f>
        <v>6.137285003065281E-4</v>
      </c>
      <c r="BM689" s="52">
        <v>24</v>
      </c>
      <c r="BN689" s="42">
        <f>IFERROR(BM689/BI686,"-")</f>
        <v>2.2835394862036156E-2</v>
      </c>
      <c r="BO689" s="96">
        <f t="shared" si="79"/>
        <v>11789.583333333334</v>
      </c>
      <c r="BP689" s="140"/>
    </row>
    <row r="690" spans="2:68" s="8" customFormat="1" ht="13.15" customHeight="1">
      <c r="B690" s="388"/>
      <c r="C690" s="389"/>
      <c r="D690" s="360"/>
      <c r="E690" s="360"/>
      <c r="F690" s="32" t="s">
        <v>100</v>
      </c>
      <c r="G690" s="52">
        <v>3073413</v>
      </c>
      <c r="H690" s="42">
        <f>IFERROR(G690/D686,"-")</f>
        <v>2.50356341244986E-2</v>
      </c>
      <c r="I690" s="52">
        <v>66</v>
      </c>
      <c r="J690" s="42">
        <f>IFERROR(I690/E686,"-")</f>
        <v>0.40243902439024393</v>
      </c>
      <c r="K690" s="55">
        <f t="shared" si="72"/>
        <v>46566.86363636364</v>
      </c>
      <c r="L690" s="360"/>
      <c r="M690" s="360"/>
      <c r="N690" s="32" t="s">
        <v>100</v>
      </c>
      <c r="O690" s="52">
        <v>40360675</v>
      </c>
      <c r="P690" s="42">
        <f>IFERROR(O690/L686,"-")</f>
        <v>3.9094079219358924E-2</v>
      </c>
      <c r="Q690" s="52">
        <v>745</v>
      </c>
      <c r="R690" s="42">
        <f>IFERROR(Q690/M686,"-")</f>
        <v>0.37287287287287285</v>
      </c>
      <c r="S690" s="55">
        <f t="shared" si="73"/>
        <v>54175.402684563756</v>
      </c>
      <c r="T690" s="360"/>
      <c r="U690" s="360"/>
      <c r="V690" s="32" t="s">
        <v>100</v>
      </c>
      <c r="W690" s="52">
        <v>0</v>
      </c>
      <c r="X690" s="42">
        <f>IFERROR(W690/T686,"-")</f>
        <v>0</v>
      </c>
      <c r="Y690" s="52">
        <v>0</v>
      </c>
      <c r="Z690" s="42">
        <f>IFERROR(Y690/U686,"-")</f>
        <v>0</v>
      </c>
      <c r="AA690" s="96" t="str">
        <f t="shared" si="74"/>
        <v>-</v>
      </c>
      <c r="AB690" s="360"/>
      <c r="AC690" s="360"/>
      <c r="AD690" s="32" t="s">
        <v>100</v>
      </c>
      <c r="AE690" s="52">
        <v>0</v>
      </c>
      <c r="AF690" s="42">
        <f>IFERROR(AE690/AB686,"-")</f>
        <v>0</v>
      </c>
      <c r="AG690" s="52">
        <v>0</v>
      </c>
      <c r="AH690" s="42">
        <f>IFERROR(AG690/AC686,"-")</f>
        <v>0</v>
      </c>
      <c r="AI690" s="55" t="str">
        <f t="shared" si="75"/>
        <v>-</v>
      </c>
      <c r="AJ690" s="360"/>
      <c r="AK690" s="360"/>
      <c r="AL690" s="32" t="s">
        <v>100</v>
      </c>
      <c r="AM690" s="52">
        <v>13573892</v>
      </c>
      <c r="AN690" s="42">
        <f>IFERROR(AM690/AJ686,"-")</f>
        <v>3.5044441140373882E-2</v>
      </c>
      <c r="AO690" s="52">
        <v>294</v>
      </c>
      <c r="AP690" s="42">
        <f>IFERROR(AO690/AK686,"-")</f>
        <v>0.47266881028938906</v>
      </c>
      <c r="AQ690" s="55">
        <f t="shared" si="76"/>
        <v>46169.700680272108</v>
      </c>
      <c r="AR690" s="360"/>
      <c r="AS690" s="360"/>
      <c r="AT690" s="32" t="s">
        <v>100</v>
      </c>
      <c r="AU690" s="52">
        <v>26786783</v>
      </c>
      <c r="AV690" s="42">
        <f>IFERROR(AU690/AR686,"-")</f>
        <v>4.9984071844787516E-2</v>
      </c>
      <c r="AW690" s="52">
        <v>451</v>
      </c>
      <c r="AX690" s="42">
        <f>IFERROR(AW690/AS686,"-")</f>
        <v>0.45054945054945056</v>
      </c>
      <c r="AY690" s="96">
        <f t="shared" si="77"/>
        <v>59394.197339246122</v>
      </c>
      <c r="AZ690" s="360"/>
      <c r="BA690" s="360"/>
      <c r="BB690" s="32" t="s">
        <v>100</v>
      </c>
      <c r="BC690" s="52">
        <v>0</v>
      </c>
      <c r="BD690" s="42">
        <f>IFERROR(BC690/AZ686,"-")</f>
        <v>0</v>
      </c>
      <c r="BE690" s="52">
        <v>0</v>
      </c>
      <c r="BF690" s="42">
        <f>IFERROR(BE690/BA686,"-")</f>
        <v>0</v>
      </c>
      <c r="BG690" s="55" t="str">
        <f t="shared" si="78"/>
        <v>-</v>
      </c>
      <c r="BH690" s="360"/>
      <c r="BI690" s="360"/>
      <c r="BJ690" s="32" t="s">
        <v>100</v>
      </c>
      <c r="BK690" s="52">
        <v>11381252</v>
      </c>
      <c r="BL690" s="42">
        <f>IFERROR(BK690/BH686,"-")</f>
        <v>2.4686335824600364E-2</v>
      </c>
      <c r="BM690" s="52">
        <v>292</v>
      </c>
      <c r="BN690" s="42">
        <f>IFERROR(BM690/BI686,"-")</f>
        <v>0.27783063748810655</v>
      </c>
      <c r="BO690" s="96">
        <f t="shared" si="79"/>
        <v>38976.890410958906</v>
      </c>
      <c r="BP690" s="140"/>
    </row>
    <row r="691" spans="2:68" s="8" customFormat="1" ht="13.15" customHeight="1">
      <c r="B691" s="388"/>
      <c r="C691" s="389"/>
      <c r="D691" s="360"/>
      <c r="E691" s="360"/>
      <c r="F691" s="32" t="s">
        <v>101</v>
      </c>
      <c r="G691" s="52">
        <v>6421902</v>
      </c>
      <c r="H691" s="42">
        <f>IFERROR(G691/D686,"-")</f>
        <v>5.2312002602769567E-2</v>
      </c>
      <c r="I691" s="52">
        <v>73</v>
      </c>
      <c r="J691" s="42">
        <f>IFERROR(I691/E686,"-")</f>
        <v>0.4451219512195122</v>
      </c>
      <c r="K691" s="55">
        <f t="shared" si="72"/>
        <v>87971.260273972599</v>
      </c>
      <c r="L691" s="360"/>
      <c r="M691" s="360"/>
      <c r="N691" s="32" t="s">
        <v>101</v>
      </c>
      <c r="O691" s="52">
        <v>35058033</v>
      </c>
      <c r="P691" s="42">
        <f>IFERROR(O691/L686,"-")</f>
        <v>3.3957844346679027E-2</v>
      </c>
      <c r="Q691" s="52">
        <v>710</v>
      </c>
      <c r="R691" s="42">
        <f>IFERROR(Q691/M686,"-")</f>
        <v>0.35535535535535534</v>
      </c>
      <c r="S691" s="55">
        <f t="shared" si="73"/>
        <v>49377.511267605631</v>
      </c>
      <c r="T691" s="360"/>
      <c r="U691" s="360"/>
      <c r="V691" s="32" t="s">
        <v>101</v>
      </c>
      <c r="W691" s="52">
        <v>0</v>
      </c>
      <c r="X691" s="42">
        <f>IFERROR(W691/T686,"-")</f>
        <v>0</v>
      </c>
      <c r="Y691" s="52">
        <v>0</v>
      </c>
      <c r="Z691" s="42">
        <f>IFERROR(Y691/U686,"-")</f>
        <v>0</v>
      </c>
      <c r="AA691" s="96" t="str">
        <f t="shared" si="74"/>
        <v>-</v>
      </c>
      <c r="AB691" s="360"/>
      <c r="AC691" s="360"/>
      <c r="AD691" s="32" t="s">
        <v>101</v>
      </c>
      <c r="AE691" s="52">
        <v>0</v>
      </c>
      <c r="AF691" s="42">
        <f>IFERROR(AE691/AB686,"-")</f>
        <v>0</v>
      </c>
      <c r="AG691" s="52">
        <v>0</v>
      </c>
      <c r="AH691" s="42">
        <f>IFERROR(AG691/AC686,"-")</f>
        <v>0</v>
      </c>
      <c r="AI691" s="55" t="str">
        <f t="shared" si="75"/>
        <v>-</v>
      </c>
      <c r="AJ691" s="360"/>
      <c r="AK691" s="360"/>
      <c r="AL691" s="32" t="s">
        <v>101</v>
      </c>
      <c r="AM691" s="52">
        <v>13694263</v>
      </c>
      <c r="AN691" s="42">
        <f>IFERROR(AM691/AJ686,"-")</f>
        <v>3.5355209372838668E-2</v>
      </c>
      <c r="AO691" s="52">
        <v>295</v>
      </c>
      <c r="AP691" s="42">
        <f>IFERROR(AO691/AK686,"-")</f>
        <v>0.47427652733118969</v>
      </c>
      <c r="AQ691" s="55">
        <f t="shared" si="76"/>
        <v>46421.230508474575</v>
      </c>
      <c r="AR691" s="360"/>
      <c r="AS691" s="360"/>
      <c r="AT691" s="32" t="s">
        <v>101</v>
      </c>
      <c r="AU691" s="52">
        <v>21363770</v>
      </c>
      <c r="AV691" s="42">
        <f>IFERROR(AU691/AR686,"-")</f>
        <v>3.9864742793321473E-2</v>
      </c>
      <c r="AW691" s="52">
        <v>415</v>
      </c>
      <c r="AX691" s="42">
        <f>IFERROR(AW691/AS686,"-")</f>
        <v>0.41458541458541459</v>
      </c>
      <c r="AY691" s="96">
        <f t="shared" si="77"/>
        <v>51478.963855421687</v>
      </c>
      <c r="AZ691" s="360"/>
      <c r="BA691" s="360"/>
      <c r="BB691" s="32" t="s">
        <v>101</v>
      </c>
      <c r="BC691" s="52">
        <v>0</v>
      </c>
      <c r="BD691" s="42">
        <f>IFERROR(BC691/AZ686,"-")</f>
        <v>0</v>
      </c>
      <c r="BE691" s="52">
        <v>0</v>
      </c>
      <c r="BF691" s="42">
        <f>IFERROR(BE691/BA686,"-")</f>
        <v>0</v>
      </c>
      <c r="BG691" s="55" t="str">
        <f t="shared" si="78"/>
        <v>-</v>
      </c>
      <c r="BH691" s="360"/>
      <c r="BI691" s="360"/>
      <c r="BJ691" s="32" t="s">
        <v>101</v>
      </c>
      <c r="BK691" s="52">
        <v>16068804</v>
      </c>
      <c r="BL691" s="42">
        <f>IFERROR(BK691/BH686,"-")</f>
        <v>3.4853800956492452E-2</v>
      </c>
      <c r="BM691" s="52">
        <v>320</v>
      </c>
      <c r="BN691" s="42">
        <f>IFERROR(BM691/BI686,"-")</f>
        <v>0.30447193149381541</v>
      </c>
      <c r="BO691" s="96">
        <f t="shared" si="79"/>
        <v>50215.012499999997</v>
      </c>
      <c r="BP691" s="140"/>
    </row>
    <row r="692" spans="2:68" s="8" customFormat="1" ht="13.15" customHeight="1">
      <c r="B692" s="388"/>
      <c r="C692" s="389"/>
      <c r="D692" s="360"/>
      <c r="E692" s="360"/>
      <c r="F692" s="32" t="s">
        <v>102</v>
      </c>
      <c r="G692" s="52">
        <v>3042235</v>
      </c>
      <c r="H692" s="42">
        <f>IFERROR(G692/D686,"-")</f>
        <v>2.4781662074294605E-2</v>
      </c>
      <c r="I692" s="52">
        <v>35</v>
      </c>
      <c r="J692" s="42">
        <f>IFERROR(I692/E686,"-")</f>
        <v>0.21341463414634146</v>
      </c>
      <c r="K692" s="55">
        <f t="shared" si="72"/>
        <v>86921</v>
      </c>
      <c r="L692" s="360"/>
      <c r="M692" s="360"/>
      <c r="N692" s="32" t="s">
        <v>102</v>
      </c>
      <c r="O692" s="52">
        <v>21079778</v>
      </c>
      <c r="P692" s="42">
        <f>IFERROR(O692/L686,"-")</f>
        <v>2.0418253933030095E-2</v>
      </c>
      <c r="Q692" s="52">
        <v>216</v>
      </c>
      <c r="R692" s="42">
        <f>IFERROR(Q692/M686,"-")</f>
        <v>0.10810810810810811</v>
      </c>
      <c r="S692" s="55">
        <f t="shared" si="73"/>
        <v>97591.564814814818</v>
      </c>
      <c r="T692" s="360"/>
      <c r="U692" s="360"/>
      <c r="V692" s="32" t="s">
        <v>102</v>
      </c>
      <c r="W692" s="52">
        <v>23240</v>
      </c>
      <c r="X692" s="42">
        <f>IFERROR(W692/T686,"-")</f>
        <v>5.5226037032812445E-4</v>
      </c>
      <c r="Y692" s="52">
        <v>2</v>
      </c>
      <c r="Z692" s="42">
        <f>IFERROR(Y692/U686,"-")</f>
        <v>1.6129032258064516E-2</v>
      </c>
      <c r="AA692" s="96">
        <f t="shared" si="74"/>
        <v>11620</v>
      </c>
      <c r="AB692" s="360"/>
      <c r="AC692" s="360"/>
      <c r="AD692" s="32" t="s">
        <v>102</v>
      </c>
      <c r="AE692" s="52">
        <v>104845</v>
      </c>
      <c r="AF692" s="42">
        <f>IFERROR(AE692/AB686,"-")</f>
        <v>1.5724635822713636E-3</v>
      </c>
      <c r="AG692" s="52">
        <v>4</v>
      </c>
      <c r="AH692" s="42">
        <f>IFERROR(AG692/AC686,"-")</f>
        <v>1.6E-2</v>
      </c>
      <c r="AI692" s="55">
        <f t="shared" si="75"/>
        <v>26211.25</v>
      </c>
      <c r="AJ692" s="360"/>
      <c r="AK692" s="360"/>
      <c r="AL692" s="32" t="s">
        <v>102</v>
      </c>
      <c r="AM692" s="52">
        <v>12817308</v>
      </c>
      <c r="AN692" s="42">
        <f>IFERROR(AM692/AJ686,"-")</f>
        <v>3.3091127863993854E-2</v>
      </c>
      <c r="AO692" s="52">
        <v>92</v>
      </c>
      <c r="AP692" s="42">
        <f>IFERROR(AO692/AK686,"-")</f>
        <v>0.14790996784565916</v>
      </c>
      <c r="AQ692" s="55">
        <f t="shared" si="76"/>
        <v>139318.5652173913</v>
      </c>
      <c r="AR692" s="360"/>
      <c r="AS692" s="360"/>
      <c r="AT692" s="32" t="s">
        <v>102</v>
      </c>
      <c r="AU692" s="52">
        <v>8134385</v>
      </c>
      <c r="AV692" s="42">
        <f>IFERROR(AU692/AR686,"-")</f>
        <v>1.5178742600526606E-2</v>
      </c>
      <c r="AW692" s="52">
        <v>118</v>
      </c>
      <c r="AX692" s="42">
        <f>IFERROR(AW692/AS686,"-")</f>
        <v>0.11788211788211789</v>
      </c>
      <c r="AY692" s="96">
        <f t="shared" si="77"/>
        <v>68935.46610169491</v>
      </c>
      <c r="AZ692" s="360"/>
      <c r="BA692" s="360"/>
      <c r="BB692" s="32" t="s">
        <v>102</v>
      </c>
      <c r="BC692" s="52">
        <v>0</v>
      </c>
      <c r="BD692" s="42">
        <f>IFERROR(BC692/AZ686,"-")</f>
        <v>0</v>
      </c>
      <c r="BE692" s="52">
        <v>0</v>
      </c>
      <c r="BF692" s="42">
        <f>IFERROR(BE692/BA686,"-")</f>
        <v>0</v>
      </c>
      <c r="BG692" s="55" t="str">
        <f t="shared" si="78"/>
        <v>-</v>
      </c>
      <c r="BH692" s="360"/>
      <c r="BI692" s="360"/>
      <c r="BJ692" s="32" t="s">
        <v>102</v>
      </c>
      <c r="BK692" s="52">
        <v>5895253</v>
      </c>
      <c r="BL692" s="42">
        <f>IFERROR(BK692/BH686,"-")</f>
        <v>1.2787011071276057E-2</v>
      </c>
      <c r="BM692" s="52">
        <v>77</v>
      </c>
      <c r="BN692" s="42">
        <f>IFERROR(BM692/BI686,"-")</f>
        <v>7.3263558515699337E-2</v>
      </c>
      <c r="BO692" s="96">
        <f t="shared" si="79"/>
        <v>76561.727272727279</v>
      </c>
      <c r="BP692" s="140"/>
    </row>
    <row r="693" spans="2:68" s="8" customFormat="1" ht="13.15" customHeight="1">
      <c r="B693" s="388"/>
      <c r="C693" s="389"/>
      <c r="D693" s="360"/>
      <c r="E693" s="360"/>
      <c r="F693" s="32" t="s">
        <v>112</v>
      </c>
      <c r="G693" s="52">
        <v>0</v>
      </c>
      <c r="H693" s="42">
        <f>IFERROR(G693/D686,"-")</f>
        <v>0</v>
      </c>
      <c r="I693" s="52">
        <v>0</v>
      </c>
      <c r="J693" s="42">
        <f>IFERROR(I693/E686,"-")</f>
        <v>0</v>
      </c>
      <c r="K693" s="55" t="str">
        <f t="shared" si="72"/>
        <v>-</v>
      </c>
      <c r="L693" s="360"/>
      <c r="M693" s="360"/>
      <c r="N693" s="32" t="s">
        <v>112</v>
      </c>
      <c r="O693" s="52">
        <v>0</v>
      </c>
      <c r="P693" s="42">
        <f>IFERROR(O693/L686,"-")</f>
        <v>0</v>
      </c>
      <c r="Q693" s="52">
        <v>0</v>
      </c>
      <c r="R693" s="42">
        <f>IFERROR(Q693/M686,"-")</f>
        <v>0</v>
      </c>
      <c r="S693" s="55" t="str">
        <f t="shared" si="73"/>
        <v>-</v>
      </c>
      <c r="T693" s="360"/>
      <c r="U693" s="360"/>
      <c r="V693" s="32" t="s">
        <v>112</v>
      </c>
      <c r="W693" s="52">
        <v>0</v>
      </c>
      <c r="X693" s="42">
        <f>IFERROR(W693/T686,"-")</f>
        <v>0</v>
      </c>
      <c r="Y693" s="52">
        <v>0</v>
      </c>
      <c r="Z693" s="42">
        <f>IFERROR(Y693/U686,"-")</f>
        <v>0</v>
      </c>
      <c r="AA693" s="96" t="str">
        <f t="shared" si="74"/>
        <v>-</v>
      </c>
      <c r="AB693" s="360"/>
      <c r="AC693" s="360"/>
      <c r="AD693" s="32" t="s">
        <v>112</v>
      </c>
      <c r="AE693" s="52">
        <v>0</v>
      </c>
      <c r="AF693" s="42">
        <f>IFERROR(AE693/AB686,"-")</f>
        <v>0</v>
      </c>
      <c r="AG693" s="52">
        <v>0</v>
      </c>
      <c r="AH693" s="42">
        <f>IFERROR(AG693/AC686,"-")</f>
        <v>0</v>
      </c>
      <c r="AI693" s="55" t="str">
        <f t="shared" si="75"/>
        <v>-</v>
      </c>
      <c r="AJ693" s="360"/>
      <c r="AK693" s="360"/>
      <c r="AL693" s="32" t="s">
        <v>112</v>
      </c>
      <c r="AM693" s="52">
        <v>0</v>
      </c>
      <c r="AN693" s="42">
        <f>IFERROR(AM693/AJ686,"-")</f>
        <v>0</v>
      </c>
      <c r="AO693" s="52">
        <v>0</v>
      </c>
      <c r="AP693" s="42">
        <f>IFERROR(AO693/AK686,"-")</f>
        <v>0</v>
      </c>
      <c r="AQ693" s="55" t="str">
        <f t="shared" si="76"/>
        <v>-</v>
      </c>
      <c r="AR693" s="360"/>
      <c r="AS693" s="360"/>
      <c r="AT693" s="32" t="s">
        <v>112</v>
      </c>
      <c r="AU693" s="52">
        <v>0</v>
      </c>
      <c r="AV693" s="42">
        <f>IFERROR(AU693/AR686,"-")</f>
        <v>0</v>
      </c>
      <c r="AW693" s="52">
        <v>0</v>
      </c>
      <c r="AX693" s="42">
        <f>IFERROR(AW693/AS686,"-")</f>
        <v>0</v>
      </c>
      <c r="AY693" s="96" t="str">
        <f t="shared" si="77"/>
        <v>-</v>
      </c>
      <c r="AZ693" s="360"/>
      <c r="BA693" s="360"/>
      <c r="BB693" s="32" t="s">
        <v>112</v>
      </c>
      <c r="BC693" s="52">
        <v>0</v>
      </c>
      <c r="BD693" s="42">
        <f>IFERROR(BC693/AZ686,"-")</f>
        <v>0</v>
      </c>
      <c r="BE693" s="52">
        <v>0</v>
      </c>
      <c r="BF693" s="42">
        <f>IFERROR(BE693/BA686,"-")</f>
        <v>0</v>
      </c>
      <c r="BG693" s="55" t="str">
        <f t="shared" si="78"/>
        <v>-</v>
      </c>
      <c r="BH693" s="360"/>
      <c r="BI693" s="360"/>
      <c r="BJ693" s="32" t="s">
        <v>112</v>
      </c>
      <c r="BK693" s="52">
        <v>0</v>
      </c>
      <c r="BL693" s="42">
        <f>IFERROR(BK693/BH686,"-")</f>
        <v>0</v>
      </c>
      <c r="BM693" s="52">
        <v>0</v>
      </c>
      <c r="BN693" s="42">
        <f>IFERROR(BM693/BI686,"-")</f>
        <v>0</v>
      </c>
      <c r="BO693" s="96" t="str">
        <f t="shared" si="79"/>
        <v>-</v>
      </c>
      <c r="BP693" s="140"/>
    </row>
    <row r="694" spans="2:68" s="8" customFormat="1" ht="13.15" customHeight="1">
      <c r="B694" s="388"/>
      <c r="C694" s="389"/>
      <c r="D694" s="360"/>
      <c r="E694" s="360"/>
      <c r="F694" s="32" t="s">
        <v>103</v>
      </c>
      <c r="G694" s="52">
        <v>50441</v>
      </c>
      <c r="H694" s="42">
        <f>IFERROR(G694/D686,"-")</f>
        <v>4.1088601527807488E-4</v>
      </c>
      <c r="I694" s="52">
        <v>2</v>
      </c>
      <c r="J694" s="42">
        <f>IFERROR(I694/E686,"-")</f>
        <v>1.2195121951219513E-2</v>
      </c>
      <c r="K694" s="55">
        <f t="shared" si="72"/>
        <v>25220.5</v>
      </c>
      <c r="L694" s="360"/>
      <c r="M694" s="360"/>
      <c r="N694" s="32" t="s">
        <v>103</v>
      </c>
      <c r="O694" s="52">
        <v>102657</v>
      </c>
      <c r="P694" s="42">
        <f>IFERROR(O694/L686,"-")</f>
        <v>9.9435425458611117E-5</v>
      </c>
      <c r="Q694" s="52">
        <v>12</v>
      </c>
      <c r="R694" s="42">
        <f>IFERROR(Q694/M686,"-")</f>
        <v>6.006006006006006E-3</v>
      </c>
      <c r="S694" s="55">
        <f t="shared" si="73"/>
        <v>8554.75</v>
      </c>
      <c r="T694" s="360"/>
      <c r="U694" s="360"/>
      <c r="V694" s="32" t="s">
        <v>103</v>
      </c>
      <c r="W694" s="52">
        <v>0</v>
      </c>
      <c r="X694" s="42">
        <f>IFERROR(W694/T686,"-")</f>
        <v>0</v>
      </c>
      <c r="Y694" s="52">
        <v>0</v>
      </c>
      <c r="Z694" s="42">
        <f>IFERROR(Y694/U686,"-")</f>
        <v>0</v>
      </c>
      <c r="AA694" s="96" t="str">
        <f t="shared" si="74"/>
        <v>-</v>
      </c>
      <c r="AB694" s="360"/>
      <c r="AC694" s="360"/>
      <c r="AD694" s="32" t="s">
        <v>103</v>
      </c>
      <c r="AE694" s="52">
        <v>0</v>
      </c>
      <c r="AF694" s="42">
        <f>IFERROR(AE694/AB686,"-")</f>
        <v>0</v>
      </c>
      <c r="AG694" s="52">
        <v>0</v>
      </c>
      <c r="AH694" s="42">
        <f>IFERROR(AG694/AC686,"-")</f>
        <v>0</v>
      </c>
      <c r="AI694" s="55" t="str">
        <f t="shared" si="75"/>
        <v>-</v>
      </c>
      <c r="AJ694" s="360"/>
      <c r="AK694" s="360"/>
      <c r="AL694" s="32" t="s">
        <v>103</v>
      </c>
      <c r="AM694" s="52">
        <v>23638</v>
      </c>
      <c r="AN694" s="42">
        <f>IFERROR(AM694/AJ686,"-")</f>
        <v>6.1027485681789556E-5</v>
      </c>
      <c r="AO694" s="52">
        <v>7</v>
      </c>
      <c r="AP694" s="42">
        <f>IFERROR(AO694/AK686,"-")</f>
        <v>1.1254019292604502E-2</v>
      </c>
      <c r="AQ694" s="55">
        <f t="shared" si="76"/>
        <v>3376.8571428571427</v>
      </c>
      <c r="AR694" s="360"/>
      <c r="AS694" s="360"/>
      <c r="AT694" s="32" t="s">
        <v>103</v>
      </c>
      <c r="AU694" s="52">
        <v>79019</v>
      </c>
      <c r="AV694" s="42">
        <f>IFERROR(AU694/AR686,"-")</f>
        <v>1.4744926156691772E-4</v>
      </c>
      <c r="AW694" s="52">
        <v>5</v>
      </c>
      <c r="AX694" s="42">
        <f>IFERROR(AW694/AS686,"-")</f>
        <v>4.995004995004995E-3</v>
      </c>
      <c r="AY694" s="96">
        <f t="shared" si="77"/>
        <v>15803.8</v>
      </c>
      <c r="AZ694" s="360"/>
      <c r="BA694" s="360"/>
      <c r="BB694" s="32" t="s">
        <v>103</v>
      </c>
      <c r="BC694" s="52">
        <v>0</v>
      </c>
      <c r="BD694" s="42">
        <f>IFERROR(BC694/AZ686,"-")</f>
        <v>0</v>
      </c>
      <c r="BE694" s="52">
        <v>0</v>
      </c>
      <c r="BF694" s="42">
        <f>IFERROR(BE694/BA686,"-")</f>
        <v>0</v>
      </c>
      <c r="BG694" s="55" t="str">
        <f t="shared" si="78"/>
        <v>-</v>
      </c>
      <c r="BH694" s="360"/>
      <c r="BI694" s="360"/>
      <c r="BJ694" s="32" t="s">
        <v>103</v>
      </c>
      <c r="BK694" s="52">
        <v>15636</v>
      </c>
      <c r="BL694" s="42">
        <f>IFERROR(BK694/BH686,"-")</f>
        <v>3.3915033860374177E-5</v>
      </c>
      <c r="BM694" s="52">
        <v>4</v>
      </c>
      <c r="BN694" s="42">
        <f>IFERROR(BM694/BI686,"-")</f>
        <v>3.8058991436726928E-3</v>
      </c>
      <c r="BO694" s="96">
        <f t="shared" si="79"/>
        <v>3909</v>
      </c>
      <c r="BP694" s="140"/>
    </row>
    <row r="695" spans="2:68" s="8" customFormat="1" ht="13.15" customHeight="1">
      <c r="B695" s="388"/>
      <c r="C695" s="389"/>
      <c r="D695" s="360"/>
      <c r="E695" s="360"/>
      <c r="F695" s="32" t="s">
        <v>104</v>
      </c>
      <c r="G695" s="52">
        <v>4943</v>
      </c>
      <c r="H695" s="42">
        <f>IFERROR(G695/D686,"-")</f>
        <v>4.026505369678484E-5</v>
      </c>
      <c r="I695" s="52">
        <v>5</v>
      </c>
      <c r="J695" s="42">
        <f>IFERROR(I695/E686,"-")</f>
        <v>3.048780487804878E-2</v>
      </c>
      <c r="K695" s="55">
        <f t="shared" si="72"/>
        <v>988.6</v>
      </c>
      <c r="L695" s="360"/>
      <c r="M695" s="360"/>
      <c r="N695" s="32" t="s">
        <v>104</v>
      </c>
      <c r="O695" s="52">
        <v>550537</v>
      </c>
      <c r="P695" s="42">
        <f>IFERROR(O695/L686,"-")</f>
        <v>5.3326008772618908E-4</v>
      </c>
      <c r="Q695" s="52">
        <v>45</v>
      </c>
      <c r="R695" s="42">
        <f>IFERROR(Q695/M686,"-")</f>
        <v>2.2522522522522521E-2</v>
      </c>
      <c r="S695" s="55">
        <f t="shared" si="73"/>
        <v>12234.155555555555</v>
      </c>
      <c r="T695" s="360"/>
      <c r="U695" s="360"/>
      <c r="V695" s="32" t="s">
        <v>104</v>
      </c>
      <c r="W695" s="52">
        <v>132774</v>
      </c>
      <c r="X695" s="42">
        <f>IFERROR(W695/T686,"-")</f>
        <v>3.155155697501996E-3</v>
      </c>
      <c r="Y695" s="52">
        <v>4</v>
      </c>
      <c r="Z695" s="42">
        <f>IFERROR(Y695/U686,"-")</f>
        <v>3.2258064516129031E-2</v>
      </c>
      <c r="AA695" s="96">
        <f t="shared" si="74"/>
        <v>33193.5</v>
      </c>
      <c r="AB695" s="360"/>
      <c r="AC695" s="360"/>
      <c r="AD695" s="32" t="s">
        <v>104</v>
      </c>
      <c r="AE695" s="52">
        <v>44753</v>
      </c>
      <c r="AF695" s="42">
        <f>IFERROR(AE695/AB686,"-")</f>
        <v>6.712047565204858E-4</v>
      </c>
      <c r="AG695" s="52">
        <v>2</v>
      </c>
      <c r="AH695" s="42">
        <f>IFERROR(AG695/AC686,"-")</f>
        <v>8.0000000000000002E-3</v>
      </c>
      <c r="AI695" s="55">
        <f t="shared" si="75"/>
        <v>22376.5</v>
      </c>
      <c r="AJ695" s="360"/>
      <c r="AK695" s="360"/>
      <c r="AL695" s="32" t="s">
        <v>104</v>
      </c>
      <c r="AM695" s="52">
        <v>73486</v>
      </c>
      <c r="AN695" s="42">
        <f>IFERROR(AM695/AJ686,"-")</f>
        <v>1.8972272666096908E-4</v>
      </c>
      <c r="AO695" s="52">
        <v>13</v>
      </c>
      <c r="AP695" s="42">
        <f>IFERROR(AO695/AK686,"-")</f>
        <v>2.0900321543408359E-2</v>
      </c>
      <c r="AQ695" s="55">
        <f t="shared" si="76"/>
        <v>5652.7692307692305</v>
      </c>
      <c r="AR695" s="360"/>
      <c r="AS695" s="360"/>
      <c r="AT695" s="32" t="s">
        <v>104</v>
      </c>
      <c r="AU695" s="52">
        <v>299524</v>
      </c>
      <c r="AV695" s="42">
        <f>IFERROR(AU695/AR686,"-")</f>
        <v>5.5891105457636094E-4</v>
      </c>
      <c r="AW695" s="52">
        <v>26</v>
      </c>
      <c r="AX695" s="42">
        <f>IFERROR(AW695/AS686,"-")</f>
        <v>2.5974025974025976E-2</v>
      </c>
      <c r="AY695" s="96">
        <f t="shared" si="77"/>
        <v>11520.153846153846</v>
      </c>
      <c r="AZ695" s="360"/>
      <c r="BA695" s="360"/>
      <c r="BB695" s="32" t="s">
        <v>104</v>
      </c>
      <c r="BC695" s="52">
        <v>9161</v>
      </c>
      <c r="BD695" s="42">
        <f>IFERROR(BC695/AZ686,"-")</f>
        <v>7.2234531591272872E-3</v>
      </c>
      <c r="BE695" s="52">
        <v>1</v>
      </c>
      <c r="BF695" s="42">
        <f>IFERROR(BE695/BA686,"-")</f>
        <v>0.5</v>
      </c>
      <c r="BG695" s="55">
        <f t="shared" si="78"/>
        <v>9161</v>
      </c>
      <c r="BH695" s="360"/>
      <c r="BI695" s="360"/>
      <c r="BJ695" s="32" t="s">
        <v>104</v>
      </c>
      <c r="BK695" s="52">
        <v>236155</v>
      </c>
      <c r="BL695" s="42">
        <f>IFERROR(BK695/BH686,"-")</f>
        <v>5.1222849969919824E-4</v>
      </c>
      <c r="BM695" s="52">
        <v>18</v>
      </c>
      <c r="BN695" s="42">
        <f>IFERROR(BM695/BI686,"-")</f>
        <v>1.7126546146527116E-2</v>
      </c>
      <c r="BO695" s="96">
        <f t="shared" si="79"/>
        <v>13119.722222222223</v>
      </c>
      <c r="BP695" s="140"/>
    </row>
    <row r="696" spans="2:68" s="8" customFormat="1" ht="13.15" customHeight="1">
      <c r="B696" s="388"/>
      <c r="C696" s="389"/>
      <c r="D696" s="360"/>
      <c r="E696" s="360"/>
      <c r="F696" s="32" t="s">
        <v>105</v>
      </c>
      <c r="G696" s="52">
        <v>9290</v>
      </c>
      <c r="H696" s="42">
        <f>IFERROR(G696/D686,"-")</f>
        <v>7.5675166668648836E-5</v>
      </c>
      <c r="I696" s="52">
        <v>2</v>
      </c>
      <c r="J696" s="42">
        <f>IFERROR(I696/E686,"-")</f>
        <v>1.2195121951219513E-2</v>
      </c>
      <c r="K696" s="55">
        <f t="shared" si="72"/>
        <v>4645</v>
      </c>
      <c r="L696" s="360"/>
      <c r="M696" s="360"/>
      <c r="N696" s="32" t="s">
        <v>105</v>
      </c>
      <c r="O696" s="52">
        <v>307301</v>
      </c>
      <c r="P696" s="42">
        <f>IFERROR(O696/L686,"-")</f>
        <v>2.9765730226732375E-4</v>
      </c>
      <c r="Q696" s="52">
        <v>6</v>
      </c>
      <c r="R696" s="42">
        <f>IFERROR(Q696/M686,"-")</f>
        <v>3.003003003003003E-3</v>
      </c>
      <c r="S696" s="55">
        <f t="shared" si="73"/>
        <v>51216.833333333336</v>
      </c>
      <c r="T696" s="360"/>
      <c r="U696" s="360"/>
      <c r="V696" s="32" t="s">
        <v>105</v>
      </c>
      <c r="W696" s="52">
        <v>0</v>
      </c>
      <c r="X696" s="42">
        <f>IFERROR(W696/T686,"-")</f>
        <v>0</v>
      </c>
      <c r="Y696" s="52">
        <v>0</v>
      </c>
      <c r="Z696" s="42">
        <f>IFERROR(Y696/U686,"-")</f>
        <v>0</v>
      </c>
      <c r="AA696" s="96" t="str">
        <f t="shared" si="74"/>
        <v>-</v>
      </c>
      <c r="AB696" s="360"/>
      <c r="AC696" s="360"/>
      <c r="AD696" s="32" t="s">
        <v>105</v>
      </c>
      <c r="AE696" s="52">
        <v>0</v>
      </c>
      <c r="AF696" s="42">
        <f>IFERROR(AE696/AB686,"-")</f>
        <v>0</v>
      </c>
      <c r="AG696" s="52">
        <v>0</v>
      </c>
      <c r="AH696" s="42">
        <f>IFERROR(AG696/AC686,"-")</f>
        <v>0</v>
      </c>
      <c r="AI696" s="55" t="str">
        <f t="shared" si="75"/>
        <v>-</v>
      </c>
      <c r="AJ696" s="360"/>
      <c r="AK696" s="360"/>
      <c r="AL696" s="32" t="s">
        <v>105</v>
      </c>
      <c r="AM696" s="52">
        <v>287836</v>
      </c>
      <c r="AN696" s="42">
        <f>IFERROR(AM696/AJ686,"-")</f>
        <v>7.431215571835002E-4</v>
      </c>
      <c r="AO696" s="52">
        <v>3</v>
      </c>
      <c r="AP696" s="42">
        <f>IFERROR(AO696/AK686,"-")</f>
        <v>4.8231511254019296E-3</v>
      </c>
      <c r="AQ696" s="55">
        <f t="shared" si="76"/>
        <v>95945.333333333328</v>
      </c>
      <c r="AR696" s="360"/>
      <c r="AS696" s="360"/>
      <c r="AT696" s="32" t="s">
        <v>105</v>
      </c>
      <c r="AU696" s="52">
        <v>19465</v>
      </c>
      <c r="AV696" s="42">
        <f>IFERROR(AU696/AR686,"-")</f>
        <v>3.6321642597350677E-5</v>
      </c>
      <c r="AW696" s="52">
        <v>3</v>
      </c>
      <c r="AX696" s="42">
        <f>IFERROR(AW696/AS686,"-")</f>
        <v>2.997002997002997E-3</v>
      </c>
      <c r="AY696" s="96">
        <f t="shared" si="77"/>
        <v>6488.333333333333</v>
      </c>
      <c r="AZ696" s="360"/>
      <c r="BA696" s="360"/>
      <c r="BB696" s="32" t="s">
        <v>105</v>
      </c>
      <c r="BC696" s="52">
        <v>0</v>
      </c>
      <c r="BD696" s="42">
        <f>IFERROR(BC696/AZ686,"-")</f>
        <v>0</v>
      </c>
      <c r="BE696" s="52">
        <v>0</v>
      </c>
      <c r="BF696" s="42">
        <f>IFERROR(BE696/BA686,"-")</f>
        <v>0</v>
      </c>
      <c r="BG696" s="55" t="str">
        <f t="shared" si="78"/>
        <v>-</v>
      </c>
      <c r="BH696" s="360"/>
      <c r="BI696" s="360"/>
      <c r="BJ696" s="32" t="s">
        <v>105</v>
      </c>
      <c r="BK696" s="52">
        <v>379037</v>
      </c>
      <c r="BL696" s="42">
        <f>IFERROR(BK696/BH686,"-")</f>
        <v>8.2214458233145597E-4</v>
      </c>
      <c r="BM696" s="52">
        <v>2</v>
      </c>
      <c r="BN696" s="42">
        <f>IFERROR(BM696/BI686,"-")</f>
        <v>1.9029495718363464E-3</v>
      </c>
      <c r="BO696" s="96">
        <f t="shared" si="79"/>
        <v>189518.5</v>
      </c>
      <c r="BP696" s="140"/>
    </row>
    <row r="697" spans="2:68" s="8" customFormat="1" ht="13.15" customHeight="1">
      <c r="B697" s="388"/>
      <c r="C697" s="389"/>
      <c r="D697" s="360"/>
      <c r="E697" s="360"/>
      <c r="F697" s="32" t="s">
        <v>106</v>
      </c>
      <c r="G697" s="52">
        <v>623687</v>
      </c>
      <c r="H697" s="42">
        <f>IFERROR(G697/D686,"-")</f>
        <v>5.080475530039783E-3</v>
      </c>
      <c r="I697" s="52">
        <v>3</v>
      </c>
      <c r="J697" s="42">
        <f>IFERROR(I697/E686,"-")</f>
        <v>1.8292682926829267E-2</v>
      </c>
      <c r="K697" s="55">
        <f t="shared" si="72"/>
        <v>207895.66666666666</v>
      </c>
      <c r="L697" s="360"/>
      <c r="M697" s="360"/>
      <c r="N697" s="32" t="s">
        <v>106</v>
      </c>
      <c r="O697" s="52">
        <v>2752709</v>
      </c>
      <c r="P697" s="42">
        <f>IFERROR(O697/L686,"-")</f>
        <v>2.6663236854646828E-3</v>
      </c>
      <c r="Q697" s="52">
        <v>7</v>
      </c>
      <c r="R697" s="42">
        <f>IFERROR(Q697/M686,"-")</f>
        <v>3.5035035035035035E-3</v>
      </c>
      <c r="S697" s="55">
        <f t="shared" si="73"/>
        <v>393244.14285714284</v>
      </c>
      <c r="T697" s="360"/>
      <c r="U697" s="360"/>
      <c r="V697" s="32" t="s">
        <v>106</v>
      </c>
      <c r="W697" s="52">
        <v>547826</v>
      </c>
      <c r="X697" s="42">
        <f>IFERROR(W697/T686,"-")</f>
        <v>1.3018183719250219E-2</v>
      </c>
      <c r="Y697" s="52">
        <v>1</v>
      </c>
      <c r="Z697" s="42">
        <f>IFERROR(Y697/U686,"-")</f>
        <v>8.0645161290322578E-3</v>
      </c>
      <c r="AA697" s="96">
        <f t="shared" si="74"/>
        <v>547826</v>
      </c>
      <c r="AB697" s="360"/>
      <c r="AC697" s="360"/>
      <c r="AD697" s="32" t="s">
        <v>106</v>
      </c>
      <c r="AE697" s="52">
        <v>0</v>
      </c>
      <c r="AF697" s="42">
        <f>IFERROR(AE697/AB686,"-")</f>
        <v>0</v>
      </c>
      <c r="AG697" s="52">
        <v>0</v>
      </c>
      <c r="AH697" s="42">
        <f>IFERROR(AG697/AC686,"-")</f>
        <v>0</v>
      </c>
      <c r="AI697" s="55" t="str">
        <f t="shared" si="75"/>
        <v>-</v>
      </c>
      <c r="AJ697" s="360"/>
      <c r="AK697" s="360"/>
      <c r="AL697" s="32" t="s">
        <v>106</v>
      </c>
      <c r="AM697" s="52">
        <v>2203190</v>
      </c>
      <c r="AN697" s="42">
        <f>IFERROR(AM697/AJ686,"-")</f>
        <v>5.6880931626728968E-3</v>
      </c>
      <c r="AO697" s="52">
        <v>4</v>
      </c>
      <c r="AP697" s="42">
        <f>IFERROR(AO697/AK686,"-")</f>
        <v>6.4308681672025723E-3</v>
      </c>
      <c r="AQ697" s="55">
        <f t="shared" si="76"/>
        <v>550797.5</v>
      </c>
      <c r="AR697" s="360"/>
      <c r="AS697" s="360"/>
      <c r="AT697" s="32" t="s">
        <v>106</v>
      </c>
      <c r="AU697" s="52">
        <v>1693</v>
      </c>
      <c r="AV697" s="42">
        <f>IFERROR(AU697/AR686,"-")</f>
        <v>3.1591338770775598E-6</v>
      </c>
      <c r="AW697" s="52">
        <v>2</v>
      </c>
      <c r="AX697" s="42">
        <f>IFERROR(AW697/AS686,"-")</f>
        <v>1.998001998001998E-3</v>
      </c>
      <c r="AY697" s="96">
        <f t="shared" si="77"/>
        <v>846.5</v>
      </c>
      <c r="AZ697" s="360"/>
      <c r="BA697" s="360"/>
      <c r="BB697" s="32" t="s">
        <v>106</v>
      </c>
      <c r="BC697" s="52">
        <v>0</v>
      </c>
      <c r="BD697" s="42">
        <f>IFERROR(BC697/AZ686,"-")</f>
        <v>0</v>
      </c>
      <c r="BE697" s="52">
        <v>0</v>
      </c>
      <c r="BF697" s="42">
        <f>IFERROR(BE697/BA686,"-")</f>
        <v>0</v>
      </c>
      <c r="BG697" s="55" t="str">
        <f t="shared" si="78"/>
        <v>-</v>
      </c>
      <c r="BH697" s="360"/>
      <c r="BI697" s="360"/>
      <c r="BJ697" s="32" t="s">
        <v>106</v>
      </c>
      <c r="BK697" s="52">
        <v>40319</v>
      </c>
      <c r="BL697" s="42">
        <f>IFERROR(BK697/BH686,"-")</f>
        <v>8.7453328870326579E-5</v>
      </c>
      <c r="BM697" s="52">
        <v>4</v>
      </c>
      <c r="BN697" s="42">
        <f>IFERROR(BM697/BI686,"-")</f>
        <v>3.8058991436726928E-3</v>
      </c>
      <c r="BO697" s="96">
        <f t="shared" si="79"/>
        <v>10079.75</v>
      </c>
      <c r="BP697" s="140"/>
    </row>
    <row r="698" spans="2:68" s="8" customFormat="1" ht="13.15" customHeight="1">
      <c r="B698" s="388"/>
      <c r="C698" s="389"/>
      <c r="D698" s="360"/>
      <c r="E698" s="360"/>
      <c r="F698" s="32" t="s">
        <v>107</v>
      </c>
      <c r="G698" s="52">
        <v>392100</v>
      </c>
      <c r="H698" s="42">
        <f>IFERROR(G698/D686,"-")</f>
        <v>3.1939970775863515E-3</v>
      </c>
      <c r="I698" s="52">
        <v>22</v>
      </c>
      <c r="J698" s="42">
        <f>IFERROR(I698/E686,"-")</f>
        <v>0.13414634146341464</v>
      </c>
      <c r="K698" s="55">
        <f t="shared" si="72"/>
        <v>17822.727272727272</v>
      </c>
      <c r="L698" s="360"/>
      <c r="M698" s="360"/>
      <c r="N698" s="32" t="s">
        <v>107</v>
      </c>
      <c r="O698" s="52">
        <v>6888623</v>
      </c>
      <c r="P698" s="42">
        <f>IFERROR(O698/L686,"-")</f>
        <v>6.6724447317666998E-3</v>
      </c>
      <c r="Q698" s="52">
        <v>220</v>
      </c>
      <c r="R698" s="42">
        <f>IFERROR(Q698/M686,"-")</f>
        <v>0.11011011011011011</v>
      </c>
      <c r="S698" s="55">
        <f t="shared" si="73"/>
        <v>31311.922727272726</v>
      </c>
      <c r="T698" s="360"/>
      <c r="U698" s="360"/>
      <c r="V698" s="32" t="s">
        <v>107</v>
      </c>
      <c r="W698" s="52">
        <v>414585</v>
      </c>
      <c r="X698" s="42">
        <f>IFERROR(W698/T686,"-")</f>
        <v>9.851930534960647E-3</v>
      </c>
      <c r="Y698" s="52">
        <v>10</v>
      </c>
      <c r="Z698" s="42">
        <f>IFERROR(Y698/U686,"-")</f>
        <v>8.0645161290322578E-2</v>
      </c>
      <c r="AA698" s="96">
        <f t="shared" si="74"/>
        <v>41458.5</v>
      </c>
      <c r="AB698" s="360"/>
      <c r="AC698" s="360"/>
      <c r="AD698" s="32" t="s">
        <v>107</v>
      </c>
      <c r="AE698" s="52">
        <v>486579</v>
      </c>
      <c r="AF698" s="42">
        <f>IFERROR(AE698/AB686,"-")</f>
        <v>7.2977038237209005E-3</v>
      </c>
      <c r="AG698" s="52">
        <v>17</v>
      </c>
      <c r="AH698" s="42">
        <f>IFERROR(AG698/AC686,"-")</f>
        <v>6.8000000000000005E-2</v>
      </c>
      <c r="AI698" s="55">
        <f t="shared" si="75"/>
        <v>28622.294117647059</v>
      </c>
      <c r="AJ698" s="360"/>
      <c r="AK698" s="360"/>
      <c r="AL698" s="32" t="s">
        <v>107</v>
      </c>
      <c r="AM698" s="52">
        <v>3831575</v>
      </c>
      <c r="AN698" s="42">
        <f>IFERROR(AM698/AJ686,"-")</f>
        <v>9.89218159113304E-3</v>
      </c>
      <c r="AO698" s="52">
        <v>80</v>
      </c>
      <c r="AP698" s="42">
        <f>IFERROR(AO698/AK686,"-")</f>
        <v>0.12861736334405144</v>
      </c>
      <c r="AQ698" s="55">
        <f t="shared" si="76"/>
        <v>47894.6875</v>
      </c>
      <c r="AR698" s="360"/>
      <c r="AS698" s="360"/>
      <c r="AT698" s="32" t="s">
        <v>107</v>
      </c>
      <c r="AU698" s="52">
        <v>2155884</v>
      </c>
      <c r="AV698" s="42">
        <f>IFERROR(AU698/AR686,"-")</f>
        <v>4.022874293827217E-3</v>
      </c>
      <c r="AW698" s="52">
        <v>113</v>
      </c>
      <c r="AX698" s="42">
        <f>IFERROR(AW698/AS686,"-")</f>
        <v>0.11288711288711288</v>
      </c>
      <c r="AY698" s="96">
        <f t="shared" si="77"/>
        <v>19078.619469026547</v>
      </c>
      <c r="AZ698" s="360"/>
      <c r="BA698" s="360"/>
      <c r="BB698" s="32" t="s">
        <v>107</v>
      </c>
      <c r="BC698" s="52">
        <v>0</v>
      </c>
      <c r="BD698" s="42">
        <f>IFERROR(BC698/AZ686,"-")</f>
        <v>0</v>
      </c>
      <c r="BE698" s="52">
        <v>0</v>
      </c>
      <c r="BF698" s="42">
        <f>IFERROR(BE698/BA686,"-")</f>
        <v>0</v>
      </c>
      <c r="BG698" s="55" t="str">
        <f t="shared" si="78"/>
        <v>-</v>
      </c>
      <c r="BH698" s="360"/>
      <c r="BI698" s="360"/>
      <c r="BJ698" s="32" t="s">
        <v>107</v>
      </c>
      <c r="BK698" s="52">
        <v>1882184</v>
      </c>
      <c r="BL698" s="42">
        <f>IFERROR(BK698/BH686,"-")</f>
        <v>4.0825232854601245E-3</v>
      </c>
      <c r="BM698" s="52">
        <v>87</v>
      </c>
      <c r="BN698" s="42">
        <f>IFERROR(BM698/BI686,"-")</f>
        <v>8.2778306374881067E-2</v>
      </c>
      <c r="BO698" s="96">
        <f t="shared" si="79"/>
        <v>21634.298850574713</v>
      </c>
      <c r="BP698" s="140"/>
    </row>
    <row r="699" spans="2:68" s="8" customFormat="1" ht="13.15" customHeight="1">
      <c r="B699" s="388"/>
      <c r="C699" s="389"/>
      <c r="D699" s="360"/>
      <c r="E699" s="360"/>
      <c r="F699" s="32" t="s">
        <v>108</v>
      </c>
      <c r="G699" s="52">
        <v>847627</v>
      </c>
      <c r="H699" s="42">
        <f>IFERROR(G699/D686,"-")</f>
        <v>6.904662486312896E-3</v>
      </c>
      <c r="I699" s="52">
        <v>23</v>
      </c>
      <c r="J699" s="42">
        <f>IFERROR(I699/E686,"-")</f>
        <v>0.1402439024390244</v>
      </c>
      <c r="K699" s="55">
        <f t="shared" si="72"/>
        <v>36853.34782608696</v>
      </c>
      <c r="L699" s="360"/>
      <c r="M699" s="360"/>
      <c r="N699" s="32" t="s">
        <v>108</v>
      </c>
      <c r="O699" s="52">
        <v>7625962</v>
      </c>
      <c r="P699" s="42">
        <f>IFERROR(O699/L686,"-")</f>
        <v>7.3866446126537979E-3</v>
      </c>
      <c r="Q699" s="52">
        <v>147</v>
      </c>
      <c r="R699" s="42">
        <f>IFERROR(Q699/M686,"-")</f>
        <v>7.3573573573573567E-2</v>
      </c>
      <c r="S699" s="55">
        <f t="shared" si="73"/>
        <v>51877.292517006805</v>
      </c>
      <c r="T699" s="360"/>
      <c r="U699" s="360"/>
      <c r="V699" s="32" t="s">
        <v>108</v>
      </c>
      <c r="W699" s="52">
        <v>1036961</v>
      </c>
      <c r="X699" s="42">
        <f>IFERROR(W699/T686,"-")</f>
        <v>2.4641672369871869E-2</v>
      </c>
      <c r="Y699" s="52">
        <v>12</v>
      </c>
      <c r="Z699" s="42">
        <f>IFERROR(Y699/U686,"-")</f>
        <v>9.6774193548387094E-2</v>
      </c>
      <c r="AA699" s="96">
        <f t="shared" si="74"/>
        <v>86413.416666666672</v>
      </c>
      <c r="AB699" s="360"/>
      <c r="AC699" s="360"/>
      <c r="AD699" s="32" t="s">
        <v>108</v>
      </c>
      <c r="AE699" s="52">
        <v>630215</v>
      </c>
      <c r="AF699" s="42">
        <f>IFERROR(AE699/AB686,"-")</f>
        <v>9.4519541847598587E-3</v>
      </c>
      <c r="AG699" s="52">
        <v>16</v>
      </c>
      <c r="AH699" s="42">
        <f>IFERROR(AG699/AC686,"-")</f>
        <v>6.4000000000000001E-2</v>
      </c>
      <c r="AI699" s="55">
        <f t="shared" si="75"/>
        <v>39388.4375</v>
      </c>
      <c r="AJ699" s="360"/>
      <c r="AK699" s="360"/>
      <c r="AL699" s="32" t="s">
        <v>108</v>
      </c>
      <c r="AM699" s="52">
        <v>2978032</v>
      </c>
      <c r="AN699" s="42">
        <f>IFERROR(AM699/AJ686,"-")</f>
        <v>7.6885440917129665E-3</v>
      </c>
      <c r="AO699" s="52">
        <v>61</v>
      </c>
      <c r="AP699" s="42">
        <f>IFERROR(AO699/AK686,"-")</f>
        <v>9.8070739549839234E-2</v>
      </c>
      <c r="AQ699" s="55">
        <f t="shared" si="76"/>
        <v>48820.196721311477</v>
      </c>
      <c r="AR699" s="360"/>
      <c r="AS699" s="360"/>
      <c r="AT699" s="32" t="s">
        <v>108</v>
      </c>
      <c r="AU699" s="52">
        <v>2980754</v>
      </c>
      <c r="AV699" s="42">
        <f>IFERROR(AU699/AR686,"-")</f>
        <v>5.5620797050410188E-3</v>
      </c>
      <c r="AW699" s="52">
        <v>58</v>
      </c>
      <c r="AX699" s="42">
        <f>IFERROR(AW699/AS686,"-")</f>
        <v>5.7942057942057944E-2</v>
      </c>
      <c r="AY699" s="96">
        <f t="shared" si="77"/>
        <v>51392.310344827587</v>
      </c>
      <c r="AZ699" s="360"/>
      <c r="BA699" s="360"/>
      <c r="BB699" s="32" t="s">
        <v>108</v>
      </c>
      <c r="BC699" s="52">
        <v>0</v>
      </c>
      <c r="BD699" s="42">
        <f>IFERROR(BC699/AZ686,"-")</f>
        <v>0</v>
      </c>
      <c r="BE699" s="52">
        <v>0</v>
      </c>
      <c r="BF699" s="42">
        <f>IFERROR(BE699/BA686,"-")</f>
        <v>0</v>
      </c>
      <c r="BG699" s="55" t="str">
        <f t="shared" si="78"/>
        <v>-</v>
      </c>
      <c r="BH699" s="360"/>
      <c r="BI699" s="360"/>
      <c r="BJ699" s="32" t="s">
        <v>108</v>
      </c>
      <c r="BK699" s="52">
        <v>2629988</v>
      </c>
      <c r="BL699" s="42">
        <f>IFERROR(BK699/BH686,"-")</f>
        <v>5.7045364589650652E-3</v>
      </c>
      <c r="BM699" s="52">
        <v>64</v>
      </c>
      <c r="BN699" s="42">
        <f>IFERROR(BM699/BI686,"-")</f>
        <v>6.0894386298763085E-2</v>
      </c>
      <c r="BO699" s="96">
        <f t="shared" si="79"/>
        <v>41093.5625</v>
      </c>
      <c r="BP699" s="140"/>
    </row>
    <row r="700" spans="2:68" s="8" customFormat="1" ht="13.15" customHeight="1">
      <c r="B700" s="388"/>
      <c r="C700" s="389"/>
      <c r="D700" s="360"/>
      <c r="E700" s="360"/>
      <c r="F700" s="32" t="s">
        <v>109</v>
      </c>
      <c r="G700" s="52">
        <v>178132</v>
      </c>
      <c r="H700" s="42">
        <f>IFERROR(G700/D686,"-")</f>
        <v>1.4510407738449682E-3</v>
      </c>
      <c r="I700" s="52">
        <v>10</v>
      </c>
      <c r="J700" s="42">
        <f>IFERROR(I700/E686,"-")</f>
        <v>6.097560975609756E-2</v>
      </c>
      <c r="K700" s="55">
        <f t="shared" si="72"/>
        <v>17813.2</v>
      </c>
      <c r="L700" s="360"/>
      <c r="M700" s="360"/>
      <c r="N700" s="32" t="s">
        <v>109</v>
      </c>
      <c r="O700" s="52">
        <v>3276862</v>
      </c>
      <c r="P700" s="42">
        <f>IFERROR(O700/L686,"-")</f>
        <v>3.1740277539686074E-3</v>
      </c>
      <c r="Q700" s="52">
        <v>92</v>
      </c>
      <c r="R700" s="42">
        <f>IFERROR(Q700/M686,"-")</f>
        <v>4.6046046046046049E-2</v>
      </c>
      <c r="S700" s="55">
        <f t="shared" si="73"/>
        <v>35618.065217391304</v>
      </c>
      <c r="T700" s="360"/>
      <c r="U700" s="360"/>
      <c r="V700" s="32" t="s">
        <v>109</v>
      </c>
      <c r="W700" s="52">
        <v>154832</v>
      </c>
      <c r="X700" s="42">
        <f>IFERROR(W700/T686,"-")</f>
        <v>3.6793277822136043E-3</v>
      </c>
      <c r="Y700" s="52">
        <v>4</v>
      </c>
      <c r="Z700" s="42">
        <f>IFERROR(Y700/U686,"-")</f>
        <v>3.2258064516129031E-2</v>
      </c>
      <c r="AA700" s="96">
        <f t="shared" si="74"/>
        <v>38708</v>
      </c>
      <c r="AB700" s="360"/>
      <c r="AC700" s="360"/>
      <c r="AD700" s="32" t="s">
        <v>109</v>
      </c>
      <c r="AE700" s="52">
        <v>350353</v>
      </c>
      <c r="AF700" s="42">
        <f>IFERROR(AE700/AB686,"-")</f>
        <v>5.2545885205734092E-3</v>
      </c>
      <c r="AG700" s="52">
        <v>7</v>
      </c>
      <c r="AH700" s="42">
        <f>IFERROR(AG700/AC686,"-")</f>
        <v>2.8000000000000001E-2</v>
      </c>
      <c r="AI700" s="55">
        <f t="shared" si="75"/>
        <v>50050.428571428572</v>
      </c>
      <c r="AJ700" s="360"/>
      <c r="AK700" s="360"/>
      <c r="AL700" s="32" t="s">
        <v>109</v>
      </c>
      <c r="AM700" s="52">
        <v>1366526</v>
      </c>
      <c r="AN700" s="42">
        <f>IFERROR(AM700/AJ686,"-")</f>
        <v>3.5280330780435381E-3</v>
      </c>
      <c r="AO700" s="52">
        <v>36</v>
      </c>
      <c r="AP700" s="42">
        <f>IFERROR(AO700/AK686,"-")</f>
        <v>5.7877813504823149E-2</v>
      </c>
      <c r="AQ700" s="55">
        <f t="shared" si="76"/>
        <v>37959.055555555555</v>
      </c>
      <c r="AR700" s="360"/>
      <c r="AS700" s="360"/>
      <c r="AT700" s="32" t="s">
        <v>109</v>
      </c>
      <c r="AU700" s="52">
        <v>1405151</v>
      </c>
      <c r="AV700" s="42">
        <f>IFERROR(AU700/AR686,"-")</f>
        <v>2.6220083440693502E-3</v>
      </c>
      <c r="AW700" s="52">
        <v>45</v>
      </c>
      <c r="AX700" s="42">
        <f>IFERROR(AW700/AS686,"-")</f>
        <v>4.4955044955044952E-2</v>
      </c>
      <c r="AY700" s="96">
        <f t="shared" si="77"/>
        <v>31225.577777777777</v>
      </c>
      <c r="AZ700" s="360"/>
      <c r="BA700" s="360"/>
      <c r="BB700" s="32" t="s">
        <v>109</v>
      </c>
      <c r="BC700" s="52">
        <v>0</v>
      </c>
      <c r="BD700" s="42">
        <f>IFERROR(BC700/AZ686,"-")</f>
        <v>0</v>
      </c>
      <c r="BE700" s="52">
        <v>0</v>
      </c>
      <c r="BF700" s="42">
        <f>IFERROR(BE700/BA686,"-")</f>
        <v>0</v>
      </c>
      <c r="BG700" s="55" t="str">
        <f t="shared" si="78"/>
        <v>-</v>
      </c>
      <c r="BH700" s="360"/>
      <c r="BI700" s="360"/>
      <c r="BJ700" s="32" t="s">
        <v>109</v>
      </c>
      <c r="BK700" s="52">
        <v>1226816</v>
      </c>
      <c r="BL700" s="42">
        <f>IFERROR(BK700/BH686,"-")</f>
        <v>2.6610070465879253E-3</v>
      </c>
      <c r="BM700" s="52">
        <v>37</v>
      </c>
      <c r="BN700" s="42">
        <f>IFERROR(BM700/BI686,"-")</f>
        <v>3.5204567078972404E-2</v>
      </c>
      <c r="BO700" s="96">
        <f t="shared" si="79"/>
        <v>33157.189189189186</v>
      </c>
      <c r="BP700" s="140"/>
    </row>
    <row r="701" spans="2:68" s="8" customFormat="1" ht="13.15" customHeight="1">
      <c r="B701" s="388"/>
      <c r="C701" s="389"/>
      <c r="D701" s="360"/>
      <c r="E701" s="360"/>
      <c r="F701" s="33" t="s">
        <v>110</v>
      </c>
      <c r="G701" s="53">
        <v>93400</v>
      </c>
      <c r="H701" s="43">
        <f>IFERROR(G701/D686,"-")</f>
        <v>7.6082460353625407E-4</v>
      </c>
      <c r="I701" s="53">
        <v>12</v>
      </c>
      <c r="J701" s="43">
        <f>IFERROR(I701/E686,"-")</f>
        <v>7.3170731707317069E-2</v>
      </c>
      <c r="K701" s="56">
        <f t="shared" si="72"/>
        <v>7783.333333333333</v>
      </c>
      <c r="L701" s="360"/>
      <c r="M701" s="360"/>
      <c r="N701" s="33" t="s">
        <v>110</v>
      </c>
      <c r="O701" s="53">
        <v>1134691</v>
      </c>
      <c r="P701" s="43">
        <f>IFERROR(O701/L686,"-")</f>
        <v>1.099082209192329E-3</v>
      </c>
      <c r="Q701" s="53">
        <v>162</v>
      </c>
      <c r="R701" s="43">
        <f>IFERROR(Q701/M686,"-")</f>
        <v>8.1081081081081086E-2</v>
      </c>
      <c r="S701" s="56">
        <f t="shared" si="73"/>
        <v>7004.2654320987658</v>
      </c>
      <c r="T701" s="360"/>
      <c r="U701" s="360"/>
      <c r="V701" s="33" t="s">
        <v>110</v>
      </c>
      <c r="W701" s="53">
        <v>45022</v>
      </c>
      <c r="X701" s="43">
        <f>IFERROR(W701/T686,"-")</f>
        <v>1.0698737690582106E-3</v>
      </c>
      <c r="Y701" s="53">
        <v>7</v>
      </c>
      <c r="Z701" s="43">
        <f>IFERROR(Y701/U686,"-")</f>
        <v>5.6451612903225805E-2</v>
      </c>
      <c r="AA701" s="97">
        <f t="shared" si="74"/>
        <v>6431.7142857142853</v>
      </c>
      <c r="AB701" s="360"/>
      <c r="AC701" s="360"/>
      <c r="AD701" s="33" t="s">
        <v>110</v>
      </c>
      <c r="AE701" s="53">
        <v>67301</v>
      </c>
      <c r="AF701" s="43">
        <f>IFERROR(AE701/AB686,"-")</f>
        <v>1.0093792889546E-3</v>
      </c>
      <c r="AG701" s="53">
        <v>11</v>
      </c>
      <c r="AH701" s="43">
        <f>IFERROR(AG701/AC686,"-")</f>
        <v>4.3999999999999997E-2</v>
      </c>
      <c r="AI701" s="56">
        <f t="shared" si="75"/>
        <v>6118.272727272727</v>
      </c>
      <c r="AJ701" s="360"/>
      <c r="AK701" s="360"/>
      <c r="AL701" s="33" t="s">
        <v>110</v>
      </c>
      <c r="AM701" s="53">
        <v>460077</v>
      </c>
      <c r="AN701" s="43">
        <f>IFERROR(AM701/AJ686,"-")</f>
        <v>1.1878053359006978E-3</v>
      </c>
      <c r="AO701" s="53">
        <v>67</v>
      </c>
      <c r="AP701" s="43">
        <f>IFERROR(AO701/AK686,"-")</f>
        <v>0.10771704180064309</v>
      </c>
      <c r="AQ701" s="56">
        <f t="shared" si="76"/>
        <v>6866.8208955223881</v>
      </c>
      <c r="AR701" s="360"/>
      <c r="AS701" s="360"/>
      <c r="AT701" s="33" t="s">
        <v>110</v>
      </c>
      <c r="AU701" s="53">
        <v>562291</v>
      </c>
      <c r="AV701" s="43">
        <f>IFERROR(AU701/AR686,"-")</f>
        <v>1.0492336366661654E-3</v>
      </c>
      <c r="AW701" s="53">
        <v>77</v>
      </c>
      <c r="AX701" s="45">
        <f>IFERROR(AW701/AS686,"-")</f>
        <v>7.6923076923076927E-2</v>
      </c>
      <c r="AY701" s="97">
        <f t="shared" si="77"/>
        <v>7302.4805194805194</v>
      </c>
      <c r="AZ701" s="360"/>
      <c r="BA701" s="360"/>
      <c r="BB701" s="33" t="s">
        <v>110</v>
      </c>
      <c r="BC701" s="53">
        <v>0</v>
      </c>
      <c r="BD701" s="43">
        <f>IFERROR(BC701/AZ686,"-")</f>
        <v>0</v>
      </c>
      <c r="BE701" s="53">
        <v>0</v>
      </c>
      <c r="BF701" s="43">
        <f>IFERROR(BE701/BA686,"-")</f>
        <v>0</v>
      </c>
      <c r="BG701" s="56" t="str">
        <f t="shared" si="78"/>
        <v>-</v>
      </c>
      <c r="BH701" s="360"/>
      <c r="BI701" s="360"/>
      <c r="BJ701" s="33" t="s">
        <v>110</v>
      </c>
      <c r="BK701" s="53">
        <v>702261</v>
      </c>
      <c r="BL701" s="43">
        <f>IFERROR(BK701/BH686,"-")</f>
        <v>1.5232288049258269E-3</v>
      </c>
      <c r="BM701" s="53">
        <v>68</v>
      </c>
      <c r="BN701" s="43">
        <f>IFERROR(BM701/BI686,"-")</f>
        <v>6.4700285442435779E-2</v>
      </c>
      <c r="BO701" s="97">
        <f t="shared" si="79"/>
        <v>10327.367647058823</v>
      </c>
      <c r="BP701" s="140"/>
    </row>
    <row r="702" spans="2:68" s="8" customFormat="1" ht="13.15" customHeight="1">
      <c r="B702" s="388"/>
      <c r="C702" s="389"/>
      <c r="D702" s="361"/>
      <c r="E702" s="361"/>
      <c r="F702" s="34" t="s">
        <v>64</v>
      </c>
      <c r="G702" s="49">
        <f>SUM(G686:G701)</f>
        <v>22936820</v>
      </c>
      <c r="H702" s="43">
        <f>IFERROR(G702/D686,"-")</f>
        <v>0.18684043878889106</v>
      </c>
      <c r="I702" s="53">
        <v>145</v>
      </c>
      <c r="J702" s="43">
        <f>IFERROR(I702/E686,"-")</f>
        <v>0.88414634146341464</v>
      </c>
      <c r="K702" s="56">
        <f t="shared" si="72"/>
        <v>158184.96551724139</v>
      </c>
      <c r="L702" s="361"/>
      <c r="M702" s="361"/>
      <c r="N702" s="34" t="s">
        <v>64</v>
      </c>
      <c r="O702" s="49">
        <f>SUM(O686:O701)</f>
        <v>197437018</v>
      </c>
      <c r="P702" s="43">
        <f>IFERROR(O702/L686,"-")</f>
        <v>0.19124106379603398</v>
      </c>
      <c r="Q702" s="53">
        <v>1529</v>
      </c>
      <c r="R702" s="43">
        <f>IFERROR(Q702/M686,"-")</f>
        <v>0.76526526526526528</v>
      </c>
      <c r="S702" s="56">
        <f t="shared" si="73"/>
        <v>129128.20013080444</v>
      </c>
      <c r="T702" s="361"/>
      <c r="U702" s="361"/>
      <c r="V702" s="34" t="s">
        <v>64</v>
      </c>
      <c r="W702" s="49">
        <f>SUM(W686:W701)</f>
        <v>2913017</v>
      </c>
      <c r="X702" s="43">
        <f>IFERROR(W702/T686,"-")</f>
        <v>6.9223057108094746E-2</v>
      </c>
      <c r="Y702" s="53">
        <v>47</v>
      </c>
      <c r="Z702" s="43">
        <f>IFERROR(Y702/U686,"-")</f>
        <v>0.37903225806451613</v>
      </c>
      <c r="AA702" s="97">
        <f t="shared" si="74"/>
        <v>61979.085106382976</v>
      </c>
      <c r="AB702" s="361"/>
      <c r="AC702" s="361"/>
      <c r="AD702" s="34" t="s">
        <v>64</v>
      </c>
      <c r="AE702" s="49">
        <f>SUM(AE686:AE701)</f>
        <v>2933358</v>
      </c>
      <c r="AF702" s="43">
        <f>IFERROR(AE702/AB686,"-")</f>
        <v>4.3994454945532571E-2</v>
      </c>
      <c r="AG702" s="53">
        <v>78</v>
      </c>
      <c r="AH702" s="43">
        <f>IFERROR(AG702/AC686,"-")</f>
        <v>0.312</v>
      </c>
      <c r="AI702" s="56">
        <f t="shared" si="75"/>
        <v>37607.153846153844</v>
      </c>
      <c r="AJ702" s="361"/>
      <c r="AK702" s="361"/>
      <c r="AL702" s="34" t="s">
        <v>64</v>
      </c>
      <c r="AM702" s="49">
        <f>SUM(AM686:AM701)</f>
        <v>88520814</v>
      </c>
      <c r="AN702" s="43">
        <f>IFERROR(AM702/AJ686,"-")</f>
        <v>0.22853890806859109</v>
      </c>
      <c r="AO702" s="53">
        <v>559</v>
      </c>
      <c r="AP702" s="43">
        <f>IFERROR(AO702/AK686,"-")</f>
        <v>0.8987138263665595</v>
      </c>
      <c r="AQ702" s="56">
        <f t="shared" si="76"/>
        <v>158355.66010733452</v>
      </c>
      <c r="AR702" s="361"/>
      <c r="AS702" s="361"/>
      <c r="AT702" s="34" t="s">
        <v>64</v>
      </c>
      <c r="AU702" s="49">
        <f>SUM(AU686:AU701)</f>
        <v>103069829</v>
      </c>
      <c r="AV702" s="43">
        <f>IFERROR(AU702/AR686,"-")</f>
        <v>0.19232804991050861</v>
      </c>
      <c r="AW702" s="53">
        <v>845</v>
      </c>
      <c r="AX702" s="76">
        <f>IFERROR(AW702/AS686,"-")</f>
        <v>0.8441558441558441</v>
      </c>
      <c r="AY702" s="136">
        <f t="shared" si="77"/>
        <v>121976.12899408284</v>
      </c>
      <c r="AZ702" s="361"/>
      <c r="BA702" s="361"/>
      <c r="BB702" s="34" t="s">
        <v>64</v>
      </c>
      <c r="BC702" s="49">
        <f>SUM(BC686:BC701)</f>
        <v>9161</v>
      </c>
      <c r="BD702" s="43">
        <f>IFERROR(BC702/AZ686,"-")</f>
        <v>7.2234531591272872E-3</v>
      </c>
      <c r="BE702" s="53">
        <v>1</v>
      </c>
      <c r="BF702" s="43">
        <f>IFERROR(BE702/BA686,"-")</f>
        <v>0.5</v>
      </c>
      <c r="BG702" s="56">
        <f t="shared" si="78"/>
        <v>9161</v>
      </c>
      <c r="BH702" s="361"/>
      <c r="BI702" s="361"/>
      <c r="BJ702" s="34" t="s">
        <v>64</v>
      </c>
      <c r="BK702" s="49">
        <f>SUM(BK686:BK701)</f>
        <v>69574273</v>
      </c>
      <c r="BL702" s="43">
        <f>IFERROR(BK702/BH686,"-")</f>
        <v>0.15090904480723438</v>
      </c>
      <c r="BM702" s="53">
        <v>726</v>
      </c>
      <c r="BN702" s="43">
        <f>IFERROR(BM702/BI686,"-")</f>
        <v>0.69077069457659368</v>
      </c>
      <c r="BO702" s="97">
        <f t="shared" si="79"/>
        <v>95832.331955922869</v>
      </c>
      <c r="BP702" s="140"/>
    </row>
    <row r="703" spans="2:68" s="8" customFormat="1" ht="13.15" customHeight="1">
      <c r="B703" s="367">
        <v>42</v>
      </c>
      <c r="C703" s="385" t="s">
        <v>11</v>
      </c>
      <c r="D703" s="359">
        <v>424247320</v>
      </c>
      <c r="E703" s="359">
        <v>574</v>
      </c>
      <c r="F703" s="30" t="s">
        <v>96</v>
      </c>
      <c r="G703" s="51">
        <v>6932389</v>
      </c>
      <c r="H703" s="41">
        <f>IFERROR(G703/D703,"-")</f>
        <v>1.6340442645577585E-2</v>
      </c>
      <c r="I703" s="51">
        <v>132</v>
      </c>
      <c r="J703" s="41">
        <f>IFERROR(I703/E703,"-")</f>
        <v>0.22996515679442509</v>
      </c>
      <c r="K703" s="54">
        <f t="shared" si="72"/>
        <v>52518.098484848488</v>
      </c>
      <c r="L703" s="359">
        <v>3738117240</v>
      </c>
      <c r="M703" s="359">
        <v>7567</v>
      </c>
      <c r="N703" s="30" t="s">
        <v>96</v>
      </c>
      <c r="O703" s="51">
        <v>69918445</v>
      </c>
      <c r="P703" s="41">
        <f>IFERROR(O703/L703,"-")</f>
        <v>1.8704187298309562E-2</v>
      </c>
      <c r="Q703" s="51">
        <v>1344</v>
      </c>
      <c r="R703" s="41">
        <f>IFERROR(Q703/M703,"-")</f>
        <v>0.17761332099907493</v>
      </c>
      <c r="S703" s="54">
        <f t="shared" si="73"/>
        <v>52022.652529761908</v>
      </c>
      <c r="T703" s="359">
        <v>160630800</v>
      </c>
      <c r="U703" s="359">
        <v>518</v>
      </c>
      <c r="V703" s="30" t="s">
        <v>96</v>
      </c>
      <c r="W703" s="51">
        <v>2721633</v>
      </c>
      <c r="X703" s="41">
        <f>IFERROR(W703/T703,"-")</f>
        <v>1.6943406868421249E-2</v>
      </c>
      <c r="Y703" s="51">
        <v>60</v>
      </c>
      <c r="Z703" s="41">
        <f>IFERROR(Y703/U703,"-")</f>
        <v>0.11583011583011583</v>
      </c>
      <c r="AA703" s="95">
        <f t="shared" si="74"/>
        <v>45360.55</v>
      </c>
      <c r="AB703" s="359">
        <v>273210750</v>
      </c>
      <c r="AC703" s="359">
        <v>1000</v>
      </c>
      <c r="AD703" s="30" t="s">
        <v>96</v>
      </c>
      <c r="AE703" s="51">
        <v>5439005</v>
      </c>
      <c r="AF703" s="41">
        <f>IFERROR(AE703/AB703,"-")</f>
        <v>1.9907726910452828E-2</v>
      </c>
      <c r="AG703" s="51">
        <v>102</v>
      </c>
      <c r="AH703" s="41">
        <f>IFERROR(AG703/AC703,"-")</f>
        <v>0.10199999999999999</v>
      </c>
      <c r="AI703" s="54">
        <f t="shared" si="75"/>
        <v>53323.578431372553</v>
      </c>
      <c r="AJ703" s="359">
        <v>1435767900</v>
      </c>
      <c r="AK703" s="359">
        <v>2258</v>
      </c>
      <c r="AL703" s="30" t="s">
        <v>96</v>
      </c>
      <c r="AM703" s="51">
        <v>25904915</v>
      </c>
      <c r="AN703" s="41">
        <f>IFERROR(AM703/AJ703,"-")</f>
        <v>1.8042550610025479E-2</v>
      </c>
      <c r="AO703" s="51">
        <v>487</v>
      </c>
      <c r="AP703" s="41">
        <f>IFERROR(AO703/AK703,"-")</f>
        <v>0.21567759078830823</v>
      </c>
      <c r="AQ703" s="54">
        <f t="shared" si="76"/>
        <v>53192.843942505133</v>
      </c>
      <c r="AR703" s="359">
        <v>1841445610</v>
      </c>
      <c r="AS703" s="359">
        <v>3728</v>
      </c>
      <c r="AT703" s="30" t="s">
        <v>96</v>
      </c>
      <c r="AU703" s="51">
        <v>34247804</v>
      </c>
      <c r="AV703" s="41">
        <f>IFERROR(AU703/AR703,"-")</f>
        <v>1.8598325040944327E-2</v>
      </c>
      <c r="AW703" s="51">
        <v>673</v>
      </c>
      <c r="AX703" s="41">
        <f>IFERROR(AW703/AS703,"-")</f>
        <v>0.18052575107296137</v>
      </c>
      <c r="AY703" s="95">
        <f t="shared" si="77"/>
        <v>50888.267459138187</v>
      </c>
      <c r="AZ703" s="359">
        <v>405090210</v>
      </c>
      <c r="BA703" s="359">
        <v>362</v>
      </c>
      <c r="BB703" s="30" t="s">
        <v>96</v>
      </c>
      <c r="BC703" s="51">
        <v>11971908</v>
      </c>
      <c r="BD703" s="41">
        <f>IFERROR(BC703/AZ703,"-")</f>
        <v>2.9553683857232688E-2</v>
      </c>
      <c r="BE703" s="51">
        <v>129</v>
      </c>
      <c r="BF703" s="41">
        <f>IFERROR(BE703/BA703,"-")</f>
        <v>0.35635359116022097</v>
      </c>
      <c r="BG703" s="54">
        <f t="shared" si="78"/>
        <v>92805.488372093023</v>
      </c>
      <c r="BH703" s="359">
        <v>1948500130</v>
      </c>
      <c r="BI703" s="359">
        <v>4796</v>
      </c>
      <c r="BJ703" s="30" t="s">
        <v>96</v>
      </c>
      <c r="BK703" s="51">
        <v>29161037</v>
      </c>
      <c r="BL703" s="41">
        <f>IFERROR(BK703/BH703,"-")</f>
        <v>1.4965889173433106E-2</v>
      </c>
      <c r="BM703" s="51">
        <v>735</v>
      </c>
      <c r="BN703" s="41">
        <f>IFERROR(BM703/BI703,"-")</f>
        <v>0.15325271059216014</v>
      </c>
      <c r="BO703" s="95">
        <f t="shared" si="79"/>
        <v>39674.880272108843</v>
      </c>
      <c r="BP703" s="140"/>
    </row>
    <row r="704" spans="2:68" s="8" customFormat="1" ht="13.15" customHeight="1">
      <c r="B704" s="368"/>
      <c r="C704" s="386"/>
      <c r="D704" s="360"/>
      <c r="E704" s="360"/>
      <c r="F704" s="31" t="s">
        <v>97</v>
      </c>
      <c r="G704" s="52">
        <v>2821307</v>
      </c>
      <c r="H704" s="42">
        <f>IFERROR(G704/D703,"-")</f>
        <v>6.6501469001619146E-3</v>
      </c>
      <c r="I704" s="52">
        <v>122</v>
      </c>
      <c r="J704" s="42">
        <f>IFERROR(I704/E703,"-")</f>
        <v>0.21254355400696864</v>
      </c>
      <c r="K704" s="55">
        <f t="shared" si="72"/>
        <v>23125.467213114753</v>
      </c>
      <c r="L704" s="360"/>
      <c r="M704" s="360"/>
      <c r="N704" s="31" t="s">
        <v>97</v>
      </c>
      <c r="O704" s="52">
        <v>77400543</v>
      </c>
      <c r="P704" s="42">
        <f>IFERROR(O704/L703,"-")</f>
        <v>2.0705755874045297E-2</v>
      </c>
      <c r="Q704" s="52">
        <v>1634</v>
      </c>
      <c r="R704" s="42">
        <f>IFERROR(Q704/M703,"-")</f>
        <v>0.21593762389322058</v>
      </c>
      <c r="S704" s="55">
        <f t="shared" si="73"/>
        <v>47368.753365973069</v>
      </c>
      <c r="T704" s="360"/>
      <c r="U704" s="360"/>
      <c r="V704" s="31" t="s">
        <v>97</v>
      </c>
      <c r="W704" s="52">
        <v>8515301</v>
      </c>
      <c r="X704" s="42">
        <f>IFERROR(W704/T703,"-")</f>
        <v>5.3011632887341655E-2</v>
      </c>
      <c r="Y704" s="52">
        <v>91</v>
      </c>
      <c r="Z704" s="42">
        <f>IFERROR(Y704/U703,"-")</f>
        <v>0.17567567567567569</v>
      </c>
      <c r="AA704" s="96">
        <f t="shared" si="74"/>
        <v>93574.736263736268</v>
      </c>
      <c r="AB704" s="360"/>
      <c r="AC704" s="360"/>
      <c r="AD704" s="31" t="s">
        <v>97</v>
      </c>
      <c r="AE704" s="52">
        <v>4923640</v>
      </c>
      <c r="AF704" s="42">
        <f>IFERROR(AE704/AB703,"-")</f>
        <v>1.8021399231179593E-2</v>
      </c>
      <c r="AG704" s="52">
        <v>125</v>
      </c>
      <c r="AH704" s="42">
        <f>IFERROR(AG704/AC703,"-")</f>
        <v>0.125</v>
      </c>
      <c r="AI704" s="55">
        <f t="shared" si="75"/>
        <v>39389.120000000003</v>
      </c>
      <c r="AJ704" s="360"/>
      <c r="AK704" s="360"/>
      <c r="AL704" s="31" t="s">
        <v>97</v>
      </c>
      <c r="AM704" s="52">
        <v>28655411</v>
      </c>
      <c r="AN704" s="42">
        <f>IFERROR(AM704/AJ703,"-")</f>
        <v>1.9958247429824834E-2</v>
      </c>
      <c r="AO704" s="52">
        <v>551</v>
      </c>
      <c r="AP704" s="42">
        <f>IFERROR(AO704/AK703,"-")</f>
        <v>0.24402125775022143</v>
      </c>
      <c r="AQ704" s="55">
        <f t="shared" si="76"/>
        <v>52006.190562613432</v>
      </c>
      <c r="AR704" s="360"/>
      <c r="AS704" s="360"/>
      <c r="AT704" s="31" t="s">
        <v>97</v>
      </c>
      <c r="AU704" s="52">
        <v>35026154</v>
      </c>
      <c r="AV704" s="42">
        <f>IFERROR(AU704/AR703,"-")</f>
        <v>1.9021009260219202E-2</v>
      </c>
      <c r="AW704" s="52">
        <v>854</v>
      </c>
      <c r="AX704" s="42">
        <f>IFERROR(AW704/AS703,"-")</f>
        <v>0.22907725321888411</v>
      </c>
      <c r="AY704" s="96">
        <f t="shared" si="77"/>
        <v>41014.231850117096</v>
      </c>
      <c r="AZ704" s="360"/>
      <c r="BA704" s="360"/>
      <c r="BB704" s="31" t="s">
        <v>97</v>
      </c>
      <c r="BC704" s="52">
        <v>3828927</v>
      </c>
      <c r="BD704" s="42">
        <f>IFERROR(BC704/AZ703,"-")</f>
        <v>9.4520353873770481E-3</v>
      </c>
      <c r="BE704" s="52">
        <v>89</v>
      </c>
      <c r="BF704" s="42">
        <f>IFERROR(BE704/BA703,"-")</f>
        <v>0.24585635359116023</v>
      </c>
      <c r="BG704" s="55">
        <f t="shared" si="78"/>
        <v>43021.651685393255</v>
      </c>
      <c r="BH704" s="360"/>
      <c r="BI704" s="360"/>
      <c r="BJ704" s="31" t="s">
        <v>97</v>
      </c>
      <c r="BK704" s="52">
        <v>40257207</v>
      </c>
      <c r="BL704" s="42">
        <f>IFERROR(BK704/BH703,"-")</f>
        <v>2.0660612940272167E-2</v>
      </c>
      <c r="BM704" s="52">
        <v>871</v>
      </c>
      <c r="BN704" s="42">
        <f>IFERROR(BM704/BI703,"-")</f>
        <v>0.1816096747289408</v>
      </c>
      <c r="BO704" s="96">
        <f t="shared" si="79"/>
        <v>46219.525832376581</v>
      </c>
      <c r="BP704" s="140"/>
    </row>
    <row r="705" spans="2:68" s="8" customFormat="1" ht="13.15" customHeight="1">
      <c r="B705" s="368"/>
      <c r="C705" s="386"/>
      <c r="D705" s="360"/>
      <c r="E705" s="360"/>
      <c r="F705" s="32" t="s">
        <v>98</v>
      </c>
      <c r="G705" s="52">
        <v>7804835</v>
      </c>
      <c r="H705" s="42">
        <f>IFERROR(G705/D703,"-")</f>
        <v>1.8396898771216752E-2</v>
      </c>
      <c r="I705" s="52">
        <v>182</v>
      </c>
      <c r="J705" s="42">
        <f>IFERROR(I705/E703,"-")</f>
        <v>0.31707317073170732</v>
      </c>
      <c r="K705" s="55">
        <f t="shared" si="72"/>
        <v>42883.708791208788</v>
      </c>
      <c r="L705" s="360"/>
      <c r="M705" s="360"/>
      <c r="N705" s="32" t="s">
        <v>98</v>
      </c>
      <c r="O705" s="52">
        <v>90812067</v>
      </c>
      <c r="P705" s="42">
        <f>IFERROR(O705/L703,"-")</f>
        <v>2.4293530986203096E-2</v>
      </c>
      <c r="Q705" s="52">
        <v>1939</v>
      </c>
      <c r="R705" s="42">
        <f>IFERROR(Q705/M703,"-")</f>
        <v>0.25624421831637373</v>
      </c>
      <c r="S705" s="55">
        <f t="shared" si="73"/>
        <v>46834.485301701905</v>
      </c>
      <c r="T705" s="360"/>
      <c r="U705" s="360"/>
      <c r="V705" s="32" t="s">
        <v>98</v>
      </c>
      <c r="W705" s="52">
        <v>0</v>
      </c>
      <c r="X705" s="42">
        <f>IFERROR(W705/T703,"-")</f>
        <v>0</v>
      </c>
      <c r="Y705" s="52">
        <v>0</v>
      </c>
      <c r="Z705" s="42">
        <f>IFERROR(Y705/U703,"-")</f>
        <v>0</v>
      </c>
      <c r="AA705" s="96" t="str">
        <f t="shared" si="74"/>
        <v>-</v>
      </c>
      <c r="AB705" s="360"/>
      <c r="AC705" s="360"/>
      <c r="AD705" s="32" t="s">
        <v>98</v>
      </c>
      <c r="AE705" s="52">
        <v>0</v>
      </c>
      <c r="AF705" s="42">
        <f>IFERROR(AE705/AB703,"-")</f>
        <v>0</v>
      </c>
      <c r="AG705" s="52">
        <v>0</v>
      </c>
      <c r="AH705" s="42">
        <f>IFERROR(AG705/AC703,"-")</f>
        <v>0</v>
      </c>
      <c r="AI705" s="55" t="str">
        <f t="shared" si="75"/>
        <v>-</v>
      </c>
      <c r="AJ705" s="360"/>
      <c r="AK705" s="360"/>
      <c r="AL705" s="32" t="s">
        <v>98</v>
      </c>
      <c r="AM705" s="52">
        <v>37068123</v>
      </c>
      <c r="AN705" s="42">
        <f>IFERROR(AM705/AJ703,"-")</f>
        <v>2.5817629019286473E-2</v>
      </c>
      <c r="AO705" s="52">
        <v>778</v>
      </c>
      <c r="AP705" s="42">
        <f>IFERROR(AO705/AK703,"-")</f>
        <v>0.34455270150575729</v>
      </c>
      <c r="AQ705" s="55">
        <f t="shared" si="76"/>
        <v>47645.402313624676</v>
      </c>
      <c r="AR705" s="360"/>
      <c r="AS705" s="360"/>
      <c r="AT705" s="32" t="s">
        <v>98</v>
      </c>
      <c r="AU705" s="52">
        <v>53743944</v>
      </c>
      <c r="AV705" s="42">
        <f>IFERROR(AU705/AR703,"-")</f>
        <v>2.9185735222448411E-2</v>
      </c>
      <c r="AW705" s="52">
        <v>1161</v>
      </c>
      <c r="AX705" s="42">
        <f>IFERROR(AW705/AS703,"-")</f>
        <v>0.31142703862660942</v>
      </c>
      <c r="AY705" s="96">
        <f t="shared" si="77"/>
        <v>46291.080103359171</v>
      </c>
      <c r="AZ705" s="360"/>
      <c r="BA705" s="360"/>
      <c r="BB705" s="32" t="s">
        <v>98</v>
      </c>
      <c r="BC705" s="52">
        <v>5845192</v>
      </c>
      <c r="BD705" s="42">
        <f>IFERROR(BC705/AZ703,"-")</f>
        <v>1.4429358833431201E-2</v>
      </c>
      <c r="BE705" s="52">
        <v>97</v>
      </c>
      <c r="BF705" s="42">
        <f>IFERROR(BE705/BA703,"-")</f>
        <v>0.26795580110497236</v>
      </c>
      <c r="BG705" s="55">
        <f t="shared" si="78"/>
        <v>60259.711340206188</v>
      </c>
      <c r="BH705" s="360"/>
      <c r="BI705" s="360"/>
      <c r="BJ705" s="32" t="s">
        <v>98</v>
      </c>
      <c r="BK705" s="52">
        <v>37996948</v>
      </c>
      <c r="BL705" s="42">
        <f>IFERROR(BK705/BH703,"-")</f>
        <v>1.9500613530880288E-2</v>
      </c>
      <c r="BM705" s="52">
        <v>893</v>
      </c>
      <c r="BN705" s="42">
        <f>IFERROR(BM705/BI703,"-")</f>
        <v>0.18619683069224355</v>
      </c>
      <c r="BO705" s="96">
        <f t="shared" si="79"/>
        <v>42549.77379619261</v>
      </c>
      <c r="BP705" s="140"/>
    </row>
    <row r="706" spans="2:68" s="8" customFormat="1" ht="13.15" customHeight="1">
      <c r="B706" s="368"/>
      <c r="C706" s="386"/>
      <c r="D706" s="360"/>
      <c r="E706" s="360"/>
      <c r="F706" s="32" t="s">
        <v>99</v>
      </c>
      <c r="G706" s="52">
        <v>2744857</v>
      </c>
      <c r="H706" s="42">
        <f>IFERROR(G706/D703,"-")</f>
        <v>6.4699454082585602E-3</v>
      </c>
      <c r="I706" s="52">
        <v>27</v>
      </c>
      <c r="J706" s="42">
        <f>IFERROR(I706/E703,"-")</f>
        <v>4.7038327526132406E-2</v>
      </c>
      <c r="K706" s="55">
        <f t="shared" si="72"/>
        <v>101661.37037037036</v>
      </c>
      <c r="L706" s="360"/>
      <c r="M706" s="360"/>
      <c r="N706" s="32" t="s">
        <v>99</v>
      </c>
      <c r="O706" s="52">
        <v>20449232</v>
      </c>
      <c r="P706" s="42">
        <f>IFERROR(O706/L703,"-")</f>
        <v>5.4704629863348E-3</v>
      </c>
      <c r="Q706" s="52">
        <v>336</v>
      </c>
      <c r="R706" s="42">
        <f>IFERROR(Q706/M703,"-")</f>
        <v>4.4403330249768731E-2</v>
      </c>
      <c r="S706" s="55">
        <f t="shared" si="73"/>
        <v>60860.809523809527</v>
      </c>
      <c r="T706" s="360"/>
      <c r="U706" s="360"/>
      <c r="V706" s="32" t="s">
        <v>99</v>
      </c>
      <c r="W706" s="52">
        <v>0</v>
      </c>
      <c r="X706" s="42">
        <f>IFERROR(W706/T703,"-")</f>
        <v>0</v>
      </c>
      <c r="Y706" s="52">
        <v>0</v>
      </c>
      <c r="Z706" s="42">
        <f>IFERROR(Y706/U703,"-")</f>
        <v>0</v>
      </c>
      <c r="AA706" s="96" t="str">
        <f t="shared" si="74"/>
        <v>-</v>
      </c>
      <c r="AB706" s="360"/>
      <c r="AC706" s="360"/>
      <c r="AD706" s="32" t="s">
        <v>99</v>
      </c>
      <c r="AE706" s="52">
        <v>0</v>
      </c>
      <c r="AF706" s="42">
        <f>IFERROR(AE706/AB703,"-")</f>
        <v>0</v>
      </c>
      <c r="AG706" s="52">
        <v>0</v>
      </c>
      <c r="AH706" s="42">
        <f>IFERROR(AG706/AC703,"-")</f>
        <v>0</v>
      </c>
      <c r="AI706" s="55" t="str">
        <f t="shared" si="75"/>
        <v>-</v>
      </c>
      <c r="AJ706" s="360"/>
      <c r="AK706" s="360"/>
      <c r="AL706" s="32" t="s">
        <v>99</v>
      </c>
      <c r="AM706" s="52">
        <v>13100705</v>
      </c>
      <c r="AN706" s="42">
        <f>IFERROR(AM706/AJ703,"-")</f>
        <v>9.1245284143767254E-3</v>
      </c>
      <c r="AO706" s="52">
        <v>146</v>
      </c>
      <c r="AP706" s="42">
        <f>IFERROR(AO706/AK703,"-")</f>
        <v>6.4658990256864488E-2</v>
      </c>
      <c r="AQ706" s="55">
        <f t="shared" si="76"/>
        <v>89730.856164383556</v>
      </c>
      <c r="AR706" s="360"/>
      <c r="AS706" s="360"/>
      <c r="AT706" s="32" t="s">
        <v>99</v>
      </c>
      <c r="AU706" s="52">
        <v>7348527</v>
      </c>
      <c r="AV706" s="42">
        <f>IFERROR(AU706/AR703,"-")</f>
        <v>3.9906294055570826E-3</v>
      </c>
      <c r="AW706" s="52">
        <v>190</v>
      </c>
      <c r="AX706" s="42">
        <f>IFERROR(AW706/AS703,"-")</f>
        <v>5.0965665236051505E-2</v>
      </c>
      <c r="AY706" s="96">
        <f t="shared" si="77"/>
        <v>38676.457894736843</v>
      </c>
      <c r="AZ706" s="360"/>
      <c r="BA706" s="360"/>
      <c r="BB706" s="32" t="s">
        <v>99</v>
      </c>
      <c r="BC706" s="52">
        <v>8913768</v>
      </c>
      <c r="BD706" s="42">
        <f>IFERROR(BC706/AZ703,"-")</f>
        <v>2.2004402426807599E-2</v>
      </c>
      <c r="BE706" s="52">
        <v>26</v>
      </c>
      <c r="BF706" s="42">
        <f>IFERROR(BE706/BA703,"-")</f>
        <v>7.18232044198895E-2</v>
      </c>
      <c r="BG706" s="55">
        <f t="shared" si="78"/>
        <v>342837.23076923075</v>
      </c>
      <c r="BH706" s="360"/>
      <c r="BI706" s="360"/>
      <c r="BJ706" s="32" t="s">
        <v>99</v>
      </c>
      <c r="BK706" s="52">
        <v>3327314</v>
      </c>
      <c r="BL706" s="42">
        <f>IFERROR(BK706/BH703,"-")</f>
        <v>1.7076283181977514E-3</v>
      </c>
      <c r="BM706" s="52">
        <v>159</v>
      </c>
      <c r="BN706" s="42">
        <f>IFERROR(BM706/BI703,"-")</f>
        <v>3.3152627189324435E-2</v>
      </c>
      <c r="BO706" s="96">
        <f t="shared" si="79"/>
        <v>20926.503144654089</v>
      </c>
      <c r="BP706" s="140"/>
    </row>
    <row r="707" spans="2:68" s="8" customFormat="1" ht="13.15" customHeight="1">
      <c r="B707" s="368"/>
      <c r="C707" s="386"/>
      <c r="D707" s="360"/>
      <c r="E707" s="360"/>
      <c r="F707" s="32" t="s">
        <v>100</v>
      </c>
      <c r="G707" s="52">
        <v>29643834</v>
      </c>
      <c r="H707" s="42">
        <f>IFERROR(G707/D703,"-")</f>
        <v>6.9873945226100659E-2</v>
      </c>
      <c r="I707" s="52">
        <v>227</v>
      </c>
      <c r="J707" s="42">
        <f>IFERROR(I707/E703,"-")</f>
        <v>0.39547038327526135</v>
      </c>
      <c r="K707" s="55">
        <f t="shared" si="72"/>
        <v>130589.57709251101</v>
      </c>
      <c r="L707" s="360"/>
      <c r="M707" s="360"/>
      <c r="N707" s="32" t="s">
        <v>100</v>
      </c>
      <c r="O707" s="52">
        <v>122185397</v>
      </c>
      <c r="P707" s="42">
        <f>IFERROR(O707/L703,"-")</f>
        <v>3.268634693758294E-2</v>
      </c>
      <c r="Q707" s="52">
        <v>2354</v>
      </c>
      <c r="R707" s="42">
        <f>IFERROR(Q707/M703,"-")</f>
        <v>0.31108761728558215</v>
      </c>
      <c r="S707" s="55">
        <f t="shared" si="73"/>
        <v>51905.436278674599</v>
      </c>
      <c r="T707" s="360"/>
      <c r="U707" s="360"/>
      <c r="V707" s="32" t="s">
        <v>100</v>
      </c>
      <c r="W707" s="52">
        <v>0</v>
      </c>
      <c r="X707" s="42">
        <f>IFERROR(W707/T703,"-")</f>
        <v>0</v>
      </c>
      <c r="Y707" s="52">
        <v>0</v>
      </c>
      <c r="Z707" s="42">
        <f>IFERROR(Y707/U703,"-")</f>
        <v>0</v>
      </c>
      <c r="AA707" s="96" t="str">
        <f t="shared" si="74"/>
        <v>-</v>
      </c>
      <c r="AB707" s="360"/>
      <c r="AC707" s="360"/>
      <c r="AD707" s="32" t="s">
        <v>100</v>
      </c>
      <c r="AE707" s="52">
        <v>0</v>
      </c>
      <c r="AF707" s="42">
        <f>IFERROR(AE707/AB703,"-")</f>
        <v>0</v>
      </c>
      <c r="AG707" s="52">
        <v>0</v>
      </c>
      <c r="AH707" s="42">
        <f>IFERROR(AG707/AC703,"-")</f>
        <v>0</v>
      </c>
      <c r="AI707" s="55" t="str">
        <f t="shared" si="75"/>
        <v>-</v>
      </c>
      <c r="AJ707" s="360"/>
      <c r="AK707" s="360"/>
      <c r="AL707" s="32" t="s">
        <v>100</v>
      </c>
      <c r="AM707" s="52">
        <v>66573416</v>
      </c>
      <c r="AN707" s="42">
        <f>IFERROR(AM707/AJ703,"-")</f>
        <v>4.6367811956236099E-2</v>
      </c>
      <c r="AO707" s="52">
        <v>976</v>
      </c>
      <c r="AP707" s="42">
        <f>IFERROR(AO707/AK703,"-")</f>
        <v>0.43224092116917628</v>
      </c>
      <c r="AQ707" s="55">
        <f t="shared" si="76"/>
        <v>68210.467213114753</v>
      </c>
      <c r="AR707" s="360"/>
      <c r="AS707" s="360"/>
      <c r="AT707" s="32" t="s">
        <v>100</v>
      </c>
      <c r="AU707" s="52">
        <v>55611981</v>
      </c>
      <c r="AV707" s="42">
        <f>IFERROR(AU707/AR703,"-")</f>
        <v>3.0200175719553291E-2</v>
      </c>
      <c r="AW707" s="52">
        <v>1378</v>
      </c>
      <c r="AX707" s="42">
        <f>IFERROR(AW707/AS703,"-")</f>
        <v>0.36963519313304721</v>
      </c>
      <c r="AY707" s="96">
        <f t="shared" si="77"/>
        <v>40357.025399129176</v>
      </c>
      <c r="AZ707" s="360"/>
      <c r="BA707" s="360"/>
      <c r="BB707" s="32" t="s">
        <v>100</v>
      </c>
      <c r="BC707" s="52">
        <v>12514476</v>
      </c>
      <c r="BD707" s="42">
        <f>IFERROR(BC707/AZ703,"-")</f>
        <v>3.0893059597762187E-2</v>
      </c>
      <c r="BE707" s="52">
        <v>126</v>
      </c>
      <c r="BF707" s="42">
        <f>IFERROR(BE707/BA703,"-")</f>
        <v>0.34806629834254144</v>
      </c>
      <c r="BG707" s="55">
        <f t="shared" si="78"/>
        <v>99321.238095238092</v>
      </c>
      <c r="BH707" s="360"/>
      <c r="BI707" s="360"/>
      <c r="BJ707" s="32" t="s">
        <v>100</v>
      </c>
      <c r="BK707" s="52">
        <v>64627748</v>
      </c>
      <c r="BL707" s="42">
        <f>IFERROR(BK707/BH703,"-")</f>
        <v>3.316794646557196E-2</v>
      </c>
      <c r="BM707" s="52">
        <v>1174</v>
      </c>
      <c r="BN707" s="42">
        <f>IFERROR(BM707/BI703,"-")</f>
        <v>0.24478732276897414</v>
      </c>
      <c r="BO707" s="96">
        <f t="shared" si="79"/>
        <v>55049.189097103917</v>
      </c>
      <c r="BP707" s="140"/>
    </row>
    <row r="708" spans="2:68" s="8" customFormat="1" ht="13.15" customHeight="1">
      <c r="B708" s="368"/>
      <c r="C708" s="386"/>
      <c r="D708" s="360"/>
      <c r="E708" s="360"/>
      <c r="F708" s="32" t="s">
        <v>101</v>
      </c>
      <c r="G708" s="52">
        <v>15600665</v>
      </c>
      <c r="H708" s="42">
        <f>IFERROR(G708/D703,"-")</f>
        <v>3.6772571715950969E-2</v>
      </c>
      <c r="I708" s="52">
        <v>226</v>
      </c>
      <c r="J708" s="42">
        <f>IFERROR(I708/E703,"-")</f>
        <v>0.39372822299651566</v>
      </c>
      <c r="K708" s="55">
        <f t="shared" si="72"/>
        <v>69029.491150442482</v>
      </c>
      <c r="L708" s="360"/>
      <c r="M708" s="360"/>
      <c r="N708" s="32" t="s">
        <v>101</v>
      </c>
      <c r="O708" s="52">
        <v>137219123</v>
      </c>
      <c r="P708" s="42">
        <f>IFERROR(O708/L703,"-")</f>
        <v>3.6708084361741423E-2</v>
      </c>
      <c r="Q708" s="52">
        <v>2350</v>
      </c>
      <c r="R708" s="42">
        <f>IFERROR(Q708/M703,"-")</f>
        <v>0.3105590062111801</v>
      </c>
      <c r="S708" s="55">
        <f t="shared" si="73"/>
        <v>58391.116170212765</v>
      </c>
      <c r="T708" s="360"/>
      <c r="U708" s="360"/>
      <c r="V708" s="32" t="s">
        <v>101</v>
      </c>
      <c r="W708" s="52">
        <v>0</v>
      </c>
      <c r="X708" s="42">
        <f>IFERROR(W708/T703,"-")</f>
        <v>0</v>
      </c>
      <c r="Y708" s="52">
        <v>0</v>
      </c>
      <c r="Z708" s="42">
        <f>IFERROR(Y708/U703,"-")</f>
        <v>0</v>
      </c>
      <c r="AA708" s="96" t="str">
        <f t="shared" si="74"/>
        <v>-</v>
      </c>
      <c r="AB708" s="360"/>
      <c r="AC708" s="360"/>
      <c r="AD708" s="32" t="s">
        <v>101</v>
      </c>
      <c r="AE708" s="52">
        <v>0</v>
      </c>
      <c r="AF708" s="42">
        <f>IFERROR(AE708/AB703,"-")</f>
        <v>0</v>
      </c>
      <c r="AG708" s="52">
        <v>0</v>
      </c>
      <c r="AH708" s="42">
        <f>IFERROR(AG708/AC703,"-")</f>
        <v>0</v>
      </c>
      <c r="AI708" s="55" t="str">
        <f t="shared" si="75"/>
        <v>-</v>
      </c>
      <c r="AJ708" s="360"/>
      <c r="AK708" s="360"/>
      <c r="AL708" s="32" t="s">
        <v>101</v>
      </c>
      <c r="AM708" s="52">
        <v>62643008</v>
      </c>
      <c r="AN708" s="42">
        <f>IFERROR(AM708/AJ703,"-")</f>
        <v>4.3630316571362265E-2</v>
      </c>
      <c r="AO708" s="52">
        <v>940</v>
      </c>
      <c r="AP708" s="42">
        <f>IFERROR(AO708/AK703,"-")</f>
        <v>0.4162976085031001</v>
      </c>
      <c r="AQ708" s="55">
        <f t="shared" si="76"/>
        <v>66641.49787234042</v>
      </c>
      <c r="AR708" s="360"/>
      <c r="AS708" s="360"/>
      <c r="AT708" s="32" t="s">
        <v>101</v>
      </c>
      <c r="AU708" s="52">
        <v>74576115</v>
      </c>
      <c r="AV708" s="42">
        <f>IFERROR(AU708/AR703,"-")</f>
        <v>4.0498679187163177E-2</v>
      </c>
      <c r="AW708" s="52">
        <v>1410</v>
      </c>
      <c r="AX708" s="42">
        <f>IFERROR(AW708/AS703,"-")</f>
        <v>0.37821888412017168</v>
      </c>
      <c r="AY708" s="96">
        <f t="shared" si="77"/>
        <v>52890.861702127659</v>
      </c>
      <c r="AZ708" s="360"/>
      <c r="BA708" s="360"/>
      <c r="BB708" s="32" t="s">
        <v>101</v>
      </c>
      <c r="BC708" s="52">
        <v>10350164</v>
      </c>
      <c r="BD708" s="42">
        <f>IFERROR(BC708/AZ703,"-")</f>
        <v>2.5550269407893123E-2</v>
      </c>
      <c r="BE708" s="52">
        <v>142</v>
      </c>
      <c r="BF708" s="42">
        <f>IFERROR(BE708/BA703,"-")</f>
        <v>0.39226519337016574</v>
      </c>
      <c r="BG708" s="55">
        <f t="shared" si="78"/>
        <v>72888.478873239437</v>
      </c>
      <c r="BH708" s="360"/>
      <c r="BI708" s="360"/>
      <c r="BJ708" s="32" t="s">
        <v>101</v>
      </c>
      <c r="BK708" s="52">
        <v>57568956</v>
      </c>
      <c r="BL708" s="42">
        <f>IFERROR(BK708/BH703,"-")</f>
        <v>2.9545266697005558E-2</v>
      </c>
      <c r="BM708" s="52">
        <v>1111</v>
      </c>
      <c r="BN708" s="42">
        <f>IFERROR(BM708/BI703,"-")</f>
        <v>0.23165137614678899</v>
      </c>
      <c r="BO708" s="96">
        <f t="shared" si="79"/>
        <v>51817.242124212418</v>
      </c>
      <c r="BP708" s="140"/>
    </row>
    <row r="709" spans="2:68" s="8" customFormat="1" ht="13.15" customHeight="1">
      <c r="B709" s="368"/>
      <c r="C709" s="386"/>
      <c r="D709" s="360"/>
      <c r="E709" s="360"/>
      <c r="F709" s="32" t="s">
        <v>102</v>
      </c>
      <c r="G709" s="52">
        <v>37025857</v>
      </c>
      <c r="H709" s="42">
        <f>IFERROR(G709/D703,"-")</f>
        <v>8.7274227212560826E-2</v>
      </c>
      <c r="I709" s="52">
        <v>114</v>
      </c>
      <c r="J709" s="42">
        <f>IFERROR(I709/E703,"-")</f>
        <v>0.19860627177700349</v>
      </c>
      <c r="K709" s="55">
        <f t="shared" si="72"/>
        <v>324788.21929824562</v>
      </c>
      <c r="L709" s="360"/>
      <c r="M709" s="360"/>
      <c r="N709" s="32" t="s">
        <v>102</v>
      </c>
      <c r="O709" s="52">
        <v>91919154</v>
      </c>
      <c r="P709" s="42">
        <f>IFERROR(O709/L703,"-")</f>
        <v>2.4589692644310962E-2</v>
      </c>
      <c r="Q709" s="52">
        <v>677</v>
      </c>
      <c r="R709" s="42">
        <f>IFERROR(Q709/M703,"-")</f>
        <v>8.9467424342539972E-2</v>
      </c>
      <c r="S709" s="55">
        <f t="shared" si="73"/>
        <v>135774.2304283604</v>
      </c>
      <c r="T709" s="360"/>
      <c r="U709" s="360"/>
      <c r="V709" s="32" t="s">
        <v>102</v>
      </c>
      <c r="W709" s="52">
        <v>2391338</v>
      </c>
      <c r="X709" s="42">
        <f>IFERROR(W709/T703,"-")</f>
        <v>1.4887169832933658E-2</v>
      </c>
      <c r="Y709" s="52">
        <v>8</v>
      </c>
      <c r="Z709" s="42">
        <f>IFERROR(Y709/U703,"-")</f>
        <v>1.5444015444015444E-2</v>
      </c>
      <c r="AA709" s="96">
        <f t="shared" si="74"/>
        <v>298917.25</v>
      </c>
      <c r="AB709" s="360"/>
      <c r="AC709" s="360"/>
      <c r="AD709" s="32" t="s">
        <v>102</v>
      </c>
      <c r="AE709" s="52">
        <v>267015</v>
      </c>
      <c r="AF709" s="42">
        <f>IFERROR(AE709/AB703,"-")</f>
        <v>9.7732245162388378E-4</v>
      </c>
      <c r="AG709" s="52">
        <v>13</v>
      </c>
      <c r="AH709" s="42">
        <f>IFERROR(AG709/AC703,"-")</f>
        <v>1.2999999999999999E-2</v>
      </c>
      <c r="AI709" s="55">
        <f t="shared" si="75"/>
        <v>20539.615384615383</v>
      </c>
      <c r="AJ709" s="360"/>
      <c r="AK709" s="360"/>
      <c r="AL709" s="32" t="s">
        <v>102</v>
      </c>
      <c r="AM709" s="52">
        <v>58449637</v>
      </c>
      <c r="AN709" s="42">
        <f>IFERROR(AM709/AJ703,"-")</f>
        <v>4.070966971750796E-2</v>
      </c>
      <c r="AO709" s="52">
        <v>313</v>
      </c>
      <c r="AP709" s="42">
        <f>IFERROR(AO709/AK703,"-")</f>
        <v>0.13861824623560673</v>
      </c>
      <c r="AQ709" s="55">
        <f t="shared" si="76"/>
        <v>186740.05431309904</v>
      </c>
      <c r="AR709" s="360"/>
      <c r="AS709" s="360"/>
      <c r="AT709" s="32" t="s">
        <v>102</v>
      </c>
      <c r="AU709" s="52">
        <v>30788533</v>
      </c>
      <c r="AV709" s="42">
        <f>IFERROR(AU709/AR703,"-")</f>
        <v>1.6719762361050675E-2</v>
      </c>
      <c r="AW709" s="52">
        <v>340</v>
      </c>
      <c r="AX709" s="42">
        <f>IFERROR(AW709/AS703,"-")</f>
        <v>9.1201716738197422E-2</v>
      </c>
      <c r="AY709" s="96">
        <f t="shared" si="77"/>
        <v>90554.50882352941</v>
      </c>
      <c r="AZ709" s="360"/>
      <c r="BA709" s="360"/>
      <c r="BB709" s="32" t="s">
        <v>102</v>
      </c>
      <c r="BC709" s="52">
        <v>34186392</v>
      </c>
      <c r="BD709" s="42">
        <f>IFERROR(BC709/AZ703,"-")</f>
        <v>8.4392046897405884E-2</v>
      </c>
      <c r="BE709" s="52">
        <v>74</v>
      </c>
      <c r="BF709" s="42">
        <f>IFERROR(BE709/BA703,"-")</f>
        <v>0.20441988950276244</v>
      </c>
      <c r="BG709" s="55">
        <f t="shared" si="78"/>
        <v>461978.2702702703</v>
      </c>
      <c r="BH709" s="360"/>
      <c r="BI709" s="360"/>
      <c r="BJ709" s="32" t="s">
        <v>102</v>
      </c>
      <c r="BK709" s="52">
        <v>28718624</v>
      </c>
      <c r="BL709" s="42">
        <f>IFERROR(BK709/BH703,"-")</f>
        <v>1.4738836070798723E-2</v>
      </c>
      <c r="BM709" s="52">
        <v>300</v>
      </c>
      <c r="BN709" s="42">
        <f>IFERROR(BM709/BI703,"-")</f>
        <v>6.2552126772310257E-2</v>
      </c>
      <c r="BO709" s="96">
        <f t="shared" si="79"/>
        <v>95728.746666666673</v>
      </c>
      <c r="BP709" s="140"/>
    </row>
    <row r="710" spans="2:68" s="8" customFormat="1" ht="13.15" customHeight="1">
      <c r="B710" s="368"/>
      <c r="C710" s="386"/>
      <c r="D710" s="360"/>
      <c r="E710" s="360"/>
      <c r="F710" s="32" t="s">
        <v>112</v>
      </c>
      <c r="G710" s="52">
        <v>0</v>
      </c>
      <c r="H710" s="42">
        <f>IFERROR(G710/D703,"-")</f>
        <v>0</v>
      </c>
      <c r="I710" s="52">
        <v>0</v>
      </c>
      <c r="J710" s="42">
        <f>IFERROR(I710/E703,"-")</f>
        <v>0</v>
      </c>
      <c r="K710" s="55" t="str">
        <f t="shared" si="72"/>
        <v>-</v>
      </c>
      <c r="L710" s="360"/>
      <c r="M710" s="360"/>
      <c r="N710" s="32" t="s">
        <v>112</v>
      </c>
      <c r="O710" s="52">
        <v>4341</v>
      </c>
      <c r="P710" s="42">
        <f>IFERROR(O710/L703,"-")</f>
        <v>1.1612797890737104E-6</v>
      </c>
      <c r="Q710" s="52">
        <v>1</v>
      </c>
      <c r="R710" s="42">
        <f>IFERROR(Q710/M703,"-")</f>
        <v>1.3215276860050219E-4</v>
      </c>
      <c r="S710" s="55">
        <f t="shared" si="73"/>
        <v>4341</v>
      </c>
      <c r="T710" s="360"/>
      <c r="U710" s="360"/>
      <c r="V710" s="32" t="s">
        <v>112</v>
      </c>
      <c r="W710" s="52">
        <v>0</v>
      </c>
      <c r="X710" s="42">
        <f>IFERROR(W710/T703,"-")</f>
        <v>0</v>
      </c>
      <c r="Y710" s="52">
        <v>0</v>
      </c>
      <c r="Z710" s="42">
        <f>IFERROR(Y710/U703,"-")</f>
        <v>0</v>
      </c>
      <c r="AA710" s="96" t="str">
        <f t="shared" si="74"/>
        <v>-</v>
      </c>
      <c r="AB710" s="360"/>
      <c r="AC710" s="360"/>
      <c r="AD710" s="32" t="s">
        <v>112</v>
      </c>
      <c r="AE710" s="52">
        <v>4341</v>
      </c>
      <c r="AF710" s="42">
        <f>IFERROR(AE710/AB703,"-")</f>
        <v>1.5888833071173078E-5</v>
      </c>
      <c r="AG710" s="52">
        <v>1</v>
      </c>
      <c r="AH710" s="42">
        <f>IFERROR(AG710/AC703,"-")</f>
        <v>1E-3</v>
      </c>
      <c r="AI710" s="55">
        <f t="shared" si="75"/>
        <v>4341</v>
      </c>
      <c r="AJ710" s="360"/>
      <c r="AK710" s="360"/>
      <c r="AL710" s="32" t="s">
        <v>112</v>
      </c>
      <c r="AM710" s="52">
        <v>0</v>
      </c>
      <c r="AN710" s="42">
        <f>IFERROR(AM710/AJ703,"-")</f>
        <v>0</v>
      </c>
      <c r="AO710" s="52">
        <v>0</v>
      </c>
      <c r="AP710" s="42">
        <f>IFERROR(AO710/AK703,"-")</f>
        <v>0</v>
      </c>
      <c r="AQ710" s="55" t="str">
        <f t="shared" si="76"/>
        <v>-</v>
      </c>
      <c r="AR710" s="360"/>
      <c r="AS710" s="360"/>
      <c r="AT710" s="32" t="s">
        <v>112</v>
      </c>
      <c r="AU710" s="52">
        <v>0</v>
      </c>
      <c r="AV710" s="42">
        <f>IFERROR(AU710/AR703,"-")</f>
        <v>0</v>
      </c>
      <c r="AW710" s="52">
        <v>0</v>
      </c>
      <c r="AX710" s="42">
        <f>IFERROR(AW710/AS703,"-")</f>
        <v>0</v>
      </c>
      <c r="AY710" s="96" t="str">
        <f t="shared" si="77"/>
        <v>-</v>
      </c>
      <c r="AZ710" s="360"/>
      <c r="BA710" s="360"/>
      <c r="BB710" s="32" t="s">
        <v>112</v>
      </c>
      <c r="BC710" s="52">
        <v>0</v>
      </c>
      <c r="BD710" s="42">
        <f>IFERROR(BC710/AZ703,"-")</f>
        <v>0</v>
      </c>
      <c r="BE710" s="52">
        <v>0</v>
      </c>
      <c r="BF710" s="42">
        <f>IFERROR(BE710/BA703,"-")</f>
        <v>0</v>
      </c>
      <c r="BG710" s="55" t="str">
        <f t="shared" si="78"/>
        <v>-</v>
      </c>
      <c r="BH710" s="360"/>
      <c r="BI710" s="360"/>
      <c r="BJ710" s="32" t="s">
        <v>112</v>
      </c>
      <c r="BK710" s="52">
        <v>1408</v>
      </c>
      <c r="BL710" s="42">
        <f>IFERROR(BK710/BH703,"-")</f>
        <v>7.2260708548169308E-7</v>
      </c>
      <c r="BM710" s="52">
        <v>1</v>
      </c>
      <c r="BN710" s="42">
        <f>IFERROR(BM710/BI703,"-")</f>
        <v>2.0850708924103419E-4</v>
      </c>
      <c r="BO710" s="96">
        <f t="shared" si="79"/>
        <v>1408</v>
      </c>
      <c r="BP710" s="140"/>
    </row>
    <row r="711" spans="2:68" s="8" customFormat="1" ht="13.15" customHeight="1">
      <c r="B711" s="368"/>
      <c r="C711" s="386"/>
      <c r="D711" s="360"/>
      <c r="E711" s="360"/>
      <c r="F711" s="32" t="s">
        <v>103</v>
      </c>
      <c r="G711" s="52">
        <v>534049</v>
      </c>
      <c r="H711" s="42">
        <f>IFERROR(G711/D703,"-")</f>
        <v>1.258815258986197E-3</v>
      </c>
      <c r="I711" s="52">
        <v>13</v>
      </c>
      <c r="J711" s="42">
        <f>IFERROR(I711/E703,"-")</f>
        <v>2.2648083623693381E-2</v>
      </c>
      <c r="K711" s="55">
        <f t="shared" si="72"/>
        <v>41080.692307692305</v>
      </c>
      <c r="L711" s="360"/>
      <c r="M711" s="360"/>
      <c r="N711" s="32" t="s">
        <v>103</v>
      </c>
      <c r="O711" s="52">
        <v>1253154</v>
      </c>
      <c r="P711" s="42">
        <f>IFERROR(O711/L703,"-")</f>
        <v>3.3523667652542649E-4</v>
      </c>
      <c r="Q711" s="52">
        <v>71</v>
      </c>
      <c r="R711" s="42">
        <f>IFERROR(Q711/M703,"-")</f>
        <v>9.3828465706356553E-3</v>
      </c>
      <c r="S711" s="55">
        <f t="shared" si="73"/>
        <v>17650.056338028167</v>
      </c>
      <c r="T711" s="360"/>
      <c r="U711" s="360"/>
      <c r="V711" s="32" t="s">
        <v>103</v>
      </c>
      <c r="W711" s="52">
        <v>5223</v>
      </c>
      <c r="X711" s="42">
        <f>IFERROR(W711/T703,"-")</f>
        <v>3.2515557414891788E-5</v>
      </c>
      <c r="Y711" s="52">
        <v>1</v>
      </c>
      <c r="Z711" s="42">
        <f>IFERROR(Y711/U703,"-")</f>
        <v>1.9305019305019305E-3</v>
      </c>
      <c r="AA711" s="96">
        <f t="shared" si="74"/>
        <v>5223</v>
      </c>
      <c r="AB711" s="360"/>
      <c r="AC711" s="360"/>
      <c r="AD711" s="32" t="s">
        <v>103</v>
      </c>
      <c r="AE711" s="52">
        <v>48596</v>
      </c>
      <c r="AF711" s="42">
        <f>IFERROR(AE711/AB703,"-")</f>
        <v>1.778700142655441E-4</v>
      </c>
      <c r="AG711" s="52">
        <v>5</v>
      </c>
      <c r="AH711" s="42">
        <f>IFERROR(AG711/AC703,"-")</f>
        <v>5.0000000000000001E-3</v>
      </c>
      <c r="AI711" s="55">
        <f t="shared" si="75"/>
        <v>9719.2000000000007</v>
      </c>
      <c r="AJ711" s="360"/>
      <c r="AK711" s="360"/>
      <c r="AL711" s="32" t="s">
        <v>103</v>
      </c>
      <c r="AM711" s="52">
        <v>390603</v>
      </c>
      <c r="AN711" s="42">
        <f>IFERROR(AM711/AJ703,"-")</f>
        <v>2.7205163174354294E-4</v>
      </c>
      <c r="AO711" s="52">
        <v>23</v>
      </c>
      <c r="AP711" s="42">
        <f>IFERROR(AO711/AK703,"-")</f>
        <v>1.0186005314437556E-2</v>
      </c>
      <c r="AQ711" s="55">
        <f t="shared" si="76"/>
        <v>16982.739130434784</v>
      </c>
      <c r="AR711" s="360"/>
      <c r="AS711" s="360"/>
      <c r="AT711" s="32" t="s">
        <v>103</v>
      </c>
      <c r="AU711" s="52">
        <v>784063</v>
      </c>
      <c r="AV711" s="42">
        <f>IFERROR(AU711/AR703,"-")</f>
        <v>4.2578667311276165E-4</v>
      </c>
      <c r="AW711" s="52">
        <v>40</v>
      </c>
      <c r="AX711" s="42">
        <f>IFERROR(AW711/AS703,"-")</f>
        <v>1.0729613733905579E-2</v>
      </c>
      <c r="AY711" s="96">
        <f t="shared" si="77"/>
        <v>19601.575000000001</v>
      </c>
      <c r="AZ711" s="360"/>
      <c r="BA711" s="360"/>
      <c r="BB711" s="32" t="s">
        <v>103</v>
      </c>
      <c r="BC711" s="52">
        <v>77255</v>
      </c>
      <c r="BD711" s="42">
        <f>IFERROR(BC711/AZ703,"-")</f>
        <v>1.9071060739779419E-4</v>
      </c>
      <c r="BE711" s="52">
        <v>5</v>
      </c>
      <c r="BF711" s="42">
        <f>IFERROR(BE711/BA703,"-")</f>
        <v>1.3812154696132596E-2</v>
      </c>
      <c r="BG711" s="55">
        <f t="shared" si="78"/>
        <v>15451</v>
      </c>
      <c r="BH711" s="360"/>
      <c r="BI711" s="360"/>
      <c r="BJ711" s="32" t="s">
        <v>103</v>
      </c>
      <c r="BK711" s="52">
        <v>623955</v>
      </c>
      <c r="BL711" s="42">
        <f>IFERROR(BK711/BH703,"-")</f>
        <v>3.2022322728816037E-4</v>
      </c>
      <c r="BM711" s="52">
        <v>32</v>
      </c>
      <c r="BN711" s="42">
        <f>IFERROR(BM711/BI703,"-")</f>
        <v>6.672226855713094E-3</v>
      </c>
      <c r="BO711" s="96">
        <f t="shared" si="79"/>
        <v>19498.59375</v>
      </c>
      <c r="BP711" s="140"/>
    </row>
    <row r="712" spans="2:68" s="8" customFormat="1" ht="13.15" customHeight="1">
      <c r="B712" s="368"/>
      <c r="C712" s="386"/>
      <c r="D712" s="360"/>
      <c r="E712" s="360"/>
      <c r="F712" s="32" t="s">
        <v>104</v>
      </c>
      <c r="G712" s="52">
        <v>461024</v>
      </c>
      <c r="H712" s="42">
        <f>IFERROR(G712/D703,"-")</f>
        <v>1.0866868882047386E-3</v>
      </c>
      <c r="I712" s="52">
        <v>20</v>
      </c>
      <c r="J712" s="42">
        <f>IFERROR(I712/E703,"-")</f>
        <v>3.484320557491289E-2</v>
      </c>
      <c r="K712" s="55">
        <f t="shared" si="72"/>
        <v>23051.200000000001</v>
      </c>
      <c r="L712" s="360"/>
      <c r="M712" s="360"/>
      <c r="N712" s="32" t="s">
        <v>104</v>
      </c>
      <c r="O712" s="52">
        <v>2888283</v>
      </c>
      <c r="P712" s="42">
        <f>IFERROR(O712/L703,"-")</f>
        <v>7.7265714651582199E-4</v>
      </c>
      <c r="Q712" s="52">
        <v>226</v>
      </c>
      <c r="R712" s="42">
        <f>IFERROR(Q712/M703,"-")</f>
        <v>2.9866525703713492E-2</v>
      </c>
      <c r="S712" s="55">
        <f t="shared" si="73"/>
        <v>12780.013274336283</v>
      </c>
      <c r="T712" s="360"/>
      <c r="U712" s="360"/>
      <c r="V712" s="32" t="s">
        <v>104</v>
      </c>
      <c r="W712" s="52">
        <v>58177</v>
      </c>
      <c r="X712" s="42">
        <f>IFERROR(W712/T703,"-")</f>
        <v>3.621783618085697E-4</v>
      </c>
      <c r="Y712" s="52">
        <v>10</v>
      </c>
      <c r="Z712" s="42">
        <f>IFERROR(Y712/U703,"-")</f>
        <v>1.9305019305019305E-2</v>
      </c>
      <c r="AA712" s="96">
        <f t="shared" si="74"/>
        <v>5817.7</v>
      </c>
      <c r="AB712" s="360"/>
      <c r="AC712" s="360"/>
      <c r="AD712" s="32" t="s">
        <v>104</v>
      </c>
      <c r="AE712" s="52">
        <v>45645</v>
      </c>
      <c r="AF712" s="42">
        <f>IFERROR(AE712/AB703,"-")</f>
        <v>1.6706882873386206E-4</v>
      </c>
      <c r="AG712" s="52">
        <v>9</v>
      </c>
      <c r="AH712" s="42">
        <f>IFERROR(AG712/AC703,"-")</f>
        <v>8.9999999999999993E-3</v>
      </c>
      <c r="AI712" s="55">
        <f t="shared" si="75"/>
        <v>5071.666666666667</v>
      </c>
      <c r="AJ712" s="360"/>
      <c r="AK712" s="360"/>
      <c r="AL712" s="32" t="s">
        <v>104</v>
      </c>
      <c r="AM712" s="52">
        <v>1369205</v>
      </c>
      <c r="AN712" s="42">
        <f>IFERROR(AM712/AJ703,"-")</f>
        <v>9.5363951234736478E-4</v>
      </c>
      <c r="AO712" s="52">
        <v>104</v>
      </c>
      <c r="AP712" s="42">
        <f>IFERROR(AO712/AK703,"-")</f>
        <v>4.6058458813108945E-2</v>
      </c>
      <c r="AQ712" s="55">
        <f t="shared" si="76"/>
        <v>13165.432692307691</v>
      </c>
      <c r="AR712" s="360"/>
      <c r="AS712" s="360"/>
      <c r="AT712" s="32" t="s">
        <v>104</v>
      </c>
      <c r="AU712" s="52">
        <v>1415256</v>
      </c>
      <c r="AV712" s="42">
        <f>IFERROR(AU712/AR703,"-")</f>
        <v>7.6855704687362446E-4</v>
      </c>
      <c r="AW712" s="52">
        <v>103</v>
      </c>
      <c r="AX712" s="42">
        <f>IFERROR(AW712/AS703,"-")</f>
        <v>2.7628755364806867E-2</v>
      </c>
      <c r="AY712" s="96">
        <f t="shared" si="77"/>
        <v>13740.349514563106</v>
      </c>
      <c r="AZ712" s="360"/>
      <c r="BA712" s="360"/>
      <c r="BB712" s="32" t="s">
        <v>104</v>
      </c>
      <c r="BC712" s="52">
        <v>263291</v>
      </c>
      <c r="BD712" s="42">
        <f>IFERROR(BC712/AZ703,"-")</f>
        <v>6.4995646278393155E-4</v>
      </c>
      <c r="BE712" s="52">
        <v>26</v>
      </c>
      <c r="BF712" s="42">
        <f>IFERROR(BE712/BA703,"-")</f>
        <v>7.18232044198895E-2</v>
      </c>
      <c r="BG712" s="55">
        <f t="shared" si="78"/>
        <v>10126.576923076924</v>
      </c>
      <c r="BH712" s="360"/>
      <c r="BI712" s="360"/>
      <c r="BJ712" s="32" t="s">
        <v>104</v>
      </c>
      <c r="BK712" s="52">
        <v>1900214</v>
      </c>
      <c r="BL712" s="42">
        <f>IFERROR(BK712/BH703,"-")</f>
        <v>9.7521882125817467E-4</v>
      </c>
      <c r="BM712" s="52">
        <v>88</v>
      </c>
      <c r="BN712" s="42">
        <f>IFERROR(BM712/BI703,"-")</f>
        <v>1.834862385321101E-2</v>
      </c>
      <c r="BO712" s="96">
        <f t="shared" si="79"/>
        <v>21593.340909090908</v>
      </c>
      <c r="BP712" s="140"/>
    </row>
    <row r="713" spans="2:68" s="8" customFormat="1" ht="13.15" customHeight="1">
      <c r="B713" s="368"/>
      <c r="C713" s="386"/>
      <c r="D713" s="360"/>
      <c r="E713" s="360"/>
      <c r="F713" s="32" t="s">
        <v>105</v>
      </c>
      <c r="G713" s="52">
        <v>146430</v>
      </c>
      <c r="H713" s="42">
        <f>IFERROR(G713/D703,"-")</f>
        <v>3.4515244551220736E-4</v>
      </c>
      <c r="I713" s="52">
        <v>5</v>
      </c>
      <c r="J713" s="42">
        <f>IFERROR(I713/E703,"-")</f>
        <v>8.7108013937282226E-3</v>
      </c>
      <c r="K713" s="55">
        <f t="shared" si="72"/>
        <v>29286</v>
      </c>
      <c r="L713" s="360"/>
      <c r="M713" s="360"/>
      <c r="N713" s="32" t="s">
        <v>105</v>
      </c>
      <c r="O713" s="52">
        <v>951805</v>
      </c>
      <c r="P713" s="42">
        <f>IFERROR(O713/L703,"-")</f>
        <v>2.5462149496413333E-4</v>
      </c>
      <c r="Q713" s="52">
        <v>33</v>
      </c>
      <c r="R713" s="42">
        <f>IFERROR(Q713/M703,"-")</f>
        <v>4.3610413638165719E-3</v>
      </c>
      <c r="S713" s="55">
        <f t="shared" si="73"/>
        <v>28842.575757575756</v>
      </c>
      <c r="T713" s="360"/>
      <c r="U713" s="360"/>
      <c r="V713" s="32" t="s">
        <v>105</v>
      </c>
      <c r="W713" s="52">
        <v>2525</v>
      </c>
      <c r="X713" s="42">
        <f>IFERROR(W713/T703,"-")</f>
        <v>1.5719276751407574E-5</v>
      </c>
      <c r="Y713" s="52">
        <v>2</v>
      </c>
      <c r="Z713" s="42">
        <f>IFERROR(Y713/U703,"-")</f>
        <v>3.8610038610038611E-3</v>
      </c>
      <c r="AA713" s="96">
        <f t="shared" si="74"/>
        <v>1262.5</v>
      </c>
      <c r="AB713" s="360"/>
      <c r="AC713" s="360"/>
      <c r="AD713" s="32" t="s">
        <v>105</v>
      </c>
      <c r="AE713" s="52">
        <v>42903</v>
      </c>
      <c r="AF713" s="42">
        <f>IFERROR(AE713/AB703,"-")</f>
        <v>1.5703262042214664E-4</v>
      </c>
      <c r="AG713" s="52">
        <v>3</v>
      </c>
      <c r="AH713" s="42">
        <f>IFERROR(AG713/AC703,"-")</f>
        <v>3.0000000000000001E-3</v>
      </c>
      <c r="AI713" s="55">
        <f t="shared" si="75"/>
        <v>14301</v>
      </c>
      <c r="AJ713" s="360"/>
      <c r="AK713" s="360"/>
      <c r="AL713" s="32" t="s">
        <v>105</v>
      </c>
      <c r="AM713" s="52">
        <v>417975</v>
      </c>
      <c r="AN713" s="42">
        <f>IFERROR(AM713/AJ703,"-")</f>
        <v>2.9111599444450596E-4</v>
      </c>
      <c r="AO713" s="52">
        <v>11</v>
      </c>
      <c r="AP713" s="42">
        <f>IFERROR(AO713/AK703,"-")</f>
        <v>4.8715677590788304E-3</v>
      </c>
      <c r="AQ713" s="55">
        <f t="shared" si="76"/>
        <v>37997.727272727272</v>
      </c>
      <c r="AR713" s="360"/>
      <c r="AS713" s="360"/>
      <c r="AT713" s="32" t="s">
        <v>105</v>
      </c>
      <c r="AU713" s="52">
        <v>480207</v>
      </c>
      <c r="AV713" s="42">
        <f>IFERROR(AU713/AR703,"-")</f>
        <v>2.6077718363889116E-4</v>
      </c>
      <c r="AW713" s="52">
        <v>16</v>
      </c>
      <c r="AX713" s="42">
        <f>IFERROR(AW713/AS703,"-")</f>
        <v>4.2918454935622317E-3</v>
      </c>
      <c r="AY713" s="96">
        <f t="shared" si="77"/>
        <v>30012.9375</v>
      </c>
      <c r="AZ713" s="360"/>
      <c r="BA713" s="360"/>
      <c r="BB713" s="32" t="s">
        <v>105</v>
      </c>
      <c r="BC713" s="52">
        <v>459130</v>
      </c>
      <c r="BD713" s="42">
        <f>IFERROR(BC713/AZ703,"-")</f>
        <v>1.1334018662164163E-3</v>
      </c>
      <c r="BE713" s="52">
        <v>9</v>
      </c>
      <c r="BF713" s="42">
        <f>IFERROR(BE713/BA703,"-")</f>
        <v>2.4861878453038673E-2</v>
      </c>
      <c r="BG713" s="55">
        <f t="shared" si="78"/>
        <v>51014.444444444445</v>
      </c>
      <c r="BH713" s="360"/>
      <c r="BI713" s="360"/>
      <c r="BJ713" s="32" t="s">
        <v>105</v>
      </c>
      <c r="BK713" s="52">
        <v>321628</v>
      </c>
      <c r="BL713" s="42">
        <f>IFERROR(BK713/BH703,"-")</f>
        <v>1.6506439750660937E-4</v>
      </c>
      <c r="BM713" s="52">
        <v>10</v>
      </c>
      <c r="BN713" s="42">
        <f>IFERROR(BM713/BI703,"-")</f>
        <v>2.0850708924103419E-3</v>
      </c>
      <c r="BO713" s="96">
        <f t="shared" si="79"/>
        <v>32162.799999999999</v>
      </c>
      <c r="BP713" s="140"/>
    </row>
    <row r="714" spans="2:68" s="8" customFormat="1" ht="13.15" customHeight="1">
      <c r="B714" s="368"/>
      <c r="C714" s="386"/>
      <c r="D714" s="360"/>
      <c r="E714" s="360"/>
      <c r="F714" s="32" t="s">
        <v>106</v>
      </c>
      <c r="G714" s="52">
        <v>1362282</v>
      </c>
      <c r="H714" s="42">
        <f>IFERROR(G714/D703,"-")</f>
        <v>3.21105623012539E-3</v>
      </c>
      <c r="I714" s="52">
        <v>4</v>
      </c>
      <c r="J714" s="42">
        <f>IFERROR(I714/E703,"-")</f>
        <v>6.9686411149825784E-3</v>
      </c>
      <c r="K714" s="55">
        <f t="shared" si="72"/>
        <v>340570.5</v>
      </c>
      <c r="L714" s="360"/>
      <c r="M714" s="360"/>
      <c r="N714" s="32" t="s">
        <v>106</v>
      </c>
      <c r="O714" s="52">
        <v>5514567</v>
      </c>
      <c r="P714" s="42">
        <f>IFERROR(O714/L703,"-")</f>
        <v>1.4752258011040873E-3</v>
      </c>
      <c r="Q714" s="52">
        <v>29</v>
      </c>
      <c r="R714" s="42">
        <f>IFERROR(Q714/M703,"-")</f>
        <v>3.8324302894145634E-3</v>
      </c>
      <c r="S714" s="55">
        <f t="shared" si="73"/>
        <v>190157.4827586207</v>
      </c>
      <c r="T714" s="360"/>
      <c r="U714" s="360"/>
      <c r="V714" s="32" t="s">
        <v>106</v>
      </c>
      <c r="W714" s="52">
        <v>455553</v>
      </c>
      <c r="X714" s="42">
        <f>IFERROR(W714/T703,"-")</f>
        <v>2.836025220567911E-3</v>
      </c>
      <c r="Y714" s="52">
        <v>1</v>
      </c>
      <c r="Z714" s="42">
        <f>IFERROR(Y714/U703,"-")</f>
        <v>1.9305019305019305E-3</v>
      </c>
      <c r="AA714" s="96">
        <f t="shared" si="74"/>
        <v>455553</v>
      </c>
      <c r="AB714" s="360"/>
      <c r="AC714" s="360"/>
      <c r="AD714" s="32" t="s">
        <v>106</v>
      </c>
      <c r="AE714" s="52">
        <v>24093</v>
      </c>
      <c r="AF714" s="42">
        <f>IFERROR(AE714/AB703,"-")</f>
        <v>8.8184670625149266E-5</v>
      </c>
      <c r="AG714" s="52">
        <v>3</v>
      </c>
      <c r="AH714" s="42">
        <f>IFERROR(AG714/AC703,"-")</f>
        <v>3.0000000000000001E-3</v>
      </c>
      <c r="AI714" s="55">
        <f t="shared" si="75"/>
        <v>8031</v>
      </c>
      <c r="AJ714" s="360"/>
      <c r="AK714" s="360"/>
      <c r="AL714" s="32" t="s">
        <v>106</v>
      </c>
      <c r="AM714" s="52">
        <v>4026139</v>
      </c>
      <c r="AN714" s="42">
        <f>IFERROR(AM714/AJ703,"-")</f>
        <v>2.8041712034375475E-3</v>
      </c>
      <c r="AO714" s="52">
        <v>14</v>
      </c>
      <c r="AP714" s="42">
        <f>IFERROR(AO714/AK703,"-")</f>
        <v>6.2001771479185119E-3</v>
      </c>
      <c r="AQ714" s="55">
        <f t="shared" si="76"/>
        <v>287581.35714285716</v>
      </c>
      <c r="AR714" s="360"/>
      <c r="AS714" s="360"/>
      <c r="AT714" s="32" t="s">
        <v>106</v>
      </c>
      <c r="AU714" s="52">
        <v>540746</v>
      </c>
      <c r="AV714" s="42">
        <f>IFERROR(AU714/AR703,"-")</f>
        <v>2.9365298495023155E-4</v>
      </c>
      <c r="AW714" s="52">
        <v>9</v>
      </c>
      <c r="AX714" s="42">
        <f>IFERROR(AW714/AS703,"-")</f>
        <v>2.4141630901287556E-3</v>
      </c>
      <c r="AY714" s="96">
        <f t="shared" si="77"/>
        <v>60082.888888888891</v>
      </c>
      <c r="AZ714" s="360"/>
      <c r="BA714" s="360"/>
      <c r="BB714" s="32" t="s">
        <v>106</v>
      </c>
      <c r="BC714" s="52">
        <v>4442164</v>
      </c>
      <c r="BD714" s="42">
        <f>IFERROR(BC714/AZ703,"-")</f>
        <v>1.0965863628252087E-2</v>
      </c>
      <c r="BE714" s="52">
        <v>12</v>
      </c>
      <c r="BF714" s="42">
        <f>IFERROR(BE714/BA703,"-")</f>
        <v>3.3149171270718231E-2</v>
      </c>
      <c r="BG714" s="55">
        <f t="shared" si="78"/>
        <v>370180.33333333331</v>
      </c>
      <c r="BH714" s="360"/>
      <c r="BI714" s="360"/>
      <c r="BJ714" s="32" t="s">
        <v>106</v>
      </c>
      <c r="BK714" s="52">
        <v>3133221</v>
      </c>
      <c r="BL714" s="42">
        <f>IFERROR(BK714/BH703,"-")</f>
        <v>1.6080168288210481E-3</v>
      </c>
      <c r="BM714" s="52">
        <v>12</v>
      </c>
      <c r="BN714" s="42">
        <f>IFERROR(BM714/BI703,"-")</f>
        <v>2.5020850708924102E-3</v>
      </c>
      <c r="BO714" s="96">
        <f t="shared" si="79"/>
        <v>261101.75</v>
      </c>
      <c r="BP714" s="140"/>
    </row>
    <row r="715" spans="2:68" s="8" customFormat="1" ht="13.15" customHeight="1">
      <c r="B715" s="368"/>
      <c r="C715" s="386"/>
      <c r="D715" s="360"/>
      <c r="E715" s="360"/>
      <c r="F715" s="32" t="s">
        <v>107</v>
      </c>
      <c r="G715" s="52">
        <v>1688521</v>
      </c>
      <c r="H715" s="42">
        <f>IFERROR(G715/D703,"-")</f>
        <v>3.9800392846323692E-3</v>
      </c>
      <c r="I715" s="52">
        <v>53</v>
      </c>
      <c r="J715" s="42">
        <f>IFERROR(I715/E703,"-")</f>
        <v>9.2334494773519168E-2</v>
      </c>
      <c r="K715" s="55">
        <f t="shared" si="72"/>
        <v>31858.886792452831</v>
      </c>
      <c r="L715" s="360"/>
      <c r="M715" s="360"/>
      <c r="N715" s="32" t="s">
        <v>107</v>
      </c>
      <c r="O715" s="52">
        <v>25242073</v>
      </c>
      <c r="P715" s="42">
        <f>IFERROR(O715/L703,"-")</f>
        <v>6.7526167263817546E-3</v>
      </c>
      <c r="Q715" s="52">
        <v>616</v>
      </c>
      <c r="R715" s="42">
        <f>IFERROR(Q715/M703,"-")</f>
        <v>8.1406105457909342E-2</v>
      </c>
      <c r="S715" s="55">
        <f t="shared" si="73"/>
        <v>40977.391233766233</v>
      </c>
      <c r="T715" s="360"/>
      <c r="U715" s="360"/>
      <c r="V715" s="32" t="s">
        <v>107</v>
      </c>
      <c r="W715" s="52">
        <v>1577176</v>
      </c>
      <c r="X715" s="42">
        <f>IFERROR(W715/T703,"-")</f>
        <v>9.8186400117536606E-3</v>
      </c>
      <c r="Y715" s="52">
        <v>30</v>
      </c>
      <c r="Z715" s="42">
        <f>IFERROR(Y715/U703,"-")</f>
        <v>5.7915057915057917E-2</v>
      </c>
      <c r="AA715" s="96">
        <f t="shared" si="74"/>
        <v>52572.533333333333</v>
      </c>
      <c r="AB715" s="360"/>
      <c r="AC715" s="360"/>
      <c r="AD715" s="32" t="s">
        <v>107</v>
      </c>
      <c r="AE715" s="52">
        <v>972992</v>
      </c>
      <c r="AF715" s="42">
        <f>IFERROR(AE715/AB703,"-")</f>
        <v>3.561323996219036E-3</v>
      </c>
      <c r="AG715" s="52">
        <v>40</v>
      </c>
      <c r="AH715" s="42">
        <f>IFERROR(AG715/AC703,"-")</f>
        <v>0.04</v>
      </c>
      <c r="AI715" s="55">
        <f t="shared" si="75"/>
        <v>24324.799999999999</v>
      </c>
      <c r="AJ715" s="360"/>
      <c r="AK715" s="360"/>
      <c r="AL715" s="32" t="s">
        <v>107</v>
      </c>
      <c r="AM715" s="52">
        <v>8485572</v>
      </c>
      <c r="AN715" s="42">
        <f>IFERROR(AM715/AJ703,"-")</f>
        <v>5.9101279531322574E-3</v>
      </c>
      <c r="AO715" s="52">
        <v>201</v>
      </c>
      <c r="AP715" s="42">
        <f>IFERROR(AO715/AK703,"-")</f>
        <v>8.9016829052258634E-2</v>
      </c>
      <c r="AQ715" s="55">
        <f t="shared" si="76"/>
        <v>42216.776119402988</v>
      </c>
      <c r="AR715" s="360"/>
      <c r="AS715" s="360"/>
      <c r="AT715" s="32" t="s">
        <v>107</v>
      </c>
      <c r="AU715" s="52">
        <v>14095897</v>
      </c>
      <c r="AV715" s="42">
        <f>IFERROR(AU715/AR703,"-")</f>
        <v>7.6547995354584487E-3</v>
      </c>
      <c r="AW715" s="52">
        <v>339</v>
      </c>
      <c r="AX715" s="42">
        <f>IFERROR(AW715/AS703,"-")</f>
        <v>9.0933476394849791E-2</v>
      </c>
      <c r="AY715" s="96">
        <f t="shared" si="77"/>
        <v>41580.81710914454</v>
      </c>
      <c r="AZ715" s="360"/>
      <c r="BA715" s="360"/>
      <c r="BB715" s="32" t="s">
        <v>107</v>
      </c>
      <c r="BC715" s="52">
        <v>4135849</v>
      </c>
      <c r="BD715" s="42">
        <f>IFERROR(BC715/AZ703,"-")</f>
        <v>1.0209698723649727E-2</v>
      </c>
      <c r="BE715" s="52">
        <v>47</v>
      </c>
      <c r="BF715" s="42">
        <f>IFERROR(BE715/BA703,"-")</f>
        <v>0.12983425414364641</v>
      </c>
      <c r="BG715" s="55">
        <f t="shared" si="78"/>
        <v>87996.787234042553</v>
      </c>
      <c r="BH715" s="360"/>
      <c r="BI715" s="360"/>
      <c r="BJ715" s="32" t="s">
        <v>107</v>
      </c>
      <c r="BK715" s="52">
        <v>9137251</v>
      </c>
      <c r="BL715" s="42">
        <f>IFERROR(BK715/BH703,"-")</f>
        <v>4.6893766437675318E-3</v>
      </c>
      <c r="BM715" s="52">
        <v>346</v>
      </c>
      <c r="BN715" s="42">
        <f>IFERROR(BM715/BI703,"-")</f>
        <v>7.2143452877397832E-2</v>
      </c>
      <c r="BO715" s="96">
        <f t="shared" si="79"/>
        <v>26408.239884393064</v>
      </c>
      <c r="BP715" s="140"/>
    </row>
    <row r="716" spans="2:68" s="8" customFormat="1" ht="13.15" customHeight="1">
      <c r="B716" s="368"/>
      <c r="C716" s="386"/>
      <c r="D716" s="360"/>
      <c r="E716" s="360"/>
      <c r="F716" s="32" t="s">
        <v>108</v>
      </c>
      <c r="G716" s="52">
        <v>4014825</v>
      </c>
      <c r="H716" s="42">
        <f>IFERROR(G716/D703,"-")</f>
        <v>9.4634068637133636E-3</v>
      </c>
      <c r="I716" s="52">
        <v>75</v>
      </c>
      <c r="J716" s="42">
        <f>IFERROR(I716/E703,"-")</f>
        <v>0.13066202090592335</v>
      </c>
      <c r="K716" s="55">
        <f t="shared" si="72"/>
        <v>53531</v>
      </c>
      <c r="L716" s="360"/>
      <c r="M716" s="360"/>
      <c r="N716" s="32" t="s">
        <v>108</v>
      </c>
      <c r="O716" s="52">
        <v>33082824</v>
      </c>
      <c r="P716" s="42">
        <f>IFERROR(O716/L703,"-")</f>
        <v>8.8501301259347343E-3</v>
      </c>
      <c r="Q716" s="52">
        <v>526</v>
      </c>
      <c r="R716" s="42">
        <f>IFERROR(Q716/M703,"-")</f>
        <v>6.9512356283864152E-2</v>
      </c>
      <c r="S716" s="55">
        <f t="shared" si="73"/>
        <v>62895.10266159696</v>
      </c>
      <c r="T716" s="360"/>
      <c r="U716" s="360"/>
      <c r="V716" s="32" t="s">
        <v>108</v>
      </c>
      <c r="W716" s="52">
        <v>1617242</v>
      </c>
      <c r="X716" s="42">
        <f>IFERROR(W716/T703,"-")</f>
        <v>1.00680691374257E-2</v>
      </c>
      <c r="Y716" s="52">
        <v>26</v>
      </c>
      <c r="Z716" s="42">
        <f>IFERROR(Y716/U703,"-")</f>
        <v>5.019305019305019E-2</v>
      </c>
      <c r="AA716" s="96">
        <f t="shared" si="74"/>
        <v>62201.615384615383</v>
      </c>
      <c r="AB716" s="360"/>
      <c r="AC716" s="360"/>
      <c r="AD716" s="32" t="s">
        <v>108</v>
      </c>
      <c r="AE716" s="52">
        <v>2426496</v>
      </c>
      <c r="AF716" s="42">
        <f>IFERROR(AE716/AB703,"-")</f>
        <v>8.8814074848811778E-3</v>
      </c>
      <c r="AG716" s="52">
        <v>47</v>
      </c>
      <c r="AH716" s="42">
        <f>IFERROR(AG716/AC703,"-")</f>
        <v>4.7E-2</v>
      </c>
      <c r="AI716" s="55">
        <f t="shared" si="75"/>
        <v>51627.574468085106</v>
      </c>
      <c r="AJ716" s="360"/>
      <c r="AK716" s="360"/>
      <c r="AL716" s="32" t="s">
        <v>108</v>
      </c>
      <c r="AM716" s="52">
        <v>14573122</v>
      </c>
      <c r="AN716" s="42">
        <f>IFERROR(AM716/AJ703,"-")</f>
        <v>1.0150054197478576E-2</v>
      </c>
      <c r="AO716" s="52">
        <v>210</v>
      </c>
      <c r="AP716" s="42">
        <f>IFERROR(AO716/AK703,"-")</f>
        <v>9.3002657218777679E-2</v>
      </c>
      <c r="AQ716" s="55">
        <f t="shared" si="76"/>
        <v>69395.81904761905</v>
      </c>
      <c r="AR716" s="360"/>
      <c r="AS716" s="360"/>
      <c r="AT716" s="32" t="s">
        <v>108</v>
      </c>
      <c r="AU716" s="52">
        <v>10949646</v>
      </c>
      <c r="AV716" s="42">
        <f>IFERROR(AU716/AR703,"-")</f>
        <v>5.9462228699765944E-3</v>
      </c>
      <c r="AW716" s="52">
        <v>209</v>
      </c>
      <c r="AX716" s="42">
        <f>IFERROR(AW716/AS703,"-")</f>
        <v>5.6062231759656654E-2</v>
      </c>
      <c r="AY716" s="96">
        <f t="shared" si="77"/>
        <v>52390.650717703349</v>
      </c>
      <c r="AZ716" s="360"/>
      <c r="BA716" s="360"/>
      <c r="BB716" s="32" t="s">
        <v>108</v>
      </c>
      <c r="BC716" s="52">
        <v>16394786</v>
      </c>
      <c r="BD716" s="42">
        <f>IFERROR(BC716/AZ703,"-")</f>
        <v>4.0471938336895379E-2</v>
      </c>
      <c r="BE716" s="52">
        <v>150</v>
      </c>
      <c r="BF716" s="42">
        <f>IFERROR(BE716/BA703,"-")</f>
        <v>0.4143646408839779</v>
      </c>
      <c r="BG716" s="55">
        <f t="shared" si="78"/>
        <v>109298.57333333333</v>
      </c>
      <c r="BH716" s="360"/>
      <c r="BI716" s="360"/>
      <c r="BJ716" s="32" t="s">
        <v>108</v>
      </c>
      <c r="BK716" s="52">
        <v>11909027</v>
      </c>
      <c r="BL716" s="42">
        <f>IFERROR(BK716/BH703,"-")</f>
        <v>6.1118943830914705E-3</v>
      </c>
      <c r="BM716" s="52">
        <v>226</v>
      </c>
      <c r="BN716" s="42">
        <f>IFERROR(BM716/BI703,"-")</f>
        <v>4.7122602168473728E-2</v>
      </c>
      <c r="BO716" s="96">
        <f t="shared" si="79"/>
        <v>52694.809734513277</v>
      </c>
      <c r="BP716" s="140"/>
    </row>
    <row r="717" spans="2:68" s="8" customFormat="1" ht="13.15" customHeight="1">
      <c r="B717" s="368"/>
      <c r="C717" s="386"/>
      <c r="D717" s="360"/>
      <c r="E717" s="360"/>
      <c r="F717" s="32" t="s">
        <v>109</v>
      </c>
      <c r="G717" s="52">
        <v>2300103</v>
      </c>
      <c r="H717" s="42">
        <f>IFERROR(G717/D703,"-")</f>
        <v>5.4216087917774002E-3</v>
      </c>
      <c r="I717" s="52">
        <v>36</v>
      </c>
      <c r="J717" s="42">
        <f>IFERROR(I717/E703,"-")</f>
        <v>6.2717770034843204E-2</v>
      </c>
      <c r="K717" s="55">
        <f t="shared" si="72"/>
        <v>63891.75</v>
      </c>
      <c r="L717" s="360"/>
      <c r="M717" s="360"/>
      <c r="N717" s="32" t="s">
        <v>109</v>
      </c>
      <c r="O717" s="52">
        <v>12741346</v>
      </c>
      <c r="P717" s="42">
        <f>IFERROR(O717/L703,"-")</f>
        <v>3.4084928807636863E-3</v>
      </c>
      <c r="Q717" s="52">
        <v>362</v>
      </c>
      <c r="R717" s="42">
        <f>IFERROR(Q717/M703,"-")</f>
        <v>4.7839302233381786E-2</v>
      </c>
      <c r="S717" s="55">
        <f t="shared" si="73"/>
        <v>35197.088397790052</v>
      </c>
      <c r="T717" s="360"/>
      <c r="U717" s="360"/>
      <c r="V717" s="32" t="s">
        <v>109</v>
      </c>
      <c r="W717" s="52">
        <v>2129357</v>
      </c>
      <c r="X717" s="42">
        <f>IFERROR(W717/T703,"-")</f>
        <v>1.3256218608137419E-2</v>
      </c>
      <c r="Y717" s="52">
        <v>14</v>
      </c>
      <c r="Z717" s="42">
        <f>IFERROR(Y717/U703,"-")</f>
        <v>2.7027027027027029E-2</v>
      </c>
      <c r="AA717" s="96">
        <f t="shared" si="74"/>
        <v>152096.92857142858</v>
      </c>
      <c r="AB717" s="360"/>
      <c r="AC717" s="360"/>
      <c r="AD717" s="32" t="s">
        <v>109</v>
      </c>
      <c r="AE717" s="52">
        <v>1288482</v>
      </c>
      <c r="AF717" s="42">
        <f>IFERROR(AE717/AB703,"-")</f>
        <v>4.7160735805600621E-3</v>
      </c>
      <c r="AG717" s="52">
        <v>28</v>
      </c>
      <c r="AH717" s="42">
        <f>IFERROR(AG717/AC703,"-")</f>
        <v>2.8000000000000001E-2</v>
      </c>
      <c r="AI717" s="55">
        <f t="shared" si="75"/>
        <v>46017.214285714283</v>
      </c>
      <c r="AJ717" s="360"/>
      <c r="AK717" s="360"/>
      <c r="AL717" s="32" t="s">
        <v>109</v>
      </c>
      <c r="AM717" s="52">
        <v>3406901</v>
      </c>
      <c r="AN717" s="42">
        <f>IFERROR(AM717/AJ703,"-")</f>
        <v>2.3728772596183548E-3</v>
      </c>
      <c r="AO717" s="52">
        <v>124</v>
      </c>
      <c r="AP717" s="42">
        <f>IFERROR(AO717/AK703,"-")</f>
        <v>5.4915854738706818E-2</v>
      </c>
      <c r="AQ717" s="55">
        <f t="shared" si="76"/>
        <v>27475.008064516129</v>
      </c>
      <c r="AR717" s="360"/>
      <c r="AS717" s="360"/>
      <c r="AT717" s="32" t="s">
        <v>109</v>
      </c>
      <c r="AU717" s="52">
        <v>5813024</v>
      </c>
      <c r="AV717" s="42">
        <f>IFERROR(AU717/AR703,"-")</f>
        <v>3.1567720319472265E-3</v>
      </c>
      <c r="AW717" s="52">
        <v>190</v>
      </c>
      <c r="AX717" s="42">
        <f>IFERROR(AW717/AS703,"-")</f>
        <v>5.0965665236051505E-2</v>
      </c>
      <c r="AY717" s="96">
        <f t="shared" si="77"/>
        <v>30594.863157894735</v>
      </c>
      <c r="AZ717" s="360"/>
      <c r="BA717" s="360"/>
      <c r="BB717" s="32" t="s">
        <v>109</v>
      </c>
      <c r="BC717" s="52">
        <v>1006389</v>
      </c>
      <c r="BD717" s="42">
        <f>IFERROR(BC717/AZ703,"-")</f>
        <v>2.4843577434270751E-3</v>
      </c>
      <c r="BE717" s="52">
        <v>39</v>
      </c>
      <c r="BF717" s="42">
        <f>IFERROR(BE717/BA703,"-")</f>
        <v>0.10773480662983426</v>
      </c>
      <c r="BG717" s="55">
        <f t="shared" si="78"/>
        <v>25804.846153846152</v>
      </c>
      <c r="BH717" s="360"/>
      <c r="BI717" s="360"/>
      <c r="BJ717" s="32" t="s">
        <v>109</v>
      </c>
      <c r="BK717" s="52">
        <v>4592843</v>
      </c>
      <c r="BL717" s="42">
        <f>IFERROR(BK717/BH703,"-")</f>
        <v>2.3571171124325252E-3</v>
      </c>
      <c r="BM717" s="52">
        <v>149</v>
      </c>
      <c r="BN717" s="42">
        <f>IFERROR(BM717/BI703,"-")</f>
        <v>3.1067556296914094E-2</v>
      </c>
      <c r="BO717" s="96">
        <f t="shared" si="79"/>
        <v>30824.449664429529</v>
      </c>
      <c r="BP717" s="140"/>
    </row>
    <row r="718" spans="2:68" s="8" customFormat="1" ht="13.15" customHeight="1">
      <c r="B718" s="368"/>
      <c r="C718" s="386"/>
      <c r="D718" s="360"/>
      <c r="E718" s="360"/>
      <c r="F718" s="33" t="s">
        <v>110</v>
      </c>
      <c r="G718" s="53">
        <v>345750</v>
      </c>
      <c r="H718" s="43">
        <f>IFERROR(G718/D703,"-")</f>
        <v>8.149727380717455E-4</v>
      </c>
      <c r="I718" s="53">
        <v>39</v>
      </c>
      <c r="J718" s="43">
        <f>IFERROR(I718/E703,"-")</f>
        <v>6.7944250871080136E-2</v>
      </c>
      <c r="K718" s="56">
        <f t="shared" si="72"/>
        <v>8865.3846153846152</v>
      </c>
      <c r="L718" s="360"/>
      <c r="M718" s="360"/>
      <c r="N718" s="33" t="s">
        <v>110</v>
      </c>
      <c r="O718" s="53">
        <v>4966392</v>
      </c>
      <c r="P718" s="43">
        <f>IFERROR(O718/L703,"-")</f>
        <v>1.3285811228328408E-3</v>
      </c>
      <c r="Q718" s="53">
        <v>397</v>
      </c>
      <c r="R718" s="43">
        <f>IFERROR(Q718/M703,"-")</f>
        <v>5.2464649134399369E-2</v>
      </c>
      <c r="S718" s="56">
        <f t="shared" si="73"/>
        <v>12509.803526448362</v>
      </c>
      <c r="T718" s="360"/>
      <c r="U718" s="360"/>
      <c r="V718" s="33" t="s">
        <v>110</v>
      </c>
      <c r="W718" s="53">
        <v>217693</v>
      </c>
      <c r="X718" s="43">
        <f>IFERROR(W718/T703,"-")</f>
        <v>1.3552382233046215E-3</v>
      </c>
      <c r="Y718" s="53">
        <v>18</v>
      </c>
      <c r="Z718" s="43">
        <f>IFERROR(Y718/U703,"-")</f>
        <v>3.4749034749034749E-2</v>
      </c>
      <c r="AA718" s="97">
        <f t="shared" si="74"/>
        <v>12094.055555555555</v>
      </c>
      <c r="AB718" s="360"/>
      <c r="AC718" s="360"/>
      <c r="AD718" s="33" t="s">
        <v>110</v>
      </c>
      <c r="AE718" s="53">
        <v>218059</v>
      </c>
      <c r="AF718" s="43">
        <f>IFERROR(AE718/AB703,"-")</f>
        <v>7.9813477324739237E-4</v>
      </c>
      <c r="AG718" s="53">
        <v>28</v>
      </c>
      <c r="AH718" s="43">
        <f>IFERROR(AG718/AC703,"-")</f>
        <v>2.8000000000000001E-2</v>
      </c>
      <c r="AI718" s="56">
        <f t="shared" si="75"/>
        <v>7787.8214285714284</v>
      </c>
      <c r="AJ718" s="360"/>
      <c r="AK718" s="360"/>
      <c r="AL718" s="33" t="s">
        <v>110</v>
      </c>
      <c r="AM718" s="53">
        <v>2857301</v>
      </c>
      <c r="AN718" s="43">
        <f>IFERROR(AM718/AJ703,"-")</f>
        <v>1.9900855841671903E-3</v>
      </c>
      <c r="AO718" s="53">
        <v>167</v>
      </c>
      <c r="AP718" s="43">
        <f>IFERROR(AO718/AK703,"-")</f>
        <v>7.3959255978742255E-2</v>
      </c>
      <c r="AQ718" s="56">
        <f t="shared" si="76"/>
        <v>17109.586826347306</v>
      </c>
      <c r="AR718" s="360"/>
      <c r="AS718" s="360"/>
      <c r="AT718" s="33" t="s">
        <v>110</v>
      </c>
      <c r="AU718" s="53">
        <v>1626234</v>
      </c>
      <c r="AV718" s="43">
        <f>IFERROR(AU718/AR703,"-")</f>
        <v>8.8312898907722827E-4</v>
      </c>
      <c r="AW718" s="53">
        <v>179</v>
      </c>
      <c r="AX718" s="43">
        <f>IFERROR(AW718/AS703,"-")</f>
        <v>4.8015021459227467E-2</v>
      </c>
      <c r="AY718" s="136">
        <f t="shared" si="77"/>
        <v>9085.1061452513968</v>
      </c>
      <c r="AZ718" s="360"/>
      <c r="BA718" s="360"/>
      <c r="BB718" s="33" t="s">
        <v>110</v>
      </c>
      <c r="BC718" s="53">
        <v>1545204</v>
      </c>
      <c r="BD718" s="43">
        <f>IFERROR(BC718/AZ703,"-")</f>
        <v>3.8144688808944556E-3</v>
      </c>
      <c r="BE718" s="53">
        <v>50</v>
      </c>
      <c r="BF718" s="43">
        <f>IFERROR(BE718/BA703,"-")</f>
        <v>0.13812154696132597</v>
      </c>
      <c r="BG718" s="56">
        <f t="shared" si="78"/>
        <v>30904.080000000002</v>
      </c>
      <c r="BH718" s="360"/>
      <c r="BI718" s="360"/>
      <c r="BJ718" s="33" t="s">
        <v>110</v>
      </c>
      <c r="BK718" s="53">
        <v>2061903</v>
      </c>
      <c r="BL718" s="43">
        <f>IFERROR(BK718/BH703,"-")</f>
        <v>1.0582000833636075E-3</v>
      </c>
      <c r="BM718" s="53">
        <v>224</v>
      </c>
      <c r="BN718" s="43">
        <f>IFERROR(BM718/BI703,"-")</f>
        <v>4.6705587989991658E-2</v>
      </c>
      <c r="BO718" s="97">
        <f t="shared" si="79"/>
        <v>9204.9241071428569</v>
      </c>
      <c r="BP718" s="140"/>
    </row>
    <row r="719" spans="2:68" s="8" customFormat="1" ht="13.15" customHeight="1">
      <c r="B719" s="369"/>
      <c r="C719" s="387"/>
      <c r="D719" s="361"/>
      <c r="E719" s="361"/>
      <c r="F719" s="34" t="s">
        <v>64</v>
      </c>
      <c r="G719" s="49">
        <f>SUM(G703:G718)</f>
        <v>113426728</v>
      </c>
      <c r="H719" s="43">
        <f>IFERROR(G719/D703,"-")</f>
        <v>0.26735991638085066</v>
      </c>
      <c r="I719" s="53">
        <v>473</v>
      </c>
      <c r="J719" s="43">
        <f>IFERROR(I719/E703,"-")</f>
        <v>0.8240418118466899</v>
      </c>
      <c r="K719" s="56">
        <f t="shared" si="72"/>
        <v>239802.80761099365</v>
      </c>
      <c r="L719" s="361"/>
      <c r="M719" s="361"/>
      <c r="N719" s="34" t="s">
        <v>64</v>
      </c>
      <c r="O719" s="49">
        <f>SUM(O703:O718)</f>
        <v>696548746</v>
      </c>
      <c r="P719" s="43">
        <f>IFERROR(O719/L703,"-")</f>
        <v>0.18633678434333964</v>
      </c>
      <c r="Q719" s="53">
        <v>5574</v>
      </c>
      <c r="R719" s="43">
        <f>IFERROR(Q719/M703,"-")</f>
        <v>0.73661953217919918</v>
      </c>
      <c r="S719" s="56">
        <f t="shared" si="73"/>
        <v>124963.89415141729</v>
      </c>
      <c r="T719" s="361"/>
      <c r="U719" s="361"/>
      <c r="V719" s="34" t="s">
        <v>64</v>
      </c>
      <c r="W719" s="49">
        <f>SUM(W703:W718)</f>
        <v>19691218</v>
      </c>
      <c r="X719" s="43">
        <f>IFERROR(W719/T703,"-")</f>
        <v>0.12258681398586074</v>
      </c>
      <c r="Y719" s="53">
        <v>191</v>
      </c>
      <c r="Z719" s="43">
        <f>IFERROR(Y719/U703,"-")</f>
        <v>0.36872586872586871</v>
      </c>
      <c r="AA719" s="97">
        <f t="shared" si="74"/>
        <v>103095.38219895288</v>
      </c>
      <c r="AB719" s="361"/>
      <c r="AC719" s="361"/>
      <c r="AD719" s="34" t="s">
        <v>64</v>
      </c>
      <c r="AE719" s="49">
        <f>SUM(AE703:AE718)</f>
        <v>15701267</v>
      </c>
      <c r="AF719" s="43">
        <f>IFERROR(AE719/AB703,"-")</f>
        <v>5.7469433395281849E-2</v>
      </c>
      <c r="AG719" s="53">
        <v>316</v>
      </c>
      <c r="AH719" s="43">
        <f>IFERROR(AG719/AC703,"-")</f>
        <v>0.316</v>
      </c>
      <c r="AI719" s="56">
        <f t="shared" si="75"/>
        <v>49687.553797468354</v>
      </c>
      <c r="AJ719" s="361"/>
      <c r="AK719" s="361"/>
      <c r="AL719" s="34" t="s">
        <v>64</v>
      </c>
      <c r="AM719" s="49">
        <f>SUM(AM703:AM718)</f>
        <v>327922033</v>
      </c>
      <c r="AN719" s="43">
        <f>IFERROR(AM719/AJ703,"-")</f>
        <v>0.22839487705498918</v>
      </c>
      <c r="AO719" s="53">
        <v>1943</v>
      </c>
      <c r="AP719" s="43">
        <f>IFERROR(AO719/AK703,"-")</f>
        <v>0.86049601417183352</v>
      </c>
      <c r="AQ719" s="56">
        <f t="shared" si="76"/>
        <v>168770.98970663923</v>
      </c>
      <c r="AR719" s="361"/>
      <c r="AS719" s="361"/>
      <c r="AT719" s="34" t="s">
        <v>64</v>
      </c>
      <c r="AU719" s="49">
        <f>SUM(AU703:AU718)</f>
        <v>327048131</v>
      </c>
      <c r="AV719" s="43">
        <f>IFERROR(AU719/AR703,"-")</f>
        <v>0.17760401351197116</v>
      </c>
      <c r="AW719" s="53">
        <v>3077</v>
      </c>
      <c r="AX719" s="76">
        <f>IFERROR(AW719/AS703,"-")</f>
        <v>0.82537553648068673</v>
      </c>
      <c r="AY719" s="113">
        <f t="shared" si="77"/>
        <v>106287.98537536562</v>
      </c>
      <c r="AZ719" s="361"/>
      <c r="BA719" s="361"/>
      <c r="BB719" s="34" t="s">
        <v>64</v>
      </c>
      <c r="BC719" s="49">
        <f>SUM(BC703:BC718)</f>
        <v>115934895</v>
      </c>
      <c r="BD719" s="43">
        <f>IFERROR(BC719/AZ703,"-")</f>
        <v>0.28619525265742662</v>
      </c>
      <c r="BE719" s="53">
        <v>332</v>
      </c>
      <c r="BF719" s="43">
        <f>IFERROR(BE719/BA703,"-")</f>
        <v>0.91712707182320441</v>
      </c>
      <c r="BG719" s="56">
        <f t="shared" si="78"/>
        <v>349201.49096385541</v>
      </c>
      <c r="BH719" s="361"/>
      <c r="BI719" s="361"/>
      <c r="BJ719" s="34" t="s">
        <v>64</v>
      </c>
      <c r="BK719" s="49">
        <f>SUM(BK703:BK718)</f>
        <v>295339284</v>
      </c>
      <c r="BL719" s="43">
        <f>IFERROR(BK719/BH703,"-")</f>
        <v>0.15157262730077417</v>
      </c>
      <c r="BM719" s="53">
        <v>3084</v>
      </c>
      <c r="BN719" s="43">
        <f>IFERROR(BM719/BI703,"-")</f>
        <v>0.64303586321934947</v>
      </c>
      <c r="BO719" s="97">
        <f t="shared" si="79"/>
        <v>95765.007782101166</v>
      </c>
      <c r="BP719" s="140"/>
    </row>
    <row r="720" spans="2:68" s="8" customFormat="1" ht="13.15" customHeight="1">
      <c r="B720" s="367">
        <v>43</v>
      </c>
      <c r="C720" s="385" t="s">
        <v>7</v>
      </c>
      <c r="D720" s="359">
        <v>280146960</v>
      </c>
      <c r="E720" s="359">
        <v>386</v>
      </c>
      <c r="F720" s="30" t="s">
        <v>96</v>
      </c>
      <c r="G720" s="51">
        <v>5987768</v>
      </c>
      <c r="H720" s="41">
        <f>IFERROR(G720/D720,"-")</f>
        <v>2.1373667592180904E-2</v>
      </c>
      <c r="I720" s="51">
        <v>101</v>
      </c>
      <c r="J720" s="41">
        <f>IFERROR(I720/E720,"-")</f>
        <v>0.26165803108808289</v>
      </c>
      <c r="K720" s="54">
        <f t="shared" si="72"/>
        <v>59284.831683168319</v>
      </c>
      <c r="L720" s="359">
        <v>2793602010</v>
      </c>
      <c r="M720" s="359">
        <v>5241</v>
      </c>
      <c r="N720" s="30" t="s">
        <v>96</v>
      </c>
      <c r="O720" s="51">
        <v>54029863</v>
      </c>
      <c r="P720" s="41">
        <f>IFERROR(O720/L720,"-")</f>
        <v>1.9340572782591891E-2</v>
      </c>
      <c r="Q720" s="51">
        <v>1004</v>
      </c>
      <c r="R720" s="41">
        <f>IFERROR(Q720/M720,"-")</f>
        <v>0.19156649494371303</v>
      </c>
      <c r="S720" s="54">
        <f t="shared" si="73"/>
        <v>53814.604581673309</v>
      </c>
      <c r="T720" s="359">
        <v>89995920</v>
      </c>
      <c r="U720" s="359">
        <v>287</v>
      </c>
      <c r="V720" s="30" t="s">
        <v>96</v>
      </c>
      <c r="W720" s="51">
        <v>872001</v>
      </c>
      <c r="X720" s="41">
        <f>IFERROR(W720/T720,"-")</f>
        <v>9.6893392500460029E-3</v>
      </c>
      <c r="Y720" s="51">
        <v>40</v>
      </c>
      <c r="Z720" s="41">
        <f>IFERROR(Y720/U720,"-")</f>
        <v>0.13937282229965156</v>
      </c>
      <c r="AA720" s="95">
        <f t="shared" si="74"/>
        <v>21800.025000000001</v>
      </c>
      <c r="AB720" s="359">
        <v>177404320</v>
      </c>
      <c r="AC720" s="359">
        <v>650</v>
      </c>
      <c r="AD720" s="30" t="s">
        <v>96</v>
      </c>
      <c r="AE720" s="51">
        <v>1790108</v>
      </c>
      <c r="AF720" s="41">
        <f>IFERROR(AE720/AB720,"-")</f>
        <v>1.0090554728317777E-2</v>
      </c>
      <c r="AG720" s="51">
        <v>99</v>
      </c>
      <c r="AH720" s="41">
        <f>IFERROR(AG720/AC720,"-")</f>
        <v>0.15230769230769231</v>
      </c>
      <c r="AI720" s="54">
        <f t="shared" si="75"/>
        <v>18081.898989898989</v>
      </c>
      <c r="AJ720" s="359">
        <v>1055405450</v>
      </c>
      <c r="AK720" s="359">
        <v>1593</v>
      </c>
      <c r="AL720" s="30" t="s">
        <v>96</v>
      </c>
      <c r="AM720" s="51">
        <v>19616730</v>
      </c>
      <c r="AN720" s="41">
        <f>IFERROR(AM720/AJ720,"-")</f>
        <v>1.8586913683267411E-2</v>
      </c>
      <c r="AO720" s="51">
        <v>348</v>
      </c>
      <c r="AP720" s="41">
        <f>IFERROR(AO720/AK720,"-")</f>
        <v>0.2184557438794727</v>
      </c>
      <c r="AQ720" s="54">
        <f t="shared" si="76"/>
        <v>56369.913793103449</v>
      </c>
      <c r="AR720" s="359">
        <v>1447105610</v>
      </c>
      <c r="AS720" s="359">
        <v>2679</v>
      </c>
      <c r="AT720" s="30" t="s">
        <v>96</v>
      </c>
      <c r="AU720" s="51">
        <v>31253058</v>
      </c>
      <c r="AV720" s="41">
        <f>IFERROR(AU720/AR720,"-")</f>
        <v>2.1596943432483827E-2</v>
      </c>
      <c r="AW720" s="54">
        <v>508</v>
      </c>
      <c r="AX720" s="41">
        <f>IFERROR(AW720/AS720,"-")</f>
        <v>0.18962299365434865</v>
      </c>
      <c r="AY720" s="137">
        <f t="shared" si="77"/>
        <v>61521.767716535433</v>
      </c>
      <c r="AZ720" s="359">
        <v>284831790</v>
      </c>
      <c r="BA720" s="359">
        <v>209</v>
      </c>
      <c r="BB720" s="30" t="s">
        <v>96</v>
      </c>
      <c r="BC720" s="51">
        <v>15153532</v>
      </c>
      <c r="BD720" s="41">
        <f>IFERROR(BC720/AZ720,"-")</f>
        <v>5.3201687915523758E-2</v>
      </c>
      <c r="BE720" s="51">
        <v>74</v>
      </c>
      <c r="BF720" s="41">
        <f>IFERROR(BE720/BA720,"-")</f>
        <v>0.35406698564593303</v>
      </c>
      <c r="BG720" s="54">
        <f t="shared" si="78"/>
        <v>204777.45945945947</v>
      </c>
      <c r="BH720" s="359">
        <v>1458649120</v>
      </c>
      <c r="BI720" s="359">
        <v>3482</v>
      </c>
      <c r="BJ720" s="30" t="s">
        <v>96</v>
      </c>
      <c r="BK720" s="51">
        <v>22144249</v>
      </c>
      <c r="BL720" s="41">
        <f>IFERROR(BK720/BH720,"-")</f>
        <v>1.5181340526911641E-2</v>
      </c>
      <c r="BM720" s="51">
        <v>515</v>
      </c>
      <c r="BN720" s="41">
        <f>IFERROR(BM720/BI720,"-")</f>
        <v>0.14790350373348651</v>
      </c>
      <c r="BO720" s="95">
        <f t="shared" si="79"/>
        <v>42998.541747572817</v>
      </c>
      <c r="BP720" s="140"/>
    </row>
    <row r="721" spans="2:68" s="8" customFormat="1" ht="13.15" customHeight="1">
      <c r="B721" s="368"/>
      <c r="C721" s="386"/>
      <c r="D721" s="360"/>
      <c r="E721" s="360"/>
      <c r="F721" s="31" t="s">
        <v>97</v>
      </c>
      <c r="G721" s="52">
        <v>3235969</v>
      </c>
      <c r="H721" s="42">
        <f>IFERROR(G721/D720,"-")</f>
        <v>1.1550969533990303E-2</v>
      </c>
      <c r="I721" s="52">
        <v>88</v>
      </c>
      <c r="J721" s="42">
        <f>IFERROR(I721/E720,"-")</f>
        <v>0.22797927461139897</v>
      </c>
      <c r="K721" s="55">
        <f t="shared" si="72"/>
        <v>36772.375</v>
      </c>
      <c r="L721" s="360"/>
      <c r="M721" s="360"/>
      <c r="N721" s="31" t="s">
        <v>97</v>
      </c>
      <c r="O721" s="52">
        <v>60466503</v>
      </c>
      <c r="P721" s="42">
        <f>IFERROR(O721/L720,"-")</f>
        <v>2.1644637562384914E-2</v>
      </c>
      <c r="Q721" s="52">
        <v>1057</v>
      </c>
      <c r="R721" s="42">
        <f>IFERROR(Q721/M720,"-")</f>
        <v>0.20167906887998474</v>
      </c>
      <c r="S721" s="55">
        <f t="shared" si="73"/>
        <v>57205.773888363292</v>
      </c>
      <c r="T721" s="360"/>
      <c r="U721" s="360"/>
      <c r="V721" s="31" t="s">
        <v>97</v>
      </c>
      <c r="W721" s="52">
        <v>659445</v>
      </c>
      <c r="X721" s="42">
        <f>IFERROR(W721/T720,"-")</f>
        <v>7.3274988466143802E-3</v>
      </c>
      <c r="Y721" s="52">
        <v>42</v>
      </c>
      <c r="Z721" s="42">
        <f>IFERROR(Y721/U720,"-")</f>
        <v>0.14634146341463414</v>
      </c>
      <c r="AA721" s="96">
        <f t="shared" si="74"/>
        <v>15701.071428571429</v>
      </c>
      <c r="AB721" s="360"/>
      <c r="AC721" s="360"/>
      <c r="AD721" s="31" t="s">
        <v>97</v>
      </c>
      <c r="AE721" s="52">
        <v>7525034</v>
      </c>
      <c r="AF721" s="42">
        <f>IFERROR(AE721/AB720,"-")</f>
        <v>4.241742252950774E-2</v>
      </c>
      <c r="AG721" s="52">
        <v>116</v>
      </c>
      <c r="AH721" s="42">
        <f>IFERROR(AG721/AC720,"-")</f>
        <v>0.17846153846153845</v>
      </c>
      <c r="AI721" s="55">
        <f t="shared" si="75"/>
        <v>64870.982758620688</v>
      </c>
      <c r="AJ721" s="360"/>
      <c r="AK721" s="360"/>
      <c r="AL721" s="31" t="s">
        <v>97</v>
      </c>
      <c r="AM721" s="52">
        <v>20295909</v>
      </c>
      <c r="AN721" s="42">
        <f>IFERROR(AM721/AJ720,"-")</f>
        <v>1.9230437932644749E-2</v>
      </c>
      <c r="AO721" s="52">
        <v>356</v>
      </c>
      <c r="AP721" s="42">
        <f>IFERROR(AO721/AK720,"-")</f>
        <v>0.22347771500313873</v>
      </c>
      <c r="AQ721" s="55">
        <f t="shared" si="76"/>
        <v>57010.980337078654</v>
      </c>
      <c r="AR721" s="360"/>
      <c r="AS721" s="360"/>
      <c r="AT721" s="31" t="s">
        <v>97</v>
      </c>
      <c r="AU721" s="52">
        <v>31723236</v>
      </c>
      <c r="AV721" s="42">
        <f>IFERROR(AU721/AR720,"-")</f>
        <v>2.1921852683578498E-2</v>
      </c>
      <c r="AW721" s="55">
        <v>536</v>
      </c>
      <c r="AX721" s="42">
        <f>IFERROR(AW721/AS720,"-")</f>
        <v>0.20007465472191116</v>
      </c>
      <c r="AY721" s="138">
        <f t="shared" si="77"/>
        <v>59185.141791044778</v>
      </c>
      <c r="AZ721" s="360"/>
      <c r="BA721" s="360"/>
      <c r="BB721" s="31" t="s">
        <v>97</v>
      </c>
      <c r="BC721" s="52">
        <v>5015580</v>
      </c>
      <c r="BD721" s="42">
        <f>IFERROR(BC721/AZ720,"-")</f>
        <v>1.7608919285308708E-2</v>
      </c>
      <c r="BE721" s="52">
        <v>59</v>
      </c>
      <c r="BF721" s="42">
        <f>IFERROR(BE721/BA720,"-")</f>
        <v>0.28229665071770332</v>
      </c>
      <c r="BG721" s="55">
        <f t="shared" si="78"/>
        <v>85009.830508474581</v>
      </c>
      <c r="BH721" s="360"/>
      <c r="BI721" s="360"/>
      <c r="BJ721" s="31" t="s">
        <v>97</v>
      </c>
      <c r="BK721" s="52">
        <v>25799252</v>
      </c>
      <c r="BL721" s="42">
        <f>IFERROR(BK721/BH720,"-")</f>
        <v>1.768708570571105E-2</v>
      </c>
      <c r="BM721" s="52">
        <v>595</v>
      </c>
      <c r="BN721" s="42">
        <f>IFERROR(BM721/BI720,"-")</f>
        <v>0.17087880528431937</v>
      </c>
      <c r="BO721" s="96">
        <f t="shared" si="79"/>
        <v>43360.087394957984</v>
      </c>
      <c r="BP721" s="140"/>
    </row>
    <row r="722" spans="2:68" s="8" customFormat="1" ht="13.15" customHeight="1">
      <c r="B722" s="368"/>
      <c r="C722" s="386"/>
      <c r="D722" s="360"/>
      <c r="E722" s="360"/>
      <c r="F722" s="32" t="s">
        <v>98</v>
      </c>
      <c r="G722" s="52">
        <v>4497696</v>
      </c>
      <c r="H722" s="42">
        <f>IFERROR(G722/D720,"-")</f>
        <v>1.6054773537431927E-2</v>
      </c>
      <c r="I722" s="52">
        <v>136</v>
      </c>
      <c r="J722" s="42">
        <f>IFERROR(I722/E720,"-")</f>
        <v>0.35233160621761656</v>
      </c>
      <c r="K722" s="55">
        <f t="shared" si="72"/>
        <v>33071.294117647056</v>
      </c>
      <c r="L722" s="360"/>
      <c r="M722" s="360"/>
      <c r="N722" s="32" t="s">
        <v>98</v>
      </c>
      <c r="O722" s="52">
        <v>69786057</v>
      </c>
      <c r="P722" s="42">
        <f>IFERROR(O722/L720,"-")</f>
        <v>2.4980672533236041E-2</v>
      </c>
      <c r="Q722" s="52">
        <v>1577</v>
      </c>
      <c r="R722" s="42">
        <f>IFERROR(Q722/M720,"-")</f>
        <v>0.3008967754245373</v>
      </c>
      <c r="S722" s="55">
        <f t="shared" si="73"/>
        <v>44252.414077362082</v>
      </c>
      <c r="T722" s="360"/>
      <c r="U722" s="360"/>
      <c r="V722" s="32" t="s">
        <v>98</v>
      </c>
      <c r="W722" s="52">
        <v>0</v>
      </c>
      <c r="X722" s="42">
        <f>IFERROR(W722/T720,"-")</f>
        <v>0</v>
      </c>
      <c r="Y722" s="52">
        <v>0</v>
      </c>
      <c r="Z722" s="42">
        <f>IFERROR(Y722/U720,"-")</f>
        <v>0</v>
      </c>
      <c r="AA722" s="96" t="str">
        <f t="shared" si="74"/>
        <v>-</v>
      </c>
      <c r="AB722" s="360"/>
      <c r="AC722" s="360"/>
      <c r="AD722" s="32" t="s">
        <v>98</v>
      </c>
      <c r="AE722" s="52">
        <v>0</v>
      </c>
      <c r="AF722" s="42">
        <f>IFERROR(AE722/AB720,"-")</f>
        <v>0</v>
      </c>
      <c r="AG722" s="52">
        <v>0</v>
      </c>
      <c r="AH722" s="42">
        <f>IFERROR(AG722/AC720,"-")</f>
        <v>0</v>
      </c>
      <c r="AI722" s="55" t="str">
        <f t="shared" si="75"/>
        <v>-</v>
      </c>
      <c r="AJ722" s="360"/>
      <c r="AK722" s="360"/>
      <c r="AL722" s="32" t="s">
        <v>98</v>
      </c>
      <c r="AM722" s="52">
        <v>29002007</v>
      </c>
      <c r="AN722" s="42">
        <f>IFERROR(AM722/AJ720,"-")</f>
        <v>2.7479493307524611E-2</v>
      </c>
      <c r="AO722" s="52">
        <v>601</v>
      </c>
      <c r="AP722" s="42">
        <f>IFERROR(AO722/AK720,"-")</f>
        <v>0.37727558066541117</v>
      </c>
      <c r="AQ722" s="55">
        <f t="shared" si="76"/>
        <v>48256.251247920132</v>
      </c>
      <c r="AR722" s="360"/>
      <c r="AS722" s="360"/>
      <c r="AT722" s="32" t="s">
        <v>98</v>
      </c>
      <c r="AU722" s="52">
        <v>40784050</v>
      </c>
      <c r="AV722" s="42">
        <f>IFERROR(AU722/AR720,"-")</f>
        <v>2.8183188371441667E-2</v>
      </c>
      <c r="AW722" s="55">
        <v>976</v>
      </c>
      <c r="AX722" s="42">
        <f>IFERROR(AW722/AS720,"-")</f>
        <v>0.3643150429264651</v>
      </c>
      <c r="AY722" s="138">
        <f t="shared" si="77"/>
        <v>41786.936475409835</v>
      </c>
      <c r="AZ722" s="360"/>
      <c r="BA722" s="360"/>
      <c r="BB722" s="32" t="s">
        <v>98</v>
      </c>
      <c r="BC722" s="52">
        <v>1411085</v>
      </c>
      <c r="BD722" s="42">
        <f>IFERROR(BC722/AZ720,"-")</f>
        <v>4.9540994002109104E-3</v>
      </c>
      <c r="BE722" s="52">
        <v>47</v>
      </c>
      <c r="BF722" s="42">
        <f>IFERROR(BE722/BA720,"-")</f>
        <v>0.22488038277511962</v>
      </c>
      <c r="BG722" s="55">
        <f t="shared" si="78"/>
        <v>30023.08510638298</v>
      </c>
      <c r="BH722" s="360"/>
      <c r="BI722" s="360"/>
      <c r="BJ722" s="32" t="s">
        <v>98</v>
      </c>
      <c r="BK722" s="52">
        <v>20633149</v>
      </c>
      <c r="BL722" s="42">
        <f>IFERROR(BK722/BH720,"-")</f>
        <v>1.4145381995637168E-2</v>
      </c>
      <c r="BM722" s="52">
        <v>708</v>
      </c>
      <c r="BN722" s="42">
        <f>IFERROR(BM722/BI720,"-")</f>
        <v>0.20333141872487076</v>
      </c>
      <c r="BO722" s="96">
        <f t="shared" si="79"/>
        <v>29142.865819209041</v>
      </c>
      <c r="BP722" s="140"/>
    </row>
    <row r="723" spans="2:68" s="8" customFormat="1" ht="13.15" customHeight="1">
      <c r="B723" s="368"/>
      <c r="C723" s="386"/>
      <c r="D723" s="360"/>
      <c r="E723" s="360"/>
      <c r="F723" s="32" t="s">
        <v>99</v>
      </c>
      <c r="G723" s="52">
        <v>244584</v>
      </c>
      <c r="H723" s="42">
        <f>IFERROR(G723/D720,"-")</f>
        <v>8.7305605600717566E-4</v>
      </c>
      <c r="I723" s="52">
        <v>23</v>
      </c>
      <c r="J723" s="42">
        <f>IFERROR(I723/E720,"-")</f>
        <v>5.9585492227979271E-2</v>
      </c>
      <c r="K723" s="55">
        <f t="shared" si="72"/>
        <v>10634.08695652174</v>
      </c>
      <c r="L723" s="360"/>
      <c r="M723" s="360"/>
      <c r="N723" s="32" t="s">
        <v>99</v>
      </c>
      <c r="O723" s="52">
        <v>9101463</v>
      </c>
      <c r="P723" s="42">
        <f>IFERROR(O723/L720,"-")</f>
        <v>3.2579669428287675E-3</v>
      </c>
      <c r="Q723" s="52">
        <v>258</v>
      </c>
      <c r="R723" s="42">
        <f>IFERROR(Q723/M720,"-")</f>
        <v>4.9227246708643389E-2</v>
      </c>
      <c r="S723" s="55">
        <f t="shared" si="73"/>
        <v>35276.988372093023</v>
      </c>
      <c r="T723" s="360"/>
      <c r="U723" s="360"/>
      <c r="V723" s="32" t="s">
        <v>99</v>
      </c>
      <c r="W723" s="52">
        <v>0</v>
      </c>
      <c r="X723" s="42">
        <f>IFERROR(W723/T720,"-")</f>
        <v>0</v>
      </c>
      <c r="Y723" s="52">
        <v>0</v>
      </c>
      <c r="Z723" s="42">
        <f>IFERROR(Y723/U720,"-")</f>
        <v>0</v>
      </c>
      <c r="AA723" s="96" t="str">
        <f t="shared" si="74"/>
        <v>-</v>
      </c>
      <c r="AB723" s="360"/>
      <c r="AC723" s="360"/>
      <c r="AD723" s="32" t="s">
        <v>99</v>
      </c>
      <c r="AE723" s="52">
        <v>0</v>
      </c>
      <c r="AF723" s="42">
        <f>IFERROR(AE723/AB720,"-")</f>
        <v>0</v>
      </c>
      <c r="AG723" s="52">
        <v>0</v>
      </c>
      <c r="AH723" s="42">
        <f>IFERROR(AG723/AC720,"-")</f>
        <v>0</v>
      </c>
      <c r="AI723" s="55" t="str">
        <f t="shared" si="75"/>
        <v>-</v>
      </c>
      <c r="AJ723" s="360"/>
      <c r="AK723" s="360"/>
      <c r="AL723" s="32" t="s">
        <v>99</v>
      </c>
      <c r="AM723" s="52">
        <v>3297439</v>
      </c>
      <c r="AN723" s="42">
        <f>IFERROR(AM723/AJ720,"-")</f>
        <v>3.1243338756683512E-3</v>
      </c>
      <c r="AO723" s="52">
        <v>94</v>
      </c>
      <c r="AP723" s="42">
        <f>IFERROR(AO723/AK720,"-")</f>
        <v>5.9008160703075956E-2</v>
      </c>
      <c r="AQ723" s="55">
        <f t="shared" si="76"/>
        <v>35079.138297872341</v>
      </c>
      <c r="AR723" s="360"/>
      <c r="AS723" s="360"/>
      <c r="AT723" s="32" t="s">
        <v>99</v>
      </c>
      <c r="AU723" s="52">
        <v>5804024</v>
      </c>
      <c r="AV723" s="42">
        <f>IFERROR(AU723/AR720,"-")</f>
        <v>4.0107812172741142E-3</v>
      </c>
      <c r="AW723" s="55">
        <v>164</v>
      </c>
      <c r="AX723" s="42">
        <f>IFERROR(AW723/AS720,"-")</f>
        <v>6.121687196715192E-2</v>
      </c>
      <c r="AY723" s="138">
        <f t="shared" si="77"/>
        <v>35390.390243902439</v>
      </c>
      <c r="AZ723" s="360"/>
      <c r="BA723" s="360"/>
      <c r="BB723" s="32" t="s">
        <v>99</v>
      </c>
      <c r="BC723" s="52">
        <v>217071</v>
      </c>
      <c r="BD723" s="42">
        <f>IFERROR(BC723/AZ720,"-")</f>
        <v>7.6210243245671417E-4</v>
      </c>
      <c r="BE723" s="52">
        <v>7</v>
      </c>
      <c r="BF723" s="42">
        <f>IFERROR(BE723/BA720,"-")</f>
        <v>3.3492822966507178E-2</v>
      </c>
      <c r="BG723" s="55">
        <f t="shared" si="78"/>
        <v>31010.142857142859</v>
      </c>
      <c r="BH723" s="360"/>
      <c r="BI723" s="360"/>
      <c r="BJ723" s="32" t="s">
        <v>99</v>
      </c>
      <c r="BK723" s="52">
        <v>4034748</v>
      </c>
      <c r="BL723" s="42">
        <f>IFERROR(BK723/BH720,"-")</f>
        <v>2.7660853763103767E-3</v>
      </c>
      <c r="BM723" s="52">
        <v>103</v>
      </c>
      <c r="BN723" s="42">
        <f>IFERROR(BM723/BI720,"-")</f>
        <v>2.9580700746697299E-2</v>
      </c>
      <c r="BO723" s="96">
        <f t="shared" si="79"/>
        <v>39172.310679611648</v>
      </c>
      <c r="BP723" s="140"/>
    </row>
    <row r="724" spans="2:68" s="8" customFormat="1" ht="13.15" customHeight="1">
      <c r="B724" s="368"/>
      <c r="C724" s="386"/>
      <c r="D724" s="360"/>
      <c r="E724" s="360"/>
      <c r="F724" s="32" t="s">
        <v>100</v>
      </c>
      <c r="G724" s="52">
        <v>10045423</v>
      </c>
      <c r="H724" s="42">
        <f>IFERROR(G724/D720,"-")</f>
        <v>3.5857690549274568E-2</v>
      </c>
      <c r="I724" s="52">
        <v>171</v>
      </c>
      <c r="J724" s="42">
        <f>IFERROR(I724/E720,"-")</f>
        <v>0.44300518134715028</v>
      </c>
      <c r="K724" s="55">
        <f t="shared" si="72"/>
        <v>58745.163742690056</v>
      </c>
      <c r="L724" s="360"/>
      <c r="M724" s="360"/>
      <c r="N724" s="32" t="s">
        <v>100</v>
      </c>
      <c r="O724" s="52">
        <v>108314624</v>
      </c>
      <c r="P724" s="42">
        <f>IFERROR(O724/L720,"-")</f>
        <v>3.8772389056234965E-2</v>
      </c>
      <c r="Q724" s="52">
        <v>1887</v>
      </c>
      <c r="R724" s="42">
        <f>IFERROR(Q724/M720,"-")</f>
        <v>0.36004579278763593</v>
      </c>
      <c r="S724" s="55">
        <f t="shared" si="73"/>
        <v>57400.436671966083</v>
      </c>
      <c r="T724" s="360"/>
      <c r="U724" s="360"/>
      <c r="V724" s="32" t="s">
        <v>100</v>
      </c>
      <c r="W724" s="52">
        <v>0</v>
      </c>
      <c r="X724" s="42">
        <f>IFERROR(W724/T720,"-")</f>
        <v>0</v>
      </c>
      <c r="Y724" s="52">
        <v>0</v>
      </c>
      <c r="Z724" s="42">
        <f>IFERROR(Y724/U720,"-")</f>
        <v>0</v>
      </c>
      <c r="AA724" s="96" t="str">
        <f t="shared" si="74"/>
        <v>-</v>
      </c>
      <c r="AB724" s="360"/>
      <c r="AC724" s="360"/>
      <c r="AD724" s="32" t="s">
        <v>100</v>
      </c>
      <c r="AE724" s="52">
        <v>0</v>
      </c>
      <c r="AF724" s="42">
        <f>IFERROR(AE724/AB720,"-")</f>
        <v>0</v>
      </c>
      <c r="AG724" s="52">
        <v>0</v>
      </c>
      <c r="AH724" s="42">
        <f>IFERROR(AG724/AC720,"-")</f>
        <v>0</v>
      </c>
      <c r="AI724" s="55" t="str">
        <f t="shared" si="75"/>
        <v>-</v>
      </c>
      <c r="AJ724" s="360"/>
      <c r="AK724" s="360"/>
      <c r="AL724" s="32" t="s">
        <v>100</v>
      </c>
      <c r="AM724" s="52">
        <v>55682728</v>
      </c>
      <c r="AN724" s="42">
        <f>IFERROR(AM724/AJ720,"-")</f>
        <v>5.2759560792489751E-2</v>
      </c>
      <c r="AO724" s="52">
        <v>750</v>
      </c>
      <c r="AP724" s="42">
        <f>IFERROR(AO724/AK720,"-")</f>
        <v>0.47080979284369112</v>
      </c>
      <c r="AQ724" s="55">
        <f t="shared" si="76"/>
        <v>74243.637333333332</v>
      </c>
      <c r="AR724" s="360"/>
      <c r="AS724" s="360"/>
      <c r="AT724" s="32" t="s">
        <v>100</v>
      </c>
      <c r="AU724" s="52">
        <v>52631896</v>
      </c>
      <c r="AV724" s="42">
        <f>IFERROR(AU724/AR720,"-")</f>
        <v>3.6370459513317757E-2</v>
      </c>
      <c r="AW724" s="55">
        <v>1137</v>
      </c>
      <c r="AX724" s="42">
        <f>IFERROR(AW724/AS720,"-")</f>
        <v>0.42441209406494962</v>
      </c>
      <c r="AY724" s="138">
        <f t="shared" si="77"/>
        <v>46290.145998240987</v>
      </c>
      <c r="AZ724" s="360"/>
      <c r="BA724" s="360"/>
      <c r="BB724" s="32" t="s">
        <v>100</v>
      </c>
      <c r="BC724" s="52">
        <v>4942661</v>
      </c>
      <c r="BD724" s="42">
        <f>IFERROR(BC724/AZ720,"-")</f>
        <v>1.7352912046790844E-2</v>
      </c>
      <c r="BE724" s="52">
        <v>66</v>
      </c>
      <c r="BF724" s="42">
        <f>IFERROR(BE724/BA720,"-")</f>
        <v>0.31578947368421051</v>
      </c>
      <c r="BG724" s="55">
        <f t="shared" si="78"/>
        <v>74888.803030303025</v>
      </c>
      <c r="BH724" s="360"/>
      <c r="BI724" s="360"/>
      <c r="BJ724" s="32" t="s">
        <v>100</v>
      </c>
      <c r="BK724" s="52">
        <v>28281954</v>
      </c>
      <c r="BL724" s="42">
        <f>IFERROR(BK724/BH720,"-")</f>
        <v>1.9389141372121076E-2</v>
      </c>
      <c r="BM724" s="52">
        <v>871</v>
      </c>
      <c r="BN724" s="42">
        <f>IFERROR(BM724/BI720,"-")</f>
        <v>0.25014359563469268</v>
      </c>
      <c r="BO724" s="96">
        <f t="shared" si="79"/>
        <v>32470.670493685418</v>
      </c>
      <c r="BP724" s="140"/>
    </row>
    <row r="725" spans="2:68" s="8" customFormat="1" ht="13.15" customHeight="1">
      <c r="B725" s="368"/>
      <c r="C725" s="386"/>
      <c r="D725" s="360"/>
      <c r="E725" s="360"/>
      <c r="F725" s="32" t="s">
        <v>101</v>
      </c>
      <c r="G725" s="52">
        <v>11733547</v>
      </c>
      <c r="H725" s="42">
        <f>IFERROR(G725/D720,"-")</f>
        <v>4.1883542123748195E-2</v>
      </c>
      <c r="I725" s="52">
        <v>173</v>
      </c>
      <c r="J725" s="42">
        <f>IFERROR(I725/E720,"-")</f>
        <v>0.44818652849740931</v>
      </c>
      <c r="K725" s="55">
        <f t="shared" si="72"/>
        <v>67823.971098265902</v>
      </c>
      <c r="L725" s="360"/>
      <c r="M725" s="360"/>
      <c r="N725" s="32" t="s">
        <v>101</v>
      </c>
      <c r="O725" s="52">
        <v>116018945</v>
      </c>
      <c r="P725" s="42">
        <f>IFERROR(O725/L720,"-")</f>
        <v>4.1530233936222002E-2</v>
      </c>
      <c r="Q725" s="52">
        <v>1865</v>
      </c>
      <c r="R725" s="42">
        <f>IFERROR(Q725/M720,"-")</f>
        <v>0.35584812058767412</v>
      </c>
      <c r="S725" s="55">
        <f t="shared" si="73"/>
        <v>62208.549597855228</v>
      </c>
      <c r="T725" s="360"/>
      <c r="U725" s="360"/>
      <c r="V725" s="32" t="s">
        <v>101</v>
      </c>
      <c r="W725" s="52">
        <v>0</v>
      </c>
      <c r="X725" s="42">
        <f>IFERROR(W725/T720,"-")</f>
        <v>0</v>
      </c>
      <c r="Y725" s="52">
        <v>0</v>
      </c>
      <c r="Z725" s="42">
        <f>IFERROR(Y725/U720,"-")</f>
        <v>0</v>
      </c>
      <c r="AA725" s="96" t="str">
        <f t="shared" si="74"/>
        <v>-</v>
      </c>
      <c r="AB725" s="360"/>
      <c r="AC725" s="360"/>
      <c r="AD725" s="32" t="s">
        <v>101</v>
      </c>
      <c r="AE725" s="52">
        <v>0</v>
      </c>
      <c r="AF725" s="42">
        <f>IFERROR(AE725/AB720,"-")</f>
        <v>0</v>
      </c>
      <c r="AG725" s="52">
        <v>0</v>
      </c>
      <c r="AH725" s="42">
        <f>IFERROR(AG725/AC720,"-")</f>
        <v>0</v>
      </c>
      <c r="AI725" s="55" t="str">
        <f t="shared" si="75"/>
        <v>-</v>
      </c>
      <c r="AJ725" s="360"/>
      <c r="AK725" s="360"/>
      <c r="AL725" s="32" t="s">
        <v>101</v>
      </c>
      <c r="AM725" s="52">
        <v>47076792</v>
      </c>
      <c r="AN725" s="42">
        <f>IFERROR(AM725/AJ720,"-")</f>
        <v>4.4605409229220863E-2</v>
      </c>
      <c r="AO725" s="52">
        <v>722</v>
      </c>
      <c r="AP725" s="42">
        <f>IFERROR(AO725/AK720,"-")</f>
        <v>0.45323289391086002</v>
      </c>
      <c r="AQ725" s="55">
        <f t="shared" si="76"/>
        <v>65203.313019390582</v>
      </c>
      <c r="AR725" s="360"/>
      <c r="AS725" s="360"/>
      <c r="AT725" s="32" t="s">
        <v>101</v>
      </c>
      <c r="AU725" s="52">
        <v>68942153</v>
      </c>
      <c r="AV725" s="42">
        <f>IFERROR(AU725/AR720,"-")</f>
        <v>4.7641410912642373E-2</v>
      </c>
      <c r="AW725" s="55">
        <v>1143</v>
      </c>
      <c r="AX725" s="42">
        <f>IFERROR(AW725/AS720,"-")</f>
        <v>0.42665173572228443</v>
      </c>
      <c r="AY725" s="138">
        <f t="shared" si="77"/>
        <v>60316.844269466317</v>
      </c>
      <c r="AZ725" s="360"/>
      <c r="BA725" s="360"/>
      <c r="BB725" s="32" t="s">
        <v>101</v>
      </c>
      <c r="BC725" s="52">
        <v>9638329</v>
      </c>
      <c r="BD725" s="42">
        <f>IFERROR(BC725/AZ720,"-")</f>
        <v>3.383867018495372E-2</v>
      </c>
      <c r="BE725" s="52">
        <v>83</v>
      </c>
      <c r="BF725" s="42">
        <f>IFERROR(BE725/BA720,"-")</f>
        <v>0.39712918660287083</v>
      </c>
      <c r="BG725" s="55">
        <f t="shared" si="78"/>
        <v>116124.44578313253</v>
      </c>
      <c r="BH725" s="360"/>
      <c r="BI725" s="360"/>
      <c r="BJ725" s="32" t="s">
        <v>101</v>
      </c>
      <c r="BK725" s="52">
        <v>44818487</v>
      </c>
      <c r="BL725" s="42">
        <f>IFERROR(BK725/BH720,"-")</f>
        <v>3.0726023404449729E-2</v>
      </c>
      <c r="BM725" s="52">
        <v>896</v>
      </c>
      <c r="BN725" s="42">
        <f>IFERROR(BM725/BI720,"-")</f>
        <v>0.25732337736932798</v>
      </c>
      <c r="BO725" s="96">
        <f t="shared" si="79"/>
        <v>50020.6328125</v>
      </c>
      <c r="BP725" s="140"/>
    </row>
    <row r="726" spans="2:68" s="8" customFormat="1" ht="13.15" customHeight="1">
      <c r="B726" s="368"/>
      <c r="C726" s="386"/>
      <c r="D726" s="360"/>
      <c r="E726" s="360"/>
      <c r="F726" s="32" t="s">
        <v>102</v>
      </c>
      <c r="G726" s="52">
        <v>22638640</v>
      </c>
      <c r="H726" s="42">
        <f>IFERROR(G726/D720,"-")</f>
        <v>8.0809872075713399E-2</v>
      </c>
      <c r="I726" s="52">
        <v>83</v>
      </c>
      <c r="J726" s="42">
        <f>IFERROR(I726/E720,"-")</f>
        <v>0.21502590673575128</v>
      </c>
      <c r="K726" s="55">
        <f t="shared" si="72"/>
        <v>272754.69879518071</v>
      </c>
      <c r="L726" s="360"/>
      <c r="M726" s="360"/>
      <c r="N726" s="32" t="s">
        <v>102</v>
      </c>
      <c r="O726" s="52">
        <v>64611803</v>
      </c>
      <c r="P726" s="42">
        <f>IFERROR(O726/L720,"-")</f>
        <v>2.3128492451220711E-2</v>
      </c>
      <c r="Q726" s="52">
        <v>578</v>
      </c>
      <c r="R726" s="42">
        <f>IFERROR(Q726/M720,"-")</f>
        <v>0.1102842968899065</v>
      </c>
      <c r="S726" s="55">
        <f t="shared" si="73"/>
        <v>111785.12629757785</v>
      </c>
      <c r="T726" s="360"/>
      <c r="U726" s="360"/>
      <c r="V726" s="32" t="s">
        <v>102</v>
      </c>
      <c r="W726" s="52">
        <v>478686</v>
      </c>
      <c r="X726" s="42">
        <f>IFERROR(W726/T720,"-")</f>
        <v>5.3189744601755276E-3</v>
      </c>
      <c r="Y726" s="52">
        <v>3</v>
      </c>
      <c r="Z726" s="42">
        <f>IFERROR(Y726/U720,"-")</f>
        <v>1.0452961672473868E-2</v>
      </c>
      <c r="AA726" s="96">
        <f t="shared" si="74"/>
        <v>159562</v>
      </c>
      <c r="AB726" s="360"/>
      <c r="AC726" s="360"/>
      <c r="AD726" s="32" t="s">
        <v>102</v>
      </c>
      <c r="AE726" s="52">
        <v>638040</v>
      </c>
      <c r="AF726" s="42">
        <f>IFERROR(AE726/AB720,"-")</f>
        <v>3.5965302310563803E-3</v>
      </c>
      <c r="AG726" s="52">
        <v>10</v>
      </c>
      <c r="AH726" s="42">
        <f>IFERROR(AG726/AC720,"-")</f>
        <v>1.5384615384615385E-2</v>
      </c>
      <c r="AI726" s="55">
        <f t="shared" si="75"/>
        <v>63804</v>
      </c>
      <c r="AJ726" s="360"/>
      <c r="AK726" s="360"/>
      <c r="AL726" s="32" t="s">
        <v>102</v>
      </c>
      <c r="AM726" s="52">
        <v>32564137</v>
      </c>
      <c r="AN726" s="42">
        <f>IFERROR(AM726/AJ720,"-")</f>
        <v>3.0854622742378296E-2</v>
      </c>
      <c r="AO726" s="52">
        <v>259</v>
      </c>
      <c r="AP726" s="42">
        <f>IFERROR(AO726/AK720,"-")</f>
        <v>0.16258631512868801</v>
      </c>
      <c r="AQ726" s="55">
        <f t="shared" si="76"/>
        <v>125730.25868725868</v>
      </c>
      <c r="AR726" s="360"/>
      <c r="AS726" s="360"/>
      <c r="AT726" s="32" t="s">
        <v>102</v>
      </c>
      <c r="AU726" s="52">
        <v>29248609</v>
      </c>
      <c r="AV726" s="42">
        <f>IFERROR(AU726/AR720,"-")</f>
        <v>2.0211799883769369E-2</v>
      </c>
      <c r="AW726" s="55">
        <v>303</v>
      </c>
      <c r="AX726" s="42">
        <f>IFERROR(AW726/AS720,"-")</f>
        <v>0.11310190369540873</v>
      </c>
      <c r="AY726" s="138">
        <f t="shared" si="77"/>
        <v>96530.062706270633</v>
      </c>
      <c r="AZ726" s="360"/>
      <c r="BA726" s="360"/>
      <c r="BB726" s="32" t="s">
        <v>102</v>
      </c>
      <c r="BC726" s="52">
        <v>21422000</v>
      </c>
      <c r="BD726" s="42">
        <f>IFERROR(BC726/AZ720,"-")</f>
        <v>7.5209301602184225E-2</v>
      </c>
      <c r="BE726" s="52">
        <v>47</v>
      </c>
      <c r="BF726" s="42">
        <f>IFERROR(BE726/BA720,"-")</f>
        <v>0.22488038277511962</v>
      </c>
      <c r="BG726" s="55">
        <f t="shared" si="78"/>
        <v>455787.23404255317</v>
      </c>
      <c r="BH726" s="360"/>
      <c r="BI726" s="360"/>
      <c r="BJ726" s="32" t="s">
        <v>102</v>
      </c>
      <c r="BK726" s="52">
        <v>20232397</v>
      </c>
      <c r="BL726" s="42">
        <f>IFERROR(BK726/BH720,"-")</f>
        <v>1.3870640116658076E-2</v>
      </c>
      <c r="BM726" s="52">
        <v>180</v>
      </c>
      <c r="BN726" s="42">
        <f>IFERROR(BM726/BI720,"-")</f>
        <v>5.1694428489373924E-2</v>
      </c>
      <c r="BO726" s="96">
        <f t="shared" si="79"/>
        <v>112402.20555555556</v>
      </c>
      <c r="BP726" s="140"/>
    </row>
    <row r="727" spans="2:68" s="8" customFormat="1" ht="13.15" customHeight="1">
      <c r="B727" s="368"/>
      <c r="C727" s="386"/>
      <c r="D727" s="360"/>
      <c r="E727" s="360"/>
      <c r="F727" s="32" t="s">
        <v>112</v>
      </c>
      <c r="G727" s="52">
        <v>3912</v>
      </c>
      <c r="H727" s="42">
        <f>IFERROR(G727/D720,"-")</f>
        <v>1.3964099414107509E-5</v>
      </c>
      <c r="I727" s="52">
        <v>1</v>
      </c>
      <c r="J727" s="42">
        <f>IFERROR(I727/E720,"-")</f>
        <v>2.5906735751295338E-3</v>
      </c>
      <c r="K727" s="55">
        <f t="shared" si="72"/>
        <v>3912</v>
      </c>
      <c r="L727" s="360"/>
      <c r="M727" s="360"/>
      <c r="N727" s="32" t="s">
        <v>112</v>
      </c>
      <c r="O727" s="52">
        <v>35298</v>
      </c>
      <c r="P727" s="42">
        <f>IFERROR(O727/L720,"-")</f>
        <v>1.263530018723032E-5</v>
      </c>
      <c r="Q727" s="52">
        <v>7</v>
      </c>
      <c r="R727" s="42">
        <f>IFERROR(Q727/M720,"-")</f>
        <v>1.3356229727151307E-3</v>
      </c>
      <c r="S727" s="55">
        <f t="shared" si="73"/>
        <v>5042.5714285714284</v>
      </c>
      <c r="T727" s="360"/>
      <c r="U727" s="360"/>
      <c r="V727" s="32" t="s">
        <v>112</v>
      </c>
      <c r="W727" s="52">
        <v>0</v>
      </c>
      <c r="X727" s="42">
        <f>IFERROR(W727/T720,"-")</f>
        <v>0</v>
      </c>
      <c r="Y727" s="52">
        <v>0</v>
      </c>
      <c r="Z727" s="42">
        <f>IFERROR(Y727/U720,"-")</f>
        <v>0</v>
      </c>
      <c r="AA727" s="96" t="str">
        <f t="shared" si="74"/>
        <v>-</v>
      </c>
      <c r="AB727" s="360"/>
      <c r="AC727" s="360"/>
      <c r="AD727" s="32" t="s">
        <v>112</v>
      </c>
      <c r="AE727" s="52">
        <v>0</v>
      </c>
      <c r="AF727" s="42">
        <f>IFERROR(AE727/AB720,"-")</f>
        <v>0</v>
      </c>
      <c r="AG727" s="52">
        <v>0</v>
      </c>
      <c r="AH727" s="42">
        <f>IFERROR(AG727/AC720,"-")</f>
        <v>0</v>
      </c>
      <c r="AI727" s="55" t="str">
        <f t="shared" si="75"/>
        <v>-</v>
      </c>
      <c r="AJ727" s="360"/>
      <c r="AK727" s="360"/>
      <c r="AL727" s="32" t="s">
        <v>112</v>
      </c>
      <c r="AM727" s="52">
        <v>21698</v>
      </c>
      <c r="AN727" s="42">
        <f>IFERROR(AM727/AJ720,"-")</f>
        <v>2.0558923587138953E-5</v>
      </c>
      <c r="AO727" s="52">
        <v>5</v>
      </c>
      <c r="AP727" s="42">
        <f>IFERROR(AO727/AK720,"-")</f>
        <v>3.1387319522912741E-3</v>
      </c>
      <c r="AQ727" s="55">
        <f t="shared" si="76"/>
        <v>4339.6000000000004</v>
      </c>
      <c r="AR727" s="360"/>
      <c r="AS727" s="360"/>
      <c r="AT727" s="32" t="s">
        <v>112</v>
      </c>
      <c r="AU727" s="52">
        <v>13600</v>
      </c>
      <c r="AV727" s="42">
        <f>IFERROR(AU727/AR720,"-")</f>
        <v>9.3980701242668809E-6</v>
      </c>
      <c r="AW727" s="55">
        <v>2</v>
      </c>
      <c r="AX727" s="42">
        <f>IFERROR(AW727/AS720,"-")</f>
        <v>7.4654721911160881E-4</v>
      </c>
      <c r="AY727" s="138">
        <f t="shared" si="77"/>
        <v>6800</v>
      </c>
      <c r="AZ727" s="360"/>
      <c r="BA727" s="360"/>
      <c r="BB727" s="32" t="s">
        <v>112</v>
      </c>
      <c r="BC727" s="52">
        <v>0</v>
      </c>
      <c r="BD727" s="42">
        <f>IFERROR(BC727/AZ720,"-")</f>
        <v>0</v>
      </c>
      <c r="BE727" s="52">
        <v>0</v>
      </c>
      <c r="BF727" s="42">
        <f>IFERROR(BE727/BA720,"-")</f>
        <v>0</v>
      </c>
      <c r="BG727" s="55" t="str">
        <f t="shared" si="78"/>
        <v>-</v>
      </c>
      <c r="BH727" s="360"/>
      <c r="BI727" s="360"/>
      <c r="BJ727" s="32" t="s">
        <v>112</v>
      </c>
      <c r="BK727" s="52">
        <v>12637</v>
      </c>
      <c r="BL727" s="42">
        <f>IFERROR(BK727/BH720,"-")</f>
        <v>8.6634954402193728E-6</v>
      </c>
      <c r="BM727" s="52">
        <v>1</v>
      </c>
      <c r="BN727" s="42">
        <f>IFERROR(BM727/BI720,"-")</f>
        <v>2.8719126938541069E-4</v>
      </c>
      <c r="BO727" s="96">
        <f t="shared" si="79"/>
        <v>12637</v>
      </c>
      <c r="BP727" s="140"/>
    </row>
    <row r="728" spans="2:68" s="8" customFormat="1" ht="13.15" customHeight="1">
      <c r="B728" s="368"/>
      <c r="C728" s="386"/>
      <c r="D728" s="360"/>
      <c r="E728" s="360"/>
      <c r="F728" s="32" t="s">
        <v>103</v>
      </c>
      <c r="G728" s="52">
        <v>398916</v>
      </c>
      <c r="H728" s="42">
        <f>IFERROR(G728/D720,"-")</f>
        <v>1.4239526282919508E-3</v>
      </c>
      <c r="I728" s="52">
        <v>18</v>
      </c>
      <c r="J728" s="42">
        <f>IFERROR(I728/E720,"-")</f>
        <v>4.6632124352331605E-2</v>
      </c>
      <c r="K728" s="55">
        <f t="shared" si="72"/>
        <v>22162</v>
      </c>
      <c r="L728" s="360"/>
      <c r="M728" s="360"/>
      <c r="N728" s="32" t="s">
        <v>103</v>
      </c>
      <c r="O728" s="52">
        <v>2252164</v>
      </c>
      <c r="P728" s="42">
        <f>IFERROR(O728/L720,"-")</f>
        <v>8.0618641880201105E-4</v>
      </c>
      <c r="Q728" s="52">
        <v>98</v>
      </c>
      <c r="R728" s="42">
        <f>IFERROR(Q728/M720,"-")</f>
        <v>1.8698721618011831E-2</v>
      </c>
      <c r="S728" s="55">
        <f t="shared" si="73"/>
        <v>22981.265306122448</v>
      </c>
      <c r="T728" s="360"/>
      <c r="U728" s="360"/>
      <c r="V728" s="32" t="s">
        <v>103</v>
      </c>
      <c r="W728" s="52">
        <v>84872</v>
      </c>
      <c r="X728" s="42">
        <f>IFERROR(W728/T720,"-")</f>
        <v>9.4306497450106629E-4</v>
      </c>
      <c r="Y728" s="52">
        <v>4</v>
      </c>
      <c r="Z728" s="42">
        <f>IFERROR(Y728/U720,"-")</f>
        <v>1.3937282229965157E-2</v>
      </c>
      <c r="AA728" s="96">
        <f t="shared" si="74"/>
        <v>21218</v>
      </c>
      <c r="AB728" s="360"/>
      <c r="AC728" s="360"/>
      <c r="AD728" s="32" t="s">
        <v>103</v>
      </c>
      <c r="AE728" s="52">
        <v>535497</v>
      </c>
      <c r="AF728" s="42">
        <f>IFERROR(AE728/AB720,"-")</f>
        <v>3.0185116123440511E-3</v>
      </c>
      <c r="AG728" s="52">
        <v>9</v>
      </c>
      <c r="AH728" s="42">
        <f>IFERROR(AG728/AC720,"-")</f>
        <v>1.3846153846153847E-2</v>
      </c>
      <c r="AI728" s="55">
        <f t="shared" si="75"/>
        <v>59499.666666666664</v>
      </c>
      <c r="AJ728" s="360"/>
      <c r="AK728" s="360"/>
      <c r="AL728" s="32" t="s">
        <v>103</v>
      </c>
      <c r="AM728" s="52">
        <v>424557</v>
      </c>
      <c r="AN728" s="42">
        <f>IFERROR(AM728/AJ720,"-")</f>
        <v>4.0226909951999963E-4</v>
      </c>
      <c r="AO728" s="52">
        <v>28</v>
      </c>
      <c r="AP728" s="42">
        <f>IFERROR(AO728/AK720,"-")</f>
        <v>1.7576898932831136E-2</v>
      </c>
      <c r="AQ728" s="55">
        <f t="shared" si="76"/>
        <v>15162.75</v>
      </c>
      <c r="AR728" s="360"/>
      <c r="AS728" s="360"/>
      <c r="AT728" s="32" t="s">
        <v>103</v>
      </c>
      <c r="AU728" s="52">
        <v>1180023</v>
      </c>
      <c r="AV728" s="42">
        <f>IFERROR(AU728/AR720,"-")</f>
        <v>8.1543668398880711E-4</v>
      </c>
      <c r="AW728" s="55">
        <v>56</v>
      </c>
      <c r="AX728" s="42">
        <f>IFERROR(AW728/AS720,"-")</f>
        <v>2.0903322135125045E-2</v>
      </c>
      <c r="AY728" s="138">
        <f t="shared" si="77"/>
        <v>21071.839285714286</v>
      </c>
      <c r="AZ728" s="360"/>
      <c r="BA728" s="360"/>
      <c r="BB728" s="32" t="s">
        <v>103</v>
      </c>
      <c r="BC728" s="52">
        <v>93020</v>
      </c>
      <c r="BD728" s="42">
        <f>IFERROR(BC728/AZ720,"-")</f>
        <v>3.265787151076079E-4</v>
      </c>
      <c r="BE728" s="52">
        <v>3</v>
      </c>
      <c r="BF728" s="42">
        <f>IFERROR(BE728/BA720,"-")</f>
        <v>1.4354066985645933E-2</v>
      </c>
      <c r="BG728" s="55">
        <f t="shared" si="78"/>
        <v>31006.666666666668</v>
      </c>
      <c r="BH728" s="360"/>
      <c r="BI728" s="360"/>
      <c r="BJ728" s="32" t="s">
        <v>103</v>
      </c>
      <c r="BK728" s="52">
        <v>811556</v>
      </c>
      <c r="BL728" s="42">
        <f>IFERROR(BK728/BH720,"-")</f>
        <v>5.5637506571834083E-4</v>
      </c>
      <c r="BM728" s="52">
        <v>50</v>
      </c>
      <c r="BN728" s="42">
        <f>IFERROR(BM728/BI720,"-")</f>
        <v>1.4359563469270534E-2</v>
      </c>
      <c r="BO728" s="96">
        <f t="shared" si="79"/>
        <v>16231.12</v>
      </c>
      <c r="BP728" s="140"/>
    </row>
    <row r="729" spans="2:68" s="8" customFormat="1" ht="13.15" customHeight="1">
      <c r="B729" s="368"/>
      <c r="C729" s="386"/>
      <c r="D729" s="360"/>
      <c r="E729" s="360"/>
      <c r="F729" s="32" t="s">
        <v>104</v>
      </c>
      <c r="G729" s="52">
        <v>282232</v>
      </c>
      <c r="H729" s="42">
        <f>IFERROR(G729/D720,"-")</f>
        <v>1.0074426650926356E-3</v>
      </c>
      <c r="I729" s="52">
        <v>18</v>
      </c>
      <c r="J729" s="42">
        <f>IFERROR(I729/E720,"-")</f>
        <v>4.6632124352331605E-2</v>
      </c>
      <c r="K729" s="55">
        <f t="shared" si="72"/>
        <v>15679.555555555555</v>
      </c>
      <c r="L729" s="360"/>
      <c r="M729" s="360"/>
      <c r="N729" s="32" t="s">
        <v>104</v>
      </c>
      <c r="O729" s="52">
        <v>3440316</v>
      </c>
      <c r="P729" s="42">
        <f>IFERROR(O729/L720,"-")</f>
        <v>1.2314982548283604E-3</v>
      </c>
      <c r="Q729" s="52">
        <v>188</v>
      </c>
      <c r="R729" s="42">
        <f>IFERROR(Q729/M720,"-")</f>
        <v>3.5871016981492081E-2</v>
      </c>
      <c r="S729" s="55">
        <f t="shared" si="73"/>
        <v>18299.553191489362</v>
      </c>
      <c r="T729" s="360"/>
      <c r="U729" s="360"/>
      <c r="V729" s="32" t="s">
        <v>104</v>
      </c>
      <c r="W729" s="52">
        <v>69241</v>
      </c>
      <c r="X729" s="42">
        <f>IFERROR(W729/T720,"-")</f>
        <v>7.6937932297375261E-4</v>
      </c>
      <c r="Y729" s="52">
        <v>6</v>
      </c>
      <c r="Z729" s="42">
        <f>IFERROR(Y729/U720,"-")</f>
        <v>2.0905923344947737E-2</v>
      </c>
      <c r="AA729" s="96">
        <f t="shared" si="74"/>
        <v>11540.166666666666</v>
      </c>
      <c r="AB729" s="360"/>
      <c r="AC729" s="360"/>
      <c r="AD729" s="32" t="s">
        <v>104</v>
      </c>
      <c r="AE729" s="52">
        <v>173477</v>
      </c>
      <c r="AF729" s="42">
        <f>IFERROR(AE729/AB720,"-")</f>
        <v>9.7786232037641477E-4</v>
      </c>
      <c r="AG729" s="52">
        <v>9</v>
      </c>
      <c r="AH729" s="42">
        <f>IFERROR(AG729/AC720,"-")</f>
        <v>1.3846153846153847E-2</v>
      </c>
      <c r="AI729" s="55">
        <f t="shared" si="75"/>
        <v>19275.222222222223</v>
      </c>
      <c r="AJ729" s="360"/>
      <c r="AK729" s="360"/>
      <c r="AL729" s="32" t="s">
        <v>104</v>
      </c>
      <c r="AM729" s="52">
        <v>1441781</v>
      </c>
      <c r="AN729" s="42">
        <f>IFERROR(AM729/AJ720,"-")</f>
        <v>1.3660920549538567E-3</v>
      </c>
      <c r="AO729" s="52">
        <v>68</v>
      </c>
      <c r="AP729" s="42">
        <f>IFERROR(AO729/AK720,"-")</f>
        <v>4.2686754551161332E-2</v>
      </c>
      <c r="AQ729" s="55">
        <f t="shared" si="76"/>
        <v>21202.661764705881</v>
      </c>
      <c r="AR729" s="360"/>
      <c r="AS729" s="360"/>
      <c r="AT729" s="32" t="s">
        <v>104</v>
      </c>
      <c r="AU729" s="52">
        <v>1748991</v>
      </c>
      <c r="AV729" s="42">
        <f>IFERROR(AU729/AR720,"-")</f>
        <v>1.2086132400523277E-3</v>
      </c>
      <c r="AW729" s="55">
        <v>104</v>
      </c>
      <c r="AX729" s="42">
        <f>IFERROR(AW729/AS720,"-")</f>
        <v>3.882045539380366E-2</v>
      </c>
      <c r="AY729" s="138">
        <f t="shared" si="77"/>
        <v>16817.221153846152</v>
      </c>
      <c r="AZ729" s="360"/>
      <c r="BA729" s="360"/>
      <c r="BB729" s="32" t="s">
        <v>104</v>
      </c>
      <c r="BC729" s="52">
        <v>109668</v>
      </c>
      <c r="BD729" s="42">
        <f>IFERROR(BC729/AZ720,"-")</f>
        <v>3.8502724713417697E-4</v>
      </c>
      <c r="BE729" s="52">
        <v>12</v>
      </c>
      <c r="BF729" s="42">
        <f>IFERROR(BE729/BA720,"-")</f>
        <v>5.7416267942583733E-2</v>
      </c>
      <c r="BG729" s="55">
        <f t="shared" si="78"/>
        <v>9139</v>
      </c>
      <c r="BH729" s="360"/>
      <c r="BI729" s="360"/>
      <c r="BJ729" s="32" t="s">
        <v>104</v>
      </c>
      <c r="BK729" s="52">
        <v>1769152</v>
      </c>
      <c r="BL729" s="42">
        <f>IFERROR(BK729/BH720,"-")</f>
        <v>1.2128701657873691E-3</v>
      </c>
      <c r="BM729" s="52">
        <v>84</v>
      </c>
      <c r="BN729" s="42">
        <f>IFERROR(BM729/BI720,"-")</f>
        <v>2.4124066628374498E-2</v>
      </c>
      <c r="BO729" s="96">
        <f t="shared" si="79"/>
        <v>21061.333333333332</v>
      </c>
      <c r="BP729" s="140"/>
    </row>
    <row r="730" spans="2:68" s="8" customFormat="1" ht="13.15" customHeight="1">
      <c r="B730" s="368"/>
      <c r="C730" s="386"/>
      <c r="D730" s="360"/>
      <c r="E730" s="360"/>
      <c r="F730" s="32" t="s">
        <v>105</v>
      </c>
      <c r="G730" s="52">
        <v>40827</v>
      </c>
      <c r="H730" s="42">
        <f>IFERROR(G730/D720,"-")</f>
        <v>1.4573422463695483E-4</v>
      </c>
      <c r="I730" s="52">
        <v>5</v>
      </c>
      <c r="J730" s="42">
        <f>IFERROR(I730/E720,"-")</f>
        <v>1.2953367875647668E-2</v>
      </c>
      <c r="K730" s="55">
        <f t="shared" si="72"/>
        <v>8165.4</v>
      </c>
      <c r="L730" s="360"/>
      <c r="M730" s="360"/>
      <c r="N730" s="32" t="s">
        <v>105</v>
      </c>
      <c r="O730" s="52">
        <v>725521</v>
      </c>
      <c r="P730" s="42">
        <f>IFERROR(O730/L720,"-")</f>
        <v>2.5970807488071647E-4</v>
      </c>
      <c r="Q730" s="52">
        <v>24</v>
      </c>
      <c r="R730" s="42">
        <f>IFERROR(Q730/M720,"-")</f>
        <v>4.5792787635947334E-3</v>
      </c>
      <c r="S730" s="55">
        <f t="shared" si="73"/>
        <v>30230.041666666668</v>
      </c>
      <c r="T730" s="360"/>
      <c r="U730" s="360"/>
      <c r="V730" s="32" t="s">
        <v>105</v>
      </c>
      <c r="W730" s="52">
        <v>0</v>
      </c>
      <c r="X730" s="42">
        <f>IFERROR(W730/T720,"-")</f>
        <v>0</v>
      </c>
      <c r="Y730" s="52">
        <v>0</v>
      </c>
      <c r="Z730" s="42">
        <f>IFERROR(Y730/U720,"-")</f>
        <v>0</v>
      </c>
      <c r="AA730" s="96" t="str">
        <f t="shared" si="74"/>
        <v>-</v>
      </c>
      <c r="AB730" s="360"/>
      <c r="AC730" s="360"/>
      <c r="AD730" s="32" t="s">
        <v>105</v>
      </c>
      <c r="AE730" s="52">
        <v>9812</v>
      </c>
      <c r="AF730" s="42">
        <f>IFERROR(AE730/AB720,"-")</f>
        <v>5.5308686958694126E-5</v>
      </c>
      <c r="AG730" s="52">
        <v>2</v>
      </c>
      <c r="AH730" s="42">
        <f>IFERROR(AG730/AC720,"-")</f>
        <v>3.0769230769230769E-3</v>
      </c>
      <c r="AI730" s="55">
        <f t="shared" si="75"/>
        <v>4906</v>
      </c>
      <c r="AJ730" s="360"/>
      <c r="AK730" s="360"/>
      <c r="AL730" s="32" t="s">
        <v>105</v>
      </c>
      <c r="AM730" s="52">
        <v>111780</v>
      </c>
      <c r="AN730" s="42">
        <f>IFERROR(AM730/AJ720,"-")</f>
        <v>1.0591190333534851E-4</v>
      </c>
      <c r="AO730" s="52">
        <v>6</v>
      </c>
      <c r="AP730" s="42">
        <f>IFERROR(AO730/AK720,"-")</f>
        <v>3.766478342749529E-3</v>
      </c>
      <c r="AQ730" s="55">
        <f t="shared" si="76"/>
        <v>18630</v>
      </c>
      <c r="AR730" s="360"/>
      <c r="AS730" s="360"/>
      <c r="AT730" s="32" t="s">
        <v>105</v>
      </c>
      <c r="AU730" s="52">
        <v>594225</v>
      </c>
      <c r="AV730" s="42">
        <f>IFERROR(AU730/AR720,"-")</f>
        <v>4.1063001614650643E-4</v>
      </c>
      <c r="AW730" s="55">
        <v>15</v>
      </c>
      <c r="AX730" s="42">
        <f>IFERROR(AW730/AS720,"-")</f>
        <v>5.5991041433370659E-3</v>
      </c>
      <c r="AY730" s="138">
        <f t="shared" si="77"/>
        <v>39615</v>
      </c>
      <c r="AZ730" s="360"/>
      <c r="BA730" s="360"/>
      <c r="BB730" s="32" t="s">
        <v>105</v>
      </c>
      <c r="BC730" s="52">
        <v>632847</v>
      </c>
      <c r="BD730" s="42">
        <f>IFERROR(BC730/AZ720,"-")</f>
        <v>2.221827135236555E-3</v>
      </c>
      <c r="BE730" s="52">
        <v>9</v>
      </c>
      <c r="BF730" s="42">
        <f>IFERROR(BE730/BA720,"-")</f>
        <v>4.3062200956937802E-2</v>
      </c>
      <c r="BG730" s="55">
        <f t="shared" si="78"/>
        <v>70316.333333333328</v>
      </c>
      <c r="BH730" s="360"/>
      <c r="BI730" s="360"/>
      <c r="BJ730" s="32" t="s">
        <v>105</v>
      </c>
      <c r="BK730" s="52">
        <v>112995</v>
      </c>
      <c r="BL730" s="42">
        <f>IFERROR(BK730/BH720,"-")</f>
        <v>7.7465511376718211E-5</v>
      </c>
      <c r="BM730" s="52">
        <v>6</v>
      </c>
      <c r="BN730" s="42">
        <f>IFERROR(BM730/BI720,"-")</f>
        <v>1.7231476163124641E-3</v>
      </c>
      <c r="BO730" s="96">
        <f t="shared" si="79"/>
        <v>18832.5</v>
      </c>
      <c r="BP730" s="140"/>
    </row>
    <row r="731" spans="2:68" s="8" customFormat="1" ht="13.15" customHeight="1">
      <c r="B731" s="368"/>
      <c r="C731" s="386"/>
      <c r="D731" s="360"/>
      <c r="E731" s="360"/>
      <c r="F731" s="32" t="s">
        <v>106</v>
      </c>
      <c r="G731" s="52">
        <v>753169</v>
      </c>
      <c r="H731" s="42">
        <f>IFERROR(G731/D720,"-")</f>
        <v>2.6884782187177759E-3</v>
      </c>
      <c r="I731" s="52">
        <v>4</v>
      </c>
      <c r="J731" s="42">
        <f>IFERROR(I731/E720,"-")</f>
        <v>1.0362694300518135E-2</v>
      </c>
      <c r="K731" s="55">
        <f t="shared" si="72"/>
        <v>188292.25</v>
      </c>
      <c r="L731" s="360"/>
      <c r="M731" s="360"/>
      <c r="N731" s="32" t="s">
        <v>106</v>
      </c>
      <c r="O731" s="52">
        <v>8668664</v>
      </c>
      <c r="P731" s="42">
        <f>IFERROR(O731/L720,"-")</f>
        <v>3.1030418681578771E-3</v>
      </c>
      <c r="Q731" s="52">
        <v>32</v>
      </c>
      <c r="R731" s="42">
        <f>IFERROR(Q731/M720,"-")</f>
        <v>6.1057050181263115E-3</v>
      </c>
      <c r="S731" s="55">
        <f t="shared" si="73"/>
        <v>270895.75</v>
      </c>
      <c r="T731" s="360"/>
      <c r="U731" s="360"/>
      <c r="V731" s="32" t="s">
        <v>106</v>
      </c>
      <c r="W731" s="52">
        <v>157</v>
      </c>
      <c r="X731" s="42">
        <f>IFERROR(W731/T720,"-")</f>
        <v>1.7445235295111157E-6</v>
      </c>
      <c r="Y731" s="52">
        <v>1</v>
      </c>
      <c r="Z731" s="42">
        <f>IFERROR(Y731/U720,"-")</f>
        <v>3.4843205574912892E-3</v>
      </c>
      <c r="AA731" s="96">
        <f t="shared" si="74"/>
        <v>157</v>
      </c>
      <c r="AB731" s="360"/>
      <c r="AC731" s="360"/>
      <c r="AD731" s="32" t="s">
        <v>106</v>
      </c>
      <c r="AE731" s="52">
        <v>6008</v>
      </c>
      <c r="AF731" s="42">
        <f>IFERROR(AE731/AB720,"-")</f>
        <v>3.3866142605771942E-5</v>
      </c>
      <c r="AG731" s="52">
        <v>1</v>
      </c>
      <c r="AH731" s="42">
        <f>IFERROR(AG731/AC720,"-")</f>
        <v>1.5384615384615385E-3</v>
      </c>
      <c r="AI731" s="55">
        <f t="shared" si="75"/>
        <v>6008</v>
      </c>
      <c r="AJ731" s="360"/>
      <c r="AK731" s="360"/>
      <c r="AL731" s="32" t="s">
        <v>106</v>
      </c>
      <c r="AM731" s="52">
        <v>180293</v>
      </c>
      <c r="AN731" s="42">
        <f>IFERROR(AM731/AJ720,"-")</f>
        <v>1.7082818740418672E-4</v>
      </c>
      <c r="AO731" s="52">
        <v>8</v>
      </c>
      <c r="AP731" s="42">
        <f>IFERROR(AO731/AK720,"-")</f>
        <v>5.0219711236660393E-3</v>
      </c>
      <c r="AQ731" s="55">
        <f t="shared" si="76"/>
        <v>22536.625</v>
      </c>
      <c r="AR731" s="360"/>
      <c r="AS731" s="360"/>
      <c r="AT731" s="32" t="s">
        <v>106</v>
      </c>
      <c r="AU731" s="52">
        <v>8127208</v>
      </c>
      <c r="AV731" s="42">
        <f>IFERROR(AU731/AR720,"-")</f>
        <v>5.6161816690075582E-3</v>
      </c>
      <c r="AW731" s="55">
        <v>21</v>
      </c>
      <c r="AX731" s="42">
        <f>IFERROR(AW731/AS720,"-")</f>
        <v>7.8387458006718928E-3</v>
      </c>
      <c r="AY731" s="138">
        <f t="shared" si="77"/>
        <v>387009.90476190473</v>
      </c>
      <c r="AZ731" s="360"/>
      <c r="BA731" s="360"/>
      <c r="BB731" s="32" t="s">
        <v>106</v>
      </c>
      <c r="BC731" s="52">
        <v>6397733</v>
      </c>
      <c r="BD731" s="42">
        <f>IFERROR(BC731/AZ720,"-")</f>
        <v>2.2461442944974645E-2</v>
      </c>
      <c r="BE731" s="52">
        <v>12</v>
      </c>
      <c r="BF731" s="42">
        <f>IFERROR(BE731/BA720,"-")</f>
        <v>5.7416267942583733E-2</v>
      </c>
      <c r="BG731" s="55">
        <f t="shared" si="78"/>
        <v>533144.41666666663</v>
      </c>
      <c r="BH731" s="360"/>
      <c r="BI731" s="360"/>
      <c r="BJ731" s="32" t="s">
        <v>106</v>
      </c>
      <c r="BK731" s="52">
        <v>498200</v>
      </c>
      <c r="BL731" s="42">
        <f>IFERROR(BK731/BH720,"-")</f>
        <v>3.4154889833958149E-4</v>
      </c>
      <c r="BM731" s="52">
        <v>8</v>
      </c>
      <c r="BN731" s="42">
        <f>IFERROR(BM731/BI720,"-")</f>
        <v>2.2975301550832855E-3</v>
      </c>
      <c r="BO731" s="96">
        <f t="shared" si="79"/>
        <v>62275</v>
      </c>
      <c r="BP731" s="140"/>
    </row>
    <row r="732" spans="2:68" s="8" customFormat="1" ht="13.15" customHeight="1">
      <c r="B732" s="368"/>
      <c r="C732" s="386"/>
      <c r="D732" s="360"/>
      <c r="E732" s="360"/>
      <c r="F732" s="32" t="s">
        <v>107</v>
      </c>
      <c r="G732" s="52">
        <v>1501230</v>
      </c>
      <c r="H732" s="42">
        <f>IFERROR(G732/D720,"-")</f>
        <v>5.3587231501637566E-3</v>
      </c>
      <c r="I732" s="52">
        <v>50</v>
      </c>
      <c r="J732" s="42">
        <f>IFERROR(I732/E720,"-")</f>
        <v>0.12953367875647667</v>
      </c>
      <c r="K732" s="55">
        <f t="shared" si="72"/>
        <v>30024.6</v>
      </c>
      <c r="L732" s="360"/>
      <c r="M732" s="360"/>
      <c r="N732" s="32" t="s">
        <v>107</v>
      </c>
      <c r="O732" s="52">
        <v>17105717</v>
      </c>
      <c r="P732" s="42">
        <f>IFERROR(O732/L720,"-")</f>
        <v>6.1231760783276353E-3</v>
      </c>
      <c r="Q732" s="52">
        <v>459</v>
      </c>
      <c r="R732" s="42">
        <f>IFERROR(Q732/M720,"-")</f>
        <v>8.7578706353749286E-2</v>
      </c>
      <c r="S732" s="55">
        <f t="shared" si="73"/>
        <v>37267.357298474948</v>
      </c>
      <c r="T732" s="360"/>
      <c r="U732" s="360"/>
      <c r="V732" s="32" t="s">
        <v>107</v>
      </c>
      <c r="W732" s="52">
        <v>626066</v>
      </c>
      <c r="X732" s="42">
        <f>IFERROR(W732/T720,"-")</f>
        <v>6.9566042549484468E-3</v>
      </c>
      <c r="Y732" s="52">
        <v>16</v>
      </c>
      <c r="Z732" s="42">
        <f>IFERROR(Y732/U720,"-")</f>
        <v>5.5749128919860627E-2</v>
      </c>
      <c r="AA732" s="96">
        <f t="shared" si="74"/>
        <v>39129.125</v>
      </c>
      <c r="AB732" s="360"/>
      <c r="AC732" s="360"/>
      <c r="AD732" s="32" t="s">
        <v>107</v>
      </c>
      <c r="AE732" s="52">
        <v>1966024</v>
      </c>
      <c r="AF732" s="42">
        <f>IFERROR(AE732/AB720,"-")</f>
        <v>1.108216530465549E-2</v>
      </c>
      <c r="AG732" s="52">
        <v>41</v>
      </c>
      <c r="AH732" s="42">
        <f>IFERROR(AG732/AC720,"-")</f>
        <v>6.3076923076923072E-2</v>
      </c>
      <c r="AI732" s="55">
        <f t="shared" si="75"/>
        <v>47951.804878048781</v>
      </c>
      <c r="AJ732" s="360"/>
      <c r="AK732" s="360"/>
      <c r="AL732" s="32" t="s">
        <v>107</v>
      </c>
      <c r="AM732" s="52">
        <v>4907323</v>
      </c>
      <c r="AN732" s="42">
        <f>IFERROR(AM732/AJ720,"-")</f>
        <v>4.649704054493939E-3</v>
      </c>
      <c r="AO732" s="52">
        <v>164</v>
      </c>
      <c r="AP732" s="42">
        <f>IFERROR(AO732/AK720,"-")</f>
        <v>0.1029504080351538</v>
      </c>
      <c r="AQ732" s="55">
        <f t="shared" si="76"/>
        <v>29922.701219512193</v>
      </c>
      <c r="AR732" s="360"/>
      <c r="AS732" s="360"/>
      <c r="AT732" s="32" t="s">
        <v>107</v>
      </c>
      <c r="AU732" s="52">
        <v>8417015</v>
      </c>
      <c r="AV732" s="42">
        <f>IFERROR(AU732/AR720,"-")</f>
        <v>5.8164483240445734E-3</v>
      </c>
      <c r="AW732" s="55">
        <v>234</v>
      </c>
      <c r="AX732" s="42">
        <f>IFERROR(AW732/AS720,"-")</f>
        <v>8.7346024636058228E-2</v>
      </c>
      <c r="AY732" s="138">
        <f t="shared" si="77"/>
        <v>35970.14957264957</v>
      </c>
      <c r="AZ732" s="360"/>
      <c r="BA732" s="360"/>
      <c r="BB732" s="32" t="s">
        <v>107</v>
      </c>
      <c r="BC732" s="52">
        <v>2857388</v>
      </c>
      <c r="BD732" s="42">
        <f>IFERROR(BC732/AZ720,"-")</f>
        <v>1.0031843706771635E-2</v>
      </c>
      <c r="BE732" s="52">
        <v>32</v>
      </c>
      <c r="BF732" s="42">
        <f>IFERROR(BE732/BA720,"-")</f>
        <v>0.15311004784688995</v>
      </c>
      <c r="BG732" s="55">
        <f t="shared" si="78"/>
        <v>89293.375</v>
      </c>
      <c r="BH732" s="360"/>
      <c r="BI732" s="360"/>
      <c r="BJ732" s="32" t="s">
        <v>107</v>
      </c>
      <c r="BK732" s="52">
        <v>8716542</v>
      </c>
      <c r="BL732" s="42">
        <f>IFERROR(BK732/BH720,"-")</f>
        <v>5.9757633830403297E-3</v>
      </c>
      <c r="BM732" s="52">
        <v>248</v>
      </c>
      <c r="BN732" s="42">
        <f>IFERROR(BM732/BI720,"-")</f>
        <v>7.1223434807581851E-2</v>
      </c>
      <c r="BO732" s="96">
        <f t="shared" si="79"/>
        <v>35147.346774193546</v>
      </c>
      <c r="BP732" s="140"/>
    </row>
    <row r="733" spans="2:68" s="8" customFormat="1" ht="13.15" customHeight="1">
      <c r="B733" s="368"/>
      <c r="C733" s="386"/>
      <c r="D733" s="360"/>
      <c r="E733" s="360"/>
      <c r="F733" s="32" t="s">
        <v>108</v>
      </c>
      <c r="G733" s="52">
        <v>2757897</v>
      </c>
      <c r="H733" s="42">
        <f>IFERROR(G733/D720,"-")</f>
        <v>9.8444652049767024E-3</v>
      </c>
      <c r="I733" s="52">
        <v>58</v>
      </c>
      <c r="J733" s="42">
        <f>IFERROR(I733/E720,"-")</f>
        <v>0.15025906735751296</v>
      </c>
      <c r="K733" s="55">
        <f t="shared" si="72"/>
        <v>47549.948275862072</v>
      </c>
      <c r="L733" s="360"/>
      <c r="M733" s="360"/>
      <c r="N733" s="32" t="s">
        <v>108</v>
      </c>
      <c r="O733" s="52">
        <v>22621368</v>
      </c>
      <c r="P733" s="42">
        <f>IFERROR(O733/L720,"-")</f>
        <v>8.0975629023119153E-3</v>
      </c>
      <c r="Q733" s="52">
        <v>399</v>
      </c>
      <c r="R733" s="42">
        <f>IFERROR(Q733/M720,"-")</f>
        <v>7.6130509444762448E-2</v>
      </c>
      <c r="S733" s="55">
        <f t="shared" si="73"/>
        <v>56695.15789473684</v>
      </c>
      <c r="T733" s="360"/>
      <c r="U733" s="360"/>
      <c r="V733" s="32" t="s">
        <v>108</v>
      </c>
      <c r="W733" s="52">
        <v>1311565</v>
      </c>
      <c r="X733" s="42">
        <f>IFERROR(W733/T720,"-")</f>
        <v>1.457360511454297E-2</v>
      </c>
      <c r="Y733" s="52">
        <v>23</v>
      </c>
      <c r="Z733" s="42">
        <f>IFERROR(Y733/U720,"-")</f>
        <v>8.0139372822299645E-2</v>
      </c>
      <c r="AA733" s="96">
        <f t="shared" si="74"/>
        <v>57024.565217391304</v>
      </c>
      <c r="AB733" s="360"/>
      <c r="AC733" s="360"/>
      <c r="AD733" s="32" t="s">
        <v>108</v>
      </c>
      <c r="AE733" s="52">
        <v>2069205</v>
      </c>
      <c r="AF733" s="42">
        <f>IFERROR(AE733/AB720,"-")</f>
        <v>1.1663780228125222E-2</v>
      </c>
      <c r="AG733" s="52">
        <v>36</v>
      </c>
      <c r="AH733" s="42">
        <f>IFERROR(AG733/AC720,"-")</f>
        <v>5.5384615384615386E-2</v>
      </c>
      <c r="AI733" s="55">
        <f t="shared" si="75"/>
        <v>57477.916666666664</v>
      </c>
      <c r="AJ733" s="360"/>
      <c r="AK733" s="360"/>
      <c r="AL733" s="32" t="s">
        <v>108</v>
      </c>
      <c r="AM733" s="52">
        <v>8301556</v>
      </c>
      <c r="AN733" s="42">
        <f>IFERROR(AM733/AJ720,"-")</f>
        <v>7.8657505511270567E-3</v>
      </c>
      <c r="AO733" s="52">
        <v>152</v>
      </c>
      <c r="AP733" s="42">
        <f>IFERROR(AO733/AK720,"-")</f>
        <v>9.5417451349654736E-2</v>
      </c>
      <c r="AQ733" s="55">
        <f t="shared" si="76"/>
        <v>54615.5</v>
      </c>
      <c r="AR733" s="360"/>
      <c r="AS733" s="360"/>
      <c r="AT733" s="32" t="s">
        <v>108</v>
      </c>
      <c r="AU733" s="52">
        <v>7647710</v>
      </c>
      <c r="AV733" s="42">
        <f>IFERROR(AU733/AR720,"-")</f>
        <v>5.2848319757394903E-3</v>
      </c>
      <c r="AW733" s="55">
        <v>170</v>
      </c>
      <c r="AX733" s="42">
        <f>IFERROR(AW733/AS720,"-")</f>
        <v>6.3456513624486746E-2</v>
      </c>
      <c r="AY733" s="138">
        <f t="shared" si="77"/>
        <v>44986.529411764706</v>
      </c>
      <c r="AZ733" s="360"/>
      <c r="BA733" s="360"/>
      <c r="BB733" s="32" t="s">
        <v>108</v>
      </c>
      <c r="BC733" s="52">
        <v>10811977</v>
      </c>
      <c r="BD733" s="42">
        <f>IFERROR(BC733/AZ720,"-")</f>
        <v>3.795916530244043E-2</v>
      </c>
      <c r="BE733" s="52">
        <v>97</v>
      </c>
      <c r="BF733" s="42">
        <f>IFERROR(BE733/BA720,"-")</f>
        <v>0.46411483253588515</v>
      </c>
      <c r="BG733" s="55">
        <f t="shared" si="78"/>
        <v>111463.68041237113</v>
      </c>
      <c r="BH733" s="360"/>
      <c r="BI733" s="360"/>
      <c r="BJ733" s="32" t="s">
        <v>108</v>
      </c>
      <c r="BK733" s="52">
        <v>6401515</v>
      </c>
      <c r="BL733" s="42">
        <f>IFERROR(BK733/BH720,"-")</f>
        <v>4.3886599677926659E-3</v>
      </c>
      <c r="BM733" s="52">
        <v>131</v>
      </c>
      <c r="BN733" s="42">
        <f>IFERROR(BM733/BI720,"-")</f>
        <v>3.7622056289488802E-2</v>
      </c>
      <c r="BO733" s="96">
        <f t="shared" si="79"/>
        <v>48866.526717557252</v>
      </c>
      <c r="BP733" s="140"/>
    </row>
    <row r="734" spans="2:68" s="8" customFormat="1" ht="13.15" customHeight="1">
      <c r="B734" s="368"/>
      <c r="C734" s="386"/>
      <c r="D734" s="360"/>
      <c r="E734" s="360"/>
      <c r="F734" s="32" t="s">
        <v>109</v>
      </c>
      <c r="G734" s="52">
        <v>1036783</v>
      </c>
      <c r="H734" s="42">
        <f>IFERROR(G734/D720,"-")</f>
        <v>3.7008540089101807E-3</v>
      </c>
      <c r="I734" s="52">
        <v>30</v>
      </c>
      <c r="J734" s="42">
        <f>IFERROR(I734/E720,"-")</f>
        <v>7.7720207253886009E-2</v>
      </c>
      <c r="K734" s="55">
        <f t="shared" si="72"/>
        <v>34559.433333333334</v>
      </c>
      <c r="L734" s="360"/>
      <c r="M734" s="360"/>
      <c r="N734" s="32" t="s">
        <v>109</v>
      </c>
      <c r="O734" s="52">
        <v>12331826</v>
      </c>
      <c r="P734" s="42">
        <f>IFERROR(O734/L720,"-")</f>
        <v>4.414310254594927E-3</v>
      </c>
      <c r="Q734" s="52">
        <v>324</v>
      </c>
      <c r="R734" s="42">
        <f>IFERROR(Q734/M720,"-")</f>
        <v>6.1820263308528904E-2</v>
      </c>
      <c r="S734" s="55">
        <f t="shared" si="73"/>
        <v>38061.191358024691</v>
      </c>
      <c r="T734" s="360"/>
      <c r="U734" s="360"/>
      <c r="V734" s="32" t="s">
        <v>109</v>
      </c>
      <c r="W734" s="52">
        <v>1777863</v>
      </c>
      <c r="X734" s="42">
        <f>IFERROR(W734/T720,"-")</f>
        <v>1.9754928890109685E-2</v>
      </c>
      <c r="Y734" s="52">
        <v>15</v>
      </c>
      <c r="Z734" s="42">
        <f>IFERROR(Y734/U720,"-")</f>
        <v>5.2264808362369339E-2</v>
      </c>
      <c r="AA734" s="96">
        <f t="shared" si="74"/>
        <v>118524.2</v>
      </c>
      <c r="AB734" s="360"/>
      <c r="AC734" s="360"/>
      <c r="AD734" s="32" t="s">
        <v>109</v>
      </c>
      <c r="AE734" s="52">
        <v>613497</v>
      </c>
      <c r="AF734" s="42">
        <f>IFERROR(AE734/AB720,"-")</f>
        <v>3.4581852347225816E-3</v>
      </c>
      <c r="AG734" s="52">
        <v>19</v>
      </c>
      <c r="AH734" s="42">
        <f>IFERROR(AG734/AC720,"-")</f>
        <v>2.923076923076923E-2</v>
      </c>
      <c r="AI734" s="55">
        <f t="shared" si="75"/>
        <v>32289.315789473683</v>
      </c>
      <c r="AJ734" s="360"/>
      <c r="AK734" s="360"/>
      <c r="AL734" s="32" t="s">
        <v>109</v>
      </c>
      <c r="AM734" s="52">
        <v>3934706</v>
      </c>
      <c r="AN734" s="42">
        <f>IFERROR(AM734/AJ720,"-")</f>
        <v>3.7281463725623173E-3</v>
      </c>
      <c r="AO734" s="52">
        <v>115</v>
      </c>
      <c r="AP734" s="42">
        <f>IFERROR(AO734/AK720,"-")</f>
        <v>7.2190834902699313E-2</v>
      </c>
      <c r="AQ734" s="55">
        <f t="shared" si="76"/>
        <v>34214.834782608697</v>
      </c>
      <c r="AR734" s="360"/>
      <c r="AS734" s="360"/>
      <c r="AT734" s="32" t="s">
        <v>109</v>
      </c>
      <c r="AU734" s="52">
        <v>5918044</v>
      </c>
      <c r="AV734" s="42">
        <f>IFERROR(AU734/AR720,"-")</f>
        <v>4.0895729787130053E-3</v>
      </c>
      <c r="AW734" s="55">
        <v>171</v>
      </c>
      <c r="AX734" s="42">
        <f>IFERROR(AW734/AS720,"-")</f>
        <v>6.3829787234042548E-2</v>
      </c>
      <c r="AY734" s="138">
        <f t="shared" si="77"/>
        <v>34608.444444444445</v>
      </c>
      <c r="AZ734" s="360"/>
      <c r="BA734" s="360"/>
      <c r="BB734" s="32" t="s">
        <v>109</v>
      </c>
      <c r="BC734" s="52">
        <v>1028663</v>
      </c>
      <c r="BD734" s="42">
        <f>IFERROR(BC734/AZ720,"-")</f>
        <v>3.6114753904400911E-3</v>
      </c>
      <c r="BE734" s="52">
        <v>27</v>
      </c>
      <c r="BF734" s="42">
        <f>IFERROR(BE734/BA720,"-")</f>
        <v>0.12918660287081341</v>
      </c>
      <c r="BG734" s="55">
        <f t="shared" si="78"/>
        <v>38098.629629629628</v>
      </c>
      <c r="BH734" s="360"/>
      <c r="BI734" s="360"/>
      <c r="BJ734" s="32" t="s">
        <v>109</v>
      </c>
      <c r="BK734" s="52">
        <v>3513908</v>
      </c>
      <c r="BL734" s="42">
        <f>IFERROR(BK734/BH720,"-")</f>
        <v>2.4090152674962708E-3</v>
      </c>
      <c r="BM734" s="52">
        <v>129</v>
      </c>
      <c r="BN734" s="42">
        <f>IFERROR(BM734/BI720,"-")</f>
        <v>3.7047673750717977E-2</v>
      </c>
      <c r="BO734" s="96">
        <f t="shared" si="79"/>
        <v>27239.596899224805</v>
      </c>
      <c r="BP734" s="140"/>
    </row>
    <row r="735" spans="2:68" s="8" customFormat="1" ht="13.15" customHeight="1">
      <c r="B735" s="368"/>
      <c r="C735" s="386"/>
      <c r="D735" s="360"/>
      <c r="E735" s="360"/>
      <c r="F735" s="33" t="s">
        <v>110</v>
      </c>
      <c r="G735" s="53">
        <v>361449</v>
      </c>
      <c r="H735" s="43">
        <f>IFERROR(G735/D720,"-")</f>
        <v>1.2902121086732477E-3</v>
      </c>
      <c r="I735" s="53">
        <v>31</v>
      </c>
      <c r="J735" s="43">
        <f>IFERROR(I735/E720,"-")</f>
        <v>8.0310880829015538E-2</v>
      </c>
      <c r="K735" s="56">
        <f t="shared" si="72"/>
        <v>11659.645161290322</v>
      </c>
      <c r="L735" s="360"/>
      <c r="M735" s="360"/>
      <c r="N735" s="33" t="s">
        <v>110</v>
      </c>
      <c r="O735" s="53">
        <v>3298744</v>
      </c>
      <c r="P735" s="43">
        <f>IFERROR(O735/L720,"-")</f>
        <v>1.1808210289768514E-3</v>
      </c>
      <c r="Q735" s="53">
        <v>330</v>
      </c>
      <c r="R735" s="43">
        <f>IFERROR(Q735/M720,"-")</f>
        <v>6.2965082999427588E-2</v>
      </c>
      <c r="S735" s="56">
        <f t="shared" si="73"/>
        <v>9996.1939393939392</v>
      </c>
      <c r="T735" s="360"/>
      <c r="U735" s="360"/>
      <c r="V735" s="33" t="s">
        <v>110</v>
      </c>
      <c r="W735" s="53">
        <v>192188</v>
      </c>
      <c r="X735" s="43">
        <f>IFERROR(W735/T720,"-")</f>
        <v>2.1355190324183586E-3</v>
      </c>
      <c r="Y735" s="53">
        <v>11</v>
      </c>
      <c r="Z735" s="43">
        <f>IFERROR(Y735/U720,"-")</f>
        <v>3.8327526132404179E-2</v>
      </c>
      <c r="AA735" s="97">
        <f t="shared" si="74"/>
        <v>17471.636363636364</v>
      </c>
      <c r="AB735" s="360"/>
      <c r="AC735" s="360"/>
      <c r="AD735" s="33" t="s">
        <v>110</v>
      </c>
      <c r="AE735" s="53">
        <v>201305</v>
      </c>
      <c r="AF735" s="43">
        <f>IFERROR(AE735/AB720,"-")</f>
        <v>1.1347243404219243E-3</v>
      </c>
      <c r="AG735" s="53">
        <v>28</v>
      </c>
      <c r="AH735" s="43">
        <f>IFERROR(AG735/AC720,"-")</f>
        <v>4.3076923076923075E-2</v>
      </c>
      <c r="AI735" s="56">
        <f t="shared" si="75"/>
        <v>7189.4642857142853</v>
      </c>
      <c r="AJ735" s="360"/>
      <c r="AK735" s="360"/>
      <c r="AL735" s="33" t="s">
        <v>110</v>
      </c>
      <c r="AM735" s="53">
        <v>1637928</v>
      </c>
      <c r="AN735" s="43">
        <f>IFERROR(AM735/AJ720,"-")</f>
        <v>1.5519419574723629E-3</v>
      </c>
      <c r="AO735" s="53">
        <v>142</v>
      </c>
      <c r="AP735" s="43">
        <f>IFERROR(AO735/AK720,"-")</f>
        <v>8.9139987445072191E-2</v>
      </c>
      <c r="AQ735" s="56">
        <f t="shared" si="76"/>
        <v>11534.704225352112</v>
      </c>
      <c r="AR735" s="360"/>
      <c r="AS735" s="360"/>
      <c r="AT735" s="33" t="s">
        <v>110</v>
      </c>
      <c r="AU735" s="53">
        <v>1260327</v>
      </c>
      <c r="AV735" s="43">
        <f>IFERROR(AU735/AR720,"-")</f>
        <v>8.7092952393433125E-4</v>
      </c>
      <c r="AW735" s="56">
        <v>147</v>
      </c>
      <c r="AX735" s="45">
        <f>IFERROR(AW735/AS720,"-")</f>
        <v>5.4871220604703244E-2</v>
      </c>
      <c r="AY735" s="139">
        <f t="shared" si="77"/>
        <v>8573.6530612244896</v>
      </c>
      <c r="AZ735" s="360"/>
      <c r="BA735" s="360"/>
      <c r="BB735" s="33" t="s">
        <v>110</v>
      </c>
      <c r="BC735" s="53">
        <v>461902</v>
      </c>
      <c r="BD735" s="43">
        <f>IFERROR(BC735/AZ720,"-")</f>
        <v>1.6216658962119363E-3</v>
      </c>
      <c r="BE735" s="53">
        <v>42</v>
      </c>
      <c r="BF735" s="43">
        <f>IFERROR(BE735/BA720,"-")</f>
        <v>0.20095693779904306</v>
      </c>
      <c r="BG735" s="56">
        <f t="shared" si="78"/>
        <v>10997.666666666666</v>
      </c>
      <c r="BH735" s="360"/>
      <c r="BI735" s="360"/>
      <c r="BJ735" s="33" t="s">
        <v>110</v>
      </c>
      <c r="BK735" s="53">
        <v>1284282</v>
      </c>
      <c r="BL735" s="43">
        <f>IFERROR(BK735/BH720,"-")</f>
        <v>8.8045986001074751E-4</v>
      </c>
      <c r="BM735" s="53">
        <v>161</v>
      </c>
      <c r="BN735" s="43">
        <f>IFERROR(BM735/BI720,"-")</f>
        <v>4.6237794371051119E-2</v>
      </c>
      <c r="BO735" s="97">
        <f t="shared" si="79"/>
        <v>7976.9068322981366</v>
      </c>
      <c r="BP735" s="140"/>
    </row>
    <row r="736" spans="2:68" s="8" customFormat="1" ht="13.15" customHeight="1">
      <c r="B736" s="369"/>
      <c r="C736" s="387"/>
      <c r="D736" s="361"/>
      <c r="E736" s="361"/>
      <c r="F736" s="34" t="s">
        <v>64</v>
      </c>
      <c r="G736" s="49">
        <f>SUM(G720:G735)</f>
        <v>65520042</v>
      </c>
      <c r="H736" s="43">
        <f>IFERROR(G736/D720,"-")</f>
        <v>0.23387739777722377</v>
      </c>
      <c r="I736" s="53">
        <v>330</v>
      </c>
      <c r="J736" s="43">
        <f>IFERROR(I736/E720,"-")</f>
        <v>0.85492227979274615</v>
      </c>
      <c r="K736" s="56">
        <f t="shared" si="72"/>
        <v>198545.58181818182</v>
      </c>
      <c r="L736" s="361"/>
      <c r="M736" s="361"/>
      <c r="N736" s="34" t="s">
        <v>64</v>
      </c>
      <c r="O736" s="49">
        <f>SUM(O720:O735)</f>
        <v>552808876</v>
      </c>
      <c r="P736" s="43">
        <f>IFERROR(O736/L720,"-")</f>
        <v>0.19788390544578682</v>
      </c>
      <c r="Q736" s="53">
        <v>4078</v>
      </c>
      <c r="R736" s="43">
        <f>IFERROR(Q736/M720,"-")</f>
        <v>0.77809578324747186</v>
      </c>
      <c r="S736" s="56">
        <f t="shared" si="73"/>
        <v>135558.82197155469</v>
      </c>
      <c r="T736" s="361"/>
      <c r="U736" s="361"/>
      <c r="V736" s="34" t="s">
        <v>64</v>
      </c>
      <c r="W736" s="49">
        <f>SUM(W720:W735)</f>
        <v>6072084</v>
      </c>
      <c r="X736" s="43">
        <f>IFERROR(W736/T720,"-")</f>
        <v>6.7470658669859698E-2</v>
      </c>
      <c r="Y736" s="53">
        <v>111</v>
      </c>
      <c r="Z736" s="43">
        <f>IFERROR(Y736/U720,"-")</f>
        <v>0.38675958188153309</v>
      </c>
      <c r="AA736" s="97">
        <f t="shared" si="74"/>
        <v>54703.45945945946</v>
      </c>
      <c r="AB736" s="361"/>
      <c r="AC736" s="361"/>
      <c r="AD736" s="34" t="s">
        <v>64</v>
      </c>
      <c r="AE736" s="49">
        <f>SUM(AE720:AE735)</f>
        <v>15528007</v>
      </c>
      <c r="AF736" s="43">
        <f>IFERROR(AE736/AB720,"-")</f>
        <v>8.7528911359092049E-2</v>
      </c>
      <c r="AG736" s="53">
        <v>264</v>
      </c>
      <c r="AH736" s="43">
        <f>IFERROR(AG736/AC720,"-")</f>
        <v>0.40615384615384614</v>
      </c>
      <c r="AI736" s="56">
        <f t="shared" si="75"/>
        <v>58818.208333333336</v>
      </c>
      <c r="AJ736" s="361"/>
      <c r="AK736" s="361"/>
      <c r="AL736" s="34" t="s">
        <v>64</v>
      </c>
      <c r="AM736" s="49">
        <f>SUM(AM720:AM735)</f>
        <v>228497364</v>
      </c>
      <c r="AN736" s="43">
        <f>IFERROR(AM736/AJ720,"-")</f>
        <v>0.21650197466765023</v>
      </c>
      <c r="AO736" s="53">
        <v>1404</v>
      </c>
      <c r="AP736" s="43">
        <f>IFERROR(AO736/AK720,"-")</f>
        <v>0.88135593220338981</v>
      </c>
      <c r="AQ736" s="56">
        <f t="shared" si="76"/>
        <v>162747.41025641025</v>
      </c>
      <c r="AR736" s="361"/>
      <c r="AS736" s="361"/>
      <c r="AT736" s="34" t="s">
        <v>64</v>
      </c>
      <c r="AU736" s="49">
        <f>SUM(AU720:AU735)</f>
        <v>295294169</v>
      </c>
      <c r="AV736" s="43">
        <f>IFERROR(AU736/AR720,"-")</f>
        <v>0.20405847849625847</v>
      </c>
      <c r="AW736" s="56">
        <v>2273</v>
      </c>
      <c r="AX736" s="76">
        <f>IFERROR(AW736/AS720,"-")</f>
        <v>0.84845091452034338</v>
      </c>
      <c r="AY736" s="114">
        <f t="shared" si="77"/>
        <v>129913.84469863617</v>
      </c>
      <c r="AZ736" s="361"/>
      <c r="BA736" s="361"/>
      <c r="BB736" s="34" t="s">
        <v>64</v>
      </c>
      <c r="BC736" s="49">
        <f>SUM(BC720:BC735)</f>
        <v>80193456</v>
      </c>
      <c r="BD736" s="43">
        <f>IFERROR(BC736/AZ720,"-")</f>
        <v>0.28154671920574598</v>
      </c>
      <c r="BE736" s="53">
        <v>192</v>
      </c>
      <c r="BF736" s="43">
        <f>IFERROR(BE736/BA720,"-")</f>
        <v>0.91866028708133973</v>
      </c>
      <c r="BG736" s="56">
        <f t="shared" si="78"/>
        <v>417674.25</v>
      </c>
      <c r="BH736" s="361"/>
      <c r="BI736" s="361"/>
      <c r="BJ736" s="34" t="s">
        <v>64</v>
      </c>
      <c r="BK736" s="49">
        <f>SUM(BK720:BK735)</f>
        <v>189065023</v>
      </c>
      <c r="BL736" s="43">
        <f>IFERROR(BK736/BH720,"-")</f>
        <v>0.12961652011280136</v>
      </c>
      <c r="BM736" s="53">
        <v>2299</v>
      </c>
      <c r="BN736" s="43">
        <f>IFERROR(BM736/BI720,"-")</f>
        <v>0.66025272831705917</v>
      </c>
      <c r="BO736" s="97">
        <f t="shared" si="79"/>
        <v>82237.939538929975</v>
      </c>
      <c r="BP736" s="140"/>
    </row>
    <row r="737" spans="2:68" s="8" customFormat="1" ht="13.15" customHeight="1">
      <c r="B737" s="367">
        <v>44</v>
      </c>
      <c r="C737" s="385" t="s">
        <v>17</v>
      </c>
      <c r="D737" s="359">
        <v>478114670</v>
      </c>
      <c r="E737" s="359">
        <v>716</v>
      </c>
      <c r="F737" s="30" t="s">
        <v>96</v>
      </c>
      <c r="G737" s="51">
        <v>8198810</v>
      </c>
      <c r="H737" s="41">
        <f>IFERROR(G737/D737,"-")</f>
        <v>1.7148208399461996E-2</v>
      </c>
      <c r="I737" s="51">
        <v>118</v>
      </c>
      <c r="J737" s="41">
        <f>IFERROR(I737/E737,"-")</f>
        <v>0.16480446927374301</v>
      </c>
      <c r="K737" s="54">
        <f t="shared" si="72"/>
        <v>69481.440677966108</v>
      </c>
      <c r="L737" s="359">
        <v>3331971740</v>
      </c>
      <c r="M737" s="359">
        <v>6667</v>
      </c>
      <c r="N737" s="30" t="s">
        <v>96</v>
      </c>
      <c r="O737" s="51">
        <v>43884355</v>
      </c>
      <c r="P737" s="41">
        <f>IFERROR(O737/L737,"-")</f>
        <v>1.3170686435653863E-2</v>
      </c>
      <c r="Q737" s="51">
        <v>847</v>
      </c>
      <c r="R737" s="41">
        <f>IFERROR(Q737/M737,"-")</f>
        <v>0.12704364781760913</v>
      </c>
      <c r="S737" s="54">
        <f t="shared" si="73"/>
        <v>51811.517119244389</v>
      </c>
      <c r="T737" s="359">
        <v>109756270</v>
      </c>
      <c r="U737" s="359">
        <v>413</v>
      </c>
      <c r="V737" s="30" t="s">
        <v>96</v>
      </c>
      <c r="W737" s="51">
        <v>614000</v>
      </c>
      <c r="X737" s="41">
        <f>IFERROR(W737/T737,"-")</f>
        <v>5.5942134330913395E-3</v>
      </c>
      <c r="Y737" s="51">
        <v>34</v>
      </c>
      <c r="Z737" s="41">
        <f>IFERROR(Y737/U737,"-")</f>
        <v>8.2324455205811137E-2</v>
      </c>
      <c r="AA737" s="95">
        <f t="shared" si="74"/>
        <v>18058.823529411766</v>
      </c>
      <c r="AB737" s="359">
        <v>189195330</v>
      </c>
      <c r="AC737" s="359">
        <v>757</v>
      </c>
      <c r="AD737" s="30" t="s">
        <v>96</v>
      </c>
      <c r="AE737" s="51">
        <v>1846322</v>
      </c>
      <c r="AF737" s="41">
        <f>IFERROR(AE737/AB737,"-")</f>
        <v>9.7588138142733222E-3</v>
      </c>
      <c r="AG737" s="51">
        <v>59</v>
      </c>
      <c r="AH737" s="41">
        <f>IFERROR(AG737/AC737,"-")</f>
        <v>7.7939233817701459E-2</v>
      </c>
      <c r="AI737" s="54">
        <f t="shared" si="75"/>
        <v>31293.593220338982</v>
      </c>
      <c r="AJ737" s="359">
        <v>1327355620</v>
      </c>
      <c r="AK737" s="359">
        <v>2282</v>
      </c>
      <c r="AL737" s="30" t="s">
        <v>96</v>
      </c>
      <c r="AM737" s="51">
        <v>20353297</v>
      </c>
      <c r="AN737" s="41">
        <f>IFERROR(AM737/AJ737,"-")</f>
        <v>1.5333718178704814E-2</v>
      </c>
      <c r="AO737" s="51">
        <v>315</v>
      </c>
      <c r="AP737" s="41">
        <f>IFERROR(AO737/AK737,"-")</f>
        <v>0.13803680981595093</v>
      </c>
      <c r="AQ737" s="54">
        <f t="shared" si="76"/>
        <v>64613.641269841268</v>
      </c>
      <c r="AR737" s="359">
        <v>1684080140</v>
      </c>
      <c r="AS737" s="359">
        <v>3178</v>
      </c>
      <c r="AT737" s="30" t="s">
        <v>96</v>
      </c>
      <c r="AU737" s="51">
        <v>20711280</v>
      </c>
      <c r="AV737" s="41">
        <f>IFERROR(AU737/AR737,"-")</f>
        <v>1.2298274593986958E-2</v>
      </c>
      <c r="AW737" s="54">
        <v>430</v>
      </c>
      <c r="AX737" s="44">
        <f>IFERROR(AW737/AS737,"-")</f>
        <v>0.13530522341095028</v>
      </c>
      <c r="AY737" s="138">
        <f t="shared" si="77"/>
        <v>48165.767441860466</v>
      </c>
      <c r="AZ737" s="359">
        <v>415277180</v>
      </c>
      <c r="BA737" s="359">
        <v>357</v>
      </c>
      <c r="BB737" s="30" t="s">
        <v>96</v>
      </c>
      <c r="BC737" s="51">
        <v>6049125</v>
      </c>
      <c r="BD737" s="41">
        <f>IFERROR(BC737/AZ737,"-")</f>
        <v>1.4566475817428735E-2</v>
      </c>
      <c r="BE737" s="51">
        <v>96</v>
      </c>
      <c r="BF737" s="41">
        <f>IFERROR(BE737/BA737,"-")</f>
        <v>0.26890756302521007</v>
      </c>
      <c r="BG737" s="54">
        <f t="shared" si="78"/>
        <v>63011.71875</v>
      </c>
      <c r="BH737" s="359">
        <v>1014495930</v>
      </c>
      <c r="BI737" s="359">
        <v>2785</v>
      </c>
      <c r="BJ737" s="30" t="s">
        <v>96</v>
      </c>
      <c r="BK737" s="51">
        <v>12038569</v>
      </c>
      <c r="BL737" s="41">
        <f>IFERROR(BK737/BH737,"-")</f>
        <v>1.1866552288681926E-2</v>
      </c>
      <c r="BM737" s="51">
        <v>307</v>
      </c>
      <c r="BN737" s="41">
        <f>IFERROR(BM737/BI737,"-")</f>
        <v>0.11023339317773788</v>
      </c>
      <c r="BO737" s="95">
        <f t="shared" si="79"/>
        <v>39213.579804560264</v>
      </c>
      <c r="BP737" s="140"/>
    </row>
    <row r="738" spans="2:68" s="8" customFormat="1" ht="13.15" customHeight="1">
      <c r="B738" s="368"/>
      <c r="C738" s="386"/>
      <c r="D738" s="360"/>
      <c r="E738" s="360"/>
      <c r="F738" s="31" t="s">
        <v>97</v>
      </c>
      <c r="G738" s="52">
        <v>9160038</v>
      </c>
      <c r="H738" s="42">
        <f>IFERROR(G738/D737,"-")</f>
        <v>1.9158663339068849E-2</v>
      </c>
      <c r="I738" s="52">
        <v>175</v>
      </c>
      <c r="J738" s="42">
        <f>IFERROR(I738/E737,"-")</f>
        <v>0.24441340782122906</v>
      </c>
      <c r="K738" s="55">
        <f t="shared" si="72"/>
        <v>52343.074285714283</v>
      </c>
      <c r="L738" s="360"/>
      <c r="M738" s="360"/>
      <c r="N738" s="31" t="s">
        <v>97</v>
      </c>
      <c r="O738" s="52">
        <v>100785415</v>
      </c>
      <c r="P738" s="42">
        <f>IFERROR(O738/L737,"-")</f>
        <v>3.024798013442935E-2</v>
      </c>
      <c r="Q738" s="52">
        <v>1420</v>
      </c>
      <c r="R738" s="42">
        <f>IFERROR(Q738/M737,"-")</f>
        <v>0.21298935053247336</v>
      </c>
      <c r="S738" s="55">
        <f t="shared" si="73"/>
        <v>70975.644366197186</v>
      </c>
      <c r="T738" s="360"/>
      <c r="U738" s="360"/>
      <c r="V738" s="31" t="s">
        <v>97</v>
      </c>
      <c r="W738" s="52">
        <v>4813093</v>
      </c>
      <c r="X738" s="42">
        <f>IFERROR(W738/T737,"-")</f>
        <v>4.3852556213872795E-2</v>
      </c>
      <c r="Y738" s="52">
        <v>52</v>
      </c>
      <c r="Z738" s="42">
        <f>IFERROR(Y738/U737,"-")</f>
        <v>0.12590799031476999</v>
      </c>
      <c r="AA738" s="96">
        <f t="shared" si="74"/>
        <v>92559.480769230766</v>
      </c>
      <c r="AB738" s="360"/>
      <c r="AC738" s="360"/>
      <c r="AD738" s="31" t="s">
        <v>97</v>
      </c>
      <c r="AE738" s="52">
        <v>7460380</v>
      </c>
      <c r="AF738" s="42">
        <f>IFERROR(AE738/AB737,"-")</f>
        <v>3.9432157231365068E-2</v>
      </c>
      <c r="AG738" s="52">
        <v>105</v>
      </c>
      <c r="AH738" s="42">
        <f>IFERROR(AG738/AC737,"-")</f>
        <v>0.13870541611624834</v>
      </c>
      <c r="AI738" s="55">
        <f t="shared" si="75"/>
        <v>71051.238095238092</v>
      </c>
      <c r="AJ738" s="360"/>
      <c r="AK738" s="360"/>
      <c r="AL738" s="31" t="s">
        <v>97</v>
      </c>
      <c r="AM738" s="52">
        <v>27150892</v>
      </c>
      <c r="AN738" s="42">
        <f>IFERROR(AM738/AJ737,"-")</f>
        <v>2.0454874029915207E-2</v>
      </c>
      <c r="AO738" s="52">
        <v>568</v>
      </c>
      <c r="AP738" s="42">
        <f>IFERROR(AO738/AK737,"-")</f>
        <v>0.24890446976336547</v>
      </c>
      <c r="AQ738" s="55">
        <f t="shared" si="76"/>
        <v>47800.866197183095</v>
      </c>
      <c r="AR738" s="360"/>
      <c r="AS738" s="360"/>
      <c r="AT738" s="31" t="s">
        <v>97</v>
      </c>
      <c r="AU738" s="52">
        <v>61176240</v>
      </c>
      <c r="AV738" s="42">
        <f>IFERROR(AU738/AR737,"-")</f>
        <v>3.6326204761253228E-2</v>
      </c>
      <c r="AW738" s="55">
        <v>686</v>
      </c>
      <c r="AX738" s="42">
        <f>IFERROR(AW738/AS737,"-")</f>
        <v>0.21585903083700442</v>
      </c>
      <c r="AY738" s="138">
        <f t="shared" si="77"/>
        <v>89178.192419825078</v>
      </c>
      <c r="AZ738" s="360"/>
      <c r="BA738" s="360"/>
      <c r="BB738" s="31" t="s">
        <v>97</v>
      </c>
      <c r="BC738" s="52">
        <v>6878684</v>
      </c>
      <c r="BD738" s="42">
        <f>IFERROR(BC738/AZ737,"-")</f>
        <v>1.6564078960466837E-2</v>
      </c>
      <c r="BE738" s="52">
        <v>93</v>
      </c>
      <c r="BF738" s="42">
        <f>IFERROR(BE738/BA737,"-")</f>
        <v>0.26050420168067229</v>
      </c>
      <c r="BG738" s="55">
        <f t="shared" si="78"/>
        <v>73964.344086021505</v>
      </c>
      <c r="BH738" s="360"/>
      <c r="BI738" s="360"/>
      <c r="BJ738" s="31" t="s">
        <v>97</v>
      </c>
      <c r="BK738" s="52">
        <v>22761813</v>
      </c>
      <c r="BL738" s="42">
        <f>IFERROR(BK738/BH737,"-")</f>
        <v>2.2436573993943967E-2</v>
      </c>
      <c r="BM738" s="52">
        <v>457</v>
      </c>
      <c r="BN738" s="42">
        <f>IFERROR(BM738/BI737,"-")</f>
        <v>0.16409335727109514</v>
      </c>
      <c r="BO738" s="96">
        <f t="shared" si="79"/>
        <v>49807.030634573304</v>
      </c>
      <c r="BP738" s="140"/>
    </row>
    <row r="739" spans="2:68" s="8" customFormat="1" ht="13.15" customHeight="1">
      <c r="B739" s="368"/>
      <c r="C739" s="386"/>
      <c r="D739" s="360"/>
      <c r="E739" s="360"/>
      <c r="F739" s="32" t="s">
        <v>98</v>
      </c>
      <c r="G739" s="52">
        <v>11181826</v>
      </c>
      <c r="H739" s="42">
        <f>IFERROR(G739/D737,"-")</f>
        <v>2.3387330909549378E-2</v>
      </c>
      <c r="I739" s="52">
        <v>295</v>
      </c>
      <c r="J739" s="42">
        <f>IFERROR(I739/E737,"-")</f>
        <v>0.41201117318435754</v>
      </c>
      <c r="K739" s="55">
        <f t="shared" si="72"/>
        <v>37904.494915254239</v>
      </c>
      <c r="L739" s="360"/>
      <c r="M739" s="360"/>
      <c r="N739" s="32" t="s">
        <v>98</v>
      </c>
      <c r="O739" s="52">
        <v>88714215</v>
      </c>
      <c r="P739" s="42">
        <f>IFERROR(O739/L737,"-")</f>
        <v>2.662514028405295E-2</v>
      </c>
      <c r="Q739" s="52">
        <v>2108</v>
      </c>
      <c r="R739" s="42">
        <f>IFERROR(Q739/M737,"-")</f>
        <v>0.31618419079046045</v>
      </c>
      <c r="S739" s="55">
        <f t="shared" si="73"/>
        <v>42084.54222011385</v>
      </c>
      <c r="T739" s="360"/>
      <c r="U739" s="360"/>
      <c r="V739" s="32" t="s">
        <v>98</v>
      </c>
      <c r="W739" s="52">
        <v>0</v>
      </c>
      <c r="X739" s="42">
        <f>IFERROR(W739/T737,"-")</f>
        <v>0</v>
      </c>
      <c r="Y739" s="52">
        <v>0</v>
      </c>
      <c r="Z739" s="42">
        <f>IFERROR(Y739/U737,"-")</f>
        <v>0</v>
      </c>
      <c r="AA739" s="96" t="str">
        <f t="shared" si="74"/>
        <v>-</v>
      </c>
      <c r="AB739" s="360"/>
      <c r="AC739" s="360"/>
      <c r="AD739" s="32" t="s">
        <v>98</v>
      </c>
      <c r="AE739" s="52">
        <v>0</v>
      </c>
      <c r="AF739" s="42">
        <f>IFERROR(AE739/AB737,"-")</f>
        <v>0</v>
      </c>
      <c r="AG739" s="52">
        <v>0</v>
      </c>
      <c r="AH739" s="42">
        <f>IFERROR(AG739/AC737,"-")</f>
        <v>0</v>
      </c>
      <c r="AI739" s="55" t="str">
        <f t="shared" si="75"/>
        <v>-</v>
      </c>
      <c r="AJ739" s="360"/>
      <c r="AK739" s="360"/>
      <c r="AL739" s="32" t="s">
        <v>98</v>
      </c>
      <c r="AM739" s="52">
        <v>36712212</v>
      </c>
      <c r="AN739" s="42">
        <f>IFERROR(AM739/AJ737,"-")</f>
        <v>2.7658158406712437E-2</v>
      </c>
      <c r="AO739" s="52">
        <v>928</v>
      </c>
      <c r="AP739" s="42">
        <f>IFERROR(AO739/AK737,"-")</f>
        <v>0.40666082383873797</v>
      </c>
      <c r="AQ739" s="55">
        <f t="shared" si="76"/>
        <v>39560.573275862072</v>
      </c>
      <c r="AR739" s="360"/>
      <c r="AS739" s="360"/>
      <c r="AT739" s="32" t="s">
        <v>98</v>
      </c>
      <c r="AU739" s="52">
        <v>52002003</v>
      </c>
      <c r="AV739" s="42">
        <f>IFERROR(AU739/AR737,"-")</f>
        <v>3.0878579804402895E-2</v>
      </c>
      <c r="AW739" s="55">
        <v>1180</v>
      </c>
      <c r="AX739" s="42">
        <f>IFERROR(AW739/AS737,"-")</f>
        <v>0.37130270610446819</v>
      </c>
      <c r="AY739" s="138">
        <f t="shared" si="77"/>
        <v>44069.494067796608</v>
      </c>
      <c r="AZ739" s="360"/>
      <c r="BA739" s="360"/>
      <c r="BB739" s="32" t="s">
        <v>98</v>
      </c>
      <c r="BC739" s="52">
        <v>3150804</v>
      </c>
      <c r="BD739" s="42">
        <f>IFERROR(BC739/AZ737,"-")</f>
        <v>7.5872312560011125E-3</v>
      </c>
      <c r="BE739" s="52">
        <v>109</v>
      </c>
      <c r="BF739" s="42">
        <f>IFERROR(BE739/BA737,"-")</f>
        <v>0.30532212885154064</v>
      </c>
      <c r="BG739" s="55">
        <f t="shared" si="78"/>
        <v>28906.458715596331</v>
      </c>
      <c r="BH739" s="360"/>
      <c r="BI739" s="360"/>
      <c r="BJ739" s="32" t="s">
        <v>98</v>
      </c>
      <c r="BK739" s="52">
        <v>23385526</v>
      </c>
      <c r="BL739" s="42">
        <f>IFERROR(BK739/BH737,"-")</f>
        <v>2.3051374883288098E-2</v>
      </c>
      <c r="BM739" s="52">
        <v>641</v>
      </c>
      <c r="BN739" s="42">
        <f>IFERROR(BM739/BI737,"-")</f>
        <v>0.23016157989228006</v>
      </c>
      <c r="BO739" s="96">
        <f t="shared" si="79"/>
        <v>36482.879875195009</v>
      </c>
      <c r="BP739" s="140"/>
    </row>
    <row r="740" spans="2:68" s="8" customFormat="1" ht="13.15" customHeight="1">
      <c r="B740" s="368"/>
      <c r="C740" s="386"/>
      <c r="D740" s="360"/>
      <c r="E740" s="360"/>
      <c r="F740" s="32" t="s">
        <v>99</v>
      </c>
      <c r="G740" s="52">
        <v>7039498</v>
      </c>
      <c r="H740" s="42">
        <f>IFERROR(G740/D737,"-")</f>
        <v>1.4723451175426179E-2</v>
      </c>
      <c r="I740" s="52">
        <v>31</v>
      </c>
      <c r="J740" s="42">
        <f>IFERROR(I740/E737,"-")</f>
        <v>4.3296089385474863E-2</v>
      </c>
      <c r="K740" s="55">
        <f t="shared" si="72"/>
        <v>227080.5806451613</v>
      </c>
      <c r="L740" s="360"/>
      <c r="M740" s="360"/>
      <c r="N740" s="32" t="s">
        <v>99</v>
      </c>
      <c r="O740" s="52">
        <v>9761161</v>
      </c>
      <c r="P740" s="42">
        <f>IFERROR(O740/L737,"-")</f>
        <v>2.9295449546639912E-3</v>
      </c>
      <c r="Q740" s="52">
        <v>270</v>
      </c>
      <c r="R740" s="42">
        <f>IFERROR(Q740/M737,"-")</f>
        <v>4.0497975101244935E-2</v>
      </c>
      <c r="S740" s="55">
        <f t="shared" si="73"/>
        <v>36152.448148148149</v>
      </c>
      <c r="T740" s="360"/>
      <c r="U740" s="360"/>
      <c r="V740" s="32" t="s">
        <v>99</v>
      </c>
      <c r="W740" s="52">
        <v>0</v>
      </c>
      <c r="X740" s="42">
        <f>IFERROR(W740/T737,"-")</f>
        <v>0</v>
      </c>
      <c r="Y740" s="52">
        <v>0</v>
      </c>
      <c r="Z740" s="42">
        <f>IFERROR(Y740/U737,"-")</f>
        <v>0</v>
      </c>
      <c r="AA740" s="96" t="str">
        <f t="shared" si="74"/>
        <v>-</v>
      </c>
      <c r="AB740" s="360"/>
      <c r="AC740" s="360"/>
      <c r="AD740" s="32" t="s">
        <v>99</v>
      </c>
      <c r="AE740" s="52">
        <v>0</v>
      </c>
      <c r="AF740" s="42">
        <f>IFERROR(AE740/AB737,"-")</f>
        <v>0</v>
      </c>
      <c r="AG740" s="52">
        <v>0</v>
      </c>
      <c r="AH740" s="42">
        <f>IFERROR(AG740/AC737,"-")</f>
        <v>0</v>
      </c>
      <c r="AI740" s="55" t="str">
        <f t="shared" si="75"/>
        <v>-</v>
      </c>
      <c r="AJ740" s="360"/>
      <c r="AK740" s="360"/>
      <c r="AL740" s="32" t="s">
        <v>99</v>
      </c>
      <c r="AM740" s="52">
        <v>3033569</v>
      </c>
      <c r="AN740" s="42">
        <f>IFERROR(AM740/AJ737,"-")</f>
        <v>2.2854229524413359E-3</v>
      </c>
      <c r="AO740" s="52">
        <v>106</v>
      </c>
      <c r="AP740" s="42">
        <f>IFERROR(AO740/AK737,"-")</f>
        <v>4.6450482033304118E-2</v>
      </c>
      <c r="AQ740" s="55">
        <f t="shared" si="76"/>
        <v>28618.575471698114</v>
      </c>
      <c r="AR740" s="360"/>
      <c r="AS740" s="360"/>
      <c r="AT740" s="32" t="s">
        <v>99</v>
      </c>
      <c r="AU740" s="52">
        <v>6727592</v>
      </c>
      <c r="AV740" s="42">
        <f>IFERROR(AU740/AR737,"-")</f>
        <v>3.9948170162495949E-3</v>
      </c>
      <c r="AW740" s="55">
        <v>164</v>
      </c>
      <c r="AX740" s="42">
        <f>IFERROR(AW740/AS737,"-")</f>
        <v>5.1604782882315924E-2</v>
      </c>
      <c r="AY740" s="138">
        <f t="shared" si="77"/>
        <v>41021.902439024387</v>
      </c>
      <c r="AZ740" s="360"/>
      <c r="BA740" s="360"/>
      <c r="BB740" s="32" t="s">
        <v>99</v>
      </c>
      <c r="BC740" s="52">
        <v>157760</v>
      </c>
      <c r="BD740" s="42">
        <f>IFERROR(BC740/AZ737,"-")</f>
        <v>3.7989084784287931E-4</v>
      </c>
      <c r="BE740" s="52">
        <v>16</v>
      </c>
      <c r="BF740" s="42">
        <f>IFERROR(BE740/BA737,"-")</f>
        <v>4.4817927170868348E-2</v>
      </c>
      <c r="BG740" s="55">
        <f t="shared" si="78"/>
        <v>9860</v>
      </c>
      <c r="BH740" s="360"/>
      <c r="BI740" s="360"/>
      <c r="BJ740" s="32" t="s">
        <v>99</v>
      </c>
      <c r="BK740" s="52">
        <v>857180</v>
      </c>
      <c r="BL740" s="42">
        <f>IFERROR(BK740/BH737,"-")</f>
        <v>8.4493192594671128E-4</v>
      </c>
      <c r="BM740" s="52">
        <v>80</v>
      </c>
      <c r="BN740" s="42">
        <f>IFERROR(BM740/BI737,"-")</f>
        <v>2.8725314183123879E-2</v>
      </c>
      <c r="BO740" s="96">
        <f t="shared" si="79"/>
        <v>10714.75</v>
      </c>
      <c r="BP740" s="140"/>
    </row>
    <row r="741" spans="2:68" s="8" customFormat="1" ht="13.15" customHeight="1">
      <c r="B741" s="368"/>
      <c r="C741" s="386"/>
      <c r="D741" s="360"/>
      <c r="E741" s="360"/>
      <c r="F741" s="32" t="s">
        <v>100</v>
      </c>
      <c r="G741" s="52">
        <v>9777746</v>
      </c>
      <c r="H741" s="42">
        <f>IFERROR(G741/D737,"-")</f>
        <v>2.0450629552948039E-2</v>
      </c>
      <c r="I741" s="52">
        <v>312</v>
      </c>
      <c r="J741" s="42">
        <f>IFERROR(I741/E737,"-")</f>
        <v>0.43575418994413406</v>
      </c>
      <c r="K741" s="55">
        <f t="shared" si="72"/>
        <v>31338.929487179488</v>
      </c>
      <c r="L741" s="360"/>
      <c r="M741" s="360"/>
      <c r="N741" s="32" t="s">
        <v>100</v>
      </c>
      <c r="O741" s="52">
        <v>103901430</v>
      </c>
      <c r="P741" s="42">
        <f>IFERROR(O741/L737,"-")</f>
        <v>3.1183166637541771E-2</v>
      </c>
      <c r="Q741" s="52">
        <v>2285</v>
      </c>
      <c r="R741" s="42">
        <f>IFERROR(Q741/M737,"-")</f>
        <v>0.34273286335683217</v>
      </c>
      <c r="S741" s="55">
        <f t="shared" si="73"/>
        <v>45471.085339168487</v>
      </c>
      <c r="T741" s="360"/>
      <c r="U741" s="360"/>
      <c r="V741" s="32" t="s">
        <v>100</v>
      </c>
      <c r="W741" s="52">
        <v>0</v>
      </c>
      <c r="X741" s="42">
        <f>IFERROR(W741/T737,"-")</f>
        <v>0</v>
      </c>
      <c r="Y741" s="52">
        <v>0</v>
      </c>
      <c r="Z741" s="42">
        <f>IFERROR(Y741/U737,"-")</f>
        <v>0</v>
      </c>
      <c r="AA741" s="96" t="str">
        <f t="shared" si="74"/>
        <v>-</v>
      </c>
      <c r="AB741" s="360"/>
      <c r="AC741" s="360"/>
      <c r="AD741" s="32" t="s">
        <v>100</v>
      </c>
      <c r="AE741" s="52">
        <v>0</v>
      </c>
      <c r="AF741" s="42">
        <f>IFERROR(AE741/AB737,"-")</f>
        <v>0</v>
      </c>
      <c r="AG741" s="52">
        <v>0</v>
      </c>
      <c r="AH741" s="42">
        <f>IFERROR(AG741/AC737,"-")</f>
        <v>0</v>
      </c>
      <c r="AI741" s="55" t="str">
        <f t="shared" si="75"/>
        <v>-</v>
      </c>
      <c r="AJ741" s="360"/>
      <c r="AK741" s="360"/>
      <c r="AL741" s="32" t="s">
        <v>100</v>
      </c>
      <c r="AM741" s="52">
        <v>45639721</v>
      </c>
      <c r="AN741" s="42">
        <f>IFERROR(AM741/AJ737,"-")</f>
        <v>3.4383943769341938E-2</v>
      </c>
      <c r="AO741" s="52">
        <v>999</v>
      </c>
      <c r="AP741" s="42">
        <f>IFERROR(AO741/AK737,"-")</f>
        <v>0.43777388255915861</v>
      </c>
      <c r="AQ741" s="55">
        <f t="shared" si="76"/>
        <v>45685.406406406408</v>
      </c>
      <c r="AR741" s="360"/>
      <c r="AS741" s="360"/>
      <c r="AT741" s="32" t="s">
        <v>100</v>
      </c>
      <c r="AU741" s="52">
        <v>58261709</v>
      </c>
      <c r="AV741" s="42">
        <f>IFERROR(AU741/AR737,"-")</f>
        <v>3.4595567999513376E-2</v>
      </c>
      <c r="AW741" s="55">
        <v>1286</v>
      </c>
      <c r="AX741" s="42">
        <f>IFERROR(AW741/AS737,"-")</f>
        <v>0.40465701699181877</v>
      </c>
      <c r="AY741" s="138">
        <f t="shared" si="77"/>
        <v>45304.594867807151</v>
      </c>
      <c r="AZ741" s="360"/>
      <c r="BA741" s="360"/>
      <c r="BB741" s="32" t="s">
        <v>100</v>
      </c>
      <c r="BC741" s="52">
        <v>14804558</v>
      </c>
      <c r="BD741" s="42">
        <f>IFERROR(BC741/AZ737,"-")</f>
        <v>3.5649823089243672E-2</v>
      </c>
      <c r="BE741" s="52">
        <v>124</v>
      </c>
      <c r="BF741" s="42">
        <f>IFERROR(BE741/BA737,"-")</f>
        <v>0.34733893557422968</v>
      </c>
      <c r="BG741" s="55">
        <f t="shared" si="78"/>
        <v>119391.59677419355</v>
      </c>
      <c r="BH741" s="360"/>
      <c r="BI741" s="360"/>
      <c r="BJ741" s="32" t="s">
        <v>100</v>
      </c>
      <c r="BK741" s="52">
        <v>18124956</v>
      </c>
      <c r="BL741" s="42">
        <f>IFERROR(BK741/BH737,"-")</f>
        <v>1.7865972118784153E-2</v>
      </c>
      <c r="BM741" s="52">
        <v>679</v>
      </c>
      <c r="BN741" s="42">
        <f>IFERROR(BM741/BI737,"-")</f>
        <v>0.2438061041292639</v>
      </c>
      <c r="BO741" s="96">
        <f t="shared" si="79"/>
        <v>26693.602356406482</v>
      </c>
      <c r="BP741" s="140"/>
    </row>
    <row r="742" spans="2:68" s="8" customFormat="1" ht="13.15" customHeight="1">
      <c r="B742" s="368"/>
      <c r="C742" s="386"/>
      <c r="D742" s="360"/>
      <c r="E742" s="360"/>
      <c r="F742" s="32" t="s">
        <v>101</v>
      </c>
      <c r="G742" s="52">
        <v>13101499</v>
      </c>
      <c r="H742" s="42">
        <f>IFERROR(G742/D737,"-")</f>
        <v>2.740242000940904E-2</v>
      </c>
      <c r="I742" s="52">
        <v>277</v>
      </c>
      <c r="J742" s="42">
        <f>IFERROR(I742/E737,"-")</f>
        <v>0.38687150837988826</v>
      </c>
      <c r="K742" s="55">
        <f t="shared" si="72"/>
        <v>47297.830324909744</v>
      </c>
      <c r="L742" s="360"/>
      <c r="M742" s="360"/>
      <c r="N742" s="32" t="s">
        <v>101</v>
      </c>
      <c r="O742" s="52">
        <v>110751963</v>
      </c>
      <c r="P742" s="42">
        <f>IFERROR(O742/L737,"-")</f>
        <v>3.3239166368199749E-2</v>
      </c>
      <c r="Q742" s="52">
        <v>2168</v>
      </c>
      <c r="R742" s="42">
        <f>IFERROR(Q742/M737,"-")</f>
        <v>0.32518374081295937</v>
      </c>
      <c r="S742" s="55">
        <f t="shared" si="73"/>
        <v>51084.853782287821</v>
      </c>
      <c r="T742" s="360"/>
      <c r="U742" s="360"/>
      <c r="V742" s="32" t="s">
        <v>101</v>
      </c>
      <c r="W742" s="52">
        <v>0</v>
      </c>
      <c r="X742" s="42">
        <f>IFERROR(W742/T737,"-")</f>
        <v>0</v>
      </c>
      <c r="Y742" s="52">
        <v>0</v>
      </c>
      <c r="Z742" s="42">
        <f>IFERROR(Y742/U737,"-")</f>
        <v>0</v>
      </c>
      <c r="AA742" s="96" t="str">
        <f t="shared" si="74"/>
        <v>-</v>
      </c>
      <c r="AB742" s="360"/>
      <c r="AC742" s="360"/>
      <c r="AD742" s="32" t="s">
        <v>101</v>
      </c>
      <c r="AE742" s="52">
        <v>0</v>
      </c>
      <c r="AF742" s="42">
        <f>IFERROR(AE742/AB737,"-")</f>
        <v>0</v>
      </c>
      <c r="AG742" s="52">
        <v>0</v>
      </c>
      <c r="AH742" s="42">
        <f>IFERROR(AG742/AC737,"-")</f>
        <v>0</v>
      </c>
      <c r="AI742" s="55" t="str">
        <f t="shared" si="75"/>
        <v>-</v>
      </c>
      <c r="AJ742" s="360"/>
      <c r="AK742" s="360"/>
      <c r="AL742" s="32" t="s">
        <v>101</v>
      </c>
      <c r="AM742" s="52">
        <v>53073479</v>
      </c>
      <c r="AN742" s="42">
        <f>IFERROR(AM742/AJ737,"-")</f>
        <v>3.9984370578850605E-2</v>
      </c>
      <c r="AO742" s="52">
        <v>960</v>
      </c>
      <c r="AP742" s="42">
        <f>IFERROR(AO742/AK737,"-")</f>
        <v>0.42068361086765993</v>
      </c>
      <c r="AQ742" s="55">
        <f t="shared" si="76"/>
        <v>55284.87395833333</v>
      </c>
      <c r="AR742" s="360"/>
      <c r="AS742" s="360"/>
      <c r="AT742" s="32" t="s">
        <v>101</v>
      </c>
      <c r="AU742" s="52">
        <v>57678484</v>
      </c>
      <c r="AV742" s="42">
        <f>IFERROR(AU742/AR737,"-")</f>
        <v>3.4249251345010223E-2</v>
      </c>
      <c r="AW742" s="55">
        <v>1208</v>
      </c>
      <c r="AX742" s="42">
        <f>IFERROR(AW742/AS737,"-")</f>
        <v>0.38011327879169288</v>
      </c>
      <c r="AY742" s="138">
        <f t="shared" si="77"/>
        <v>47747.089403973507</v>
      </c>
      <c r="AZ742" s="360"/>
      <c r="BA742" s="360"/>
      <c r="BB742" s="32" t="s">
        <v>101</v>
      </c>
      <c r="BC742" s="52">
        <v>12555257</v>
      </c>
      <c r="BD742" s="42">
        <f>IFERROR(BC742/AZ737,"-")</f>
        <v>3.0233438302581423E-2</v>
      </c>
      <c r="BE742" s="52">
        <v>152</v>
      </c>
      <c r="BF742" s="42">
        <f>IFERROR(BE742/BA737,"-")</f>
        <v>0.42577030812324929</v>
      </c>
      <c r="BG742" s="55">
        <f t="shared" si="78"/>
        <v>82600.375</v>
      </c>
      <c r="BH742" s="360"/>
      <c r="BI742" s="360"/>
      <c r="BJ742" s="32" t="s">
        <v>101</v>
      </c>
      <c r="BK742" s="52">
        <v>32003404</v>
      </c>
      <c r="BL742" s="42">
        <f>IFERROR(BK742/BH737,"-")</f>
        <v>3.1546113743403582E-2</v>
      </c>
      <c r="BM742" s="52">
        <v>690</v>
      </c>
      <c r="BN742" s="42">
        <f>IFERROR(BM742/BI737,"-")</f>
        <v>0.24775583482944344</v>
      </c>
      <c r="BO742" s="96">
        <f t="shared" si="79"/>
        <v>46381.744927536231</v>
      </c>
      <c r="BP742" s="140"/>
    </row>
    <row r="743" spans="2:68" s="8" customFormat="1" ht="13.15" customHeight="1">
      <c r="B743" s="368"/>
      <c r="C743" s="386"/>
      <c r="D743" s="360"/>
      <c r="E743" s="360"/>
      <c r="F743" s="32" t="s">
        <v>102</v>
      </c>
      <c r="G743" s="52">
        <v>25462931</v>
      </c>
      <c r="H743" s="42">
        <f>IFERROR(G743/D737,"-")</f>
        <v>5.3256954027367534E-2</v>
      </c>
      <c r="I743" s="52">
        <v>150</v>
      </c>
      <c r="J743" s="42">
        <f>IFERROR(I743/E737,"-")</f>
        <v>0.20949720670391062</v>
      </c>
      <c r="K743" s="55">
        <f t="shared" si="72"/>
        <v>169752.87333333332</v>
      </c>
      <c r="L743" s="360"/>
      <c r="M743" s="360"/>
      <c r="N743" s="32" t="s">
        <v>102</v>
      </c>
      <c r="O743" s="52">
        <v>74752999</v>
      </c>
      <c r="P743" s="42">
        <f>IFERROR(O743/L737,"-")</f>
        <v>2.2435063930044016E-2</v>
      </c>
      <c r="Q743" s="52">
        <v>672</v>
      </c>
      <c r="R743" s="42">
        <f>IFERROR(Q743/M737,"-")</f>
        <v>0.10079496025198741</v>
      </c>
      <c r="S743" s="55">
        <f t="shared" si="73"/>
        <v>111239.58184523809</v>
      </c>
      <c r="T743" s="360"/>
      <c r="U743" s="360"/>
      <c r="V743" s="32" t="s">
        <v>102</v>
      </c>
      <c r="W743" s="52">
        <v>124136</v>
      </c>
      <c r="X743" s="42">
        <f>IFERROR(W743/T737,"-")</f>
        <v>1.1310151119384797E-3</v>
      </c>
      <c r="Y743" s="52">
        <v>5</v>
      </c>
      <c r="Z743" s="42">
        <f>IFERROR(Y743/U737,"-")</f>
        <v>1.2106537530266344E-2</v>
      </c>
      <c r="AA743" s="96">
        <f t="shared" si="74"/>
        <v>24827.200000000001</v>
      </c>
      <c r="AB743" s="360"/>
      <c r="AC743" s="360"/>
      <c r="AD743" s="32" t="s">
        <v>102</v>
      </c>
      <c r="AE743" s="52">
        <v>926201</v>
      </c>
      <c r="AF743" s="42">
        <f>IFERROR(AE743/AB737,"-")</f>
        <v>4.895474957019288E-3</v>
      </c>
      <c r="AG743" s="52">
        <v>8</v>
      </c>
      <c r="AH743" s="42">
        <f>IFERROR(AG743/AC737,"-")</f>
        <v>1.0568031704095112E-2</v>
      </c>
      <c r="AI743" s="55">
        <f t="shared" si="75"/>
        <v>115775.125</v>
      </c>
      <c r="AJ743" s="360"/>
      <c r="AK743" s="360"/>
      <c r="AL743" s="32" t="s">
        <v>102</v>
      </c>
      <c r="AM743" s="52">
        <v>34311922</v>
      </c>
      <c r="AN743" s="42">
        <f>IFERROR(AM743/AJ737,"-")</f>
        <v>2.5849833671552164E-2</v>
      </c>
      <c r="AO743" s="52">
        <v>321</v>
      </c>
      <c r="AP743" s="42">
        <f>IFERROR(AO743/AK737,"-")</f>
        <v>0.14066608238387379</v>
      </c>
      <c r="AQ743" s="55">
        <f t="shared" si="76"/>
        <v>106890.72274143303</v>
      </c>
      <c r="AR743" s="360"/>
      <c r="AS743" s="360"/>
      <c r="AT743" s="32" t="s">
        <v>102</v>
      </c>
      <c r="AU743" s="52">
        <v>38401341</v>
      </c>
      <c r="AV743" s="42">
        <f>IFERROR(AU743/AR737,"-")</f>
        <v>2.2802561521805015E-2</v>
      </c>
      <c r="AW743" s="55">
        <v>336</v>
      </c>
      <c r="AX743" s="42">
        <f>IFERROR(AW743/AS737,"-")</f>
        <v>0.10572687224669604</v>
      </c>
      <c r="AY743" s="138">
        <f t="shared" si="77"/>
        <v>114289.70535714286</v>
      </c>
      <c r="AZ743" s="360"/>
      <c r="BA743" s="360"/>
      <c r="BB743" s="32" t="s">
        <v>102</v>
      </c>
      <c r="BC743" s="52">
        <v>30404862</v>
      </c>
      <c r="BD743" s="42">
        <f>IFERROR(BC743/AZ737,"-")</f>
        <v>7.3215826595624645E-2</v>
      </c>
      <c r="BE743" s="52">
        <v>94</v>
      </c>
      <c r="BF743" s="42">
        <f>IFERROR(BE743/BA737,"-")</f>
        <v>0.26330532212885155</v>
      </c>
      <c r="BG743" s="55">
        <f t="shared" si="78"/>
        <v>323455.97872340423</v>
      </c>
      <c r="BH743" s="360"/>
      <c r="BI743" s="360"/>
      <c r="BJ743" s="32" t="s">
        <v>102</v>
      </c>
      <c r="BK743" s="52">
        <v>11629100</v>
      </c>
      <c r="BL743" s="42">
        <f>IFERROR(BK743/BH737,"-")</f>
        <v>1.1462934109553303E-2</v>
      </c>
      <c r="BM743" s="52">
        <v>148</v>
      </c>
      <c r="BN743" s="42">
        <f>IFERROR(BM743/BI737,"-")</f>
        <v>5.3141831238779177E-2</v>
      </c>
      <c r="BO743" s="96">
        <f t="shared" si="79"/>
        <v>78575</v>
      </c>
      <c r="BP743" s="140"/>
    </row>
    <row r="744" spans="2:68" s="8" customFormat="1" ht="13.15" customHeight="1">
      <c r="B744" s="368"/>
      <c r="C744" s="386"/>
      <c r="D744" s="360"/>
      <c r="E744" s="360"/>
      <c r="F744" s="32" t="s">
        <v>112</v>
      </c>
      <c r="G744" s="52">
        <v>0</v>
      </c>
      <c r="H744" s="42">
        <f>IFERROR(G744/D737,"-")</f>
        <v>0</v>
      </c>
      <c r="I744" s="52">
        <v>0</v>
      </c>
      <c r="J744" s="42">
        <f>IFERROR(I744/E737,"-")</f>
        <v>0</v>
      </c>
      <c r="K744" s="55" t="str">
        <f t="shared" si="72"/>
        <v>-</v>
      </c>
      <c r="L744" s="360"/>
      <c r="M744" s="360"/>
      <c r="N744" s="32" t="s">
        <v>112</v>
      </c>
      <c r="O744" s="52">
        <v>10696</v>
      </c>
      <c r="P744" s="42">
        <f>IFERROR(O744/L737,"-")</f>
        <v>3.2101112598271919E-6</v>
      </c>
      <c r="Q744" s="52">
        <v>5</v>
      </c>
      <c r="R744" s="42">
        <f>IFERROR(Q744/M737,"-")</f>
        <v>7.4996250187490628E-4</v>
      </c>
      <c r="S744" s="55">
        <f t="shared" si="73"/>
        <v>2139.1999999999998</v>
      </c>
      <c r="T744" s="360"/>
      <c r="U744" s="360"/>
      <c r="V744" s="32" t="s">
        <v>112</v>
      </c>
      <c r="W744" s="52">
        <v>4940</v>
      </c>
      <c r="X744" s="42">
        <f>IFERROR(W744/T737,"-")</f>
        <v>4.5008818175034559E-5</v>
      </c>
      <c r="Y744" s="52">
        <v>1</v>
      </c>
      <c r="Z744" s="42">
        <f>IFERROR(Y744/U737,"-")</f>
        <v>2.4213075060532689E-3</v>
      </c>
      <c r="AA744" s="96">
        <f t="shared" si="74"/>
        <v>4940</v>
      </c>
      <c r="AB744" s="360"/>
      <c r="AC744" s="360"/>
      <c r="AD744" s="32" t="s">
        <v>112</v>
      </c>
      <c r="AE744" s="52">
        <v>0</v>
      </c>
      <c r="AF744" s="42">
        <f>IFERROR(AE744/AB737,"-")</f>
        <v>0</v>
      </c>
      <c r="AG744" s="52">
        <v>0</v>
      </c>
      <c r="AH744" s="42">
        <f>IFERROR(AG744/AC737,"-")</f>
        <v>0</v>
      </c>
      <c r="AI744" s="55" t="str">
        <f t="shared" si="75"/>
        <v>-</v>
      </c>
      <c r="AJ744" s="360"/>
      <c r="AK744" s="360"/>
      <c r="AL744" s="32" t="s">
        <v>112</v>
      </c>
      <c r="AM744" s="52">
        <v>2277</v>
      </c>
      <c r="AN744" s="42">
        <f>IFERROR(AM744/AJ737,"-")</f>
        <v>1.7154408100520944E-6</v>
      </c>
      <c r="AO744" s="52">
        <v>2</v>
      </c>
      <c r="AP744" s="42">
        <f>IFERROR(AO744/AK737,"-")</f>
        <v>8.7642418930762491E-4</v>
      </c>
      <c r="AQ744" s="55">
        <f t="shared" si="76"/>
        <v>1138.5</v>
      </c>
      <c r="AR744" s="360"/>
      <c r="AS744" s="360"/>
      <c r="AT744" s="32" t="s">
        <v>112</v>
      </c>
      <c r="AU744" s="52">
        <v>3479</v>
      </c>
      <c r="AV744" s="42">
        <f>IFERROR(AU744/AR737,"-")</f>
        <v>2.0658161790329052E-6</v>
      </c>
      <c r="AW744" s="55">
        <v>2</v>
      </c>
      <c r="AX744" s="42">
        <f>IFERROR(AW744/AS737,"-")</f>
        <v>6.2932662051604787E-4</v>
      </c>
      <c r="AY744" s="138">
        <f t="shared" si="77"/>
        <v>1739.5</v>
      </c>
      <c r="AZ744" s="360"/>
      <c r="BA744" s="360"/>
      <c r="BB744" s="32" t="s">
        <v>112</v>
      </c>
      <c r="BC744" s="52">
        <v>1219</v>
      </c>
      <c r="BD744" s="42">
        <f>IFERROR(BC744/AZ737,"-")</f>
        <v>2.9353888407737693E-6</v>
      </c>
      <c r="BE744" s="52">
        <v>1</v>
      </c>
      <c r="BF744" s="42">
        <f>IFERROR(BE744/BA737,"-")</f>
        <v>2.8011204481792717E-3</v>
      </c>
      <c r="BG744" s="55">
        <f t="shared" si="78"/>
        <v>1219</v>
      </c>
      <c r="BH744" s="360"/>
      <c r="BI744" s="360"/>
      <c r="BJ744" s="32" t="s">
        <v>112</v>
      </c>
      <c r="BK744" s="52">
        <v>0</v>
      </c>
      <c r="BL744" s="42">
        <f>IFERROR(BK744/BH737,"-")</f>
        <v>0</v>
      </c>
      <c r="BM744" s="52">
        <v>0</v>
      </c>
      <c r="BN744" s="42">
        <f>IFERROR(BM744/BI737,"-")</f>
        <v>0</v>
      </c>
      <c r="BO744" s="96" t="str">
        <f t="shared" si="79"/>
        <v>-</v>
      </c>
      <c r="BP744" s="140"/>
    </row>
    <row r="745" spans="2:68" s="8" customFormat="1" ht="13.15" customHeight="1">
      <c r="B745" s="368"/>
      <c r="C745" s="386"/>
      <c r="D745" s="360"/>
      <c r="E745" s="360"/>
      <c r="F745" s="32" t="s">
        <v>103</v>
      </c>
      <c r="G745" s="52">
        <v>148499</v>
      </c>
      <c r="H745" s="42">
        <f>IFERROR(G745/D737,"-")</f>
        <v>3.1059285422051577E-4</v>
      </c>
      <c r="I745" s="52">
        <v>6</v>
      </c>
      <c r="J745" s="42">
        <f>IFERROR(I745/E737,"-")</f>
        <v>8.3798882681564244E-3</v>
      </c>
      <c r="K745" s="55">
        <f t="shared" si="72"/>
        <v>24749.833333333332</v>
      </c>
      <c r="L745" s="360"/>
      <c r="M745" s="360"/>
      <c r="N745" s="32" t="s">
        <v>103</v>
      </c>
      <c r="O745" s="52">
        <v>935928</v>
      </c>
      <c r="P745" s="42">
        <f>IFERROR(O745/L737,"-")</f>
        <v>2.8089313866749664E-4</v>
      </c>
      <c r="Q745" s="52">
        <v>54</v>
      </c>
      <c r="R745" s="42">
        <f>IFERROR(Q745/M737,"-")</f>
        <v>8.0995950202489876E-3</v>
      </c>
      <c r="S745" s="55">
        <f t="shared" si="73"/>
        <v>17332</v>
      </c>
      <c r="T745" s="360"/>
      <c r="U745" s="360"/>
      <c r="V745" s="32" t="s">
        <v>103</v>
      </c>
      <c r="W745" s="52">
        <v>123909</v>
      </c>
      <c r="X745" s="42">
        <f>IFERROR(W745/T737,"-")</f>
        <v>1.1289468929656593E-3</v>
      </c>
      <c r="Y745" s="52">
        <v>5</v>
      </c>
      <c r="Z745" s="42">
        <f>IFERROR(Y745/U737,"-")</f>
        <v>1.2106537530266344E-2</v>
      </c>
      <c r="AA745" s="96">
        <f t="shared" si="74"/>
        <v>24781.8</v>
      </c>
      <c r="AB745" s="360"/>
      <c r="AC745" s="360"/>
      <c r="AD745" s="32" t="s">
        <v>103</v>
      </c>
      <c r="AE745" s="52">
        <v>5531</v>
      </c>
      <c r="AF745" s="42">
        <f>IFERROR(AE745/AB737,"-")</f>
        <v>2.9234336809476219E-5</v>
      </c>
      <c r="AG745" s="52">
        <v>1</v>
      </c>
      <c r="AH745" s="42">
        <f>IFERROR(AG745/AC737,"-")</f>
        <v>1.321003963011889E-3</v>
      </c>
      <c r="AI745" s="55">
        <f t="shared" si="75"/>
        <v>5531</v>
      </c>
      <c r="AJ745" s="360"/>
      <c r="AK745" s="360"/>
      <c r="AL745" s="32" t="s">
        <v>103</v>
      </c>
      <c r="AM745" s="52">
        <v>268309</v>
      </c>
      <c r="AN745" s="42">
        <f>IFERROR(AM745/AJ737,"-")</f>
        <v>2.0213799222848809E-4</v>
      </c>
      <c r="AO745" s="52">
        <v>21</v>
      </c>
      <c r="AP745" s="42">
        <f>IFERROR(AO745/AK737,"-")</f>
        <v>9.202453987730062E-3</v>
      </c>
      <c r="AQ745" s="55">
        <f t="shared" si="76"/>
        <v>12776.619047619048</v>
      </c>
      <c r="AR745" s="360"/>
      <c r="AS745" s="360"/>
      <c r="AT745" s="32" t="s">
        <v>103</v>
      </c>
      <c r="AU745" s="52">
        <v>538179</v>
      </c>
      <c r="AV745" s="42">
        <f>IFERROR(AU745/AR737,"-")</f>
        <v>3.1956852124626327E-4</v>
      </c>
      <c r="AW745" s="55">
        <v>27</v>
      </c>
      <c r="AX745" s="42">
        <f>IFERROR(AW745/AS737,"-")</f>
        <v>8.4959093769666465E-3</v>
      </c>
      <c r="AY745" s="138">
        <f t="shared" si="77"/>
        <v>19932.555555555555</v>
      </c>
      <c r="AZ745" s="360"/>
      <c r="BA745" s="360"/>
      <c r="BB745" s="32" t="s">
        <v>103</v>
      </c>
      <c r="BC745" s="52">
        <v>95489</v>
      </c>
      <c r="BD745" s="42">
        <f>IFERROR(BC745/AZ737,"-")</f>
        <v>2.2994039788076003E-4</v>
      </c>
      <c r="BE745" s="52">
        <v>5</v>
      </c>
      <c r="BF745" s="42">
        <f>IFERROR(BE745/BA737,"-")</f>
        <v>1.4005602240896359E-2</v>
      </c>
      <c r="BG745" s="55">
        <f t="shared" si="78"/>
        <v>19097.8</v>
      </c>
      <c r="BH745" s="360"/>
      <c r="BI745" s="360"/>
      <c r="BJ745" s="32" t="s">
        <v>103</v>
      </c>
      <c r="BK745" s="52">
        <v>167177</v>
      </c>
      <c r="BL745" s="42">
        <f>IFERROR(BK745/BH737,"-")</f>
        <v>1.6478824119087396E-4</v>
      </c>
      <c r="BM745" s="52">
        <v>8</v>
      </c>
      <c r="BN745" s="42">
        <f>IFERROR(BM745/BI737,"-")</f>
        <v>2.872531418312388E-3</v>
      </c>
      <c r="BO745" s="96">
        <f t="shared" si="79"/>
        <v>20897.125</v>
      </c>
      <c r="BP745" s="140"/>
    </row>
    <row r="746" spans="2:68" s="8" customFormat="1" ht="13.15" customHeight="1">
      <c r="B746" s="368"/>
      <c r="C746" s="386"/>
      <c r="D746" s="360"/>
      <c r="E746" s="360"/>
      <c r="F746" s="32" t="s">
        <v>104</v>
      </c>
      <c r="G746" s="52">
        <v>802251</v>
      </c>
      <c r="H746" s="42">
        <f>IFERROR(G746/D737,"-")</f>
        <v>1.6779468406606306E-3</v>
      </c>
      <c r="I746" s="52">
        <v>32</v>
      </c>
      <c r="J746" s="42">
        <f>IFERROR(I746/E737,"-")</f>
        <v>4.4692737430167599E-2</v>
      </c>
      <c r="K746" s="55">
        <f t="shared" si="72"/>
        <v>25070.34375</v>
      </c>
      <c r="L746" s="360"/>
      <c r="M746" s="360"/>
      <c r="N746" s="32" t="s">
        <v>104</v>
      </c>
      <c r="O746" s="52">
        <v>2443513</v>
      </c>
      <c r="P746" s="42">
        <f>IFERROR(O746/L737,"-")</f>
        <v>7.3335345875412492E-4</v>
      </c>
      <c r="Q746" s="52">
        <v>176</v>
      </c>
      <c r="R746" s="42">
        <f>IFERROR(Q746/M737,"-")</f>
        <v>2.6398680065996698E-2</v>
      </c>
      <c r="S746" s="55">
        <f t="shared" si="73"/>
        <v>13883.59659090909</v>
      </c>
      <c r="T746" s="360"/>
      <c r="U746" s="360"/>
      <c r="V746" s="32" t="s">
        <v>104</v>
      </c>
      <c r="W746" s="52">
        <v>119475</v>
      </c>
      <c r="X746" s="42">
        <f>IFERROR(W746/T737,"-")</f>
        <v>1.0885482897696869E-3</v>
      </c>
      <c r="Y746" s="52">
        <v>3</v>
      </c>
      <c r="Z746" s="42">
        <f>IFERROR(Y746/U737,"-")</f>
        <v>7.2639225181598066E-3</v>
      </c>
      <c r="AA746" s="96">
        <f t="shared" si="74"/>
        <v>39825</v>
      </c>
      <c r="AB746" s="360"/>
      <c r="AC746" s="360"/>
      <c r="AD746" s="32" t="s">
        <v>104</v>
      </c>
      <c r="AE746" s="52">
        <v>159664</v>
      </c>
      <c r="AF746" s="42">
        <f>IFERROR(AE746/AB737,"-")</f>
        <v>8.439108935722673E-4</v>
      </c>
      <c r="AG746" s="52">
        <v>10</v>
      </c>
      <c r="AH746" s="42">
        <f>IFERROR(AG746/AC737,"-")</f>
        <v>1.3210039630118891E-2</v>
      </c>
      <c r="AI746" s="55">
        <f t="shared" si="75"/>
        <v>15966.4</v>
      </c>
      <c r="AJ746" s="360"/>
      <c r="AK746" s="360"/>
      <c r="AL746" s="32" t="s">
        <v>104</v>
      </c>
      <c r="AM746" s="52">
        <v>998064</v>
      </c>
      <c r="AN746" s="42">
        <f>IFERROR(AM746/AJ737,"-")</f>
        <v>7.5191906747643111E-4</v>
      </c>
      <c r="AO746" s="52">
        <v>68</v>
      </c>
      <c r="AP746" s="42">
        <f>IFERROR(AO746/AK737,"-")</f>
        <v>2.9798422436459245E-2</v>
      </c>
      <c r="AQ746" s="55">
        <f t="shared" si="76"/>
        <v>14677.411764705883</v>
      </c>
      <c r="AR746" s="360"/>
      <c r="AS746" s="360"/>
      <c r="AT746" s="32" t="s">
        <v>104</v>
      </c>
      <c r="AU746" s="52">
        <v>1158413</v>
      </c>
      <c r="AV746" s="42">
        <f>IFERROR(AU746/AR737,"-")</f>
        <v>6.8786097079679353E-4</v>
      </c>
      <c r="AW746" s="55">
        <v>93</v>
      </c>
      <c r="AX746" s="42">
        <f>IFERROR(AW746/AS737,"-")</f>
        <v>2.9263687853996224E-2</v>
      </c>
      <c r="AY746" s="138">
        <f t="shared" si="77"/>
        <v>12456.053763440861</v>
      </c>
      <c r="AZ746" s="360"/>
      <c r="BA746" s="360"/>
      <c r="BB746" s="32" t="s">
        <v>104</v>
      </c>
      <c r="BC746" s="52">
        <v>392924</v>
      </c>
      <c r="BD746" s="42">
        <f>IFERROR(BC746/AZ737,"-")</f>
        <v>9.4617286699933767E-4</v>
      </c>
      <c r="BE746" s="52">
        <v>26</v>
      </c>
      <c r="BF746" s="42">
        <f>IFERROR(BE746/BA737,"-")</f>
        <v>7.2829131652661069E-2</v>
      </c>
      <c r="BG746" s="55">
        <f t="shared" si="78"/>
        <v>15112.461538461539</v>
      </c>
      <c r="BH746" s="360"/>
      <c r="BI746" s="360"/>
      <c r="BJ746" s="32" t="s">
        <v>104</v>
      </c>
      <c r="BK746" s="52">
        <v>863769</v>
      </c>
      <c r="BL746" s="42">
        <f>IFERROR(BK746/BH737,"-")</f>
        <v>8.5142677703990395E-4</v>
      </c>
      <c r="BM746" s="52">
        <v>68</v>
      </c>
      <c r="BN746" s="42">
        <f>IFERROR(BM746/BI737,"-")</f>
        <v>2.4416517055655295E-2</v>
      </c>
      <c r="BO746" s="96">
        <f t="shared" si="79"/>
        <v>12702.485294117647</v>
      </c>
      <c r="BP746" s="140"/>
    </row>
    <row r="747" spans="2:68" s="8" customFormat="1" ht="13.15" customHeight="1">
      <c r="B747" s="368"/>
      <c r="C747" s="386"/>
      <c r="D747" s="360"/>
      <c r="E747" s="360"/>
      <c r="F747" s="32" t="s">
        <v>105</v>
      </c>
      <c r="G747" s="52">
        <v>734195</v>
      </c>
      <c r="H747" s="42">
        <f>IFERROR(G747/D737,"-")</f>
        <v>1.5356044189148181E-3</v>
      </c>
      <c r="I747" s="52">
        <v>12</v>
      </c>
      <c r="J747" s="42">
        <f>IFERROR(I747/E737,"-")</f>
        <v>1.6759776536312849E-2</v>
      </c>
      <c r="K747" s="55">
        <f t="shared" si="72"/>
        <v>61182.916666666664</v>
      </c>
      <c r="L747" s="360"/>
      <c r="M747" s="360"/>
      <c r="N747" s="32" t="s">
        <v>105</v>
      </c>
      <c r="O747" s="52">
        <v>422025</v>
      </c>
      <c r="P747" s="42">
        <f>IFERROR(O747/L737,"-")</f>
        <v>1.2665923751202044E-4</v>
      </c>
      <c r="Q747" s="52">
        <v>21</v>
      </c>
      <c r="R747" s="42">
        <f>IFERROR(Q747/M737,"-")</f>
        <v>3.1498425078746064E-3</v>
      </c>
      <c r="S747" s="55">
        <f t="shared" si="73"/>
        <v>20096.428571428572</v>
      </c>
      <c r="T747" s="360"/>
      <c r="U747" s="360"/>
      <c r="V747" s="32" t="s">
        <v>105</v>
      </c>
      <c r="W747" s="52">
        <v>0</v>
      </c>
      <c r="X747" s="42">
        <f>IFERROR(W747/T737,"-")</f>
        <v>0</v>
      </c>
      <c r="Y747" s="52">
        <v>0</v>
      </c>
      <c r="Z747" s="42">
        <f>IFERROR(Y747/U737,"-")</f>
        <v>0</v>
      </c>
      <c r="AA747" s="96" t="str">
        <f t="shared" si="74"/>
        <v>-</v>
      </c>
      <c r="AB747" s="360"/>
      <c r="AC747" s="360"/>
      <c r="AD747" s="32" t="s">
        <v>105</v>
      </c>
      <c r="AE747" s="52">
        <v>14811</v>
      </c>
      <c r="AF747" s="42">
        <f>IFERROR(AE747/AB737,"-")</f>
        <v>7.8284173293283719E-5</v>
      </c>
      <c r="AG747" s="52">
        <v>1</v>
      </c>
      <c r="AH747" s="42">
        <f>IFERROR(AG747/AC737,"-")</f>
        <v>1.321003963011889E-3</v>
      </c>
      <c r="AI747" s="55">
        <f t="shared" si="75"/>
        <v>14811</v>
      </c>
      <c r="AJ747" s="360"/>
      <c r="AK747" s="360"/>
      <c r="AL747" s="32" t="s">
        <v>105</v>
      </c>
      <c r="AM747" s="52">
        <v>305448</v>
      </c>
      <c r="AN747" s="42">
        <f>IFERROR(AM747/AJ737,"-")</f>
        <v>2.3011768315713314E-4</v>
      </c>
      <c r="AO747" s="52">
        <v>8</v>
      </c>
      <c r="AP747" s="42">
        <f>IFERROR(AO747/AK737,"-")</f>
        <v>3.5056967572304996E-3</v>
      </c>
      <c r="AQ747" s="55">
        <f t="shared" si="76"/>
        <v>38181</v>
      </c>
      <c r="AR747" s="360"/>
      <c r="AS747" s="360"/>
      <c r="AT747" s="32" t="s">
        <v>105</v>
      </c>
      <c r="AU747" s="52">
        <v>101766</v>
      </c>
      <c r="AV747" s="42">
        <f>IFERROR(AU747/AR737,"-")</f>
        <v>6.0428240665554073E-5</v>
      </c>
      <c r="AW747" s="55">
        <v>12</v>
      </c>
      <c r="AX747" s="42">
        <f>IFERROR(AW747/AS737,"-")</f>
        <v>3.775959723096287E-3</v>
      </c>
      <c r="AY747" s="138">
        <f t="shared" si="77"/>
        <v>8480.5</v>
      </c>
      <c r="AZ747" s="360"/>
      <c r="BA747" s="360"/>
      <c r="BB747" s="32" t="s">
        <v>105</v>
      </c>
      <c r="BC747" s="52">
        <v>152198</v>
      </c>
      <c r="BD747" s="42">
        <f>IFERROR(BC747/AZ737,"-")</f>
        <v>3.6649738374740454E-4</v>
      </c>
      <c r="BE747" s="52">
        <v>4</v>
      </c>
      <c r="BF747" s="42">
        <f>IFERROR(BE747/BA737,"-")</f>
        <v>1.1204481792717087E-2</v>
      </c>
      <c r="BG747" s="55">
        <f t="shared" si="78"/>
        <v>38049.5</v>
      </c>
      <c r="BH747" s="360"/>
      <c r="BI747" s="360"/>
      <c r="BJ747" s="32" t="s">
        <v>105</v>
      </c>
      <c r="BK747" s="52">
        <v>70817</v>
      </c>
      <c r="BL747" s="42">
        <f>IFERROR(BK747/BH737,"-")</f>
        <v>6.980511001162912E-5</v>
      </c>
      <c r="BM747" s="52">
        <v>6</v>
      </c>
      <c r="BN747" s="42">
        <f>IFERROR(BM747/BI737,"-")</f>
        <v>2.1543985637342907E-3</v>
      </c>
      <c r="BO747" s="96">
        <f t="shared" si="79"/>
        <v>11802.833333333334</v>
      </c>
      <c r="BP747" s="140"/>
    </row>
    <row r="748" spans="2:68" s="8" customFormat="1" ht="13.15" customHeight="1">
      <c r="B748" s="368"/>
      <c r="C748" s="386"/>
      <c r="D748" s="360"/>
      <c r="E748" s="360"/>
      <c r="F748" s="32" t="s">
        <v>106</v>
      </c>
      <c r="G748" s="52">
        <v>1539205</v>
      </c>
      <c r="H748" s="42">
        <f>IFERROR(G748/D737,"-")</f>
        <v>3.2193218417665369E-3</v>
      </c>
      <c r="I748" s="52">
        <v>5</v>
      </c>
      <c r="J748" s="42">
        <f>IFERROR(I748/E737,"-")</f>
        <v>6.9832402234636867E-3</v>
      </c>
      <c r="K748" s="55">
        <f t="shared" si="72"/>
        <v>307841</v>
      </c>
      <c r="L748" s="360"/>
      <c r="M748" s="360"/>
      <c r="N748" s="32" t="s">
        <v>106</v>
      </c>
      <c r="O748" s="52">
        <v>4357938</v>
      </c>
      <c r="P748" s="42">
        <f>IFERROR(O748/L737,"-")</f>
        <v>1.3079156547708296E-3</v>
      </c>
      <c r="Q748" s="52">
        <v>20</v>
      </c>
      <c r="R748" s="42">
        <f>IFERROR(Q748/M737,"-")</f>
        <v>2.9998500074996251E-3</v>
      </c>
      <c r="S748" s="55">
        <f t="shared" si="73"/>
        <v>217896.9</v>
      </c>
      <c r="T748" s="360"/>
      <c r="U748" s="360"/>
      <c r="V748" s="32" t="s">
        <v>106</v>
      </c>
      <c r="W748" s="52">
        <v>1751</v>
      </c>
      <c r="X748" s="42">
        <f>IFERROR(W748/T737,"-")</f>
        <v>1.595353049078654E-5</v>
      </c>
      <c r="Y748" s="52">
        <v>1</v>
      </c>
      <c r="Z748" s="42">
        <f>IFERROR(Y748/U737,"-")</f>
        <v>2.4213075060532689E-3</v>
      </c>
      <c r="AA748" s="96">
        <f t="shared" si="74"/>
        <v>1751</v>
      </c>
      <c r="AB748" s="360"/>
      <c r="AC748" s="360"/>
      <c r="AD748" s="32" t="s">
        <v>106</v>
      </c>
      <c r="AE748" s="52">
        <v>8627</v>
      </c>
      <c r="AF748" s="42">
        <f>IFERROR(AE748/AB737,"-")</f>
        <v>4.5598377084677515E-5</v>
      </c>
      <c r="AG748" s="52">
        <v>2</v>
      </c>
      <c r="AH748" s="42">
        <f>IFERROR(AG748/AC737,"-")</f>
        <v>2.6420079260237781E-3</v>
      </c>
      <c r="AI748" s="55">
        <f t="shared" si="75"/>
        <v>4313.5</v>
      </c>
      <c r="AJ748" s="360"/>
      <c r="AK748" s="360"/>
      <c r="AL748" s="32" t="s">
        <v>106</v>
      </c>
      <c r="AM748" s="52">
        <v>2819589</v>
      </c>
      <c r="AN748" s="42">
        <f>IFERROR(AM748/AJ737,"-")</f>
        <v>2.1242152121976176E-3</v>
      </c>
      <c r="AO748" s="52">
        <v>5</v>
      </c>
      <c r="AP748" s="42">
        <f>IFERROR(AO748/AK737,"-")</f>
        <v>2.1910604732690623E-3</v>
      </c>
      <c r="AQ748" s="55">
        <f t="shared" si="76"/>
        <v>563917.80000000005</v>
      </c>
      <c r="AR748" s="360"/>
      <c r="AS748" s="360"/>
      <c r="AT748" s="32" t="s">
        <v>106</v>
      </c>
      <c r="AU748" s="52">
        <v>1523588</v>
      </c>
      <c r="AV748" s="42">
        <f>IFERROR(AU748/AR737,"-")</f>
        <v>9.0470041407886921E-4</v>
      </c>
      <c r="AW748" s="55">
        <v>11</v>
      </c>
      <c r="AX748" s="42">
        <f>IFERROR(AW748/AS737,"-")</f>
        <v>3.4612964128382631E-3</v>
      </c>
      <c r="AY748" s="138">
        <f t="shared" si="77"/>
        <v>138508</v>
      </c>
      <c r="AZ748" s="360"/>
      <c r="BA748" s="360"/>
      <c r="BB748" s="32" t="s">
        <v>106</v>
      </c>
      <c r="BC748" s="52">
        <v>3844693</v>
      </c>
      <c r="BD748" s="42">
        <f>IFERROR(BC748/AZ737,"-")</f>
        <v>9.2581369388031378E-3</v>
      </c>
      <c r="BE748" s="52">
        <v>8</v>
      </c>
      <c r="BF748" s="42">
        <f>IFERROR(BE748/BA737,"-")</f>
        <v>2.2408963585434174E-2</v>
      </c>
      <c r="BG748" s="55">
        <f t="shared" si="78"/>
        <v>480586.625</v>
      </c>
      <c r="BH748" s="360"/>
      <c r="BI748" s="360"/>
      <c r="BJ748" s="32" t="s">
        <v>106</v>
      </c>
      <c r="BK748" s="52">
        <v>308654</v>
      </c>
      <c r="BL748" s="42">
        <f>IFERROR(BK748/BH737,"-")</f>
        <v>3.042437045558182E-4</v>
      </c>
      <c r="BM748" s="52">
        <v>6</v>
      </c>
      <c r="BN748" s="42">
        <f>IFERROR(BM748/BI737,"-")</f>
        <v>2.1543985637342907E-3</v>
      </c>
      <c r="BO748" s="96">
        <f t="shared" si="79"/>
        <v>51442.333333333336</v>
      </c>
      <c r="BP748" s="140"/>
    </row>
    <row r="749" spans="2:68" s="8" customFormat="1" ht="13.15" customHeight="1">
      <c r="B749" s="368"/>
      <c r="C749" s="386"/>
      <c r="D749" s="360"/>
      <c r="E749" s="360"/>
      <c r="F749" s="32" t="s">
        <v>107</v>
      </c>
      <c r="G749" s="52">
        <v>4645402</v>
      </c>
      <c r="H749" s="42">
        <f>IFERROR(G749/D737,"-")</f>
        <v>9.7160833822563953E-3</v>
      </c>
      <c r="I749" s="52">
        <v>98</v>
      </c>
      <c r="J749" s="42">
        <f>IFERROR(I749/E737,"-")</f>
        <v>0.13687150837988826</v>
      </c>
      <c r="K749" s="55">
        <f t="shared" si="72"/>
        <v>47402.061224489793</v>
      </c>
      <c r="L749" s="360"/>
      <c r="M749" s="360"/>
      <c r="N749" s="32" t="s">
        <v>107</v>
      </c>
      <c r="O749" s="52">
        <v>26524229</v>
      </c>
      <c r="P749" s="42">
        <f>IFERROR(O749/L737,"-")</f>
        <v>7.9605203974509094E-3</v>
      </c>
      <c r="Q749" s="52">
        <v>659</v>
      </c>
      <c r="R749" s="42">
        <f>IFERROR(Q749/M737,"-")</f>
        <v>9.884505774711265E-2</v>
      </c>
      <c r="S749" s="55">
        <f t="shared" si="73"/>
        <v>40249.209408194234</v>
      </c>
      <c r="T749" s="360"/>
      <c r="U749" s="360"/>
      <c r="V749" s="32" t="s">
        <v>107</v>
      </c>
      <c r="W749" s="52">
        <v>2571264</v>
      </c>
      <c r="X749" s="42">
        <f>IFERROR(W749/T737,"-")</f>
        <v>2.3427035193524706E-2</v>
      </c>
      <c r="Y749" s="52">
        <v>30</v>
      </c>
      <c r="Z749" s="42">
        <f>IFERROR(Y749/U737,"-")</f>
        <v>7.2639225181598058E-2</v>
      </c>
      <c r="AA749" s="96">
        <f t="shared" si="74"/>
        <v>85708.800000000003</v>
      </c>
      <c r="AB749" s="360"/>
      <c r="AC749" s="360"/>
      <c r="AD749" s="32" t="s">
        <v>107</v>
      </c>
      <c r="AE749" s="52">
        <v>1146037</v>
      </c>
      <c r="AF749" s="42">
        <f>IFERROR(AE749/AB737,"-")</f>
        <v>6.0574275274130713E-3</v>
      </c>
      <c r="AG749" s="52">
        <v>51</v>
      </c>
      <c r="AH749" s="42">
        <f>IFERROR(AG749/AC737,"-")</f>
        <v>6.7371202113606338E-2</v>
      </c>
      <c r="AI749" s="55">
        <f t="shared" si="75"/>
        <v>22471.313725490196</v>
      </c>
      <c r="AJ749" s="360"/>
      <c r="AK749" s="360"/>
      <c r="AL749" s="32" t="s">
        <v>107</v>
      </c>
      <c r="AM749" s="52">
        <v>9320783</v>
      </c>
      <c r="AN749" s="42">
        <f>IFERROR(AM749/AJ737,"-")</f>
        <v>7.0220691874570886E-3</v>
      </c>
      <c r="AO749" s="52">
        <v>274</v>
      </c>
      <c r="AP749" s="42">
        <f>IFERROR(AO749/AK737,"-")</f>
        <v>0.12007011393514461</v>
      </c>
      <c r="AQ749" s="55">
        <f t="shared" si="76"/>
        <v>34017.456204379559</v>
      </c>
      <c r="AR749" s="360"/>
      <c r="AS749" s="360"/>
      <c r="AT749" s="32" t="s">
        <v>107</v>
      </c>
      <c r="AU749" s="52">
        <v>13479361</v>
      </c>
      <c r="AV749" s="42">
        <f>IFERROR(AU749/AR737,"-")</f>
        <v>8.0039902376617296E-3</v>
      </c>
      <c r="AW749" s="55">
        <v>302</v>
      </c>
      <c r="AX749" s="42">
        <f>IFERROR(AW749/AS737,"-")</f>
        <v>9.5028319697923219E-2</v>
      </c>
      <c r="AY749" s="138">
        <f t="shared" si="77"/>
        <v>44633.645695364241</v>
      </c>
      <c r="AZ749" s="360"/>
      <c r="BA749" s="360"/>
      <c r="BB749" s="32" t="s">
        <v>107</v>
      </c>
      <c r="BC749" s="52">
        <v>4492775</v>
      </c>
      <c r="BD749" s="42">
        <f>IFERROR(BC749/AZ737,"-")</f>
        <v>1.0818737981220157E-2</v>
      </c>
      <c r="BE749" s="52">
        <v>55</v>
      </c>
      <c r="BF749" s="42">
        <f>IFERROR(BE749/BA737,"-")</f>
        <v>0.15406162464985995</v>
      </c>
      <c r="BG749" s="55">
        <f t="shared" si="78"/>
        <v>81686.818181818177</v>
      </c>
      <c r="BH749" s="360"/>
      <c r="BI749" s="360"/>
      <c r="BJ749" s="32" t="s">
        <v>107</v>
      </c>
      <c r="BK749" s="52">
        <v>5714441</v>
      </c>
      <c r="BL749" s="42">
        <f>IFERROR(BK749/BH737,"-")</f>
        <v>5.6327884923106589E-3</v>
      </c>
      <c r="BM749" s="52">
        <v>201</v>
      </c>
      <c r="BN749" s="42">
        <f>IFERROR(BM749/BI737,"-")</f>
        <v>7.217235188509874E-2</v>
      </c>
      <c r="BO749" s="96">
        <f t="shared" si="79"/>
        <v>28430.054726368158</v>
      </c>
      <c r="BP749" s="140"/>
    </row>
    <row r="750" spans="2:68" s="8" customFormat="1" ht="13.15" customHeight="1">
      <c r="B750" s="368"/>
      <c r="C750" s="386"/>
      <c r="D750" s="360"/>
      <c r="E750" s="360"/>
      <c r="F750" s="32" t="s">
        <v>108</v>
      </c>
      <c r="G750" s="52">
        <v>9165346</v>
      </c>
      <c r="H750" s="42">
        <f>IFERROR(G750/D737,"-")</f>
        <v>1.9169765278275189E-2</v>
      </c>
      <c r="I750" s="52">
        <v>110</v>
      </c>
      <c r="J750" s="42">
        <f>IFERROR(I750/E737,"-")</f>
        <v>0.15363128491620112</v>
      </c>
      <c r="K750" s="55">
        <f t="shared" si="72"/>
        <v>83321.327272727271</v>
      </c>
      <c r="L750" s="360"/>
      <c r="M750" s="360"/>
      <c r="N750" s="32" t="s">
        <v>108</v>
      </c>
      <c r="O750" s="52">
        <v>32240920</v>
      </c>
      <c r="P750" s="42">
        <f>IFERROR(O750/L737,"-")</f>
        <v>9.6762285264760384E-3</v>
      </c>
      <c r="Q750" s="52">
        <v>490</v>
      </c>
      <c r="R750" s="42">
        <f>IFERROR(Q750/M737,"-")</f>
        <v>7.3496325183740815E-2</v>
      </c>
      <c r="S750" s="55">
        <f t="shared" si="73"/>
        <v>65797.795918367352</v>
      </c>
      <c r="T750" s="360"/>
      <c r="U750" s="360"/>
      <c r="V750" s="32" t="s">
        <v>108</v>
      </c>
      <c r="W750" s="52">
        <v>624466</v>
      </c>
      <c r="X750" s="42">
        <f>IFERROR(W750/T737,"-")</f>
        <v>5.6895701721641958E-3</v>
      </c>
      <c r="Y750" s="52">
        <v>18</v>
      </c>
      <c r="Z750" s="42">
        <f>IFERROR(Y750/U737,"-")</f>
        <v>4.3583535108958835E-2</v>
      </c>
      <c r="AA750" s="96">
        <f t="shared" si="74"/>
        <v>34692.555555555555</v>
      </c>
      <c r="AB750" s="360"/>
      <c r="AC750" s="360"/>
      <c r="AD750" s="32" t="s">
        <v>108</v>
      </c>
      <c r="AE750" s="52">
        <v>1416510</v>
      </c>
      <c r="AF750" s="42">
        <f>IFERROR(AE750/AB737,"-")</f>
        <v>7.4870241247498026E-3</v>
      </c>
      <c r="AG750" s="52">
        <v>26</v>
      </c>
      <c r="AH750" s="42">
        <f>IFERROR(AG750/AC737,"-")</f>
        <v>3.4346103038309116E-2</v>
      </c>
      <c r="AI750" s="55">
        <f t="shared" si="75"/>
        <v>54481.153846153844</v>
      </c>
      <c r="AJ750" s="360"/>
      <c r="AK750" s="360"/>
      <c r="AL750" s="32" t="s">
        <v>108</v>
      </c>
      <c r="AM750" s="52">
        <v>14284132</v>
      </c>
      <c r="AN750" s="42">
        <f>IFERROR(AM750/AJ737,"-")</f>
        <v>1.0761345177413721E-2</v>
      </c>
      <c r="AO750" s="52">
        <v>190</v>
      </c>
      <c r="AP750" s="42">
        <f>IFERROR(AO750/AK737,"-")</f>
        <v>8.3260297984224366E-2</v>
      </c>
      <c r="AQ750" s="55">
        <f t="shared" si="76"/>
        <v>75179.642105263163</v>
      </c>
      <c r="AR750" s="360"/>
      <c r="AS750" s="360"/>
      <c r="AT750" s="32" t="s">
        <v>108</v>
      </c>
      <c r="AU750" s="52">
        <v>14555414</v>
      </c>
      <c r="AV750" s="42">
        <f>IFERROR(AU750/AR737,"-")</f>
        <v>8.6429461723834585E-3</v>
      </c>
      <c r="AW750" s="55">
        <v>236</v>
      </c>
      <c r="AX750" s="42">
        <f>IFERROR(AW750/AS737,"-")</f>
        <v>7.426054122089365E-2</v>
      </c>
      <c r="AY750" s="138">
        <f t="shared" si="77"/>
        <v>61675.483050847455</v>
      </c>
      <c r="AZ750" s="360"/>
      <c r="BA750" s="360"/>
      <c r="BB750" s="32" t="s">
        <v>108</v>
      </c>
      <c r="BC750" s="52">
        <v>10031432</v>
      </c>
      <c r="BD750" s="42">
        <f>IFERROR(BC750/AZ737,"-")</f>
        <v>2.4155991427219768E-2</v>
      </c>
      <c r="BE750" s="52">
        <v>115</v>
      </c>
      <c r="BF750" s="42">
        <f>IFERROR(BE750/BA737,"-")</f>
        <v>0.32212885154061627</v>
      </c>
      <c r="BG750" s="55">
        <f t="shared" si="78"/>
        <v>87229.843478260867</v>
      </c>
      <c r="BH750" s="360"/>
      <c r="BI750" s="360"/>
      <c r="BJ750" s="32" t="s">
        <v>108</v>
      </c>
      <c r="BK750" s="52">
        <v>8083341</v>
      </c>
      <c r="BL750" s="42">
        <f>IFERROR(BK750/BH737,"-")</f>
        <v>7.9678397526937346E-3</v>
      </c>
      <c r="BM750" s="52">
        <v>125</v>
      </c>
      <c r="BN750" s="42">
        <f>IFERROR(BM750/BI737,"-")</f>
        <v>4.4883303411131059E-2</v>
      </c>
      <c r="BO750" s="96">
        <f t="shared" si="79"/>
        <v>64666.728000000003</v>
      </c>
      <c r="BP750" s="140"/>
    </row>
    <row r="751" spans="2:68" s="8" customFormat="1" ht="13.15" customHeight="1">
      <c r="B751" s="368"/>
      <c r="C751" s="386"/>
      <c r="D751" s="360"/>
      <c r="E751" s="360"/>
      <c r="F751" s="32" t="s">
        <v>109</v>
      </c>
      <c r="G751" s="52">
        <v>1678500</v>
      </c>
      <c r="H751" s="42">
        <f>IFERROR(G751/D737,"-")</f>
        <v>3.5106640839947453E-3</v>
      </c>
      <c r="I751" s="52">
        <v>36</v>
      </c>
      <c r="J751" s="42">
        <f>IFERROR(I751/E737,"-")</f>
        <v>5.027932960893855E-2</v>
      </c>
      <c r="K751" s="55">
        <f t="shared" si="72"/>
        <v>46625</v>
      </c>
      <c r="L751" s="360"/>
      <c r="M751" s="360"/>
      <c r="N751" s="32" t="s">
        <v>109</v>
      </c>
      <c r="O751" s="52">
        <v>10317575</v>
      </c>
      <c r="P751" s="42">
        <f>IFERROR(O751/L737,"-")</f>
        <v>3.096537367390757E-3</v>
      </c>
      <c r="Q751" s="52">
        <v>259</v>
      </c>
      <c r="R751" s="42">
        <f>IFERROR(Q751/M737,"-")</f>
        <v>3.8848057597120143E-2</v>
      </c>
      <c r="S751" s="55">
        <f t="shared" si="73"/>
        <v>39836.196911196908</v>
      </c>
      <c r="T751" s="360"/>
      <c r="U751" s="360"/>
      <c r="V751" s="32" t="s">
        <v>109</v>
      </c>
      <c r="W751" s="52">
        <v>252801</v>
      </c>
      <c r="X751" s="42">
        <f>IFERROR(W751/T737,"-")</f>
        <v>2.3032943812686052E-3</v>
      </c>
      <c r="Y751" s="52">
        <v>7</v>
      </c>
      <c r="Z751" s="42">
        <f>IFERROR(Y751/U737,"-")</f>
        <v>1.6949152542372881E-2</v>
      </c>
      <c r="AA751" s="96">
        <f t="shared" si="74"/>
        <v>36114.428571428572</v>
      </c>
      <c r="AB751" s="360"/>
      <c r="AC751" s="360"/>
      <c r="AD751" s="32" t="s">
        <v>109</v>
      </c>
      <c r="AE751" s="52">
        <v>677510</v>
      </c>
      <c r="AF751" s="42">
        <f>IFERROR(AE751/AB737,"-")</f>
        <v>3.5810080513086662E-3</v>
      </c>
      <c r="AG751" s="52">
        <v>11</v>
      </c>
      <c r="AH751" s="42">
        <f>IFERROR(AG751/AC737,"-")</f>
        <v>1.4531043593130779E-2</v>
      </c>
      <c r="AI751" s="55">
        <f t="shared" si="75"/>
        <v>61591.818181818184</v>
      </c>
      <c r="AJ751" s="360"/>
      <c r="AK751" s="360"/>
      <c r="AL751" s="32" t="s">
        <v>109</v>
      </c>
      <c r="AM751" s="52">
        <v>5568933</v>
      </c>
      <c r="AN751" s="42">
        <f>IFERROR(AM751/AJ737,"-")</f>
        <v>4.1955094144250507E-3</v>
      </c>
      <c r="AO751" s="52">
        <v>106</v>
      </c>
      <c r="AP751" s="42">
        <f>IFERROR(AO751/AK737,"-")</f>
        <v>4.6450482033304118E-2</v>
      </c>
      <c r="AQ751" s="55">
        <f t="shared" si="76"/>
        <v>52537.103773584902</v>
      </c>
      <c r="AR751" s="360"/>
      <c r="AS751" s="360"/>
      <c r="AT751" s="32" t="s">
        <v>109</v>
      </c>
      <c r="AU751" s="52">
        <v>3700378</v>
      </c>
      <c r="AV751" s="42">
        <f>IFERROR(AU751/AR737,"-")</f>
        <v>2.1972695432415706E-3</v>
      </c>
      <c r="AW751" s="55">
        <v>132</v>
      </c>
      <c r="AX751" s="42">
        <f>IFERROR(AW751/AS737,"-")</f>
        <v>4.1535556954059159E-2</v>
      </c>
      <c r="AY751" s="138">
        <f t="shared" si="77"/>
        <v>28033.166666666668</v>
      </c>
      <c r="AZ751" s="360"/>
      <c r="BA751" s="360"/>
      <c r="BB751" s="32" t="s">
        <v>109</v>
      </c>
      <c r="BC751" s="52">
        <v>1151226</v>
      </c>
      <c r="BD751" s="42">
        <f>IFERROR(BC751/AZ737,"-")</f>
        <v>2.7721870004992809E-3</v>
      </c>
      <c r="BE751" s="52">
        <v>32</v>
      </c>
      <c r="BF751" s="42">
        <f>IFERROR(BE751/BA737,"-")</f>
        <v>8.9635854341736695E-2</v>
      </c>
      <c r="BG751" s="55">
        <f t="shared" si="78"/>
        <v>35975.8125</v>
      </c>
      <c r="BH751" s="360"/>
      <c r="BI751" s="360"/>
      <c r="BJ751" s="32" t="s">
        <v>109</v>
      </c>
      <c r="BK751" s="52">
        <v>2274185</v>
      </c>
      <c r="BL751" s="42">
        <f>IFERROR(BK751/BH737,"-")</f>
        <v>2.2416896241269297E-3</v>
      </c>
      <c r="BM751" s="52">
        <v>65</v>
      </c>
      <c r="BN751" s="42">
        <f>IFERROR(BM751/BI737,"-")</f>
        <v>2.333931777378815E-2</v>
      </c>
      <c r="BO751" s="96">
        <f t="shared" si="79"/>
        <v>34987.461538461539</v>
      </c>
      <c r="BP751" s="140"/>
    </row>
    <row r="752" spans="2:68" s="8" customFormat="1" ht="13.15" customHeight="1">
      <c r="B752" s="368"/>
      <c r="C752" s="386"/>
      <c r="D752" s="360"/>
      <c r="E752" s="360"/>
      <c r="F752" s="33" t="s">
        <v>110</v>
      </c>
      <c r="G752" s="53">
        <v>737698</v>
      </c>
      <c r="H752" s="43">
        <f>IFERROR(G752/D737,"-")</f>
        <v>1.5429311131574357E-3</v>
      </c>
      <c r="I752" s="53">
        <v>69</v>
      </c>
      <c r="J752" s="43">
        <f>IFERROR(I752/E737,"-")</f>
        <v>9.6368715083798878E-2</v>
      </c>
      <c r="K752" s="56">
        <f t="shared" si="72"/>
        <v>10691.27536231884</v>
      </c>
      <c r="L752" s="360"/>
      <c r="M752" s="360"/>
      <c r="N752" s="33" t="s">
        <v>110</v>
      </c>
      <c r="O752" s="53">
        <v>14498791</v>
      </c>
      <c r="P752" s="43">
        <f>IFERROR(O752/L737,"-")</f>
        <v>4.35141475719719E-3</v>
      </c>
      <c r="Q752" s="53">
        <v>414</v>
      </c>
      <c r="R752" s="43">
        <f>IFERROR(Q752/M737,"-")</f>
        <v>6.2096895155242235E-2</v>
      </c>
      <c r="S752" s="56">
        <f t="shared" si="73"/>
        <v>35021.234299516909</v>
      </c>
      <c r="T752" s="360"/>
      <c r="U752" s="360"/>
      <c r="V752" s="33" t="s">
        <v>110</v>
      </c>
      <c r="W752" s="53">
        <v>726628</v>
      </c>
      <c r="X752" s="43">
        <f>IFERROR(W752/T737,"-")</f>
        <v>6.6203780430949414E-3</v>
      </c>
      <c r="Y752" s="53">
        <v>17</v>
      </c>
      <c r="Z752" s="43">
        <f>IFERROR(Y752/U737,"-")</f>
        <v>4.1162227602905568E-2</v>
      </c>
      <c r="AA752" s="97">
        <f t="shared" si="74"/>
        <v>42742.823529411762</v>
      </c>
      <c r="AB752" s="360"/>
      <c r="AC752" s="360"/>
      <c r="AD752" s="33" t="s">
        <v>110</v>
      </c>
      <c r="AE752" s="53">
        <v>318469</v>
      </c>
      <c r="AF752" s="43">
        <f>IFERROR(AE752/AB737,"-")</f>
        <v>1.6832815059441477E-3</v>
      </c>
      <c r="AG752" s="53">
        <v>32</v>
      </c>
      <c r="AH752" s="43">
        <f>IFERROR(AG752/AC737,"-")</f>
        <v>4.2272126816380449E-2</v>
      </c>
      <c r="AI752" s="56">
        <f t="shared" si="75"/>
        <v>9952.15625</v>
      </c>
      <c r="AJ752" s="360"/>
      <c r="AK752" s="360"/>
      <c r="AL752" s="33" t="s">
        <v>110</v>
      </c>
      <c r="AM752" s="53">
        <v>3458207</v>
      </c>
      <c r="AN752" s="43">
        <f>IFERROR(AM752/AJ737,"-")</f>
        <v>2.6053357125199049E-3</v>
      </c>
      <c r="AO752" s="53">
        <v>157</v>
      </c>
      <c r="AP752" s="43">
        <f>IFERROR(AO752/AK737,"-")</f>
        <v>6.8799298860648547E-2</v>
      </c>
      <c r="AQ752" s="56">
        <f t="shared" si="76"/>
        <v>22026.79617834395</v>
      </c>
      <c r="AR752" s="360"/>
      <c r="AS752" s="360"/>
      <c r="AT752" s="33" t="s">
        <v>110</v>
      </c>
      <c r="AU752" s="53">
        <v>9967536</v>
      </c>
      <c r="AV752" s="43">
        <f>IFERROR(AU752/AR737,"-")</f>
        <v>5.9186827059192091E-3</v>
      </c>
      <c r="AW752" s="56">
        <v>203</v>
      </c>
      <c r="AX752" s="45">
        <f>IFERROR(AW752/AS737,"-")</f>
        <v>6.3876651982378851E-2</v>
      </c>
      <c r="AY752" s="139">
        <f t="shared" si="77"/>
        <v>49101.162561576355</v>
      </c>
      <c r="AZ752" s="360"/>
      <c r="BA752" s="360"/>
      <c r="BB752" s="33" t="s">
        <v>110</v>
      </c>
      <c r="BC752" s="53">
        <v>2541430</v>
      </c>
      <c r="BD752" s="43">
        <f>IFERROR(BC752/AZ737,"-")</f>
        <v>6.1198402474222161E-3</v>
      </c>
      <c r="BE752" s="53">
        <v>53</v>
      </c>
      <c r="BF752" s="43">
        <f>IFERROR(BE752/BA737,"-")</f>
        <v>0.1484593837535014</v>
      </c>
      <c r="BG752" s="56">
        <f t="shared" si="78"/>
        <v>47951.509433962266</v>
      </c>
      <c r="BH752" s="360"/>
      <c r="BI752" s="360"/>
      <c r="BJ752" s="33" t="s">
        <v>110</v>
      </c>
      <c r="BK752" s="53">
        <v>3378096</v>
      </c>
      <c r="BL752" s="43">
        <f>IFERROR(BK752/BH737,"-")</f>
        <v>3.3298270600257609E-3</v>
      </c>
      <c r="BM752" s="53">
        <v>137</v>
      </c>
      <c r="BN752" s="43">
        <f>IFERROR(BM752/BI737,"-")</f>
        <v>4.919210053859964E-2</v>
      </c>
      <c r="BO752" s="97">
        <f t="shared" si="79"/>
        <v>24657.635036496351</v>
      </c>
      <c r="BP752" s="140"/>
    </row>
    <row r="753" spans="2:68" s="8" customFormat="1" ht="13.15" customHeight="1">
      <c r="B753" s="369"/>
      <c r="C753" s="387"/>
      <c r="D753" s="361"/>
      <c r="E753" s="361"/>
      <c r="F753" s="34" t="s">
        <v>64</v>
      </c>
      <c r="G753" s="49">
        <f>SUM(G737:G752)</f>
        <v>103373444</v>
      </c>
      <c r="H753" s="43">
        <f>IFERROR(G753/D737,"-")</f>
        <v>0.21621056722647727</v>
      </c>
      <c r="I753" s="53">
        <v>611</v>
      </c>
      <c r="J753" s="43">
        <f>IFERROR(I753/E737,"-")</f>
        <v>0.8533519553072626</v>
      </c>
      <c r="K753" s="56">
        <f t="shared" si="72"/>
        <v>169187.30605564648</v>
      </c>
      <c r="L753" s="361"/>
      <c r="M753" s="361"/>
      <c r="N753" s="34" t="s">
        <v>64</v>
      </c>
      <c r="O753" s="49">
        <f>SUM(O737:O752)</f>
        <v>624303153</v>
      </c>
      <c r="P753" s="43">
        <f>IFERROR(O753/L737,"-")</f>
        <v>0.18736748139406489</v>
      </c>
      <c r="Q753" s="53">
        <v>5010</v>
      </c>
      <c r="R753" s="43">
        <f>IFERROR(Q753/M737,"-")</f>
        <v>0.75146242687865605</v>
      </c>
      <c r="S753" s="56">
        <f t="shared" si="73"/>
        <v>124611.40778443114</v>
      </c>
      <c r="T753" s="361"/>
      <c r="U753" s="361"/>
      <c r="V753" s="34" t="s">
        <v>64</v>
      </c>
      <c r="W753" s="49">
        <f>SUM(W737:W752)</f>
        <v>9976463</v>
      </c>
      <c r="X753" s="43">
        <f>IFERROR(W753/T737,"-")</f>
        <v>9.089652008035623E-2</v>
      </c>
      <c r="Y753" s="53">
        <v>129</v>
      </c>
      <c r="Z753" s="43">
        <f>IFERROR(Y753/U737,"-")</f>
        <v>0.31234866828087166</v>
      </c>
      <c r="AA753" s="97">
        <f t="shared" si="74"/>
        <v>77336.922480620153</v>
      </c>
      <c r="AB753" s="361"/>
      <c r="AC753" s="361"/>
      <c r="AD753" s="34" t="s">
        <v>64</v>
      </c>
      <c r="AE753" s="49">
        <f>SUM(AE737:AE752)</f>
        <v>13980062</v>
      </c>
      <c r="AF753" s="43">
        <f>IFERROR(AE753/AB737,"-")</f>
        <v>7.3892214992833063E-2</v>
      </c>
      <c r="AG753" s="53">
        <v>234</v>
      </c>
      <c r="AH753" s="43">
        <f>IFERROR(AG753/AC737,"-")</f>
        <v>0.30911492734478202</v>
      </c>
      <c r="AI753" s="56">
        <f t="shared" si="75"/>
        <v>59743.854700854703</v>
      </c>
      <c r="AJ753" s="361"/>
      <c r="AK753" s="361"/>
      <c r="AL753" s="34" t="s">
        <v>64</v>
      </c>
      <c r="AM753" s="49">
        <f>SUM(AM737:AM752)</f>
        <v>257300834</v>
      </c>
      <c r="AN753" s="43">
        <f>IFERROR(AM753/AJ737,"-")</f>
        <v>0.19384468647520398</v>
      </c>
      <c r="AO753" s="53">
        <v>1977</v>
      </c>
      <c r="AP753" s="43">
        <f>IFERROR(AO753/AK737,"-")</f>
        <v>0.86634531113058721</v>
      </c>
      <c r="AQ753" s="56">
        <f t="shared" si="76"/>
        <v>130147.10875063227</v>
      </c>
      <c r="AR753" s="361"/>
      <c r="AS753" s="361"/>
      <c r="AT753" s="34" t="s">
        <v>64</v>
      </c>
      <c r="AU753" s="49">
        <f>SUM(AU737:AU752)</f>
        <v>339986763</v>
      </c>
      <c r="AV753" s="43">
        <f>IFERROR(AU753/AR737,"-")</f>
        <v>0.20188276966439375</v>
      </c>
      <c r="AW753" s="56">
        <v>2643</v>
      </c>
      <c r="AX753" s="76">
        <f>IFERROR(AW753/AS737,"-")</f>
        <v>0.83165512901195715</v>
      </c>
      <c r="AY753" s="114">
        <f t="shared" si="77"/>
        <v>128636.68671963678</v>
      </c>
      <c r="AZ753" s="361"/>
      <c r="BA753" s="361"/>
      <c r="BB753" s="34" t="s">
        <v>64</v>
      </c>
      <c r="BC753" s="49">
        <f>SUM(BC737:BC752)</f>
        <v>96704436</v>
      </c>
      <c r="BD753" s="43">
        <f>IFERROR(BC753/AZ737,"-")</f>
        <v>0.23286720450182213</v>
      </c>
      <c r="BE753" s="53">
        <v>323</v>
      </c>
      <c r="BF753" s="43">
        <f>IFERROR(BE753/BA737,"-")</f>
        <v>0.90476190476190477</v>
      </c>
      <c r="BG753" s="56">
        <f t="shared" si="78"/>
        <v>299394.53869969043</v>
      </c>
      <c r="BH753" s="361"/>
      <c r="BI753" s="361"/>
      <c r="BJ753" s="34" t="s">
        <v>64</v>
      </c>
      <c r="BK753" s="49">
        <f>SUM(BK737:BK752)</f>
        <v>141661028</v>
      </c>
      <c r="BL753" s="43">
        <f>IFERROR(BK753/BH737,"-")</f>
        <v>0.13963686182555704</v>
      </c>
      <c r="BM753" s="53">
        <v>1774</v>
      </c>
      <c r="BN753" s="43">
        <f>IFERROR(BM753/BI737,"-")</f>
        <v>0.63698384201077196</v>
      </c>
      <c r="BO753" s="97">
        <f t="shared" si="79"/>
        <v>79854.018038331458</v>
      </c>
      <c r="BP753" s="140"/>
    </row>
    <row r="754" spans="2:68" s="8" customFormat="1" ht="13.15" customHeight="1">
      <c r="B754" s="367">
        <v>45</v>
      </c>
      <c r="C754" s="385" t="s">
        <v>40</v>
      </c>
      <c r="D754" s="359">
        <v>125337930</v>
      </c>
      <c r="E754" s="359">
        <v>159</v>
      </c>
      <c r="F754" s="30" t="s">
        <v>96</v>
      </c>
      <c r="G754" s="51">
        <v>6143481</v>
      </c>
      <c r="H754" s="41">
        <f>IFERROR(G754/D754,"-")</f>
        <v>4.9015337974705663E-2</v>
      </c>
      <c r="I754" s="51">
        <v>44</v>
      </c>
      <c r="J754" s="41">
        <f>IFERROR(I754/E754,"-")</f>
        <v>0.27672955974842767</v>
      </c>
      <c r="K754" s="54">
        <f t="shared" si="72"/>
        <v>139624.56818181818</v>
      </c>
      <c r="L754" s="359">
        <v>800822130</v>
      </c>
      <c r="M754" s="359">
        <v>1541</v>
      </c>
      <c r="N754" s="30" t="s">
        <v>96</v>
      </c>
      <c r="O754" s="51">
        <v>12364653</v>
      </c>
      <c r="P754" s="41">
        <f>IFERROR(O754/L754,"-")</f>
        <v>1.5439949193212231E-2</v>
      </c>
      <c r="Q754" s="51">
        <v>238</v>
      </c>
      <c r="R754" s="41">
        <f>IFERROR(Q754/M754,"-")</f>
        <v>0.15444516547696302</v>
      </c>
      <c r="S754" s="54">
        <f t="shared" si="73"/>
        <v>51952.323529411762</v>
      </c>
      <c r="T754" s="359">
        <v>20138110</v>
      </c>
      <c r="U754" s="359">
        <v>88</v>
      </c>
      <c r="V754" s="30" t="s">
        <v>96</v>
      </c>
      <c r="W754" s="51">
        <v>210012</v>
      </c>
      <c r="X754" s="41">
        <f>IFERROR(W754/T754,"-")</f>
        <v>1.0428585403496157E-2</v>
      </c>
      <c r="Y754" s="51">
        <v>11</v>
      </c>
      <c r="Z754" s="41">
        <f>IFERROR(Y754/U754,"-")</f>
        <v>0.125</v>
      </c>
      <c r="AA754" s="95">
        <f t="shared" si="74"/>
        <v>19092</v>
      </c>
      <c r="AB754" s="359">
        <v>41897810</v>
      </c>
      <c r="AC754" s="359">
        <v>158</v>
      </c>
      <c r="AD754" s="30" t="s">
        <v>96</v>
      </c>
      <c r="AE754" s="51">
        <v>380452</v>
      </c>
      <c r="AF754" s="41">
        <f>IFERROR(AE754/AB754,"-")</f>
        <v>9.0804746119188574E-3</v>
      </c>
      <c r="AG754" s="51">
        <v>19</v>
      </c>
      <c r="AH754" s="41">
        <f>IFERROR(AG754/AC754,"-")</f>
        <v>0.12025316455696203</v>
      </c>
      <c r="AI754" s="54">
        <f t="shared" si="75"/>
        <v>20023.78947368421</v>
      </c>
      <c r="AJ754" s="359">
        <v>314369540</v>
      </c>
      <c r="AK754" s="359">
        <v>539</v>
      </c>
      <c r="AL754" s="30" t="s">
        <v>96</v>
      </c>
      <c r="AM754" s="51">
        <v>5140862</v>
      </c>
      <c r="AN754" s="41">
        <f>IFERROR(AM754/AJ754,"-")</f>
        <v>1.6352926558978964E-2</v>
      </c>
      <c r="AO754" s="51">
        <v>86</v>
      </c>
      <c r="AP754" s="41">
        <f>IFERROR(AO754/AK754,"-")</f>
        <v>0.15955473098330242</v>
      </c>
      <c r="AQ754" s="54">
        <f t="shared" si="76"/>
        <v>59777.465116279069</v>
      </c>
      <c r="AR754" s="359">
        <v>420008560</v>
      </c>
      <c r="AS754" s="359">
        <v>743</v>
      </c>
      <c r="AT754" s="30" t="s">
        <v>96</v>
      </c>
      <c r="AU754" s="51">
        <v>6302119</v>
      </c>
      <c r="AV754" s="41">
        <f>IFERROR(AU754/AR754,"-")</f>
        <v>1.5004739427215483E-2</v>
      </c>
      <c r="AW754" s="54">
        <v>116</v>
      </c>
      <c r="AX754" s="41">
        <f>IFERROR(AW754/AS754,"-")</f>
        <v>0.15612382234185734</v>
      </c>
      <c r="AY754" s="138">
        <f t="shared" si="77"/>
        <v>54328.612068965514</v>
      </c>
      <c r="AZ754" s="359">
        <v>131698840</v>
      </c>
      <c r="BA754" s="359">
        <v>117</v>
      </c>
      <c r="BB754" s="30" t="s">
        <v>96</v>
      </c>
      <c r="BC754" s="51">
        <v>7670609</v>
      </c>
      <c r="BD754" s="41">
        <f>IFERROR(BC754/AZ754,"-")</f>
        <v>5.8243557802027716E-2</v>
      </c>
      <c r="BE754" s="51">
        <v>43</v>
      </c>
      <c r="BF754" s="41">
        <f>IFERROR(BE754/BA754,"-")</f>
        <v>0.36752136752136755</v>
      </c>
      <c r="BG754" s="54">
        <f t="shared" si="78"/>
        <v>178386.2558139535</v>
      </c>
      <c r="BH754" s="359">
        <v>426896580</v>
      </c>
      <c r="BI754" s="359">
        <v>942</v>
      </c>
      <c r="BJ754" s="30" t="s">
        <v>96</v>
      </c>
      <c r="BK754" s="51">
        <v>5768679</v>
      </c>
      <c r="BL754" s="41">
        <f>IFERROR(BK754/BH754,"-")</f>
        <v>1.3513059767309449E-2</v>
      </c>
      <c r="BM754" s="51">
        <v>123</v>
      </c>
      <c r="BN754" s="41">
        <f>IFERROR(BM754/BI754,"-")</f>
        <v>0.13057324840764331</v>
      </c>
      <c r="BO754" s="95">
        <f t="shared" si="79"/>
        <v>46899.829268292684</v>
      </c>
      <c r="BP754" s="140"/>
    </row>
    <row r="755" spans="2:68" s="8" customFormat="1" ht="13.15" customHeight="1">
      <c r="B755" s="368"/>
      <c r="C755" s="386"/>
      <c r="D755" s="360"/>
      <c r="E755" s="360"/>
      <c r="F755" s="31" t="s">
        <v>97</v>
      </c>
      <c r="G755" s="52">
        <v>1521046</v>
      </c>
      <c r="H755" s="42">
        <f>IFERROR(G755/D754,"-")</f>
        <v>1.2135560241022011E-2</v>
      </c>
      <c r="I755" s="52">
        <v>55</v>
      </c>
      <c r="J755" s="42">
        <f>IFERROR(I755/E754,"-")</f>
        <v>0.34591194968553457</v>
      </c>
      <c r="K755" s="55">
        <f t="shared" si="72"/>
        <v>27655.381818181817</v>
      </c>
      <c r="L755" s="360"/>
      <c r="M755" s="360"/>
      <c r="N755" s="31" t="s">
        <v>97</v>
      </c>
      <c r="O755" s="52">
        <v>17575768</v>
      </c>
      <c r="P755" s="42">
        <f>IFERROR(O755/L754,"-")</f>
        <v>2.1947155731073517E-2</v>
      </c>
      <c r="Q755" s="52">
        <v>378</v>
      </c>
      <c r="R755" s="42">
        <f>IFERROR(Q755/M754,"-")</f>
        <v>0.24529526281635303</v>
      </c>
      <c r="S755" s="55">
        <f t="shared" si="73"/>
        <v>46496.740740740737</v>
      </c>
      <c r="T755" s="360"/>
      <c r="U755" s="360"/>
      <c r="V755" s="31" t="s">
        <v>97</v>
      </c>
      <c r="W755" s="52">
        <v>311401</v>
      </c>
      <c r="X755" s="42">
        <f>IFERROR(W755/T754,"-")</f>
        <v>1.5463268400063363E-2</v>
      </c>
      <c r="Y755" s="52">
        <v>21</v>
      </c>
      <c r="Z755" s="42">
        <f>IFERROR(Y755/U754,"-")</f>
        <v>0.23863636363636365</v>
      </c>
      <c r="AA755" s="96">
        <f t="shared" si="74"/>
        <v>14828.619047619048</v>
      </c>
      <c r="AB755" s="360"/>
      <c r="AC755" s="360"/>
      <c r="AD755" s="31" t="s">
        <v>97</v>
      </c>
      <c r="AE755" s="52">
        <v>4676584</v>
      </c>
      <c r="AF755" s="42">
        <f>IFERROR(AE755/AB754,"-")</f>
        <v>0.11161881730811228</v>
      </c>
      <c r="AG755" s="52">
        <v>26</v>
      </c>
      <c r="AH755" s="42">
        <f>IFERROR(AG755/AC754,"-")</f>
        <v>0.16455696202531644</v>
      </c>
      <c r="AI755" s="55">
        <f t="shared" si="75"/>
        <v>179868.61538461538</v>
      </c>
      <c r="AJ755" s="360"/>
      <c r="AK755" s="360"/>
      <c r="AL755" s="31" t="s">
        <v>97</v>
      </c>
      <c r="AM755" s="52">
        <v>5220204</v>
      </c>
      <c r="AN755" s="42">
        <f>IFERROR(AM755/AJ754,"-")</f>
        <v>1.6605311061625119E-2</v>
      </c>
      <c r="AO755" s="52">
        <v>140</v>
      </c>
      <c r="AP755" s="42">
        <f>IFERROR(AO755/AK754,"-")</f>
        <v>0.25974025974025972</v>
      </c>
      <c r="AQ755" s="55">
        <f t="shared" si="76"/>
        <v>37287.171428571426</v>
      </c>
      <c r="AR755" s="360"/>
      <c r="AS755" s="360"/>
      <c r="AT755" s="31" t="s">
        <v>97</v>
      </c>
      <c r="AU755" s="52">
        <v>7307063</v>
      </c>
      <c r="AV755" s="42">
        <f>IFERROR(AU755/AR754,"-")</f>
        <v>1.7397414471743148E-2</v>
      </c>
      <c r="AW755" s="55">
        <v>188</v>
      </c>
      <c r="AX755" s="42">
        <f>IFERROR(AW755/AS754,"-")</f>
        <v>0.25302826379542398</v>
      </c>
      <c r="AY755" s="138">
        <f t="shared" si="77"/>
        <v>38867.356382978724</v>
      </c>
      <c r="AZ755" s="360"/>
      <c r="BA755" s="360"/>
      <c r="BB755" s="31" t="s">
        <v>97</v>
      </c>
      <c r="BC755" s="52">
        <v>698340</v>
      </c>
      <c r="BD755" s="42">
        <f>IFERROR(BC755/AZ754,"-")</f>
        <v>5.3025523990947836E-3</v>
      </c>
      <c r="BE755" s="52">
        <v>34</v>
      </c>
      <c r="BF755" s="42">
        <f>IFERROR(BE755/BA754,"-")</f>
        <v>0.29059829059829062</v>
      </c>
      <c r="BG755" s="55">
        <f t="shared" si="78"/>
        <v>20539.411764705881</v>
      </c>
      <c r="BH755" s="360"/>
      <c r="BI755" s="360"/>
      <c r="BJ755" s="31" t="s">
        <v>97</v>
      </c>
      <c r="BK755" s="52">
        <v>15745822</v>
      </c>
      <c r="BL755" s="42">
        <f>IFERROR(BK755/BH754,"-")</f>
        <v>3.6884394810565123E-2</v>
      </c>
      <c r="BM755" s="52">
        <v>220</v>
      </c>
      <c r="BN755" s="42">
        <f>IFERROR(BM755/BI754,"-")</f>
        <v>0.23354564755838642</v>
      </c>
      <c r="BO755" s="96">
        <f t="shared" si="79"/>
        <v>71571.918181818182</v>
      </c>
      <c r="BP755" s="140"/>
    </row>
    <row r="756" spans="2:68" s="8" customFormat="1" ht="13.15" customHeight="1">
      <c r="B756" s="368"/>
      <c r="C756" s="386"/>
      <c r="D756" s="360"/>
      <c r="E756" s="360"/>
      <c r="F756" s="32" t="s">
        <v>98</v>
      </c>
      <c r="G756" s="52">
        <v>4476161</v>
      </c>
      <c r="H756" s="42">
        <f>IFERROR(G756/D754,"-")</f>
        <v>3.5712740748151818E-2</v>
      </c>
      <c r="I756" s="52">
        <v>58</v>
      </c>
      <c r="J756" s="42">
        <f>IFERROR(I756/E754,"-")</f>
        <v>0.36477987421383645</v>
      </c>
      <c r="K756" s="55">
        <f t="shared" si="72"/>
        <v>77175.18965517242</v>
      </c>
      <c r="L756" s="360"/>
      <c r="M756" s="360"/>
      <c r="N756" s="32" t="s">
        <v>98</v>
      </c>
      <c r="O756" s="52">
        <v>18684644</v>
      </c>
      <c r="P756" s="42">
        <f>IFERROR(O756/L754,"-")</f>
        <v>2.3331827755559153E-2</v>
      </c>
      <c r="Q756" s="52">
        <v>425</v>
      </c>
      <c r="R756" s="42">
        <f>IFERROR(Q756/M754,"-")</f>
        <v>0.27579493835171964</v>
      </c>
      <c r="S756" s="55">
        <f t="shared" si="73"/>
        <v>43963.868235294118</v>
      </c>
      <c r="T756" s="360"/>
      <c r="U756" s="360"/>
      <c r="V756" s="32" t="s">
        <v>98</v>
      </c>
      <c r="W756" s="52">
        <v>0</v>
      </c>
      <c r="X756" s="42">
        <f>IFERROR(W756/T754,"-")</f>
        <v>0</v>
      </c>
      <c r="Y756" s="52">
        <v>0</v>
      </c>
      <c r="Z756" s="42">
        <f>IFERROR(Y756/U754,"-")</f>
        <v>0</v>
      </c>
      <c r="AA756" s="96" t="str">
        <f t="shared" si="74"/>
        <v>-</v>
      </c>
      <c r="AB756" s="360"/>
      <c r="AC756" s="360"/>
      <c r="AD756" s="32" t="s">
        <v>98</v>
      </c>
      <c r="AE756" s="52">
        <v>0</v>
      </c>
      <c r="AF756" s="42">
        <f>IFERROR(AE756/AB754,"-")</f>
        <v>0</v>
      </c>
      <c r="AG756" s="52">
        <v>0</v>
      </c>
      <c r="AH756" s="42">
        <f>IFERROR(AG756/AC754,"-")</f>
        <v>0</v>
      </c>
      <c r="AI756" s="55" t="str">
        <f t="shared" si="75"/>
        <v>-</v>
      </c>
      <c r="AJ756" s="360"/>
      <c r="AK756" s="360"/>
      <c r="AL756" s="32" t="s">
        <v>98</v>
      </c>
      <c r="AM756" s="52">
        <v>6568587</v>
      </c>
      <c r="AN756" s="42">
        <f>IFERROR(AM756/AJ754,"-")</f>
        <v>2.0894476608643447E-2</v>
      </c>
      <c r="AO756" s="52">
        <v>184</v>
      </c>
      <c r="AP756" s="42">
        <f>IFERROR(AO756/AK754,"-")</f>
        <v>0.34137291280148424</v>
      </c>
      <c r="AQ756" s="55">
        <f t="shared" si="76"/>
        <v>35698.842391304344</v>
      </c>
      <c r="AR756" s="360"/>
      <c r="AS756" s="360"/>
      <c r="AT756" s="32" t="s">
        <v>98</v>
      </c>
      <c r="AU756" s="52">
        <v>12116057</v>
      </c>
      <c r="AV756" s="42">
        <f>IFERROR(AU756/AR754,"-")</f>
        <v>2.8847166829171291E-2</v>
      </c>
      <c r="AW756" s="55">
        <v>241</v>
      </c>
      <c r="AX756" s="42">
        <f>IFERROR(AW756/AS754,"-")</f>
        <v>0.3243606998654105</v>
      </c>
      <c r="AY756" s="138">
        <f t="shared" si="77"/>
        <v>50274.095435684649</v>
      </c>
      <c r="AZ756" s="360"/>
      <c r="BA756" s="360"/>
      <c r="BB756" s="32" t="s">
        <v>98</v>
      </c>
      <c r="BC756" s="52">
        <v>705793</v>
      </c>
      <c r="BD756" s="42">
        <f>IFERROR(BC756/AZ754,"-")</f>
        <v>5.3591436340669363E-3</v>
      </c>
      <c r="BE756" s="52">
        <v>32</v>
      </c>
      <c r="BF756" s="42">
        <f>IFERROR(BE756/BA754,"-")</f>
        <v>0.27350427350427353</v>
      </c>
      <c r="BG756" s="55">
        <f t="shared" si="78"/>
        <v>22056.03125</v>
      </c>
      <c r="BH756" s="360"/>
      <c r="BI756" s="360"/>
      <c r="BJ756" s="32" t="s">
        <v>98</v>
      </c>
      <c r="BK756" s="52">
        <v>4858707</v>
      </c>
      <c r="BL756" s="42">
        <f>IFERROR(BK756/BH754,"-")</f>
        <v>1.1381461524006587E-2</v>
      </c>
      <c r="BM756" s="52">
        <v>173</v>
      </c>
      <c r="BN756" s="42">
        <f>IFERROR(BM756/BI754,"-")</f>
        <v>0.18365180467091294</v>
      </c>
      <c r="BO756" s="96">
        <f t="shared" si="79"/>
        <v>28085.011560693642</v>
      </c>
      <c r="BP756" s="140"/>
    </row>
    <row r="757" spans="2:68" s="8" customFormat="1" ht="13.15" customHeight="1">
      <c r="B757" s="368"/>
      <c r="C757" s="386"/>
      <c r="D757" s="360"/>
      <c r="E757" s="360"/>
      <c r="F757" s="32" t="s">
        <v>99</v>
      </c>
      <c r="G757" s="52">
        <v>35522</v>
      </c>
      <c r="H757" s="42">
        <f>IFERROR(G757/D754,"-")</f>
        <v>2.8340981856011187E-4</v>
      </c>
      <c r="I757" s="52">
        <v>9</v>
      </c>
      <c r="J757" s="42">
        <f>IFERROR(I757/E754,"-")</f>
        <v>5.6603773584905662E-2</v>
      </c>
      <c r="K757" s="55">
        <f t="shared" si="72"/>
        <v>3946.8888888888887</v>
      </c>
      <c r="L757" s="360"/>
      <c r="M757" s="360"/>
      <c r="N757" s="32" t="s">
        <v>99</v>
      </c>
      <c r="O757" s="52">
        <v>2514153</v>
      </c>
      <c r="P757" s="42">
        <f>IFERROR(O757/L754,"-")</f>
        <v>3.1394649396114965E-3</v>
      </c>
      <c r="Q757" s="52">
        <v>65</v>
      </c>
      <c r="R757" s="42">
        <f>IFERROR(Q757/M754,"-")</f>
        <v>4.218040233614536E-2</v>
      </c>
      <c r="S757" s="55">
        <f t="shared" si="73"/>
        <v>38679.276923076926</v>
      </c>
      <c r="T757" s="360"/>
      <c r="U757" s="360"/>
      <c r="V757" s="32" t="s">
        <v>99</v>
      </c>
      <c r="W757" s="52">
        <v>0</v>
      </c>
      <c r="X757" s="42">
        <f>IFERROR(W757/T754,"-")</f>
        <v>0</v>
      </c>
      <c r="Y757" s="52">
        <v>0</v>
      </c>
      <c r="Z757" s="42">
        <f>IFERROR(Y757/U754,"-")</f>
        <v>0</v>
      </c>
      <c r="AA757" s="96" t="str">
        <f t="shared" si="74"/>
        <v>-</v>
      </c>
      <c r="AB757" s="360"/>
      <c r="AC757" s="360"/>
      <c r="AD757" s="32" t="s">
        <v>99</v>
      </c>
      <c r="AE757" s="52">
        <v>0</v>
      </c>
      <c r="AF757" s="42">
        <f>IFERROR(AE757/AB754,"-")</f>
        <v>0</v>
      </c>
      <c r="AG757" s="52">
        <v>0</v>
      </c>
      <c r="AH757" s="42">
        <f>IFERROR(AG757/AC754,"-")</f>
        <v>0</v>
      </c>
      <c r="AI757" s="55" t="str">
        <f t="shared" si="75"/>
        <v>-</v>
      </c>
      <c r="AJ757" s="360"/>
      <c r="AK757" s="360"/>
      <c r="AL757" s="32" t="s">
        <v>99</v>
      </c>
      <c r="AM757" s="52">
        <v>1948111</v>
      </c>
      <c r="AN757" s="42">
        <f>IFERROR(AM757/AJ754,"-")</f>
        <v>6.1968821788523148E-3</v>
      </c>
      <c r="AO757" s="52">
        <v>27</v>
      </c>
      <c r="AP757" s="42">
        <f>IFERROR(AO757/AK754,"-")</f>
        <v>5.0092764378478663E-2</v>
      </c>
      <c r="AQ757" s="55">
        <f t="shared" si="76"/>
        <v>72152.259259259255</v>
      </c>
      <c r="AR757" s="360"/>
      <c r="AS757" s="360"/>
      <c r="AT757" s="32" t="s">
        <v>99</v>
      </c>
      <c r="AU757" s="52">
        <v>566042</v>
      </c>
      <c r="AV757" s="42">
        <f>IFERROR(AU757/AR754,"-")</f>
        <v>1.3476915803811236E-3</v>
      </c>
      <c r="AW757" s="55">
        <v>38</v>
      </c>
      <c r="AX757" s="42">
        <f>IFERROR(AW757/AS754,"-")</f>
        <v>5.1144010767160158E-2</v>
      </c>
      <c r="AY757" s="138">
        <f t="shared" si="77"/>
        <v>14895.842105263158</v>
      </c>
      <c r="AZ757" s="360"/>
      <c r="BA757" s="360"/>
      <c r="BB757" s="32" t="s">
        <v>99</v>
      </c>
      <c r="BC757" s="52">
        <v>1625613</v>
      </c>
      <c r="BD757" s="42">
        <f>IFERROR(BC757/AZ754,"-")</f>
        <v>1.2343411680771068E-2</v>
      </c>
      <c r="BE757" s="52">
        <v>6</v>
      </c>
      <c r="BF757" s="42">
        <f>IFERROR(BE757/BA754,"-")</f>
        <v>5.128205128205128E-2</v>
      </c>
      <c r="BG757" s="55">
        <f t="shared" si="78"/>
        <v>270935.5</v>
      </c>
      <c r="BH757" s="360"/>
      <c r="BI757" s="360"/>
      <c r="BJ757" s="32" t="s">
        <v>99</v>
      </c>
      <c r="BK757" s="52">
        <v>437324</v>
      </c>
      <c r="BL757" s="42">
        <f>IFERROR(BK757/BH754,"-")</f>
        <v>1.0244261033901935E-3</v>
      </c>
      <c r="BM757" s="52">
        <v>36</v>
      </c>
      <c r="BN757" s="42">
        <f>IFERROR(BM757/BI754,"-")</f>
        <v>3.8216560509554139E-2</v>
      </c>
      <c r="BO757" s="96">
        <f t="shared" si="79"/>
        <v>12147.888888888889</v>
      </c>
      <c r="BP757" s="140"/>
    </row>
    <row r="758" spans="2:68" s="8" customFormat="1" ht="13.15" customHeight="1">
      <c r="B758" s="368"/>
      <c r="C758" s="386"/>
      <c r="D758" s="360"/>
      <c r="E758" s="360"/>
      <c r="F758" s="32" t="s">
        <v>100</v>
      </c>
      <c r="G758" s="52">
        <v>6403575</v>
      </c>
      <c r="H758" s="42">
        <f>IFERROR(G758/D754,"-")</f>
        <v>5.1090479952876196E-2</v>
      </c>
      <c r="I758" s="52">
        <v>60</v>
      </c>
      <c r="J758" s="42">
        <f>IFERROR(I758/E754,"-")</f>
        <v>0.37735849056603776</v>
      </c>
      <c r="K758" s="55">
        <f t="shared" si="72"/>
        <v>106726.25</v>
      </c>
      <c r="L758" s="360"/>
      <c r="M758" s="360"/>
      <c r="N758" s="32" t="s">
        <v>100</v>
      </c>
      <c r="O758" s="52">
        <v>18460275</v>
      </c>
      <c r="P758" s="42">
        <f>IFERROR(O758/L754,"-")</f>
        <v>2.3051654429180172E-2</v>
      </c>
      <c r="Q758" s="52">
        <v>467</v>
      </c>
      <c r="R758" s="42">
        <f>IFERROR(Q758/M754,"-")</f>
        <v>0.30304996755353669</v>
      </c>
      <c r="S758" s="55">
        <f t="shared" si="73"/>
        <v>39529.496788008568</v>
      </c>
      <c r="T758" s="360"/>
      <c r="U758" s="360"/>
      <c r="V758" s="32" t="s">
        <v>100</v>
      </c>
      <c r="W758" s="52">
        <v>0</v>
      </c>
      <c r="X758" s="42">
        <f>IFERROR(W758/T754,"-")</f>
        <v>0</v>
      </c>
      <c r="Y758" s="52">
        <v>0</v>
      </c>
      <c r="Z758" s="42">
        <f>IFERROR(Y758/U754,"-")</f>
        <v>0</v>
      </c>
      <c r="AA758" s="96" t="str">
        <f t="shared" si="74"/>
        <v>-</v>
      </c>
      <c r="AB758" s="360"/>
      <c r="AC758" s="360"/>
      <c r="AD758" s="32" t="s">
        <v>100</v>
      </c>
      <c r="AE758" s="52">
        <v>0</v>
      </c>
      <c r="AF758" s="42">
        <f>IFERROR(AE758/AB754,"-")</f>
        <v>0</v>
      </c>
      <c r="AG758" s="52">
        <v>0</v>
      </c>
      <c r="AH758" s="42">
        <f>IFERROR(AG758/AC754,"-")</f>
        <v>0</v>
      </c>
      <c r="AI758" s="55" t="str">
        <f t="shared" si="75"/>
        <v>-</v>
      </c>
      <c r="AJ758" s="360"/>
      <c r="AK758" s="360"/>
      <c r="AL758" s="32" t="s">
        <v>100</v>
      </c>
      <c r="AM758" s="52">
        <v>10093109</v>
      </c>
      <c r="AN758" s="42">
        <f>IFERROR(AM758/AJ754,"-")</f>
        <v>3.2105874506798589E-2</v>
      </c>
      <c r="AO758" s="52">
        <v>205</v>
      </c>
      <c r="AP758" s="42">
        <f>IFERROR(AO758/AK754,"-")</f>
        <v>0.38033395176252321</v>
      </c>
      <c r="AQ758" s="55">
        <f t="shared" si="76"/>
        <v>49234.678048780486</v>
      </c>
      <c r="AR758" s="360"/>
      <c r="AS758" s="360"/>
      <c r="AT758" s="32" t="s">
        <v>100</v>
      </c>
      <c r="AU758" s="52">
        <v>8367166</v>
      </c>
      <c r="AV758" s="42">
        <f>IFERROR(AU758/AR754,"-")</f>
        <v>1.9921417792056428E-2</v>
      </c>
      <c r="AW758" s="55">
        <v>262</v>
      </c>
      <c r="AX758" s="42">
        <f>IFERROR(AW758/AS754,"-")</f>
        <v>0.35262449528936746</v>
      </c>
      <c r="AY758" s="138">
        <f t="shared" si="77"/>
        <v>31935.748091603054</v>
      </c>
      <c r="AZ758" s="360"/>
      <c r="BA758" s="360"/>
      <c r="BB758" s="32" t="s">
        <v>100</v>
      </c>
      <c r="BC758" s="52">
        <v>2316828</v>
      </c>
      <c r="BD758" s="42">
        <f>IFERROR(BC758/AZ754,"-")</f>
        <v>1.7591863375562001E-2</v>
      </c>
      <c r="BE758" s="52">
        <v>27</v>
      </c>
      <c r="BF758" s="42">
        <f>IFERROR(BE758/BA754,"-")</f>
        <v>0.23076923076923078</v>
      </c>
      <c r="BG758" s="55">
        <f t="shared" si="78"/>
        <v>85808.444444444438</v>
      </c>
      <c r="BH758" s="360"/>
      <c r="BI758" s="360"/>
      <c r="BJ758" s="32" t="s">
        <v>100</v>
      </c>
      <c r="BK758" s="52">
        <v>10764402</v>
      </c>
      <c r="BL758" s="42">
        <f>IFERROR(BK758/BH754,"-")</f>
        <v>2.5215479589927845E-2</v>
      </c>
      <c r="BM758" s="52">
        <v>237</v>
      </c>
      <c r="BN758" s="42">
        <f>IFERROR(BM758/BI754,"-")</f>
        <v>0.25159235668789809</v>
      </c>
      <c r="BO758" s="96">
        <f t="shared" si="79"/>
        <v>45419.417721518985</v>
      </c>
      <c r="BP758" s="140"/>
    </row>
    <row r="759" spans="2:68" s="8" customFormat="1" ht="13.15" customHeight="1">
      <c r="B759" s="368"/>
      <c r="C759" s="386"/>
      <c r="D759" s="360"/>
      <c r="E759" s="360"/>
      <c r="F759" s="32" t="s">
        <v>101</v>
      </c>
      <c r="G759" s="52">
        <v>6108496</v>
      </c>
      <c r="H759" s="42">
        <f>IFERROR(G759/D754,"-")</f>
        <v>4.8736212573480348E-2</v>
      </c>
      <c r="I759" s="52">
        <v>76</v>
      </c>
      <c r="J759" s="42">
        <f>IFERROR(I759/E754,"-")</f>
        <v>0.4779874213836478</v>
      </c>
      <c r="K759" s="55">
        <f t="shared" si="72"/>
        <v>80374.947368421053</v>
      </c>
      <c r="L759" s="360"/>
      <c r="M759" s="360"/>
      <c r="N759" s="32" t="s">
        <v>101</v>
      </c>
      <c r="O759" s="52">
        <v>32246487</v>
      </c>
      <c r="P759" s="42">
        <f>IFERROR(O759/L754,"-")</f>
        <v>4.0266728143489243E-2</v>
      </c>
      <c r="Q759" s="52">
        <v>507</v>
      </c>
      <c r="R759" s="42">
        <f>IFERROR(Q759/M754,"-")</f>
        <v>0.32900713822193384</v>
      </c>
      <c r="S759" s="55">
        <f t="shared" si="73"/>
        <v>63602.538461538461</v>
      </c>
      <c r="T759" s="360"/>
      <c r="U759" s="360"/>
      <c r="V759" s="32" t="s">
        <v>101</v>
      </c>
      <c r="W759" s="52">
        <v>0</v>
      </c>
      <c r="X759" s="42">
        <f>IFERROR(W759/T754,"-")</f>
        <v>0</v>
      </c>
      <c r="Y759" s="52">
        <v>0</v>
      </c>
      <c r="Z759" s="42">
        <f>IFERROR(Y759/U754,"-")</f>
        <v>0</v>
      </c>
      <c r="AA759" s="96" t="str">
        <f t="shared" si="74"/>
        <v>-</v>
      </c>
      <c r="AB759" s="360"/>
      <c r="AC759" s="360"/>
      <c r="AD759" s="32" t="s">
        <v>101</v>
      </c>
      <c r="AE759" s="52">
        <v>0</v>
      </c>
      <c r="AF759" s="42">
        <f>IFERROR(AE759/AB754,"-")</f>
        <v>0</v>
      </c>
      <c r="AG759" s="52">
        <v>0</v>
      </c>
      <c r="AH759" s="42">
        <f>IFERROR(AG759/AC754,"-")</f>
        <v>0</v>
      </c>
      <c r="AI759" s="55" t="str">
        <f t="shared" si="75"/>
        <v>-</v>
      </c>
      <c r="AJ759" s="360"/>
      <c r="AK759" s="360"/>
      <c r="AL759" s="32" t="s">
        <v>101</v>
      </c>
      <c r="AM759" s="52">
        <v>14901872</v>
      </c>
      <c r="AN759" s="42">
        <f>IFERROR(AM759/AJ754,"-")</f>
        <v>4.7402404189667992E-2</v>
      </c>
      <c r="AO759" s="52">
        <v>222</v>
      </c>
      <c r="AP759" s="42">
        <f>IFERROR(AO759/AK754,"-")</f>
        <v>0.41187384044526903</v>
      </c>
      <c r="AQ759" s="55">
        <f t="shared" si="76"/>
        <v>67125.549549549556</v>
      </c>
      <c r="AR759" s="360"/>
      <c r="AS759" s="360"/>
      <c r="AT759" s="32" t="s">
        <v>101</v>
      </c>
      <c r="AU759" s="52">
        <v>17344615</v>
      </c>
      <c r="AV759" s="42">
        <f>IFERROR(AU759/AR754,"-")</f>
        <v>4.1295860731981271E-2</v>
      </c>
      <c r="AW759" s="55">
        <v>285</v>
      </c>
      <c r="AX759" s="42">
        <f>IFERROR(AW759/AS754,"-")</f>
        <v>0.3835800807537012</v>
      </c>
      <c r="AY759" s="138">
        <f t="shared" si="77"/>
        <v>60858.298245614038</v>
      </c>
      <c r="AZ759" s="360"/>
      <c r="BA759" s="360"/>
      <c r="BB759" s="32" t="s">
        <v>101</v>
      </c>
      <c r="BC759" s="52">
        <v>6527740</v>
      </c>
      <c r="BD759" s="42">
        <f>IFERROR(BC759/AZ754,"-")</f>
        <v>4.9565660563145431E-2</v>
      </c>
      <c r="BE759" s="52">
        <v>47</v>
      </c>
      <c r="BF759" s="42">
        <f>IFERROR(BE759/BA754,"-")</f>
        <v>0.40170940170940173</v>
      </c>
      <c r="BG759" s="55">
        <f t="shared" si="78"/>
        <v>138888.08510638299</v>
      </c>
      <c r="BH759" s="360"/>
      <c r="BI759" s="360"/>
      <c r="BJ759" s="32" t="s">
        <v>101</v>
      </c>
      <c r="BK759" s="52">
        <v>14154653</v>
      </c>
      <c r="BL759" s="42">
        <f>IFERROR(BK759/BH754,"-")</f>
        <v>3.3157100954053088E-2</v>
      </c>
      <c r="BM759" s="52">
        <v>239</v>
      </c>
      <c r="BN759" s="42">
        <f>IFERROR(BM759/BI754,"-")</f>
        <v>0.25371549893842887</v>
      </c>
      <c r="BO759" s="96">
        <f t="shared" si="79"/>
        <v>59224.489539748953</v>
      </c>
      <c r="BP759" s="140"/>
    </row>
    <row r="760" spans="2:68" s="8" customFormat="1" ht="13.15" customHeight="1">
      <c r="B760" s="368"/>
      <c r="C760" s="386"/>
      <c r="D760" s="360"/>
      <c r="E760" s="360"/>
      <c r="F760" s="32" t="s">
        <v>102</v>
      </c>
      <c r="G760" s="52">
        <v>5193565</v>
      </c>
      <c r="H760" s="42">
        <f>IFERROR(G760/D754,"-")</f>
        <v>4.1436498911383013E-2</v>
      </c>
      <c r="I760" s="52">
        <v>36</v>
      </c>
      <c r="J760" s="42">
        <f>IFERROR(I760/E754,"-")</f>
        <v>0.22641509433962265</v>
      </c>
      <c r="K760" s="55">
        <f t="shared" si="72"/>
        <v>144265.69444444444</v>
      </c>
      <c r="L760" s="360"/>
      <c r="M760" s="360"/>
      <c r="N760" s="32" t="s">
        <v>102</v>
      </c>
      <c r="O760" s="52">
        <v>26834840</v>
      </c>
      <c r="P760" s="42">
        <f>IFERROR(O760/L754,"-")</f>
        <v>3.3509113940195435E-2</v>
      </c>
      <c r="Q760" s="52">
        <v>173</v>
      </c>
      <c r="R760" s="42">
        <f>IFERROR(Q760/M754,"-")</f>
        <v>0.11226476314081765</v>
      </c>
      <c r="S760" s="55">
        <f t="shared" si="73"/>
        <v>155114.68208092486</v>
      </c>
      <c r="T760" s="360"/>
      <c r="U760" s="360"/>
      <c r="V760" s="32" t="s">
        <v>102</v>
      </c>
      <c r="W760" s="52">
        <v>1004</v>
      </c>
      <c r="X760" s="42">
        <f>IFERROR(W760/T754,"-")</f>
        <v>4.9855721316449261E-5</v>
      </c>
      <c r="Y760" s="52">
        <v>1</v>
      </c>
      <c r="Z760" s="42">
        <f>IFERROR(Y760/U754,"-")</f>
        <v>1.1363636363636364E-2</v>
      </c>
      <c r="AA760" s="96">
        <f t="shared" si="74"/>
        <v>1004</v>
      </c>
      <c r="AB760" s="360"/>
      <c r="AC760" s="360"/>
      <c r="AD760" s="32" t="s">
        <v>102</v>
      </c>
      <c r="AE760" s="52">
        <v>5468</v>
      </c>
      <c r="AF760" s="42">
        <f>IFERROR(AE760/AB754,"-")</f>
        <v>1.3050801461937986E-4</v>
      </c>
      <c r="AG760" s="52">
        <v>2</v>
      </c>
      <c r="AH760" s="42">
        <f>IFERROR(AG760/AC754,"-")</f>
        <v>1.2658227848101266E-2</v>
      </c>
      <c r="AI760" s="55">
        <f t="shared" si="75"/>
        <v>2734</v>
      </c>
      <c r="AJ760" s="360"/>
      <c r="AK760" s="360"/>
      <c r="AL760" s="32" t="s">
        <v>102</v>
      </c>
      <c r="AM760" s="52">
        <v>17739095</v>
      </c>
      <c r="AN760" s="42">
        <f>IFERROR(AM760/AJ754,"-")</f>
        <v>5.6427524753193327E-2</v>
      </c>
      <c r="AO760" s="52">
        <v>88</v>
      </c>
      <c r="AP760" s="42">
        <f>IFERROR(AO760/AK754,"-")</f>
        <v>0.16326530612244897</v>
      </c>
      <c r="AQ760" s="55">
        <f t="shared" si="76"/>
        <v>201580.625</v>
      </c>
      <c r="AR760" s="360"/>
      <c r="AS760" s="360"/>
      <c r="AT760" s="32" t="s">
        <v>102</v>
      </c>
      <c r="AU760" s="52">
        <v>9089273</v>
      </c>
      <c r="AV760" s="42">
        <f>IFERROR(AU760/AR754,"-")</f>
        <v>2.1640685132703008E-2</v>
      </c>
      <c r="AW760" s="55">
        <v>82</v>
      </c>
      <c r="AX760" s="42">
        <f>IFERROR(AW760/AS754,"-")</f>
        <v>0.11036339165545088</v>
      </c>
      <c r="AY760" s="138">
        <f t="shared" si="77"/>
        <v>110844.79268292683</v>
      </c>
      <c r="AZ760" s="360"/>
      <c r="BA760" s="360"/>
      <c r="BB760" s="32" t="s">
        <v>102</v>
      </c>
      <c r="BC760" s="52">
        <v>10764954</v>
      </c>
      <c r="BD760" s="42">
        <f>IFERROR(BC760/AZ754,"-")</f>
        <v>8.1739170975234102E-2</v>
      </c>
      <c r="BE760" s="52">
        <v>31</v>
      </c>
      <c r="BF760" s="42">
        <f>IFERROR(BE760/BA754,"-")</f>
        <v>0.26495726495726496</v>
      </c>
      <c r="BG760" s="55">
        <f t="shared" si="78"/>
        <v>347256.58064516127</v>
      </c>
      <c r="BH760" s="360"/>
      <c r="BI760" s="360"/>
      <c r="BJ760" s="32" t="s">
        <v>102</v>
      </c>
      <c r="BK760" s="52">
        <v>9511267</v>
      </c>
      <c r="BL760" s="42">
        <f>IFERROR(BK760/BH754,"-")</f>
        <v>2.2280026230240588E-2</v>
      </c>
      <c r="BM760" s="52">
        <v>59</v>
      </c>
      <c r="BN760" s="42">
        <f>IFERROR(BM760/BI754,"-")</f>
        <v>6.2632696390658174E-2</v>
      </c>
      <c r="BO760" s="96">
        <f t="shared" si="79"/>
        <v>161207.91525423728</v>
      </c>
      <c r="BP760" s="140"/>
    </row>
    <row r="761" spans="2:68" s="8" customFormat="1" ht="13.15" customHeight="1">
      <c r="B761" s="368"/>
      <c r="C761" s="386"/>
      <c r="D761" s="360"/>
      <c r="E761" s="360"/>
      <c r="F761" s="32" t="s">
        <v>112</v>
      </c>
      <c r="G761" s="52">
        <v>0</v>
      </c>
      <c r="H761" s="42">
        <f>IFERROR(G761/D754,"-")</f>
        <v>0</v>
      </c>
      <c r="I761" s="52">
        <v>0</v>
      </c>
      <c r="J761" s="42">
        <f>IFERROR(I761/E754,"-")</f>
        <v>0</v>
      </c>
      <c r="K761" s="55" t="str">
        <f t="shared" si="72"/>
        <v>-</v>
      </c>
      <c r="L761" s="360"/>
      <c r="M761" s="360"/>
      <c r="N761" s="32" t="s">
        <v>112</v>
      </c>
      <c r="O761" s="52">
        <v>1767</v>
      </c>
      <c r="P761" s="42">
        <f>IFERROR(O761/L754,"-")</f>
        <v>2.2064824806976802E-6</v>
      </c>
      <c r="Q761" s="52">
        <v>1</v>
      </c>
      <c r="R761" s="42">
        <f>IFERROR(Q761/M754,"-")</f>
        <v>6.4892926670992858E-4</v>
      </c>
      <c r="S761" s="55">
        <f t="shared" si="73"/>
        <v>1767</v>
      </c>
      <c r="T761" s="360"/>
      <c r="U761" s="360"/>
      <c r="V761" s="32" t="s">
        <v>112</v>
      </c>
      <c r="W761" s="52">
        <v>0</v>
      </c>
      <c r="X761" s="42">
        <f>IFERROR(W761/T754,"-")</f>
        <v>0</v>
      </c>
      <c r="Y761" s="52">
        <v>0</v>
      </c>
      <c r="Z761" s="42">
        <f>IFERROR(Y761/U754,"-")</f>
        <v>0</v>
      </c>
      <c r="AA761" s="96" t="str">
        <f t="shared" si="74"/>
        <v>-</v>
      </c>
      <c r="AB761" s="360"/>
      <c r="AC761" s="360"/>
      <c r="AD761" s="32" t="s">
        <v>112</v>
      </c>
      <c r="AE761" s="52">
        <v>0</v>
      </c>
      <c r="AF761" s="42">
        <f>IFERROR(AE761/AB754,"-")</f>
        <v>0</v>
      </c>
      <c r="AG761" s="52">
        <v>0</v>
      </c>
      <c r="AH761" s="42">
        <f>IFERROR(AG761/AC754,"-")</f>
        <v>0</v>
      </c>
      <c r="AI761" s="55" t="str">
        <f t="shared" si="75"/>
        <v>-</v>
      </c>
      <c r="AJ761" s="360"/>
      <c r="AK761" s="360"/>
      <c r="AL761" s="32" t="s">
        <v>112</v>
      </c>
      <c r="AM761" s="52">
        <v>1767</v>
      </c>
      <c r="AN761" s="42">
        <f>IFERROR(AM761/AJ754,"-")</f>
        <v>5.6207735647671212E-6</v>
      </c>
      <c r="AO761" s="52">
        <v>1</v>
      </c>
      <c r="AP761" s="42">
        <f>IFERROR(AO761/AK754,"-")</f>
        <v>1.8552875695732839E-3</v>
      </c>
      <c r="AQ761" s="55">
        <f t="shared" si="76"/>
        <v>1767</v>
      </c>
      <c r="AR761" s="360"/>
      <c r="AS761" s="360"/>
      <c r="AT761" s="32" t="s">
        <v>112</v>
      </c>
      <c r="AU761" s="52">
        <v>0</v>
      </c>
      <c r="AV761" s="42">
        <f>IFERROR(AU761/AR754,"-")</f>
        <v>0</v>
      </c>
      <c r="AW761" s="55">
        <v>0</v>
      </c>
      <c r="AX761" s="42">
        <f>IFERROR(AW761/AS754,"-")</f>
        <v>0</v>
      </c>
      <c r="AY761" s="138" t="str">
        <f t="shared" si="77"/>
        <v>-</v>
      </c>
      <c r="AZ761" s="360"/>
      <c r="BA761" s="360"/>
      <c r="BB761" s="32" t="s">
        <v>112</v>
      </c>
      <c r="BC761" s="52">
        <v>0</v>
      </c>
      <c r="BD761" s="42">
        <f>IFERROR(BC761/AZ754,"-")</f>
        <v>0</v>
      </c>
      <c r="BE761" s="52">
        <v>0</v>
      </c>
      <c r="BF761" s="42">
        <f>IFERROR(BE761/BA754,"-")</f>
        <v>0</v>
      </c>
      <c r="BG761" s="55" t="str">
        <f t="shared" si="78"/>
        <v>-</v>
      </c>
      <c r="BH761" s="360"/>
      <c r="BI761" s="360"/>
      <c r="BJ761" s="32" t="s">
        <v>112</v>
      </c>
      <c r="BK761" s="52">
        <v>0</v>
      </c>
      <c r="BL761" s="42">
        <f>IFERROR(BK761/BH754,"-")</f>
        <v>0</v>
      </c>
      <c r="BM761" s="52">
        <v>0</v>
      </c>
      <c r="BN761" s="42">
        <f>IFERROR(BM761/BI754,"-")</f>
        <v>0</v>
      </c>
      <c r="BO761" s="96" t="str">
        <f t="shared" si="79"/>
        <v>-</v>
      </c>
      <c r="BP761" s="140"/>
    </row>
    <row r="762" spans="2:68" s="8" customFormat="1" ht="13.15" customHeight="1">
      <c r="B762" s="368"/>
      <c r="C762" s="386"/>
      <c r="D762" s="360"/>
      <c r="E762" s="360"/>
      <c r="F762" s="32" t="s">
        <v>103</v>
      </c>
      <c r="G762" s="52">
        <v>7862</v>
      </c>
      <c r="H762" s="42">
        <f>IFERROR(G762/D754,"-")</f>
        <v>6.2726422879331103E-5</v>
      </c>
      <c r="I762" s="52">
        <v>1</v>
      </c>
      <c r="J762" s="42">
        <f>IFERROR(I762/E754,"-")</f>
        <v>6.2893081761006293E-3</v>
      </c>
      <c r="K762" s="55">
        <f t="shared" si="72"/>
        <v>7862</v>
      </c>
      <c r="L762" s="360"/>
      <c r="M762" s="360"/>
      <c r="N762" s="32" t="s">
        <v>103</v>
      </c>
      <c r="O762" s="52">
        <v>602724</v>
      </c>
      <c r="P762" s="42">
        <f>IFERROR(O762/L754,"-")</f>
        <v>7.5263154878100081E-4</v>
      </c>
      <c r="Q762" s="52">
        <v>17</v>
      </c>
      <c r="R762" s="42">
        <f>IFERROR(Q762/M754,"-")</f>
        <v>1.1031797534068787E-2</v>
      </c>
      <c r="S762" s="55">
        <f t="shared" si="73"/>
        <v>35454.352941176468</v>
      </c>
      <c r="T762" s="360"/>
      <c r="U762" s="360"/>
      <c r="V762" s="32" t="s">
        <v>103</v>
      </c>
      <c r="W762" s="52">
        <v>2172</v>
      </c>
      <c r="X762" s="42">
        <f>IFERROR(W762/T754,"-")</f>
        <v>1.0785520587582449E-4</v>
      </c>
      <c r="Y762" s="52">
        <v>1</v>
      </c>
      <c r="Z762" s="42">
        <f>IFERROR(Y762/U754,"-")</f>
        <v>1.1363636363636364E-2</v>
      </c>
      <c r="AA762" s="96">
        <f t="shared" si="74"/>
        <v>2172</v>
      </c>
      <c r="AB762" s="360"/>
      <c r="AC762" s="360"/>
      <c r="AD762" s="32" t="s">
        <v>103</v>
      </c>
      <c r="AE762" s="52">
        <v>0</v>
      </c>
      <c r="AF762" s="42">
        <f>IFERROR(AE762/AB754,"-")</f>
        <v>0</v>
      </c>
      <c r="AG762" s="52">
        <v>0</v>
      </c>
      <c r="AH762" s="42">
        <f>IFERROR(AG762/AC754,"-")</f>
        <v>0</v>
      </c>
      <c r="AI762" s="55" t="str">
        <f t="shared" si="75"/>
        <v>-</v>
      </c>
      <c r="AJ762" s="360"/>
      <c r="AK762" s="360"/>
      <c r="AL762" s="32" t="s">
        <v>103</v>
      </c>
      <c r="AM762" s="52">
        <v>295813</v>
      </c>
      <c r="AN762" s="42">
        <f>IFERROR(AM762/AJ754,"-")</f>
        <v>9.4097220742187686E-4</v>
      </c>
      <c r="AO762" s="52">
        <v>7</v>
      </c>
      <c r="AP762" s="42">
        <f>IFERROR(AO762/AK754,"-")</f>
        <v>1.2987012987012988E-2</v>
      </c>
      <c r="AQ762" s="55">
        <f t="shared" si="76"/>
        <v>42259</v>
      </c>
      <c r="AR762" s="360"/>
      <c r="AS762" s="360"/>
      <c r="AT762" s="32" t="s">
        <v>103</v>
      </c>
      <c r="AU762" s="52">
        <v>304739</v>
      </c>
      <c r="AV762" s="42">
        <f>IFERROR(AU762/AR754,"-")</f>
        <v>7.2555426013222208E-4</v>
      </c>
      <c r="AW762" s="55">
        <v>9</v>
      </c>
      <c r="AX762" s="42">
        <f>IFERROR(AW762/AS754,"-")</f>
        <v>1.2113055181695828E-2</v>
      </c>
      <c r="AY762" s="138">
        <f t="shared" si="77"/>
        <v>33859.888888888891</v>
      </c>
      <c r="AZ762" s="360"/>
      <c r="BA762" s="360"/>
      <c r="BB762" s="32" t="s">
        <v>103</v>
      </c>
      <c r="BC762" s="52">
        <v>68332</v>
      </c>
      <c r="BD762" s="42">
        <f>IFERROR(BC762/AZ754,"-")</f>
        <v>5.1885043178816149E-4</v>
      </c>
      <c r="BE762" s="52">
        <v>2</v>
      </c>
      <c r="BF762" s="42">
        <f>IFERROR(BE762/BA754,"-")</f>
        <v>1.7094017094017096E-2</v>
      </c>
      <c r="BG762" s="55">
        <f t="shared" si="78"/>
        <v>34166</v>
      </c>
      <c r="BH762" s="360"/>
      <c r="BI762" s="360"/>
      <c r="BJ762" s="32" t="s">
        <v>103</v>
      </c>
      <c r="BK762" s="52">
        <v>165212</v>
      </c>
      <c r="BL762" s="42">
        <f>IFERROR(BK762/BH754,"-")</f>
        <v>3.8700708260534669E-4</v>
      </c>
      <c r="BM762" s="52">
        <v>8</v>
      </c>
      <c r="BN762" s="42">
        <f>IFERROR(BM762/BI754,"-")</f>
        <v>8.4925690021231421E-3</v>
      </c>
      <c r="BO762" s="96">
        <f t="shared" si="79"/>
        <v>20651.5</v>
      </c>
      <c r="BP762" s="140"/>
    </row>
    <row r="763" spans="2:68" s="8" customFormat="1" ht="13.15" customHeight="1">
      <c r="B763" s="368"/>
      <c r="C763" s="386"/>
      <c r="D763" s="360"/>
      <c r="E763" s="360"/>
      <c r="F763" s="32" t="s">
        <v>104</v>
      </c>
      <c r="G763" s="52">
        <v>172159</v>
      </c>
      <c r="H763" s="42">
        <f>IFERROR(G763/D754,"-")</f>
        <v>1.3735586665584792E-3</v>
      </c>
      <c r="I763" s="52">
        <v>9</v>
      </c>
      <c r="J763" s="42">
        <f>IFERROR(I763/E754,"-")</f>
        <v>5.6603773584905662E-2</v>
      </c>
      <c r="K763" s="55">
        <f t="shared" si="72"/>
        <v>19128.777777777777</v>
      </c>
      <c r="L763" s="360"/>
      <c r="M763" s="360"/>
      <c r="N763" s="32" t="s">
        <v>104</v>
      </c>
      <c r="O763" s="52">
        <v>2318221</v>
      </c>
      <c r="P763" s="42">
        <f>IFERROR(O763/L754,"-")</f>
        <v>2.8948013711858835E-3</v>
      </c>
      <c r="Q763" s="52">
        <v>43</v>
      </c>
      <c r="R763" s="42">
        <f>IFERROR(Q763/M754,"-")</f>
        <v>2.7903958468526932E-2</v>
      </c>
      <c r="S763" s="55">
        <f t="shared" si="73"/>
        <v>53912.116279069771</v>
      </c>
      <c r="T763" s="360"/>
      <c r="U763" s="360"/>
      <c r="V763" s="32" t="s">
        <v>104</v>
      </c>
      <c r="W763" s="52">
        <v>0</v>
      </c>
      <c r="X763" s="42">
        <f>IFERROR(W763/T754,"-")</f>
        <v>0</v>
      </c>
      <c r="Y763" s="52">
        <v>0</v>
      </c>
      <c r="Z763" s="42">
        <f>IFERROR(Y763/U754,"-")</f>
        <v>0</v>
      </c>
      <c r="AA763" s="96" t="str">
        <f t="shared" si="74"/>
        <v>-</v>
      </c>
      <c r="AB763" s="360"/>
      <c r="AC763" s="360"/>
      <c r="AD763" s="32" t="s">
        <v>104</v>
      </c>
      <c r="AE763" s="52">
        <v>112443</v>
      </c>
      <c r="AF763" s="42">
        <f>IFERROR(AE763/AB754,"-")</f>
        <v>2.6837440906815895E-3</v>
      </c>
      <c r="AG763" s="52">
        <v>7</v>
      </c>
      <c r="AH763" s="42">
        <f>IFERROR(AG763/AC754,"-")</f>
        <v>4.4303797468354431E-2</v>
      </c>
      <c r="AI763" s="55">
        <f t="shared" si="75"/>
        <v>16063.285714285714</v>
      </c>
      <c r="AJ763" s="360"/>
      <c r="AK763" s="360"/>
      <c r="AL763" s="32" t="s">
        <v>104</v>
      </c>
      <c r="AM763" s="52">
        <v>195162</v>
      </c>
      <c r="AN763" s="42">
        <f>IFERROR(AM763/AJ754,"-")</f>
        <v>6.2080442017378658E-4</v>
      </c>
      <c r="AO763" s="52">
        <v>18</v>
      </c>
      <c r="AP763" s="42">
        <f>IFERROR(AO763/AK754,"-")</f>
        <v>3.3395176252319109E-2</v>
      </c>
      <c r="AQ763" s="55">
        <f t="shared" si="76"/>
        <v>10842.333333333334</v>
      </c>
      <c r="AR763" s="360"/>
      <c r="AS763" s="360"/>
      <c r="AT763" s="32" t="s">
        <v>104</v>
      </c>
      <c r="AU763" s="52">
        <v>2010616</v>
      </c>
      <c r="AV763" s="42">
        <f>IFERROR(AU763/AR754,"-")</f>
        <v>4.787083387062397E-3</v>
      </c>
      <c r="AW763" s="55">
        <v>18</v>
      </c>
      <c r="AX763" s="42">
        <f>IFERROR(AW763/AS754,"-")</f>
        <v>2.4226110363391656E-2</v>
      </c>
      <c r="AY763" s="138">
        <f t="shared" si="77"/>
        <v>111700.88888888889</v>
      </c>
      <c r="AZ763" s="360"/>
      <c r="BA763" s="360"/>
      <c r="BB763" s="32" t="s">
        <v>104</v>
      </c>
      <c r="BC763" s="52">
        <v>1735279</v>
      </c>
      <c r="BD763" s="42">
        <f>IFERROR(BC763/AZ754,"-")</f>
        <v>1.317611453525331E-2</v>
      </c>
      <c r="BE763" s="52">
        <v>4</v>
      </c>
      <c r="BF763" s="42">
        <f>IFERROR(BE763/BA754,"-")</f>
        <v>3.4188034188034191E-2</v>
      </c>
      <c r="BG763" s="55">
        <f t="shared" si="78"/>
        <v>433819.75</v>
      </c>
      <c r="BH763" s="360"/>
      <c r="BI763" s="360"/>
      <c r="BJ763" s="32" t="s">
        <v>104</v>
      </c>
      <c r="BK763" s="52">
        <v>333903</v>
      </c>
      <c r="BL763" s="42">
        <f>IFERROR(BK763/BH754,"-")</f>
        <v>7.8216368001823768E-4</v>
      </c>
      <c r="BM763" s="52">
        <v>17</v>
      </c>
      <c r="BN763" s="42">
        <f>IFERROR(BM763/BI754,"-")</f>
        <v>1.8046709129511677E-2</v>
      </c>
      <c r="BO763" s="96">
        <f t="shared" si="79"/>
        <v>19641.352941176472</v>
      </c>
      <c r="BP763" s="140"/>
    </row>
    <row r="764" spans="2:68" s="8" customFormat="1" ht="13.15" customHeight="1">
      <c r="B764" s="368"/>
      <c r="C764" s="386"/>
      <c r="D764" s="360"/>
      <c r="E764" s="360"/>
      <c r="F764" s="32" t="s">
        <v>105</v>
      </c>
      <c r="G764" s="52">
        <v>0</v>
      </c>
      <c r="H764" s="42">
        <f>IFERROR(G764/D754,"-")</f>
        <v>0</v>
      </c>
      <c r="I764" s="52">
        <v>0</v>
      </c>
      <c r="J764" s="42">
        <f>IFERROR(I764/E754,"-")</f>
        <v>0</v>
      </c>
      <c r="K764" s="55" t="str">
        <f t="shared" si="72"/>
        <v>-</v>
      </c>
      <c r="L764" s="360"/>
      <c r="M764" s="360"/>
      <c r="N764" s="32" t="s">
        <v>105</v>
      </c>
      <c r="O764" s="52">
        <v>77038</v>
      </c>
      <c r="P764" s="42">
        <f>IFERROR(O764/L754,"-")</f>
        <v>9.6198640264848819E-5</v>
      </c>
      <c r="Q764" s="52">
        <v>4</v>
      </c>
      <c r="R764" s="42">
        <f>IFERROR(Q764/M754,"-")</f>
        <v>2.5957170668397143E-3</v>
      </c>
      <c r="S764" s="55">
        <f t="shared" si="73"/>
        <v>19259.5</v>
      </c>
      <c r="T764" s="360"/>
      <c r="U764" s="360"/>
      <c r="V764" s="32" t="s">
        <v>105</v>
      </c>
      <c r="W764" s="52">
        <v>28863</v>
      </c>
      <c r="X764" s="42">
        <f>IFERROR(W764/T754,"-")</f>
        <v>1.4332526736620269E-3</v>
      </c>
      <c r="Y764" s="52">
        <v>1</v>
      </c>
      <c r="Z764" s="42">
        <f>IFERROR(Y764/U754,"-")</f>
        <v>1.1363636363636364E-2</v>
      </c>
      <c r="AA764" s="96">
        <f t="shared" si="74"/>
        <v>28863</v>
      </c>
      <c r="AB764" s="360"/>
      <c r="AC764" s="360"/>
      <c r="AD764" s="32" t="s">
        <v>105</v>
      </c>
      <c r="AE764" s="52">
        <v>0</v>
      </c>
      <c r="AF764" s="42">
        <f>IFERROR(AE764/AB754,"-")</f>
        <v>0</v>
      </c>
      <c r="AG764" s="52">
        <v>0</v>
      </c>
      <c r="AH764" s="42">
        <f>IFERROR(AG764/AC754,"-")</f>
        <v>0</v>
      </c>
      <c r="AI764" s="55" t="str">
        <f t="shared" si="75"/>
        <v>-</v>
      </c>
      <c r="AJ764" s="360"/>
      <c r="AK764" s="360"/>
      <c r="AL764" s="32" t="s">
        <v>105</v>
      </c>
      <c r="AM764" s="52">
        <v>0</v>
      </c>
      <c r="AN764" s="42">
        <f>IFERROR(AM764/AJ754,"-")</f>
        <v>0</v>
      </c>
      <c r="AO764" s="52">
        <v>0</v>
      </c>
      <c r="AP764" s="42">
        <f>IFERROR(AO764/AK754,"-")</f>
        <v>0</v>
      </c>
      <c r="AQ764" s="55" t="str">
        <f t="shared" si="76"/>
        <v>-</v>
      </c>
      <c r="AR764" s="360"/>
      <c r="AS764" s="360"/>
      <c r="AT764" s="32" t="s">
        <v>105</v>
      </c>
      <c r="AU764" s="52">
        <v>48175</v>
      </c>
      <c r="AV764" s="42">
        <f>IFERROR(AU764/AR754,"-")</f>
        <v>1.1470004325626125E-4</v>
      </c>
      <c r="AW764" s="55">
        <v>3</v>
      </c>
      <c r="AX764" s="42">
        <f>IFERROR(AW764/AS754,"-")</f>
        <v>4.0376850605652759E-3</v>
      </c>
      <c r="AY764" s="138">
        <f t="shared" si="77"/>
        <v>16058.333333333334</v>
      </c>
      <c r="AZ764" s="360"/>
      <c r="BA764" s="360"/>
      <c r="BB764" s="32" t="s">
        <v>105</v>
      </c>
      <c r="BC764" s="52">
        <v>38573</v>
      </c>
      <c r="BD764" s="42">
        <f>IFERROR(BC764/AZ754,"-")</f>
        <v>2.9288792520875659E-4</v>
      </c>
      <c r="BE764" s="52">
        <v>1</v>
      </c>
      <c r="BF764" s="42">
        <f>IFERROR(BE764/BA754,"-")</f>
        <v>8.5470085470085479E-3</v>
      </c>
      <c r="BG764" s="55">
        <f t="shared" si="78"/>
        <v>38573</v>
      </c>
      <c r="BH764" s="360"/>
      <c r="BI764" s="360"/>
      <c r="BJ764" s="32" t="s">
        <v>105</v>
      </c>
      <c r="BK764" s="52">
        <v>2464</v>
      </c>
      <c r="BL764" s="42">
        <f>IFERROR(BK764/BH754,"-")</f>
        <v>5.7718897630896923E-6</v>
      </c>
      <c r="BM764" s="52">
        <v>1</v>
      </c>
      <c r="BN764" s="42">
        <f>IFERROR(BM764/BI754,"-")</f>
        <v>1.0615711252653928E-3</v>
      </c>
      <c r="BO764" s="96">
        <f t="shared" si="79"/>
        <v>2464</v>
      </c>
      <c r="BP764" s="140"/>
    </row>
    <row r="765" spans="2:68" s="8" customFormat="1" ht="13.15" customHeight="1">
      <c r="B765" s="368"/>
      <c r="C765" s="386"/>
      <c r="D765" s="360"/>
      <c r="E765" s="360"/>
      <c r="F765" s="32" t="s">
        <v>106</v>
      </c>
      <c r="G765" s="52">
        <v>8653</v>
      </c>
      <c r="H765" s="42">
        <f>IFERROR(G765/D754,"-")</f>
        <v>6.9037361635061316E-5</v>
      </c>
      <c r="I765" s="52">
        <v>1</v>
      </c>
      <c r="J765" s="42">
        <f>IFERROR(I765/E754,"-")</f>
        <v>6.2893081761006293E-3</v>
      </c>
      <c r="K765" s="55">
        <f t="shared" si="72"/>
        <v>8653</v>
      </c>
      <c r="L765" s="360"/>
      <c r="M765" s="360"/>
      <c r="N765" s="32" t="s">
        <v>106</v>
      </c>
      <c r="O765" s="52">
        <v>1786300</v>
      </c>
      <c r="P765" s="42">
        <f>IFERROR(O765/L754,"-")</f>
        <v>2.2305827137918881E-3</v>
      </c>
      <c r="Q765" s="52">
        <v>6</v>
      </c>
      <c r="R765" s="42">
        <f>IFERROR(Q765/M754,"-")</f>
        <v>3.8935756002595719E-3</v>
      </c>
      <c r="S765" s="55">
        <f t="shared" si="73"/>
        <v>297716.66666666669</v>
      </c>
      <c r="T765" s="360"/>
      <c r="U765" s="360"/>
      <c r="V765" s="32" t="s">
        <v>106</v>
      </c>
      <c r="W765" s="52">
        <v>0</v>
      </c>
      <c r="X765" s="42">
        <f>IFERROR(W765/T754,"-")</f>
        <v>0</v>
      </c>
      <c r="Y765" s="52">
        <v>0</v>
      </c>
      <c r="Z765" s="42">
        <f>IFERROR(Y765/U754,"-")</f>
        <v>0</v>
      </c>
      <c r="AA765" s="96" t="str">
        <f t="shared" si="74"/>
        <v>-</v>
      </c>
      <c r="AB765" s="360"/>
      <c r="AC765" s="360"/>
      <c r="AD765" s="32" t="s">
        <v>106</v>
      </c>
      <c r="AE765" s="52">
        <v>0</v>
      </c>
      <c r="AF765" s="42">
        <f>IFERROR(AE765/AB754,"-")</f>
        <v>0</v>
      </c>
      <c r="AG765" s="52">
        <v>0</v>
      </c>
      <c r="AH765" s="42">
        <f>IFERROR(AG765/AC754,"-")</f>
        <v>0</v>
      </c>
      <c r="AI765" s="55" t="str">
        <f t="shared" si="75"/>
        <v>-</v>
      </c>
      <c r="AJ765" s="360"/>
      <c r="AK765" s="360"/>
      <c r="AL765" s="32" t="s">
        <v>106</v>
      </c>
      <c r="AM765" s="52">
        <v>13763</v>
      </c>
      <c r="AN765" s="42">
        <f>IFERROR(AM765/AJ754,"-")</f>
        <v>4.3779686797900332E-5</v>
      </c>
      <c r="AO765" s="52">
        <v>3</v>
      </c>
      <c r="AP765" s="42">
        <f>IFERROR(AO765/AK754,"-")</f>
        <v>5.5658627087198514E-3</v>
      </c>
      <c r="AQ765" s="55">
        <f t="shared" si="76"/>
        <v>4587.666666666667</v>
      </c>
      <c r="AR765" s="360"/>
      <c r="AS765" s="360"/>
      <c r="AT765" s="32" t="s">
        <v>106</v>
      </c>
      <c r="AU765" s="52">
        <v>1239140</v>
      </c>
      <c r="AV765" s="42">
        <f>IFERROR(AU765/AR754,"-")</f>
        <v>2.9502732039556525E-3</v>
      </c>
      <c r="AW765" s="55">
        <v>2</v>
      </c>
      <c r="AX765" s="42">
        <f>IFERROR(AW765/AS754,"-")</f>
        <v>2.6917900403768506E-3</v>
      </c>
      <c r="AY765" s="138">
        <f t="shared" si="77"/>
        <v>619570</v>
      </c>
      <c r="AZ765" s="360"/>
      <c r="BA765" s="360"/>
      <c r="BB765" s="32" t="s">
        <v>106</v>
      </c>
      <c r="BC765" s="52">
        <v>1658540</v>
      </c>
      <c r="BD765" s="42">
        <f>IFERROR(BC765/AZ754,"-")</f>
        <v>1.2593429068927258E-2</v>
      </c>
      <c r="BE765" s="52">
        <v>3</v>
      </c>
      <c r="BF765" s="42">
        <f>IFERROR(BE765/BA754,"-")</f>
        <v>2.564102564102564E-2</v>
      </c>
      <c r="BG765" s="55">
        <f t="shared" si="78"/>
        <v>552846.66666666663</v>
      </c>
      <c r="BH765" s="360"/>
      <c r="BI765" s="360"/>
      <c r="BJ765" s="32" t="s">
        <v>106</v>
      </c>
      <c r="BK765" s="52">
        <v>20495</v>
      </c>
      <c r="BL765" s="42">
        <f>IFERROR(BK765/BH754,"-")</f>
        <v>4.8009285996153918E-5</v>
      </c>
      <c r="BM765" s="52">
        <v>1</v>
      </c>
      <c r="BN765" s="42">
        <f>IFERROR(BM765/BI754,"-")</f>
        <v>1.0615711252653928E-3</v>
      </c>
      <c r="BO765" s="96">
        <f t="shared" si="79"/>
        <v>20495</v>
      </c>
      <c r="BP765" s="140"/>
    </row>
    <row r="766" spans="2:68" s="8" customFormat="1" ht="13.15" customHeight="1">
      <c r="B766" s="368"/>
      <c r="C766" s="386"/>
      <c r="D766" s="360"/>
      <c r="E766" s="360"/>
      <c r="F766" s="32" t="s">
        <v>107</v>
      </c>
      <c r="G766" s="52">
        <v>718507</v>
      </c>
      <c r="H766" s="42">
        <f>IFERROR(G766/D754,"-")</f>
        <v>5.7325583723937361E-3</v>
      </c>
      <c r="I766" s="52">
        <v>13</v>
      </c>
      <c r="J766" s="42">
        <f>IFERROR(I766/E754,"-")</f>
        <v>8.1761006289308172E-2</v>
      </c>
      <c r="K766" s="55">
        <f t="shared" si="72"/>
        <v>55269.769230769234</v>
      </c>
      <c r="L766" s="360"/>
      <c r="M766" s="360"/>
      <c r="N766" s="32" t="s">
        <v>107</v>
      </c>
      <c r="O766" s="52">
        <v>4112575</v>
      </c>
      <c r="P766" s="42">
        <f>IFERROR(O766/L754,"-")</f>
        <v>5.1354412496068258E-3</v>
      </c>
      <c r="Q766" s="52">
        <v>163</v>
      </c>
      <c r="R766" s="42">
        <f>IFERROR(Q766/M754,"-")</f>
        <v>0.10577547047371837</v>
      </c>
      <c r="S766" s="55">
        <f t="shared" si="73"/>
        <v>25230.521472392636</v>
      </c>
      <c r="T766" s="360"/>
      <c r="U766" s="360"/>
      <c r="V766" s="32" t="s">
        <v>107</v>
      </c>
      <c r="W766" s="52">
        <v>96596</v>
      </c>
      <c r="X766" s="42">
        <f>IFERROR(W766/T754,"-")</f>
        <v>4.7966765500833987E-3</v>
      </c>
      <c r="Y766" s="52">
        <v>7</v>
      </c>
      <c r="Z766" s="42">
        <f>IFERROR(Y766/U754,"-")</f>
        <v>7.9545454545454544E-2</v>
      </c>
      <c r="AA766" s="96">
        <f t="shared" si="74"/>
        <v>13799.428571428571</v>
      </c>
      <c r="AB766" s="360"/>
      <c r="AC766" s="360"/>
      <c r="AD766" s="32" t="s">
        <v>107</v>
      </c>
      <c r="AE766" s="52">
        <v>291207</v>
      </c>
      <c r="AF766" s="42">
        <f>IFERROR(AE766/AB754,"-")</f>
        <v>6.9504110119359462E-3</v>
      </c>
      <c r="AG766" s="52">
        <v>12</v>
      </c>
      <c r="AH766" s="42">
        <f>IFERROR(AG766/AC754,"-")</f>
        <v>7.5949367088607597E-2</v>
      </c>
      <c r="AI766" s="55">
        <f t="shared" si="75"/>
        <v>24267.25</v>
      </c>
      <c r="AJ766" s="360"/>
      <c r="AK766" s="360"/>
      <c r="AL766" s="32" t="s">
        <v>107</v>
      </c>
      <c r="AM766" s="52">
        <v>1982550</v>
      </c>
      <c r="AN766" s="42">
        <f>IFERROR(AM766/AJ754,"-")</f>
        <v>6.3064315963944854E-3</v>
      </c>
      <c r="AO766" s="52">
        <v>57</v>
      </c>
      <c r="AP766" s="42">
        <f>IFERROR(AO766/AK754,"-")</f>
        <v>0.10575139146567718</v>
      </c>
      <c r="AQ766" s="55">
        <f t="shared" si="76"/>
        <v>34781.57894736842</v>
      </c>
      <c r="AR766" s="360"/>
      <c r="AS766" s="360"/>
      <c r="AT766" s="32" t="s">
        <v>107</v>
      </c>
      <c r="AU766" s="52">
        <v>1736736</v>
      </c>
      <c r="AV766" s="42">
        <f>IFERROR(AU766/AR754,"-")</f>
        <v>4.1350014390182906E-3</v>
      </c>
      <c r="AW766" s="55">
        <v>86</v>
      </c>
      <c r="AX766" s="42">
        <f>IFERROR(AW766/AS754,"-")</f>
        <v>0.11574697173620457</v>
      </c>
      <c r="AY766" s="138">
        <f t="shared" si="77"/>
        <v>20194.60465116279</v>
      </c>
      <c r="AZ766" s="360"/>
      <c r="BA766" s="360"/>
      <c r="BB766" s="32" t="s">
        <v>107</v>
      </c>
      <c r="BC766" s="52">
        <v>197177</v>
      </c>
      <c r="BD766" s="42">
        <f>IFERROR(BC766/AZ754,"-")</f>
        <v>1.4971809926344075E-3</v>
      </c>
      <c r="BE766" s="52">
        <v>11</v>
      </c>
      <c r="BF766" s="42">
        <f>IFERROR(BE766/BA754,"-")</f>
        <v>9.4017094017094016E-2</v>
      </c>
      <c r="BG766" s="55">
        <f t="shared" si="78"/>
        <v>17925.18181818182</v>
      </c>
      <c r="BH766" s="360"/>
      <c r="BI766" s="360"/>
      <c r="BJ766" s="32" t="s">
        <v>107</v>
      </c>
      <c r="BK766" s="52">
        <v>3261818</v>
      </c>
      <c r="BL766" s="42">
        <f>IFERROR(BK766/BH754,"-")</f>
        <v>7.640768637687376E-3</v>
      </c>
      <c r="BM766" s="52">
        <v>65</v>
      </c>
      <c r="BN766" s="42">
        <f>IFERROR(BM766/BI754,"-")</f>
        <v>6.9002123142250529E-2</v>
      </c>
      <c r="BO766" s="96">
        <f t="shared" si="79"/>
        <v>50181.815384615387</v>
      </c>
      <c r="BP766" s="140"/>
    </row>
    <row r="767" spans="2:68" s="8" customFormat="1" ht="13.15" customHeight="1">
      <c r="B767" s="368"/>
      <c r="C767" s="386"/>
      <c r="D767" s="360"/>
      <c r="E767" s="360"/>
      <c r="F767" s="32" t="s">
        <v>108</v>
      </c>
      <c r="G767" s="52">
        <v>686572</v>
      </c>
      <c r="H767" s="42">
        <f>IFERROR(G767/D754,"-")</f>
        <v>5.4777671850811645E-3</v>
      </c>
      <c r="I767" s="52">
        <v>14</v>
      </c>
      <c r="J767" s="42">
        <f>IFERROR(I767/E754,"-")</f>
        <v>8.8050314465408799E-2</v>
      </c>
      <c r="K767" s="55">
        <f t="shared" si="72"/>
        <v>49040.857142857145</v>
      </c>
      <c r="L767" s="360"/>
      <c r="M767" s="360"/>
      <c r="N767" s="32" t="s">
        <v>108</v>
      </c>
      <c r="O767" s="52">
        <v>8785622</v>
      </c>
      <c r="P767" s="42">
        <f>IFERROR(O767/L754,"-")</f>
        <v>1.0970753268269446E-2</v>
      </c>
      <c r="Q767" s="52">
        <v>123</v>
      </c>
      <c r="R767" s="42">
        <f>IFERROR(Q767/M754,"-")</f>
        <v>7.9818299805321222E-2</v>
      </c>
      <c r="S767" s="55">
        <f t="shared" si="73"/>
        <v>71427.82113821138</v>
      </c>
      <c r="T767" s="360"/>
      <c r="U767" s="360"/>
      <c r="V767" s="32" t="s">
        <v>108</v>
      </c>
      <c r="W767" s="52">
        <v>252606</v>
      </c>
      <c r="X767" s="42">
        <f>IFERROR(W767/T754,"-")</f>
        <v>1.2543679620381457E-2</v>
      </c>
      <c r="Y767" s="52">
        <v>5</v>
      </c>
      <c r="Z767" s="42">
        <f>IFERROR(Y767/U754,"-")</f>
        <v>5.6818181818181816E-2</v>
      </c>
      <c r="AA767" s="96">
        <f t="shared" si="74"/>
        <v>50521.2</v>
      </c>
      <c r="AB767" s="360"/>
      <c r="AC767" s="360"/>
      <c r="AD767" s="32" t="s">
        <v>108</v>
      </c>
      <c r="AE767" s="52">
        <v>317810</v>
      </c>
      <c r="AF767" s="42">
        <f>IFERROR(AE767/AB754,"-")</f>
        <v>7.5853606668224429E-3</v>
      </c>
      <c r="AG767" s="52">
        <v>9</v>
      </c>
      <c r="AH767" s="42">
        <f>IFERROR(AG767/AC754,"-")</f>
        <v>5.6962025316455694E-2</v>
      </c>
      <c r="AI767" s="55">
        <f t="shared" si="75"/>
        <v>35312.222222222219</v>
      </c>
      <c r="AJ767" s="360"/>
      <c r="AK767" s="360"/>
      <c r="AL767" s="32" t="s">
        <v>108</v>
      </c>
      <c r="AM767" s="52">
        <v>4541443</v>
      </c>
      <c r="AN767" s="42">
        <f>IFERROR(AM767/AJ754,"-")</f>
        <v>1.4446192846800616E-2</v>
      </c>
      <c r="AO767" s="52">
        <v>47</v>
      </c>
      <c r="AP767" s="42">
        <f>IFERROR(AO767/AK754,"-")</f>
        <v>8.7198515769944335E-2</v>
      </c>
      <c r="AQ767" s="55">
        <f t="shared" si="76"/>
        <v>96626.446808510635</v>
      </c>
      <c r="AR767" s="360"/>
      <c r="AS767" s="360"/>
      <c r="AT767" s="32" t="s">
        <v>108</v>
      </c>
      <c r="AU767" s="52">
        <v>3489439</v>
      </c>
      <c r="AV767" s="42">
        <f>IFERROR(AU767/AR754,"-")</f>
        <v>8.3080187699031659E-3</v>
      </c>
      <c r="AW767" s="55">
        <v>57</v>
      </c>
      <c r="AX767" s="42">
        <f>IFERROR(AW767/AS754,"-")</f>
        <v>7.6716016150740238E-2</v>
      </c>
      <c r="AY767" s="138">
        <f t="shared" si="77"/>
        <v>61218.228070175435</v>
      </c>
      <c r="AZ767" s="360"/>
      <c r="BA767" s="360"/>
      <c r="BB767" s="32" t="s">
        <v>108</v>
      </c>
      <c r="BC767" s="52">
        <v>5062910</v>
      </c>
      <c r="BD767" s="42">
        <f>IFERROR(BC767/AZ754,"-")</f>
        <v>3.8443087273965358E-2</v>
      </c>
      <c r="BE767" s="52">
        <v>44</v>
      </c>
      <c r="BF767" s="42">
        <f>IFERROR(BE767/BA754,"-")</f>
        <v>0.37606837606837606</v>
      </c>
      <c r="BG767" s="55">
        <f t="shared" si="78"/>
        <v>115066.13636363637</v>
      </c>
      <c r="BH767" s="360"/>
      <c r="BI767" s="360"/>
      <c r="BJ767" s="32" t="s">
        <v>108</v>
      </c>
      <c r="BK767" s="52">
        <v>3912114</v>
      </c>
      <c r="BL767" s="42">
        <f>IFERROR(BK767/BH754,"-")</f>
        <v>9.1640790375973492E-3</v>
      </c>
      <c r="BM767" s="52">
        <v>56</v>
      </c>
      <c r="BN767" s="42">
        <f>IFERROR(BM767/BI754,"-")</f>
        <v>5.9447983014861996E-2</v>
      </c>
      <c r="BO767" s="96">
        <f t="shared" si="79"/>
        <v>69859.178571428565</v>
      </c>
      <c r="BP767" s="140"/>
    </row>
    <row r="768" spans="2:68" s="8" customFormat="1" ht="13.15" customHeight="1">
      <c r="B768" s="368"/>
      <c r="C768" s="386"/>
      <c r="D768" s="360"/>
      <c r="E768" s="360"/>
      <c r="F768" s="32" t="s">
        <v>109</v>
      </c>
      <c r="G768" s="52">
        <v>552913</v>
      </c>
      <c r="H768" s="42">
        <f>IFERROR(G768/D754,"-")</f>
        <v>4.4113781039785797E-3</v>
      </c>
      <c r="I768" s="52">
        <v>18</v>
      </c>
      <c r="J768" s="42">
        <f>IFERROR(I768/E754,"-")</f>
        <v>0.11320754716981132</v>
      </c>
      <c r="K768" s="55">
        <f t="shared" si="72"/>
        <v>30717.388888888891</v>
      </c>
      <c r="L768" s="360"/>
      <c r="M768" s="360"/>
      <c r="N768" s="32" t="s">
        <v>109</v>
      </c>
      <c r="O768" s="52">
        <v>2025188</v>
      </c>
      <c r="P768" s="42">
        <f>IFERROR(O768/L754,"-")</f>
        <v>2.5288861585281118E-3</v>
      </c>
      <c r="Q768" s="52">
        <v>66</v>
      </c>
      <c r="R768" s="42">
        <f>IFERROR(Q768/M754,"-")</f>
        <v>4.2829331602855292E-2</v>
      </c>
      <c r="S768" s="55">
        <f t="shared" si="73"/>
        <v>30684.666666666668</v>
      </c>
      <c r="T768" s="360"/>
      <c r="U768" s="360"/>
      <c r="V768" s="32" t="s">
        <v>109</v>
      </c>
      <c r="W768" s="52">
        <v>86461</v>
      </c>
      <c r="X768" s="42">
        <f>IFERROR(W768/T754,"-")</f>
        <v>4.2934019130891629E-3</v>
      </c>
      <c r="Y768" s="52">
        <v>4</v>
      </c>
      <c r="Z768" s="42">
        <f>IFERROR(Y768/U754,"-")</f>
        <v>4.5454545454545456E-2</v>
      </c>
      <c r="AA768" s="96">
        <f t="shared" si="74"/>
        <v>21615.25</v>
      </c>
      <c r="AB768" s="360"/>
      <c r="AC768" s="360"/>
      <c r="AD768" s="32" t="s">
        <v>109</v>
      </c>
      <c r="AE768" s="52">
        <v>125539</v>
      </c>
      <c r="AF768" s="42">
        <f>IFERROR(AE768/AB754,"-")</f>
        <v>2.996314127158436E-3</v>
      </c>
      <c r="AG768" s="52">
        <v>5</v>
      </c>
      <c r="AH768" s="42">
        <f>IFERROR(AG768/AC754,"-")</f>
        <v>3.1645569620253167E-2</v>
      </c>
      <c r="AI768" s="55">
        <f t="shared" si="75"/>
        <v>25107.8</v>
      </c>
      <c r="AJ768" s="360"/>
      <c r="AK768" s="360"/>
      <c r="AL768" s="32" t="s">
        <v>109</v>
      </c>
      <c r="AM768" s="52">
        <v>647906</v>
      </c>
      <c r="AN768" s="42">
        <f>IFERROR(AM768/AJ754,"-")</f>
        <v>2.0609693928998339E-3</v>
      </c>
      <c r="AO768" s="52">
        <v>25</v>
      </c>
      <c r="AP768" s="42">
        <f>IFERROR(AO768/AK754,"-")</f>
        <v>4.6382189239332093E-2</v>
      </c>
      <c r="AQ768" s="55">
        <f t="shared" si="76"/>
        <v>25916.240000000002</v>
      </c>
      <c r="AR768" s="360"/>
      <c r="AS768" s="360"/>
      <c r="AT768" s="32" t="s">
        <v>109</v>
      </c>
      <c r="AU768" s="52">
        <v>1149705</v>
      </c>
      <c r="AV768" s="42">
        <f>IFERROR(AU768/AR754,"-")</f>
        <v>2.7373370676064316E-3</v>
      </c>
      <c r="AW768" s="55">
        <v>31</v>
      </c>
      <c r="AX768" s="42">
        <f>IFERROR(AW768/AS754,"-")</f>
        <v>4.1722745625841183E-2</v>
      </c>
      <c r="AY768" s="138">
        <f t="shared" si="77"/>
        <v>37087.258064516129</v>
      </c>
      <c r="AZ768" s="360"/>
      <c r="BA768" s="360"/>
      <c r="BB768" s="32" t="s">
        <v>109</v>
      </c>
      <c r="BC768" s="52">
        <v>556906</v>
      </c>
      <c r="BD768" s="42">
        <f>IFERROR(BC768/AZ754,"-")</f>
        <v>4.2286325376897776E-3</v>
      </c>
      <c r="BE768" s="52">
        <v>15</v>
      </c>
      <c r="BF768" s="42">
        <f>IFERROR(BE768/BA754,"-")</f>
        <v>0.12820512820512819</v>
      </c>
      <c r="BG768" s="55">
        <f t="shared" si="78"/>
        <v>37127.066666666666</v>
      </c>
      <c r="BH768" s="360"/>
      <c r="BI768" s="360"/>
      <c r="BJ768" s="32" t="s">
        <v>109</v>
      </c>
      <c r="BK768" s="52">
        <v>997553</v>
      </c>
      <c r="BL768" s="42">
        <f>IFERROR(BK768/BH754,"-")</f>
        <v>2.3367556610549563E-3</v>
      </c>
      <c r="BM768" s="52">
        <v>38</v>
      </c>
      <c r="BN768" s="42">
        <f>IFERROR(BM768/BI754,"-")</f>
        <v>4.0339702760084924E-2</v>
      </c>
      <c r="BO768" s="96">
        <f t="shared" si="79"/>
        <v>26251.394736842107</v>
      </c>
      <c r="BP768" s="140"/>
    </row>
    <row r="769" spans="2:68" s="8" customFormat="1" ht="13.15" customHeight="1">
      <c r="B769" s="368"/>
      <c r="C769" s="386"/>
      <c r="D769" s="360"/>
      <c r="E769" s="360"/>
      <c r="F769" s="33" t="s">
        <v>110</v>
      </c>
      <c r="G769" s="53">
        <v>235809</v>
      </c>
      <c r="H769" s="43">
        <f>IFERROR(G769/D754,"-")</f>
        <v>1.8813857864095889E-3</v>
      </c>
      <c r="I769" s="53">
        <v>21</v>
      </c>
      <c r="J769" s="43">
        <f>IFERROR(I769/E754,"-")</f>
        <v>0.13207547169811321</v>
      </c>
      <c r="K769" s="56">
        <f t="shared" si="72"/>
        <v>11229</v>
      </c>
      <c r="L769" s="360"/>
      <c r="M769" s="360"/>
      <c r="N769" s="33" t="s">
        <v>110</v>
      </c>
      <c r="O769" s="53">
        <v>774705</v>
      </c>
      <c r="P769" s="43">
        <f>IFERROR(O769/L754,"-")</f>
        <v>9.6738710255172395E-4</v>
      </c>
      <c r="Q769" s="53">
        <v>97</v>
      </c>
      <c r="R769" s="43">
        <f>IFERROR(Q769/M754,"-")</f>
        <v>6.2946138870863075E-2</v>
      </c>
      <c r="S769" s="56">
        <f t="shared" si="73"/>
        <v>7986.6494845360821</v>
      </c>
      <c r="T769" s="360"/>
      <c r="U769" s="360"/>
      <c r="V769" s="33" t="s">
        <v>110</v>
      </c>
      <c r="W769" s="53">
        <v>2581</v>
      </c>
      <c r="X769" s="43">
        <f>IFERROR(W769/T754,"-")</f>
        <v>1.2816495689019477E-4</v>
      </c>
      <c r="Y769" s="53">
        <v>2</v>
      </c>
      <c r="Z769" s="43">
        <f>IFERROR(Y769/U754,"-")</f>
        <v>2.2727272727272728E-2</v>
      </c>
      <c r="AA769" s="97">
        <f t="shared" si="74"/>
        <v>1290.5</v>
      </c>
      <c r="AB769" s="360"/>
      <c r="AC769" s="360"/>
      <c r="AD769" s="33" t="s">
        <v>110</v>
      </c>
      <c r="AE769" s="53">
        <v>218473</v>
      </c>
      <c r="AF769" s="43">
        <f>IFERROR(AE769/AB754,"-")</f>
        <v>5.2144252885771352E-3</v>
      </c>
      <c r="AG769" s="53">
        <v>11</v>
      </c>
      <c r="AH769" s="43">
        <f>IFERROR(AG769/AC754,"-")</f>
        <v>6.9620253164556958E-2</v>
      </c>
      <c r="AI769" s="56">
        <f t="shared" si="75"/>
        <v>19861.18181818182</v>
      </c>
      <c r="AJ769" s="360"/>
      <c r="AK769" s="360"/>
      <c r="AL769" s="33" t="s">
        <v>110</v>
      </c>
      <c r="AM769" s="53">
        <v>251148</v>
      </c>
      <c r="AN769" s="43">
        <f>IFERROR(AM769/AJ754,"-")</f>
        <v>7.9889419312061853E-4</v>
      </c>
      <c r="AO769" s="53">
        <v>41</v>
      </c>
      <c r="AP769" s="43">
        <f>IFERROR(AO769/AK754,"-")</f>
        <v>7.6066790352504632E-2</v>
      </c>
      <c r="AQ769" s="56">
        <f t="shared" si="76"/>
        <v>6125.5609756097565</v>
      </c>
      <c r="AR769" s="360"/>
      <c r="AS769" s="360"/>
      <c r="AT769" s="33" t="s">
        <v>110</v>
      </c>
      <c r="AU769" s="53">
        <v>302503</v>
      </c>
      <c r="AV769" s="43">
        <f>IFERROR(AU769/AR754,"-")</f>
        <v>7.2023055911050961E-4</v>
      </c>
      <c r="AW769" s="56">
        <v>43</v>
      </c>
      <c r="AX769" s="45">
        <f>IFERROR(AW769/AS754,"-")</f>
        <v>5.7873485868102287E-2</v>
      </c>
      <c r="AY769" s="141">
        <f t="shared" si="77"/>
        <v>7034.9534883720926</v>
      </c>
      <c r="AZ769" s="360"/>
      <c r="BA769" s="360"/>
      <c r="BB769" s="33" t="s">
        <v>110</v>
      </c>
      <c r="BC769" s="53">
        <v>207670</v>
      </c>
      <c r="BD769" s="43">
        <f>IFERROR(BC769/AZ754,"-")</f>
        <v>1.576855194776203E-3</v>
      </c>
      <c r="BE769" s="53">
        <v>18</v>
      </c>
      <c r="BF769" s="43">
        <f>IFERROR(BE769/BA754,"-")</f>
        <v>0.15384615384615385</v>
      </c>
      <c r="BG769" s="56">
        <f t="shared" si="78"/>
        <v>11537.222222222223</v>
      </c>
      <c r="BH769" s="360"/>
      <c r="BI769" s="360"/>
      <c r="BJ769" s="33" t="s">
        <v>110</v>
      </c>
      <c r="BK769" s="53">
        <v>175526</v>
      </c>
      <c r="BL769" s="43">
        <f>IFERROR(BK769/BH754,"-")</f>
        <v>4.1116750103737071E-4</v>
      </c>
      <c r="BM769" s="53">
        <v>48</v>
      </c>
      <c r="BN769" s="43">
        <f>IFERROR(BM769/BI754,"-")</f>
        <v>5.0955414012738856E-2</v>
      </c>
      <c r="BO769" s="97">
        <f t="shared" si="79"/>
        <v>3656.7916666666665</v>
      </c>
      <c r="BP769" s="140"/>
    </row>
    <row r="770" spans="2:68" s="8" customFormat="1" ht="13.15" customHeight="1">
      <c r="B770" s="369"/>
      <c r="C770" s="387"/>
      <c r="D770" s="361"/>
      <c r="E770" s="361"/>
      <c r="F770" s="34" t="s">
        <v>64</v>
      </c>
      <c r="G770" s="49">
        <f>SUM(G754:G769)</f>
        <v>32264321</v>
      </c>
      <c r="H770" s="43">
        <f>IFERROR(G770/D754,"-")</f>
        <v>0.25741865211911508</v>
      </c>
      <c r="I770" s="53">
        <v>137</v>
      </c>
      <c r="J770" s="43">
        <f>IFERROR(I770/E754,"-")</f>
        <v>0.86163522012578619</v>
      </c>
      <c r="K770" s="56">
        <f t="shared" si="72"/>
        <v>235505.99270072993</v>
      </c>
      <c r="L770" s="361"/>
      <c r="M770" s="361"/>
      <c r="N770" s="34" t="s">
        <v>64</v>
      </c>
      <c r="O770" s="49">
        <f>SUM(O754:O769)</f>
        <v>149164960</v>
      </c>
      <c r="P770" s="43">
        <f>IFERROR(O770/L754,"-")</f>
        <v>0.18626478266778168</v>
      </c>
      <c r="Q770" s="53">
        <v>1190</v>
      </c>
      <c r="R770" s="43">
        <f>IFERROR(Q770/M754,"-")</f>
        <v>0.77222582738481504</v>
      </c>
      <c r="S770" s="56">
        <f t="shared" si="73"/>
        <v>125348.70588235294</v>
      </c>
      <c r="T770" s="361"/>
      <c r="U770" s="361"/>
      <c r="V770" s="34" t="s">
        <v>64</v>
      </c>
      <c r="W770" s="49">
        <f>SUM(W754:W769)</f>
        <v>991696</v>
      </c>
      <c r="X770" s="43">
        <f>IFERROR(W770/T754,"-")</f>
        <v>4.9244740444858034E-2</v>
      </c>
      <c r="Y770" s="53">
        <v>42</v>
      </c>
      <c r="Z770" s="43">
        <f>IFERROR(Y770/U754,"-")</f>
        <v>0.47727272727272729</v>
      </c>
      <c r="AA770" s="97">
        <f t="shared" si="74"/>
        <v>23611.809523809523</v>
      </c>
      <c r="AB770" s="361"/>
      <c r="AC770" s="361"/>
      <c r="AD770" s="34" t="s">
        <v>64</v>
      </c>
      <c r="AE770" s="49">
        <f>SUM(AE754:AE769)</f>
        <v>6127976</v>
      </c>
      <c r="AF770" s="43">
        <f>IFERROR(AE770/AB754,"-")</f>
        <v>0.14626005511982607</v>
      </c>
      <c r="AG770" s="53">
        <v>69</v>
      </c>
      <c r="AH770" s="43">
        <f>IFERROR(AG770/AC754,"-")</f>
        <v>0.43670886075949367</v>
      </c>
      <c r="AI770" s="56">
        <f t="shared" si="75"/>
        <v>88811.246376811599</v>
      </c>
      <c r="AJ770" s="361"/>
      <c r="AK770" s="361"/>
      <c r="AL770" s="34" t="s">
        <v>64</v>
      </c>
      <c r="AM770" s="49">
        <f>SUM(AM754:AM769)</f>
        <v>69541392</v>
      </c>
      <c r="AN770" s="43">
        <f>IFERROR(AM770/AJ754,"-")</f>
        <v>0.22120906497493364</v>
      </c>
      <c r="AO770" s="53">
        <v>461</v>
      </c>
      <c r="AP770" s="43">
        <f>IFERROR(AO770/AK754,"-")</f>
        <v>0.85528756957328389</v>
      </c>
      <c r="AQ770" s="56">
        <f t="shared" si="76"/>
        <v>150849.00650759219</v>
      </c>
      <c r="AR770" s="361"/>
      <c r="AS770" s="361"/>
      <c r="AT770" s="34" t="s">
        <v>64</v>
      </c>
      <c r="AU770" s="49">
        <f>SUM(AU754:AU769)</f>
        <v>71373388</v>
      </c>
      <c r="AV770" s="43">
        <f>IFERROR(AU770/AR754,"-")</f>
        <v>0.16993317469529667</v>
      </c>
      <c r="AW770" s="56">
        <v>608</v>
      </c>
      <c r="AX770" s="76">
        <f>IFERROR(AW770/AS754,"-")</f>
        <v>0.81830417227456254</v>
      </c>
      <c r="AY770" s="113">
        <f t="shared" si="77"/>
        <v>117390.44078947368</v>
      </c>
      <c r="AZ770" s="361"/>
      <c r="BA770" s="361"/>
      <c r="BB770" s="34" t="s">
        <v>64</v>
      </c>
      <c r="BC770" s="49">
        <f>SUM(BC754:BC769)</f>
        <v>39835264</v>
      </c>
      <c r="BD770" s="43">
        <f>IFERROR(BC770/AZ754,"-")</f>
        <v>0.30247239839014528</v>
      </c>
      <c r="BE770" s="53">
        <v>109</v>
      </c>
      <c r="BF770" s="43">
        <f>IFERROR(BE770/BA754,"-")</f>
        <v>0.93162393162393164</v>
      </c>
      <c r="BG770" s="56">
        <f t="shared" si="78"/>
        <v>365461.13761467888</v>
      </c>
      <c r="BH770" s="361"/>
      <c r="BI770" s="361"/>
      <c r="BJ770" s="34" t="s">
        <v>64</v>
      </c>
      <c r="BK770" s="49">
        <f>SUM(BK754:BK769)</f>
        <v>70109939</v>
      </c>
      <c r="BL770" s="43">
        <f>IFERROR(BK770/BH754,"-")</f>
        <v>0.16423167175525277</v>
      </c>
      <c r="BM770" s="53">
        <v>629</v>
      </c>
      <c r="BN770" s="43">
        <f>IFERROR(BM770/BI754,"-")</f>
        <v>0.66772823779193202</v>
      </c>
      <c r="BO770" s="97">
        <f t="shared" si="79"/>
        <v>111462.54213036566</v>
      </c>
      <c r="BP770" s="140"/>
    </row>
    <row r="771" spans="2:68" s="8" customFormat="1" ht="13.15" customHeight="1">
      <c r="B771" s="367">
        <v>46</v>
      </c>
      <c r="C771" s="385" t="s">
        <v>20</v>
      </c>
      <c r="D771" s="359">
        <v>172682200</v>
      </c>
      <c r="E771" s="359">
        <v>286</v>
      </c>
      <c r="F771" s="30" t="s">
        <v>96</v>
      </c>
      <c r="G771" s="51">
        <v>9141371</v>
      </c>
      <c r="H771" s="41">
        <f>IFERROR(G771/D771,"-")</f>
        <v>5.2937540754055719E-2</v>
      </c>
      <c r="I771" s="51">
        <v>58</v>
      </c>
      <c r="J771" s="41">
        <f>IFERROR(I771/E771,"-")</f>
        <v>0.20279720279720279</v>
      </c>
      <c r="K771" s="54">
        <f t="shared" si="72"/>
        <v>157609.8448275862</v>
      </c>
      <c r="L771" s="359">
        <v>1508327370</v>
      </c>
      <c r="M771" s="359">
        <v>3144</v>
      </c>
      <c r="N771" s="30" t="s">
        <v>96</v>
      </c>
      <c r="O771" s="51">
        <v>22256829</v>
      </c>
      <c r="P771" s="41">
        <f>IFERROR(O771/L771,"-")</f>
        <v>1.4755967068342729E-2</v>
      </c>
      <c r="Q771" s="51">
        <v>448</v>
      </c>
      <c r="R771" s="41">
        <f>IFERROR(Q771/M771,"-")</f>
        <v>0.14249363867684478</v>
      </c>
      <c r="S771" s="54">
        <f t="shared" si="73"/>
        <v>49680.421875</v>
      </c>
      <c r="T771" s="359">
        <v>44363040</v>
      </c>
      <c r="U771" s="359">
        <v>173</v>
      </c>
      <c r="V771" s="30" t="s">
        <v>96</v>
      </c>
      <c r="W771" s="51">
        <v>315850</v>
      </c>
      <c r="X771" s="41">
        <f>IFERROR(W771/T771,"-")</f>
        <v>7.1196653791083747E-3</v>
      </c>
      <c r="Y771" s="51">
        <v>14</v>
      </c>
      <c r="Z771" s="41">
        <f>IFERROR(Y771/U771,"-")</f>
        <v>8.0924855491329481E-2</v>
      </c>
      <c r="AA771" s="95">
        <f t="shared" si="74"/>
        <v>22560.714285714286</v>
      </c>
      <c r="AB771" s="359">
        <v>106106520</v>
      </c>
      <c r="AC771" s="359">
        <v>359</v>
      </c>
      <c r="AD771" s="30" t="s">
        <v>96</v>
      </c>
      <c r="AE771" s="51">
        <v>1484456</v>
      </c>
      <c r="AF771" s="41">
        <f>IFERROR(AE771/AB771,"-")</f>
        <v>1.3990243012399237E-2</v>
      </c>
      <c r="AG771" s="51">
        <v>34</v>
      </c>
      <c r="AH771" s="41">
        <f>IFERROR(AG771/AC771,"-")</f>
        <v>9.4707520891364902E-2</v>
      </c>
      <c r="AI771" s="54">
        <f t="shared" si="75"/>
        <v>43660.470588235294</v>
      </c>
      <c r="AJ771" s="359">
        <v>590474260</v>
      </c>
      <c r="AK771" s="359">
        <v>1042</v>
      </c>
      <c r="AL771" s="30" t="s">
        <v>96</v>
      </c>
      <c r="AM771" s="51">
        <v>13988059</v>
      </c>
      <c r="AN771" s="41">
        <f>IFERROR(AM771/AJ771,"-")</f>
        <v>2.3689532207551267E-2</v>
      </c>
      <c r="AO771" s="51">
        <v>173</v>
      </c>
      <c r="AP771" s="41">
        <f>IFERROR(AO771/AK771,"-")</f>
        <v>0.16602687140115163</v>
      </c>
      <c r="AQ771" s="54">
        <f t="shared" si="76"/>
        <v>80855.832369942204</v>
      </c>
      <c r="AR771" s="359">
        <v>759235990</v>
      </c>
      <c r="AS771" s="359">
        <v>1548</v>
      </c>
      <c r="AT771" s="30" t="s">
        <v>96</v>
      </c>
      <c r="AU771" s="51">
        <v>6359173</v>
      </c>
      <c r="AV771" s="41">
        <f>IFERROR(AU771/AR771,"-")</f>
        <v>8.3757528406944986E-3</v>
      </c>
      <c r="AW771" s="54">
        <v>223</v>
      </c>
      <c r="AX771" s="44">
        <f>IFERROR(AW771/AS771,"-")</f>
        <v>0.14405684754521964</v>
      </c>
      <c r="AY771" s="95">
        <f t="shared" si="77"/>
        <v>28516.470852017937</v>
      </c>
      <c r="AZ771" s="359">
        <v>218807220</v>
      </c>
      <c r="BA771" s="359">
        <v>209</v>
      </c>
      <c r="BB771" s="30" t="s">
        <v>96</v>
      </c>
      <c r="BC771" s="51">
        <v>10207631</v>
      </c>
      <c r="BD771" s="41">
        <f>IFERROR(BC771/AZ771,"-")</f>
        <v>4.6651253098503785E-2</v>
      </c>
      <c r="BE771" s="51">
        <v>66</v>
      </c>
      <c r="BF771" s="41">
        <f>IFERROR(BE771/BA771,"-")</f>
        <v>0.31578947368421051</v>
      </c>
      <c r="BG771" s="54">
        <f t="shared" si="78"/>
        <v>154661.07575757575</v>
      </c>
      <c r="BH771" s="359">
        <v>624509230</v>
      </c>
      <c r="BI771" s="359">
        <v>1620</v>
      </c>
      <c r="BJ771" s="30" t="s">
        <v>96</v>
      </c>
      <c r="BK771" s="51">
        <v>13262490</v>
      </c>
      <c r="BL771" s="41">
        <f>IFERROR(BK771/BH771,"-")</f>
        <v>2.12366597047733E-2</v>
      </c>
      <c r="BM771" s="51">
        <v>175</v>
      </c>
      <c r="BN771" s="41">
        <f>IFERROR(BM771/BI771,"-")</f>
        <v>0.10802469135802469</v>
      </c>
      <c r="BO771" s="95">
        <f t="shared" si="79"/>
        <v>75785.657142857148</v>
      </c>
      <c r="BP771" s="140"/>
    </row>
    <row r="772" spans="2:68" s="8" customFormat="1" ht="13.15" customHeight="1">
      <c r="B772" s="368"/>
      <c r="C772" s="386"/>
      <c r="D772" s="360"/>
      <c r="E772" s="360"/>
      <c r="F772" s="31" t="s">
        <v>97</v>
      </c>
      <c r="G772" s="52">
        <v>1607530</v>
      </c>
      <c r="H772" s="42">
        <f>IFERROR(G772/D771,"-")</f>
        <v>9.3091818380817478E-3</v>
      </c>
      <c r="I772" s="52">
        <v>60</v>
      </c>
      <c r="J772" s="42">
        <f>IFERROR(I772/E771,"-")</f>
        <v>0.20979020979020979</v>
      </c>
      <c r="K772" s="55">
        <f t="shared" si="72"/>
        <v>26792.166666666668</v>
      </c>
      <c r="L772" s="360"/>
      <c r="M772" s="360"/>
      <c r="N772" s="31" t="s">
        <v>97</v>
      </c>
      <c r="O772" s="52">
        <v>32755500</v>
      </c>
      <c r="P772" s="42">
        <f>IFERROR(O772/L771,"-")</f>
        <v>2.1716439449083257E-2</v>
      </c>
      <c r="Q772" s="52">
        <v>473</v>
      </c>
      <c r="R772" s="42">
        <f>IFERROR(Q772/M771,"-")</f>
        <v>0.15044529262086515</v>
      </c>
      <c r="S772" s="55">
        <f t="shared" si="73"/>
        <v>69250.528541226216</v>
      </c>
      <c r="T772" s="360"/>
      <c r="U772" s="360"/>
      <c r="V772" s="31" t="s">
        <v>97</v>
      </c>
      <c r="W772" s="52">
        <v>244665</v>
      </c>
      <c r="X772" s="42">
        <f>IFERROR(W772/T771,"-")</f>
        <v>5.5150638910227969E-3</v>
      </c>
      <c r="Y772" s="52">
        <v>14</v>
      </c>
      <c r="Z772" s="42">
        <f>IFERROR(Y772/U771,"-")</f>
        <v>8.0924855491329481E-2</v>
      </c>
      <c r="AA772" s="96">
        <f t="shared" si="74"/>
        <v>17476.071428571428</v>
      </c>
      <c r="AB772" s="360"/>
      <c r="AC772" s="360"/>
      <c r="AD772" s="31" t="s">
        <v>97</v>
      </c>
      <c r="AE772" s="52">
        <v>13752480</v>
      </c>
      <c r="AF772" s="42">
        <f>IFERROR(AE772/AB771,"-")</f>
        <v>0.12961013140380062</v>
      </c>
      <c r="AG772" s="52">
        <v>33</v>
      </c>
      <c r="AH772" s="42">
        <f>IFERROR(AG772/AC771,"-")</f>
        <v>9.1922005571030641E-2</v>
      </c>
      <c r="AI772" s="55">
        <f t="shared" si="75"/>
        <v>416741.81818181818</v>
      </c>
      <c r="AJ772" s="360"/>
      <c r="AK772" s="360"/>
      <c r="AL772" s="31" t="s">
        <v>97</v>
      </c>
      <c r="AM772" s="52">
        <v>8389280</v>
      </c>
      <c r="AN772" s="42">
        <f>IFERROR(AM772/AJ771,"-")</f>
        <v>1.4207698062909635E-2</v>
      </c>
      <c r="AO772" s="52">
        <v>185</v>
      </c>
      <c r="AP772" s="42">
        <f>IFERROR(AO772/AK771,"-")</f>
        <v>0.17754318618042225</v>
      </c>
      <c r="AQ772" s="55">
        <f t="shared" si="76"/>
        <v>45347.45945945946</v>
      </c>
      <c r="AR772" s="360"/>
      <c r="AS772" s="360"/>
      <c r="AT772" s="31" t="s">
        <v>97</v>
      </c>
      <c r="AU772" s="52">
        <v>10299299</v>
      </c>
      <c r="AV772" s="42">
        <f>IFERROR(AU772/AR771,"-")</f>
        <v>1.3565346131708008E-2</v>
      </c>
      <c r="AW772" s="55">
        <v>239</v>
      </c>
      <c r="AX772" s="42">
        <f>IFERROR(AW772/AS771,"-")</f>
        <v>0.15439276485788114</v>
      </c>
      <c r="AY772" s="138">
        <f t="shared" si="77"/>
        <v>43093.301255230122</v>
      </c>
      <c r="AZ772" s="360"/>
      <c r="BA772" s="360"/>
      <c r="BB772" s="31" t="s">
        <v>97</v>
      </c>
      <c r="BC772" s="52">
        <v>2076443</v>
      </c>
      <c r="BD772" s="42">
        <f>IFERROR(BC772/AZ771,"-")</f>
        <v>9.4898285349084913E-3</v>
      </c>
      <c r="BE772" s="52">
        <v>33</v>
      </c>
      <c r="BF772" s="42">
        <f>IFERROR(BE772/BA771,"-")</f>
        <v>0.15789473684210525</v>
      </c>
      <c r="BG772" s="55">
        <f t="shared" si="78"/>
        <v>62922.515151515152</v>
      </c>
      <c r="BH772" s="360"/>
      <c r="BI772" s="360"/>
      <c r="BJ772" s="31" t="s">
        <v>97</v>
      </c>
      <c r="BK772" s="52">
        <v>8427846</v>
      </c>
      <c r="BL772" s="42">
        <f>IFERROR(BK772/BH771,"-")</f>
        <v>1.3495150423957705E-2</v>
      </c>
      <c r="BM772" s="52">
        <v>202</v>
      </c>
      <c r="BN772" s="42">
        <f>IFERROR(BM772/BI771,"-")</f>
        <v>0.12469135802469136</v>
      </c>
      <c r="BO772" s="96">
        <f t="shared" si="79"/>
        <v>41722.009900990102</v>
      </c>
      <c r="BP772" s="140"/>
    </row>
    <row r="773" spans="2:68" s="8" customFormat="1" ht="13.15" customHeight="1">
      <c r="B773" s="368"/>
      <c r="C773" s="386"/>
      <c r="D773" s="360"/>
      <c r="E773" s="360"/>
      <c r="F773" s="32" t="s">
        <v>98</v>
      </c>
      <c r="G773" s="52">
        <v>1758370</v>
      </c>
      <c r="H773" s="42">
        <f>IFERROR(G773/D771,"-")</f>
        <v>1.0182693989305209E-2</v>
      </c>
      <c r="I773" s="52">
        <v>87</v>
      </c>
      <c r="J773" s="42">
        <f>IFERROR(I773/E771,"-")</f>
        <v>0.30419580419580422</v>
      </c>
      <c r="K773" s="55">
        <f t="shared" si="72"/>
        <v>20211.149425287356</v>
      </c>
      <c r="L773" s="360"/>
      <c r="M773" s="360"/>
      <c r="N773" s="32" t="s">
        <v>98</v>
      </c>
      <c r="O773" s="52">
        <v>32796527</v>
      </c>
      <c r="P773" s="42">
        <f>IFERROR(O773/L771,"-")</f>
        <v>2.1743639777616713E-2</v>
      </c>
      <c r="Q773" s="52">
        <v>850</v>
      </c>
      <c r="R773" s="42">
        <f>IFERROR(Q773/M771,"-")</f>
        <v>0.27035623409669213</v>
      </c>
      <c r="S773" s="55">
        <f t="shared" si="73"/>
        <v>38584.149411764709</v>
      </c>
      <c r="T773" s="360"/>
      <c r="U773" s="360"/>
      <c r="V773" s="32" t="s">
        <v>98</v>
      </c>
      <c r="W773" s="52">
        <v>0</v>
      </c>
      <c r="X773" s="42">
        <f>IFERROR(W773/T771,"-")</f>
        <v>0</v>
      </c>
      <c r="Y773" s="52">
        <v>0</v>
      </c>
      <c r="Z773" s="42">
        <f>IFERROR(Y773/U771,"-")</f>
        <v>0</v>
      </c>
      <c r="AA773" s="96" t="str">
        <f t="shared" si="74"/>
        <v>-</v>
      </c>
      <c r="AB773" s="360"/>
      <c r="AC773" s="360"/>
      <c r="AD773" s="32" t="s">
        <v>98</v>
      </c>
      <c r="AE773" s="52">
        <v>0</v>
      </c>
      <c r="AF773" s="42">
        <f>IFERROR(AE773/AB771,"-")</f>
        <v>0</v>
      </c>
      <c r="AG773" s="52">
        <v>0</v>
      </c>
      <c r="AH773" s="42">
        <f>IFERROR(AG773/AC771,"-")</f>
        <v>0</v>
      </c>
      <c r="AI773" s="55" t="str">
        <f t="shared" si="75"/>
        <v>-</v>
      </c>
      <c r="AJ773" s="360"/>
      <c r="AK773" s="360"/>
      <c r="AL773" s="32" t="s">
        <v>98</v>
      </c>
      <c r="AM773" s="52">
        <v>21123782</v>
      </c>
      <c r="AN773" s="42">
        <f>IFERROR(AM773/AJ771,"-")</f>
        <v>3.5774263894246636E-2</v>
      </c>
      <c r="AO773" s="52">
        <v>360</v>
      </c>
      <c r="AP773" s="42">
        <f>IFERROR(AO773/AK771,"-")</f>
        <v>0.34548944337811899</v>
      </c>
      <c r="AQ773" s="55">
        <f t="shared" si="76"/>
        <v>58677.172222222223</v>
      </c>
      <c r="AR773" s="360"/>
      <c r="AS773" s="360"/>
      <c r="AT773" s="32" t="s">
        <v>98</v>
      </c>
      <c r="AU773" s="52">
        <v>11672745</v>
      </c>
      <c r="AV773" s="42">
        <f>IFERROR(AU773/AR771,"-")</f>
        <v>1.5374330450272779E-2</v>
      </c>
      <c r="AW773" s="55">
        <v>490</v>
      </c>
      <c r="AX773" s="42">
        <f>IFERROR(AW773/AS771,"-")</f>
        <v>0.31653746770025842</v>
      </c>
      <c r="AY773" s="138">
        <f t="shared" si="77"/>
        <v>23821.928571428572</v>
      </c>
      <c r="AZ773" s="360"/>
      <c r="BA773" s="360"/>
      <c r="BB773" s="32" t="s">
        <v>98</v>
      </c>
      <c r="BC773" s="52">
        <v>2401928</v>
      </c>
      <c r="BD773" s="42">
        <f>IFERROR(BC773/AZ771,"-")</f>
        <v>1.0977370856409582E-2</v>
      </c>
      <c r="BE773" s="52">
        <v>51</v>
      </c>
      <c r="BF773" s="42">
        <f>IFERROR(BE773/BA771,"-")</f>
        <v>0.24401913875598086</v>
      </c>
      <c r="BG773" s="55">
        <f t="shared" si="78"/>
        <v>47096.627450980392</v>
      </c>
      <c r="BH773" s="360"/>
      <c r="BI773" s="360"/>
      <c r="BJ773" s="32" t="s">
        <v>98</v>
      </c>
      <c r="BK773" s="52">
        <v>11657745</v>
      </c>
      <c r="BL773" s="42">
        <f>IFERROR(BK773/BH771,"-")</f>
        <v>1.8667049964978099E-2</v>
      </c>
      <c r="BM773" s="52">
        <v>299</v>
      </c>
      <c r="BN773" s="42">
        <f>IFERROR(BM773/BI771,"-")</f>
        <v>0.1845679012345679</v>
      </c>
      <c r="BO773" s="96">
        <f t="shared" si="79"/>
        <v>38989.113712374579</v>
      </c>
      <c r="BP773" s="140"/>
    </row>
    <row r="774" spans="2:68" s="8" customFormat="1" ht="13.15" customHeight="1">
      <c r="B774" s="368"/>
      <c r="C774" s="386"/>
      <c r="D774" s="360"/>
      <c r="E774" s="360"/>
      <c r="F774" s="32" t="s">
        <v>99</v>
      </c>
      <c r="G774" s="52">
        <v>221562</v>
      </c>
      <c r="H774" s="42">
        <f>IFERROR(G774/D771,"-")</f>
        <v>1.2830621801204756E-3</v>
      </c>
      <c r="I774" s="52">
        <v>22</v>
      </c>
      <c r="J774" s="42">
        <f>IFERROR(I774/E771,"-")</f>
        <v>7.6923076923076927E-2</v>
      </c>
      <c r="K774" s="55">
        <f t="shared" si="72"/>
        <v>10071</v>
      </c>
      <c r="L774" s="360"/>
      <c r="M774" s="360"/>
      <c r="N774" s="32" t="s">
        <v>99</v>
      </c>
      <c r="O774" s="52">
        <v>3020030</v>
      </c>
      <c r="P774" s="42">
        <f>IFERROR(O774/L771,"-")</f>
        <v>2.0022377502836139E-3</v>
      </c>
      <c r="Q774" s="52">
        <v>155</v>
      </c>
      <c r="R774" s="42">
        <f>IFERROR(Q774/M771,"-")</f>
        <v>4.9300254452926212E-2</v>
      </c>
      <c r="S774" s="55">
        <f t="shared" si="73"/>
        <v>19484.064516129034</v>
      </c>
      <c r="T774" s="360"/>
      <c r="U774" s="360"/>
      <c r="V774" s="32" t="s">
        <v>99</v>
      </c>
      <c r="W774" s="52">
        <v>0</v>
      </c>
      <c r="X774" s="42">
        <f>IFERROR(W774/T771,"-")</f>
        <v>0</v>
      </c>
      <c r="Y774" s="52">
        <v>0</v>
      </c>
      <c r="Z774" s="42">
        <f>IFERROR(Y774/U771,"-")</f>
        <v>0</v>
      </c>
      <c r="AA774" s="96" t="str">
        <f t="shared" si="74"/>
        <v>-</v>
      </c>
      <c r="AB774" s="360"/>
      <c r="AC774" s="360"/>
      <c r="AD774" s="32" t="s">
        <v>99</v>
      </c>
      <c r="AE774" s="52">
        <v>0</v>
      </c>
      <c r="AF774" s="42">
        <f>IFERROR(AE774/AB771,"-")</f>
        <v>0</v>
      </c>
      <c r="AG774" s="52">
        <v>0</v>
      </c>
      <c r="AH774" s="42">
        <f>IFERROR(AG774/AC771,"-")</f>
        <v>0</v>
      </c>
      <c r="AI774" s="55" t="str">
        <f t="shared" si="75"/>
        <v>-</v>
      </c>
      <c r="AJ774" s="360"/>
      <c r="AK774" s="360"/>
      <c r="AL774" s="32" t="s">
        <v>99</v>
      </c>
      <c r="AM774" s="52">
        <v>702965</v>
      </c>
      <c r="AN774" s="42">
        <f>IFERROR(AM774/AJ771,"-")</f>
        <v>1.1905091341322821E-3</v>
      </c>
      <c r="AO774" s="52">
        <v>64</v>
      </c>
      <c r="AP774" s="42">
        <f>IFERROR(AO774/AK771,"-")</f>
        <v>6.1420345489443376E-2</v>
      </c>
      <c r="AQ774" s="55">
        <f t="shared" si="76"/>
        <v>10983.828125</v>
      </c>
      <c r="AR774" s="360"/>
      <c r="AS774" s="360"/>
      <c r="AT774" s="32" t="s">
        <v>99</v>
      </c>
      <c r="AU774" s="52">
        <v>2317065</v>
      </c>
      <c r="AV774" s="42">
        <f>IFERROR(AU774/AR771,"-")</f>
        <v>3.0518376769784056E-3</v>
      </c>
      <c r="AW774" s="55">
        <v>91</v>
      </c>
      <c r="AX774" s="42">
        <f>IFERROR(AW774/AS771,"-")</f>
        <v>5.8785529715762272E-2</v>
      </c>
      <c r="AY774" s="138">
        <f t="shared" si="77"/>
        <v>25462.252747252747</v>
      </c>
      <c r="AZ774" s="360"/>
      <c r="BA774" s="360"/>
      <c r="BB774" s="32" t="s">
        <v>99</v>
      </c>
      <c r="BC774" s="52">
        <v>125279</v>
      </c>
      <c r="BD774" s="42">
        <f>IFERROR(BC774/AZ771,"-")</f>
        <v>5.7255423289962739E-4</v>
      </c>
      <c r="BE774" s="52">
        <v>7</v>
      </c>
      <c r="BF774" s="42">
        <f>IFERROR(BE774/BA771,"-")</f>
        <v>3.3492822966507178E-2</v>
      </c>
      <c r="BG774" s="55">
        <f t="shared" si="78"/>
        <v>17897</v>
      </c>
      <c r="BH774" s="360"/>
      <c r="BI774" s="360"/>
      <c r="BJ774" s="32" t="s">
        <v>99</v>
      </c>
      <c r="BK774" s="52">
        <v>298203</v>
      </c>
      <c r="BL774" s="42">
        <f>IFERROR(BK774/BH771,"-")</f>
        <v>4.7749974808218609E-4</v>
      </c>
      <c r="BM774" s="52">
        <v>48</v>
      </c>
      <c r="BN774" s="42">
        <f>IFERROR(BM774/BI771,"-")</f>
        <v>2.9629629629629631E-2</v>
      </c>
      <c r="BO774" s="96">
        <f t="shared" si="79"/>
        <v>6212.5625</v>
      </c>
      <c r="BP774" s="140"/>
    </row>
    <row r="775" spans="2:68" s="8" customFormat="1" ht="13.15" customHeight="1">
      <c r="B775" s="368"/>
      <c r="C775" s="386"/>
      <c r="D775" s="360"/>
      <c r="E775" s="360"/>
      <c r="F775" s="32" t="s">
        <v>100</v>
      </c>
      <c r="G775" s="52">
        <v>2844557</v>
      </c>
      <c r="H775" s="42">
        <f>IFERROR(G775/D771,"-")</f>
        <v>1.647278642500501E-2</v>
      </c>
      <c r="I775" s="52">
        <v>98</v>
      </c>
      <c r="J775" s="42">
        <f>IFERROR(I775/E771,"-")</f>
        <v>0.34265734265734266</v>
      </c>
      <c r="K775" s="55">
        <f t="shared" si="72"/>
        <v>29026.091836734693</v>
      </c>
      <c r="L775" s="360"/>
      <c r="M775" s="360"/>
      <c r="N775" s="32" t="s">
        <v>100</v>
      </c>
      <c r="O775" s="52">
        <v>30918044</v>
      </c>
      <c r="P775" s="42">
        <f>IFERROR(O775/L771,"-")</f>
        <v>2.0498231759859931E-2</v>
      </c>
      <c r="Q775" s="52">
        <v>906</v>
      </c>
      <c r="R775" s="42">
        <f>IFERROR(Q775/M771,"-")</f>
        <v>0.28816793893129772</v>
      </c>
      <c r="S775" s="55">
        <f t="shared" si="73"/>
        <v>34125.876379690948</v>
      </c>
      <c r="T775" s="360"/>
      <c r="U775" s="360"/>
      <c r="V775" s="32" t="s">
        <v>100</v>
      </c>
      <c r="W775" s="52">
        <v>0</v>
      </c>
      <c r="X775" s="42">
        <f>IFERROR(W775/T771,"-")</f>
        <v>0</v>
      </c>
      <c r="Y775" s="52">
        <v>0</v>
      </c>
      <c r="Z775" s="42">
        <f>IFERROR(Y775/U771,"-")</f>
        <v>0</v>
      </c>
      <c r="AA775" s="96" t="str">
        <f t="shared" si="74"/>
        <v>-</v>
      </c>
      <c r="AB775" s="360"/>
      <c r="AC775" s="360"/>
      <c r="AD775" s="32" t="s">
        <v>100</v>
      </c>
      <c r="AE775" s="52">
        <v>0</v>
      </c>
      <c r="AF775" s="42">
        <f>IFERROR(AE775/AB771,"-")</f>
        <v>0</v>
      </c>
      <c r="AG775" s="52">
        <v>0</v>
      </c>
      <c r="AH775" s="42">
        <f>IFERROR(AG775/AC771,"-")</f>
        <v>0</v>
      </c>
      <c r="AI775" s="55" t="str">
        <f t="shared" si="75"/>
        <v>-</v>
      </c>
      <c r="AJ775" s="360"/>
      <c r="AK775" s="360"/>
      <c r="AL775" s="32" t="s">
        <v>100</v>
      </c>
      <c r="AM775" s="52">
        <v>13321118</v>
      </c>
      <c r="AN775" s="42">
        <f>IFERROR(AM775/AJ771,"-")</f>
        <v>2.2560031659974476E-2</v>
      </c>
      <c r="AO775" s="52">
        <v>378</v>
      </c>
      <c r="AP775" s="42">
        <f>IFERROR(AO775/AK771,"-")</f>
        <v>0.36276391554702497</v>
      </c>
      <c r="AQ775" s="55">
        <f t="shared" si="76"/>
        <v>35241.052910052909</v>
      </c>
      <c r="AR775" s="360"/>
      <c r="AS775" s="360"/>
      <c r="AT775" s="32" t="s">
        <v>100</v>
      </c>
      <c r="AU775" s="52">
        <v>17596926</v>
      </c>
      <c r="AV775" s="42">
        <f>IFERROR(AU775/AR771,"-")</f>
        <v>2.3177149439398942E-2</v>
      </c>
      <c r="AW775" s="55">
        <v>528</v>
      </c>
      <c r="AX775" s="42">
        <f>IFERROR(AW775/AS771,"-")</f>
        <v>0.34108527131782945</v>
      </c>
      <c r="AY775" s="138">
        <f t="shared" si="77"/>
        <v>33327.51136363636</v>
      </c>
      <c r="AZ775" s="360"/>
      <c r="BA775" s="360"/>
      <c r="BB775" s="32" t="s">
        <v>100</v>
      </c>
      <c r="BC775" s="52">
        <v>1897364</v>
      </c>
      <c r="BD775" s="42">
        <f>IFERROR(BC775/AZ771,"-")</f>
        <v>8.6713957610722349E-3</v>
      </c>
      <c r="BE775" s="52">
        <v>60</v>
      </c>
      <c r="BF775" s="42">
        <f>IFERROR(BE775/BA771,"-")</f>
        <v>0.28708133971291866</v>
      </c>
      <c r="BG775" s="55">
        <f t="shared" si="78"/>
        <v>31622.733333333334</v>
      </c>
      <c r="BH775" s="360"/>
      <c r="BI775" s="360"/>
      <c r="BJ775" s="32" t="s">
        <v>100</v>
      </c>
      <c r="BK775" s="52">
        <v>6977727</v>
      </c>
      <c r="BL775" s="42">
        <f>IFERROR(BK775/BH771,"-")</f>
        <v>1.1173136704480733E-2</v>
      </c>
      <c r="BM775" s="52">
        <v>327</v>
      </c>
      <c r="BN775" s="42">
        <f>IFERROR(BM775/BI771,"-")</f>
        <v>0.20185185185185187</v>
      </c>
      <c r="BO775" s="96">
        <f t="shared" si="79"/>
        <v>21338.614678899081</v>
      </c>
      <c r="BP775" s="140"/>
    </row>
    <row r="776" spans="2:68" s="8" customFormat="1" ht="13.15" customHeight="1">
      <c r="B776" s="368"/>
      <c r="C776" s="386"/>
      <c r="D776" s="360"/>
      <c r="E776" s="360"/>
      <c r="F776" s="32" t="s">
        <v>101</v>
      </c>
      <c r="G776" s="52">
        <v>9148722</v>
      </c>
      <c r="H776" s="42">
        <f>IFERROR(G776/D771,"-")</f>
        <v>5.2980110283515035E-2</v>
      </c>
      <c r="I776" s="52">
        <v>115</v>
      </c>
      <c r="J776" s="42">
        <f>IFERROR(I776/E771,"-")</f>
        <v>0.40209790209790208</v>
      </c>
      <c r="K776" s="55">
        <f t="shared" si="72"/>
        <v>79554.104347826084</v>
      </c>
      <c r="L776" s="360"/>
      <c r="M776" s="360"/>
      <c r="N776" s="32" t="s">
        <v>101</v>
      </c>
      <c r="O776" s="52">
        <v>65144247</v>
      </c>
      <c r="P776" s="42">
        <f>IFERROR(O776/L771,"-")</f>
        <v>4.3189726776621445E-2</v>
      </c>
      <c r="Q776" s="52">
        <v>1137</v>
      </c>
      <c r="R776" s="42">
        <f>IFERROR(Q776/M771,"-")</f>
        <v>0.36164122137404581</v>
      </c>
      <c r="S776" s="55">
        <f t="shared" si="73"/>
        <v>57294.852242744062</v>
      </c>
      <c r="T776" s="360"/>
      <c r="U776" s="360"/>
      <c r="V776" s="32" t="s">
        <v>101</v>
      </c>
      <c r="W776" s="52">
        <v>0</v>
      </c>
      <c r="X776" s="42">
        <f>IFERROR(W776/T771,"-")</f>
        <v>0</v>
      </c>
      <c r="Y776" s="52">
        <v>0</v>
      </c>
      <c r="Z776" s="42">
        <f>IFERROR(Y776/U771,"-")</f>
        <v>0</v>
      </c>
      <c r="AA776" s="96" t="str">
        <f t="shared" si="74"/>
        <v>-</v>
      </c>
      <c r="AB776" s="360"/>
      <c r="AC776" s="360"/>
      <c r="AD776" s="32" t="s">
        <v>101</v>
      </c>
      <c r="AE776" s="52">
        <v>0</v>
      </c>
      <c r="AF776" s="42">
        <f>IFERROR(AE776/AB771,"-")</f>
        <v>0</v>
      </c>
      <c r="AG776" s="52">
        <v>0</v>
      </c>
      <c r="AH776" s="42">
        <f>IFERROR(AG776/AC771,"-")</f>
        <v>0</v>
      </c>
      <c r="AI776" s="55" t="str">
        <f t="shared" si="75"/>
        <v>-</v>
      </c>
      <c r="AJ776" s="360"/>
      <c r="AK776" s="360"/>
      <c r="AL776" s="32" t="s">
        <v>101</v>
      </c>
      <c r="AM776" s="52">
        <v>29892891</v>
      </c>
      <c r="AN776" s="42">
        <f>IFERROR(AM776/AJ771,"-")</f>
        <v>5.0625222850526966E-2</v>
      </c>
      <c r="AO776" s="52">
        <v>491</v>
      </c>
      <c r="AP776" s="42">
        <f>IFERROR(AO776/AK771,"-")</f>
        <v>0.47120921305182339</v>
      </c>
      <c r="AQ776" s="55">
        <f t="shared" si="76"/>
        <v>60881.651731160899</v>
      </c>
      <c r="AR776" s="360"/>
      <c r="AS776" s="360"/>
      <c r="AT776" s="32" t="s">
        <v>101</v>
      </c>
      <c r="AU776" s="52">
        <v>35251356</v>
      </c>
      <c r="AV776" s="42">
        <f>IFERROR(AU776/AR771,"-")</f>
        <v>4.6430038175613884E-2</v>
      </c>
      <c r="AW776" s="55">
        <v>646</v>
      </c>
      <c r="AX776" s="42">
        <f>IFERROR(AW776/AS771,"-")</f>
        <v>0.41731266149870799</v>
      </c>
      <c r="AY776" s="138">
        <f t="shared" si="77"/>
        <v>54568.662538699689</v>
      </c>
      <c r="AZ776" s="360"/>
      <c r="BA776" s="360"/>
      <c r="BB776" s="32" t="s">
        <v>101</v>
      </c>
      <c r="BC776" s="52">
        <v>6815024</v>
      </c>
      <c r="BD776" s="42">
        <f>IFERROR(BC776/AZ771,"-")</f>
        <v>3.1146248281935122E-2</v>
      </c>
      <c r="BE776" s="52">
        <v>89</v>
      </c>
      <c r="BF776" s="42">
        <f>IFERROR(BE776/BA771,"-")</f>
        <v>0.42583732057416268</v>
      </c>
      <c r="BG776" s="55">
        <f t="shared" si="78"/>
        <v>76573.303370786511</v>
      </c>
      <c r="BH776" s="360"/>
      <c r="BI776" s="360"/>
      <c r="BJ776" s="32" t="s">
        <v>101</v>
      </c>
      <c r="BK776" s="52">
        <v>24474854</v>
      </c>
      <c r="BL776" s="42">
        <f>IFERROR(BK776/BH771,"-")</f>
        <v>3.9190540066157228E-2</v>
      </c>
      <c r="BM776" s="52">
        <v>413</v>
      </c>
      <c r="BN776" s="42">
        <f>IFERROR(BM776/BI771,"-")</f>
        <v>0.25493827160493826</v>
      </c>
      <c r="BO776" s="96">
        <f t="shared" si="79"/>
        <v>59261.147699757872</v>
      </c>
      <c r="BP776" s="140"/>
    </row>
    <row r="777" spans="2:68" s="8" customFormat="1" ht="13.15" customHeight="1">
      <c r="B777" s="368"/>
      <c r="C777" s="386"/>
      <c r="D777" s="360"/>
      <c r="E777" s="360"/>
      <c r="F777" s="32" t="s">
        <v>102</v>
      </c>
      <c r="G777" s="52">
        <v>7574269</v>
      </c>
      <c r="H777" s="42">
        <f>IFERROR(G777/D771,"-")</f>
        <v>4.3862476850538158E-2</v>
      </c>
      <c r="I777" s="52">
        <v>58</v>
      </c>
      <c r="J777" s="42">
        <f>IFERROR(I777/E771,"-")</f>
        <v>0.20279720279720279</v>
      </c>
      <c r="K777" s="55">
        <f t="shared" si="72"/>
        <v>130590.8448275862</v>
      </c>
      <c r="L777" s="360"/>
      <c r="M777" s="360"/>
      <c r="N777" s="32" t="s">
        <v>102</v>
      </c>
      <c r="O777" s="52">
        <v>33575088</v>
      </c>
      <c r="P777" s="42">
        <f>IFERROR(O777/L771,"-")</f>
        <v>2.2259814857035976E-2</v>
      </c>
      <c r="Q777" s="52">
        <v>276</v>
      </c>
      <c r="R777" s="42">
        <f>IFERROR(Q777/M771,"-")</f>
        <v>8.7786259541984726E-2</v>
      </c>
      <c r="S777" s="55">
        <f t="shared" si="73"/>
        <v>121648.86956521739</v>
      </c>
      <c r="T777" s="360"/>
      <c r="U777" s="360"/>
      <c r="V777" s="32" t="s">
        <v>102</v>
      </c>
      <c r="W777" s="52">
        <v>53520</v>
      </c>
      <c r="X777" s="42">
        <f>IFERROR(W777/T771,"-")</f>
        <v>1.2064096599331336E-3</v>
      </c>
      <c r="Y777" s="52">
        <v>1</v>
      </c>
      <c r="Z777" s="42">
        <f>IFERROR(Y777/U771,"-")</f>
        <v>5.7803468208092483E-3</v>
      </c>
      <c r="AA777" s="96">
        <f t="shared" si="74"/>
        <v>53520</v>
      </c>
      <c r="AB777" s="360"/>
      <c r="AC777" s="360"/>
      <c r="AD777" s="32" t="s">
        <v>102</v>
      </c>
      <c r="AE777" s="52">
        <v>646588</v>
      </c>
      <c r="AF777" s="42">
        <f>IFERROR(AE777/AB771,"-")</f>
        <v>6.0937631353850828E-3</v>
      </c>
      <c r="AG777" s="52">
        <v>3</v>
      </c>
      <c r="AH777" s="42">
        <f>IFERROR(AG777/AC771,"-")</f>
        <v>8.356545961002786E-3</v>
      </c>
      <c r="AI777" s="55">
        <f t="shared" si="75"/>
        <v>215529.33333333334</v>
      </c>
      <c r="AJ777" s="360"/>
      <c r="AK777" s="360"/>
      <c r="AL777" s="32" t="s">
        <v>102</v>
      </c>
      <c r="AM777" s="52">
        <v>16165427</v>
      </c>
      <c r="AN777" s="42">
        <f>IFERROR(AM777/AJ771,"-")</f>
        <v>2.7377022327781064E-2</v>
      </c>
      <c r="AO777" s="52">
        <v>124</v>
      </c>
      <c r="AP777" s="42">
        <f>IFERROR(AO777/AK771,"-")</f>
        <v>0.11900191938579655</v>
      </c>
      <c r="AQ777" s="55">
        <f t="shared" si="76"/>
        <v>130366.34677419355</v>
      </c>
      <c r="AR777" s="360"/>
      <c r="AS777" s="360"/>
      <c r="AT777" s="32" t="s">
        <v>102</v>
      </c>
      <c r="AU777" s="52">
        <v>16684784</v>
      </c>
      <c r="AV777" s="42">
        <f>IFERROR(AU777/AR771,"-")</f>
        <v>2.1975754863780891E-2</v>
      </c>
      <c r="AW777" s="55">
        <v>145</v>
      </c>
      <c r="AX777" s="42">
        <f>IFERROR(AW777/AS771,"-")</f>
        <v>9.3669250645994837E-2</v>
      </c>
      <c r="AY777" s="138">
        <f t="shared" si="77"/>
        <v>115067.47586206897</v>
      </c>
      <c r="AZ777" s="360"/>
      <c r="BA777" s="360"/>
      <c r="BB777" s="32" t="s">
        <v>102</v>
      </c>
      <c r="BC777" s="52">
        <v>13298608</v>
      </c>
      <c r="BD777" s="42">
        <f>IFERROR(BC777/AZ771,"-")</f>
        <v>6.0777738504241313E-2</v>
      </c>
      <c r="BE777" s="52">
        <v>46</v>
      </c>
      <c r="BF777" s="42">
        <f>IFERROR(BE777/BA771,"-")</f>
        <v>0.22009569377990432</v>
      </c>
      <c r="BG777" s="55">
        <f t="shared" si="78"/>
        <v>289100.17391304346</v>
      </c>
      <c r="BH777" s="360"/>
      <c r="BI777" s="360"/>
      <c r="BJ777" s="32" t="s">
        <v>102</v>
      </c>
      <c r="BK777" s="52">
        <v>5886635</v>
      </c>
      <c r="BL777" s="42">
        <f>IFERROR(BK777/BH771,"-")</f>
        <v>9.4260176106604546E-3</v>
      </c>
      <c r="BM777" s="52">
        <v>87</v>
      </c>
      <c r="BN777" s="42">
        <f>IFERROR(BM777/BI771,"-")</f>
        <v>5.3703703703703705E-2</v>
      </c>
      <c r="BO777" s="96">
        <f t="shared" si="79"/>
        <v>67662.471264367821</v>
      </c>
      <c r="BP777" s="140"/>
    </row>
    <row r="778" spans="2:68" s="8" customFormat="1" ht="13.15" customHeight="1">
      <c r="B778" s="368"/>
      <c r="C778" s="386"/>
      <c r="D778" s="360"/>
      <c r="E778" s="360"/>
      <c r="F778" s="32" t="s">
        <v>112</v>
      </c>
      <c r="G778" s="52">
        <v>0</v>
      </c>
      <c r="H778" s="42">
        <f>IFERROR(G778/D771,"-")</f>
        <v>0</v>
      </c>
      <c r="I778" s="52">
        <v>0</v>
      </c>
      <c r="J778" s="42">
        <f>IFERROR(I778/E771,"-")</f>
        <v>0</v>
      </c>
      <c r="K778" s="55" t="str">
        <f t="shared" si="72"/>
        <v>-</v>
      </c>
      <c r="L778" s="360"/>
      <c r="M778" s="360"/>
      <c r="N778" s="32" t="s">
        <v>112</v>
      </c>
      <c r="O778" s="52">
        <v>0</v>
      </c>
      <c r="P778" s="42">
        <f>IFERROR(O778/L771,"-")</f>
        <v>0</v>
      </c>
      <c r="Q778" s="52">
        <v>0</v>
      </c>
      <c r="R778" s="42">
        <f>IFERROR(Q778/M771,"-")</f>
        <v>0</v>
      </c>
      <c r="S778" s="55" t="str">
        <f t="shared" si="73"/>
        <v>-</v>
      </c>
      <c r="T778" s="360"/>
      <c r="U778" s="360"/>
      <c r="V778" s="32" t="s">
        <v>112</v>
      </c>
      <c r="W778" s="52">
        <v>0</v>
      </c>
      <c r="X778" s="42">
        <f>IFERROR(W778/T771,"-")</f>
        <v>0</v>
      </c>
      <c r="Y778" s="52">
        <v>0</v>
      </c>
      <c r="Z778" s="42">
        <f>IFERROR(Y778/U771,"-")</f>
        <v>0</v>
      </c>
      <c r="AA778" s="96" t="str">
        <f t="shared" si="74"/>
        <v>-</v>
      </c>
      <c r="AB778" s="360"/>
      <c r="AC778" s="360"/>
      <c r="AD778" s="32" t="s">
        <v>112</v>
      </c>
      <c r="AE778" s="52">
        <v>0</v>
      </c>
      <c r="AF778" s="42">
        <f>IFERROR(AE778/AB771,"-")</f>
        <v>0</v>
      </c>
      <c r="AG778" s="52">
        <v>0</v>
      </c>
      <c r="AH778" s="42">
        <f>IFERROR(AG778/AC771,"-")</f>
        <v>0</v>
      </c>
      <c r="AI778" s="55" t="str">
        <f t="shared" si="75"/>
        <v>-</v>
      </c>
      <c r="AJ778" s="360"/>
      <c r="AK778" s="360"/>
      <c r="AL778" s="32" t="s">
        <v>112</v>
      </c>
      <c r="AM778" s="52">
        <v>0</v>
      </c>
      <c r="AN778" s="42">
        <f>IFERROR(AM778/AJ771,"-")</f>
        <v>0</v>
      </c>
      <c r="AO778" s="52">
        <v>0</v>
      </c>
      <c r="AP778" s="42">
        <f>IFERROR(AO778/AK771,"-")</f>
        <v>0</v>
      </c>
      <c r="AQ778" s="55" t="str">
        <f t="shared" si="76"/>
        <v>-</v>
      </c>
      <c r="AR778" s="360"/>
      <c r="AS778" s="360"/>
      <c r="AT778" s="32" t="s">
        <v>112</v>
      </c>
      <c r="AU778" s="52">
        <v>0</v>
      </c>
      <c r="AV778" s="42">
        <f>IFERROR(AU778/AR771,"-")</f>
        <v>0</v>
      </c>
      <c r="AW778" s="55">
        <v>0</v>
      </c>
      <c r="AX778" s="42">
        <f>IFERROR(AW778/AS771,"-")</f>
        <v>0</v>
      </c>
      <c r="AY778" s="138" t="str">
        <f t="shared" si="77"/>
        <v>-</v>
      </c>
      <c r="AZ778" s="360"/>
      <c r="BA778" s="360"/>
      <c r="BB778" s="32" t="s">
        <v>112</v>
      </c>
      <c r="BC778" s="52">
        <v>0</v>
      </c>
      <c r="BD778" s="42">
        <f>IFERROR(BC778/AZ771,"-")</f>
        <v>0</v>
      </c>
      <c r="BE778" s="52">
        <v>0</v>
      </c>
      <c r="BF778" s="42">
        <f>IFERROR(BE778/BA771,"-")</f>
        <v>0</v>
      </c>
      <c r="BG778" s="55" t="str">
        <f t="shared" si="78"/>
        <v>-</v>
      </c>
      <c r="BH778" s="360"/>
      <c r="BI778" s="360"/>
      <c r="BJ778" s="32" t="s">
        <v>112</v>
      </c>
      <c r="BK778" s="52">
        <v>0</v>
      </c>
      <c r="BL778" s="42">
        <f>IFERROR(BK778/BH771,"-")</f>
        <v>0</v>
      </c>
      <c r="BM778" s="52">
        <v>0</v>
      </c>
      <c r="BN778" s="42">
        <f>IFERROR(BM778/BI771,"-")</f>
        <v>0</v>
      </c>
      <c r="BO778" s="96" t="str">
        <f t="shared" si="79"/>
        <v>-</v>
      </c>
      <c r="BP778" s="140"/>
    </row>
    <row r="779" spans="2:68" s="8" customFormat="1" ht="13.15" customHeight="1">
      <c r="B779" s="368"/>
      <c r="C779" s="386"/>
      <c r="D779" s="360"/>
      <c r="E779" s="360"/>
      <c r="F779" s="32" t="s">
        <v>103</v>
      </c>
      <c r="G779" s="52">
        <v>10336</v>
      </c>
      <c r="H779" s="42">
        <f>IFERROR(G779/D771,"-")</f>
        <v>5.9855619166306661E-5</v>
      </c>
      <c r="I779" s="52">
        <v>2</v>
      </c>
      <c r="J779" s="42">
        <f>IFERROR(I779/E771,"-")</f>
        <v>6.993006993006993E-3</v>
      </c>
      <c r="K779" s="55">
        <f t="shared" si="72"/>
        <v>5168</v>
      </c>
      <c r="L779" s="360"/>
      <c r="M779" s="360"/>
      <c r="N779" s="32" t="s">
        <v>103</v>
      </c>
      <c r="O779" s="52">
        <v>254214</v>
      </c>
      <c r="P779" s="42">
        <f>IFERROR(O779/L771,"-")</f>
        <v>1.6854033484786529E-4</v>
      </c>
      <c r="Q779" s="52">
        <v>16</v>
      </c>
      <c r="R779" s="42">
        <f>IFERROR(Q779/M771,"-")</f>
        <v>5.0890585241730284E-3</v>
      </c>
      <c r="S779" s="55">
        <f t="shared" si="73"/>
        <v>15888.375</v>
      </c>
      <c r="T779" s="360"/>
      <c r="U779" s="360"/>
      <c r="V779" s="32" t="s">
        <v>103</v>
      </c>
      <c r="W779" s="52">
        <v>0</v>
      </c>
      <c r="X779" s="42">
        <f>IFERROR(W779/T771,"-")</f>
        <v>0</v>
      </c>
      <c r="Y779" s="52">
        <v>0</v>
      </c>
      <c r="Z779" s="42">
        <f>IFERROR(Y779/U771,"-")</f>
        <v>0</v>
      </c>
      <c r="AA779" s="96" t="str">
        <f t="shared" si="74"/>
        <v>-</v>
      </c>
      <c r="AB779" s="360"/>
      <c r="AC779" s="360"/>
      <c r="AD779" s="32" t="s">
        <v>103</v>
      </c>
      <c r="AE779" s="52">
        <v>11346</v>
      </c>
      <c r="AF779" s="42">
        <f>IFERROR(AE779/AB771,"-")</f>
        <v>1.0693028100440953E-4</v>
      </c>
      <c r="AG779" s="52">
        <v>1</v>
      </c>
      <c r="AH779" s="42">
        <f>IFERROR(AG779/AC771,"-")</f>
        <v>2.7855153203342618E-3</v>
      </c>
      <c r="AI779" s="55">
        <f t="shared" si="75"/>
        <v>11346</v>
      </c>
      <c r="AJ779" s="360"/>
      <c r="AK779" s="360"/>
      <c r="AL779" s="32" t="s">
        <v>103</v>
      </c>
      <c r="AM779" s="52">
        <v>54219</v>
      </c>
      <c r="AN779" s="42">
        <f>IFERROR(AM779/AJ771,"-")</f>
        <v>9.1822800201316141E-5</v>
      </c>
      <c r="AO779" s="52">
        <v>4</v>
      </c>
      <c r="AP779" s="42">
        <f>IFERROR(AO779/AK771,"-")</f>
        <v>3.838771593090211E-3</v>
      </c>
      <c r="AQ779" s="55">
        <f t="shared" si="76"/>
        <v>13554.75</v>
      </c>
      <c r="AR779" s="360"/>
      <c r="AS779" s="360"/>
      <c r="AT779" s="32" t="s">
        <v>103</v>
      </c>
      <c r="AU779" s="52">
        <v>188649</v>
      </c>
      <c r="AV779" s="42">
        <f>IFERROR(AU779/AR771,"-")</f>
        <v>2.484721515901795E-4</v>
      </c>
      <c r="AW779" s="55">
        <v>11</v>
      </c>
      <c r="AX779" s="42">
        <f>IFERROR(AW779/AS771,"-")</f>
        <v>7.1059431524547806E-3</v>
      </c>
      <c r="AY779" s="138">
        <f t="shared" si="77"/>
        <v>17149.909090909092</v>
      </c>
      <c r="AZ779" s="360"/>
      <c r="BA779" s="360"/>
      <c r="BB779" s="32" t="s">
        <v>103</v>
      </c>
      <c r="BC779" s="52">
        <v>6078</v>
      </c>
      <c r="BD779" s="42">
        <f>IFERROR(BC779/AZ771,"-")</f>
        <v>2.7777876799495007E-5</v>
      </c>
      <c r="BE779" s="52">
        <v>1</v>
      </c>
      <c r="BF779" s="42">
        <f>IFERROR(BE779/BA771,"-")</f>
        <v>4.7846889952153108E-3</v>
      </c>
      <c r="BG779" s="55">
        <f t="shared" si="78"/>
        <v>6078</v>
      </c>
      <c r="BH779" s="360"/>
      <c r="BI779" s="360"/>
      <c r="BJ779" s="32" t="s">
        <v>103</v>
      </c>
      <c r="BK779" s="52">
        <v>227851</v>
      </c>
      <c r="BL779" s="42">
        <f>IFERROR(BK779/BH771,"-")</f>
        <v>3.6484809039571763E-4</v>
      </c>
      <c r="BM779" s="52">
        <v>10</v>
      </c>
      <c r="BN779" s="42">
        <f>IFERROR(BM779/BI771,"-")</f>
        <v>6.1728395061728392E-3</v>
      </c>
      <c r="BO779" s="96">
        <f t="shared" si="79"/>
        <v>22785.1</v>
      </c>
      <c r="BP779" s="140"/>
    </row>
    <row r="780" spans="2:68" s="8" customFormat="1" ht="13.15" customHeight="1">
      <c r="B780" s="368"/>
      <c r="C780" s="386"/>
      <c r="D780" s="360"/>
      <c r="E780" s="360"/>
      <c r="F780" s="32" t="s">
        <v>104</v>
      </c>
      <c r="G780" s="52">
        <v>114382</v>
      </c>
      <c r="H780" s="42">
        <f>IFERROR(G780/D771,"-")</f>
        <v>6.6238442642032594E-4</v>
      </c>
      <c r="I780" s="52">
        <v>7</v>
      </c>
      <c r="J780" s="42">
        <f>IFERROR(I780/E771,"-")</f>
        <v>2.4475524475524476E-2</v>
      </c>
      <c r="K780" s="55">
        <f t="shared" si="72"/>
        <v>16340.285714285714</v>
      </c>
      <c r="L780" s="360"/>
      <c r="M780" s="360"/>
      <c r="N780" s="32" t="s">
        <v>104</v>
      </c>
      <c r="O780" s="52">
        <v>1859655</v>
      </c>
      <c r="P780" s="42">
        <f>IFERROR(O780/L771,"-")</f>
        <v>1.2329253164715826E-3</v>
      </c>
      <c r="Q780" s="52">
        <v>98</v>
      </c>
      <c r="R780" s="42">
        <f>IFERROR(Q780/M771,"-")</f>
        <v>3.1170483460559797E-2</v>
      </c>
      <c r="S780" s="55">
        <f t="shared" si="73"/>
        <v>18976.071428571428</v>
      </c>
      <c r="T780" s="360"/>
      <c r="U780" s="360"/>
      <c r="V780" s="32" t="s">
        <v>104</v>
      </c>
      <c r="W780" s="52">
        <v>2439</v>
      </c>
      <c r="X780" s="42">
        <f>IFERROR(W780/T771,"-")</f>
        <v>5.4978198067580581E-5</v>
      </c>
      <c r="Y780" s="52">
        <v>1</v>
      </c>
      <c r="Z780" s="42">
        <f>IFERROR(Y780/U771,"-")</f>
        <v>5.7803468208092483E-3</v>
      </c>
      <c r="AA780" s="96">
        <f t="shared" si="74"/>
        <v>2439</v>
      </c>
      <c r="AB780" s="360"/>
      <c r="AC780" s="360"/>
      <c r="AD780" s="32" t="s">
        <v>104</v>
      </c>
      <c r="AE780" s="52">
        <v>80173</v>
      </c>
      <c r="AF780" s="42">
        <f>IFERROR(AE780/AB771,"-")</f>
        <v>7.5558976017684875E-4</v>
      </c>
      <c r="AG780" s="52">
        <v>6</v>
      </c>
      <c r="AH780" s="42">
        <f>IFERROR(AG780/AC771,"-")</f>
        <v>1.6713091922005572E-2</v>
      </c>
      <c r="AI780" s="55">
        <f t="shared" si="75"/>
        <v>13362.166666666666</v>
      </c>
      <c r="AJ780" s="360"/>
      <c r="AK780" s="360"/>
      <c r="AL780" s="32" t="s">
        <v>104</v>
      </c>
      <c r="AM780" s="52">
        <v>936443</v>
      </c>
      <c r="AN780" s="42">
        <f>IFERROR(AM780/AJ771,"-")</f>
        <v>1.5859167171825576E-3</v>
      </c>
      <c r="AO780" s="52">
        <v>48</v>
      </c>
      <c r="AP780" s="42">
        <f>IFERROR(AO780/AK771,"-")</f>
        <v>4.6065259117082535E-2</v>
      </c>
      <c r="AQ780" s="55">
        <f t="shared" si="76"/>
        <v>19509.229166666668</v>
      </c>
      <c r="AR780" s="360"/>
      <c r="AS780" s="360"/>
      <c r="AT780" s="32" t="s">
        <v>104</v>
      </c>
      <c r="AU780" s="52">
        <v>840600</v>
      </c>
      <c r="AV780" s="42">
        <f>IFERROR(AU780/AR771,"-")</f>
        <v>1.1071656389734633E-3</v>
      </c>
      <c r="AW780" s="55">
        <v>43</v>
      </c>
      <c r="AX780" s="42">
        <f>IFERROR(AW780/AS771,"-")</f>
        <v>2.7777777777777776E-2</v>
      </c>
      <c r="AY780" s="138">
        <f t="shared" si="77"/>
        <v>19548.837209302324</v>
      </c>
      <c r="AZ780" s="360"/>
      <c r="BA780" s="360"/>
      <c r="BB780" s="32" t="s">
        <v>104</v>
      </c>
      <c r="BC780" s="52">
        <v>612910</v>
      </c>
      <c r="BD780" s="42">
        <f>IFERROR(BC780/AZ771,"-")</f>
        <v>2.8011415711053774E-3</v>
      </c>
      <c r="BE780" s="52">
        <v>18</v>
      </c>
      <c r="BF780" s="42">
        <f>IFERROR(BE780/BA771,"-")</f>
        <v>8.6124401913875603E-2</v>
      </c>
      <c r="BG780" s="55">
        <f t="shared" si="78"/>
        <v>34050.555555555555</v>
      </c>
      <c r="BH780" s="360"/>
      <c r="BI780" s="360"/>
      <c r="BJ780" s="32" t="s">
        <v>104</v>
      </c>
      <c r="BK780" s="52">
        <v>511612</v>
      </c>
      <c r="BL780" s="42">
        <f>IFERROR(BK780/BH771,"-")</f>
        <v>8.192224797061847E-4</v>
      </c>
      <c r="BM780" s="52">
        <v>42</v>
      </c>
      <c r="BN780" s="42">
        <f>IFERROR(BM780/BI771,"-")</f>
        <v>2.5925925925925925E-2</v>
      </c>
      <c r="BO780" s="96">
        <f t="shared" si="79"/>
        <v>12181.238095238095</v>
      </c>
      <c r="BP780" s="140"/>
    </row>
    <row r="781" spans="2:68" s="8" customFormat="1" ht="13.15" customHeight="1">
      <c r="B781" s="368"/>
      <c r="C781" s="386"/>
      <c r="D781" s="360"/>
      <c r="E781" s="360"/>
      <c r="F781" s="32" t="s">
        <v>105</v>
      </c>
      <c r="G781" s="52">
        <v>83050</v>
      </c>
      <c r="H781" s="42">
        <f>IFERROR(G781/D771,"-")</f>
        <v>4.8094128983763239E-4</v>
      </c>
      <c r="I781" s="52">
        <v>3</v>
      </c>
      <c r="J781" s="42">
        <f>IFERROR(I781/E771,"-")</f>
        <v>1.048951048951049E-2</v>
      </c>
      <c r="K781" s="55">
        <f t="shared" si="72"/>
        <v>27683.333333333332</v>
      </c>
      <c r="L781" s="360"/>
      <c r="M781" s="360"/>
      <c r="N781" s="32" t="s">
        <v>105</v>
      </c>
      <c r="O781" s="52">
        <v>248410</v>
      </c>
      <c r="P781" s="42">
        <f>IFERROR(O781/L771,"-")</f>
        <v>1.6469236383345612E-4</v>
      </c>
      <c r="Q781" s="52">
        <v>8</v>
      </c>
      <c r="R781" s="42">
        <f>IFERROR(Q781/M771,"-")</f>
        <v>2.5445292620865142E-3</v>
      </c>
      <c r="S781" s="55">
        <f t="shared" si="73"/>
        <v>31051.25</v>
      </c>
      <c r="T781" s="360"/>
      <c r="U781" s="360"/>
      <c r="V781" s="32" t="s">
        <v>105</v>
      </c>
      <c r="W781" s="52">
        <v>13781</v>
      </c>
      <c r="X781" s="42">
        <f>IFERROR(W781/T771,"-")</f>
        <v>3.1064147091813365E-4</v>
      </c>
      <c r="Y781" s="52">
        <v>1</v>
      </c>
      <c r="Z781" s="42">
        <f>IFERROR(Y781/U771,"-")</f>
        <v>5.7803468208092483E-3</v>
      </c>
      <c r="AA781" s="96">
        <f t="shared" si="74"/>
        <v>13781</v>
      </c>
      <c r="AB781" s="360"/>
      <c r="AC781" s="360"/>
      <c r="AD781" s="32" t="s">
        <v>105</v>
      </c>
      <c r="AE781" s="52">
        <v>0</v>
      </c>
      <c r="AF781" s="42">
        <f>IFERROR(AE781/AB771,"-")</f>
        <v>0</v>
      </c>
      <c r="AG781" s="52">
        <v>0</v>
      </c>
      <c r="AH781" s="42">
        <f>IFERROR(AG781/AC771,"-")</f>
        <v>0</v>
      </c>
      <c r="AI781" s="55" t="str">
        <f t="shared" si="75"/>
        <v>-</v>
      </c>
      <c r="AJ781" s="360"/>
      <c r="AK781" s="360"/>
      <c r="AL781" s="32" t="s">
        <v>105</v>
      </c>
      <c r="AM781" s="52">
        <v>17732</v>
      </c>
      <c r="AN781" s="42">
        <f>IFERROR(AM781/AJ771,"-")</f>
        <v>3.003009817904679E-5</v>
      </c>
      <c r="AO781" s="52">
        <v>3</v>
      </c>
      <c r="AP781" s="42">
        <f>IFERROR(AO781/AK771,"-")</f>
        <v>2.8790786948176585E-3</v>
      </c>
      <c r="AQ781" s="55">
        <f t="shared" si="76"/>
        <v>5910.666666666667</v>
      </c>
      <c r="AR781" s="360"/>
      <c r="AS781" s="360"/>
      <c r="AT781" s="32" t="s">
        <v>105</v>
      </c>
      <c r="AU781" s="52">
        <v>216897</v>
      </c>
      <c r="AV781" s="42">
        <f>IFERROR(AU781/AR771,"-")</f>
        <v>2.856779747756689E-4</v>
      </c>
      <c r="AW781" s="55">
        <v>4</v>
      </c>
      <c r="AX781" s="42">
        <f>IFERROR(AW781/AS771,"-")</f>
        <v>2.5839793281653748E-3</v>
      </c>
      <c r="AY781" s="138">
        <f t="shared" si="77"/>
        <v>54224.25</v>
      </c>
      <c r="AZ781" s="360"/>
      <c r="BA781" s="360"/>
      <c r="BB781" s="32" t="s">
        <v>105</v>
      </c>
      <c r="BC781" s="52">
        <v>22059</v>
      </c>
      <c r="BD781" s="42">
        <f>IFERROR(BC781/AZ771,"-")</f>
        <v>1.0081477201712082E-4</v>
      </c>
      <c r="BE781" s="52">
        <v>2</v>
      </c>
      <c r="BF781" s="42">
        <f>IFERROR(BE781/BA771,"-")</f>
        <v>9.5693779904306216E-3</v>
      </c>
      <c r="BG781" s="55">
        <f t="shared" si="78"/>
        <v>11029.5</v>
      </c>
      <c r="BH781" s="360"/>
      <c r="BI781" s="360"/>
      <c r="BJ781" s="32" t="s">
        <v>105</v>
      </c>
      <c r="BK781" s="52">
        <v>18609</v>
      </c>
      <c r="BL781" s="42">
        <f>IFERROR(BK781/BH771,"-")</f>
        <v>2.9797798184664139E-5</v>
      </c>
      <c r="BM781" s="52">
        <v>2</v>
      </c>
      <c r="BN781" s="42">
        <f>IFERROR(BM781/BI771,"-")</f>
        <v>1.2345679012345679E-3</v>
      </c>
      <c r="BO781" s="96">
        <f t="shared" si="79"/>
        <v>9304.5</v>
      </c>
      <c r="BP781" s="140"/>
    </row>
    <row r="782" spans="2:68" s="8" customFormat="1" ht="13.15" customHeight="1">
      <c r="B782" s="368"/>
      <c r="C782" s="386"/>
      <c r="D782" s="360"/>
      <c r="E782" s="360"/>
      <c r="F782" s="32" t="s">
        <v>106</v>
      </c>
      <c r="G782" s="52">
        <v>730515</v>
      </c>
      <c r="H782" s="42">
        <f>IFERROR(G782/D771,"-")</f>
        <v>4.2304012805025647E-3</v>
      </c>
      <c r="I782" s="52">
        <v>2</v>
      </c>
      <c r="J782" s="42">
        <f>IFERROR(I782/E771,"-")</f>
        <v>6.993006993006993E-3</v>
      </c>
      <c r="K782" s="55">
        <f t="shared" si="72"/>
        <v>365257.5</v>
      </c>
      <c r="L782" s="360"/>
      <c r="M782" s="360"/>
      <c r="N782" s="32" t="s">
        <v>106</v>
      </c>
      <c r="O782" s="52">
        <v>2255887</v>
      </c>
      <c r="P782" s="42">
        <f>IFERROR(O782/L771,"-")</f>
        <v>1.4956216036840862E-3</v>
      </c>
      <c r="Q782" s="52">
        <v>13</v>
      </c>
      <c r="R782" s="42">
        <f>IFERROR(Q782/M771,"-")</f>
        <v>4.1348600508905849E-3</v>
      </c>
      <c r="S782" s="55">
        <f t="shared" si="73"/>
        <v>173529.76923076922</v>
      </c>
      <c r="T782" s="360"/>
      <c r="U782" s="360"/>
      <c r="V782" s="32" t="s">
        <v>106</v>
      </c>
      <c r="W782" s="52">
        <v>0</v>
      </c>
      <c r="X782" s="42">
        <f>IFERROR(W782/T771,"-")</f>
        <v>0</v>
      </c>
      <c r="Y782" s="52">
        <v>0</v>
      </c>
      <c r="Z782" s="42">
        <f>IFERROR(Y782/U771,"-")</f>
        <v>0</v>
      </c>
      <c r="AA782" s="96" t="str">
        <f t="shared" si="74"/>
        <v>-</v>
      </c>
      <c r="AB782" s="360"/>
      <c r="AC782" s="360"/>
      <c r="AD782" s="32" t="s">
        <v>106</v>
      </c>
      <c r="AE782" s="52">
        <v>0</v>
      </c>
      <c r="AF782" s="42">
        <f>IFERROR(AE782/AB771,"-")</f>
        <v>0</v>
      </c>
      <c r="AG782" s="52">
        <v>0</v>
      </c>
      <c r="AH782" s="42">
        <f>IFERROR(AG782/AC771,"-")</f>
        <v>0</v>
      </c>
      <c r="AI782" s="55" t="str">
        <f t="shared" si="75"/>
        <v>-</v>
      </c>
      <c r="AJ782" s="360"/>
      <c r="AK782" s="360"/>
      <c r="AL782" s="32" t="s">
        <v>106</v>
      </c>
      <c r="AM782" s="52">
        <v>2227348</v>
      </c>
      <c r="AN782" s="42">
        <f>IFERROR(AM782/AJ771,"-")</f>
        <v>3.7721339453475923E-3</v>
      </c>
      <c r="AO782" s="52">
        <v>8</v>
      </c>
      <c r="AP782" s="42">
        <f>IFERROR(AO782/AK771,"-")</f>
        <v>7.677543186180422E-3</v>
      </c>
      <c r="AQ782" s="55">
        <f t="shared" si="76"/>
        <v>278418.5</v>
      </c>
      <c r="AR782" s="360"/>
      <c r="AS782" s="360"/>
      <c r="AT782" s="32" t="s">
        <v>106</v>
      </c>
      <c r="AU782" s="52">
        <v>28539</v>
      </c>
      <c r="AV782" s="42">
        <f>IFERROR(AU782/AR771,"-")</f>
        <v>3.7589103224677221E-5</v>
      </c>
      <c r="AW782" s="55">
        <v>5</v>
      </c>
      <c r="AX782" s="42">
        <f>IFERROR(AW782/AS771,"-")</f>
        <v>3.2299741602067182E-3</v>
      </c>
      <c r="AY782" s="138">
        <f t="shared" si="77"/>
        <v>5707.8</v>
      </c>
      <c r="AZ782" s="360"/>
      <c r="BA782" s="360"/>
      <c r="BB782" s="32" t="s">
        <v>106</v>
      </c>
      <c r="BC782" s="52">
        <v>1823423</v>
      </c>
      <c r="BD782" s="42">
        <f>IFERROR(BC782/AZ771,"-")</f>
        <v>8.3334681552098694E-3</v>
      </c>
      <c r="BE782" s="52">
        <v>9</v>
      </c>
      <c r="BF782" s="42">
        <f>IFERROR(BE782/BA771,"-")</f>
        <v>4.3062200956937802E-2</v>
      </c>
      <c r="BG782" s="55">
        <f t="shared" si="78"/>
        <v>202602.55555555556</v>
      </c>
      <c r="BH782" s="360"/>
      <c r="BI782" s="360"/>
      <c r="BJ782" s="32" t="s">
        <v>106</v>
      </c>
      <c r="BK782" s="52">
        <v>3990</v>
      </c>
      <c r="BL782" s="42">
        <f>IFERROR(BK782/BH771,"-")</f>
        <v>6.3890168604873945E-6</v>
      </c>
      <c r="BM782" s="52">
        <v>3</v>
      </c>
      <c r="BN782" s="42">
        <f>IFERROR(BM782/BI771,"-")</f>
        <v>1.8518518518518519E-3</v>
      </c>
      <c r="BO782" s="96">
        <f t="shared" si="79"/>
        <v>1330</v>
      </c>
      <c r="BP782" s="140"/>
    </row>
    <row r="783" spans="2:68" s="8" customFormat="1" ht="13.15" customHeight="1">
      <c r="B783" s="368"/>
      <c r="C783" s="386"/>
      <c r="D783" s="360"/>
      <c r="E783" s="360"/>
      <c r="F783" s="32" t="s">
        <v>107</v>
      </c>
      <c r="G783" s="52">
        <v>842495</v>
      </c>
      <c r="H783" s="42">
        <f>IFERROR(G783/D771,"-")</f>
        <v>4.8788757613697298E-3</v>
      </c>
      <c r="I783" s="52">
        <v>25</v>
      </c>
      <c r="J783" s="42">
        <f>IFERROR(I783/E771,"-")</f>
        <v>8.7412587412587409E-2</v>
      </c>
      <c r="K783" s="55">
        <f t="shared" si="72"/>
        <v>33699.800000000003</v>
      </c>
      <c r="L783" s="360"/>
      <c r="M783" s="360"/>
      <c r="N783" s="32" t="s">
        <v>107</v>
      </c>
      <c r="O783" s="52">
        <v>12248410</v>
      </c>
      <c r="P783" s="42">
        <f>IFERROR(O783/L771,"-")</f>
        <v>8.1205249229151094E-3</v>
      </c>
      <c r="Q783" s="52">
        <v>249</v>
      </c>
      <c r="R783" s="42">
        <f>IFERROR(Q783/M771,"-")</f>
        <v>7.9198473282442741E-2</v>
      </c>
      <c r="S783" s="55">
        <f t="shared" si="73"/>
        <v>49190.401606425701</v>
      </c>
      <c r="T783" s="360"/>
      <c r="U783" s="360"/>
      <c r="V783" s="32" t="s">
        <v>107</v>
      </c>
      <c r="W783" s="52">
        <v>313858</v>
      </c>
      <c r="X783" s="42">
        <f>IFERROR(W783/T771,"-")</f>
        <v>7.0747631361601912E-3</v>
      </c>
      <c r="Y783" s="52">
        <v>12</v>
      </c>
      <c r="Z783" s="42">
        <f>IFERROR(Y783/U771,"-")</f>
        <v>6.9364161849710976E-2</v>
      </c>
      <c r="AA783" s="96">
        <f t="shared" si="74"/>
        <v>26154.833333333332</v>
      </c>
      <c r="AB783" s="360"/>
      <c r="AC783" s="360"/>
      <c r="AD783" s="32" t="s">
        <v>107</v>
      </c>
      <c r="AE783" s="52">
        <v>635019</v>
      </c>
      <c r="AF783" s="42">
        <f>IFERROR(AE783/AB771,"-")</f>
        <v>5.9847311927674193E-3</v>
      </c>
      <c r="AG783" s="52">
        <v>16</v>
      </c>
      <c r="AH783" s="42">
        <f>IFERROR(AG783/AC771,"-")</f>
        <v>4.456824512534819E-2</v>
      </c>
      <c r="AI783" s="55">
        <f t="shared" si="75"/>
        <v>39688.6875</v>
      </c>
      <c r="AJ783" s="360"/>
      <c r="AK783" s="360"/>
      <c r="AL783" s="32" t="s">
        <v>107</v>
      </c>
      <c r="AM783" s="52">
        <v>6070938</v>
      </c>
      <c r="AN783" s="42">
        <f>IFERROR(AM783/AJ771,"-")</f>
        <v>1.0281460871808366E-2</v>
      </c>
      <c r="AO783" s="52">
        <v>105</v>
      </c>
      <c r="AP783" s="42">
        <f>IFERROR(AO783/AK771,"-")</f>
        <v>0.10076775431861804</v>
      </c>
      <c r="AQ783" s="55">
        <f t="shared" si="76"/>
        <v>57818.457142857143</v>
      </c>
      <c r="AR783" s="360"/>
      <c r="AS783" s="360"/>
      <c r="AT783" s="32" t="s">
        <v>107</v>
      </c>
      <c r="AU783" s="52">
        <v>5200209</v>
      </c>
      <c r="AV783" s="42">
        <f>IFERROR(AU783/AR771,"-")</f>
        <v>6.8492656677141975E-3</v>
      </c>
      <c r="AW783" s="55">
        <v>114</v>
      </c>
      <c r="AX783" s="42">
        <f>IFERROR(AW783/AS771,"-")</f>
        <v>7.3643410852713184E-2</v>
      </c>
      <c r="AY783" s="138">
        <f t="shared" si="77"/>
        <v>45615.868421052633</v>
      </c>
      <c r="AZ783" s="360"/>
      <c r="BA783" s="360"/>
      <c r="BB783" s="32" t="s">
        <v>107</v>
      </c>
      <c r="BC783" s="52">
        <v>3228043</v>
      </c>
      <c r="BD783" s="42">
        <f>IFERROR(BC783/AZ771,"-")</f>
        <v>1.4752908976221168E-2</v>
      </c>
      <c r="BE783" s="52">
        <v>28</v>
      </c>
      <c r="BF783" s="42">
        <f>IFERROR(BE783/BA771,"-")</f>
        <v>0.13397129186602871</v>
      </c>
      <c r="BG783" s="55">
        <f t="shared" si="78"/>
        <v>115287.25</v>
      </c>
      <c r="BH783" s="360"/>
      <c r="BI783" s="360"/>
      <c r="BJ783" s="32" t="s">
        <v>107</v>
      </c>
      <c r="BK783" s="52">
        <v>3092508</v>
      </c>
      <c r="BL783" s="42">
        <f>IFERROR(BK783/BH771,"-")</f>
        <v>4.9519011912762282E-3</v>
      </c>
      <c r="BM783" s="52">
        <v>89</v>
      </c>
      <c r="BN783" s="42">
        <f>IFERROR(BM783/BI771,"-")</f>
        <v>5.493827160493827E-2</v>
      </c>
      <c r="BO783" s="96">
        <f t="shared" si="79"/>
        <v>34747.280898876401</v>
      </c>
      <c r="BP783" s="140"/>
    </row>
    <row r="784" spans="2:68" s="8" customFormat="1" ht="13.15" customHeight="1">
      <c r="B784" s="368"/>
      <c r="C784" s="386"/>
      <c r="D784" s="360"/>
      <c r="E784" s="360"/>
      <c r="F784" s="32" t="s">
        <v>108</v>
      </c>
      <c r="G784" s="52">
        <v>4382999</v>
      </c>
      <c r="H784" s="42">
        <f>IFERROR(G784/D771,"-")</f>
        <v>2.5381880703396181E-2</v>
      </c>
      <c r="I784" s="52">
        <v>44</v>
      </c>
      <c r="J784" s="42">
        <f>IFERROR(I784/E771,"-")</f>
        <v>0.15384615384615385</v>
      </c>
      <c r="K784" s="55">
        <f t="shared" si="72"/>
        <v>99613.613636363632</v>
      </c>
      <c r="L784" s="360"/>
      <c r="M784" s="360"/>
      <c r="N784" s="32" t="s">
        <v>108</v>
      </c>
      <c r="O784" s="52">
        <v>20695482</v>
      </c>
      <c r="P784" s="42">
        <f>IFERROR(O784/L771,"-")</f>
        <v>1.3720815793457358E-2</v>
      </c>
      <c r="Q784" s="52">
        <v>264</v>
      </c>
      <c r="R784" s="42">
        <f>IFERROR(Q784/M771,"-")</f>
        <v>8.3969465648854963E-2</v>
      </c>
      <c r="S784" s="55">
        <f t="shared" si="73"/>
        <v>78391.977272727279</v>
      </c>
      <c r="T784" s="360"/>
      <c r="U784" s="360"/>
      <c r="V784" s="32" t="s">
        <v>108</v>
      </c>
      <c r="W784" s="52">
        <v>399793</v>
      </c>
      <c r="X784" s="42">
        <f>IFERROR(W784/T771,"-")</f>
        <v>9.0118486018992382E-3</v>
      </c>
      <c r="Y784" s="52">
        <v>9</v>
      </c>
      <c r="Z784" s="42">
        <f>IFERROR(Y784/U771,"-")</f>
        <v>5.2023121387283239E-2</v>
      </c>
      <c r="AA784" s="96">
        <f t="shared" si="74"/>
        <v>44421.444444444445</v>
      </c>
      <c r="AB784" s="360"/>
      <c r="AC784" s="360"/>
      <c r="AD784" s="32" t="s">
        <v>108</v>
      </c>
      <c r="AE784" s="52">
        <v>1268704</v>
      </c>
      <c r="AF784" s="42">
        <f>IFERROR(AE784/AB771,"-")</f>
        <v>1.1956890113821469E-2</v>
      </c>
      <c r="AG784" s="52">
        <v>25</v>
      </c>
      <c r="AH784" s="42">
        <f>IFERROR(AG784/AC771,"-")</f>
        <v>6.9637883008356549E-2</v>
      </c>
      <c r="AI784" s="55">
        <f t="shared" si="75"/>
        <v>50748.160000000003</v>
      </c>
      <c r="AJ784" s="360"/>
      <c r="AK784" s="360"/>
      <c r="AL784" s="32" t="s">
        <v>108</v>
      </c>
      <c r="AM784" s="52">
        <v>9403062</v>
      </c>
      <c r="AN784" s="42">
        <f>IFERROR(AM784/AJ771,"-")</f>
        <v>1.5924592547014668E-2</v>
      </c>
      <c r="AO784" s="52">
        <v>109</v>
      </c>
      <c r="AP784" s="42">
        <f>IFERROR(AO784/AK771,"-")</f>
        <v>0.10460652591170826</v>
      </c>
      <c r="AQ784" s="55">
        <f t="shared" si="76"/>
        <v>86266.623853211015</v>
      </c>
      <c r="AR784" s="360"/>
      <c r="AS784" s="360"/>
      <c r="AT784" s="32" t="s">
        <v>108</v>
      </c>
      <c r="AU784" s="52">
        <v>9170329</v>
      </c>
      <c r="AV784" s="42">
        <f>IFERROR(AU784/AR771,"-")</f>
        <v>1.2078364462148324E-2</v>
      </c>
      <c r="AW784" s="55">
        <v>108</v>
      </c>
      <c r="AX784" s="42">
        <f>IFERROR(AW784/AS771,"-")</f>
        <v>6.9767441860465115E-2</v>
      </c>
      <c r="AY784" s="138">
        <f t="shared" si="77"/>
        <v>84910.453703703708</v>
      </c>
      <c r="AZ784" s="360"/>
      <c r="BA784" s="360"/>
      <c r="BB784" s="32" t="s">
        <v>108</v>
      </c>
      <c r="BC784" s="52">
        <v>12472768</v>
      </c>
      <c r="BD784" s="42">
        <f>IFERROR(BC784/AZ771,"-")</f>
        <v>5.7003457198533031E-2</v>
      </c>
      <c r="BE784" s="52">
        <v>90</v>
      </c>
      <c r="BF784" s="42">
        <f>IFERROR(BE784/BA771,"-")</f>
        <v>0.43062200956937802</v>
      </c>
      <c r="BG784" s="55">
        <f t="shared" si="78"/>
        <v>138586.31111111111</v>
      </c>
      <c r="BH784" s="360"/>
      <c r="BI784" s="360"/>
      <c r="BJ784" s="32" t="s">
        <v>108</v>
      </c>
      <c r="BK784" s="52">
        <v>2425376</v>
      </c>
      <c r="BL784" s="42">
        <f>IFERROR(BK784/BH771,"-")</f>
        <v>3.8836511671733018E-3</v>
      </c>
      <c r="BM784" s="52">
        <v>63</v>
      </c>
      <c r="BN784" s="42">
        <f>IFERROR(BM784/BI771,"-")</f>
        <v>3.888888888888889E-2</v>
      </c>
      <c r="BO784" s="96">
        <f t="shared" si="79"/>
        <v>38498.031746031746</v>
      </c>
      <c r="BP784" s="140"/>
    </row>
    <row r="785" spans="2:68" s="8" customFormat="1" ht="13.15" customHeight="1">
      <c r="B785" s="368"/>
      <c r="C785" s="386"/>
      <c r="D785" s="360"/>
      <c r="E785" s="360"/>
      <c r="F785" s="32" t="s">
        <v>109</v>
      </c>
      <c r="G785" s="52">
        <v>1439148</v>
      </c>
      <c r="H785" s="42">
        <f>IFERROR(G785/D771,"-")</f>
        <v>8.3340842310324972E-3</v>
      </c>
      <c r="I785" s="52">
        <v>23</v>
      </c>
      <c r="J785" s="42">
        <f>IFERROR(I785/E771,"-")</f>
        <v>8.0419580419580416E-2</v>
      </c>
      <c r="K785" s="55">
        <f t="shared" si="72"/>
        <v>62571.65217391304</v>
      </c>
      <c r="L785" s="360"/>
      <c r="M785" s="360"/>
      <c r="N785" s="32" t="s">
        <v>109</v>
      </c>
      <c r="O785" s="52">
        <v>5036289</v>
      </c>
      <c r="P785" s="42">
        <f>IFERROR(O785/L771,"-")</f>
        <v>3.3389893335953984E-3</v>
      </c>
      <c r="Q785" s="52">
        <v>149</v>
      </c>
      <c r="R785" s="42">
        <f>IFERROR(Q785/M771,"-")</f>
        <v>4.7391857506361323E-2</v>
      </c>
      <c r="S785" s="55">
        <f t="shared" si="73"/>
        <v>33800.597315436244</v>
      </c>
      <c r="T785" s="360"/>
      <c r="U785" s="360"/>
      <c r="V785" s="32" t="s">
        <v>109</v>
      </c>
      <c r="W785" s="52">
        <v>104916</v>
      </c>
      <c r="X785" s="42">
        <f>IFERROR(W785/T771,"-")</f>
        <v>2.3649416270841673E-3</v>
      </c>
      <c r="Y785" s="52">
        <v>4</v>
      </c>
      <c r="Z785" s="42">
        <f>IFERROR(Y785/U771,"-")</f>
        <v>2.3121387283236993E-2</v>
      </c>
      <c r="AA785" s="96">
        <f t="shared" si="74"/>
        <v>26229</v>
      </c>
      <c r="AB785" s="360"/>
      <c r="AC785" s="360"/>
      <c r="AD785" s="32" t="s">
        <v>109</v>
      </c>
      <c r="AE785" s="52">
        <v>443920</v>
      </c>
      <c r="AF785" s="42">
        <f>IFERROR(AE785/AB771,"-")</f>
        <v>4.1837202841069525E-3</v>
      </c>
      <c r="AG785" s="52">
        <v>12</v>
      </c>
      <c r="AH785" s="42">
        <f>IFERROR(AG785/AC771,"-")</f>
        <v>3.3426183844011144E-2</v>
      </c>
      <c r="AI785" s="55">
        <f t="shared" si="75"/>
        <v>36993.333333333336</v>
      </c>
      <c r="AJ785" s="360"/>
      <c r="AK785" s="360"/>
      <c r="AL785" s="32" t="s">
        <v>109</v>
      </c>
      <c r="AM785" s="52">
        <v>2775746</v>
      </c>
      <c r="AN785" s="42">
        <f>IFERROR(AM785/AJ771,"-")</f>
        <v>4.7008755301204833E-3</v>
      </c>
      <c r="AO785" s="52">
        <v>62</v>
      </c>
      <c r="AP785" s="42">
        <f>IFERROR(AO785/AK771,"-")</f>
        <v>5.9500959692898273E-2</v>
      </c>
      <c r="AQ785" s="55">
        <f t="shared" si="76"/>
        <v>44770.096774193546</v>
      </c>
      <c r="AR785" s="360"/>
      <c r="AS785" s="360"/>
      <c r="AT785" s="32" t="s">
        <v>109</v>
      </c>
      <c r="AU785" s="52">
        <v>1693659</v>
      </c>
      <c r="AV785" s="42">
        <f>IFERROR(AU785/AR771,"-")</f>
        <v>2.2307411955010195E-3</v>
      </c>
      <c r="AW785" s="55">
        <v>70</v>
      </c>
      <c r="AX785" s="42">
        <f>IFERROR(AW785/AS771,"-")</f>
        <v>4.5219638242894059E-2</v>
      </c>
      <c r="AY785" s="138">
        <f t="shared" si="77"/>
        <v>24195.128571428573</v>
      </c>
      <c r="AZ785" s="360"/>
      <c r="BA785" s="360"/>
      <c r="BB785" s="32" t="s">
        <v>109</v>
      </c>
      <c r="BC785" s="52">
        <v>823959</v>
      </c>
      <c r="BD785" s="42">
        <f>IFERROR(BC785/AZ771,"-")</f>
        <v>3.7656846972417089E-3</v>
      </c>
      <c r="BE785" s="52">
        <v>16</v>
      </c>
      <c r="BF785" s="42">
        <f>IFERROR(BE785/BA771,"-")</f>
        <v>7.6555023923444973E-2</v>
      </c>
      <c r="BG785" s="55">
        <f t="shared" si="78"/>
        <v>51497.4375</v>
      </c>
      <c r="BH785" s="360"/>
      <c r="BI785" s="360"/>
      <c r="BJ785" s="32" t="s">
        <v>109</v>
      </c>
      <c r="BK785" s="52">
        <v>2531033</v>
      </c>
      <c r="BL785" s="42">
        <f>IFERROR(BK785/BH771,"-")</f>
        <v>4.052835215902253E-3</v>
      </c>
      <c r="BM785" s="52">
        <v>61</v>
      </c>
      <c r="BN785" s="42">
        <f>IFERROR(BM785/BI771,"-")</f>
        <v>3.7654320987654324E-2</v>
      </c>
      <c r="BO785" s="96">
        <f t="shared" si="79"/>
        <v>41492.344262295082</v>
      </c>
      <c r="BP785" s="140"/>
    </row>
    <row r="786" spans="2:68" s="8" customFormat="1" ht="13.15" customHeight="1">
      <c r="B786" s="368"/>
      <c r="C786" s="386"/>
      <c r="D786" s="360"/>
      <c r="E786" s="360"/>
      <c r="F786" s="33" t="s">
        <v>110</v>
      </c>
      <c r="G786" s="53">
        <v>231572</v>
      </c>
      <c r="H786" s="43">
        <f>IFERROR(G786/D771,"-")</f>
        <v>1.3410299382333559E-3</v>
      </c>
      <c r="I786" s="53">
        <v>28</v>
      </c>
      <c r="J786" s="43">
        <f>IFERROR(I786/E771,"-")</f>
        <v>9.7902097902097904E-2</v>
      </c>
      <c r="K786" s="56">
        <f t="shared" si="72"/>
        <v>8270.4285714285706</v>
      </c>
      <c r="L786" s="360"/>
      <c r="M786" s="360"/>
      <c r="N786" s="33" t="s">
        <v>110</v>
      </c>
      <c r="O786" s="53">
        <v>3353546</v>
      </c>
      <c r="P786" s="43">
        <f>IFERROR(O786/L771,"-")</f>
        <v>2.2233542045981703E-3</v>
      </c>
      <c r="Q786" s="53">
        <v>209</v>
      </c>
      <c r="R786" s="43">
        <f>IFERROR(Q786/M771,"-")</f>
        <v>6.6475826972010182E-2</v>
      </c>
      <c r="S786" s="56">
        <f t="shared" si="73"/>
        <v>16045.674641148325</v>
      </c>
      <c r="T786" s="360"/>
      <c r="U786" s="360"/>
      <c r="V786" s="33" t="s">
        <v>110</v>
      </c>
      <c r="W786" s="53">
        <v>79881</v>
      </c>
      <c r="X786" s="43">
        <f>IFERROR(W786/T771,"-")</f>
        <v>1.8006205165380911E-3</v>
      </c>
      <c r="Y786" s="53">
        <v>12</v>
      </c>
      <c r="Z786" s="43">
        <f>IFERROR(Y786/U771,"-")</f>
        <v>6.9364161849710976E-2</v>
      </c>
      <c r="AA786" s="97">
        <f t="shared" si="74"/>
        <v>6656.75</v>
      </c>
      <c r="AB786" s="360"/>
      <c r="AC786" s="360"/>
      <c r="AD786" s="33" t="s">
        <v>110</v>
      </c>
      <c r="AE786" s="53">
        <v>386185</v>
      </c>
      <c r="AF786" s="43">
        <f>IFERROR(AE786/AB771,"-")</f>
        <v>3.6395972650879512E-3</v>
      </c>
      <c r="AG786" s="53">
        <v>10</v>
      </c>
      <c r="AH786" s="43">
        <f>IFERROR(AG786/AC771,"-")</f>
        <v>2.7855153203342618E-2</v>
      </c>
      <c r="AI786" s="56">
        <f t="shared" si="75"/>
        <v>38618.5</v>
      </c>
      <c r="AJ786" s="360"/>
      <c r="AK786" s="360"/>
      <c r="AL786" s="33" t="s">
        <v>110</v>
      </c>
      <c r="AM786" s="53">
        <v>839950</v>
      </c>
      <c r="AN786" s="43">
        <f>IFERROR(AM786/AJ771,"-")</f>
        <v>1.4225006184012154E-3</v>
      </c>
      <c r="AO786" s="53">
        <v>84</v>
      </c>
      <c r="AP786" s="43">
        <f>IFERROR(AO786/AK771,"-")</f>
        <v>8.0614203454894437E-2</v>
      </c>
      <c r="AQ786" s="56">
        <f t="shared" si="76"/>
        <v>9999.4047619047615</v>
      </c>
      <c r="AR786" s="360"/>
      <c r="AS786" s="360"/>
      <c r="AT786" s="33" t="s">
        <v>110</v>
      </c>
      <c r="AU786" s="53">
        <v>2047530</v>
      </c>
      <c r="AV786" s="43">
        <f>IFERROR(AU786/AR771,"-")</f>
        <v>2.696829479856454E-3</v>
      </c>
      <c r="AW786" s="56">
        <v>103</v>
      </c>
      <c r="AX786" s="45">
        <f>IFERROR(AW786/AS771,"-")</f>
        <v>6.6537467700258396E-2</v>
      </c>
      <c r="AY786" s="139">
        <f t="shared" si="77"/>
        <v>19878.932038834952</v>
      </c>
      <c r="AZ786" s="360"/>
      <c r="BA786" s="360"/>
      <c r="BB786" s="33" t="s">
        <v>110</v>
      </c>
      <c r="BC786" s="53">
        <v>1569488</v>
      </c>
      <c r="BD786" s="43">
        <f>IFERROR(BC786/AZ771,"-")</f>
        <v>7.1729260122220832E-3</v>
      </c>
      <c r="BE786" s="53">
        <v>28</v>
      </c>
      <c r="BF786" s="43">
        <f>IFERROR(BE786/BA771,"-")</f>
        <v>0.13397129186602871</v>
      </c>
      <c r="BG786" s="56">
        <f t="shared" si="78"/>
        <v>56053.142857142855</v>
      </c>
      <c r="BH786" s="360"/>
      <c r="BI786" s="360"/>
      <c r="BJ786" s="33" t="s">
        <v>110</v>
      </c>
      <c r="BK786" s="53">
        <v>541198</v>
      </c>
      <c r="BL786" s="43">
        <f>IFERROR(BK786/BH771,"-")</f>
        <v>8.665972799153024E-4</v>
      </c>
      <c r="BM786" s="53">
        <v>76</v>
      </c>
      <c r="BN786" s="43">
        <f>IFERROR(BM786/BI771,"-")</f>
        <v>4.6913580246913583E-2</v>
      </c>
      <c r="BO786" s="97">
        <f t="shared" si="79"/>
        <v>7121.0263157894733</v>
      </c>
      <c r="BP786" s="140"/>
    </row>
    <row r="787" spans="2:68" s="8" customFormat="1" ht="13.15" customHeight="1">
      <c r="B787" s="369"/>
      <c r="C787" s="387"/>
      <c r="D787" s="361"/>
      <c r="E787" s="361"/>
      <c r="F787" s="34" t="s">
        <v>64</v>
      </c>
      <c r="G787" s="49">
        <f>SUM(G771:G786)</f>
        <v>40130878</v>
      </c>
      <c r="H787" s="43">
        <f>IFERROR(G787/D771,"-")</f>
        <v>0.23239730557057994</v>
      </c>
      <c r="I787" s="53">
        <v>233</v>
      </c>
      <c r="J787" s="43">
        <f>IFERROR(I787/E771,"-")</f>
        <v>0.81468531468531469</v>
      </c>
      <c r="K787" s="56">
        <f t="shared" si="72"/>
        <v>172235.52789699571</v>
      </c>
      <c r="L787" s="361"/>
      <c r="M787" s="361"/>
      <c r="N787" s="34" t="s">
        <v>64</v>
      </c>
      <c r="O787" s="49">
        <f>SUM(O771:O786)</f>
        <v>266418158</v>
      </c>
      <c r="P787" s="43">
        <f>IFERROR(O787/L771,"-")</f>
        <v>0.17663152131224669</v>
      </c>
      <c r="Q787" s="53">
        <v>2337</v>
      </c>
      <c r="R787" s="43">
        <f>IFERROR(Q787/M771,"-")</f>
        <v>0.74332061068702293</v>
      </c>
      <c r="S787" s="56">
        <f t="shared" si="73"/>
        <v>114000.0676080445</v>
      </c>
      <c r="T787" s="361"/>
      <c r="U787" s="361"/>
      <c r="V787" s="34" t="s">
        <v>64</v>
      </c>
      <c r="W787" s="49">
        <f>SUM(W771:W786)</f>
        <v>1528703</v>
      </c>
      <c r="X787" s="43">
        <f>IFERROR(W787/T771,"-")</f>
        <v>3.4458932480731709E-2</v>
      </c>
      <c r="Y787" s="53">
        <v>53</v>
      </c>
      <c r="Z787" s="43">
        <f>IFERROR(Y787/U771,"-")</f>
        <v>0.30635838150289019</v>
      </c>
      <c r="AA787" s="97">
        <f t="shared" si="74"/>
        <v>28843.452830188678</v>
      </c>
      <c r="AB787" s="361"/>
      <c r="AC787" s="361"/>
      <c r="AD787" s="34" t="s">
        <v>64</v>
      </c>
      <c r="AE787" s="49">
        <f>SUM(AE771:AE786)</f>
        <v>18708871</v>
      </c>
      <c r="AF787" s="43">
        <f>IFERROR(AE787/AB771,"-")</f>
        <v>0.17632159644855</v>
      </c>
      <c r="AG787" s="53">
        <v>103</v>
      </c>
      <c r="AH787" s="43">
        <f>IFERROR(AG787/AC771,"-")</f>
        <v>0.28690807799442897</v>
      </c>
      <c r="AI787" s="56">
        <f t="shared" si="75"/>
        <v>181639.52427184465</v>
      </c>
      <c r="AJ787" s="361"/>
      <c r="AK787" s="361"/>
      <c r="AL787" s="34" t="s">
        <v>64</v>
      </c>
      <c r="AM787" s="49">
        <f>SUM(AM771:AM786)</f>
        <v>125908960</v>
      </c>
      <c r="AN787" s="43">
        <f>IFERROR(AM787/AJ771,"-")</f>
        <v>0.21323361326537757</v>
      </c>
      <c r="AO787" s="53">
        <v>902</v>
      </c>
      <c r="AP787" s="43">
        <f>IFERROR(AO787/AK771,"-")</f>
        <v>0.86564299424184266</v>
      </c>
      <c r="AQ787" s="56">
        <f t="shared" si="76"/>
        <v>139588.64745011088</v>
      </c>
      <c r="AR787" s="361"/>
      <c r="AS787" s="361"/>
      <c r="AT787" s="34" t="s">
        <v>64</v>
      </c>
      <c r="AU787" s="49">
        <f>SUM(AU771:AU786)</f>
        <v>119567760</v>
      </c>
      <c r="AV787" s="43">
        <f>IFERROR(AU787/AR771,"-")</f>
        <v>0.15748431525223139</v>
      </c>
      <c r="AW787" s="56">
        <v>1260</v>
      </c>
      <c r="AX787" s="76">
        <f>IFERROR(AW787/AS771,"-")</f>
        <v>0.81395348837209303</v>
      </c>
      <c r="AY787" s="142">
        <f t="shared" si="77"/>
        <v>94895.047619047618</v>
      </c>
      <c r="AZ787" s="361"/>
      <c r="BA787" s="361"/>
      <c r="BB787" s="34" t="s">
        <v>64</v>
      </c>
      <c r="BC787" s="49">
        <f>SUM(BC771:BC786)</f>
        <v>57381005</v>
      </c>
      <c r="BD787" s="43">
        <f>IFERROR(BC787/AZ771,"-")</f>
        <v>0.26224456852931999</v>
      </c>
      <c r="BE787" s="53">
        <v>198</v>
      </c>
      <c r="BF787" s="43">
        <f>IFERROR(BE787/BA771,"-")</f>
        <v>0.94736842105263153</v>
      </c>
      <c r="BG787" s="56">
        <f t="shared" si="78"/>
        <v>289803.05555555556</v>
      </c>
      <c r="BH787" s="361"/>
      <c r="BI787" s="361"/>
      <c r="BJ787" s="34" t="s">
        <v>64</v>
      </c>
      <c r="BK787" s="49">
        <f>SUM(BK771:BK786)</f>
        <v>80337677</v>
      </c>
      <c r="BL787" s="43">
        <f>IFERROR(BK787/BH771,"-")</f>
        <v>0.12864129646250386</v>
      </c>
      <c r="BM787" s="53">
        <v>1007</v>
      </c>
      <c r="BN787" s="43">
        <f>IFERROR(BM787/BI771,"-")</f>
        <v>0.6216049382716049</v>
      </c>
      <c r="BO787" s="97">
        <f t="shared" si="79"/>
        <v>79779.2224428997</v>
      </c>
      <c r="BP787" s="140"/>
    </row>
    <row r="788" spans="2:68" s="8" customFormat="1" ht="13.15" customHeight="1">
      <c r="B788" s="367">
        <v>47</v>
      </c>
      <c r="C788" s="385" t="s">
        <v>12</v>
      </c>
      <c r="D788" s="359">
        <v>362201720</v>
      </c>
      <c r="E788" s="359">
        <v>509</v>
      </c>
      <c r="F788" s="30" t="s">
        <v>96</v>
      </c>
      <c r="G788" s="51">
        <v>8362558</v>
      </c>
      <c r="H788" s="41">
        <f>IFERROR(G788/D788,"-")</f>
        <v>2.3088123380529502E-2</v>
      </c>
      <c r="I788" s="51">
        <v>110</v>
      </c>
      <c r="J788" s="41">
        <f>IFERROR(I788/E788,"-")</f>
        <v>0.21611001964636542</v>
      </c>
      <c r="K788" s="54">
        <f t="shared" si="72"/>
        <v>76023.254545454547</v>
      </c>
      <c r="L788" s="359">
        <v>3287909540</v>
      </c>
      <c r="M788" s="359">
        <v>6084</v>
      </c>
      <c r="N788" s="30" t="s">
        <v>96</v>
      </c>
      <c r="O788" s="51">
        <v>56520799</v>
      </c>
      <c r="P788" s="41">
        <f>IFERROR(O788/L788,"-")</f>
        <v>1.7190496974560925E-2</v>
      </c>
      <c r="Q788" s="51">
        <v>971</v>
      </c>
      <c r="R788" s="41">
        <f>IFERROR(Q788/M788,"-")</f>
        <v>0.15959894806048652</v>
      </c>
      <c r="S788" s="54">
        <f t="shared" si="73"/>
        <v>58208.855818743563</v>
      </c>
      <c r="T788" s="359">
        <v>100296020</v>
      </c>
      <c r="U788" s="359">
        <v>351</v>
      </c>
      <c r="V788" s="30" t="s">
        <v>96</v>
      </c>
      <c r="W788" s="51">
        <v>2292260</v>
      </c>
      <c r="X788" s="41">
        <f>IFERROR(W788/T788,"-")</f>
        <v>2.2854944792425461E-2</v>
      </c>
      <c r="Y788" s="51">
        <v>45</v>
      </c>
      <c r="Z788" s="41">
        <f>IFERROR(Y788/U788,"-")</f>
        <v>0.12820512820512819</v>
      </c>
      <c r="AA788" s="95">
        <f t="shared" si="74"/>
        <v>50939.111111111109</v>
      </c>
      <c r="AB788" s="359">
        <v>198915470</v>
      </c>
      <c r="AC788" s="359">
        <v>751</v>
      </c>
      <c r="AD788" s="30" t="s">
        <v>96</v>
      </c>
      <c r="AE788" s="51">
        <v>3984658</v>
      </c>
      <c r="AF788" s="41">
        <f>IFERROR(AE788/AB788,"-")</f>
        <v>2.0031916069675224E-2</v>
      </c>
      <c r="AG788" s="51">
        <v>75</v>
      </c>
      <c r="AH788" s="41">
        <f>IFERROR(AG788/AC788,"-")</f>
        <v>9.986684420772303E-2</v>
      </c>
      <c r="AI788" s="54">
        <f t="shared" si="75"/>
        <v>53128.773333333331</v>
      </c>
      <c r="AJ788" s="359">
        <v>1243118050</v>
      </c>
      <c r="AK788" s="359">
        <v>1944</v>
      </c>
      <c r="AL788" s="30" t="s">
        <v>96</v>
      </c>
      <c r="AM788" s="51">
        <v>20186317</v>
      </c>
      <c r="AN788" s="41">
        <f>IFERROR(AM788/AJ788,"-")</f>
        <v>1.6238455390459497E-2</v>
      </c>
      <c r="AO788" s="51">
        <v>330</v>
      </c>
      <c r="AP788" s="41">
        <f>IFERROR(AO788/AK788,"-")</f>
        <v>0.16975308641975309</v>
      </c>
      <c r="AQ788" s="54">
        <f t="shared" si="76"/>
        <v>61170.657575757577</v>
      </c>
      <c r="AR788" s="359">
        <v>1711371490</v>
      </c>
      <c r="AS788" s="359">
        <v>2973</v>
      </c>
      <c r="AT788" s="30" t="s">
        <v>96</v>
      </c>
      <c r="AU788" s="51">
        <v>24993452</v>
      </c>
      <c r="AV788" s="41">
        <f>IFERROR(AU788/AR788,"-")</f>
        <v>1.460434052223226E-2</v>
      </c>
      <c r="AW788" s="54">
        <v>508</v>
      </c>
      <c r="AX788" s="41">
        <f>IFERROR(AW788/AS788,"-")</f>
        <v>0.1708711738984191</v>
      </c>
      <c r="AY788" s="137">
        <f t="shared" si="77"/>
        <v>49199.708661417324</v>
      </c>
      <c r="AZ788" s="359">
        <v>347648980</v>
      </c>
      <c r="BA788" s="359">
        <v>344</v>
      </c>
      <c r="BB788" s="30" t="s">
        <v>96</v>
      </c>
      <c r="BC788" s="51">
        <v>16262364</v>
      </c>
      <c r="BD788" s="41">
        <f>IFERROR(BC788/AZ788,"-")</f>
        <v>4.6778115097590681E-2</v>
      </c>
      <c r="BE788" s="51">
        <v>99</v>
      </c>
      <c r="BF788" s="41">
        <f>IFERROR(BE788/BA788,"-")</f>
        <v>0.28779069767441862</v>
      </c>
      <c r="BG788" s="54">
        <f t="shared" si="78"/>
        <v>164266.30303030304</v>
      </c>
      <c r="BH788" s="359">
        <v>1285733440</v>
      </c>
      <c r="BI788" s="359">
        <v>3262</v>
      </c>
      <c r="BJ788" s="30" t="s">
        <v>96</v>
      </c>
      <c r="BK788" s="51">
        <v>22451155</v>
      </c>
      <c r="BL788" s="41">
        <f>IFERROR(BK788/BH788,"-")</f>
        <v>1.7461749303183713E-2</v>
      </c>
      <c r="BM788" s="51">
        <v>364</v>
      </c>
      <c r="BN788" s="41">
        <f>IFERROR(BM788/BI788,"-")</f>
        <v>0.11158798283261803</v>
      </c>
      <c r="BO788" s="95">
        <f t="shared" si="79"/>
        <v>61678.997252747249</v>
      </c>
      <c r="BP788" s="140"/>
    </row>
    <row r="789" spans="2:68" s="8" customFormat="1" ht="13.15" customHeight="1">
      <c r="B789" s="368"/>
      <c r="C789" s="386"/>
      <c r="D789" s="360"/>
      <c r="E789" s="360"/>
      <c r="F789" s="31" t="s">
        <v>97</v>
      </c>
      <c r="G789" s="52">
        <v>5925797</v>
      </c>
      <c r="H789" s="42">
        <f>IFERROR(G789/D788,"-")</f>
        <v>1.6360488293650291E-2</v>
      </c>
      <c r="I789" s="52">
        <v>134</v>
      </c>
      <c r="J789" s="42">
        <f>IFERROR(I789/E788,"-")</f>
        <v>0.26326129666011788</v>
      </c>
      <c r="K789" s="55">
        <f t="shared" si="72"/>
        <v>44222.36567164179</v>
      </c>
      <c r="L789" s="360"/>
      <c r="M789" s="360"/>
      <c r="N789" s="31" t="s">
        <v>97</v>
      </c>
      <c r="O789" s="52">
        <v>67640578</v>
      </c>
      <c r="P789" s="42">
        <f>IFERROR(O789/L788,"-")</f>
        <v>2.0572517940989337E-2</v>
      </c>
      <c r="Q789" s="52">
        <v>1251</v>
      </c>
      <c r="R789" s="42">
        <f>IFERROR(Q789/M788,"-")</f>
        <v>0.20562130177514792</v>
      </c>
      <c r="S789" s="55">
        <f t="shared" si="73"/>
        <v>54069.207034372499</v>
      </c>
      <c r="T789" s="360"/>
      <c r="U789" s="360"/>
      <c r="V789" s="31" t="s">
        <v>97</v>
      </c>
      <c r="W789" s="52">
        <v>1761171</v>
      </c>
      <c r="X789" s="42">
        <f>IFERROR(W789/T788,"-")</f>
        <v>1.7559729688177057E-2</v>
      </c>
      <c r="Y789" s="52">
        <v>49</v>
      </c>
      <c r="Z789" s="42">
        <f>IFERROR(Y789/U788,"-")</f>
        <v>0.1396011396011396</v>
      </c>
      <c r="AA789" s="96">
        <f t="shared" si="74"/>
        <v>35942.265306122448</v>
      </c>
      <c r="AB789" s="360"/>
      <c r="AC789" s="360"/>
      <c r="AD789" s="31" t="s">
        <v>97</v>
      </c>
      <c r="AE789" s="52">
        <v>3236795</v>
      </c>
      <c r="AF789" s="42">
        <f>IFERROR(AE789/AB788,"-")</f>
        <v>1.6272213518636836E-2</v>
      </c>
      <c r="AG789" s="52">
        <v>86</v>
      </c>
      <c r="AH789" s="42">
        <f>IFERROR(AG789/AC788,"-")</f>
        <v>0.11451398135818908</v>
      </c>
      <c r="AI789" s="55">
        <f t="shared" si="75"/>
        <v>37637.151162790695</v>
      </c>
      <c r="AJ789" s="360"/>
      <c r="AK789" s="360"/>
      <c r="AL789" s="31" t="s">
        <v>97</v>
      </c>
      <c r="AM789" s="52">
        <v>17926946</v>
      </c>
      <c r="AN789" s="42">
        <f>IFERROR(AM789/AJ788,"-")</f>
        <v>1.4420952217691635E-2</v>
      </c>
      <c r="AO789" s="52">
        <v>474</v>
      </c>
      <c r="AP789" s="42">
        <f>IFERROR(AO789/AK788,"-")</f>
        <v>0.24382716049382716</v>
      </c>
      <c r="AQ789" s="55">
        <f t="shared" si="76"/>
        <v>37820.561181434598</v>
      </c>
      <c r="AR789" s="360"/>
      <c r="AS789" s="360"/>
      <c r="AT789" s="31" t="s">
        <v>97</v>
      </c>
      <c r="AU789" s="52">
        <v>44635924</v>
      </c>
      <c r="AV789" s="42">
        <f>IFERROR(AU789/AR788,"-")</f>
        <v>2.6081960731974097E-2</v>
      </c>
      <c r="AW789" s="55">
        <v>636</v>
      </c>
      <c r="AX789" s="42">
        <f>IFERROR(AW789/AS788,"-")</f>
        <v>0.21392532795156408</v>
      </c>
      <c r="AY789" s="138">
        <f t="shared" si="77"/>
        <v>70182.270440251566</v>
      </c>
      <c r="AZ789" s="360"/>
      <c r="BA789" s="360"/>
      <c r="BB789" s="31" t="s">
        <v>97</v>
      </c>
      <c r="BC789" s="52">
        <v>7216005</v>
      </c>
      <c r="BD789" s="42">
        <f>IFERROR(BC789/AZ788,"-")</f>
        <v>2.0756583263957799E-2</v>
      </c>
      <c r="BE789" s="52">
        <v>72</v>
      </c>
      <c r="BF789" s="42">
        <f>IFERROR(BE789/BA788,"-")</f>
        <v>0.20930232558139536</v>
      </c>
      <c r="BG789" s="55">
        <f t="shared" si="78"/>
        <v>100222.29166666667</v>
      </c>
      <c r="BH789" s="360"/>
      <c r="BI789" s="360"/>
      <c r="BJ789" s="31" t="s">
        <v>97</v>
      </c>
      <c r="BK789" s="52">
        <v>22385303</v>
      </c>
      <c r="BL789" s="42">
        <f>IFERROR(BK789/BH788,"-")</f>
        <v>1.7410531843987817E-2</v>
      </c>
      <c r="BM789" s="52">
        <v>505</v>
      </c>
      <c r="BN789" s="42">
        <f>IFERROR(BM789/BI788,"-")</f>
        <v>0.15481299816063765</v>
      </c>
      <c r="BO789" s="96">
        <f t="shared" si="79"/>
        <v>44327.332673267323</v>
      </c>
      <c r="BP789" s="140"/>
    </row>
    <row r="790" spans="2:68" s="8" customFormat="1" ht="13.15" customHeight="1">
      <c r="B790" s="368"/>
      <c r="C790" s="386"/>
      <c r="D790" s="360"/>
      <c r="E790" s="360"/>
      <c r="F790" s="32" t="s">
        <v>98</v>
      </c>
      <c r="G790" s="52">
        <v>7256511</v>
      </c>
      <c r="H790" s="42">
        <f>IFERROR(G790/D788,"-")</f>
        <v>2.0034446550944041E-2</v>
      </c>
      <c r="I790" s="52">
        <v>183</v>
      </c>
      <c r="J790" s="42">
        <f>IFERROR(I790/E788,"-")</f>
        <v>0.35952848722986247</v>
      </c>
      <c r="K790" s="55">
        <f t="shared" si="72"/>
        <v>39653.065573770495</v>
      </c>
      <c r="L790" s="360"/>
      <c r="M790" s="360"/>
      <c r="N790" s="32" t="s">
        <v>98</v>
      </c>
      <c r="O790" s="52">
        <v>94015424</v>
      </c>
      <c r="P790" s="42">
        <f>IFERROR(O790/L788,"-")</f>
        <v>2.8594285474167883E-2</v>
      </c>
      <c r="Q790" s="52">
        <v>1774</v>
      </c>
      <c r="R790" s="42">
        <f>IFERROR(Q790/M788,"-")</f>
        <v>0.29158448389217623</v>
      </c>
      <c r="S790" s="55">
        <f t="shared" si="73"/>
        <v>52996.293122886134</v>
      </c>
      <c r="T790" s="360"/>
      <c r="U790" s="360"/>
      <c r="V790" s="32" t="s">
        <v>98</v>
      </c>
      <c r="W790" s="52">
        <v>0</v>
      </c>
      <c r="X790" s="42">
        <f>IFERROR(W790/T788,"-")</f>
        <v>0</v>
      </c>
      <c r="Y790" s="52">
        <v>0</v>
      </c>
      <c r="Z790" s="42">
        <f>IFERROR(Y790/U788,"-")</f>
        <v>0</v>
      </c>
      <c r="AA790" s="96" t="str">
        <f t="shared" si="74"/>
        <v>-</v>
      </c>
      <c r="AB790" s="360"/>
      <c r="AC790" s="360"/>
      <c r="AD790" s="32" t="s">
        <v>98</v>
      </c>
      <c r="AE790" s="52">
        <v>0</v>
      </c>
      <c r="AF790" s="42">
        <f>IFERROR(AE790/AB788,"-")</f>
        <v>0</v>
      </c>
      <c r="AG790" s="52">
        <v>0</v>
      </c>
      <c r="AH790" s="42">
        <f>IFERROR(AG790/AC788,"-")</f>
        <v>0</v>
      </c>
      <c r="AI790" s="55" t="str">
        <f t="shared" si="75"/>
        <v>-</v>
      </c>
      <c r="AJ790" s="360"/>
      <c r="AK790" s="360"/>
      <c r="AL790" s="32" t="s">
        <v>98</v>
      </c>
      <c r="AM790" s="52">
        <v>44015936</v>
      </c>
      <c r="AN790" s="42">
        <f>IFERROR(AM790/AJ788,"-")</f>
        <v>3.5407687950472604E-2</v>
      </c>
      <c r="AO790" s="52">
        <v>752</v>
      </c>
      <c r="AP790" s="42">
        <f>IFERROR(AO790/AK788,"-")</f>
        <v>0.38683127572016462</v>
      </c>
      <c r="AQ790" s="55">
        <f t="shared" si="76"/>
        <v>58531.829787234041</v>
      </c>
      <c r="AR790" s="360"/>
      <c r="AS790" s="360"/>
      <c r="AT790" s="32" t="s">
        <v>98</v>
      </c>
      <c r="AU790" s="52">
        <v>49999488</v>
      </c>
      <c r="AV790" s="42">
        <f>IFERROR(AU790/AR788,"-")</f>
        <v>2.9216034211251234E-2</v>
      </c>
      <c r="AW790" s="55">
        <v>1022</v>
      </c>
      <c r="AX790" s="42">
        <f>IFERROR(AW790/AS788,"-")</f>
        <v>0.34376051126807938</v>
      </c>
      <c r="AY790" s="138">
        <f t="shared" si="77"/>
        <v>48923.178082191778</v>
      </c>
      <c r="AZ790" s="360"/>
      <c r="BA790" s="360"/>
      <c r="BB790" s="32" t="s">
        <v>98</v>
      </c>
      <c r="BC790" s="52">
        <v>8638633</v>
      </c>
      <c r="BD790" s="42">
        <f>IFERROR(BC790/AZ788,"-")</f>
        <v>2.4848722409598324E-2</v>
      </c>
      <c r="BE790" s="52">
        <v>92</v>
      </c>
      <c r="BF790" s="42">
        <f>IFERROR(BE790/BA788,"-")</f>
        <v>0.26744186046511625</v>
      </c>
      <c r="BG790" s="55">
        <f t="shared" si="78"/>
        <v>93898.184782608689</v>
      </c>
      <c r="BH790" s="360"/>
      <c r="BI790" s="360"/>
      <c r="BJ790" s="32" t="s">
        <v>98</v>
      </c>
      <c r="BK790" s="52">
        <v>27150101</v>
      </c>
      <c r="BL790" s="42">
        <f>IFERROR(BK790/BH788,"-")</f>
        <v>2.1116430634331173E-2</v>
      </c>
      <c r="BM790" s="52">
        <v>663</v>
      </c>
      <c r="BN790" s="42">
        <f>IFERROR(BM790/BI788,"-")</f>
        <v>0.20324954015941141</v>
      </c>
      <c r="BO790" s="96">
        <f t="shared" si="79"/>
        <v>40950.378582202109</v>
      </c>
      <c r="BP790" s="140"/>
    </row>
    <row r="791" spans="2:68" s="8" customFormat="1" ht="13.15" customHeight="1">
      <c r="B791" s="368"/>
      <c r="C791" s="386"/>
      <c r="D791" s="360"/>
      <c r="E791" s="360"/>
      <c r="F791" s="32" t="s">
        <v>99</v>
      </c>
      <c r="G791" s="52">
        <v>392150</v>
      </c>
      <c r="H791" s="42">
        <f>IFERROR(G791/D788,"-")</f>
        <v>1.0826839806282532E-3</v>
      </c>
      <c r="I791" s="52">
        <v>18</v>
      </c>
      <c r="J791" s="42">
        <f>IFERROR(I791/E788,"-")</f>
        <v>3.536345776031434E-2</v>
      </c>
      <c r="K791" s="55">
        <f t="shared" si="72"/>
        <v>21786.111111111109</v>
      </c>
      <c r="L791" s="360"/>
      <c r="M791" s="360"/>
      <c r="N791" s="32" t="s">
        <v>99</v>
      </c>
      <c r="O791" s="52">
        <v>12950522</v>
      </c>
      <c r="P791" s="42">
        <f>IFERROR(O791/L788,"-")</f>
        <v>3.9388316017964411E-3</v>
      </c>
      <c r="Q791" s="52">
        <v>227</v>
      </c>
      <c r="R791" s="42">
        <f>IFERROR(Q791/M788,"-")</f>
        <v>3.7310979618671927E-2</v>
      </c>
      <c r="S791" s="55">
        <f t="shared" si="73"/>
        <v>57050.757709251098</v>
      </c>
      <c r="T791" s="360"/>
      <c r="U791" s="360"/>
      <c r="V791" s="32" t="s">
        <v>99</v>
      </c>
      <c r="W791" s="52">
        <v>0</v>
      </c>
      <c r="X791" s="42">
        <f>IFERROR(W791/T788,"-")</f>
        <v>0</v>
      </c>
      <c r="Y791" s="52">
        <v>0</v>
      </c>
      <c r="Z791" s="42">
        <f>IFERROR(Y791/U788,"-")</f>
        <v>0</v>
      </c>
      <c r="AA791" s="96" t="str">
        <f t="shared" si="74"/>
        <v>-</v>
      </c>
      <c r="AB791" s="360"/>
      <c r="AC791" s="360"/>
      <c r="AD791" s="32" t="s">
        <v>99</v>
      </c>
      <c r="AE791" s="52">
        <v>0</v>
      </c>
      <c r="AF791" s="42">
        <f>IFERROR(AE791/AB788,"-")</f>
        <v>0</v>
      </c>
      <c r="AG791" s="52">
        <v>0</v>
      </c>
      <c r="AH791" s="42">
        <f>IFERROR(AG791/AC788,"-")</f>
        <v>0</v>
      </c>
      <c r="AI791" s="55" t="str">
        <f t="shared" si="75"/>
        <v>-</v>
      </c>
      <c r="AJ791" s="360"/>
      <c r="AK791" s="360"/>
      <c r="AL791" s="32" t="s">
        <v>99</v>
      </c>
      <c r="AM791" s="52">
        <v>5126661</v>
      </c>
      <c r="AN791" s="42">
        <f>IFERROR(AM791/AJ788,"-")</f>
        <v>4.1240339161674952E-3</v>
      </c>
      <c r="AO791" s="52">
        <v>83</v>
      </c>
      <c r="AP791" s="42">
        <f>IFERROR(AO791/AK788,"-")</f>
        <v>4.2695473251028807E-2</v>
      </c>
      <c r="AQ791" s="55">
        <f t="shared" si="76"/>
        <v>61767</v>
      </c>
      <c r="AR791" s="360"/>
      <c r="AS791" s="360"/>
      <c r="AT791" s="32" t="s">
        <v>99</v>
      </c>
      <c r="AU791" s="52">
        <v>7823861</v>
      </c>
      <c r="AV791" s="42">
        <f>IFERROR(AU791/AR788,"-")</f>
        <v>4.5716906269135053E-3</v>
      </c>
      <c r="AW791" s="55">
        <v>144</v>
      </c>
      <c r="AX791" s="42">
        <f>IFERROR(AW791/AS788,"-")</f>
        <v>4.843592330978809E-2</v>
      </c>
      <c r="AY791" s="138">
        <f t="shared" si="77"/>
        <v>54332.368055555555</v>
      </c>
      <c r="AZ791" s="360"/>
      <c r="BA791" s="360"/>
      <c r="BB791" s="32" t="s">
        <v>99</v>
      </c>
      <c r="BC791" s="52">
        <v>182760</v>
      </c>
      <c r="BD791" s="42">
        <f>IFERROR(BC791/AZ788,"-")</f>
        <v>5.2570267860414831E-4</v>
      </c>
      <c r="BE791" s="52">
        <v>8</v>
      </c>
      <c r="BF791" s="42">
        <f>IFERROR(BE791/BA788,"-")</f>
        <v>2.3255813953488372E-2</v>
      </c>
      <c r="BG791" s="55">
        <f t="shared" si="78"/>
        <v>22845</v>
      </c>
      <c r="BH791" s="360"/>
      <c r="BI791" s="360"/>
      <c r="BJ791" s="32" t="s">
        <v>99</v>
      </c>
      <c r="BK791" s="52">
        <v>826493</v>
      </c>
      <c r="BL791" s="42">
        <f>IFERROR(BK791/BH788,"-")</f>
        <v>6.4281831232452038E-4</v>
      </c>
      <c r="BM791" s="52">
        <v>87</v>
      </c>
      <c r="BN791" s="42">
        <f>IFERROR(BM791/BI788,"-")</f>
        <v>2.6670754138565296E-2</v>
      </c>
      <c r="BO791" s="96">
        <f t="shared" si="79"/>
        <v>9499.9195402298847</v>
      </c>
      <c r="BP791" s="140"/>
    </row>
    <row r="792" spans="2:68" s="8" customFormat="1" ht="13.15" customHeight="1">
      <c r="B792" s="368"/>
      <c r="C792" s="386"/>
      <c r="D792" s="360"/>
      <c r="E792" s="360"/>
      <c r="F792" s="32" t="s">
        <v>100</v>
      </c>
      <c r="G792" s="52">
        <v>23212030</v>
      </c>
      <c r="H792" s="42">
        <f>IFERROR(G792/D788,"-")</f>
        <v>6.408591875267737E-2</v>
      </c>
      <c r="I792" s="52">
        <v>213</v>
      </c>
      <c r="J792" s="42">
        <f>IFERROR(I792/E788,"-")</f>
        <v>0.41846758349705304</v>
      </c>
      <c r="K792" s="55">
        <f t="shared" si="72"/>
        <v>108976.66666666667</v>
      </c>
      <c r="L792" s="360"/>
      <c r="M792" s="360"/>
      <c r="N792" s="32" t="s">
        <v>100</v>
      </c>
      <c r="O792" s="52">
        <v>137436513</v>
      </c>
      <c r="P792" s="42">
        <f>IFERROR(O792/L788,"-")</f>
        <v>4.1800576119256617E-2</v>
      </c>
      <c r="Q792" s="52">
        <v>2189</v>
      </c>
      <c r="R792" s="42">
        <f>IFERROR(Q792/M788,"-")</f>
        <v>0.35979618671926367</v>
      </c>
      <c r="S792" s="55">
        <f t="shared" si="73"/>
        <v>62785.067610781181</v>
      </c>
      <c r="T792" s="360"/>
      <c r="U792" s="360"/>
      <c r="V792" s="32" t="s">
        <v>100</v>
      </c>
      <c r="W792" s="52">
        <v>0</v>
      </c>
      <c r="X792" s="42">
        <f>IFERROR(W792/T788,"-")</f>
        <v>0</v>
      </c>
      <c r="Y792" s="52">
        <v>0</v>
      </c>
      <c r="Z792" s="42">
        <f>IFERROR(Y792/U788,"-")</f>
        <v>0</v>
      </c>
      <c r="AA792" s="96" t="str">
        <f t="shared" si="74"/>
        <v>-</v>
      </c>
      <c r="AB792" s="360"/>
      <c r="AC792" s="360"/>
      <c r="AD792" s="32" t="s">
        <v>100</v>
      </c>
      <c r="AE792" s="52">
        <v>0</v>
      </c>
      <c r="AF792" s="42">
        <f>IFERROR(AE792/AB788,"-")</f>
        <v>0</v>
      </c>
      <c r="AG792" s="52">
        <v>0</v>
      </c>
      <c r="AH792" s="42">
        <f>IFERROR(AG792/AC788,"-")</f>
        <v>0</v>
      </c>
      <c r="AI792" s="55" t="str">
        <f t="shared" si="75"/>
        <v>-</v>
      </c>
      <c r="AJ792" s="360"/>
      <c r="AK792" s="360"/>
      <c r="AL792" s="32" t="s">
        <v>100</v>
      </c>
      <c r="AM792" s="52">
        <v>74378193</v>
      </c>
      <c r="AN792" s="42">
        <f>IFERROR(AM792/AJ788,"-")</f>
        <v>5.9831962861451496E-2</v>
      </c>
      <c r="AO792" s="52">
        <v>930</v>
      </c>
      <c r="AP792" s="42">
        <f>IFERROR(AO792/AK788,"-")</f>
        <v>0.47839506172839508</v>
      </c>
      <c r="AQ792" s="55">
        <f t="shared" si="76"/>
        <v>79976.551612903233</v>
      </c>
      <c r="AR792" s="360"/>
      <c r="AS792" s="360"/>
      <c r="AT792" s="32" t="s">
        <v>100</v>
      </c>
      <c r="AU792" s="52">
        <v>63058320</v>
      </c>
      <c r="AV792" s="42">
        <f>IFERROR(AU792/AR788,"-")</f>
        <v>3.684665799825846E-2</v>
      </c>
      <c r="AW792" s="55">
        <v>1259</v>
      </c>
      <c r="AX792" s="42">
        <f>IFERROR(AW792/AS788,"-")</f>
        <v>0.42347796838210561</v>
      </c>
      <c r="AY792" s="138">
        <f t="shared" si="77"/>
        <v>50086.036536934073</v>
      </c>
      <c r="AZ792" s="360"/>
      <c r="BA792" s="360"/>
      <c r="BB792" s="32" t="s">
        <v>100</v>
      </c>
      <c r="BC792" s="52">
        <v>8676128</v>
      </c>
      <c r="BD792" s="42">
        <f>IFERROR(BC792/AZ788,"-")</f>
        <v>2.4956575451479824E-2</v>
      </c>
      <c r="BE792" s="52">
        <v>113</v>
      </c>
      <c r="BF792" s="42">
        <f>IFERROR(BE792/BA788,"-")</f>
        <v>0.32848837209302323</v>
      </c>
      <c r="BG792" s="55">
        <f t="shared" si="78"/>
        <v>76779.893805309737</v>
      </c>
      <c r="BH792" s="360"/>
      <c r="BI792" s="360"/>
      <c r="BJ792" s="32" t="s">
        <v>100</v>
      </c>
      <c r="BK792" s="52">
        <v>39308357</v>
      </c>
      <c r="BL792" s="42">
        <f>IFERROR(BK792/BH788,"-")</f>
        <v>3.057271109009967E-2</v>
      </c>
      <c r="BM792" s="52">
        <v>860</v>
      </c>
      <c r="BN792" s="42">
        <f>IFERROR(BM792/BI788,"-")</f>
        <v>0.26364193746167996</v>
      </c>
      <c r="BO792" s="96">
        <f t="shared" si="79"/>
        <v>45707.391860465119</v>
      </c>
      <c r="BP792" s="140"/>
    </row>
    <row r="793" spans="2:68" s="8" customFormat="1" ht="13.15" customHeight="1">
      <c r="B793" s="368"/>
      <c r="C793" s="386"/>
      <c r="D793" s="360"/>
      <c r="E793" s="360"/>
      <c r="F793" s="32" t="s">
        <v>101</v>
      </c>
      <c r="G793" s="52">
        <v>13749313</v>
      </c>
      <c r="H793" s="42">
        <f>IFERROR(G793/D788,"-")</f>
        <v>3.796037467740352E-2</v>
      </c>
      <c r="I793" s="52">
        <v>237</v>
      </c>
      <c r="J793" s="42">
        <f>IFERROR(I793/E788,"-")</f>
        <v>0.46561886051080548</v>
      </c>
      <c r="K793" s="55">
        <f t="shared" si="72"/>
        <v>58013.97890295359</v>
      </c>
      <c r="L793" s="360"/>
      <c r="M793" s="360"/>
      <c r="N793" s="32" t="s">
        <v>101</v>
      </c>
      <c r="O793" s="52">
        <v>128012213</v>
      </c>
      <c r="P793" s="42">
        <f>IFERROR(O793/L788,"-")</f>
        <v>3.8934225970219366E-2</v>
      </c>
      <c r="Q793" s="52">
        <v>2206</v>
      </c>
      <c r="R793" s="42">
        <f>IFERROR(Q793/M788,"-")</f>
        <v>0.36259040105193951</v>
      </c>
      <c r="S793" s="55">
        <f t="shared" si="73"/>
        <v>58029.108340888488</v>
      </c>
      <c r="T793" s="360"/>
      <c r="U793" s="360"/>
      <c r="V793" s="32" t="s">
        <v>101</v>
      </c>
      <c r="W793" s="52">
        <v>0</v>
      </c>
      <c r="X793" s="42">
        <f>IFERROR(W793/T788,"-")</f>
        <v>0</v>
      </c>
      <c r="Y793" s="52">
        <v>0</v>
      </c>
      <c r="Z793" s="42">
        <f>IFERROR(Y793/U788,"-")</f>
        <v>0</v>
      </c>
      <c r="AA793" s="96" t="str">
        <f t="shared" si="74"/>
        <v>-</v>
      </c>
      <c r="AB793" s="360"/>
      <c r="AC793" s="360"/>
      <c r="AD793" s="32" t="s">
        <v>101</v>
      </c>
      <c r="AE793" s="52">
        <v>0</v>
      </c>
      <c r="AF793" s="42">
        <f>IFERROR(AE793/AB788,"-")</f>
        <v>0</v>
      </c>
      <c r="AG793" s="52">
        <v>0</v>
      </c>
      <c r="AH793" s="42">
        <f>IFERROR(AG793/AC788,"-")</f>
        <v>0</v>
      </c>
      <c r="AI793" s="55" t="str">
        <f t="shared" si="75"/>
        <v>-</v>
      </c>
      <c r="AJ793" s="360"/>
      <c r="AK793" s="360"/>
      <c r="AL793" s="32" t="s">
        <v>101</v>
      </c>
      <c r="AM793" s="52">
        <v>54322705</v>
      </c>
      <c r="AN793" s="42">
        <f>IFERROR(AM793/AJ788,"-")</f>
        <v>4.3698750090548522E-2</v>
      </c>
      <c r="AO793" s="52">
        <v>888</v>
      </c>
      <c r="AP793" s="42">
        <f>IFERROR(AO793/AK788,"-")</f>
        <v>0.4567901234567901</v>
      </c>
      <c r="AQ793" s="55">
        <f t="shared" si="76"/>
        <v>61174.217342342345</v>
      </c>
      <c r="AR793" s="360"/>
      <c r="AS793" s="360"/>
      <c r="AT793" s="32" t="s">
        <v>101</v>
      </c>
      <c r="AU793" s="52">
        <v>73689508</v>
      </c>
      <c r="AV793" s="42">
        <f>IFERROR(AU793/AR788,"-")</f>
        <v>4.305874465631071E-2</v>
      </c>
      <c r="AW793" s="55">
        <v>1318</v>
      </c>
      <c r="AX793" s="42">
        <f>IFERROR(AW793/AS788,"-")</f>
        <v>0.4433232425159771</v>
      </c>
      <c r="AY793" s="138">
        <f t="shared" si="77"/>
        <v>55910.097116843703</v>
      </c>
      <c r="AZ793" s="360"/>
      <c r="BA793" s="360"/>
      <c r="BB793" s="32" t="s">
        <v>101</v>
      </c>
      <c r="BC793" s="52">
        <v>13767813</v>
      </c>
      <c r="BD793" s="42">
        <f>IFERROR(BC793/AZ788,"-")</f>
        <v>3.9602627339795443E-2</v>
      </c>
      <c r="BE793" s="52">
        <v>136</v>
      </c>
      <c r="BF793" s="42">
        <f>IFERROR(BE793/BA788,"-")</f>
        <v>0.39534883720930231</v>
      </c>
      <c r="BG793" s="55">
        <f t="shared" si="78"/>
        <v>101233.91911764706</v>
      </c>
      <c r="BH793" s="360"/>
      <c r="BI793" s="360"/>
      <c r="BJ793" s="32" t="s">
        <v>101</v>
      </c>
      <c r="BK793" s="52">
        <v>44452698</v>
      </c>
      <c r="BL793" s="42">
        <f>IFERROR(BK793/BH788,"-")</f>
        <v>3.4573805593793999E-2</v>
      </c>
      <c r="BM793" s="52">
        <v>937</v>
      </c>
      <c r="BN793" s="42">
        <f>IFERROR(BM793/BI788,"-")</f>
        <v>0.28724708767627222</v>
      </c>
      <c r="BO793" s="96">
        <f t="shared" si="79"/>
        <v>47441.51334044824</v>
      </c>
      <c r="BP793" s="140"/>
    </row>
    <row r="794" spans="2:68" s="8" customFormat="1" ht="13.15" customHeight="1">
      <c r="B794" s="368"/>
      <c r="C794" s="386"/>
      <c r="D794" s="360"/>
      <c r="E794" s="360"/>
      <c r="F794" s="32" t="s">
        <v>102</v>
      </c>
      <c r="G794" s="52">
        <v>22212626</v>
      </c>
      <c r="H794" s="42">
        <f>IFERROR(G794/D788,"-")</f>
        <v>6.1326671778367037E-2</v>
      </c>
      <c r="I794" s="52">
        <v>100</v>
      </c>
      <c r="J794" s="42">
        <f>IFERROR(I794/E788,"-")</f>
        <v>0.19646365422396855</v>
      </c>
      <c r="K794" s="55">
        <f t="shared" si="72"/>
        <v>222126.26</v>
      </c>
      <c r="L794" s="360"/>
      <c r="M794" s="360"/>
      <c r="N794" s="32" t="s">
        <v>102</v>
      </c>
      <c r="O794" s="52">
        <v>94612652</v>
      </c>
      <c r="P794" s="42">
        <f>IFERROR(O794/L788,"-")</f>
        <v>2.8775929157710343E-2</v>
      </c>
      <c r="Q794" s="52">
        <v>628</v>
      </c>
      <c r="R794" s="42">
        <f>IFERROR(Q794/M788,"-")</f>
        <v>0.10322156476002629</v>
      </c>
      <c r="S794" s="55">
        <f t="shared" si="73"/>
        <v>150657.08917197451</v>
      </c>
      <c r="T794" s="360"/>
      <c r="U794" s="360"/>
      <c r="V794" s="32" t="s">
        <v>102</v>
      </c>
      <c r="W794" s="52">
        <v>51282</v>
      </c>
      <c r="X794" s="42">
        <f>IFERROR(W794/T788,"-")</f>
        <v>5.1130643070383057E-4</v>
      </c>
      <c r="Y794" s="52">
        <v>4</v>
      </c>
      <c r="Z794" s="42">
        <f>IFERROR(Y794/U788,"-")</f>
        <v>1.1396011396011397E-2</v>
      </c>
      <c r="AA794" s="96">
        <f t="shared" si="74"/>
        <v>12820.5</v>
      </c>
      <c r="AB794" s="360"/>
      <c r="AC794" s="360"/>
      <c r="AD794" s="32" t="s">
        <v>102</v>
      </c>
      <c r="AE794" s="52">
        <v>262892</v>
      </c>
      <c r="AF794" s="42">
        <f>IFERROR(AE794/AB788,"-")</f>
        <v>1.321626719128482E-3</v>
      </c>
      <c r="AG794" s="52">
        <v>12</v>
      </c>
      <c r="AH794" s="42">
        <f>IFERROR(AG794/AC788,"-")</f>
        <v>1.5978695073235686E-2</v>
      </c>
      <c r="AI794" s="55">
        <f t="shared" si="75"/>
        <v>21907.666666666668</v>
      </c>
      <c r="AJ794" s="360"/>
      <c r="AK794" s="360"/>
      <c r="AL794" s="32" t="s">
        <v>102</v>
      </c>
      <c r="AM794" s="52">
        <v>45492060</v>
      </c>
      <c r="AN794" s="42">
        <f>IFERROR(AM794/AJ788,"-")</f>
        <v>3.6595124654492786E-2</v>
      </c>
      <c r="AO794" s="52">
        <v>297</v>
      </c>
      <c r="AP794" s="42">
        <f>IFERROR(AO794/AK788,"-")</f>
        <v>0.15277777777777779</v>
      </c>
      <c r="AQ794" s="55">
        <f t="shared" si="76"/>
        <v>153171.91919191918</v>
      </c>
      <c r="AR794" s="360"/>
      <c r="AS794" s="360"/>
      <c r="AT794" s="32" t="s">
        <v>102</v>
      </c>
      <c r="AU794" s="52">
        <v>48777465</v>
      </c>
      <c r="AV794" s="42">
        <f>IFERROR(AU794/AR788,"-")</f>
        <v>2.8501973583771691E-2</v>
      </c>
      <c r="AW794" s="55">
        <v>314</v>
      </c>
      <c r="AX794" s="42">
        <f>IFERROR(AW794/AS788,"-")</f>
        <v>0.10561722166162126</v>
      </c>
      <c r="AY794" s="138">
        <f t="shared" si="77"/>
        <v>155342.24522292992</v>
      </c>
      <c r="AZ794" s="360"/>
      <c r="BA794" s="360"/>
      <c r="BB794" s="32" t="s">
        <v>102</v>
      </c>
      <c r="BC794" s="52">
        <v>34648516</v>
      </c>
      <c r="BD794" s="42">
        <f>IFERROR(BC794/AZ788,"-")</f>
        <v>9.9665231291632156E-2</v>
      </c>
      <c r="BE794" s="52">
        <v>80</v>
      </c>
      <c r="BF794" s="42">
        <f>IFERROR(BE794/BA788,"-")</f>
        <v>0.23255813953488372</v>
      </c>
      <c r="BG794" s="55">
        <f t="shared" si="78"/>
        <v>433106.45</v>
      </c>
      <c r="BH794" s="360"/>
      <c r="BI794" s="360"/>
      <c r="BJ794" s="32" t="s">
        <v>102</v>
      </c>
      <c r="BK794" s="52">
        <v>19909632</v>
      </c>
      <c r="BL794" s="42">
        <f>IFERROR(BK794/BH788,"-")</f>
        <v>1.5485038640668785E-2</v>
      </c>
      <c r="BM794" s="52">
        <v>182</v>
      </c>
      <c r="BN794" s="42">
        <f>IFERROR(BM794/BI788,"-")</f>
        <v>5.5793991416309016E-2</v>
      </c>
      <c r="BO794" s="96">
        <f t="shared" si="79"/>
        <v>109393.58241758242</v>
      </c>
      <c r="BP794" s="140"/>
    </row>
    <row r="795" spans="2:68" s="8" customFormat="1" ht="13.15" customHeight="1">
      <c r="B795" s="368"/>
      <c r="C795" s="386"/>
      <c r="D795" s="360"/>
      <c r="E795" s="360"/>
      <c r="F795" s="32" t="s">
        <v>112</v>
      </c>
      <c r="G795" s="52">
        <v>142</v>
      </c>
      <c r="H795" s="42">
        <f>IFERROR(G795/D788,"-")</f>
        <v>3.9204673020326908E-7</v>
      </c>
      <c r="I795" s="52">
        <v>1</v>
      </c>
      <c r="J795" s="42">
        <f>IFERROR(I795/E788,"-")</f>
        <v>1.9646365422396855E-3</v>
      </c>
      <c r="K795" s="55">
        <f t="shared" si="72"/>
        <v>142</v>
      </c>
      <c r="L795" s="360"/>
      <c r="M795" s="360"/>
      <c r="N795" s="32" t="s">
        <v>112</v>
      </c>
      <c r="O795" s="52">
        <v>0</v>
      </c>
      <c r="P795" s="42">
        <f>IFERROR(O795/L788,"-")</f>
        <v>0</v>
      </c>
      <c r="Q795" s="52">
        <v>0</v>
      </c>
      <c r="R795" s="42">
        <f>IFERROR(Q795/M788,"-")</f>
        <v>0</v>
      </c>
      <c r="S795" s="55" t="str">
        <f t="shared" si="73"/>
        <v>-</v>
      </c>
      <c r="T795" s="360"/>
      <c r="U795" s="360"/>
      <c r="V795" s="32" t="s">
        <v>112</v>
      </c>
      <c r="W795" s="52">
        <v>0</v>
      </c>
      <c r="X795" s="42">
        <f>IFERROR(W795/T788,"-")</f>
        <v>0</v>
      </c>
      <c r="Y795" s="52">
        <v>0</v>
      </c>
      <c r="Z795" s="42">
        <f>IFERROR(Y795/U788,"-")</f>
        <v>0</v>
      </c>
      <c r="AA795" s="96" t="str">
        <f t="shared" si="74"/>
        <v>-</v>
      </c>
      <c r="AB795" s="360"/>
      <c r="AC795" s="360"/>
      <c r="AD795" s="32" t="s">
        <v>112</v>
      </c>
      <c r="AE795" s="52">
        <v>0</v>
      </c>
      <c r="AF795" s="42">
        <f>IFERROR(AE795/AB788,"-")</f>
        <v>0</v>
      </c>
      <c r="AG795" s="52">
        <v>0</v>
      </c>
      <c r="AH795" s="42">
        <f>IFERROR(AG795/AC788,"-")</f>
        <v>0</v>
      </c>
      <c r="AI795" s="55" t="str">
        <f t="shared" si="75"/>
        <v>-</v>
      </c>
      <c r="AJ795" s="360"/>
      <c r="AK795" s="360"/>
      <c r="AL795" s="32" t="s">
        <v>112</v>
      </c>
      <c r="AM795" s="52">
        <v>0</v>
      </c>
      <c r="AN795" s="42">
        <f>IFERROR(AM795/AJ788,"-")</f>
        <v>0</v>
      </c>
      <c r="AO795" s="52">
        <v>0</v>
      </c>
      <c r="AP795" s="42">
        <f>IFERROR(AO795/AK788,"-")</f>
        <v>0</v>
      </c>
      <c r="AQ795" s="55" t="str">
        <f t="shared" si="76"/>
        <v>-</v>
      </c>
      <c r="AR795" s="360"/>
      <c r="AS795" s="360"/>
      <c r="AT795" s="32" t="s">
        <v>112</v>
      </c>
      <c r="AU795" s="52">
        <v>0</v>
      </c>
      <c r="AV795" s="42">
        <f>IFERROR(AU795/AR788,"-")</f>
        <v>0</v>
      </c>
      <c r="AW795" s="55">
        <v>0</v>
      </c>
      <c r="AX795" s="42">
        <f>IFERROR(AW795/AS788,"-")</f>
        <v>0</v>
      </c>
      <c r="AY795" s="138" t="str">
        <f t="shared" si="77"/>
        <v>-</v>
      </c>
      <c r="AZ795" s="360"/>
      <c r="BA795" s="360"/>
      <c r="BB795" s="32" t="s">
        <v>112</v>
      </c>
      <c r="BC795" s="52">
        <v>0</v>
      </c>
      <c r="BD795" s="42">
        <f>IFERROR(BC795/AZ788,"-")</f>
        <v>0</v>
      </c>
      <c r="BE795" s="52">
        <v>0</v>
      </c>
      <c r="BF795" s="42">
        <f>IFERROR(BE795/BA788,"-")</f>
        <v>0</v>
      </c>
      <c r="BG795" s="55" t="str">
        <f t="shared" si="78"/>
        <v>-</v>
      </c>
      <c r="BH795" s="360"/>
      <c r="BI795" s="360"/>
      <c r="BJ795" s="32" t="s">
        <v>112</v>
      </c>
      <c r="BK795" s="52">
        <v>3930</v>
      </c>
      <c r="BL795" s="42">
        <f>IFERROR(BK795/BH788,"-")</f>
        <v>3.0566211298043238E-6</v>
      </c>
      <c r="BM795" s="52">
        <v>1</v>
      </c>
      <c r="BN795" s="42">
        <f>IFERROR(BM795/BI788,"-")</f>
        <v>3.0656039239730225E-4</v>
      </c>
      <c r="BO795" s="96">
        <f t="shared" si="79"/>
        <v>3930</v>
      </c>
      <c r="BP795" s="140"/>
    </row>
    <row r="796" spans="2:68" s="8" customFormat="1" ht="13.15" customHeight="1">
      <c r="B796" s="368"/>
      <c r="C796" s="386"/>
      <c r="D796" s="360"/>
      <c r="E796" s="360"/>
      <c r="F796" s="32" t="s">
        <v>103</v>
      </c>
      <c r="G796" s="52">
        <v>293460</v>
      </c>
      <c r="H796" s="42">
        <f>IFERROR(G796/D788,"-")</f>
        <v>8.1021150313698121E-4</v>
      </c>
      <c r="I796" s="52">
        <v>14</v>
      </c>
      <c r="J796" s="42">
        <f>IFERROR(I796/E788,"-")</f>
        <v>2.75049115913556E-2</v>
      </c>
      <c r="K796" s="55">
        <f t="shared" si="72"/>
        <v>20961.428571428572</v>
      </c>
      <c r="L796" s="360"/>
      <c r="M796" s="360"/>
      <c r="N796" s="32" t="s">
        <v>103</v>
      </c>
      <c r="O796" s="52">
        <v>3032308</v>
      </c>
      <c r="P796" s="42">
        <f>IFERROR(O796/L788,"-")</f>
        <v>9.2226016656163845E-4</v>
      </c>
      <c r="Q796" s="52">
        <v>140</v>
      </c>
      <c r="R796" s="42">
        <f>IFERROR(Q796/M788,"-")</f>
        <v>2.3011176857330704E-2</v>
      </c>
      <c r="S796" s="55">
        <f t="shared" si="73"/>
        <v>21659.342857142856</v>
      </c>
      <c r="T796" s="360"/>
      <c r="U796" s="360"/>
      <c r="V796" s="32" t="s">
        <v>103</v>
      </c>
      <c r="W796" s="52">
        <v>87140</v>
      </c>
      <c r="X796" s="42">
        <f>IFERROR(W796/T788,"-")</f>
        <v>8.68828095072965E-4</v>
      </c>
      <c r="Y796" s="52">
        <v>3</v>
      </c>
      <c r="Z796" s="42">
        <f>IFERROR(Y796/U788,"-")</f>
        <v>8.5470085470085479E-3</v>
      </c>
      <c r="AA796" s="96">
        <f t="shared" si="74"/>
        <v>29046.666666666668</v>
      </c>
      <c r="AB796" s="360"/>
      <c r="AC796" s="360"/>
      <c r="AD796" s="32" t="s">
        <v>103</v>
      </c>
      <c r="AE796" s="52">
        <v>274389</v>
      </c>
      <c r="AF796" s="42">
        <f>IFERROR(AE796/AB788,"-")</f>
        <v>1.3794251397339784E-3</v>
      </c>
      <c r="AG796" s="52">
        <v>11</v>
      </c>
      <c r="AH796" s="42">
        <f>IFERROR(AG796/AC788,"-")</f>
        <v>1.4647137150466045E-2</v>
      </c>
      <c r="AI796" s="55">
        <f t="shared" si="75"/>
        <v>24944.454545454544</v>
      </c>
      <c r="AJ796" s="360"/>
      <c r="AK796" s="360"/>
      <c r="AL796" s="32" t="s">
        <v>103</v>
      </c>
      <c r="AM796" s="52">
        <v>1127933</v>
      </c>
      <c r="AN796" s="42">
        <f>IFERROR(AM796/AJ788,"-")</f>
        <v>9.0734182485726115E-4</v>
      </c>
      <c r="AO796" s="52">
        <v>50</v>
      </c>
      <c r="AP796" s="42">
        <f>IFERROR(AO796/AK788,"-")</f>
        <v>2.5720164609053499E-2</v>
      </c>
      <c r="AQ796" s="55">
        <f t="shared" si="76"/>
        <v>22558.66</v>
      </c>
      <c r="AR796" s="360"/>
      <c r="AS796" s="360"/>
      <c r="AT796" s="32" t="s">
        <v>103</v>
      </c>
      <c r="AU796" s="52">
        <v>1542846</v>
      </c>
      <c r="AV796" s="42">
        <f>IFERROR(AU796/AR788,"-")</f>
        <v>9.0152606200071732E-4</v>
      </c>
      <c r="AW796" s="55">
        <v>76</v>
      </c>
      <c r="AX796" s="42">
        <f>IFERROR(AW796/AS788,"-")</f>
        <v>2.5563403969054828E-2</v>
      </c>
      <c r="AY796" s="138">
        <f t="shared" si="77"/>
        <v>20300.605263157893</v>
      </c>
      <c r="AZ796" s="360"/>
      <c r="BA796" s="360"/>
      <c r="BB796" s="32" t="s">
        <v>103</v>
      </c>
      <c r="BC796" s="52">
        <v>271971</v>
      </c>
      <c r="BD796" s="42">
        <f>IFERROR(BC796/AZ788,"-")</f>
        <v>7.8231496609022127E-4</v>
      </c>
      <c r="BE796" s="52">
        <v>11</v>
      </c>
      <c r="BF796" s="42">
        <f>IFERROR(BE796/BA788,"-")</f>
        <v>3.1976744186046513E-2</v>
      </c>
      <c r="BG796" s="55">
        <f t="shared" si="78"/>
        <v>24724.636363636364</v>
      </c>
      <c r="BH796" s="360"/>
      <c r="BI796" s="360"/>
      <c r="BJ796" s="32" t="s">
        <v>103</v>
      </c>
      <c r="BK796" s="52">
        <v>1171299</v>
      </c>
      <c r="BL796" s="42">
        <f>IFERROR(BK796/BH788,"-")</f>
        <v>9.1099676150602411E-4</v>
      </c>
      <c r="BM796" s="52">
        <v>63</v>
      </c>
      <c r="BN796" s="42">
        <f>IFERROR(BM796/BI788,"-")</f>
        <v>1.9313304721030045E-2</v>
      </c>
      <c r="BO796" s="96">
        <f t="shared" si="79"/>
        <v>18592.047619047618</v>
      </c>
      <c r="BP796" s="140"/>
    </row>
    <row r="797" spans="2:68" s="8" customFormat="1" ht="13.15" customHeight="1">
      <c r="B797" s="368"/>
      <c r="C797" s="386"/>
      <c r="D797" s="360"/>
      <c r="E797" s="360"/>
      <c r="F797" s="32" t="s">
        <v>104</v>
      </c>
      <c r="G797" s="52">
        <v>259506</v>
      </c>
      <c r="H797" s="42">
        <f>IFERROR(G797/D788,"-")</f>
        <v>7.1646816033894042E-4</v>
      </c>
      <c r="I797" s="52">
        <v>26</v>
      </c>
      <c r="J797" s="42">
        <f>IFERROR(I797/E788,"-")</f>
        <v>5.1080550098231828E-2</v>
      </c>
      <c r="K797" s="55">
        <f t="shared" si="72"/>
        <v>9981</v>
      </c>
      <c r="L797" s="360"/>
      <c r="M797" s="360"/>
      <c r="N797" s="32" t="s">
        <v>104</v>
      </c>
      <c r="O797" s="52">
        <v>2378039</v>
      </c>
      <c r="P797" s="42">
        <f>IFERROR(O797/L788,"-")</f>
        <v>7.232677697087737E-4</v>
      </c>
      <c r="Q797" s="52">
        <v>154</v>
      </c>
      <c r="R797" s="42">
        <f>IFERROR(Q797/M788,"-")</f>
        <v>2.5312294543063774E-2</v>
      </c>
      <c r="S797" s="55">
        <f t="shared" si="73"/>
        <v>15441.811688311689</v>
      </c>
      <c r="T797" s="360"/>
      <c r="U797" s="360"/>
      <c r="V797" s="32" t="s">
        <v>104</v>
      </c>
      <c r="W797" s="52">
        <v>4789</v>
      </c>
      <c r="X797" s="42">
        <f>IFERROR(W797/T788,"-")</f>
        <v>4.7748654433147001E-5</v>
      </c>
      <c r="Y797" s="52">
        <v>4</v>
      </c>
      <c r="Z797" s="42">
        <f>IFERROR(Y797/U788,"-")</f>
        <v>1.1396011396011397E-2</v>
      </c>
      <c r="AA797" s="96">
        <f t="shared" si="74"/>
        <v>1197.25</v>
      </c>
      <c r="AB797" s="360"/>
      <c r="AC797" s="360"/>
      <c r="AD797" s="32" t="s">
        <v>104</v>
      </c>
      <c r="AE797" s="52">
        <v>44016</v>
      </c>
      <c r="AF797" s="42">
        <f>IFERROR(AE797/AB788,"-")</f>
        <v>2.21279923577588E-4</v>
      </c>
      <c r="AG797" s="52">
        <v>7</v>
      </c>
      <c r="AH797" s="42">
        <f>IFERROR(AG797/AC788,"-")</f>
        <v>9.3209054593874838E-3</v>
      </c>
      <c r="AI797" s="55">
        <f t="shared" si="75"/>
        <v>6288</v>
      </c>
      <c r="AJ797" s="360"/>
      <c r="AK797" s="360"/>
      <c r="AL797" s="32" t="s">
        <v>104</v>
      </c>
      <c r="AM797" s="52">
        <v>1210209</v>
      </c>
      <c r="AN797" s="42">
        <f>IFERROR(AM797/AJ788,"-")</f>
        <v>9.7352701137273323E-4</v>
      </c>
      <c r="AO797" s="52">
        <v>76</v>
      </c>
      <c r="AP797" s="42">
        <f>IFERROR(AO797/AK788,"-")</f>
        <v>3.9094650205761319E-2</v>
      </c>
      <c r="AQ797" s="55">
        <f t="shared" si="76"/>
        <v>15923.802631578947</v>
      </c>
      <c r="AR797" s="360"/>
      <c r="AS797" s="360"/>
      <c r="AT797" s="32" t="s">
        <v>104</v>
      </c>
      <c r="AU797" s="52">
        <v>1107659</v>
      </c>
      <c r="AV797" s="42">
        <f>IFERROR(AU797/AR788,"-")</f>
        <v>6.4723469245125736E-4</v>
      </c>
      <c r="AW797" s="55">
        <v>66</v>
      </c>
      <c r="AX797" s="42">
        <f>IFERROR(AW797/AS788,"-")</f>
        <v>2.2199798183652877E-2</v>
      </c>
      <c r="AY797" s="138">
        <f t="shared" si="77"/>
        <v>16782.71212121212</v>
      </c>
      <c r="AZ797" s="360"/>
      <c r="BA797" s="360"/>
      <c r="BB797" s="32" t="s">
        <v>104</v>
      </c>
      <c r="BC797" s="52">
        <v>195643</v>
      </c>
      <c r="BD797" s="42">
        <f>IFERROR(BC797/AZ788,"-")</f>
        <v>5.62760172631601E-4</v>
      </c>
      <c r="BE797" s="52">
        <v>15</v>
      </c>
      <c r="BF797" s="42">
        <f>IFERROR(BE797/BA788,"-")</f>
        <v>4.3604651162790699E-2</v>
      </c>
      <c r="BG797" s="55">
        <f t="shared" si="78"/>
        <v>13042.866666666667</v>
      </c>
      <c r="BH797" s="360"/>
      <c r="BI797" s="360"/>
      <c r="BJ797" s="32" t="s">
        <v>104</v>
      </c>
      <c r="BK797" s="52">
        <v>727451</v>
      </c>
      <c r="BL797" s="42">
        <f>IFERROR(BK797/BH788,"-")</f>
        <v>5.6578679325630665E-4</v>
      </c>
      <c r="BM797" s="52">
        <v>65</v>
      </c>
      <c r="BN797" s="42">
        <f>IFERROR(BM797/BI788,"-")</f>
        <v>1.9926425505824647E-2</v>
      </c>
      <c r="BO797" s="96">
        <f t="shared" si="79"/>
        <v>11191.553846153845</v>
      </c>
      <c r="BP797" s="140"/>
    </row>
    <row r="798" spans="2:68" s="8" customFormat="1" ht="13.15" customHeight="1">
      <c r="B798" s="368"/>
      <c r="C798" s="386"/>
      <c r="D798" s="360"/>
      <c r="E798" s="360"/>
      <c r="F798" s="32" t="s">
        <v>105</v>
      </c>
      <c r="G798" s="52">
        <v>48819</v>
      </c>
      <c r="H798" s="42">
        <f>IFERROR(G798/D788,"-")</f>
        <v>1.3478400930840416E-4</v>
      </c>
      <c r="I798" s="52">
        <v>7</v>
      </c>
      <c r="J798" s="42">
        <f>IFERROR(I798/E788,"-")</f>
        <v>1.37524557956778E-2</v>
      </c>
      <c r="K798" s="55">
        <f t="shared" si="72"/>
        <v>6974.1428571428569</v>
      </c>
      <c r="L798" s="360"/>
      <c r="M798" s="360"/>
      <c r="N798" s="32" t="s">
        <v>105</v>
      </c>
      <c r="O798" s="52">
        <v>771106</v>
      </c>
      <c r="P798" s="42">
        <f>IFERROR(O798/L788,"-")</f>
        <v>2.3452774190375078E-4</v>
      </c>
      <c r="Q798" s="52">
        <v>34</v>
      </c>
      <c r="R798" s="42">
        <f>IFERROR(Q798/M788,"-")</f>
        <v>5.5884286653517419E-3</v>
      </c>
      <c r="S798" s="55">
        <f t="shared" si="73"/>
        <v>22679.588235294119</v>
      </c>
      <c r="T798" s="360"/>
      <c r="U798" s="360"/>
      <c r="V798" s="32" t="s">
        <v>105</v>
      </c>
      <c r="W798" s="52">
        <v>10292</v>
      </c>
      <c r="X798" s="42">
        <f>IFERROR(W798/T788,"-")</f>
        <v>1.0261623541990999E-4</v>
      </c>
      <c r="Y798" s="52">
        <v>2</v>
      </c>
      <c r="Z798" s="42">
        <f>IFERROR(Y798/U788,"-")</f>
        <v>5.6980056980056983E-3</v>
      </c>
      <c r="AA798" s="96">
        <f t="shared" si="74"/>
        <v>5146</v>
      </c>
      <c r="AB798" s="360"/>
      <c r="AC798" s="360"/>
      <c r="AD798" s="32" t="s">
        <v>105</v>
      </c>
      <c r="AE798" s="52">
        <v>0</v>
      </c>
      <c r="AF798" s="42">
        <f>IFERROR(AE798/AB788,"-")</f>
        <v>0</v>
      </c>
      <c r="AG798" s="52">
        <v>0</v>
      </c>
      <c r="AH798" s="42">
        <f>IFERROR(AG798/AC788,"-")</f>
        <v>0</v>
      </c>
      <c r="AI798" s="55" t="str">
        <f t="shared" si="75"/>
        <v>-</v>
      </c>
      <c r="AJ798" s="360"/>
      <c r="AK798" s="360"/>
      <c r="AL798" s="32" t="s">
        <v>105</v>
      </c>
      <c r="AM798" s="52">
        <v>220721</v>
      </c>
      <c r="AN798" s="42">
        <f>IFERROR(AM798/AJ788,"-")</f>
        <v>1.7755433605038556E-4</v>
      </c>
      <c r="AO798" s="52">
        <v>11</v>
      </c>
      <c r="AP798" s="42">
        <f>IFERROR(AO798/AK788,"-")</f>
        <v>5.6584362139917698E-3</v>
      </c>
      <c r="AQ798" s="55">
        <f t="shared" si="76"/>
        <v>20065.545454545456</v>
      </c>
      <c r="AR798" s="360"/>
      <c r="AS798" s="360"/>
      <c r="AT798" s="32" t="s">
        <v>105</v>
      </c>
      <c r="AU798" s="52">
        <v>439644</v>
      </c>
      <c r="AV798" s="42">
        <f>IFERROR(AU798/AR788,"-")</f>
        <v>2.568957135075331E-4</v>
      </c>
      <c r="AW798" s="55">
        <v>20</v>
      </c>
      <c r="AX798" s="42">
        <f>IFERROR(AW798/AS788,"-")</f>
        <v>6.7272115708039018E-3</v>
      </c>
      <c r="AY798" s="138">
        <f t="shared" si="77"/>
        <v>21982.2</v>
      </c>
      <c r="AZ798" s="360"/>
      <c r="BA798" s="360"/>
      <c r="BB798" s="32" t="s">
        <v>105</v>
      </c>
      <c r="BC798" s="52">
        <v>331498</v>
      </c>
      <c r="BD798" s="42">
        <f>IFERROR(BC798/AZ788,"-")</f>
        <v>9.5354227704047914E-4</v>
      </c>
      <c r="BE798" s="52">
        <v>4</v>
      </c>
      <c r="BF798" s="42">
        <f>IFERROR(BE798/BA788,"-")</f>
        <v>1.1627906976744186E-2</v>
      </c>
      <c r="BG798" s="55">
        <f t="shared" si="78"/>
        <v>82874.5</v>
      </c>
      <c r="BH798" s="360"/>
      <c r="BI798" s="360"/>
      <c r="BJ798" s="32" t="s">
        <v>105</v>
      </c>
      <c r="BK798" s="52">
        <v>97898</v>
      </c>
      <c r="BL798" s="42">
        <f>IFERROR(BK798/BH788,"-")</f>
        <v>7.6141754545950056E-5</v>
      </c>
      <c r="BM798" s="52">
        <v>16</v>
      </c>
      <c r="BN798" s="42">
        <f>IFERROR(BM798/BI788,"-")</f>
        <v>4.904966278356836E-3</v>
      </c>
      <c r="BO798" s="96">
        <f t="shared" si="79"/>
        <v>6118.625</v>
      </c>
      <c r="BP798" s="140"/>
    </row>
    <row r="799" spans="2:68" s="8" customFormat="1" ht="13.15" customHeight="1">
      <c r="B799" s="368"/>
      <c r="C799" s="386"/>
      <c r="D799" s="360"/>
      <c r="E799" s="360"/>
      <c r="F799" s="32" t="s">
        <v>106</v>
      </c>
      <c r="G799" s="52">
        <v>1256393</v>
      </c>
      <c r="H799" s="42">
        <f>IFERROR(G799/D788,"-")</f>
        <v>3.4687659683118014E-3</v>
      </c>
      <c r="I799" s="52">
        <v>4</v>
      </c>
      <c r="J799" s="42">
        <f>IFERROR(I799/E788,"-")</f>
        <v>7.8585461689587421E-3</v>
      </c>
      <c r="K799" s="55">
        <f t="shared" si="72"/>
        <v>314098.25</v>
      </c>
      <c r="L799" s="360"/>
      <c r="M799" s="360"/>
      <c r="N799" s="32" t="s">
        <v>106</v>
      </c>
      <c r="O799" s="52">
        <v>10991377</v>
      </c>
      <c r="P799" s="42">
        <f>IFERROR(O799/L788,"-")</f>
        <v>3.342968188838918E-3</v>
      </c>
      <c r="Q799" s="52">
        <v>34</v>
      </c>
      <c r="R799" s="42">
        <f>IFERROR(Q799/M788,"-")</f>
        <v>5.5884286653517419E-3</v>
      </c>
      <c r="S799" s="55">
        <f t="shared" si="73"/>
        <v>323275.79411764705</v>
      </c>
      <c r="T799" s="360"/>
      <c r="U799" s="360"/>
      <c r="V799" s="32" t="s">
        <v>106</v>
      </c>
      <c r="W799" s="52">
        <v>1885</v>
      </c>
      <c r="X799" s="42">
        <f>IFERROR(W799/T788,"-")</f>
        <v>1.8794364920960972E-5</v>
      </c>
      <c r="Y799" s="52">
        <v>1</v>
      </c>
      <c r="Z799" s="42">
        <f>IFERROR(Y799/U788,"-")</f>
        <v>2.8490028490028491E-3</v>
      </c>
      <c r="AA799" s="96">
        <f t="shared" si="74"/>
        <v>1885</v>
      </c>
      <c r="AB799" s="360"/>
      <c r="AC799" s="360"/>
      <c r="AD799" s="32" t="s">
        <v>106</v>
      </c>
      <c r="AE799" s="52">
        <v>29859</v>
      </c>
      <c r="AF799" s="42">
        <f>IFERROR(AE799/AB788,"-")</f>
        <v>1.5010898850652491E-4</v>
      </c>
      <c r="AG799" s="52">
        <v>2</v>
      </c>
      <c r="AH799" s="42">
        <f>IFERROR(AG799/AC788,"-")</f>
        <v>2.6631158455392811E-3</v>
      </c>
      <c r="AI799" s="55">
        <f t="shared" si="75"/>
        <v>14929.5</v>
      </c>
      <c r="AJ799" s="360"/>
      <c r="AK799" s="360"/>
      <c r="AL799" s="32" t="s">
        <v>106</v>
      </c>
      <c r="AM799" s="52">
        <v>5229895</v>
      </c>
      <c r="AN799" s="42">
        <f>IFERROR(AM799/AJ788,"-")</f>
        <v>4.2070783221271708E-3</v>
      </c>
      <c r="AO799" s="52">
        <v>16</v>
      </c>
      <c r="AP799" s="42">
        <f>IFERROR(AO799/AK788,"-")</f>
        <v>8.23045267489712E-3</v>
      </c>
      <c r="AQ799" s="55">
        <f t="shared" si="76"/>
        <v>326868.4375</v>
      </c>
      <c r="AR799" s="360"/>
      <c r="AS799" s="360"/>
      <c r="AT799" s="32" t="s">
        <v>106</v>
      </c>
      <c r="AU799" s="52">
        <v>5645902</v>
      </c>
      <c r="AV799" s="42">
        <f>IFERROR(AU799/AR788,"-")</f>
        <v>3.2990511019907196E-3</v>
      </c>
      <c r="AW799" s="55">
        <v>13</v>
      </c>
      <c r="AX799" s="42">
        <f>IFERROR(AW799/AS788,"-")</f>
        <v>4.372687521022536E-3</v>
      </c>
      <c r="AY799" s="138">
        <f t="shared" si="77"/>
        <v>434300.15384615387</v>
      </c>
      <c r="AZ799" s="360"/>
      <c r="BA799" s="360"/>
      <c r="BB799" s="32" t="s">
        <v>106</v>
      </c>
      <c r="BC799" s="52">
        <v>3314224</v>
      </c>
      <c r="BD799" s="42">
        <f>IFERROR(BC799/AZ788,"-")</f>
        <v>9.5332481631328243E-3</v>
      </c>
      <c r="BE799" s="52">
        <v>11</v>
      </c>
      <c r="BF799" s="42">
        <f>IFERROR(BE799/BA788,"-")</f>
        <v>3.1976744186046513E-2</v>
      </c>
      <c r="BG799" s="55">
        <f t="shared" si="78"/>
        <v>301293.09090909088</v>
      </c>
      <c r="BH799" s="360"/>
      <c r="BI799" s="360"/>
      <c r="BJ799" s="32" t="s">
        <v>106</v>
      </c>
      <c r="BK799" s="52">
        <v>2914317</v>
      </c>
      <c r="BL799" s="42">
        <f>IFERROR(BK799/BH788,"-")</f>
        <v>2.2666572318442617E-3</v>
      </c>
      <c r="BM799" s="52">
        <v>17</v>
      </c>
      <c r="BN799" s="42">
        <f>IFERROR(BM799/BI788,"-")</f>
        <v>5.2115266707541382E-3</v>
      </c>
      <c r="BO799" s="96">
        <f t="shared" si="79"/>
        <v>171430.41176470587</v>
      </c>
      <c r="BP799" s="140"/>
    </row>
    <row r="800" spans="2:68" s="8" customFormat="1" ht="13.15" customHeight="1">
      <c r="B800" s="368"/>
      <c r="C800" s="386"/>
      <c r="D800" s="360"/>
      <c r="E800" s="360"/>
      <c r="F800" s="32" t="s">
        <v>107</v>
      </c>
      <c r="G800" s="52">
        <v>3540404</v>
      </c>
      <c r="H800" s="42">
        <f>IFERROR(G800/D788,"-")</f>
        <v>9.7746747309758776E-3</v>
      </c>
      <c r="I800" s="52">
        <v>83</v>
      </c>
      <c r="J800" s="42">
        <f>IFERROR(I800/E788,"-")</f>
        <v>0.16306483300589392</v>
      </c>
      <c r="K800" s="55">
        <f t="shared" si="72"/>
        <v>42655.469879518074</v>
      </c>
      <c r="L800" s="360"/>
      <c r="M800" s="360"/>
      <c r="N800" s="32" t="s">
        <v>107</v>
      </c>
      <c r="O800" s="52">
        <v>22251174</v>
      </c>
      <c r="P800" s="42">
        <f>IFERROR(O800/L788,"-")</f>
        <v>6.7675748767710925E-3</v>
      </c>
      <c r="Q800" s="52">
        <v>709</v>
      </c>
      <c r="R800" s="42">
        <f>IFERROR(Q800/M788,"-")</f>
        <v>0.11653517422748191</v>
      </c>
      <c r="S800" s="55">
        <f t="shared" si="73"/>
        <v>31383.884344146685</v>
      </c>
      <c r="T800" s="360"/>
      <c r="U800" s="360"/>
      <c r="V800" s="32" t="s">
        <v>107</v>
      </c>
      <c r="W800" s="52">
        <v>1129149</v>
      </c>
      <c r="X800" s="42">
        <f>IFERROR(W800/T788,"-")</f>
        <v>1.1258163584158175E-2</v>
      </c>
      <c r="Y800" s="52">
        <v>26</v>
      </c>
      <c r="Z800" s="42">
        <f>IFERROR(Y800/U788,"-")</f>
        <v>7.407407407407407E-2</v>
      </c>
      <c r="AA800" s="96">
        <f t="shared" si="74"/>
        <v>43428.807692307695</v>
      </c>
      <c r="AB800" s="360"/>
      <c r="AC800" s="360"/>
      <c r="AD800" s="32" t="s">
        <v>107</v>
      </c>
      <c r="AE800" s="52">
        <v>1589627</v>
      </c>
      <c r="AF800" s="42">
        <f>IFERROR(AE800/AB788,"-")</f>
        <v>7.9914699444945132E-3</v>
      </c>
      <c r="AG800" s="52">
        <v>57</v>
      </c>
      <c r="AH800" s="42">
        <f>IFERROR(AG800/AC788,"-")</f>
        <v>7.5898801597869506E-2</v>
      </c>
      <c r="AI800" s="55">
        <f t="shared" si="75"/>
        <v>27888.192982456141</v>
      </c>
      <c r="AJ800" s="360"/>
      <c r="AK800" s="360"/>
      <c r="AL800" s="32" t="s">
        <v>107</v>
      </c>
      <c r="AM800" s="52">
        <v>9277960</v>
      </c>
      <c r="AN800" s="42">
        <f>IFERROR(AM800/AJ788,"-")</f>
        <v>7.4634585186821156E-3</v>
      </c>
      <c r="AO800" s="52">
        <v>267</v>
      </c>
      <c r="AP800" s="42">
        <f>IFERROR(AO800/AK788,"-")</f>
        <v>0.13734567901234568</v>
      </c>
      <c r="AQ800" s="55">
        <f t="shared" si="76"/>
        <v>34748.913857677901</v>
      </c>
      <c r="AR800" s="360"/>
      <c r="AS800" s="360"/>
      <c r="AT800" s="32" t="s">
        <v>107</v>
      </c>
      <c r="AU800" s="52">
        <v>10124993</v>
      </c>
      <c r="AV800" s="42">
        <f>IFERROR(AU800/AR788,"-")</f>
        <v>5.9163034204806108E-3</v>
      </c>
      <c r="AW800" s="55">
        <v>355</v>
      </c>
      <c r="AX800" s="42">
        <f>IFERROR(AW800/AS788,"-")</f>
        <v>0.11940800538176925</v>
      </c>
      <c r="AY800" s="138">
        <f t="shared" si="77"/>
        <v>28521.107042253519</v>
      </c>
      <c r="AZ800" s="360"/>
      <c r="BA800" s="360"/>
      <c r="BB800" s="32" t="s">
        <v>107</v>
      </c>
      <c r="BC800" s="52">
        <v>2302815</v>
      </c>
      <c r="BD800" s="42">
        <f>IFERROR(BC800/AZ788,"-")</f>
        <v>6.6239659325334418E-3</v>
      </c>
      <c r="BE800" s="52">
        <v>50</v>
      </c>
      <c r="BF800" s="42">
        <f>IFERROR(BE800/BA788,"-")</f>
        <v>0.14534883720930233</v>
      </c>
      <c r="BG800" s="55">
        <f t="shared" si="78"/>
        <v>46056.3</v>
      </c>
      <c r="BH800" s="360"/>
      <c r="BI800" s="360"/>
      <c r="BJ800" s="32" t="s">
        <v>107</v>
      </c>
      <c r="BK800" s="52">
        <v>5624017</v>
      </c>
      <c r="BL800" s="42">
        <f>IFERROR(BK800/BH788,"-")</f>
        <v>4.3741702790276657E-3</v>
      </c>
      <c r="BM800" s="52">
        <v>241</v>
      </c>
      <c r="BN800" s="42">
        <f>IFERROR(BM800/BI788,"-")</f>
        <v>7.3881054567749849E-2</v>
      </c>
      <c r="BO800" s="96">
        <f t="shared" si="79"/>
        <v>23336.170124481327</v>
      </c>
      <c r="BP800" s="140"/>
    </row>
    <row r="801" spans="2:68" s="8" customFormat="1" ht="13.15" customHeight="1">
      <c r="B801" s="368"/>
      <c r="C801" s="386"/>
      <c r="D801" s="360"/>
      <c r="E801" s="360"/>
      <c r="F801" s="32" t="s">
        <v>108</v>
      </c>
      <c r="G801" s="52">
        <v>4766293</v>
      </c>
      <c r="H801" s="42">
        <f>IFERROR(G801/D788,"-")</f>
        <v>1.3159222435498098E-2</v>
      </c>
      <c r="I801" s="52">
        <v>65</v>
      </c>
      <c r="J801" s="42">
        <f>IFERROR(I801/E788,"-")</f>
        <v>0.12770137524557956</v>
      </c>
      <c r="K801" s="55">
        <f t="shared" si="72"/>
        <v>73327.584615384621</v>
      </c>
      <c r="L801" s="360"/>
      <c r="M801" s="360"/>
      <c r="N801" s="32" t="s">
        <v>108</v>
      </c>
      <c r="O801" s="52">
        <v>17484396</v>
      </c>
      <c r="P801" s="42">
        <f>IFERROR(O801/L788,"-")</f>
        <v>5.3177849899118572E-3</v>
      </c>
      <c r="Q801" s="52">
        <v>372</v>
      </c>
      <c r="R801" s="42">
        <f>IFERROR(Q801/M788,"-")</f>
        <v>6.1143984220907298E-2</v>
      </c>
      <c r="S801" s="55">
        <f t="shared" si="73"/>
        <v>47001.06451612903</v>
      </c>
      <c r="T801" s="360"/>
      <c r="U801" s="360"/>
      <c r="V801" s="32" t="s">
        <v>108</v>
      </c>
      <c r="W801" s="52">
        <v>1523471</v>
      </c>
      <c r="X801" s="42">
        <f>IFERROR(W801/T788,"-")</f>
        <v>1.5189745315915826E-2</v>
      </c>
      <c r="Y801" s="52">
        <v>22</v>
      </c>
      <c r="Z801" s="42">
        <f>IFERROR(Y801/U788,"-")</f>
        <v>6.2678062678062682E-2</v>
      </c>
      <c r="AA801" s="96">
        <f t="shared" si="74"/>
        <v>69248.681818181823</v>
      </c>
      <c r="AB801" s="360"/>
      <c r="AC801" s="360"/>
      <c r="AD801" s="32" t="s">
        <v>108</v>
      </c>
      <c r="AE801" s="52">
        <v>1529881</v>
      </c>
      <c r="AF801" s="42">
        <f>IFERROR(AE801/AB788,"-")</f>
        <v>7.6911112041712993E-3</v>
      </c>
      <c r="AG801" s="52">
        <v>30</v>
      </c>
      <c r="AH801" s="42">
        <f>IFERROR(AG801/AC788,"-")</f>
        <v>3.9946737683089213E-2</v>
      </c>
      <c r="AI801" s="55">
        <f t="shared" si="75"/>
        <v>50996.033333333333</v>
      </c>
      <c r="AJ801" s="360"/>
      <c r="AK801" s="360"/>
      <c r="AL801" s="32" t="s">
        <v>108</v>
      </c>
      <c r="AM801" s="52">
        <v>5769027</v>
      </c>
      <c r="AN801" s="42">
        <f>IFERROR(AM801/AJ788,"-")</f>
        <v>4.6407716467474673E-3</v>
      </c>
      <c r="AO801" s="52">
        <v>143</v>
      </c>
      <c r="AP801" s="42">
        <f>IFERROR(AO801/AK788,"-")</f>
        <v>7.3559670781893002E-2</v>
      </c>
      <c r="AQ801" s="55">
        <f t="shared" si="76"/>
        <v>40342.846153846156</v>
      </c>
      <c r="AR801" s="360"/>
      <c r="AS801" s="360"/>
      <c r="AT801" s="32" t="s">
        <v>108</v>
      </c>
      <c r="AU801" s="52">
        <v>6475654</v>
      </c>
      <c r="AV801" s="42">
        <f>IFERROR(AU801/AR788,"-")</f>
        <v>3.7838973231931077E-3</v>
      </c>
      <c r="AW801" s="55">
        <v>152</v>
      </c>
      <c r="AX801" s="42">
        <f>IFERROR(AW801/AS788,"-")</f>
        <v>5.1126807938109656E-2</v>
      </c>
      <c r="AY801" s="138">
        <f t="shared" si="77"/>
        <v>42602.98684210526</v>
      </c>
      <c r="AZ801" s="360"/>
      <c r="BA801" s="360"/>
      <c r="BB801" s="32" t="s">
        <v>108</v>
      </c>
      <c r="BC801" s="52">
        <v>5982227</v>
      </c>
      <c r="BD801" s="42">
        <f>IFERROR(BC801/AZ788,"-")</f>
        <v>1.7207664466612271E-2</v>
      </c>
      <c r="BE801" s="52">
        <v>99</v>
      </c>
      <c r="BF801" s="42">
        <f>IFERROR(BE801/BA788,"-")</f>
        <v>0.28779069767441862</v>
      </c>
      <c r="BG801" s="55">
        <f t="shared" si="78"/>
        <v>60426.535353535357</v>
      </c>
      <c r="BH801" s="360"/>
      <c r="BI801" s="360"/>
      <c r="BJ801" s="32" t="s">
        <v>108</v>
      </c>
      <c r="BK801" s="52">
        <v>9680310</v>
      </c>
      <c r="BL801" s="42">
        <f>IFERROR(BK801/BH788,"-")</f>
        <v>7.5290178343654186E-3</v>
      </c>
      <c r="BM801" s="52">
        <v>142</v>
      </c>
      <c r="BN801" s="42">
        <f>IFERROR(BM801/BI788,"-")</f>
        <v>4.3531575720416923E-2</v>
      </c>
      <c r="BO801" s="96">
        <f t="shared" si="79"/>
        <v>68171.197183098586</v>
      </c>
      <c r="BP801" s="140"/>
    </row>
    <row r="802" spans="2:68" s="8" customFormat="1" ht="13.15" customHeight="1">
      <c r="B802" s="368"/>
      <c r="C802" s="386"/>
      <c r="D802" s="360"/>
      <c r="E802" s="360"/>
      <c r="F802" s="32" t="s">
        <v>109</v>
      </c>
      <c r="G802" s="52">
        <v>1866130</v>
      </c>
      <c r="H802" s="42">
        <f>IFERROR(G802/D788,"-")</f>
        <v>5.1521842579875105E-3</v>
      </c>
      <c r="I802" s="52">
        <v>35</v>
      </c>
      <c r="J802" s="42">
        <f>IFERROR(I802/E788,"-")</f>
        <v>6.8762278978389005E-2</v>
      </c>
      <c r="K802" s="55">
        <f t="shared" si="72"/>
        <v>53318</v>
      </c>
      <c r="L802" s="360"/>
      <c r="M802" s="360"/>
      <c r="N802" s="32" t="s">
        <v>109</v>
      </c>
      <c r="O802" s="52">
        <v>13030305</v>
      </c>
      <c r="P802" s="42">
        <f>IFERROR(O802/L788,"-")</f>
        <v>3.9630971720712241E-3</v>
      </c>
      <c r="Q802" s="52">
        <v>307</v>
      </c>
      <c r="R802" s="42">
        <f>IFERROR(Q802/M788,"-")</f>
        <v>5.0460223537146617E-2</v>
      </c>
      <c r="S802" s="55">
        <f t="shared" si="73"/>
        <v>42443.990228013026</v>
      </c>
      <c r="T802" s="360"/>
      <c r="U802" s="360"/>
      <c r="V802" s="32" t="s">
        <v>109</v>
      </c>
      <c r="W802" s="52">
        <v>1306240</v>
      </c>
      <c r="X802" s="42">
        <f>IFERROR(W802/T788,"-")</f>
        <v>1.3023846808676954E-2</v>
      </c>
      <c r="Y802" s="52">
        <v>7</v>
      </c>
      <c r="Z802" s="42">
        <f>IFERROR(Y802/U788,"-")</f>
        <v>1.9943019943019943E-2</v>
      </c>
      <c r="AA802" s="96">
        <f t="shared" si="74"/>
        <v>186605.71428571429</v>
      </c>
      <c r="AB802" s="360"/>
      <c r="AC802" s="360"/>
      <c r="AD802" s="32" t="s">
        <v>109</v>
      </c>
      <c r="AE802" s="52">
        <v>582390</v>
      </c>
      <c r="AF802" s="42">
        <f>IFERROR(AE802/AB788,"-")</f>
        <v>2.9278265787975166E-3</v>
      </c>
      <c r="AG802" s="52">
        <v>17</v>
      </c>
      <c r="AH802" s="42">
        <f>IFERROR(AG802/AC788,"-")</f>
        <v>2.2636484687083888E-2</v>
      </c>
      <c r="AI802" s="55">
        <f t="shared" si="75"/>
        <v>34258.23529411765</v>
      </c>
      <c r="AJ802" s="360"/>
      <c r="AK802" s="360"/>
      <c r="AL802" s="32" t="s">
        <v>109</v>
      </c>
      <c r="AM802" s="52">
        <v>4243524</v>
      </c>
      <c r="AN802" s="42">
        <f>IFERROR(AM802/AJ788,"-")</f>
        <v>3.4136130514716605E-3</v>
      </c>
      <c r="AO802" s="52">
        <v>122</v>
      </c>
      <c r="AP802" s="42">
        <f>IFERROR(AO802/AK788,"-")</f>
        <v>6.2757201646090541E-2</v>
      </c>
      <c r="AQ802" s="55">
        <f t="shared" si="76"/>
        <v>34782.983606557376</v>
      </c>
      <c r="AR802" s="360"/>
      <c r="AS802" s="360"/>
      <c r="AT802" s="32" t="s">
        <v>109</v>
      </c>
      <c r="AU802" s="52">
        <v>6720831</v>
      </c>
      <c r="AV802" s="42">
        <f>IFERROR(AU802/AR788,"-")</f>
        <v>3.9271607826071708E-3</v>
      </c>
      <c r="AW802" s="55">
        <v>156</v>
      </c>
      <c r="AX802" s="42">
        <f>IFERROR(AW802/AS788,"-")</f>
        <v>5.2472250252270432E-2</v>
      </c>
      <c r="AY802" s="138">
        <f t="shared" si="77"/>
        <v>43082.25</v>
      </c>
      <c r="AZ802" s="360"/>
      <c r="BA802" s="360"/>
      <c r="BB802" s="32" t="s">
        <v>109</v>
      </c>
      <c r="BC802" s="52">
        <v>1416035</v>
      </c>
      <c r="BD802" s="42">
        <f>IFERROR(BC802/AZ788,"-")</f>
        <v>4.0731746142330114E-3</v>
      </c>
      <c r="BE802" s="52">
        <v>36</v>
      </c>
      <c r="BF802" s="42">
        <f>IFERROR(BE802/BA788,"-")</f>
        <v>0.10465116279069768</v>
      </c>
      <c r="BG802" s="55">
        <f t="shared" si="78"/>
        <v>39334.305555555555</v>
      </c>
      <c r="BH802" s="360"/>
      <c r="BI802" s="360"/>
      <c r="BJ802" s="32" t="s">
        <v>109</v>
      </c>
      <c r="BK802" s="52">
        <v>3885295</v>
      </c>
      <c r="BL802" s="42">
        <f>IFERROR(BK802/BH788,"-")</f>
        <v>3.0218510922450613E-3</v>
      </c>
      <c r="BM802" s="52">
        <v>129</v>
      </c>
      <c r="BN802" s="42">
        <f>IFERROR(BM802/BI788,"-")</f>
        <v>3.9546290619251995E-2</v>
      </c>
      <c r="BO802" s="96">
        <f t="shared" si="79"/>
        <v>30118.565891472866</v>
      </c>
      <c r="BP802" s="140"/>
    </row>
    <row r="803" spans="2:68" s="8" customFormat="1" ht="13.15" customHeight="1">
      <c r="B803" s="368"/>
      <c r="C803" s="386"/>
      <c r="D803" s="360"/>
      <c r="E803" s="360"/>
      <c r="F803" s="33" t="s">
        <v>110</v>
      </c>
      <c r="G803" s="53">
        <v>854417</v>
      </c>
      <c r="H803" s="43">
        <f>IFERROR(G803/D788,"-")</f>
        <v>2.3589534583104686E-3</v>
      </c>
      <c r="I803" s="53">
        <v>59</v>
      </c>
      <c r="J803" s="43">
        <f>IFERROR(I803/E788,"-")</f>
        <v>0.11591355599214145</v>
      </c>
      <c r="K803" s="56">
        <f t="shared" si="72"/>
        <v>14481.644067796609</v>
      </c>
      <c r="L803" s="360"/>
      <c r="M803" s="360"/>
      <c r="N803" s="33" t="s">
        <v>110</v>
      </c>
      <c r="O803" s="53">
        <v>4627562</v>
      </c>
      <c r="P803" s="43">
        <f>IFERROR(O803/L788,"-")</f>
        <v>1.4074480893412902E-3</v>
      </c>
      <c r="Q803" s="53">
        <v>408</v>
      </c>
      <c r="R803" s="43">
        <f>IFERROR(Q803/M788,"-")</f>
        <v>6.7061143984220903E-2</v>
      </c>
      <c r="S803" s="56">
        <f t="shared" si="73"/>
        <v>11342.063725490196</v>
      </c>
      <c r="T803" s="360"/>
      <c r="U803" s="360"/>
      <c r="V803" s="33" t="s">
        <v>110</v>
      </c>
      <c r="W803" s="53">
        <v>76703</v>
      </c>
      <c r="X803" s="43">
        <f>IFERROR(W803/T788,"-")</f>
        <v>7.647661392745196E-4</v>
      </c>
      <c r="Y803" s="53">
        <v>13</v>
      </c>
      <c r="Z803" s="43">
        <f>IFERROR(Y803/U788,"-")</f>
        <v>3.7037037037037035E-2</v>
      </c>
      <c r="AA803" s="97">
        <f t="shared" si="74"/>
        <v>5900.2307692307695</v>
      </c>
      <c r="AB803" s="360"/>
      <c r="AC803" s="360"/>
      <c r="AD803" s="33" t="s">
        <v>110</v>
      </c>
      <c r="AE803" s="53">
        <v>844859</v>
      </c>
      <c r="AF803" s="43">
        <f>IFERROR(AE803/AB788,"-")</f>
        <v>4.2473267664903088E-3</v>
      </c>
      <c r="AG803" s="53">
        <v>30</v>
      </c>
      <c r="AH803" s="43">
        <f>IFERROR(AG803/AC788,"-")</f>
        <v>3.9946737683089213E-2</v>
      </c>
      <c r="AI803" s="56">
        <f t="shared" si="75"/>
        <v>28161.966666666667</v>
      </c>
      <c r="AJ803" s="360"/>
      <c r="AK803" s="360"/>
      <c r="AL803" s="33" t="s">
        <v>110</v>
      </c>
      <c r="AM803" s="53">
        <v>1421049</v>
      </c>
      <c r="AN803" s="43">
        <f>IFERROR(AM803/AJ788,"-")</f>
        <v>1.1431327861420723E-3</v>
      </c>
      <c r="AO803" s="53">
        <v>146</v>
      </c>
      <c r="AP803" s="43">
        <f>IFERROR(AO803/AK788,"-")</f>
        <v>7.5102880658436219E-2</v>
      </c>
      <c r="AQ803" s="56">
        <f t="shared" si="76"/>
        <v>9733.2123287671238</v>
      </c>
      <c r="AR803" s="360"/>
      <c r="AS803" s="360"/>
      <c r="AT803" s="33" t="s">
        <v>110</v>
      </c>
      <c r="AU803" s="53">
        <v>2211002</v>
      </c>
      <c r="AV803" s="43">
        <f>IFERROR(AU803/AR788,"-")</f>
        <v>1.2919474310045915E-3</v>
      </c>
      <c r="AW803" s="56">
        <v>212</v>
      </c>
      <c r="AX803" s="43">
        <f>IFERROR(AW803/AS788,"-")</f>
        <v>7.1308442650521359E-2</v>
      </c>
      <c r="AY803" s="139">
        <f t="shared" si="77"/>
        <v>10429.254716981131</v>
      </c>
      <c r="AZ803" s="360"/>
      <c r="BA803" s="360"/>
      <c r="BB803" s="33" t="s">
        <v>110</v>
      </c>
      <c r="BC803" s="53">
        <v>454666</v>
      </c>
      <c r="BD803" s="43">
        <f>IFERROR(BC803/AZ788,"-")</f>
        <v>1.3078306744924147E-3</v>
      </c>
      <c r="BE803" s="53">
        <v>41</v>
      </c>
      <c r="BF803" s="43">
        <f>IFERROR(BE803/BA788,"-")</f>
        <v>0.11918604651162791</v>
      </c>
      <c r="BG803" s="56">
        <f t="shared" si="78"/>
        <v>11089.414634146342</v>
      </c>
      <c r="BH803" s="360"/>
      <c r="BI803" s="360"/>
      <c r="BJ803" s="33" t="s">
        <v>110</v>
      </c>
      <c r="BK803" s="53">
        <v>4119455</v>
      </c>
      <c r="BL803" s="43">
        <f>IFERROR(BK803/BH788,"-")</f>
        <v>3.2039728234804252E-3</v>
      </c>
      <c r="BM803" s="53">
        <v>156</v>
      </c>
      <c r="BN803" s="43">
        <f>IFERROR(BM803/BI788,"-")</f>
        <v>4.7823421213979152E-2</v>
      </c>
      <c r="BO803" s="97">
        <f t="shared" si="79"/>
        <v>26406.76282051282</v>
      </c>
      <c r="BP803" s="140"/>
    </row>
    <row r="804" spans="2:68" s="8" customFormat="1" ht="13.15" customHeight="1">
      <c r="B804" s="369"/>
      <c r="C804" s="387"/>
      <c r="D804" s="361"/>
      <c r="E804" s="361"/>
      <c r="F804" s="34" t="s">
        <v>64</v>
      </c>
      <c r="G804" s="49">
        <f>SUM(G788:G803)</f>
        <v>93996549</v>
      </c>
      <c r="H804" s="43">
        <f>IFERROR(G804/D788,"-")</f>
        <v>0.25951436398479832</v>
      </c>
      <c r="I804" s="53">
        <v>441</v>
      </c>
      <c r="J804" s="43">
        <f>IFERROR(I804/E788,"-")</f>
        <v>0.86640471512770134</v>
      </c>
      <c r="K804" s="56">
        <f t="shared" si="72"/>
        <v>213144.10204081633</v>
      </c>
      <c r="L804" s="361"/>
      <c r="M804" s="361"/>
      <c r="N804" s="34" t="s">
        <v>64</v>
      </c>
      <c r="O804" s="49">
        <f>SUM(O788:O803)</f>
        <v>665754968</v>
      </c>
      <c r="P804" s="43">
        <f>IFERROR(O804/L788,"-")</f>
        <v>0.20248579223380944</v>
      </c>
      <c r="Q804" s="53">
        <v>4705</v>
      </c>
      <c r="R804" s="43">
        <f>IFERROR(Q804/M788,"-")</f>
        <v>0.77333990795529262</v>
      </c>
      <c r="S804" s="56">
        <f t="shared" si="73"/>
        <v>141499.4618490967</v>
      </c>
      <c r="T804" s="361"/>
      <c r="U804" s="361"/>
      <c r="V804" s="34" t="s">
        <v>64</v>
      </c>
      <c r="W804" s="49">
        <f>SUM(W788:W803)</f>
        <v>8244382</v>
      </c>
      <c r="X804" s="43">
        <f>IFERROR(W804/T788,"-")</f>
        <v>8.2200490109178806E-2</v>
      </c>
      <c r="Y804" s="53">
        <v>137</v>
      </c>
      <c r="Z804" s="43">
        <f>IFERROR(Y804/U788,"-")</f>
        <v>0.3903133903133903</v>
      </c>
      <c r="AA804" s="97">
        <f t="shared" si="74"/>
        <v>60177.970802919706</v>
      </c>
      <c r="AB804" s="361"/>
      <c r="AC804" s="361"/>
      <c r="AD804" s="34" t="s">
        <v>64</v>
      </c>
      <c r="AE804" s="49">
        <f>SUM(AE788:AE803)</f>
        <v>12379366</v>
      </c>
      <c r="AF804" s="43">
        <f>IFERROR(AE804/AB788,"-")</f>
        <v>6.2234304853212269E-2</v>
      </c>
      <c r="AG804" s="53">
        <v>250</v>
      </c>
      <c r="AH804" s="43">
        <f>IFERROR(AG804/AC788,"-")</f>
        <v>0.33288948069241014</v>
      </c>
      <c r="AI804" s="56">
        <f t="shared" si="75"/>
        <v>49517.464</v>
      </c>
      <c r="AJ804" s="361"/>
      <c r="AK804" s="361"/>
      <c r="AL804" s="34" t="s">
        <v>64</v>
      </c>
      <c r="AM804" s="49">
        <f>SUM(AM788:AM803)</f>
        <v>289949136</v>
      </c>
      <c r="AN804" s="43">
        <f>IFERROR(AM804/AJ788,"-")</f>
        <v>0.23324344457873489</v>
      </c>
      <c r="AO804" s="53">
        <v>1717</v>
      </c>
      <c r="AP804" s="43">
        <f>IFERROR(AO804/AK788,"-")</f>
        <v>0.88323045267489708</v>
      </c>
      <c r="AQ804" s="56">
        <f t="shared" si="76"/>
        <v>168869.61910308679</v>
      </c>
      <c r="AR804" s="361"/>
      <c r="AS804" s="361"/>
      <c r="AT804" s="34" t="s">
        <v>64</v>
      </c>
      <c r="AU804" s="49">
        <f>SUM(AU788:AU803)</f>
        <v>347246549</v>
      </c>
      <c r="AV804" s="43">
        <f>IFERROR(AU804/AR788,"-")</f>
        <v>0.20290541885794766</v>
      </c>
      <c r="AW804" s="56">
        <v>2557</v>
      </c>
      <c r="AX804" s="101">
        <f>IFERROR(AW804/AS788,"-")</f>
        <v>0.86007399932727879</v>
      </c>
      <c r="AY804" s="114">
        <f t="shared" si="77"/>
        <v>135802.32655455612</v>
      </c>
      <c r="AZ804" s="361"/>
      <c r="BA804" s="361"/>
      <c r="BB804" s="34" t="s">
        <v>64</v>
      </c>
      <c r="BC804" s="49">
        <f>SUM(BC788:BC803)</f>
        <v>103661298</v>
      </c>
      <c r="BD804" s="43">
        <f>IFERROR(BC804/AZ788,"-")</f>
        <v>0.29817805879942466</v>
      </c>
      <c r="BE804" s="53">
        <v>303</v>
      </c>
      <c r="BF804" s="43">
        <f>IFERROR(BE804/BA788,"-")</f>
        <v>0.8808139534883721</v>
      </c>
      <c r="BG804" s="56">
        <f t="shared" si="78"/>
        <v>342116.49504950497</v>
      </c>
      <c r="BH804" s="361"/>
      <c r="BI804" s="361"/>
      <c r="BJ804" s="34" t="s">
        <v>64</v>
      </c>
      <c r="BK804" s="49">
        <f>SUM(BK788:BK803)</f>
        <v>204707711</v>
      </c>
      <c r="BL804" s="43">
        <f>IFERROR(BK804/BH788,"-")</f>
        <v>0.1592147366097906</v>
      </c>
      <c r="BM804" s="53">
        <v>2136</v>
      </c>
      <c r="BN804" s="43">
        <f>IFERROR(BM804/BI788,"-")</f>
        <v>0.65481299816063765</v>
      </c>
      <c r="BO804" s="97">
        <f t="shared" si="79"/>
        <v>95836.943352059927</v>
      </c>
      <c r="BP804" s="140"/>
    </row>
    <row r="805" spans="2:68" s="8" customFormat="1" ht="13.15" customHeight="1">
      <c r="B805" s="388">
        <v>48</v>
      </c>
      <c r="C805" s="389" t="s">
        <v>21</v>
      </c>
      <c r="D805" s="359">
        <v>220258380</v>
      </c>
      <c r="E805" s="359">
        <v>329</v>
      </c>
      <c r="F805" s="30" t="s">
        <v>96</v>
      </c>
      <c r="G805" s="51">
        <v>3023047</v>
      </c>
      <c r="H805" s="41">
        <f>IFERROR(G805/D805,"-")</f>
        <v>1.3725003334719887E-2</v>
      </c>
      <c r="I805" s="51">
        <v>76</v>
      </c>
      <c r="J805" s="41">
        <f>IFERROR(I805/E805,"-")</f>
        <v>0.23100303951367782</v>
      </c>
      <c r="K805" s="54">
        <f t="shared" si="72"/>
        <v>39776.934210526313</v>
      </c>
      <c r="L805" s="359">
        <v>1882925980</v>
      </c>
      <c r="M805" s="359">
        <v>3658</v>
      </c>
      <c r="N805" s="30" t="s">
        <v>96</v>
      </c>
      <c r="O805" s="51">
        <v>44841303</v>
      </c>
      <c r="P805" s="41">
        <f>IFERROR(O805/L805,"-")</f>
        <v>2.3814692386367731E-2</v>
      </c>
      <c r="Q805" s="51">
        <v>589</v>
      </c>
      <c r="R805" s="41">
        <f>IFERROR(Q805/M805,"-")</f>
        <v>0.16101694915254236</v>
      </c>
      <c r="S805" s="54">
        <f t="shared" si="73"/>
        <v>76131.244482173177</v>
      </c>
      <c r="T805" s="359">
        <v>63281280</v>
      </c>
      <c r="U805" s="359">
        <v>216</v>
      </c>
      <c r="V805" s="30" t="s">
        <v>96</v>
      </c>
      <c r="W805" s="51">
        <v>429947</v>
      </c>
      <c r="X805" s="41">
        <f>IFERROR(W805/T805,"-")</f>
        <v>6.7942209765668457E-3</v>
      </c>
      <c r="Y805" s="51">
        <v>22</v>
      </c>
      <c r="Z805" s="41">
        <f>IFERROR(Y805/U805,"-")</f>
        <v>0.10185185185185185</v>
      </c>
      <c r="AA805" s="95">
        <f t="shared" si="74"/>
        <v>19543.045454545456</v>
      </c>
      <c r="AB805" s="359">
        <v>138229630</v>
      </c>
      <c r="AC805" s="359">
        <v>460</v>
      </c>
      <c r="AD805" s="30" t="s">
        <v>96</v>
      </c>
      <c r="AE805" s="51">
        <v>4250167</v>
      </c>
      <c r="AF805" s="41">
        <f>IFERROR(AE805/AB805,"-")</f>
        <v>3.0747148784236782E-2</v>
      </c>
      <c r="AG805" s="51">
        <v>53</v>
      </c>
      <c r="AH805" s="41">
        <f>IFERROR(AG805/AC805,"-")</f>
        <v>0.11521739130434783</v>
      </c>
      <c r="AI805" s="54">
        <f t="shared" si="75"/>
        <v>80191.830188679247</v>
      </c>
      <c r="AJ805" s="359">
        <v>701457220</v>
      </c>
      <c r="AK805" s="359">
        <v>1185</v>
      </c>
      <c r="AL805" s="30" t="s">
        <v>96</v>
      </c>
      <c r="AM805" s="51">
        <v>21894268</v>
      </c>
      <c r="AN805" s="41">
        <f>IFERROR(AM805/AJ805,"-")</f>
        <v>3.1212549212908523E-2</v>
      </c>
      <c r="AO805" s="51">
        <v>221</v>
      </c>
      <c r="AP805" s="41">
        <f>IFERROR(AO805/AK805,"-")</f>
        <v>0.18649789029535865</v>
      </c>
      <c r="AQ805" s="54">
        <f t="shared" si="76"/>
        <v>99069.085972850677</v>
      </c>
      <c r="AR805" s="359">
        <v>946435550</v>
      </c>
      <c r="AS805" s="359">
        <v>1775</v>
      </c>
      <c r="AT805" s="30" t="s">
        <v>96</v>
      </c>
      <c r="AU805" s="51">
        <v>16937520</v>
      </c>
      <c r="AV805" s="41">
        <f>IFERROR(AU805/AR805,"-")</f>
        <v>1.7896115588642039E-2</v>
      </c>
      <c r="AW805" s="54">
        <v>284</v>
      </c>
      <c r="AX805" s="44">
        <f>IFERROR(AW805/AS805,"-")</f>
        <v>0.16</v>
      </c>
      <c r="AY805" s="137">
        <f t="shared" si="77"/>
        <v>59639.154929577468</v>
      </c>
      <c r="AZ805" s="359">
        <v>217186920</v>
      </c>
      <c r="BA805" s="359">
        <v>156</v>
      </c>
      <c r="BB805" s="30" t="s">
        <v>96</v>
      </c>
      <c r="BC805" s="51">
        <v>21878325</v>
      </c>
      <c r="BD805" s="41">
        <f>IFERROR(BC805/AZ805,"-")</f>
        <v>0.10073500282613704</v>
      </c>
      <c r="BE805" s="51">
        <v>52</v>
      </c>
      <c r="BF805" s="41">
        <f>IFERROR(BE805/BA805,"-")</f>
        <v>0.33333333333333331</v>
      </c>
      <c r="BG805" s="54">
        <f t="shared" si="78"/>
        <v>420737.01923076925</v>
      </c>
      <c r="BH805" s="359">
        <v>700028750</v>
      </c>
      <c r="BI805" s="359">
        <v>1868</v>
      </c>
      <c r="BJ805" s="30" t="s">
        <v>96</v>
      </c>
      <c r="BK805" s="51">
        <v>12891659</v>
      </c>
      <c r="BL805" s="41">
        <f>IFERROR(BK805/BH805,"-")</f>
        <v>1.8415899346991105E-2</v>
      </c>
      <c r="BM805" s="51">
        <v>229</v>
      </c>
      <c r="BN805" s="41">
        <f>IFERROR(BM805/BI805,"-")</f>
        <v>0.12259100642398287</v>
      </c>
      <c r="BO805" s="95">
        <f t="shared" si="79"/>
        <v>56295.454148471617</v>
      </c>
      <c r="BP805" s="140"/>
    </row>
    <row r="806" spans="2:68" s="8" customFormat="1" ht="13.15" customHeight="1">
      <c r="B806" s="388"/>
      <c r="C806" s="389"/>
      <c r="D806" s="360"/>
      <c r="E806" s="360"/>
      <c r="F806" s="31" t="s">
        <v>97</v>
      </c>
      <c r="G806" s="52">
        <v>4217689</v>
      </c>
      <c r="H806" s="42">
        <f>IFERROR(G806/D805,"-")</f>
        <v>1.914882421272689E-2</v>
      </c>
      <c r="I806" s="52">
        <v>67</v>
      </c>
      <c r="J806" s="42">
        <f>IFERROR(I806/E805,"-")</f>
        <v>0.20364741641337386</v>
      </c>
      <c r="K806" s="55">
        <f t="shared" si="72"/>
        <v>62950.582089552241</v>
      </c>
      <c r="L806" s="360"/>
      <c r="M806" s="360"/>
      <c r="N806" s="31" t="s">
        <v>97</v>
      </c>
      <c r="O806" s="52">
        <v>53113900</v>
      </c>
      <c r="P806" s="42">
        <f>IFERROR(O806/L805,"-")</f>
        <v>2.8208172049333558E-2</v>
      </c>
      <c r="Q806" s="52">
        <v>679</v>
      </c>
      <c r="R806" s="42">
        <f>IFERROR(Q806/M805,"-")</f>
        <v>0.18562055768179334</v>
      </c>
      <c r="S806" s="55">
        <f t="shared" si="73"/>
        <v>78223.71134020618</v>
      </c>
      <c r="T806" s="360"/>
      <c r="U806" s="360"/>
      <c r="V806" s="31" t="s">
        <v>97</v>
      </c>
      <c r="W806" s="52">
        <v>1841993</v>
      </c>
      <c r="X806" s="42">
        <f>IFERROR(W806/T805,"-")</f>
        <v>2.9108023731504798E-2</v>
      </c>
      <c r="Y806" s="52">
        <v>41</v>
      </c>
      <c r="Z806" s="42">
        <f>IFERROR(Y806/U805,"-")</f>
        <v>0.18981481481481483</v>
      </c>
      <c r="AA806" s="96">
        <f t="shared" si="74"/>
        <v>44926.658536585368</v>
      </c>
      <c r="AB806" s="360"/>
      <c r="AC806" s="360"/>
      <c r="AD806" s="31" t="s">
        <v>97</v>
      </c>
      <c r="AE806" s="52">
        <v>2998772</v>
      </c>
      <c r="AF806" s="42">
        <f>IFERROR(AE806/AB805,"-")</f>
        <v>2.1694133160885982E-2</v>
      </c>
      <c r="AG806" s="52">
        <v>67</v>
      </c>
      <c r="AH806" s="42">
        <f>IFERROR(AG806/AC805,"-")</f>
        <v>0.14565217391304347</v>
      </c>
      <c r="AI806" s="55">
        <f t="shared" si="75"/>
        <v>44757.791044776117</v>
      </c>
      <c r="AJ806" s="360"/>
      <c r="AK806" s="360"/>
      <c r="AL806" s="31" t="s">
        <v>97</v>
      </c>
      <c r="AM806" s="52">
        <v>12259036</v>
      </c>
      <c r="AN806" s="42">
        <f>IFERROR(AM806/AJ805,"-")</f>
        <v>1.747652693631124E-2</v>
      </c>
      <c r="AO806" s="52">
        <v>229</v>
      </c>
      <c r="AP806" s="42">
        <f>IFERROR(AO806/AK805,"-")</f>
        <v>0.19324894514767932</v>
      </c>
      <c r="AQ806" s="55">
        <f t="shared" si="76"/>
        <v>53532.908296943235</v>
      </c>
      <c r="AR806" s="360"/>
      <c r="AS806" s="360"/>
      <c r="AT806" s="31" t="s">
        <v>97</v>
      </c>
      <c r="AU806" s="52">
        <v>24254514</v>
      </c>
      <c r="AV806" s="42">
        <f>IFERROR(AU806/AR805,"-")</f>
        <v>2.5627222054370211E-2</v>
      </c>
      <c r="AW806" s="55">
        <v>337</v>
      </c>
      <c r="AX806" s="42">
        <f>IFERROR(AW806/AS805,"-")</f>
        <v>0.18985915492957747</v>
      </c>
      <c r="AY806" s="138">
        <f t="shared" si="77"/>
        <v>71971.851632047474</v>
      </c>
      <c r="AZ806" s="360"/>
      <c r="BA806" s="360"/>
      <c r="BB806" s="31" t="s">
        <v>97</v>
      </c>
      <c r="BC806" s="52">
        <v>18755582</v>
      </c>
      <c r="BD806" s="42">
        <f>IFERROR(BC806/AZ805,"-")</f>
        <v>8.6356867163086978E-2</v>
      </c>
      <c r="BE806" s="52">
        <v>46</v>
      </c>
      <c r="BF806" s="42">
        <f>IFERROR(BE806/BA805,"-")</f>
        <v>0.29487179487179488</v>
      </c>
      <c r="BG806" s="55">
        <f t="shared" si="78"/>
        <v>407730.04347826086</v>
      </c>
      <c r="BH806" s="360"/>
      <c r="BI806" s="360"/>
      <c r="BJ806" s="31" t="s">
        <v>97</v>
      </c>
      <c r="BK806" s="52">
        <v>13517226</v>
      </c>
      <c r="BL806" s="42">
        <f>IFERROR(BK806/BH805,"-")</f>
        <v>1.9309529787169457E-2</v>
      </c>
      <c r="BM806" s="52">
        <v>272</v>
      </c>
      <c r="BN806" s="42">
        <f>IFERROR(BM806/BI805,"-")</f>
        <v>0.145610278372591</v>
      </c>
      <c r="BO806" s="96">
        <f t="shared" si="79"/>
        <v>49695.683823529413</v>
      </c>
      <c r="BP806" s="140"/>
    </row>
    <row r="807" spans="2:68" s="8" customFormat="1" ht="13.15" customHeight="1">
      <c r="B807" s="388"/>
      <c r="C807" s="389"/>
      <c r="D807" s="360"/>
      <c r="E807" s="360"/>
      <c r="F807" s="32" t="s">
        <v>98</v>
      </c>
      <c r="G807" s="52">
        <v>4503835</v>
      </c>
      <c r="H807" s="42">
        <f>IFERROR(G807/D805,"-")</f>
        <v>2.0447962070728024E-2</v>
      </c>
      <c r="I807" s="52">
        <v>117</v>
      </c>
      <c r="J807" s="42">
        <f>IFERROR(I807/E805,"-")</f>
        <v>0.35562310030395139</v>
      </c>
      <c r="K807" s="55">
        <f t="shared" si="72"/>
        <v>38494.316239316242</v>
      </c>
      <c r="L807" s="360"/>
      <c r="M807" s="360"/>
      <c r="N807" s="32" t="s">
        <v>98</v>
      </c>
      <c r="O807" s="52">
        <v>51979555</v>
      </c>
      <c r="P807" s="42">
        <f>IFERROR(O807/L805,"-")</f>
        <v>2.7605734666213487E-2</v>
      </c>
      <c r="Q807" s="52">
        <v>1036</v>
      </c>
      <c r="R807" s="42">
        <f>IFERROR(Q807/M805,"-")</f>
        <v>0.28321487151448876</v>
      </c>
      <c r="S807" s="55">
        <f t="shared" si="73"/>
        <v>50173.315637065636</v>
      </c>
      <c r="T807" s="360"/>
      <c r="U807" s="360"/>
      <c r="V807" s="32" t="s">
        <v>98</v>
      </c>
      <c r="W807" s="52">
        <v>0</v>
      </c>
      <c r="X807" s="42">
        <f>IFERROR(W807/T805,"-")</f>
        <v>0</v>
      </c>
      <c r="Y807" s="52">
        <v>0</v>
      </c>
      <c r="Z807" s="42">
        <f>IFERROR(Y807/U805,"-")</f>
        <v>0</v>
      </c>
      <c r="AA807" s="96" t="str">
        <f t="shared" si="74"/>
        <v>-</v>
      </c>
      <c r="AB807" s="360"/>
      <c r="AC807" s="360"/>
      <c r="AD807" s="32" t="s">
        <v>98</v>
      </c>
      <c r="AE807" s="52">
        <v>0</v>
      </c>
      <c r="AF807" s="42">
        <f>IFERROR(AE807/AB805,"-")</f>
        <v>0</v>
      </c>
      <c r="AG807" s="52">
        <v>0</v>
      </c>
      <c r="AH807" s="42">
        <f>IFERROR(AG807/AC805,"-")</f>
        <v>0</v>
      </c>
      <c r="AI807" s="55" t="str">
        <f t="shared" si="75"/>
        <v>-</v>
      </c>
      <c r="AJ807" s="360"/>
      <c r="AK807" s="360"/>
      <c r="AL807" s="32" t="s">
        <v>98</v>
      </c>
      <c r="AM807" s="52">
        <v>24722026</v>
      </c>
      <c r="AN807" s="42">
        <f>IFERROR(AM807/AJ805,"-")</f>
        <v>3.5243811447261172E-2</v>
      </c>
      <c r="AO807" s="52">
        <v>459</v>
      </c>
      <c r="AP807" s="42">
        <f>IFERROR(AO807/AK805,"-")</f>
        <v>0.38734177215189874</v>
      </c>
      <c r="AQ807" s="55">
        <f t="shared" si="76"/>
        <v>53860.623093681919</v>
      </c>
      <c r="AR807" s="360"/>
      <c r="AS807" s="360"/>
      <c r="AT807" s="32" t="s">
        <v>98</v>
      </c>
      <c r="AU807" s="52">
        <v>27257529</v>
      </c>
      <c r="AV807" s="42">
        <f>IFERROR(AU807/AR805,"-")</f>
        <v>2.8800195639312152E-2</v>
      </c>
      <c r="AW807" s="55">
        <v>577</v>
      </c>
      <c r="AX807" s="42">
        <f>IFERROR(AW807/AS805,"-")</f>
        <v>0.32507042253521129</v>
      </c>
      <c r="AY807" s="138">
        <f t="shared" si="77"/>
        <v>47240.084922010399</v>
      </c>
      <c r="AZ807" s="360"/>
      <c r="BA807" s="360"/>
      <c r="BB807" s="32" t="s">
        <v>98</v>
      </c>
      <c r="BC807" s="52">
        <v>3427415</v>
      </c>
      <c r="BD807" s="42">
        <f>IFERROR(BC807/AZ805,"-")</f>
        <v>1.5780945740194667E-2</v>
      </c>
      <c r="BE807" s="52">
        <v>42</v>
      </c>
      <c r="BF807" s="42">
        <f>IFERROR(BE807/BA805,"-")</f>
        <v>0.26923076923076922</v>
      </c>
      <c r="BG807" s="55">
        <f t="shared" si="78"/>
        <v>81605.119047619053</v>
      </c>
      <c r="BH807" s="360"/>
      <c r="BI807" s="360"/>
      <c r="BJ807" s="32" t="s">
        <v>98</v>
      </c>
      <c r="BK807" s="52">
        <v>9523140</v>
      </c>
      <c r="BL807" s="42">
        <f>IFERROR(BK807/BH805,"-")</f>
        <v>1.36039269815704E-2</v>
      </c>
      <c r="BM807" s="52">
        <v>348</v>
      </c>
      <c r="BN807" s="42">
        <f>IFERROR(BM807/BI805,"-")</f>
        <v>0.18629550321199143</v>
      </c>
      <c r="BO807" s="96">
        <f t="shared" si="79"/>
        <v>27365.344827586207</v>
      </c>
      <c r="BP807" s="140"/>
    </row>
    <row r="808" spans="2:68" s="8" customFormat="1" ht="13.15" customHeight="1">
      <c r="B808" s="388"/>
      <c r="C808" s="389"/>
      <c r="D808" s="360"/>
      <c r="E808" s="360"/>
      <c r="F808" s="32" t="s">
        <v>99</v>
      </c>
      <c r="G808" s="52">
        <v>171016</v>
      </c>
      <c r="H808" s="42">
        <f>IFERROR(G808/D805,"-")</f>
        <v>7.7643356861155518E-4</v>
      </c>
      <c r="I808" s="52">
        <v>18</v>
      </c>
      <c r="J808" s="42">
        <f>IFERROR(I808/E805,"-")</f>
        <v>5.4711246200607903E-2</v>
      </c>
      <c r="K808" s="55">
        <f t="shared" si="72"/>
        <v>9500.8888888888887</v>
      </c>
      <c r="L808" s="360"/>
      <c r="M808" s="360"/>
      <c r="N808" s="32" t="s">
        <v>99</v>
      </c>
      <c r="O808" s="52">
        <v>1382742</v>
      </c>
      <c r="P808" s="42">
        <f>IFERROR(O808/L805,"-")</f>
        <v>7.3435812914961218E-4</v>
      </c>
      <c r="Q808" s="52">
        <v>146</v>
      </c>
      <c r="R808" s="42">
        <f>IFERROR(Q808/M805,"-")</f>
        <v>3.9912520503007108E-2</v>
      </c>
      <c r="S808" s="55">
        <f t="shared" si="73"/>
        <v>9470.8356164383567</v>
      </c>
      <c r="T808" s="360"/>
      <c r="U808" s="360"/>
      <c r="V808" s="32" t="s">
        <v>99</v>
      </c>
      <c r="W808" s="52">
        <v>0</v>
      </c>
      <c r="X808" s="42">
        <f>IFERROR(W808/T805,"-")</f>
        <v>0</v>
      </c>
      <c r="Y808" s="52">
        <v>0</v>
      </c>
      <c r="Z808" s="42">
        <f>IFERROR(Y808/U805,"-")</f>
        <v>0</v>
      </c>
      <c r="AA808" s="96" t="str">
        <f t="shared" si="74"/>
        <v>-</v>
      </c>
      <c r="AB808" s="360"/>
      <c r="AC808" s="360"/>
      <c r="AD808" s="32" t="s">
        <v>99</v>
      </c>
      <c r="AE808" s="52">
        <v>0</v>
      </c>
      <c r="AF808" s="42">
        <f>IFERROR(AE808/AB805,"-")</f>
        <v>0</v>
      </c>
      <c r="AG808" s="52">
        <v>0</v>
      </c>
      <c r="AH808" s="42">
        <f>IFERROR(AG808/AC805,"-")</f>
        <v>0</v>
      </c>
      <c r="AI808" s="55" t="str">
        <f t="shared" si="75"/>
        <v>-</v>
      </c>
      <c r="AJ808" s="360"/>
      <c r="AK808" s="360"/>
      <c r="AL808" s="32" t="s">
        <v>99</v>
      </c>
      <c r="AM808" s="52">
        <v>778852</v>
      </c>
      <c r="AN808" s="42">
        <f>IFERROR(AM808/AJ805,"-")</f>
        <v>1.1103342838213283E-3</v>
      </c>
      <c r="AO808" s="52">
        <v>73</v>
      </c>
      <c r="AP808" s="42">
        <f>IFERROR(AO808/AK805,"-")</f>
        <v>6.160337552742616E-2</v>
      </c>
      <c r="AQ808" s="55">
        <f t="shared" si="76"/>
        <v>10669.205479452055</v>
      </c>
      <c r="AR808" s="360"/>
      <c r="AS808" s="360"/>
      <c r="AT808" s="32" t="s">
        <v>99</v>
      </c>
      <c r="AU808" s="52">
        <v>603890</v>
      </c>
      <c r="AV808" s="42">
        <f>IFERROR(AU808/AR805,"-")</f>
        <v>6.3806774798347331E-4</v>
      </c>
      <c r="AW808" s="55">
        <v>73</v>
      </c>
      <c r="AX808" s="42">
        <f>IFERROR(AW808/AS805,"-")</f>
        <v>4.1126760563380278E-2</v>
      </c>
      <c r="AY808" s="138">
        <f t="shared" si="77"/>
        <v>8272.465753424658</v>
      </c>
      <c r="AZ808" s="360"/>
      <c r="BA808" s="360"/>
      <c r="BB808" s="32" t="s">
        <v>99</v>
      </c>
      <c r="BC808" s="52">
        <v>94643</v>
      </c>
      <c r="BD808" s="42">
        <f>IFERROR(BC808/AZ805,"-")</f>
        <v>4.3576749465391379E-4</v>
      </c>
      <c r="BE808" s="52">
        <v>9</v>
      </c>
      <c r="BF808" s="42">
        <f>IFERROR(BE808/BA805,"-")</f>
        <v>5.7692307692307696E-2</v>
      </c>
      <c r="BG808" s="55">
        <f t="shared" si="78"/>
        <v>10515.888888888889</v>
      </c>
      <c r="BH808" s="360"/>
      <c r="BI808" s="360"/>
      <c r="BJ808" s="32" t="s">
        <v>99</v>
      </c>
      <c r="BK808" s="52">
        <v>367577</v>
      </c>
      <c r="BL808" s="42">
        <f>IFERROR(BK808/BH805,"-")</f>
        <v>5.2508843386789468E-4</v>
      </c>
      <c r="BM808" s="52">
        <v>49</v>
      </c>
      <c r="BN808" s="42">
        <f>IFERROR(BM808/BI805,"-")</f>
        <v>2.6231263383297645E-2</v>
      </c>
      <c r="BO808" s="96">
        <f t="shared" si="79"/>
        <v>7501.5714285714284</v>
      </c>
      <c r="BP808" s="140"/>
    </row>
    <row r="809" spans="2:68" s="8" customFormat="1" ht="13.15" customHeight="1">
      <c r="B809" s="388"/>
      <c r="C809" s="389"/>
      <c r="D809" s="360"/>
      <c r="E809" s="360"/>
      <c r="F809" s="32" t="s">
        <v>100</v>
      </c>
      <c r="G809" s="52">
        <v>2465834</v>
      </c>
      <c r="H809" s="42">
        <f>IFERROR(G809/D805,"-")</f>
        <v>1.1195188124056846E-2</v>
      </c>
      <c r="I809" s="52">
        <v>140</v>
      </c>
      <c r="J809" s="42">
        <f>IFERROR(I809/E805,"-")</f>
        <v>0.42553191489361702</v>
      </c>
      <c r="K809" s="55">
        <f t="shared" si="72"/>
        <v>17613.099999999999</v>
      </c>
      <c r="L809" s="360"/>
      <c r="M809" s="360"/>
      <c r="N809" s="32" t="s">
        <v>100</v>
      </c>
      <c r="O809" s="52">
        <v>30722899</v>
      </c>
      <c r="P809" s="42">
        <f>IFERROR(O809/L805,"-")</f>
        <v>1.631657289045425E-2</v>
      </c>
      <c r="Q809" s="52">
        <v>1169</v>
      </c>
      <c r="R809" s="42">
        <f>IFERROR(Q809/M805,"-")</f>
        <v>0.31957353745215966</v>
      </c>
      <c r="S809" s="55">
        <f t="shared" si="73"/>
        <v>26281.350727117195</v>
      </c>
      <c r="T809" s="360"/>
      <c r="U809" s="360"/>
      <c r="V809" s="32" t="s">
        <v>100</v>
      </c>
      <c r="W809" s="52">
        <v>0</v>
      </c>
      <c r="X809" s="42">
        <f>IFERROR(W809/T805,"-")</f>
        <v>0</v>
      </c>
      <c r="Y809" s="52">
        <v>0</v>
      </c>
      <c r="Z809" s="42">
        <f>IFERROR(Y809/U805,"-")</f>
        <v>0</v>
      </c>
      <c r="AA809" s="96" t="str">
        <f t="shared" si="74"/>
        <v>-</v>
      </c>
      <c r="AB809" s="360"/>
      <c r="AC809" s="360"/>
      <c r="AD809" s="32" t="s">
        <v>100</v>
      </c>
      <c r="AE809" s="52">
        <v>0</v>
      </c>
      <c r="AF809" s="42">
        <f>IFERROR(AE809/AB805,"-")</f>
        <v>0</v>
      </c>
      <c r="AG809" s="52">
        <v>0</v>
      </c>
      <c r="AH809" s="42">
        <f>IFERROR(AG809/AC805,"-")</f>
        <v>0</v>
      </c>
      <c r="AI809" s="55" t="str">
        <f t="shared" si="75"/>
        <v>-</v>
      </c>
      <c r="AJ809" s="360"/>
      <c r="AK809" s="360"/>
      <c r="AL809" s="32" t="s">
        <v>100</v>
      </c>
      <c r="AM809" s="52">
        <v>13977764</v>
      </c>
      <c r="AN809" s="42">
        <f>IFERROR(AM809/AJ805,"-")</f>
        <v>1.9926751912254893E-2</v>
      </c>
      <c r="AO809" s="52">
        <v>501</v>
      </c>
      <c r="AP809" s="42">
        <f>IFERROR(AO809/AK805,"-")</f>
        <v>0.42278481012658226</v>
      </c>
      <c r="AQ809" s="55">
        <f t="shared" si="76"/>
        <v>27899.72854291417</v>
      </c>
      <c r="AR809" s="360"/>
      <c r="AS809" s="360"/>
      <c r="AT809" s="32" t="s">
        <v>100</v>
      </c>
      <c r="AU809" s="52">
        <v>16745135</v>
      </c>
      <c r="AV809" s="42">
        <f>IFERROR(AU809/AR805,"-")</f>
        <v>1.7692842370513238E-2</v>
      </c>
      <c r="AW809" s="55">
        <v>668</v>
      </c>
      <c r="AX809" s="42">
        <f>IFERROR(AW809/AS805,"-")</f>
        <v>0.37633802816901407</v>
      </c>
      <c r="AY809" s="138">
        <f t="shared" si="77"/>
        <v>25067.56736526946</v>
      </c>
      <c r="AZ809" s="360"/>
      <c r="BA809" s="360"/>
      <c r="BB809" s="32" t="s">
        <v>100</v>
      </c>
      <c r="BC809" s="52">
        <v>2099464</v>
      </c>
      <c r="BD809" s="42">
        <f>IFERROR(BC809/AZ805,"-")</f>
        <v>9.666622649282931E-3</v>
      </c>
      <c r="BE809" s="52">
        <v>45</v>
      </c>
      <c r="BF809" s="42">
        <f>IFERROR(BE809/BA805,"-")</f>
        <v>0.28846153846153844</v>
      </c>
      <c r="BG809" s="55">
        <f t="shared" si="78"/>
        <v>46654.755555555559</v>
      </c>
      <c r="BH809" s="360"/>
      <c r="BI809" s="360"/>
      <c r="BJ809" s="32" t="s">
        <v>100</v>
      </c>
      <c r="BK809" s="52">
        <v>6953516</v>
      </c>
      <c r="BL809" s="42">
        <f>IFERROR(BK809/BH805,"-")</f>
        <v>9.9331863155620401E-3</v>
      </c>
      <c r="BM809" s="52">
        <v>418</v>
      </c>
      <c r="BN809" s="42">
        <f>IFERROR(BM809/BI805,"-")</f>
        <v>0.22376873661670235</v>
      </c>
      <c r="BO809" s="96">
        <f t="shared" si="79"/>
        <v>16635.205741626793</v>
      </c>
      <c r="BP809" s="140"/>
    </row>
    <row r="810" spans="2:68" s="8" customFormat="1" ht="13.15" customHeight="1">
      <c r="B810" s="388"/>
      <c r="C810" s="389"/>
      <c r="D810" s="360"/>
      <c r="E810" s="360"/>
      <c r="F810" s="32" t="s">
        <v>101</v>
      </c>
      <c r="G810" s="52">
        <v>7032758</v>
      </c>
      <c r="H810" s="42">
        <f>IFERROR(G810/D805,"-")</f>
        <v>3.1929581975496231E-2</v>
      </c>
      <c r="I810" s="52">
        <v>152</v>
      </c>
      <c r="J810" s="42">
        <f>IFERROR(I810/E805,"-")</f>
        <v>0.46200607902735563</v>
      </c>
      <c r="K810" s="55">
        <f t="shared" si="72"/>
        <v>46268.144736842107</v>
      </c>
      <c r="L810" s="360"/>
      <c r="M810" s="360"/>
      <c r="N810" s="32" t="s">
        <v>101</v>
      </c>
      <c r="O810" s="52">
        <v>59016057</v>
      </c>
      <c r="P810" s="42">
        <f>IFERROR(O810/L805,"-")</f>
        <v>3.1342738709250799E-2</v>
      </c>
      <c r="Q810" s="52">
        <v>1238</v>
      </c>
      <c r="R810" s="42">
        <f>IFERROR(Q810/M805,"-")</f>
        <v>0.33843630399125207</v>
      </c>
      <c r="S810" s="55">
        <f t="shared" si="73"/>
        <v>47670.48222940226</v>
      </c>
      <c r="T810" s="360"/>
      <c r="U810" s="360"/>
      <c r="V810" s="32" t="s">
        <v>101</v>
      </c>
      <c r="W810" s="52">
        <v>0</v>
      </c>
      <c r="X810" s="42">
        <f>IFERROR(W810/T805,"-")</f>
        <v>0</v>
      </c>
      <c r="Y810" s="52">
        <v>0</v>
      </c>
      <c r="Z810" s="42">
        <f>IFERROR(Y810/U805,"-")</f>
        <v>0</v>
      </c>
      <c r="AA810" s="96" t="str">
        <f t="shared" si="74"/>
        <v>-</v>
      </c>
      <c r="AB810" s="360"/>
      <c r="AC810" s="360"/>
      <c r="AD810" s="32" t="s">
        <v>101</v>
      </c>
      <c r="AE810" s="52">
        <v>0</v>
      </c>
      <c r="AF810" s="42">
        <f>IFERROR(AE810/AB805,"-")</f>
        <v>0</v>
      </c>
      <c r="AG810" s="52">
        <v>0</v>
      </c>
      <c r="AH810" s="42">
        <f>IFERROR(AG810/AC805,"-")</f>
        <v>0</v>
      </c>
      <c r="AI810" s="55" t="str">
        <f t="shared" si="75"/>
        <v>-</v>
      </c>
      <c r="AJ810" s="360"/>
      <c r="AK810" s="360"/>
      <c r="AL810" s="32" t="s">
        <v>101</v>
      </c>
      <c r="AM810" s="52">
        <v>29094826</v>
      </c>
      <c r="AN810" s="42">
        <f>IFERROR(AM810/AJ805,"-")</f>
        <v>4.1477691255355532E-2</v>
      </c>
      <c r="AO810" s="52">
        <v>539</v>
      </c>
      <c r="AP810" s="42">
        <f>IFERROR(AO810/AK805,"-")</f>
        <v>0.4548523206751055</v>
      </c>
      <c r="AQ810" s="55">
        <f t="shared" si="76"/>
        <v>53979.269016697588</v>
      </c>
      <c r="AR810" s="360"/>
      <c r="AS810" s="360"/>
      <c r="AT810" s="32" t="s">
        <v>101</v>
      </c>
      <c r="AU810" s="52">
        <v>29921231</v>
      </c>
      <c r="AV810" s="42">
        <f>IFERROR(AU810/AR805,"-")</f>
        <v>3.1614652471581399E-2</v>
      </c>
      <c r="AW810" s="55">
        <v>699</v>
      </c>
      <c r="AX810" s="42">
        <f>IFERROR(AW810/AS805,"-")</f>
        <v>0.39380281690140845</v>
      </c>
      <c r="AY810" s="138">
        <f t="shared" si="77"/>
        <v>42805.766809728186</v>
      </c>
      <c r="AZ810" s="360"/>
      <c r="BA810" s="360"/>
      <c r="BB810" s="32" t="s">
        <v>101</v>
      </c>
      <c r="BC810" s="52">
        <v>6453090</v>
      </c>
      <c r="BD810" s="42">
        <f>IFERROR(BC810/AZ805,"-")</f>
        <v>2.9712148411147412E-2</v>
      </c>
      <c r="BE810" s="52">
        <v>64</v>
      </c>
      <c r="BF810" s="42">
        <f>IFERROR(BE810/BA805,"-")</f>
        <v>0.41025641025641024</v>
      </c>
      <c r="BG810" s="55">
        <f t="shared" si="78"/>
        <v>100829.53125</v>
      </c>
      <c r="BH810" s="360"/>
      <c r="BI810" s="360"/>
      <c r="BJ810" s="32" t="s">
        <v>101</v>
      </c>
      <c r="BK810" s="52">
        <v>16975008</v>
      </c>
      <c r="BL810" s="42">
        <f>IFERROR(BK810/BH805,"-")</f>
        <v>2.4249015486863933E-2</v>
      </c>
      <c r="BM810" s="52">
        <v>488</v>
      </c>
      <c r="BN810" s="42">
        <f>IFERROR(BM810/BI805,"-")</f>
        <v>0.26124197002141325</v>
      </c>
      <c r="BO810" s="96">
        <f t="shared" si="79"/>
        <v>34784.852459016394</v>
      </c>
      <c r="BP810" s="140"/>
    </row>
    <row r="811" spans="2:68" s="8" customFormat="1" ht="13.15" customHeight="1">
      <c r="B811" s="388"/>
      <c r="C811" s="389"/>
      <c r="D811" s="360"/>
      <c r="E811" s="360"/>
      <c r="F811" s="32" t="s">
        <v>102</v>
      </c>
      <c r="G811" s="52">
        <v>10016444</v>
      </c>
      <c r="H811" s="42">
        <f>IFERROR(G811/D805,"-")</f>
        <v>4.5475881553292095E-2</v>
      </c>
      <c r="I811" s="52">
        <v>71</v>
      </c>
      <c r="J811" s="42">
        <f>IFERROR(I811/E805,"-")</f>
        <v>0.21580547112462006</v>
      </c>
      <c r="K811" s="55">
        <f t="shared" si="72"/>
        <v>141076.67605633804</v>
      </c>
      <c r="L811" s="360"/>
      <c r="M811" s="360"/>
      <c r="N811" s="32" t="s">
        <v>102</v>
      </c>
      <c r="O811" s="52">
        <v>32333850</v>
      </c>
      <c r="P811" s="42">
        <f>IFERROR(O811/L805,"-")</f>
        <v>1.7172130154579947E-2</v>
      </c>
      <c r="Q811" s="52">
        <v>338</v>
      </c>
      <c r="R811" s="42">
        <f>IFERROR(Q811/M805,"-")</f>
        <v>9.2400218698742487E-2</v>
      </c>
      <c r="S811" s="55">
        <f t="shared" si="73"/>
        <v>95662.278106508878</v>
      </c>
      <c r="T811" s="360"/>
      <c r="U811" s="360"/>
      <c r="V811" s="32" t="s">
        <v>102</v>
      </c>
      <c r="W811" s="52">
        <v>53005</v>
      </c>
      <c r="X811" s="42">
        <f>IFERROR(W811/T805,"-")</f>
        <v>8.3760947945427143E-4</v>
      </c>
      <c r="Y811" s="52">
        <v>1</v>
      </c>
      <c r="Z811" s="42">
        <f>IFERROR(Y811/U805,"-")</f>
        <v>4.6296296296296294E-3</v>
      </c>
      <c r="AA811" s="96">
        <f t="shared" si="74"/>
        <v>53005</v>
      </c>
      <c r="AB811" s="360"/>
      <c r="AC811" s="360"/>
      <c r="AD811" s="32" t="s">
        <v>102</v>
      </c>
      <c r="AE811" s="52">
        <v>178473</v>
      </c>
      <c r="AF811" s="42">
        <f>IFERROR(AE811/AB805,"-")</f>
        <v>1.2911341801320022E-3</v>
      </c>
      <c r="AG811" s="52">
        <v>10</v>
      </c>
      <c r="AH811" s="42">
        <f>IFERROR(AG811/AC805,"-")</f>
        <v>2.1739130434782608E-2</v>
      </c>
      <c r="AI811" s="55">
        <f t="shared" si="75"/>
        <v>17847.3</v>
      </c>
      <c r="AJ811" s="360"/>
      <c r="AK811" s="360"/>
      <c r="AL811" s="32" t="s">
        <v>102</v>
      </c>
      <c r="AM811" s="52">
        <v>22060257</v>
      </c>
      <c r="AN811" s="42">
        <f>IFERROR(AM811/AJ805,"-")</f>
        <v>3.1449183743521805E-2</v>
      </c>
      <c r="AO811" s="52">
        <v>163</v>
      </c>
      <c r="AP811" s="42">
        <f>IFERROR(AO811/AK805,"-")</f>
        <v>0.13755274261603376</v>
      </c>
      <c r="AQ811" s="55">
        <f t="shared" si="76"/>
        <v>135339</v>
      </c>
      <c r="AR811" s="360"/>
      <c r="AS811" s="360"/>
      <c r="AT811" s="32" t="s">
        <v>102</v>
      </c>
      <c r="AU811" s="52">
        <v>10039723</v>
      </c>
      <c r="AV811" s="42">
        <f>IFERROR(AU811/AR805,"-")</f>
        <v>1.0607930989067349E-2</v>
      </c>
      <c r="AW811" s="55">
        <v>163</v>
      </c>
      <c r="AX811" s="42">
        <f>IFERROR(AW811/AS805,"-")</f>
        <v>9.1830985915492963E-2</v>
      </c>
      <c r="AY811" s="138">
        <f t="shared" si="77"/>
        <v>61593.392638036807</v>
      </c>
      <c r="AZ811" s="360"/>
      <c r="BA811" s="360"/>
      <c r="BB811" s="32" t="s">
        <v>102</v>
      </c>
      <c r="BC811" s="52">
        <v>16368213</v>
      </c>
      <c r="BD811" s="42">
        <f>IFERROR(BC811/AZ805,"-")</f>
        <v>7.5364635218363979E-2</v>
      </c>
      <c r="BE811" s="52">
        <v>44</v>
      </c>
      <c r="BF811" s="42">
        <f>IFERROR(BE811/BA805,"-")</f>
        <v>0.28205128205128205</v>
      </c>
      <c r="BG811" s="55">
        <f t="shared" si="78"/>
        <v>372004.84090909088</v>
      </c>
      <c r="BH811" s="360"/>
      <c r="BI811" s="360"/>
      <c r="BJ811" s="32" t="s">
        <v>102</v>
      </c>
      <c r="BK811" s="52">
        <v>2248246</v>
      </c>
      <c r="BL811" s="42">
        <f>IFERROR(BK811/BH805,"-")</f>
        <v>3.2116480930247508E-3</v>
      </c>
      <c r="BM811" s="52">
        <v>88</v>
      </c>
      <c r="BN811" s="42">
        <f>IFERROR(BM811/BI805,"-")</f>
        <v>4.7109207708779445E-2</v>
      </c>
      <c r="BO811" s="96">
        <f t="shared" si="79"/>
        <v>25548.25</v>
      </c>
      <c r="BP811" s="140"/>
    </row>
    <row r="812" spans="2:68" s="8" customFormat="1" ht="13.15" customHeight="1">
      <c r="B812" s="388"/>
      <c r="C812" s="389"/>
      <c r="D812" s="360"/>
      <c r="E812" s="360"/>
      <c r="F812" s="32" t="s">
        <v>112</v>
      </c>
      <c r="G812" s="52">
        <v>0</v>
      </c>
      <c r="H812" s="42">
        <f>IFERROR(G812/D805,"-")</f>
        <v>0</v>
      </c>
      <c r="I812" s="52">
        <v>0</v>
      </c>
      <c r="J812" s="42">
        <f>IFERROR(I812/E805,"-")</f>
        <v>0</v>
      </c>
      <c r="K812" s="55" t="str">
        <f t="shared" si="72"/>
        <v>-</v>
      </c>
      <c r="L812" s="360"/>
      <c r="M812" s="360"/>
      <c r="N812" s="32" t="s">
        <v>112</v>
      </c>
      <c r="O812" s="52">
        <v>0</v>
      </c>
      <c r="P812" s="42">
        <f>IFERROR(O812/L805,"-")</f>
        <v>0</v>
      </c>
      <c r="Q812" s="52">
        <v>0</v>
      </c>
      <c r="R812" s="42">
        <f>IFERROR(Q812/M805,"-")</f>
        <v>0</v>
      </c>
      <c r="S812" s="55" t="str">
        <f t="shared" si="73"/>
        <v>-</v>
      </c>
      <c r="T812" s="360"/>
      <c r="U812" s="360"/>
      <c r="V812" s="32" t="s">
        <v>112</v>
      </c>
      <c r="W812" s="52">
        <v>0</v>
      </c>
      <c r="X812" s="42">
        <f>IFERROR(W812/T805,"-")</f>
        <v>0</v>
      </c>
      <c r="Y812" s="52">
        <v>0</v>
      </c>
      <c r="Z812" s="42">
        <f>IFERROR(Y812/U805,"-")</f>
        <v>0</v>
      </c>
      <c r="AA812" s="96" t="str">
        <f t="shared" si="74"/>
        <v>-</v>
      </c>
      <c r="AB812" s="360"/>
      <c r="AC812" s="360"/>
      <c r="AD812" s="32" t="s">
        <v>112</v>
      </c>
      <c r="AE812" s="52">
        <v>0</v>
      </c>
      <c r="AF812" s="42">
        <f>IFERROR(AE812/AB805,"-")</f>
        <v>0</v>
      </c>
      <c r="AG812" s="52">
        <v>0</v>
      </c>
      <c r="AH812" s="42">
        <f>IFERROR(AG812/AC805,"-")</f>
        <v>0</v>
      </c>
      <c r="AI812" s="55" t="str">
        <f t="shared" si="75"/>
        <v>-</v>
      </c>
      <c r="AJ812" s="360"/>
      <c r="AK812" s="360"/>
      <c r="AL812" s="32" t="s">
        <v>112</v>
      </c>
      <c r="AM812" s="52">
        <v>0</v>
      </c>
      <c r="AN812" s="42">
        <f>IFERROR(AM812/AJ805,"-")</f>
        <v>0</v>
      </c>
      <c r="AO812" s="52">
        <v>0</v>
      </c>
      <c r="AP812" s="42">
        <f>IFERROR(AO812/AK805,"-")</f>
        <v>0</v>
      </c>
      <c r="AQ812" s="55" t="str">
        <f t="shared" si="76"/>
        <v>-</v>
      </c>
      <c r="AR812" s="360"/>
      <c r="AS812" s="360"/>
      <c r="AT812" s="32" t="s">
        <v>112</v>
      </c>
      <c r="AU812" s="52">
        <v>0</v>
      </c>
      <c r="AV812" s="42">
        <f>IFERROR(AU812/AR805,"-")</f>
        <v>0</v>
      </c>
      <c r="AW812" s="55">
        <v>0</v>
      </c>
      <c r="AX812" s="42">
        <f>IFERROR(AW812/AS805,"-")</f>
        <v>0</v>
      </c>
      <c r="AY812" s="138" t="str">
        <f t="shared" si="77"/>
        <v>-</v>
      </c>
      <c r="AZ812" s="360"/>
      <c r="BA812" s="360"/>
      <c r="BB812" s="32" t="s">
        <v>112</v>
      </c>
      <c r="BC812" s="52">
        <v>0</v>
      </c>
      <c r="BD812" s="42">
        <f>IFERROR(BC812/AZ805,"-")</f>
        <v>0</v>
      </c>
      <c r="BE812" s="52">
        <v>0</v>
      </c>
      <c r="BF812" s="42">
        <f>IFERROR(BE812/BA805,"-")</f>
        <v>0</v>
      </c>
      <c r="BG812" s="55" t="str">
        <f t="shared" si="78"/>
        <v>-</v>
      </c>
      <c r="BH812" s="360"/>
      <c r="BI812" s="360"/>
      <c r="BJ812" s="32" t="s">
        <v>112</v>
      </c>
      <c r="BK812" s="52">
        <v>0</v>
      </c>
      <c r="BL812" s="42">
        <f>IFERROR(BK812/BH805,"-")</f>
        <v>0</v>
      </c>
      <c r="BM812" s="52">
        <v>0</v>
      </c>
      <c r="BN812" s="42">
        <f>IFERROR(BM812/BI805,"-")</f>
        <v>0</v>
      </c>
      <c r="BO812" s="96" t="str">
        <f t="shared" si="79"/>
        <v>-</v>
      </c>
      <c r="BP812" s="140"/>
    </row>
    <row r="813" spans="2:68" s="8" customFormat="1" ht="13.15" customHeight="1">
      <c r="B813" s="388"/>
      <c r="C813" s="389"/>
      <c r="D813" s="360"/>
      <c r="E813" s="360"/>
      <c r="F813" s="32" t="s">
        <v>103</v>
      </c>
      <c r="G813" s="52">
        <v>100401</v>
      </c>
      <c r="H813" s="42">
        <f>IFERROR(G813/D805,"-")</f>
        <v>4.5583282688268205E-4</v>
      </c>
      <c r="I813" s="52">
        <v>3</v>
      </c>
      <c r="J813" s="42">
        <f>IFERROR(I813/E805,"-")</f>
        <v>9.11854103343465E-3</v>
      </c>
      <c r="K813" s="55">
        <f t="shared" si="72"/>
        <v>33467</v>
      </c>
      <c r="L813" s="360"/>
      <c r="M813" s="360"/>
      <c r="N813" s="32" t="s">
        <v>103</v>
      </c>
      <c r="O813" s="52">
        <v>403678</v>
      </c>
      <c r="P813" s="42">
        <f>IFERROR(O813/L805,"-")</f>
        <v>2.1438867182660044E-4</v>
      </c>
      <c r="Q813" s="52">
        <v>19</v>
      </c>
      <c r="R813" s="42">
        <f>IFERROR(Q813/M805,"-")</f>
        <v>5.1940951339529799E-3</v>
      </c>
      <c r="S813" s="55">
        <f t="shared" si="73"/>
        <v>21246.21052631579</v>
      </c>
      <c r="T813" s="360"/>
      <c r="U813" s="360"/>
      <c r="V813" s="32" t="s">
        <v>103</v>
      </c>
      <c r="W813" s="52">
        <v>0</v>
      </c>
      <c r="X813" s="42">
        <f>IFERROR(W813/T805,"-")</f>
        <v>0</v>
      </c>
      <c r="Y813" s="52">
        <v>0</v>
      </c>
      <c r="Z813" s="42">
        <f>IFERROR(Y813/U805,"-")</f>
        <v>0</v>
      </c>
      <c r="AA813" s="96" t="str">
        <f t="shared" si="74"/>
        <v>-</v>
      </c>
      <c r="AB813" s="360"/>
      <c r="AC813" s="360"/>
      <c r="AD813" s="32" t="s">
        <v>103</v>
      </c>
      <c r="AE813" s="52">
        <v>59885</v>
      </c>
      <c r="AF813" s="42">
        <f>IFERROR(AE813/AB805,"-")</f>
        <v>4.3322838960069558E-4</v>
      </c>
      <c r="AG813" s="52">
        <v>4</v>
      </c>
      <c r="AH813" s="42">
        <f>IFERROR(AG813/AC805,"-")</f>
        <v>8.6956521739130436E-3</v>
      </c>
      <c r="AI813" s="55">
        <f t="shared" si="75"/>
        <v>14971.25</v>
      </c>
      <c r="AJ813" s="360"/>
      <c r="AK813" s="360"/>
      <c r="AL813" s="32" t="s">
        <v>103</v>
      </c>
      <c r="AM813" s="52">
        <v>130919</v>
      </c>
      <c r="AN813" s="42">
        <f>IFERROR(AM813/AJ805,"-")</f>
        <v>1.8663860926543746E-4</v>
      </c>
      <c r="AO813" s="52">
        <v>7</v>
      </c>
      <c r="AP813" s="42">
        <f>IFERROR(AO813/AK805,"-")</f>
        <v>5.9071729957805904E-3</v>
      </c>
      <c r="AQ813" s="55">
        <f t="shared" si="76"/>
        <v>18702.714285714286</v>
      </c>
      <c r="AR813" s="360"/>
      <c r="AS813" s="360"/>
      <c r="AT813" s="32" t="s">
        <v>103</v>
      </c>
      <c r="AU813" s="52">
        <v>212874</v>
      </c>
      <c r="AV813" s="42">
        <f>IFERROR(AU813/AR805,"-")</f>
        <v>2.2492181321802631E-4</v>
      </c>
      <c r="AW813" s="55">
        <v>8</v>
      </c>
      <c r="AX813" s="42">
        <f>IFERROR(AW813/AS805,"-")</f>
        <v>4.507042253521127E-3</v>
      </c>
      <c r="AY813" s="138">
        <f t="shared" si="77"/>
        <v>26609.25</v>
      </c>
      <c r="AZ813" s="360"/>
      <c r="BA813" s="360"/>
      <c r="BB813" s="32" t="s">
        <v>103</v>
      </c>
      <c r="BC813" s="52">
        <v>62135</v>
      </c>
      <c r="BD813" s="42">
        <f>IFERROR(BC813/AZ805,"-")</f>
        <v>2.8608997263739457E-4</v>
      </c>
      <c r="BE813" s="52">
        <v>2</v>
      </c>
      <c r="BF813" s="42">
        <f>IFERROR(BE813/BA805,"-")</f>
        <v>1.282051282051282E-2</v>
      </c>
      <c r="BG813" s="55">
        <f t="shared" si="78"/>
        <v>31067.5</v>
      </c>
      <c r="BH813" s="360"/>
      <c r="BI813" s="360"/>
      <c r="BJ813" s="32" t="s">
        <v>103</v>
      </c>
      <c r="BK813" s="52">
        <v>59418</v>
      </c>
      <c r="BL813" s="42">
        <f>IFERROR(BK813/BH805,"-")</f>
        <v>8.4879371025832872E-5</v>
      </c>
      <c r="BM813" s="52">
        <v>6</v>
      </c>
      <c r="BN813" s="42">
        <f>IFERROR(BM813/BI805,"-")</f>
        <v>3.2119914346895075E-3</v>
      </c>
      <c r="BO813" s="96">
        <f t="shared" si="79"/>
        <v>9903</v>
      </c>
      <c r="BP813" s="140"/>
    </row>
    <row r="814" spans="2:68" s="8" customFormat="1" ht="13.15" customHeight="1">
      <c r="B814" s="388"/>
      <c r="C814" s="389"/>
      <c r="D814" s="360"/>
      <c r="E814" s="360"/>
      <c r="F814" s="32" t="s">
        <v>104</v>
      </c>
      <c r="G814" s="52">
        <v>269602</v>
      </c>
      <c r="H814" s="42">
        <f>IFERROR(G814/D805,"-")</f>
        <v>1.2240260733780027E-3</v>
      </c>
      <c r="I814" s="52">
        <v>18</v>
      </c>
      <c r="J814" s="42">
        <f>IFERROR(I814/E805,"-")</f>
        <v>5.4711246200607903E-2</v>
      </c>
      <c r="K814" s="55">
        <f t="shared" si="72"/>
        <v>14977.888888888889</v>
      </c>
      <c r="L814" s="360"/>
      <c r="M814" s="360"/>
      <c r="N814" s="32" t="s">
        <v>104</v>
      </c>
      <c r="O814" s="52">
        <v>2172196</v>
      </c>
      <c r="P814" s="42">
        <f>IFERROR(O814/L805,"-")</f>
        <v>1.1536279296544625E-3</v>
      </c>
      <c r="Q814" s="52">
        <v>181</v>
      </c>
      <c r="R814" s="42">
        <f>IFERROR(Q814/M805,"-")</f>
        <v>4.9480590486604699E-2</v>
      </c>
      <c r="S814" s="55">
        <f t="shared" si="73"/>
        <v>12001.082872928177</v>
      </c>
      <c r="T814" s="360"/>
      <c r="U814" s="360"/>
      <c r="V814" s="32" t="s">
        <v>104</v>
      </c>
      <c r="W814" s="52">
        <v>80283</v>
      </c>
      <c r="X814" s="42">
        <f>IFERROR(W814/T805,"-")</f>
        <v>1.2686690281865348E-3</v>
      </c>
      <c r="Y814" s="52">
        <v>5</v>
      </c>
      <c r="Z814" s="42">
        <f>IFERROR(Y814/U805,"-")</f>
        <v>2.3148148148148147E-2</v>
      </c>
      <c r="AA814" s="96">
        <f t="shared" si="74"/>
        <v>16056.6</v>
      </c>
      <c r="AB814" s="360"/>
      <c r="AC814" s="360"/>
      <c r="AD814" s="32" t="s">
        <v>104</v>
      </c>
      <c r="AE814" s="52">
        <v>187321</v>
      </c>
      <c r="AF814" s="42">
        <f>IFERROR(AE814/AB805,"-")</f>
        <v>1.3551436113950388E-3</v>
      </c>
      <c r="AG814" s="52">
        <v>11</v>
      </c>
      <c r="AH814" s="42">
        <f>IFERROR(AG814/AC805,"-")</f>
        <v>2.391304347826087E-2</v>
      </c>
      <c r="AI814" s="55">
        <f t="shared" si="75"/>
        <v>17029.18181818182</v>
      </c>
      <c r="AJ814" s="360"/>
      <c r="AK814" s="360"/>
      <c r="AL814" s="32" t="s">
        <v>104</v>
      </c>
      <c r="AM814" s="52">
        <v>810675</v>
      </c>
      <c r="AN814" s="42">
        <f>IFERROR(AM814/AJ805,"-")</f>
        <v>1.1557012699933433E-3</v>
      </c>
      <c r="AO814" s="52">
        <v>67</v>
      </c>
      <c r="AP814" s="42">
        <f>IFERROR(AO814/AK805,"-")</f>
        <v>5.6540084388185655E-2</v>
      </c>
      <c r="AQ814" s="55">
        <f t="shared" si="76"/>
        <v>12099.626865671642</v>
      </c>
      <c r="AR814" s="360"/>
      <c r="AS814" s="360"/>
      <c r="AT814" s="32" t="s">
        <v>104</v>
      </c>
      <c r="AU814" s="52">
        <v>1043550</v>
      </c>
      <c r="AV814" s="42">
        <f>IFERROR(AU814/AR805,"-")</f>
        <v>1.1026107377306357E-3</v>
      </c>
      <c r="AW814" s="55">
        <v>96</v>
      </c>
      <c r="AX814" s="42">
        <f>IFERROR(AW814/AS805,"-")</f>
        <v>5.4084507042253524E-2</v>
      </c>
      <c r="AY814" s="138">
        <f t="shared" si="77"/>
        <v>10870.3125</v>
      </c>
      <c r="AZ814" s="360"/>
      <c r="BA814" s="360"/>
      <c r="BB814" s="32" t="s">
        <v>104</v>
      </c>
      <c r="BC814" s="52">
        <v>228941</v>
      </c>
      <c r="BD814" s="42">
        <f>IFERROR(BC814/AZ805,"-")</f>
        <v>1.0541196495626902E-3</v>
      </c>
      <c r="BE814" s="52">
        <v>12</v>
      </c>
      <c r="BF814" s="42">
        <f>IFERROR(BE814/BA805,"-")</f>
        <v>7.6923076923076927E-2</v>
      </c>
      <c r="BG814" s="55">
        <f t="shared" si="78"/>
        <v>19078.416666666668</v>
      </c>
      <c r="BH814" s="360"/>
      <c r="BI814" s="360"/>
      <c r="BJ814" s="32" t="s">
        <v>104</v>
      </c>
      <c r="BK814" s="52">
        <v>558965</v>
      </c>
      <c r="BL814" s="42">
        <f>IFERROR(BK814/BH805,"-")</f>
        <v>7.9848863350255258E-4</v>
      </c>
      <c r="BM814" s="52">
        <v>64</v>
      </c>
      <c r="BN814" s="42">
        <f>IFERROR(BM814/BI805,"-")</f>
        <v>3.4261241970021415E-2</v>
      </c>
      <c r="BO814" s="96">
        <f t="shared" si="79"/>
        <v>8733.828125</v>
      </c>
      <c r="BP814" s="140"/>
    </row>
    <row r="815" spans="2:68" s="8" customFormat="1" ht="13.15" customHeight="1">
      <c r="B815" s="388"/>
      <c r="C815" s="389"/>
      <c r="D815" s="360"/>
      <c r="E815" s="360"/>
      <c r="F815" s="32" t="s">
        <v>105</v>
      </c>
      <c r="G815" s="52">
        <v>32183</v>
      </c>
      <c r="H815" s="42">
        <f>IFERROR(G815/D805,"-")</f>
        <v>1.4611475849409225E-4</v>
      </c>
      <c r="I815" s="52">
        <v>2</v>
      </c>
      <c r="J815" s="42">
        <f>IFERROR(I815/E805,"-")</f>
        <v>6.0790273556231003E-3</v>
      </c>
      <c r="K815" s="55">
        <f t="shared" si="72"/>
        <v>16091.5</v>
      </c>
      <c r="L815" s="360"/>
      <c r="M815" s="360"/>
      <c r="N815" s="32" t="s">
        <v>105</v>
      </c>
      <c r="O815" s="52">
        <v>283372</v>
      </c>
      <c r="P815" s="42">
        <f>IFERROR(O815/L805,"-")</f>
        <v>1.5049556010693528E-4</v>
      </c>
      <c r="Q815" s="52">
        <v>17</v>
      </c>
      <c r="R815" s="42">
        <f>IFERROR(Q815/M805,"-")</f>
        <v>4.6473482777474031E-3</v>
      </c>
      <c r="S815" s="55">
        <f t="shared" si="73"/>
        <v>16668.941176470587</v>
      </c>
      <c r="T815" s="360"/>
      <c r="U815" s="360"/>
      <c r="V815" s="32" t="s">
        <v>105</v>
      </c>
      <c r="W815" s="52">
        <v>0</v>
      </c>
      <c r="X815" s="42">
        <f>IFERROR(W815/T805,"-")</f>
        <v>0</v>
      </c>
      <c r="Y815" s="52">
        <v>0</v>
      </c>
      <c r="Z815" s="42">
        <f>IFERROR(Y815/U805,"-")</f>
        <v>0</v>
      </c>
      <c r="AA815" s="96" t="str">
        <f t="shared" si="74"/>
        <v>-</v>
      </c>
      <c r="AB815" s="360"/>
      <c r="AC815" s="360"/>
      <c r="AD815" s="32" t="s">
        <v>105</v>
      </c>
      <c r="AE815" s="52">
        <v>8009</v>
      </c>
      <c r="AF815" s="42">
        <f>IFERROR(AE815/AB805,"-")</f>
        <v>5.7939820861851401E-5</v>
      </c>
      <c r="AG815" s="52">
        <v>1</v>
      </c>
      <c r="AH815" s="42">
        <f>IFERROR(AG815/AC805,"-")</f>
        <v>2.1739130434782609E-3</v>
      </c>
      <c r="AI815" s="55">
        <f t="shared" si="75"/>
        <v>8009</v>
      </c>
      <c r="AJ815" s="360"/>
      <c r="AK815" s="360"/>
      <c r="AL815" s="32" t="s">
        <v>105</v>
      </c>
      <c r="AM815" s="52">
        <v>80993</v>
      </c>
      <c r="AN815" s="42">
        <f>IFERROR(AM815/AJ805,"-")</f>
        <v>1.1546391952455775E-4</v>
      </c>
      <c r="AO815" s="52">
        <v>8</v>
      </c>
      <c r="AP815" s="42">
        <f>IFERROR(AO815/AK805,"-")</f>
        <v>6.7510548523206752E-3</v>
      </c>
      <c r="AQ815" s="55">
        <f t="shared" si="76"/>
        <v>10124.125</v>
      </c>
      <c r="AR815" s="360"/>
      <c r="AS815" s="360"/>
      <c r="AT815" s="32" t="s">
        <v>105</v>
      </c>
      <c r="AU815" s="52">
        <v>185880</v>
      </c>
      <c r="AV815" s="42">
        <f>IFERROR(AU815/AR805,"-")</f>
        <v>1.9640006126143508E-4</v>
      </c>
      <c r="AW815" s="55">
        <v>7</v>
      </c>
      <c r="AX815" s="42">
        <f>IFERROR(AW815/AS805,"-")</f>
        <v>3.9436619718309857E-3</v>
      </c>
      <c r="AY815" s="138">
        <f t="shared" si="77"/>
        <v>26554.285714285714</v>
      </c>
      <c r="AZ815" s="360"/>
      <c r="BA815" s="360"/>
      <c r="BB815" s="32" t="s">
        <v>105</v>
      </c>
      <c r="BC815" s="52">
        <v>155066</v>
      </c>
      <c r="BD815" s="42">
        <f>IFERROR(BC815/AZ805,"-")</f>
        <v>7.1397485631270979E-4</v>
      </c>
      <c r="BE815" s="52">
        <v>5</v>
      </c>
      <c r="BF815" s="42">
        <f>IFERROR(BE815/BA805,"-")</f>
        <v>3.2051282051282048E-2</v>
      </c>
      <c r="BG815" s="55">
        <f t="shared" si="78"/>
        <v>31013.200000000001</v>
      </c>
      <c r="BH815" s="360"/>
      <c r="BI815" s="360"/>
      <c r="BJ815" s="32" t="s">
        <v>105</v>
      </c>
      <c r="BK815" s="52">
        <v>27796</v>
      </c>
      <c r="BL815" s="42">
        <f>IFERROR(BK815/BH805,"-")</f>
        <v>3.9706940607796467E-5</v>
      </c>
      <c r="BM815" s="52">
        <v>5</v>
      </c>
      <c r="BN815" s="42">
        <f>IFERROR(BM815/BI805,"-")</f>
        <v>2.6766595289079227E-3</v>
      </c>
      <c r="BO815" s="96">
        <f t="shared" si="79"/>
        <v>5559.2</v>
      </c>
      <c r="BP815" s="140"/>
    </row>
    <row r="816" spans="2:68" s="8" customFormat="1" ht="13.15" customHeight="1">
      <c r="B816" s="388"/>
      <c r="C816" s="389"/>
      <c r="D816" s="360"/>
      <c r="E816" s="360"/>
      <c r="F816" s="32" t="s">
        <v>106</v>
      </c>
      <c r="G816" s="52">
        <v>2269145</v>
      </c>
      <c r="H816" s="42">
        <f>IFERROR(G816/D805,"-")</f>
        <v>1.0302195993632569E-2</v>
      </c>
      <c r="I816" s="52">
        <v>4</v>
      </c>
      <c r="J816" s="42">
        <f>IFERROR(I816/E805,"-")</f>
        <v>1.2158054711246201E-2</v>
      </c>
      <c r="K816" s="55">
        <f t="shared" si="72"/>
        <v>567286.25</v>
      </c>
      <c r="L816" s="360"/>
      <c r="M816" s="360"/>
      <c r="N816" s="32" t="s">
        <v>106</v>
      </c>
      <c r="O816" s="52">
        <v>69310</v>
      </c>
      <c r="P816" s="42">
        <f>IFERROR(O816/L805,"-")</f>
        <v>3.6809731628430771E-5</v>
      </c>
      <c r="Q816" s="52">
        <v>5</v>
      </c>
      <c r="R816" s="42">
        <f>IFERROR(Q816/M805,"-")</f>
        <v>1.366867140513942E-3</v>
      </c>
      <c r="S816" s="55">
        <f t="shared" si="73"/>
        <v>13862</v>
      </c>
      <c r="T816" s="360"/>
      <c r="U816" s="360"/>
      <c r="V816" s="32" t="s">
        <v>106</v>
      </c>
      <c r="W816" s="52">
        <v>0</v>
      </c>
      <c r="X816" s="42">
        <f>IFERROR(W816/T805,"-")</f>
        <v>0</v>
      </c>
      <c r="Y816" s="52">
        <v>0</v>
      </c>
      <c r="Z816" s="42">
        <f>IFERROR(Y816/U805,"-")</f>
        <v>0</v>
      </c>
      <c r="AA816" s="96" t="str">
        <f t="shared" si="74"/>
        <v>-</v>
      </c>
      <c r="AB816" s="360"/>
      <c r="AC816" s="360"/>
      <c r="AD816" s="32" t="s">
        <v>106</v>
      </c>
      <c r="AE816" s="52">
        <v>0</v>
      </c>
      <c r="AF816" s="42">
        <f>IFERROR(AE816/AB805,"-")</f>
        <v>0</v>
      </c>
      <c r="AG816" s="52">
        <v>0</v>
      </c>
      <c r="AH816" s="42">
        <f>IFERROR(AG816/AC805,"-")</f>
        <v>0</v>
      </c>
      <c r="AI816" s="55" t="str">
        <f t="shared" si="75"/>
        <v>-</v>
      </c>
      <c r="AJ816" s="360"/>
      <c r="AK816" s="360"/>
      <c r="AL816" s="32" t="s">
        <v>106</v>
      </c>
      <c r="AM816" s="52">
        <v>57202</v>
      </c>
      <c r="AN816" s="42">
        <f>IFERROR(AM816/AJ805,"-")</f>
        <v>8.1547382176777648E-5</v>
      </c>
      <c r="AO816" s="52">
        <v>3</v>
      </c>
      <c r="AP816" s="42">
        <f>IFERROR(AO816/AK805,"-")</f>
        <v>2.5316455696202532E-3</v>
      </c>
      <c r="AQ816" s="55">
        <f t="shared" si="76"/>
        <v>19067.333333333332</v>
      </c>
      <c r="AR816" s="360"/>
      <c r="AS816" s="360"/>
      <c r="AT816" s="32" t="s">
        <v>106</v>
      </c>
      <c r="AU816" s="52">
        <v>12108</v>
      </c>
      <c r="AV816" s="42">
        <f>IFERROR(AU816/AR805,"-")</f>
        <v>1.2793264158346546E-5</v>
      </c>
      <c r="AW816" s="55">
        <v>2</v>
      </c>
      <c r="AX816" s="42">
        <f>IFERROR(AW816/AS805,"-")</f>
        <v>1.1267605633802818E-3</v>
      </c>
      <c r="AY816" s="138">
        <f t="shared" si="77"/>
        <v>6054</v>
      </c>
      <c r="AZ816" s="360"/>
      <c r="BA816" s="360"/>
      <c r="BB816" s="32" t="s">
        <v>106</v>
      </c>
      <c r="BC816" s="52">
        <v>38286</v>
      </c>
      <c r="BD816" s="42">
        <f>IFERROR(BC816/AZ805,"-")</f>
        <v>1.7628133406928927E-4</v>
      </c>
      <c r="BE816" s="52">
        <v>2</v>
      </c>
      <c r="BF816" s="42">
        <f>IFERROR(BE816/BA805,"-")</f>
        <v>1.282051282051282E-2</v>
      </c>
      <c r="BG816" s="55">
        <f t="shared" si="78"/>
        <v>19143</v>
      </c>
      <c r="BH816" s="360"/>
      <c r="BI816" s="360"/>
      <c r="BJ816" s="32" t="s">
        <v>106</v>
      </c>
      <c r="BK816" s="52">
        <v>9859</v>
      </c>
      <c r="BL816" s="42">
        <f>IFERROR(BK816/BH805,"-")</f>
        <v>1.4083707276308295E-5</v>
      </c>
      <c r="BM816" s="52">
        <v>4</v>
      </c>
      <c r="BN816" s="42">
        <f>IFERROR(BM816/BI805,"-")</f>
        <v>2.1413276231263384E-3</v>
      </c>
      <c r="BO816" s="96">
        <f t="shared" si="79"/>
        <v>2464.75</v>
      </c>
      <c r="BP816" s="140"/>
    </row>
    <row r="817" spans="2:68" s="8" customFormat="1" ht="13.15" customHeight="1">
      <c r="B817" s="388"/>
      <c r="C817" s="389"/>
      <c r="D817" s="360"/>
      <c r="E817" s="360"/>
      <c r="F817" s="32" t="s">
        <v>107</v>
      </c>
      <c r="G817" s="52">
        <v>1301423</v>
      </c>
      <c r="H817" s="42">
        <f>IFERROR(G817/D805,"-")</f>
        <v>5.9086196856619035E-3</v>
      </c>
      <c r="I817" s="52">
        <v>36</v>
      </c>
      <c r="J817" s="42">
        <f>IFERROR(I817/E805,"-")</f>
        <v>0.10942249240121581</v>
      </c>
      <c r="K817" s="55">
        <f t="shared" si="72"/>
        <v>36150.638888888891</v>
      </c>
      <c r="L817" s="360"/>
      <c r="M817" s="360"/>
      <c r="N817" s="32" t="s">
        <v>107</v>
      </c>
      <c r="O817" s="52">
        <v>11945569</v>
      </c>
      <c r="P817" s="42">
        <f>IFERROR(O817/L805,"-")</f>
        <v>6.3441522008209801E-3</v>
      </c>
      <c r="Q817" s="52">
        <v>364</v>
      </c>
      <c r="R817" s="42">
        <f>IFERROR(Q817/M805,"-")</f>
        <v>9.9507927829414977E-2</v>
      </c>
      <c r="S817" s="55">
        <f t="shared" si="73"/>
        <v>32817.497252747249</v>
      </c>
      <c r="T817" s="360"/>
      <c r="U817" s="360"/>
      <c r="V817" s="32" t="s">
        <v>107</v>
      </c>
      <c r="W817" s="52">
        <v>900736</v>
      </c>
      <c r="X817" s="42">
        <f>IFERROR(W817/T805,"-")</f>
        <v>1.4233846091608767E-2</v>
      </c>
      <c r="Y817" s="52">
        <v>14</v>
      </c>
      <c r="Z817" s="42">
        <f>IFERROR(Y817/U805,"-")</f>
        <v>6.4814814814814811E-2</v>
      </c>
      <c r="AA817" s="96">
        <f t="shared" si="74"/>
        <v>64338.285714285717</v>
      </c>
      <c r="AB817" s="360"/>
      <c r="AC817" s="360"/>
      <c r="AD817" s="32" t="s">
        <v>107</v>
      </c>
      <c r="AE817" s="52">
        <v>887088</v>
      </c>
      <c r="AF817" s="42">
        <f>IFERROR(AE817/AB805,"-")</f>
        <v>6.4174952938816374E-3</v>
      </c>
      <c r="AG817" s="52">
        <v>30</v>
      </c>
      <c r="AH817" s="42">
        <f>IFERROR(AG817/AC805,"-")</f>
        <v>6.5217391304347824E-2</v>
      </c>
      <c r="AI817" s="55">
        <f t="shared" si="75"/>
        <v>29569.599999999999</v>
      </c>
      <c r="AJ817" s="360"/>
      <c r="AK817" s="360"/>
      <c r="AL817" s="32" t="s">
        <v>107</v>
      </c>
      <c r="AM817" s="52">
        <v>3735482</v>
      </c>
      <c r="AN817" s="42">
        <f>IFERROR(AM817/AJ805,"-")</f>
        <v>5.3253169166895169E-3</v>
      </c>
      <c r="AO817" s="52">
        <v>136</v>
      </c>
      <c r="AP817" s="42">
        <f>IFERROR(AO817/AK805,"-")</f>
        <v>0.11476793248945148</v>
      </c>
      <c r="AQ817" s="55">
        <f t="shared" si="76"/>
        <v>27466.779411764706</v>
      </c>
      <c r="AR817" s="360"/>
      <c r="AS817" s="360"/>
      <c r="AT817" s="32" t="s">
        <v>107</v>
      </c>
      <c r="AU817" s="52">
        <v>6272464</v>
      </c>
      <c r="AV817" s="42">
        <f>IFERROR(AU817/AR805,"-")</f>
        <v>6.627460263934507E-3</v>
      </c>
      <c r="AW817" s="55">
        <v>182</v>
      </c>
      <c r="AX817" s="42">
        <f>IFERROR(AW817/AS805,"-")</f>
        <v>0.10253521126760563</v>
      </c>
      <c r="AY817" s="138">
        <f t="shared" si="77"/>
        <v>34464.087912087911</v>
      </c>
      <c r="AZ817" s="360"/>
      <c r="BA817" s="360"/>
      <c r="BB817" s="32" t="s">
        <v>107</v>
      </c>
      <c r="BC817" s="52">
        <v>1199072</v>
      </c>
      <c r="BD817" s="42">
        <f>IFERROR(BC817/AZ805,"-")</f>
        <v>5.5209217940012222E-3</v>
      </c>
      <c r="BE817" s="52">
        <v>24</v>
      </c>
      <c r="BF817" s="42">
        <f>IFERROR(BE817/BA805,"-")</f>
        <v>0.15384615384615385</v>
      </c>
      <c r="BG817" s="55">
        <f t="shared" si="78"/>
        <v>49961.333333333336</v>
      </c>
      <c r="BH817" s="360"/>
      <c r="BI817" s="360"/>
      <c r="BJ817" s="32" t="s">
        <v>107</v>
      </c>
      <c r="BK817" s="52">
        <v>3065568</v>
      </c>
      <c r="BL817" s="42">
        <f>IFERROR(BK817/BH805,"-")</f>
        <v>4.3792029970197649E-3</v>
      </c>
      <c r="BM817" s="52">
        <v>140</v>
      </c>
      <c r="BN817" s="42">
        <f>IFERROR(BM817/BI805,"-")</f>
        <v>7.4946466809421838E-2</v>
      </c>
      <c r="BO817" s="96">
        <f t="shared" si="79"/>
        <v>21896.914285714287</v>
      </c>
      <c r="BP817" s="140"/>
    </row>
    <row r="818" spans="2:68" s="8" customFormat="1" ht="13.15" customHeight="1">
      <c r="B818" s="388"/>
      <c r="C818" s="389"/>
      <c r="D818" s="360"/>
      <c r="E818" s="360"/>
      <c r="F818" s="32" t="s">
        <v>108</v>
      </c>
      <c r="G818" s="52">
        <v>2224317</v>
      </c>
      <c r="H818" s="42">
        <f>IFERROR(G818/D805,"-")</f>
        <v>1.009867138766752E-2</v>
      </c>
      <c r="I818" s="52">
        <v>45</v>
      </c>
      <c r="J818" s="42">
        <f>IFERROR(I818/E805,"-")</f>
        <v>0.13677811550151975</v>
      </c>
      <c r="K818" s="55">
        <f t="shared" si="72"/>
        <v>49429.26666666667</v>
      </c>
      <c r="L818" s="360"/>
      <c r="M818" s="360"/>
      <c r="N818" s="32" t="s">
        <v>108</v>
      </c>
      <c r="O818" s="52">
        <v>10568409</v>
      </c>
      <c r="P818" s="42">
        <f>IFERROR(O818/L805,"-")</f>
        <v>5.6127586066872367E-3</v>
      </c>
      <c r="Q818" s="52">
        <v>244</v>
      </c>
      <c r="R818" s="42">
        <f>IFERROR(Q818/M805,"-")</f>
        <v>6.6703116457080366E-2</v>
      </c>
      <c r="S818" s="55">
        <f t="shared" si="73"/>
        <v>43313.151639344265</v>
      </c>
      <c r="T818" s="360"/>
      <c r="U818" s="360"/>
      <c r="V818" s="32" t="s">
        <v>108</v>
      </c>
      <c r="W818" s="52">
        <v>559939</v>
      </c>
      <c r="X818" s="42">
        <f>IFERROR(W818/T805,"-")</f>
        <v>8.8484145706281547E-3</v>
      </c>
      <c r="Y818" s="52">
        <v>11</v>
      </c>
      <c r="Z818" s="42">
        <f>IFERROR(Y818/U805,"-")</f>
        <v>5.0925925925925923E-2</v>
      </c>
      <c r="AA818" s="96">
        <f t="shared" si="74"/>
        <v>50903.545454545456</v>
      </c>
      <c r="AB818" s="360"/>
      <c r="AC818" s="360"/>
      <c r="AD818" s="32" t="s">
        <v>108</v>
      </c>
      <c r="AE818" s="52">
        <v>684326</v>
      </c>
      <c r="AF818" s="42">
        <f>IFERROR(AE818/AB805,"-")</f>
        <v>4.9506462543522688E-3</v>
      </c>
      <c r="AG818" s="52">
        <v>21</v>
      </c>
      <c r="AH818" s="42">
        <f>IFERROR(AG818/AC805,"-")</f>
        <v>4.5652173913043478E-2</v>
      </c>
      <c r="AI818" s="55">
        <f t="shared" si="75"/>
        <v>32586.952380952382</v>
      </c>
      <c r="AJ818" s="360"/>
      <c r="AK818" s="360"/>
      <c r="AL818" s="32" t="s">
        <v>108</v>
      </c>
      <c r="AM818" s="52">
        <v>5248775</v>
      </c>
      <c r="AN818" s="42">
        <f>IFERROR(AM818/AJ805,"-")</f>
        <v>7.4826729989321376E-3</v>
      </c>
      <c r="AO818" s="52">
        <v>95</v>
      </c>
      <c r="AP818" s="42">
        <f>IFERROR(AO818/AK805,"-")</f>
        <v>8.0168776371308023E-2</v>
      </c>
      <c r="AQ818" s="55">
        <f t="shared" si="76"/>
        <v>55250.26315789474</v>
      </c>
      <c r="AR818" s="360"/>
      <c r="AS818" s="360"/>
      <c r="AT818" s="32" t="s">
        <v>108</v>
      </c>
      <c r="AU818" s="52">
        <v>3356142</v>
      </c>
      <c r="AV818" s="42">
        <f>IFERROR(AU818/AR805,"-")</f>
        <v>3.5460861545194493E-3</v>
      </c>
      <c r="AW818" s="55">
        <v>107</v>
      </c>
      <c r="AX818" s="42">
        <f>IFERROR(AW818/AS805,"-")</f>
        <v>6.0281690140845071E-2</v>
      </c>
      <c r="AY818" s="138">
        <f t="shared" si="77"/>
        <v>31365.813084112149</v>
      </c>
      <c r="AZ818" s="360"/>
      <c r="BA818" s="360"/>
      <c r="BB818" s="32" t="s">
        <v>108</v>
      </c>
      <c r="BC818" s="52">
        <v>2653471</v>
      </c>
      <c r="BD818" s="42">
        <f>IFERROR(BC818/AZ805,"-")</f>
        <v>1.2217453058407017E-2</v>
      </c>
      <c r="BE818" s="52">
        <v>50</v>
      </c>
      <c r="BF818" s="42">
        <f>IFERROR(BE818/BA805,"-")</f>
        <v>0.32051282051282054</v>
      </c>
      <c r="BG818" s="55">
        <f t="shared" si="78"/>
        <v>53069.42</v>
      </c>
      <c r="BH818" s="360"/>
      <c r="BI818" s="360"/>
      <c r="BJ818" s="32" t="s">
        <v>108</v>
      </c>
      <c r="BK818" s="52">
        <v>2456007</v>
      </c>
      <c r="BL818" s="42">
        <f>IFERROR(BK818/BH805,"-")</f>
        <v>3.5084373320381484E-3</v>
      </c>
      <c r="BM818" s="52">
        <v>79</v>
      </c>
      <c r="BN818" s="42">
        <f>IFERROR(BM818/BI805,"-")</f>
        <v>4.2291220556745182E-2</v>
      </c>
      <c r="BO818" s="96">
        <f t="shared" si="79"/>
        <v>31088.696202531646</v>
      </c>
      <c r="BP818" s="140"/>
    </row>
    <row r="819" spans="2:68" s="8" customFormat="1" ht="13.15" customHeight="1">
      <c r="B819" s="388"/>
      <c r="C819" s="389"/>
      <c r="D819" s="360"/>
      <c r="E819" s="360"/>
      <c r="F819" s="32" t="s">
        <v>109</v>
      </c>
      <c r="G819" s="52">
        <v>714477</v>
      </c>
      <c r="H819" s="42">
        <f>IFERROR(G819/D805,"-")</f>
        <v>3.2438130163310926E-3</v>
      </c>
      <c r="I819" s="52">
        <v>29</v>
      </c>
      <c r="J819" s="42">
        <f>IFERROR(I819/E805,"-")</f>
        <v>8.8145896656534953E-2</v>
      </c>
      <c r="K819" s="55">
        <f t="shared" si="72"/>
        <v>24637.137931034482</v>
      </c>
      <c r="L819" s="360"/>
      <c r="M819" s="360"/>
      <c r="N819" s="32" t="s">
        <v>109</v>
      </c>
      <c r="O819" s="52">
        <v>7334188</v>
      </c>
      <c r="P819" s="42">
        <f>IFERROR(O819/L805,"-")</f>
        <v>3.895101601391681E-3</v>
      </c>
      <c r="Q819" s="52">
        <v>175</v>
      </c>
      <c r="R819" s="42">
        <f>IFERROR(Q819/M805,"-")</f>
        <v>4.7840349917987975E-2</v>
      </c>
      <c r="S819" s="55">
        <f t="shared" si="73"/>
        <v>41909.645714285711</v>
      </c>
      <c r="T819" s="360"/>
      <c r="U819" s="360"/>
      <c r="V819" s="32" t="s">
        <v>109</v>
      </c>
      <c r="W819" s="52">
        <v>102397</v>
      </c>
      <c r="X819" s="42">
        <f>IFERROR(W819/T805,"-")</f>
        <v>1.6181246649878132E-3</v>
      </c>
      <c r="Y819" s="52">
        <v>5</v>
      </c>
      <c r="Z819" s="42">
        <f>IFERROR(Y819/U805,"-")</f>
        <v>2.3148148148148147E-2</v>
      </c>
      <c r="AA819" s="96">
        <f t="shared" si="74"/>
        <v>20479.400000000001</v>
      </c>
      <c r="AB819" s="360"/>
      <c r="AC819" s="360"/>
      <c r="AD819" s="32" t="s">
        <v>109</v>
      </c>
      <c r="AE819" s="52">
        <v>781251</v>
      </c>
      <c r="AF819" s="42">
        <f>IFERROR(AE819/AB805,"-")</f>
        <v>5.6518345596381905E-3</v>
      </c>
      <c r="AG819" s="52">
        <v>15</v>
      </c>
      <c r="AH819" s="42">
        <f>IFERROR(AG819/AC805,"-")</f>
        <v>3.2608695652173912E-2</v>
      </c>
      <c r="AI819" s="55">
        <f t="shared" si="75"/>
        <v>52083.4</v>
      </c>
      <c r="AJ819" s="360"/>
      <c r="AK819" s="360"/>
      <c r="AL819" s="32" t="s">
        <v>109</v>
      </c>
      <c r="AM819" s="52">
        <v>2619895</v>
      </c>
      <c r="AN819" s="42">
        <f>IFERROR(AM819/AJ805,"-")</f>
        <v>3.7349319748964877E-3</v>
      </c>
      <c r="AO819" s="52">
        <v>61</v>
      </c>
      <c r="AP819" s="42">
        <f>IFERROR(AO819/AK805,"-")</f>
        <v>5.1476793248945149E-2</v>
      </c>
      <c r="AQ819" s="55">
        <f t="shared" si="76"/>
        <v>42949.098360655735</v>
      </c>
      <c r="AR819" s="360"/>
      <c r="AS819" s="360"/>
      <c r="AT819" s="32" t="s">
        <v>109</v>
      </c>
      <c r="AU819" s="52">
        <v>3830645</v>
      </c>
      <c r="AV819" s="42">
        <f>IFERROR(AU819/AR805,"-")</f>
        <v>4.0474441180912953E-3</v>
      </c>
      <c r="AW819" s="55">
        <v>94</v>
      </c>
      <c r="AX819" s="42">
        <f>IFERROR(AW819/AS805,"-")</f>
        <v>5.295774647887324E-2</v>
      </c>
      <c r="AY819" s="138">
        <f t="shared" si="77"/>
        <v>40751.542553191488</v>
      </c>
      <c r="AZ819" s="360"/>
      <c r="BA819" s="360"/>
      <c r="BB819" s="32" t="s">
        <v>109</v>
      </c>
      <c r="BC819" s="52">
        <v>876651</v>
      </c>
      <c r="BD819" s="42">
        <f>IFERROR(BC819/AZ805,"-")</f>
        <v>4.0363894842286082E-3</v>
      </c>
      <c r="BE819" s="52">
        <v>18</v>
      </c>
      <c r="BF819" s="42">
        <f>IFERROR(BE819/BA805,"-")</f>
        <v>0.11538461538461539</v>
      </c>
      <c r="BG819" s="55">
        <f t="shared" si="78"/>
        <v>48702.833333333336</v>
      </c>
      <c r="BH819" s="360"/>
      <c r="BI819" s="360"/>
      <c r="BJ819" s="32" t="s">
        <v>109</v>
      </c>
      <c r="BK819" s="52">
        <v>1894407</v>
      </c>
      <c r="BL819" s="42">
        <f>IFERROR(BK819/BH805,"-")</f>
        <v>2.7061845674195522E-3</v>
      </c>
      <c r="BM819" s="52">
        <v>59</v>
      </c>
      <c r="BN819" s="42">
        <f>IFERROR(BM819/BI805,"-")</f>
        <v>3.1584582441113493E-2</v>
      </c>
      <c r="BO819" s="96">
        <f t="shared" si="79"/>
        <v>32108.593220338982</v>
      </c>
      <c r="BP819" s="140"/>
    </row>
    <row r="820" spans="2:68" s="8" customFormat="1" ht="13.15" customHeight="1">
      <c r="B820" s="388"/>
      <c r="C820" s="389"/>
      <c r="D820" s="360"/>
      <c r="E820" s="360"/>
      <c r="F820" s="33" t="s">
        <v>110</v>
      </c>
      <c r="G820" s="53">
        <v>258424</v>
      </c>
      <c r="H820" s="43">
        <f>IFERROR(G820/D805,"-")</f>
        <v>1.1732765854357051E-3</v>
      </c>
      <c r="I820" s="53">
        <v>35</v>
      </c>
      <c r="J820" s="43">
        <f>IFERROR(I820/E805,"-")</f>
        <v>0.10638297872340426</v>
      </c>
      <c r="K820" s="56">
        <f t="shared" si="72"/>
        <v>7383.5428571428574</v>
      </c>
      <c r="L820" s="360"/>
      <c r="M820" s="360"/>
      <c r="N820" s="33" t="s">
        <v>110</v>
      </c>
      <c r="O820" s="53">
        <v>4360805</v>
      </c>
      <c r="P820" s="43">
        <f>IFERROR(O820/L805,"-")</f>
        <v>2.3159726119451598E-3</v>
      </c>
      <c r="Q820" s="53">
        <v>325</v>
      </c>
      <c r="R820" s="43">
        <f>IFERROR(Q820/M805,"-")</f>
        <v>8.8846364133406228E-2</v>
      </c>
      <c r="S820" s="56">
        <f t="shared" si="73"/>
        <v>13417.861538461539</v>
      </c>
      <c r="T820" s="360"/>
      <c r="U820" s="360"/>
      <c r="V820" s="33" t="s">
        <v>110</v>
      </c>
      <c r="W820" s="53">
        <v>55033</v>
      </c>
      <c r="X820" s="43">
        <f>IFERROR(W820/T805,"-")</f>
        <v>8.6965687166884107E-4</v>
      </c>
      <c r="Y820" s="53">
        <v>13</v>
      </c>
      <c r="Z820" s="43">
        <f>IFERROR(Y820/U805,"-")</f>
        <v>6.0185185185185182E-2</v>
      </c>
      <c r="AA820" s="97">
        <f t="shared" si="74"/>
        <v>4233.3076923076924</v>
      </c>
      <c r="AB820" s="360"/>
      <c r="AC820" s="360"/>
      <c r="AD820" s="33" t="s">
        <v>110</v>
      </c>
      <c r="AE820" s="53">
        <v>235228</v>
      </c>
      <c r="AF820" s="43">
        <f>IFERROR(AE820/AB805,"-")</f>
        <v>1.7017190887366189E-3</v>
      </c>
      <c r="AG820" s="53">
        <v>28</v>
      </c>
      <c r="AH820" s="43">
        <f>IFERROR(AG820/AC805,"-")</f>
        <v>6.0869565217391307E-2</v>
      </c>
      <c r="AI820" s="56">
        <f t="shared" si="75"/>
        <v>8401</v>
      </c>
      <c r="AJ820" s="360"/>
      <c r="AK820" s="360"/>
      <c r="AL820" s="33" t="s">
        <v>110</v>
      </c>
      <c r="AM820" s="53">
        <v>2525350</v>
      </c>
      <c r="AN820" s="43">
        <f>IFERROR(AM820/AJ805,"-")</f>
        <v>3.6001482741884103E-3</v>
      </c>
      <c r="AO820" s="53">
        <v>123</v>
      </c>
      <c r="AP820" s="43">
        <f>IFERROR(AO820/AK805,"-")</f>
        <v>0.10379746835443038</v>
      </c>
      <c r="AQ820" s="56">
        <f t="shared" si="76"/>
        <v>20531.300813008129</v>
      </c>
      <c r="AR820" s="360"/>
      <c r="AS820" s="360"/>
      <c r="AT820" s="33" t="s">
        <v>110</v>
      </c>
      <c r="AU820" s="53">
        <v>1531502</v>
      </c>
      <c r="AV820" s="43">
        <f>IFERROR(AU820/AR805,"-")</f>
        <v>1.6181788606736084E-3</v>
      </c>
      <c r="AW820" s="56">
        <v>159</v>
      </c>
      <c r="AX820" s="43">
        <f>IFERROR(AW820/AS805,"-")</f>
        <v>8.9577464788732394E-2</v>
      </c>
      <c r="AY820" s="139">
        <f t="shared" si="77"/>
        <v>9632.0880503144654</v>
      </c>
      <c r="AZ820" s="360"/>
      <c r="BA820" s="360"/>
      <c r="BB820" s="33" t="s">
        <v>110</v>
      </c>
      <c r="BC820" s="53">
        <v>1436905</v>
      </c>
      <c r="BD820" s="43">
        <f>IFERROR(BC820/AZ805,"-")</f>
        <v>6.6159831356326611E-3</v>
      </c>
      <c r="BE820" s="53">
        <v>22</v>
      </c>
      <c r="BF820" s="43">
        <f>IFERROR(BE820/BA805,"-")</f>
        <v>0.14102564102564102</v>
      </c>
      <c r="BG820" s="56">
        <f t="shared" si="78"/>
        <v>65313.86363636364</v>
      </c>
      <c r="BH820" s="360"/>
      <c r="BI820" s="360"/>
      <c r="BJ820" s="33" t="s">
        <v>110</v>
      </c>
      <c r="BK820" s="53">
        <v>918502</v>
      </c>
      <c r="BL820" s="43">
        <f>IFERROR(BK820/BH805,"-")</f>
        <v>1.3120918248000529E-3</v>
      </c>
      <c r="BM820" s="53">
        <v>118</v>
      </c>
      <c r="BN820" s="43">
        <f>IFERROR(BM820/BI805,"-")</f>
        <v>6.3169164882226986E-2</v>
      </c>
      <c r="BO820" s="97">
        <f t="shared" si="79"/>
        <v>7783.9152542372885</v>
      </c>
      <c r="BP820" s="140"/>
    </row>
    <row r="821" spans="2:68" s="8" customFormat="1" ht="13.15" customHeight="1">
      <c r="B821" s="388"/>
      <c r="C821" s="389"/>
      <c r="D821" s="361"/>
      <c r="E821" s="361"/>
      <c r="F821" s="34" t="s">
        <v>64</v>
      </c>
      <c r="G821" s="100">
        <f>SUM(G805:G820)</f>
        <v>38600595</v>
      </c>
      <c r="H821" s="76">
        <f>IFERROR(G821/D805,"-")</f>
        <v>0.17525142516711509</v>
      </c>
      <c r="I821" s="99">
        <v>296</v>
      </c>
      <c r="J821" s="76">
        <f>IFERROR(I821/E805,"-")</f>
        <v>0.89969604863221886</v>
      </c>
      <c r="K821" s="113">
        <f t="shared" si="72"/>
        <v>130407.41554054055</v>
      </c>
      <c r="L821" s="361"/>
      <c r="M821" s="361"/>
      <c r="N821" s="34" t="s">
        <v>64</v>
      </c>
      <c r="O821" s="100">
        <f>SUM(O805:O820)</f>
        <v>310527833</v>
      </c>
      <c r="P821" s="76">
        <f>IFERROR(O821/L805,"-")</f>
        <v>0.16491770589941088</v>
      </c>
      <c r="Q821" s="99">
        <v>2770</v>
      </c>
      <c r="R821" s="76">
        <f>IFERROR(Q821/M805,"-")</f>
        <v>0.75724439584472392</v>
      </c>
      <c r="S821" s="113">
        <f t="shared" si="73"/>
        <v>112103.91083032491</v>
      </c>
      <c r="T821" s="361"/>
      <c r="U821" s="361"/>
      <c r="V821" s="34" t="s">
        <v>64</v>
      </c>
      <c r="W821" s="100">
        <f>SUM(W805:W820)</f>
        <v>4023333</v>
      </c>
      <c r="X821" s="76">
        <f>IFERROR(W821/T805,"-")</f>
        <v>6.357856541460602E-2</v>
      </c>
      <c r="Y821" s="99">
        <v>85</v>
      </c>
      <c r="Z821" s="76">
        <f>IFERROR(Y821/U805,"-")</f>
        <v>0.39351851851851855</v>
      </c>
      <c r="AA821" s="113">
        <f t="shared" si="74"/>
        <v>47333.329411764709</v>
      </c>
      <c r="AB821" s="361"/>
      <c r="AC821" s="361"/>
      <c r="AD821" s="34" t="s">
        <v>64</v>
      </c>
      <c r="AE821" s="100">
        <f>SUM(AE805:AE820)</f>
        <v>10270520</v>
      </c>
      <c r="AF821" s="76">
        <f>IFERROR(AE821/AB805,"-")</f>
        <v>7.4300423143721067E-2</v>
      </c>
      <c r="AG821" s="99">
        <v>170</v>
      </c>
      <c r="AH821" s="76">
        <f>IFERROR(AG821/AC805,"-")</f>
        <v>0.36956521739130432</v>
      </c>
      <c r="AI821" s="113">
        <f t="shared" si="75"/>
        <v>60414.823529411762</v>
      </c>
      <c r="AJ821" s="361"/>
      <c r="AK821" s="361"/>
      <c r="AL821" s="34" t="s">
        <v>64</v>
      </c>
      <c r="AM821" s="100">
        <f>SUM(AM805:AM820)</f>
        <v>139996320</v>
      </c>
      <c r="AN821" s="76">
        <f>IFERROR(AM821/AJ805,"-")</f>
        <v>0.19957927013710117</v>
      </c>
      <c r="AO821" s="99">
        <v>1027</v>
      </c>
      <c r="AP821" s="76">
        <f>IFERROR(AO821/AK805,"-")</f>
        <v>0.8666666666666667</v>
      </c>
      <c r="AQ821" s="113">
        <f t="shared" si="76"/>
        <v>136315.79357351508</v>
      </c>
      <c r="AR821" s="361"/>
      <c r="AS821" s="361"/>
      <c r="AT821" s="34" t="s">
        <v>64</v>
      </c>
      <c r="AU821" s="100">
        <f>SUM(AU805:AU820)</f>
        <v>142204707</v>
      </c>
      <c r="AV821" s="76">
        <f>IFERROR(AU821/AR805,"-")</f>
        <v>0.15025292213505717</v>
      </c>
      <c r="AW821" s="112">
        <v>1473</v>
      </c>
      <c r="AX821" s="76">
        <f>IFERROR(AW821/AS805,"-")</f>
        <v>0.82985915492957751</v>
      </c>
      <c r="AY821" s="114">
        <f t="shared" si="77"/>
        <v>96540.873727087572</v>
      </c>
      <c r="AZ821" s="361"/>
      <c r="BA821" s="361"/>
      <c r="BB821" s="34" t="s">
        <v>64</v>
      </c>
      <c r="BC821" s="100">
        <f>SUM(BC805:BC820)</f>
        <v>75727259</v>
      </c>
      <c r="BD821" s="76">
        <f>IFERROR(BC821/AZ805,"-")</f>
        <v>0.34867320278771852</v>
      </c>
      <c r="BE821" s="99">
        <v>136</v>
      </c>
      <c r="BF821" s="76">
        <f>IFERROR(BE821/BA805,"-")</f>
        <v>0.87179487179487181</v>
      </c>
      <c r="BG821" s="113">
        <f t="shared" si="78"/>
        <v>556818.08088235289</v>
      </c>
      <c r="BH821" s="361"/>
      <c r="BI821" s="361"/>
      <c r="BJ821" s="34" t="s">
        <v>64</v>
      </c>
      <c r="BK821" s="100">
        <f>SUM(BK805:BK820)</f>
        <v>71466894</v>
      </c>
      <c r="BL821" s="76">
        <f>IFERROR(BK821/BH805,"-")</f>
        <v>0.10209136981873959</v>
      </c>
      <c r="BM821" s="99">
        <v>1191</v>
      </c>
      <c r="BN821" s="76">
        <f>IFERROR(BM821/BI805,"-")</f>
        <v>0.63758029978586728</v>
      </c>
      <c r="BO821" s="113">
        <f t="shared" si="79"/>
        <v>60005.788413098235</v>
      </c>
      <c r="BP821" s="140"/>
    </row>
    <row r="822" spans="2:68" s="8" customFormat="1" ht="13.15" customHeight="1">
      <c r="B822" s="388">
        <v>49</v>
      </c>
      <c r="C822" s="389" t="s">
        <v>22</v>
      </c>
      <c r="D822" s="359">
        <v>114634810</v>
      </c>
      <c r="E822" s="359">
        <v>198</v>
      </c>
      <c r="F822" s="30" t="s">
        <v>96</v>
      </c>
      <c r="G822" s="51">
        <v>1936766</v>
      </c>
      <c r="H822" s="41">
        <f>IFERROR(G822/D822,"-")</f>
        <v>1.6895094954141765E-2</v>
      </c>
      <c r="I822" s="51">
        <v>47</v>
      </c>
      <c r="J822" s="41">
        <f>IFERROR(I822/E822,"-")</f>
        <v>0.23737373737373738</v>
      </c>
      <c r="K822" s="95">
        <f t="shared" si="72"/>
        <v>41207.787234042553</v>
      </c>
      <c r="L822" s="359">
        <v>995331860</v>
      </c>
      <c r="M822" s="359">
        <v>2042</v>
      </c>
      <c r="N822" s="30" t="s">
        <v>96</v>
      </c>
      <c r="O822" s="51">
        <v>13632916</v>
      </c>
      <c r="P822" s="41">
        <f>IFERROR(O822/L822,"-")</f>
        <v>1.3696854835933817E-2</v>
      </c>
      <c r="Q822" s="51">
        <v>354</v>
      </c>
      <c r="R822" s="41">
        <f>IFERROR(Q822/M822,"-")</f>
        <v>0.17335945151811949</v>
      </c>
      <c r="S822" s="95">
        <f t="shared" si="73"/>
        <v>38511.062146892655</v>
      </c>
      <c r="T822" s="359">
        <v>35700230</v>
      </c>
      <c r="U822" s="359">
        <v>98</v>
      </c>
      <c r="V822" s="30" t="s">
        <v>96</v>
      </c>
      <c r="W822" s="51">
        <v>632936</v>
      </c>
      <c r="X822" s="41">
        <f>IFERROR(W822/T822,"-")</f>
        <v>1.772918549824469E-2</v>
      </c>
      <c r="Y822" s="51">
        <v>15</v>
      </c>
      <c r="Z822" s="41">
        <f>IFERROR(Y822/U822,"-")</f>
        <v>0.15306122448979592</v>
      </c>
      <c r="AA822" s="95">
        <f t="shared" si="74"/>
        <v>42195.73333333333</v>
      </c>
      <c r="AB822" s="359">
        <v>52986280</v>
      </c>
      <c r="AC822" s="359">
        <v>217</v>
      </c>
      <c r="AD822" s="30" t="s">
        <v>96</v>
      </c>
      <c r="AE822" s="51">
        <v>1608790</v>
      </c>
      <c r="AF822" s="41">
        <f>IFERROR(AE822/AB822,"-")</f>
        <v>3.0362388150290982E-2</v>
      </c>
      <c r="AG822" s="51">
        <v>21</v>
      </c>
      <c r="AH822" s="41">
        <f>IFERROR(AG822/AC822,"-")</f>
        <v>9.6774193548387094E-2</v>
      </c>
      <c r="AI822" s="95">
        <f t="shared" si="75"/>
        <v>76609.047619047618</v>
      </c>
      <c r="AJ822" s="359">
        <v>398713430</v>
      </c>
      <c r="AK822" s="359">
        <v>706</v>
      </c>
      <c r="AL822" s="30" t="s">
        <v>96</v>
      </c>
      <c r="AM822" s="51">
        <v>4388650</v>
      </c>
      <c r="AN822" s="41">
        <f>IFERROR(AM822/AJ822,"-")</f>
        <v>1.1007028280938518E-2</v>
      </c>
      <c r="AO822" s="51">
        <v>144</v>
      </c>
      <c r="AP822" s="41">
        <f>IFERROR(AO822/AK822,"-")</f>
        <v>0.20396600566572237</v>
      </c>
      <c r="AQ822" s="95">
        <f t="shared" si="76"/>
        <v>30476.736111111109</v>
      </c>
      <c r="AR822" s="359">
        <v>499257820</v>
      </c>
      <c r="AS822" s="359">
        <v>1007</v>
      </c>
      <c r="AT822" s="30" t="s">
        <v>96</v>
      </c>
      <c r="AU822" s="51">
        <v>6987930</v>
      </c>
      <c r="AV822" s="41">
        <f>IFERROR(AU822/AR822,"-")</f>
        <v>1.3996636046682253E-2</v>
      </c>
      <c r="AW822" s="51">
        <v>171</v>
      </c>
      <c r="AX822" s="41">
        <f>IFERROR(AW822/AS822,"-")</f>
        <v>0.16981132075471697</v>
      </c>
      <c r="AY822" s="95">
        <f t="shared" si="77"/>
        <v>40865.087719298244</v>
      </c>
      <c r="AZ822" s="359">
        <v>111677500</v>
      </c>
      <c r="BA822" s="359">
        <v>102</v>
      </c>
      <c r="BB822" s="30" t="s">
        <v>96</v>
      </c>
      <c r="BC822" s="51">
        <v>4689528</v>
      </c>
      <c r="BD822" s="41">
        <f>IFERROR(BC822/AZ822,"-")</f>
        <v>4.199169931275324E-2</v>
      </c>
      <c r="BE822" s="51">
        <v>31</v>
      </c>
      <c r="BF822" s="41">
        <f>IFERROR(BE822/BA822,"-")</f>
        <v>0.30392156862745096</v>
      </c>
      <c r="BG822" s="95">
        <f t="shared" si="78"/>
        <v>151275.09677419355</v>
      </c>
      <c r="BH822" s="359">
        <v>454236010</v>
      </c>
      <c r="BI822" s="359">
        <v>1243</v>
      </c>
      <c r="BJ822" s="30" t="s">
        <v>96</v>
      </c>
      <c r="BK822" s="51">
        <v>4381482</v>
      </c>
      <c r="BL822" s="41">
        <f>IFERROR(BK822/BH822,"-")</f>
        <v>9.6458270668589221E-3</v>
      </c>
      <c r="BM822" s="51">
        <v>182</v>
      </c>
      <c r="BN822" s="41">
        <f>IFERROR(BM822/BI822,"-")</f>
        <v>0.14641995172968625</v>
      </c>
      <c r="BO822" s="95">
        <f t="shared" si="79"/>
        <v>24074.076923076922</v>
      </c>
      <c r="BP822" s="140"/>
    </row>
    <row r="823" spans="2:68" s="8" customFormat="1" ht="13.15" customHeight="1">
      <c r="B823" s="388"/>
      <c r="C823" s="389"/>
      <c r="D823" s="360"/>
      <c r="E823" s="360"/>
      <c r="F823" s="31" t="s">
        <v>97</v>
      </c>
      <c r="G823" s="52">
        <v>955124</v>
      </c>
      <c r="H823" s="42">
        <f>IFERROR(G823/D822,"-")</f>
        <v>8.3318845296642442E-3</v>
      </c>
      <c r="I823" s="52">
        <v>56</v>
      </c>
      <c r="J823" s="42">
        <f>IFERROR(I823/E822,"-")</f>
        <v>0.28282828282828282</v>
      </c>
      <c r="K823" s="55">
        <f t="shared" si="72"/>
        <v>17055.785714285714</v>
      </c>
      <c r="L823" s="360"/>
      <c r="M823" s="360"/>
      <c r="N823" s="31" t="s">
        <v>97</v>
      </c>
      <c r="O823" s="52">
        <v>13817150</v>
      </c>
      <c r="P823" s="42">
        <f>IFERROR(O823/L822,"-")</f>
        <v>1.3881952899608779E-2</v>
      </c>
      <c r="Q823" s="52">
        <v>400</v>
      </c>
      <c r="R823" s="42">
        <f>IFERROR(Q823/M822,"-")</f>
        <v>0.19588638589618021</v>
      </c>
      <c r="S823" s="55">
        <f t="shared" si="73"/>
        <v>34542.875</v>
      </c>
      <c r="T823" s="360"/>
      <c r="U823" s="360"/>
      <c r="V823" s="31" t="s">
        <v>97</v>
      </c>
      <c r="W823" s="52">
        <v>290590</v>
      </c>
      <c r="X823" s="42">
        <f>IFERROR(W823/T822,"-")</f>
        <v>8.139723469568684E-3</v>
      </c>
      <c r="Y823" s="52">
        <v>16</v>
      </c>
      <c r="Z823" s="42">
        <f>IFERROR(Y823/U822,"-")</f>
        <v>0.16326530612244897</v>
      </c>
      <c r="AA823" s="96">
        <f t="shared" si="74"/>
        <v>18161.875</v>
      </c>
      <c r="AB823" s="360"/>
      <c r="AC823" s="360"/>
      <c r="AD823" s="31" t="s">
        <v>97</v>
      </c>
      <c r="AE823" s="52">
        <v>499379</v>
      </c>
      <c r="AF823" s="42">
        <f>IFERROR(AE823/AB822,"-")</f>
        <v>9.4246850316723491E-3</v>
      </c>
      <c r="AG823" s="52">
        <v>30</v>
      </c>
      <c r="AH823" s="42">
        <f>IFERROR(AG823/AC822,"-")</f>
        <v>0.13824884792626729</v>
      </c>
      <c r="AI823" s="55">
        <f t="shared" si="75"/>
        <v>16645.966666666667</v>
      </c>
      <c r="AJ823" s="360"/>
      <c r="AK823" s="360"/>
      <c r="AL823" s="31" t="s">
        <v>97</v>
      </c>
      <c r="AM823" s="52">
        <v>4817680</v>
      </c>
      <c r="AN823" s="42">
        <f>IFERROR(AM823/AJ822,"-")</f>
        <v>1.2083064269994618E-2</v>
      </c>
      <c r="AO823" s="52">
        <v>145</v>
      </c>
      <c r="AP823" s="42">
        <f>IFERROR(AO823/AK822,"-")</f>
        <v>0.20538243626062322</v>
      </c>
      <c r="AQ823" s="55">
        <f t="shared" si="76"/>
        <v>33225.379310344826</v>
      </c>
      <c r="AR823" s="360"/>
      <c r="AS823" s="360"/>
      <c r="AT823" s="31" t="s">
        <v>97</v>
      </c>
      <c r="AU823" s="52">
        <v>8195316</v>
      </c>
      <c r="AV823" s="42">
        <f>IFERROR(AU823/AR822,"-")</f>
        <v>1.6414997766084065E-2</v>
      </c>
      <c r="AW823" s="52">
        <v>205</v>
      </c>
      <c r="AX823" s="42">
        <f>IFERROR(AW823/AS822,"-")</f>
        <v>0.20357497517378351</v>
      </c>
      <c r="AY823" s="96">
        <f t="shared" si="77"/>
        <v>39977.151219512198</v>
      </c>
      <c r="AZ823" s="360"/>
      <c r="BA823" s="360"/>
      <c r="BB823" s="31" t="s">
        <v>97</v>
      </c>
      <c r="BC823" s="52">
        <v>453492</v>
      </c>
      <c r="BD823" s="42">
        <f>IFERROR(BC823/AZ822,"-")</f>
        <v>4.0607284367934456E-3</v>
      </c>
      <c r="BE823" s="52">
        <v>30</v>
      </c>
      <c r="BF823" s="42">
        <f>IFERROR(BE823/BA822,"-")</f>
        <v>0.29411764705882354</v>
      </c>
      <c r="BG823" s="55">
        <f t="shared" si="78"/>
        <v>15116.4</v>
      </c>
      <c r="BH823" s="360"/>
      <c r="BI823" s="360"/>
      <c r="BJ823" s="31" t="s">
        <v>97</v>
      </c>
      <c r="BK823" s="52">
        <v>3805385</v>
      </c>
      <c r="BL823" s="42">
        <f>IFERROR(BK823/BH822,"-")</f>
        <v>8.3775502519053916E-3</v>
      </c>
      <c r="BM823" s="52">
        <v>208</v>
      </c>
      <c r="BN823" s="42">
        <f>IFERROR(BM823/BI822,"-")</f>
        <v>0.16733708769107</v>
      </c>
      <c r="BO823" s="96">
        <f t="shared" si="79"/>
        <v>18295.120192307691</v>
      </c>
      <c r="BP823" s="140"/>
    </row>
    <row r="824" spans="2:68" s="8" customFormat="1" ht="13.15" customHeight="1">
      <c r="B824" s="388"/>
      <c r="C824" s="389"/>
      <c r="D824" s="360"/>
      <c r="E824" s="360"/>
      <c r="F824" s="32" t="s">
        <v>98</v>
      </c>
      <c r="G824" s="52">
        <v>2002850</v>
      </c>
      <c r="H824" s="42">
        <f>IFERROR(G824/D822,"-")</f>
        <v>1.7471569063533143E-2</v>
      </c>
      <c r="I824" s="52">
        <v>64</v>
      </c>
      <c r="J824" s="42">
        <f>IFERROR(I824/E822,"-")</f>
        <v>0.32323232323232326</v>
      </c>
      <c r="K824" s="55">
        <f t="shared" si="72"/>
        <v>31294.53125</v>
      </c>
      <c r="L824" s="360"/>
      <c r="M824" s="360"/>
      <c r="N824" s="32" t="s">
        <v>98</v>
      </c>
      <c r="O824" s="52">
        <v>34616866</v>
      </c>
      <c r="P824" s="42">
        <f>IFERROR(O824/L822,"-")</f>
        <v>3.4779220269307964E-2</v>
      </c>
      <c r="Q824" s="52">
        <v>669</v>
      </c>
      <c r="R824" s="42">
        <f>IFERROR(Q824/M822,"-")</f>
        <v>0.32761998041136142</v>
      </c>
      <c r="S824" s="55">
        <f t="shared" si="73"/>
        <v>51744.194319880422</v>
      </c>
      <c r="T824" s="360"/>
      <c r="U824" s="360"/>
      <c r="V824" s="32" t="s">
        <v>98</v>
      </c>
      <c r="W824" s="52">
        <v>0</v>
      </c>
      <c r="X824" s="42">
        <f>IFERROR(W824/T822,"-")</f>
        <v>0</v>
      </c>
      <c r="Y824" s="52">
        <v>0</v>
      </c>
      <c r="Z824" s="42">
        <f>IFERROR(Y824/U822,"-")</f>
        <v>0</v>
      </c>
      <c r="AA824" s="96" t="str">
        <f t="shared" si="74"/>
        <v>-</v>
      </c>
      <c r="AB824" s="360"/>
      <c r="AC824" s="360"/>
      <c r="AD824" s="32" t="s">
        <v>98</v>
      </c>
      <c r="AE824" s="52">
        <v>0</v>
      </c>
      <c r="AF824" s="42">
        <f>IFERROR(AE824/AB822,"-")</f>
        <v>0</v>
      </c>
      <c r="AG824" s="52">
        <v>0</v>
      </c>
      <c r="AH824" s="42">
        <f>IFERROR(AG824/AC822,"-")</f>
        <v>0</v>
      </c>
      <c r="AI824" s="55" t="str">
        <f t="shared" si="75"/>
        <v>-</v>
      </c>
      <c r="AJ824" s="360"/>
      <c r="AK824" s="360"/>
      <c r="AL824" s="32" t="s">
        <v>98</v>
      </c>
      <c r="AM824" s="52">
        <v>19040026</v>
      </c>
      <c r="AN824" s="42">
        <f>IFERROR(AM824/AJ822,"-")</f>
        <v>4.7753661069304836E-2</v>
      </c>
      <c r="AO824" s="52">
        <v>301</v>
      </c>
      <c r="AP824" s="42">
        <f>IFERROR(AO824/AK822,"-")</f>
        <v>0.42634560906515578</v>
      </c>
      <c r="AQ824" s="55">
        <f t="shared" si="76"/>
        <v>63255.900332225916</v>
      </c>
      <c r="AR824" s="360"/>
      <c r="AS824" s="360"/>
      <c r="AT824" s="32" t="s">
        <v>98</v>
      </c>
      <c r="AU824" s="52">
        <v>15576840</v>
      </c>
      <c r="AV824" s="42">
        <f>IFERROR(AU824/AR822,"-")</f>
        <v>3.1199992020155037E-2</v>
      </c>
      <c r="AW824" s="52">
        <v>368</v>
      </c>
      <c r="AX824" s="42">
        <f>IFERROR(AW824/AS822,"-")</f>
        <v>0.36544190665342602</v>
      </c>
      <c r="AY824" s="96">
        <f t="shared" si="77"/>
        <v>42328.369565217392</v>
      </c>
      <c r="AZ824" s="360"/>
      <c r="BA824" s="360"/>
      <c r="BB824" s="32" t="s">
        <v>98</v>
      </c>
      <c r="BC824" s="52">
        <v>4229334</v>
      </c>
      <c r="BD824" s="42">
        <f>IFERROR(BC824/AZ822,"-")</f>
        <v>3.787095878758031E-2</v>
      </c>
      <c r="BE824" s="52">
        <v>36</v>
      </c>
      <c r="BF824" s="42">
        <f>IFERROR(BE824/BA822,"-")</f>
        <v>0.35294117647058826</v>
      </c>
      <c r="BG824" s="55">
        <f t="shared" si="78"/>
        <v>117481.5</v>
      </c>
      <c r="BH824" s="360"/>
      <c r="BI824" s="360"/>
      <c r="BJ824" s="32" t="s">
        <v>98</v>
      </c>
      <c r="BK824" s="52">
        <v>14001407</v>
      </c>
      <c r="BL824" s="42">
        <f>IFERROR(BK824/BH822,"-")</f>
        <v>3.08240797553677E-2</v>
      </c>
      <c r="BM824" s="52">
        <v>261</v>
      </c>
      <c r="BN824" s="42">
        <f>IFERROR(BM824/BI822,"-")</f>
        <v>0.20997586484312147</v>
      </c>
      <c r="BO824" s="96">
        <f t="shared" si="79"/>
        <v>53645.237547892721</v>
      </c>
      <c r="BP824" s="140"/>
    </row>
    <row r="825" spans="2:68" s="8" customFormat="1" ht="13.15" customHeight="1">
      <c r="B825" s="388"/>
      <c r="C825" s="389"/>
      <c r="D825" s="360"/>
      <c r="E825" s="360"/>
      <c r="F825" s="32" t="s">
        <v>99</v>
      </c>
      <c r="G825" s="52">
        <v>206526</v>
      </c>
      <c r="H825" s="42">
        <f>IFERROR(G825/D822,"-")</f>
        <v>1.8015993571237217E-3</v>
      </c>
      <c r="I825" s="52">
        <v>13</v>
      </c>
      <c r="J825" s="42">
        <f>IFERROR(I825/E822,"-")</f>
        <v>6.5656565656565663E-2</v>
      </c>
      <c r="K825" s="55">
        <f t="shared" si="72"/>
        <v>15886.615384615385</v>
      </c>
      <c r="L825" s="360"/>
      <c r="M825" s="360"/>
      <c r="N825" s="32" t="s">
        <v>99</v>
      </c>
      <c r="O825" s="52">
        <v>1189197</v>
      </c>
      <c r="P825" s="42">
        <f>IFERROR(O825/L822,"-")</f>
        <v>1.1947743740464613E-3</v>
      </c>
      <c r="Q825" s="52">
        <v>114</v>
      </c>
      <c r="R825" s="42">
        <f>IFERROR(Q825/M822,"-")</f>
        <v>5.5827619980411358E-2</v>
      </c>
      <c r="S825" s="55">
        <f t="shared" si="73"/>
        <v>10431.552631578947</v>
      </c>
      <c r="T825" s="360"/>
      <c r="U825" s="360"/>
      <c r="V825" s="32" t="s">
        <v>99</v>
      </c>
      <c r="W825" s="52">
        <v>0</v>
      </c>
      <c r="X825" s="42">
        <f>IFERROR(W825/T822,"-")</f>
        <v>0</v>
      </c>
      <c r="Y825" s="52">
        <v>0</v>
      </c>
      <c r="Z825" s="42">
        <f>IFERROR(Y825/U822,"-")</f>
        <v>0</v>
      </c>
      <c r="AA825" s="96" t="str">
        <f t="shared" si="74"/>
        <v>-</v>
      </c>
      <c r="AB825" s="360"/>
      <c r="AC825" s="360"/>
      <c r="AD825" s="32" t="s">
        <v>99</v>
      </c>
      <c r="AE825" s="52">
        <v>0</v>
      </c>
      <c r="AF825" s="42">
        <f>IFERROR(AE825/AB822,"-")</f>
        <v>0</v>
      </c>
      <c r="AG825" s="52">
        <v>0</v>
      </c>
      <c r="AH825" s="42">
        <f>IFERROR(AG825/AC822,"-")</f>
        <v>0</v>
      </c>
      <c r="AI825" s="55" t="str">
        <f t="shared" si="75"/>
        <v>-</v>
      </c>
      <c r="AJ825" s="360"/>
      <c r="AK825" s="360"/>
      <c r="AL825" s="32" t="s">
        <v>99</v>
      </c>
      <c r="AM825" s="52">
        <v>669460</v>
      </c>
      <c r="AN825" s="42">
        <f>IFERROR(AM825/AJ822,"-")</f>
        <v>1.6790505401335491E-3</v>
      </c>
      <c r="AO825" s="52">
        <v>56</v>
      </c>
      <c r="AP825" s="42">
        <f>IFERROR(AO825/AK822,"-")</f>
        <v>7.9320113314447591E-2</v>
      </c>
      <c r="AQ825" s="55">
        <f t="shared" si="76"/>
        <v>11954.642857142857</v>
      </c>
      <c r="AR825" s="360"/>
      <c r="AS825" s="360"/>
      <c r="AT825" s="32" t="s">
        <v>99</v>
      </c>
      <c r="AU825" s="52">
        <v>519737</v>
      </c>
      <c r="AV825" s="42">
        <f>IFERROR(AU825/AR822,"-")</f>
        <v>1.0410192473299666E-3</v>
      </c>
      <c r="AW825" s="52">
        <v>58</v>
      </c>
      <c r="AX825" s="42">
        <f>IFERROR(AW825/AS822,"-")</f>
        <v>5.7596822244289969E-2</v>
      </c>
      <c r="AY825" s="96">
        <f t="shared" si="77"/>
        <v>8960.9827586206902</v>
      </c>
      <c r="AZ825" s="360"/>
      <c r="BA825" s="360"/>
      <c r="BB825" s="32" t="s">
        <v>99</v>
      </c>
      <c r="BC825" s="52">
        <v>127286</v>
      </c>
      <c r="BD825" s="42">
        <f>IFERROR(BC825/AZ822,"-")</f>
        <v>1.1397640527411521E-3</v>
      </c>
      <c r="BE825" s="52">
        <v>10</v>
      </c>
      <c r="BF825" s="42">
        <f>IFERROR(BE825/BA822,"-")</f>
        <v>9.8039215686274508E-2</v>
      </c>
      <c r="BG825" s="55">
        <f t="shared" si="78"/>
        <v>12728.6</v>
      </c>
      <c r="BH825" s="360"/>
      <c r="BI825" s="360"/>
      <c r="BJ825" s="32" t="s">
        <v>99</v>
      </c>
      <c r="BK825" s="52">
        <v>2812925</v>
      </c>
      <c r="BL825" s="42">
        <f>IFERROR(BK825/BH822,"-")</f>
        <v>6.1926508204402375E-3</v>
      </c>
      <c r="BM825" s="52">
        <v>51</v>
      </c>
      <c r="BN825" s="42">
        <f>IFERROR(BM825/BI822,"-")</f>
        <v>4.1029766693483509E-2</v>
      </c>
      <c r="BO825" s="96">
        <f t="shared" si="79"/>
        <v>55155.392156862748</v>
      </c>
      <c r="BP825" s="140"/>
    </row>
    <row r="826" spans="2:68" s="8" customFormat="1" ht="13.15" customHeight="1">
      <c r="B826" s="388"/>
      <c r="C826" s="389"/>
      <c r="D826" s="360"/>
      <c r="E826" s="360"/>
      <c r="F826" s="32" t="s">
        <v>100</v>
      </c>
      <c r="G826" s="52">
        <v>5028663</v>
      </c>
      <c r="H826" s="42">
        <f>IFERROR(G826/D822,"-")</f>
        <v>4.3866806251957845E-2</v>
      </c>
      <c r="I826" s="52">
        <v>75</v>
      </c>
      <c r="J826" s="42">
        <f>IFERROR(I826/E822,"-")</f>
        <v>0.37878787878787878</v>
      </c>
      <c r="K826" s="55">
        <f t="shared" si="72"/>
        <v>67048.84</v>
      </c>
      <c r="L826" s="360"/>
      <c r="M826" s="360"/>
      <c r="N826" s="32" t="s">
        <v>100</v>
      </c>
      <c r="O826" s="52">
        <v>24749079</v>
      </c>
      <c r="P826" s="42">
        <f>IFERROR(O826/L822,"-")</f>
        <v>2.4865153015397295E-2</v>
      </c>
      <c r="Q826" s="52">
        <v>688</v>
      </c>
      <c r="R826" s="42">
        <f>IFERROR(Q826/M822,"-")</f>
        <v>0.33692458374142997</v>
      </c>
      <c r="S826" s="55">
        <f t="shared" si="73"/>
        <v>35972.498546511626</v>
      </c>
      <c r="T826" s="360"/>
      <c r="U826" s="360"/>
      <c r="V826" s="32" t="s">
        <v>100</v>
      </c>
      <c r="W826" s="52">
        <v>0</v>
      </c>
      <c r="X826" s="42">
        <f>IFERROR(W826/T822,"-")</f>
        <v>0</v>
      </c>
      <c r="Y826" s="52">
        <v>0</v>
      </c>
      <c r="Z826" s="42">
        <f>IFERROR(Y826/U822,"-")</f>
        <v>0</v>
      </c>
      <c r="AA826" s="96" t="str">
        <f t="shared" si="74"/>
        <v>-</v>
      </c>
      <c r="AB826" s="360"/>
      <c r="AC826" s="360"/>
      <c r="AD826" s="32" t="s">
        <v>100</v>
      </c>
      <c r="AE826" s="52">
        <v>0</v>
      </c>
      <c r="AF826" s="42">
        <f>IFERROR(AE826/AB822,"-")</f>
        <v>0</v>
      </c>
      <c r="AG826" s="52">
        <v>0</v>
      </c>
      <c r="AH826" s="42">
        <f>IFERROR(AG826/AC822,"-")</f>
        <v>0</v>
      </c>
      <c r="AI826" s="55" t="str">
        <f t="shared" si="75"/>
        <v>-</v>
      </c>
      <c r="AJ826" s="360"/>
      <c r="AK826" s="360"/>
      <c r="AL826" s="32" t="s">
        <v>100</v>
      </c>
      <c r="AM826" s="52">
        <v>11901187</v>
      </c>
      <c r="AN826" s="42">
        <f>IFERROR(AM826/AJ822,"-")</f>
        <v>2.9848974487766817E-2</v>
      </c>
      <c r="AO826" s="52">
        <v>305</v>
      </c>
      <c r="AP826" s="42">
        <f>IFERROR(AO826/AK822,"-")</f>
        <v>0.43201133144475923</v>
      </c>
      <c r="AQ826" s="55">
        <f t="shared" si="76"/>
        <v>39020.285245901636</v>
      </c>
      <c r="AR826" s="360"/>
      <c r="AS826" s="360"/>
      <c r="AT826" s="32" t="s">
        <v>100</v>
      </c>
      <c r="AU826" s="52">
        <v>12847892</v>
      </c>
      <c r="AV826" s="42">
        <f>IFERROR(AU826/AR822,"-")</f>
        <v>2.5733982494255174E-2</v>
      </c>
      <c r="AW826" s="52">
        <v>383</v>
      </c>
      <c r="AX826" s="42">
        <f>IFERROR(AW826/AS822,"-")</f>
        <v>0.38033763654419067</v>
      </c>
      <c r="AY826" s="96">
        <f t="shared" si="77"/>
        <v>33545.409921671016</v>
      </c>
      <c r="AZ826" s="360"/>
      <c r="BA826" s="360"/>
      <c r="BB826" s="32" t="s">
        <v>100</v>
      </c>
      <c r="BC826" s="52">
        <v>3570872</v>
      </c>
      <c r="BD826" s="42">
        <f>IFERROR(BC826/AZ822,"-")</f>
        <v>3.1974856170670009E-2</v>
      </c>
      <c r="BE826" s="52">
        <v>29</v>
      </c>
      <c r="BF826" s="42">
        <f>IFERROR(BE826/BA822,"-")</f>
        <v>0.28431372549019607</v>
      </c>
      <c r="BG826" s="55">
        <f t="shared" si="78"/>
        <v>123133.5172413793</v>
      </c>
      <c r="BH826" s="360"/>
      <c r="BI826" s="360"/>
      <c r="BJ826" s="32" t="s">
        <v>100</v>
      </c>
      <c r="BK826" s="52">
        <v>6474792</v>
      </c>
      <c r="BL826" s="42">
        <f>IFERROR(BK826/BH822,"-")</f>
        <v>1.4254246377340274E-2</v>
      </c>
      <c r="BM826" s="52">
        <v>293</v>
      </c>
      <c r="BN826" s="42">
        <f>IFERROR(BM826/BI822,"-")</f>
        <v>0.23572003218020918</v>
      </c>
      <c r="BO826" s="96">
        <f t="shared" si="79"/>
        <v>22098.266211604096</v>
      </c>
      <c r="BP826" s="140"/>
    </row>
    <row r="827" spans="2:68" s="8" customFormat="1" ht="13.15" customHeight="1">
      <c r="B827" s="388"/>
      <c r="C827" s="389"/>
      <c r="D827" s="360"/>
      <c r="E827" s="360"/>
      <c r="F827" s="32" t="s">
        <v>101</v>
      </c>
      <c r="G827" s="52">
        <v>5627843</v>
      </c>
      <c r="H827" s="42">
        <f>IFERROR(G827/D822,"-")</f>
        <v>4.9093665353482072E-2</v>
      </c>
      <c r="I827" s="52">
        <v>79</v>
      </c>
      <c r="J827" s="42">
        <f>IFERROR(I827/E822,"-")</f>
        <v>0.39898989898989901</v>
      </c>
      <c r="K827" s="55">
        <f t="shared" si="72"/>
        <v>71238.518987341769</v>
      </c>
      <c r="L827" s="360"/>
      <c r="M827" s="360"/>
      <c r="N827" s="32" t="s">
        <v>101</v>
      </c>
      <c r="O827" s="52">
        <v>45056943</v>
      </c>
      <c r="P827" s="42">
        <f>IFERROR(O827/L822,"-")</f>
        <v>4.5268261582624314E-2</v>
      </c>
      <c r="Q827" s="52">
        <v>773</v>
      </c>
      <c r="R827" s="42">
        <f>IFERROR(Q827/M822,"-")</f>
        <v>0.37855044074436828</v>
      </c>
      <c r="S827" s="55">
        <f t="shared" si="73"/>
        <v>58288.412677878398</v>
      </c>
      <c r="T827" s="360"/>
      <c r="U827" s="360"/>
      <c r="V827" s="32" t="s">
        <v>101</v>
      </c>
      <c r="W827" s="52">
        <v>0</v>
      </c>
      <c r="X827" s="42">
        <f>IFERROR(W827/T822,"-")</f>
        <v>0</v>
      </c>
      <c r="Y827" s="52">
        <v>0</v>
      </c>
      <c r="Z827" s="42">
        <f>IFERROR(Y827/U822,"-")</f>
        <v>0</v>
      </c>
      <c r="AA827" s="96" t="str">
        <f t="shared" si="74"/>
        <v>-</v>
      </c>
      <c r="AB827" s="360"/>
      <c r="AC827" s="360"/>
      <c r="AD827" s="32" t="s">
        <v>101</v>
      </c>
      <c r="AE827" s="52">
        <v>0</v>
      </c>
      <c r="AF827" s="42">
        <f>IFERROR(AE827/AB822,"-")</f>
        <v>0</v>
      </c>
      <c r="AG827" s="52">
        <v>0</v>
      </c>
      <c r="AH827" s="42">
        <f>IFERROR(AG827/AC822,"-")</f>
        <v>0</v>
      </c>
      <c r="AI827" s="55" t="str">
        <f t="shared" si="75"/>
        <v>-</v>
      </c>
      <c r="AJ827" s="360"/>
      <c r="AK827" s="360"/>
      <c r="AL827" s="32" t="s">
        <v>101</v>
      </c>
      <c r="AM827" s="52">
        <v>20569546</v>
      </c>
      <c r="AN827" s="42">
        <f>IFERROR(AM827/AJ822,"-")</f>
        <v>5.1589799721569449E-2</v>
      </c>
      <c r="AO827" s="52">
        <v>336</v>
      </c>
      <c r="AP827" s="42">
        <f>IFERROR(AO827/AK822,"-")</f>
        <v>0.47592067988668557</v>
      </c>
      <c r="AQ827" s="55">
        <f t="shared" si="76"/>
        <v>61218.886904761908</v>
      </c>
      <c r="AR827" s="360"/>
      <c r="AS827" s="360"/>
      <c r="AT827" s="32" t="s">
        <v>101</v>
      </c>
      <c r="AU827" s="52">
        <v>24487397</v>
      </c>
      <c r="AV827" s="42">
        <f>IFERROR(AU827/AR822,"-")</f>
        <v>4.9047598293002204E-2</v>
      </c>
      <c r="AW827" s="52">
        <v>437</v>
      </c>
      <c r="AX827" s="42">
        <f>IFERROR(AW827/AS822,"-")</f>
        <v>0.43396226415094341</v>
      </c>
      <c r="AY827" s="96">
        <f t="shared" si="77"/>
        <v>56035.233409610984</v>
      </c>
      <c r="AZ827" s="360"/>
      <c r="BA827" s="360"/>
      <c r="BB827" s="32" t="s">
        <v>101</v>
      </c>
      <c r="BC827" s="52">
        <v>5916843</v>
      </c>
      <c r="BD827" s="42">
        <f>IFERROR(BC827/AZ822,"-")</f>
        <v>5.2981513733742248E-2</v>
      </c>
      <c r="BE827" s="52">
        <v>47</v>
      </c>
      <c r="BF827" s="42">
        <f>IFERROR(BE827/BA822,"-")</f>
        <v>0.46078431372549017</v>
      </c>
      <c r="BG827" s="55">
        <f t="shared" si="78"/>
        <v>125890.27659574468</v>
      </c>
      <c r="BH827" s="360"/>
      <c r="BI827" s="360"/>
      <c r="BJ827" s="32" t="s">
        <v>101</v>
      </c>
      <c r="BK827" s="52">
        <v>13211152</v>
      </c>
      <c r="BL827" s="42">
        <f>IFERROR(BK827/BH822,"-")</f>
        <v>2.9084334374987135E-2</v>
      </c>
      <c r="BM827" s="52">
        <v>337</v>
      </c>
      <c r="BN827" s="42">
        <f>IFERROR(BM827/BI822,"-")</f>
        <v>0.27111826226870472</v>
      </c>
      <c r="BO827" s="96">
        <f t="shared" si="79"/>
        <v>39202.231454005938</v>
      </c>
      <c r="BP827" s="140"/>
    </row>
    <row r="828" spans="2:68" s="8" customFormat="1" ht="13.15" customHeight="1">
      <c r="B828" s="388"/>
      <c r="C828" s="389"/>
      <c r="D828" s="360"/>
      <c r="E828" s="360"/>
      <c r="F828" s="32" t="s">
        <v>102</v>
      </c>
      <c r="G828" s="52">
        <v>6497999</v>
      </c>
      <c r="H828" s="42">
        <f>IFERROR(G828/D822,"-")</f>
        <v>5.6684343961489532E-2</v>
      </c>
      <c r="I828" s="52">
        <v>35</v>
      </c>
      <c r="J828" s="42">
        <f>IFERROR(I828/E822,"-")</f>
        <v>0.17676767676767677</v>
      </c>
      <c r="K828" s="55">
        <f t="shared" si="72"/>
        <v>185657.11428571428</v>
      </c>
      <c r="L828" s="360"/>
      <c r="M828" s="360"/>
      <c r="N828" s="32" t="s">
        <v>102</v>
      </c>
      <c r="O828" s="52">
        <v>15455898</v>
      </c>
      <c r="P828" s="42">
        <f>IFERROR(O828/L822,"-")</f>
        <v>1.5528386683010428E-2</v>
      </c>
      <c r="Q828" s="52">
        <v>216</v>
      </c>
      <c r="R828" s="42">
        <f>IFERROR(Q828/M822,"-")</f>
        <v>0.10577864838393732</v>
      </c>
      <c r="S828" s="55">
        <f t="shared" si="73"/>
        <v>71555.083333333328</v>
      </c>
      <c r="T828" s="360"/>
      <c r="U828" s="360"/>
      <c r="V828" s="32" t="s">
        <v>102</v>
      </c>
      <c r="W828" s="52">
        <v>31643</v>
      </c>
      <c r="X828" s="42">
        <f>IFERROR(W828/T822,"-")</f>
        <v>8.8635283302096371E-4</v>
      </c>
      <c r="Y828" s="52">
        <v>1</v>
      </c>
      <c r="Z828" s="42">
        <f>IFERROR(Y828/U822,"-")</f>
        <v>1.020408163265306E-2</v>
      </c>
      <c r="AA828" s="96">
        <f t="shared" si="74"/>
        <v>31643</v>
      </c>
      <c r="AB828" s="360"/>
      <c r="AC828" s="360"/>
      <c r="AD828" s="32" t="s">
        <v>102</v>
      </c>
      <c r="AE828" s="52">
        <v>114234</v>
      </c>
      <c r="AF828" s="42">
        <f>IFERROR(AE828/AB822,"-")</f>
        <v>2.1559165882186859E-3</v>
      </c>
      <c r="AG828" s="52">
        <v>4</v>
      </c>
      <c r="AH828" s="42">
        <f>IFERROR(AG828/AC822,"-")</f>
        <v>1.8433179723502304E-2</v>
      </c>
      <c r="AI828" s="55">
        <f t="shared" si="75"/>
        <v>28558.5</v>
      </c>
      <c r="AJ828" s="360"/>
      <c r="AK828" s="360"/>
      <c r="AL828" s="32" t="s">
        <v>102</v>
      </c>
      <c r="AM828" s="52">
        <v>7268863</v>
      </c>
      <c r="AN828" s="42">
        <f>IFERROR(AM828/AJ822,"-")</f>
        <v>1.8230795486372256E-2</v>
      </c>
      <c r="AO828" s="52">
        <v>107</v>
      </c>
      <c r="AP828" s="42">
        <f>IFERROR(AO828/AK822,"-")</f>
        <v>0.15155807365439095</v>
      </c>
      <c r="AQ828" s="55">
        <f t="shared" si="76"/>
        <v>67933.299065420564</v>
      </c>
      <c r="AR828" s="360"/>
      <c r="AS828" s="360"/>
      <c r="AT828" s="32" t="s">
        <v>102</v>
      </c>
      <c r="AU828" s="52">
        <v>6611614</v>
      </c>
      <c r="AV828" s="42">
        <f>IFERROR(AU828/AR822,"-")</f>
        <v>1.3242885209088963E-2</v>
      </c>
      <c r="AW828" s="52">
        <v>102</v>
      </c>
      <c r="AX828" s="42">
        <f>IFERROR(AW828/AS822,"-")</f>
        <v>0.10129096325719961</v>
      </c>
      <c r="AY828" s="96">
        <f t="shared" si="77"/>
        <v>64819.745098039217</v>
      </c>
      <c r="AZ828" s="360"/>
      <c r="BA828" s="360"/>
      <c r="BB828" s="32" t="s">
        <v>102</v>
      </c>
      <c r="BC828" s="52">
        <v>4589284</v>
      </c>
      <c r="BD828" s="42">
        <f>IFERROR(BC828/AZ822,"-")</f>
        <v>4.1094078932640866E-2</v>
      </c>
      <c r="BE828" s="52">
        <v>25</v>
      </c>
      <c r="BF828" s="42">
        <f>IFERROR(BE828/BA822,"-")</f>
        <v>0.24509803921568626</v>
      </c>
      <c r="BG828" s="55">
        <f t="shared" si="78"/>
        <v>183571.36</v>
      </c>
      <c r="BH828" s="360"/>
      <c r="BI828" s="360"/>
      <c r="BJ828" s="32" t="s">
        <v>102</v>
      </c>
      <c r="BK828" s="52">
        <v>5411291</v>
      </c>
      <c r="BL828" s="42">
        <f>IFERROR(BK828/BH822,"-")</f>
        <v>1.1912950274461948E-2</v>
      </c>
      <c r="BM828" s="52">
        <v>72</v>
      </c>
      <c r="BN828" s="42">
        <f>IFERROR(BM828/BI822,"-")</f>
        <v>5.7924376508447305E-2</v>
      </c>
      <c r="BO828" s="96">
        <f t="shared" si="79"/>
        <v>75156.819444444438</v>
      </c>
      <c r="BP828" s="140"/>
    </row>
    <row r="829" spans="2:68" s="8" customFormat="1" ht="13.15" customHeight="1">
      <c r="B829" s="388"/>
      <c r="C829" s="389"/>
      <c r="D829" s="360"/>
      <c r="E829" s="360"/>
      <c r="F829" s="32" t="s">
        <v>112</v>
      </c>
      <c r="G829" s="52">
        <v>0</v>
      </c>
      <c r="H829" s="42">
        <f>IFERROR(G829/D822,"-")</f>
        <v>0</v>
      </c>
      <c r="I829" s="52">
        <v>0</v>
      </c>
      <c r="J829" s="42">
        <f>IFERROR(I829/E822,"-")</f>
        <v>0</v>
      </c>
      <c r="K829" s="55" t="str">
        <f t="shared" si="72"/>
        <v>-</v>
      </c>
      <c r="L829" s="360"/>
      <c r="M829" s="360"/>
      <c r="N829" s="32" t="s">
        <v>112</v>
      </c>
      <c r="O829" s="52">
        <v>0</v>
      </c>
      <c r="P829" s="42">
        <f>IFERROR(O829/L822,"-")</f>
        <v>0</v>
      </c>
      <c r="Q829" s="52">
        <v>0</v>
      </c>
      <c r="R829" s="42">
        <f>IFERROR(Q829/M822,"-")</f>
        <v>0</v>
      </c>
      <c r="S829" s="55" t="str">
        <f t="shared" si="73"/>
        <v>-</v>
      </c>
      <c r="T829" s="360"/>
      <c r="U829" s="360"/>
      <c r="V829" s="32" t="s">
        <v>112</v>
      </c>
      <c r="W829" s="52">
        <v>0</v>
      </c>
      <c r="X829" s="42">
        <f>IFERROR(W829/T822,"-")</f>
        <v>0</v>
      </c>
      <c r="Y829" s="52">
        <v>0</v>
      </c>
      <c r="Z829" s="42">
        <f>IFERROR(Y829/U822,"-")</f>
        <v>0</v>
      </c>
      <c r="AA829" s="96" t="str">
        <f t="shared" si="74"/>
        <v>-</v>
      </c>
      <c r="AB829" s="360"/>
      <c r="AC829" s="360"/>
      <c r="AD829" s="32" t="s">
        <v>112</v>
      </c>
      <c r="AE829" s="52">
        <v>0</v>
      </c>
      <c r="AF829" s="42">
        <f>IFERROR(AE829/AB822,"-")</f>
        <v>0</v>
      </c>
      <c r="AG829" s="52">
        <v>0</v>
      </c>
      <c r="AH829" s="42">
        <f>IFERROR(AG829/AC822,"-")</f>
        <v>0</v>
      </c>
      <c r="AI829" s="55" t="str">
        <f t="shared" si="75"/>
        <v>-</v>
      </c>
      <c r="AJ829" s="360"/>
      <c r="AK829" s="360"/>
      <c r="AL829" s="32" t="s">
        <v>112</v>
      </c>
      <c r="AM829" s="52">
        <v>0</v>
      </c>
      <c r="AN829" s="42">
        <f>IFERROR(AM829/AJ822,"-")</f>
        <v>0</v>
      </c>
      <c r="AO829" s="52">
        <v>0</v>
      </c>
      <c r="AP829" s="42">
        <f>IFERROR(AO829/AK822,"-")</f>
        <v>0</v>
      </c>
      <c r="AQ829" s="55" t="str">
        <f t="shared" si="76"/>
        <v>-</v>
      </c>
      <c r="AR829" s="360"/>
      <c r="AS829" s="360"/>
      <c r="AT829" s="32" t="s">
        <v>112</v>
      </c>
      <c r="AU829" s="52">
        <v>0</v>
      </c>
      <c r="AV829" s="42">
        <f>IFERROR(AU829/AR822,"-")</f>
        <v>0</v>
      </c>
      <c r="AW829" s="52">
        <v>0</v>
      </c>
      <c r="AX829" s="42">
        <f>IFERROR(AW829/AS822,"-")</f>
        <v>0</v>
      </c>
      <c r="AY829" s="96" t="str">
        <f t="shared" si="77"/>
        <v>-</v>
      </c>
      <c r="AZ829" s="360"/>
      <c r="BA829" s="360"/>
      <c r="BB829" s="32" t="s">
        <v>112</v>
      </c>
      <c r="BC829" s="52">
        <v>0</v>
      </c>
      <c r="BD829" s="42">
        <f>IFERROR(BC829/AZ822,"-")</f>
        <v>0</v>
      </c>
      <c r="BE829" s="52">
        <v>0</v>
      </c>
      <c r="BF829" s="42">
        <f>IFERROR(BE829/BA822,"-")</f>
        <v>0</v>
      </c>
      <c r="BG829" s="55" t="str">
        <f t="shared" si="78"/>
        <v>-</v>
      </c>
      <c r="BH829" s="360"/>
      <c r="BI829" s="360"/>
      <c r="BJ829" s="32" t="s">
        <v>112</v>
      </c>
      <c r="BK829" s="52">
        <v>0</v>
      </c>
      <c r="BL829" s="42">
        <f>IFERROR(BK829/BH822,"-")</f>
        <v>0</v>
      </c>
      <c r="BM829" s="52">
        <v>0</v>
      </c>
      <c r="BN829" s="42">
        <f>IFERROR(BM829/BI822,"-")</f>
        <v>0</v>
      </c>
      <c r="BO829" s="96" t="str">
        <f t="shared" si="79"/>
        <v>-</v>
      </c>
      <c r="BP829" s="140"/>
    </row>
    <row r="830" spans="2:68" s="8" customFormat="1" ht="13.15" customHeight="1">
      <c r="B830" s="388"/>
      <c r="C830" s="389"/>
      <c r="D830" s="360"/>
      <c r="E830" s="360"/>
      <c r="F830" s="32" t="s">
        <v>103</v>
      </c>
      <c r="G830" s="52">
        <v>26975</v>
      </c>
      <c r="H830" s="42">
        <f>IFERROR(G830/D822,"-")</f>
        <v>2.3531246747824679E-4</v>
      </c>
      <c r="I830" s="52">
        <v>1</v>
      </c>
      <c r="J830" s="42">
        <f>IFERROR(I830/E822,"-")</f>
        <v>5.0505050505050509E-3</v>
      </c>
      <c r="K830" s="55">
        <f t="shared" si="72"/>
        <v>26975</v>
      </c>
      <c r="L830" s="360"/>
      <c r="M830" s="360"/>
      <c r="N830" s="32" t="s">
        <v>103</v>
      </c>
      <c r="O830" s="52">
        <v>356492</v>
      </c>
      <c r="P830" s="42">
        <f>IFERROR(O830/L822,"-")</f>
        <v>3.5816395950592799E-4</v>
      </c>
      <c r="Q830" s="52">
        <v>13</v>
      </c>
      <c r="R830" s="42">
        <f>IFERROR(Q830/M822,"-")</f>
        <v>6.3663075416258569E-3</v>
      </c>
      <c r="S830" s="55">
        <f t="shared" si="73"/>
        <v>27422.461538461539</v>
      </c>
      <c r="T830" s="360"/>
      <c r="U830" s="360"/>
      <c r="V830" s="32" t="s">
        <v>103</v>
      </c>
      <c r="W830" s="52">
        <v>18687</v>
      </c>
      <c r="X830" s="42">
        <f>IFERROR(W830/T822,"-")</f>
        <v>5.234420058358168E-4</v>
      </c>
      <c r="Y830" s="52">
        <v>1</v>
      </c>
      <c r="Z830" s="42">
        <f>IFERROR(Y830/U822,"-")</f>
        <v>1.020408163265306E-2</v>
      </c>
      <c r="AA830" s="96">
        <f t="shared" si="74"/>
        <v>18687</v>
      </c>
      <c r="AB830" s="360"/>
      <c r="AC830" s="360"/>
      <c r="AD830" s="32" t="s">
        <v>103</v>
      </c>
      <c r="AE830" s="52">
        <v>25646</v>
      </c>
      <c r="AF830" s="42">
        <f>IFERROR(AE830/AB822,"-")</f>
        <v>4.8401208765740865E-4</v>
      </c>
      <c r="AG830" s="52">
        <v>1</v>
      </c>
      <c r="AH830" s="42">
        <f>IFERROR(AG830/AC822,"-")</f>
        <v>4.608294930875576E-3</v>
      </c>
      <c r="AI830" s="55">
        <f t="shared" si="75"/>
        <v>25646</v>
      </c>
      <c r="AJ830" s="360"/>
      <c r="AK830" s="360"/>
      <c r="AL830" s="32" t="s">
        <v>103</v>
      </c>
      <c r="AM830" s="52">
        <v>78335</v>
      </c>
      <c r="AN830" s="42">
        <f>IFERROR(AM830/AJ822,"-")</f>
        <v>1.9646942918376237E-4</v>
      </c>
      <c r="AO830" s="52">
        <v>2</v>
      </c>
      <c r="AP830" s="42">
        <f>IFERROR(AO830/AK822,"-")</f>
        <v>2.8328611898016999E-3</v>
      </c>
      <c r="AQ830" s="55">
        <f t="shared" si="76"/>
        <v>39167.5</v>
      </c>
      <c r="AR830" s="360"/>
      <c r="AS830" s="360"/>
      <c r="AT830" s="32" t="s">
        <v>103</v>
      </c>
      <c r="AU830" s="52">
        <v>233824</v>
      </c>
      <c r="AV830" s="42">
        <f>IFERROR(AU830/AR822,"-")</f>
        <v>4.6834318989735606E-4</v>
      </c>
      <c r="AW830" s="52">
        <v>9</v>
      </c>
      <c r="AX830" s="42">
        <f>IFERROR(AW830/AS822,"-")</f>
        <v>8.9374379344587893E-3</v>
      </c>
      <c r="AY830" s="96">
        <f t="shared" si="77"/>
        <v>25980.444444444445</v>
      </c>
      <c r="AZ830" s="360"/>
      <c r="BA830" s="360"/>
      <c r="BB830" s="32" t="s">
        <v>103</v>
      </c>
      <c r="BC830" s="52">
        <v>0</v>
      </c>
      <c r="BD830" s="42">
        <f>IFERROR(BC830/AZ822,"-")</f>
        <v>0</v>
      </c>
      <c r="BE830" s="52">
        <v>0</v>
      </c>
      <c r="BF830" s="42">
        <f>IFERROR(BE830/BA822,"-")</f>
        <v>0</v>
      </c>
      <c r="BG830" s="55" t="str">
        <f t="shared" si="78"/>
        <v>-</v>
      </c>
      <c r="BH830" s="360"/>
      <c r="BI830" s="360"/>
      <c r="BJ830" s="32" t="s">
        <v>103</v>
      </c>
      <c r="BK830" s="52">
        <v>181991</v>
      </c>
      <c r="BL830" s="42">
        <f>IFERROR(BK830/BH822,"-")</f>
        <v>4.0065295571788774E-4</v>
      </c>
      <c r="BM830" s="52">
        <v>8</v>
      </c>
      <c r="BN830" s="42">
        <f>IFERROR(BM830/BI822,"-")</f>
        <v>6.4360418342719224E-3</v>
      </c>
      <c r="BO830" s="96">
        <f t="shared" si="79"/>
        <v>22748.875</v>
      </c>
      <c r="BP830" s="140"/>
    </row>
    <row r="831" spans="2:68" s="8" customFormat="1" ht="13.15" customHeight="1">
      <c r="B831" s="388"/>
      <c r="C831" s="389"/>
      <c r="D831" s="360"/>
      <c r="E831" s="360"/>
      <c r="F831" s="32" t="s">
        <v>104</v>
      </c>
      <c r="G831" s="52">
        <v>72100</v>
      </c>
      <c r="H831" s="42">
        <f>IFERROR(G831/D822,"-")</f>
        <v>6.2895380556743624E-4</v>
      </c>
      <c r="I831" s="52">
        <v>14</v>
      </c>
      <c r="J831" s="42">
        <f>IFERROR(I831/E822,"-")</f>
        <v>7.0707070707070704E-2</v>
      </c>
      <c r="K831" s="55">
        <f t="shared" si="72"/>
        <v>5150</v>
      </c>
      <c r="L831" s="360"/>
      <c r="M831" s="360"/>
      <c r="N831" s="32" t="s">
        <v>104</v>
      </c>
      <c r="O831" s="52">
        <v>1346677</v>
      </c>
      <c r="P831" s="42">
        <f>IFERROR(O831/L822,"-")</f>
        <v>1.3529929605589034E-3</v>
      </c>
      <c r="Q831" s="52">
        <v>112</v>
      </c>
      <c r="R831" s="42">
        <f>IFERROR(Q831/M822,"-")</f>
        <v>5.484818805093046E-2</v>
      </c>
      <c r="S831" s="55">
        <f t="shared" si="73"/>
        <v>12023.901785714286</v>
      </c>
      <c r="T831" s="360"/>
      <c r="U831" s="360"/>
      <c r="V831" s="32" t="s">
        <v>104</v>
      </c>
      <c r="W831" s="52">
        <v>4967</v>
      </c>
      <c r="X831" s="42">
        <f>IFERROR(W831/T822,"-")</f>
        <v>1.391307563004496E-4</v>
      </c>
      <c r="Y831" s="52">
        <v>2</v>
      </c>
      <c r="Z831" s="42">
        <f>IFERROR(Y831/U822,"-")</f>
        <v>2.0408163265306121E-2</v>
      </c>
      <c r="AA831" s="96">
        <f t="shared" si="74"/>
        <v>2483.5</v>
      </c>
      <c r="AB831" s="360"/>
      <c r="AC831" s="360"/>
      <c r="AD831" s="32" t="s">
        <v>104</v>
      </c>
      <c r="AE831" s="52">
        <v>50515</v>
      </c>
      <c r="AF831" s="42">
        <f>IFERROR(AE831/AB822,"-")</f>
        <v>9.5336000187218274E-4</v>
      </c>
      <c r="AG831" s="52">
        <v>5</v>
      </c>
      <c r="AH831" s="42">
        <f>IFERROR(AG831/AC822,"-")</f>
        <v>2.3041474654377881E-2</v>
      </c>
      <c r="AI831" s="55">
        <f t="shared" si="75"/>
        <v>10103</v>
      </c>
      <c r="AJ831" s="360"/>
      <c r="AK831" s="360"/>
      <c r="AL831" s="32" t="s">
        <v>104</v>
      </c>
      <c r="AM831" s="52">
        <v>691195</v>
      </c>
      <c r="AN831" s="42">
        <f>IFERROR(AM831/AJ822,"-")</f>
        <v>1.7335633765835276E-3</v>
      </c>
      <c r="AO831" s="52">
        <v>45</v>
      </c>
      <c r="AP831" s="42">
        <f>IFERROR(AO831/AK822,"-")</f>
        <v>6.3739376770538245E-2</v>
      </c>
      <c r="AQ831" s="55">
        <f t="shared" si="76"/>
        <v>15359.888888888889</v>
      </c>
      <c r="AR831" s="360"/>
      <c r="AS831" s="360"/>
      <c r="AT831" s="32" t="s">
        <v>104</v>
      </c>
      <c r="AU831" s="52">
        <v>595000</v>
      </c>
      <c r="AV831" s="42">
        <f>IFERROR(AU831/AR822,"-")</f>
        <v>1.191769014253998E-3</v>
      </c>
      <c r="AW831" s="52">
        <v>59</v>
      </c>
      <c r="AX831" s="42">
        <f>IFERROR(AW831/AS822,"-")</f>
        <v>5.8589870903674283E-2</v>
      </c>
      <c r="AY831" s="96">
        <f t="shared" si="77"/>
        <v>10084.745762711864</v>
      </c>
      <c r="AZ831" s="360"/>
      <c r="BA831" s="360"/>
      <c r="BB831" s="32" t="s">
        <v>104</v>
      </c>
      <c r="BC831" s="52">
        <v>337196</v>
      </c>
      <c r="BD831" s="42">
        <f>IFERROR(BC831/AZ822,"-")</f>
        <v>3.0193727474200262E-3</v>
      </c>
      <c r="BE831" s="52">
        <v>12</v>
      </c>
      <c r="BF831" s="42">
        <f>IFERROR(BE831/BA822,"-")</f>
        <v>0.11764705882352941</v>
      </c>
      <c r="BG831" s="55">
        <f t="shared" si="78"/>
        <v>28099.666666666668</v>
      </c>
      <c r="BH831" s="360"/>
      <c r="BI831" s="360"/>
      <c r="BJ831" s="32" t="s">
        <v>104</v>
      </c>
      <c r="BK831" s="52">
        <v>594956</v>
      </c>
      <c r="BL831" s="42">
        <f>IFERROR(BK831/BH822,"-")</f>
        <v>1.3097948795385026E-3</v>
      </c>
      <c r="BM831" s="52">
        <v>44</v>
      </c>
      <c r="BN831" s="42">
        <f>IFERROR(BM831/BI822,"-")</f>
        <v>3.5398230088495575E-2</v>
      </c>
      <c r="BO831" s="96">
        <f t="shared" si="79"/>
        <v>13521.727272727272</v>
      </c>
      <c r="BP831" s="140"/>
    </row>
    <row r="832" spans="2:68" s="8" customFormat="1" ht="13.15" customHeight="1">
      <c r="B832" s="388"/>
      <c r="C832" s="389"/>
      <c r="D832" s="360"/>
      <c r="E832" s="360"/>
      <c r="F832" s="32" t="s">
        <v>105</v>
      </c>
      <c r="G832" s="52">
        <v>37899</v>
      </c>
      <c r="H832" s="42">
        <f>IFERROR(G832/D822,"-")</f>
        <v>3.3060638387240316E-4</v>
      </c>
      <c r="I832" s="52">
        <v>2</v>
      </c>
      <c r="J832" s="42">
        <f>IFERROR(I832/E822,"-")</f>
        <v>1.0101010101010102E-2</v>
      </c>
      <c r="K832" s="55">
        <f t="shared" si="72"/>
        <v>18949.5</v>
      </c>
      <c r="L832" s="360"/>
      <c r="M832" s="360"/>
      <c r="N832" s="32" t="s">
        <v>105</v>
      </c>
      <c r="O832" s="52">
        <v>639952</v>
      </c>
      <c r="P832" s="42">
        <f>IFERROR(O832/L822,"-")</f>
        <v>6.4295339646818904E-4</v>
      </c>
      <c r="Q832" s="52">
        <v>6</v>
      </c>
      <c r="R832" s="42">
        <f>IFERROR(Q832/M822,"-")</f>
        <v>2.9382957884427031E-3</v>
      </c>
      <c r="S832" s="55">
        <f t="shared" si="73"/>
        <v>106658.66666666667</v>
      </c>
      <c r="T832" s="360"/>
      <c r="U832" s="360"/>
      <c r="V832" s="32" t="s">
        <v>105</v>
      </c>
      <c r="W832" s="52">
        <v>0</v>
      </c>
      <c r="X832" s="42">
        <f>IFERROR(W832/T822,"-")</f>
        <v>0</v>
      </c>
      <c r="Y832" s="52">
        <v>0</v>
      </c>
      <c r="Z832" s="42">
        <f>IFERROR(Y832/U822,"-")</f>
        <v>0</v>
      </c>
      <c r="AA832" s="96" t="str">
        <f t="shared" si="74"/>
        <v>-</v>
      </c>
      <c r="AB832" s="360"/>
      <c r="AC832" s="360"/>
      <c r="AD832" s="32" t="s">
        <v>105</v>
      </c>
      <c r="AE832" s="52">
        <v>0</v>
      </c>
      <c r="AF832" s="42">
        <f>IFERROR(AE832/AB822,"-")</f>
        <v>0</v>
      </c>
      <c r="AG832" s="52">
        <v>0</v>
      </c>
      <c r="AH832" s="42">
        <f>IFERROR(AG832/AC822,"-")</f>
        <v>0</v>
      </c>
      <c r="AI832" s="55" t="str">
        <f t="shared" si="75"/>
        <v>-</v>
      </c>
      <c r="AJ832" s="360"/>
      <c r="AK832" s="360"/>
      <c r="AL832" s="32" t="s">
        <v>105</v>
      </c>
      <c r="AM832" s="52">
        <v>636494</v>
      </c>
      <c r="AN832" s="42">
        <f>IFERROR(AM832/AJ822,"-")</f>
        <v>1.596369603100653E-3</v>
      </c>
      <c r="AO832" s="52">
        <v>4</v>
      </c>
      <c r="AP832" s="42">
        <f>IFERROR(AO832/AK822,"-")</f>
        <v>5.6657223796033997E-3</v>
      </c>
      <c r="AQ832" s="55">
        <f t="shared" si="76"/>
        <v>159123.5</v>
      </c>
      <c r="AR832" s="360"/>
      <c r="AS832" s="360"/>
      <c r="AT832" s="32" t="s">
        <v>105</v>
      </c>
      <c r="AU832" s="52">
        <v>3458</v>
      </c>
      <c r="AV832" s="42">
        <f>IFERROR(AU832/AR822,"-")</f>
        <v>6.9262810946055891E-6</v>
      </c>
      <c r="AW832" s="52">
        <v>2</v>
      </c>
      <c r="AX832" s="42">
        <f>IFERROR(AW832/AS822,"-")</f>
        <v>1.9860973187686196E-3</v>
      </c>
      <c r="AY832" s="96">
        <f t="shared" si="77"/>
        <v>1729</v>
      </c>
      <c r="AZ832" s="360"/>
      <c r="BA832" s="360"/>
      <c r="BB832" s="32" t="s">
        <v>105</v>
      </c>
      <c r="BC832" s="52">
        <v>633430</v>
      </c>
      <c r="BD832" s="42">
        <f>IFERROR(BC832/AZ822,"-")</f>
        <v>5.6719571981822658E-3</v>
      </c>
      <c r="BE832" s="52">
        <v>2</v>
      </c>
      <c r="BF832" s="42">
        <f>IFERROR(BE832/BA822,"-")</f>
        <v>1.9607843137254902E-2</v>
      </c>
      <c r="BG832" s="55">
        <f t="shared" si="78"/>
        <v>316715</v>
      </c>
      <c r="BH832" s="360"/>
      <c r="BI832" s="360"/>
      <c r="BJ832" s="32" t="s">
        <v>105</v>
      </c>
      <c r="BK832" s="52">
        <v>0</v>
      </c>
      <c r="BL832" s="42">
        <f>IFERROR(BK832/BH822,"-")</f>
        <v>0</v>
      </c>
      <c r="BM832" s="52">
        <v>0</v>
      </c>
      <c r="BN832" s="42">
        <f>IFERROR(BM832/BI822,"-")</f>
        <v>0</v>
      </c>
      <c r="BO832" s="96" t="str">
        <f t="shared" si="79"/>
        <v>-</v>
      </c>
      <c r="BP832" s="140"/>
    </row>
    <row r="833" spans="2:68" s="8" customFormat="1" ht="13.15" customHeight="1">
      <c r="B833" s="388"/>
      <c r="C833" s="389"/>
      <c r="D833" s="360"/>
      <c r="E833" s="360"/>
      <c r="F833" s="32" t="s">
        <v>106</v>
      </c>
      <c r="G833" s="52">
        <v>2521677</v>
      </c>
      <c r="H833" s="42">
        <f>IFERROR(G833/D822,"-")</f>
        <v>2.1997480520969153E-2</v>
      </c>
      <c r="I833" s="52">
        <v>4</v>
      </c>
      <c r="J833" s="42">
        <f>IFERROR(I833/E822,"-")</f>
        <v>2.0202020202020204E-2</v>
      </c>
      <c r="K833" s="55">
        <f t="shared" si="72"/>
        <v>630419.25</v>
      </c>
      <c r="L833" s="360"/>
      <c r="M833" s="360"/>
      <c r="N833" s="32" t="s">
        <v>106</v>
      </c>
      <c r="O833" s="52">
        <v>488239</v>
      </c>
      <c r="P833" s="42">
        <f>IFERROR(O833/L822,"-")</f>
        <v>4.9052885738029128E-4</v>
      </c>
      <c r="Q833" s="52">
        <v>4</v>
      </c>
      <c r="R833" s="42">
        <f>IFERROR(Q833/M822,"-")</f>
        <v>1.9588638589618022E-3</v>
      </c>
      <c r="S833" s="55">
        <f t="shared" si="73"/>
        <v>122059.75</v>
      </c>
      <c r="T833" s="360"/>
      <c r="U833" s="360"/>
      <c r="V833" s="32" t="s">
        <v>106</v>
      </c>
      <c r="W833" s="52">
        <v>0</v>
      </c>
      <c r="X833" s="42">
        <f>IFERROR(W833/T822,"-")</f>
        <v>0</v>
      </c>
      <c r="Y833" s="52">
        <v>0</v>
      </c>
      <c r="Z833" s="42">
        <f>IFERROR(Y833/U822,"-")</f>
        <v>0</v>
      </c>
      <c r="AA833" s="96" t="str">
        <f t="shared" si="74"/>
        <v>-</v>
      </c>
      <c r="AB833" s="360"/>
      <c r="AC833" s="360"/>
      <c r="AD833" s="32" t="s">
        <v>106</v>
      </c>
      <c r="AE833" s="52">
        <v>8640</v>
      </c>
      <c r="AF833" s="42">
        <f>IFERROR(AE833/AB822,"-")</f>
        <v>1.6306107920767413E-4</v>
      </c>
      <c r="AG833" s="52">
        <v>1</v>
      </c>
      <c r="AH833" s="42">
        <f>IFERROR(AG833/AC822,"-")</f>
        <v>4.608294930875576E-3</v>
      </c>
      <c r="AI833" s="55">
        <f t="shared" si="75"/>
        <v>8640</v>
      </c>
      <c r="AJ833" s="360"/>
      <c r="AK833" s="360"/>
      <c r="AL833" s="32" t="s">
        <v>106</v>
      </c>
      <c r="AM833" s="52">
        <v>323858</v>
      </c>
      <c r="AN833" s="42">
        <f>IFERROR(AM833/AJ822,"-")</f>
        <v>8.1225756554024282E-4</v>
      </c>
      <c r="AO833" s="52">
        <v>1</v>
      </c>
      <c r="AP833" s="42">
        <f>IFERROR(AO833/AK822,"-")</f>
        <v>1.4164305949008499E-3</v>
      </c>
      <c r="AQ833" s="55">
        <f t="shared" si="76"/>
        <v>323858</v>
      </c>
      <c r="AR833" s="360"/>
      <c r="AS833" s="360"/>
      <c r="AT833" s="32" t="s">
        <v>106</v>
      </c>
      <c r="AU833" s="52">
        <v>33181</v>
      </c>
      <c r="AV833" s="42">
        <f>IFERROR(AU833/AR822,"-")</f>
        <v>6.6460651532709088E-5</v>
      </c>
      <c r="AW833" s="52">
        <v>1</v>
      </c>
      <c r="AX833" s="42">
        <f>IFERROR(AW833/AS822,"-")</f>
        <v>9.930486593843098E-4</v>
      </c>
      <c r="AY833" s="96">
        <f t="shared" si="77"/>
        <v>33181</v>
      </c>
      <c r="AZ833" s="360"/>
      <c r="BA833" s="360"/>
      <c r="BB833" s="32" t="s">
        <v>106</v>
      </c>
      <c r="BC833" s="52">
        <v>479599</v>
      </c>
      <c r="BD833" s="42">
        <f>IFERROR(BC833/AZ822,"-")</f>
        <v>4.2944997873340645E-3</v>
      </c>
      <c r="BE833" s="52">
        <v>3</v>
      </c>
      <c r="BF833" s="42">
        <f>IFERROR(BE833/BA822,"-")</f>
        <v>2.9411764705882353E-2</v>
      </c>
      <c r="BG833" s="55">
        <f t="shared" si="78"/>
        <v>159866.33333333334</v>
      </c>
      <c r="BH833" s="360"/>
      <c r="BI833" s="360"/>
      <c r="BJ833" s="32" t="s">
        <v>106</v>
      </c>
      <c r="BK833" s="52">
        <v>8164</v>
      </c>
      <c r="BL833" s="42">
        <f>IFERROR(BK833/BH822,"-")</f>
        <v>1.7973035647261871E-5</v>
      </c>
      <c r="BM833" s="52">
        <v>1</v>
      </c>
      <c r="BN833" s="42">
        <f>IFERROR(BM833/BI822,"-")</f>
        <v>8.045052292839903E-4</v>
      </c>
      <c r="BO833" s="96">
        <f t="shared" si="79"/>
        <v>8164</v>
      </c>
      <c r="BP833" s="140"/>
    </row>
    <row r="834" spans="2:68" s="8" customFormat="1" ht="13.15" customHeight="1">
      <c r="B834" s="388"/>
      <c r="C834" s="389"/>
      <c r="D834" s="360"/>
      <c r="E834" s="360"/>
      <c r="F834" s="32" t="s">
        <v>107</v>
      </c>
      <c r="G834" s="52">
        <v>348301</v>
      </c>
      <c r="H834" s="42">
        <f>IFERROR(G834/D822,"-")</f>
        <v>3.0383528354083721E-3</v>
      </c>
      <c r="I834" s="52">
        <v>19</v>
      </c>
      <c r="J834" s="42">
        <f>IFERROR(I834/E822,"-")</f>
        <v>9.5959595959595953E-2</v>
      </c>
      <c r="K834" s="55">
        <f t="shared" si="72"/>
        <v>18331.63157894737</v>
      </c>
      <c r="L834" s="360"/>
      <c r="M834" s="360"/>
      <c r="N834" s="32" t="s">
        <v>107</v>
      </c>
      <c r="O834" s="52">
        <v>6308449</v>
      </c>
      <c r="P834" s="42">
        <f>IFERROR(O834/L822,"-")</f>
        <v>6.3380358386196942E-3</v>
      </c>
      <c r="Q834" s="52">
        <v>176</v>
      </c>
      <c r="R834" s="42">
        <f>IFERROR(Q834/M822,"-")</f>
        <v>8.6190009794319289E-2</v>
      </c>
      <c r="S834" s="55">
        <f t="shared" si="73"/>
        <v>35843.460227272728</v>
      </c>
      <c r="T834" s="360"/>
      <c r="U834" s="360"/>
      <c r="V834" s="32" t="s">
        <v>107</v>
      </c>
      <c r="W834" s="52">
        <v>264486</v>
      </c>
      <c r="X834" s="42">
        <f>IFERROR(W834/T822,"-")</f>
        <v>7.4085236985868162E-3</v>
      </c>
      <c r="Y834" s="52">
        <v>7</v>
      </c>
      <c r="Z834" s="42">
        <f>IFERROR(Y834/U822,"-")</f>
        <v>7.1428571428571425E-2</v>
      </c>
      <c r="AA834" s="96">
        <f t="shared" si="74"/>
        <v>37783.714285714283</v>
      </c>
      <c r="AB834" s="360"/>
      <c r="AC834" s="360"/>
      <c r="AD834" s="32" t="s">
        <v>107</v>
      </c>
      <c r="AE834" s="52">
        <v>260234</v>
      </c>
      <c r="AF834" s="42">
        <f>IFERROR(AE834/AB822,"-")</f>
        <v>4.911346861866883E-3</v>
      </c>
      <c r="AG834" s="52">
        <v>8</v>
      </c>
      <c r="AH834" s="42">
        <f>IFERROR(AG834/AC822,"-")</f>
        <v>3.6866359447004608E-2</v>
      </c>
      <c r="AI834" s="55">
        <f t="shared" si="75"/>
        <v>32529.25</v>
      </c>
      <c r="AJ834" s="360"/>
      <c r="AK834" s="360"/>
      <c r="AL834" s="32" t="s">
        <v>107</v>
      </c>
      <c r="AM834" s="52">
        <v>2640894</v>
      </c>
      <c r="AN834" s="42">
        <f>IFERROR(AM834/AJ822,"-")</f>
        <v>6.6235391168037658E-3</v>
      </c>
      <c r="AO834" s="52">
        <v>67</v>
      </c>
      <c r="AP834" s="42">
        <f>IFERROR(AO834/AK822,"-")</f>
        <v>9.4900849858356937E-2</v>
      </c>
      <c r="AQ834" s="55">
        <f t="shared" si="76"/>
        <v>39416.328358208957</v>
      </c>
      <c r="AR834" s="360"/>
      <c r="AS834" s="360"/>
      <c r="AT834" s="32" t="s">
        <v>107</v>
      </c>
      <c r="AU834" s="52">
        <v>2985689</v>
      </c>
      <c r="AV834" s="42">
        <f>IFERROR(AU834/AR822,"-")</f>
        <v>5.9802548510907647E-3</v>
      </c>
      <c r="AW834" s="52">
        <v>92</v>
      </c>
      <c r="AX834" s="42">
        <f>IFERROR(AW834/AS822,"-")</f>
        <v>9.1360476663356505E-2</v>
      </c>
      <c r="AY834" s="96">
        <f t="shared" si="77"/>
        <v>32453.141304347828</v>
      </c>
      <c r="AZ834" s="360"/>
      <c r="BA834" s="360"/>
      <c r="BB834" s="32" t="s">
        <v>107</v>
      </c>
      <c r="BC834" s="52">
        <v>479166</v>
      </c>
      <c r="BD834" s="42">
        <f>IFERROR(BC834/AZ822,"-")</f>
        <v>4.2906225515435071E-3</v>
      </c>
      <c r="BE834" s="52">
        <v>10</v>
      </c>
      <c r="BF834" s="42">
        <f>IFERROR(BE834/BA822,"-")</f>
        <v>9.8039215686274508E-2</v>
      </c>
      <c r="BG834" s="55">
        <f t="shared" si="78"/>
        <v>47916.6</v>
      </c>
      <c r="BH834" s="360"/>
      <c r="BI834" s="360"/>
      <c r="BJ834" s="32" t="s">
        <v>107</v>
      </c>
      <c r="BK834" s="52">
        <v>1713653</v>
      </c>
      <c r="BL834" s="42">
        <f>IFERROR(BK834/BH822,"-")</f>
        <v>3.772604906422985E-3</v>
      </c>
      <c r="BM834" s="52">
        <v>81</v>
      </c>
      <c r="BN834" s="42">
        <f>IFERROR(BM834/BI822,"-")</f>
        <v>6.5164923572003222E-2</v>
      </c>
      <c r="BO834" s="96">
        <f t="shared" si="79"/>
        <v>21156.209876543209</v>
      </c>
      <c r="BP834" s="140"/>
    </row>
    <row r="835" spans="2:68" s="8" customFormat="1" ht="13.15" customHeight="1">
      <c r="B835" s="388"/>
      <c r="C835" s="389"/>
      <c r="D835" s="360"/>
      <c r="E835" s="360"/>
      <c r="F835" s="32" t="s">
        <v>108</v>
      </c>
      <c r="G835" s="52">
        <v>2403191</v>
      </c>
      <c r="H835" s="42">
        <f>IFERROR(G835/D822,"-")</f>
        <v>2.0963885228230412E-2</v>
      </c>
      <c r="I835" s="52">
        <v>32</v>
      </c>
      <c r="J835" s="42">
        <f>IFERROR(I835/E822,"-")</f>
        <v>0.16161616161616163</v>
      </c>
      <c r="K835" s="55">
        <f t="shared" si="72"/>
        <v>75099.71875</v>
      </c>
      <c r="L835" s="360"/>
      <c r="M835" s="360"/>
      <c r="N835" s="32" t="s">
        <v>108</v>
      </c>
      <c r="O835" s="52">
        <v>8349628</v>
      </c>
      <c r="P835" s="42">
        <f>IFERROR(O835/L822,"-")</f>
        <v>8.3887880369869806E-3</v>
      </c>
      <c r="Q835" s="52">
        <v>179</v>
      </c>
      <c r="R835" s="42">
        <f>IFERROR(Q835/M822,"-")</f>
        <v>8.7659157688540643E-2</v>
      </c>
      <c r="S835" s="55">
        <f t="shared" si="73"/>
        <v>46645.966480446928</v>
      </c>
      <c r="T835" s="360"/>
      <c r="U835" s="360"/>
      <c r="V835" s="32" t="s">
        <v>108</v>
      </c>
      <c r="W835" s="52">
        <v>516596</v>
      </c>
      <c r="X835" s="42">
        <f>IFERROR(W835/T822,"-")</f>
        <v>1.447038296391928E-2</v>
      </c>
      <c r="Y835" s="52">
        <v>10</v>
      </c>
      <c r="Z835" s="42">
        <f>IFERROR(Y835/U822,"-")</f>
        <v>0.10204081632653061</v>
      </c>
      <c r="AA835" s="96">
        <f t="shared" si="74"/>
        <v>51659.6</v>
      </c>
      <c r="AB835" s="360"/>
      <c r="AC835" s="360"/>
      <c r="AD835" s="32" t="s">
        <v>108</v>
      </c>
      <c r="AE835" s="52">
        <v>405797</v>
      </c>
      <c r="AF835" s="42">
        <f>IFERROR(AE835/AB822,"-")</f>
        <v>7.6585297175042295E-3</v>
      </c>
      <c r="AG835" s="52">
        <v>16</v>
      </c>
      <c r="AH835" s="42">
        <f>IFERROR(AG835/AC822,"-")</f>
        <v>7.3732718894009217E-2</v>
      </c>
      <c r="AI835" s="55">
        <f t="shared" si="75"/>
        <v>25362.3125</v>
      </c>
      <c r="AJ835" s="360"/>
      <c r="AK835" s="360"/>
      <c r="AL835" s="32" t="s">
        <v>108</v>
      </c>
      <c r="AM835" s="52">
        <v>3921715</v>
      </c>
      <c r="AN835" s="42">
        <f>IFERROR(AM835/AJ822,"-")</f>
        <v>9.8359240118899433E-3</v>
      </c>
      <c r="AO835" s="52">
        <v>78</v>
      </c>
      <c r="AP835" s="42">
        <f>IFERROR(AO835/AK822,"-")</f>
        <v>0.11048158640226628</v>
      </c>
      <c r="AQ835" s="55">
        <f t="shared" si="76"/>
        <v>50278.397435897437</v>
      </c>
      <c r="AR835" s="360"/>
      <c r="AS835" s="360"/>
      <c r="AT835" s="32" t="s">
        <v>108</v>
      </c>
      <c r="AU835" s="52">
        <v>2287212</v>
      </c>
      <c r="AV835" s="42">
        <f>IFERROR(AU835/AR822,"-")</f>
        <v>4.5812241859326313E-3</v>
      </c>
      <c r="AW835" s="52">
        <v>64</v>
      </c>
      <c r="AX835" s="42">
        <f>IFERROR(AW835/AS822,"-")</f>
        <v>6.3555114200595828E-2</v>
      </c>
      <c r="AY835" s="96">
        <f t="shared" si="77"/>
        <v>35737.6875</v>
      </c>
      <c r="AZ835" s="360"/>
      <c r="BA835" s="360"/>
      <c r="BB835" s="32" t="s">
        <v>108</v>
      </c>
      <c r="BC835" s="52">
        <v>3993810</v>
      </c>
      <c r="BD835" s="42">
        <f>IFERROR(BC835/AZ822,"-")</f>
        <v>3.5761993239461845E-2</v>
      </c>
      <c r="BE835" s="52">
        <v>41</v>
      </c>
      <c r="BF835" s="42">
        <f>IFERROR(BE835/BA822,"-")</f>
        <v>0.40196078431372551</v>
      </c>
      <c r="BG835" s="55">
        <f t="shared" si="78"/>
        <v>97410</v>
      </c>
      <c r="BH835" s="360"/>
      <c r="BI835" s="360"/>
      <c r="BJ835" s="32" t="s">
        <v>108</v>
      </c>
      <c r="BK835" s="52">
        <v>3435110</v>
      </c>
      <c r="BL835" s="42">
        <f>IFERROR(BK835/BH822,"-")</f>
        <v>7.5623903089497464E-3</v>
      </c>
      <c r="BM835" s="52">
        <v>81</v>
      </c>
      <c r="BN835" s="42">
        <f>IFERROR(BM835/BI822,"-")</f>
        <v>6.5164923572003222E-2</v>
      </c>
      <c r="BO835" s="96">
        <f t="shared" si="79"/>
        <v>42408.765432098764</v>
      </c>
      <c r="BP835" s="140"/>
    </row>
    <row r="836" spans="2:68" s="8" customFormat="1" ht="13.15" customHeight="1">
      <c r="B836" s="388"/>
      <c r="C836" s="389"/>
      <c r="D836" s="360"/>
      <c r="E836" s="360"/>
      <c r="F836" s="32" t="s">
        <v>109</v>
      </c>
      <c r="G836" s="52">
        <v>1047105</v>
      </c>
      <c r="H836" s="42">
        <f>IFERROR(G836/D822,"-")</f>
        <v>9.134267331188493E-3</v>
      </c>
      <c r="I836" s="52">
        <v>20</v>
      </c>
      <c r="J836" s="42">
        <f>IFERROR(I836/E822,"-")</f>
        <v>0.10101010101010101</v>
      </c>
      <c r="K836" s="55">
        <f t="shared" si="72"/>
        <v>52355.25</v>
      </c>
      <c r="L836" s="360"/>
      <c r="M836" s="360"/>
      <c r="N836" s="32" t="s">
        <v>109</v>
      </c>
      <c r="O836" s="52">
        <v>5783074</v>
      </c>
      <c r="P836" s="42">
        <f>IFERROR(O836/L822,"-")</f>
        <v>5.8101968121466539E-3</v>
      </c>
      <c r="Q836" s="52">
        <v>129</v>
      </c>
      <c r="R836" s="42">
        <f>IFERROR(Q836/M822,"-")</f>
        <v>6.3173359451518113E-2</v>
      </c>
      <c r="S836" s="55">
        <f t="shared" si="73"/>
        <v>44830.031007751939</v>
      </c>
      <c r="T836" s="360"/>
      <c r="U836" s="360"/>
      <c r="V836" s="32" t="s">
        <v>109</v>
      </c>
      <c r="W836" s="52">
        <v>158840</v>
      </c>
      <c r="X836" s="42">
        <f>IFERROR(W836/T822,"-")</f>
        <v>4.4492710551164516E-3</v>
      </c>
      <c r="Y836" s="52">
        <v>7</v>
      </c>
      <c r="Z836" s="42">
        <f>IFERROR(Y836/U822,"-")</f>
        <v>7.1428571428571425E-2</v>
      </c>
      <c r="AA836" s="96">
        <f t="shared" si="74"/>
        <v>22691.428571428572</v>
      </c>
      <c r="AB836" s="360"/>
      <c r="AC836" s="360"/>
      <c r="AD836" s="32" t="s">
        <v>109</v>
      </c>
      <c r="AE836" s="52">
        <v>446913</v>
      </c>
      <c r="AF836" s="42">
        <f>IFERROR(AE836/AB822,"-")</f>
        <v>8.4345041773077854E-3</v>
      </c>
      <c r="AG836" s="52">
        <v>5</v>
      </c>
      <c r="AH836" s="42">
        <f>IFERROR(AG836/AC822,"-")</f>
        <v>2.3041474654377881E-2</v>
      </c>
      <c r="AI836" s="55">
        <f t="shared" si="75"/>
        <v>89382.6</v>
      </c>
      <c r="AJ836" s="360"/>
      <c r="AK836" s="360"/>
      <c r="AL836" s="32" t="s">
        <v>109</v>
      </c>
      <c r="AM836" s="52">
        <v>1618823</v>
      </c>
      <c r="AN836" s="42">
        <f>IFERROR(AM836/AJ822,"-")</f>
        <v>4.0601165604078095E-3</v>
      </c>
      <c r="AO836" s="52">
        <v>52</v>
      </c>
      <c r="AP836" s="42">
        <f>IFERROR(AO836/AK822,"-")</f>
        <v>7.3654390934844188E-2</v>
      </c>
      <c r="AQ836" s="55">
        <f t="shared" si="76"/>
        <v>31131.211538461539</v>
      </c>
      <c r="AR836" s="360"/>
      <c r="AS836" s="360"/>
      <c r="AT836" s="32" t="s">
        <v>109</v>
      </c>
      <c r="AU836" s="52">
        <v>3372394</v>
      </c>
      <c r="AV836" s="42">
        <f>IFERROR(AU836/AR822,"-")</f>
        <v>6.7548145765648701E-3</v>
      </c>
      <c r="AW836" s="52">
        <v>61</v>
      </c>
      <c r="AX836" s="42">
        <f>IFERROR(AW836/AS822,"-")</f>
        <v>6.0575968222442898E-2</v>
      </c>
      <c r="AY836" s="96">
        <f t="shared" si="77"/>
        <v>55285.147540983606</v>
      </c>
      <c r="AZ836" s="360"/>
      <c r="BA836" s="360"/>
      <c r="BB836" s="32" t="s">
        <v>109</v>
      </c>
      <c r="BC836" s="52">
        <v>656151</v>
      </c>
      <c r="BD836" s="42">
        <f>IFERROR(BC836/AZ822,"-")</f>
        <v>5.875409102102035E-3</v>
      </c>
      <c r="BE836" s="52">
        <v>18</v>
      </c>
      <c r="BF836" s="42">
        <f>IFERROR(BE836/BA822,"-")</f>
        <v>0.17647058823529413</v>
      </c>
      <c r="BG836" s="55">
        <f t="shared" si="78"/>
        <v>36452.833333333336</v>
      </c>
      <c r="BH836" s="360"/>
      <c r="BI836" s="360"/>
      <c r="BJ836" s="32" t="s">
        <v>109</v>
      </c>
      <c r="BK836" s="52">
        <v>2589058</v>
      </c>
      <c r="BL836" s="42">
        <f>IFERROR(BK836/BH822,"-")</f>
        <v>5.6998079038251504E-3</v>
      </c>
      <c r="BM836" s="52">
        <v>54</v>
      </c>
      <c r="BN836" s="42">
        <f>IFERROR(BM836/BI822,"-")</f>
        <v>4.3443282381335477E-2</v>
      </c>
      <c r="BO836" s="96">
        <f t="shared" si="79"/>
        <v>47945.518518518518</v>
      </c>
      <c r="BP836" s="140"/>
    </row>
    <row r="837" spans="2:68" s="8" customFormat="1" ht="13.15" customHeight="1">
      <c r="B837" s="388"/>
      <c r="C837" s="389"/>
      <c r="D837" s="360"/>
      <c r="E837" s="360"/>
      <c r="F837" s="33" t="s">
        <v>110</v>
      </c>
      <c r="G837" s="53">
        <v>146616</v>
      </c>
      <c r="H837" s="43">
        <f>IFERROR(G837/D822,"-")</f>
        <v>1.278983233801321E-3</v>
      </c>
      <c r="I837" s="53">
        <v>15</v>
      </c>
      <c r="J837" s="43">
        <f>IFERROR(I837/E822,"-")</f>
        <v>7.575757575757576E-2</v>
      </c>
      <c r="K837" s="56">
        <f t="shared" si="72"/>
        <v>9774.4</v>
      </c>
      <c r="L837" s="360"/>
      <c r="M837" s="360"/>
      <c r="N837" s="33" t="s">
        <v>110</v>
      </c>
      <c r="O837" s="53">
        <v>2739211</v>
      </c>
      <c r="P837" s="43">
        <f>IFERROR(O837/L822,"-")</f>
        <v>2.7520579919947503E-3</v>
      </c>
      <c r="Q837" s="53">
        <v>125</v>
      </c>
      <c r="R837" s="43">
        <f>IFERROR(Q837/M822,"-")</f>
        <v>6.1214495592556317E-2</v>
      </c>
      <c r="S837" s="56">
        <f t="shared" si="73"/>
        <v>21913.687999999998</v>
      </c>
      <c r="T837" s="360"/>
      <c r="U837" s="360"/>
      <c r="V837" s="33" t="s">
        <v>110</v>
      </c>
      <c r="W837" s="53">
        <v>101183</v>
      </c>
      <c r="X837" s="43">
        <f>IFERROR(W837/T822,"-")</f>
        <v>2.8342394432752955E-3</v>
      </c>
      <c r="Y837" s="53">
        <v>3</v>
      </c>
      <c r="Z837" s="43">
        <f>IFERROR(Y837/U822,"-")</f>
        <v>3.0612244897959183E-2</v>
      </c>
      <c r="AA837" s="97">
        <f t="shared" si="74"/>
        <v>33727.666666666664</v>
      </c>
      <c r="AB837" s="360"/>
      <c r="AC837" s="360"/>
      <c r="AD837" s="33" t="s">
        <v>110</v>
      </c>
      <c r="AE837" s="53">
        <v>61045</v>
      </c>
      <c r="AF837" s="43">
        <f>IFERROR(AE837/AB822,"-")</f>
        <v>1.1520906921565356E-3</v>
      </c>
      <c r="AG837" s="53">
        <v>6</v>
      </c>
      <c r="AH837" s="43">
        <f>IFERROR(AG837/AC822,"-")</f>
        <v>2.7649769585253458E-2</v>
      </c>
      <c r="AI837" s="56">
        <f t="shared" si="75"/>
        <v>10174.166666666666</v>
      </c>
      <c r="AJ837" s="360"/>
      <c r="AK837" s="360"/>
      <c r="AL837" s="33" t="s">
        <v>110</v>
      </c>
      <c r="AM837" s="53">
        <v>2204955</v>
      </c>
      <c r="AN837" s="43">
        <f>IFERROR(AM837/AJ822,"-")</f>
        <v>5.530174892779508E-3</v>
      </c>
      <c r="AO837" s="53">
        <v>51</v>
      </c>
      <c r="AP837" s="43">
        <f>IFERROR(AO837/AK822,"-")</f>
        <v>7.2237960339943341E-2</v>
      </c>
      <c r="AQ837" s="56">
        <f t="shared" si="76"/>
        <v>43234.411764705881</v>
      </c>
      <c r="AR837" s="360"/>
      <c r="AS837" s="360"/>
      <c r="AT837" s="33" t="s">
        <v>110</v>
      </c>
      <c r="AU837" s="53">
        <v>370030</v>
      </c>
      <c r="AV837" s="43">
        <f>IFERROR(AU837/AR822,"-")</f>
        <v>7.411601484779948E-4</v>
      </c>
      <c r="AW837" s="53">
        <v>64</v>
      </c>
      <c r="AX837" s="45">
        <f>IFERROR(AW837/AS822,"-")</f>
        <v>6.3555114200595828E-2</v>
      </c>
      <c r="AY837" s="97">
        <f t="shared" si="77"/>
        <v>5781.71875</v>
      </c>
      <c r="AZ837" s="360"/>
      <c r="BA837" s="360"/>
      <c r="BB837" s="33" t="s">
        <v>110</v>
      </c>
      <c r="BC837" s="53">
        <v>1771542</v>
      </c>
      <c r="BD837" s="43">
        <f>IFERROR(BC837/AZ822,"-")</f>
        <v>1.586301627454053E-2</v>
      </c>
      <c r="BE837" s="53">
        <v>11</v>
      </c>
      <c r="BF837" s="43">
        <f>IFERROR(BE837/BA822,"-")</f>
        <v>0.10784313725490197</v>
      </c>
      <c r="BG837" s="56">
        <f t="shared" si="78"/>
        <v>161049.27272727274</v>
      </c>
      <c r="BH837" s="360"/>
      <c r="BI837" s="360"/>
      <c r="BJ837" s="33" t="s">
        <v>110</v>
      </c>
      <c r="BK837" s="53">
        <v>396553</v>
      </c>
      <c r="BL837" s="43">
        <f>IFERROR(BK837/BH822,"-")</f>
        <v>8.7301092663261105E-4</v>
      </c>
      <c r="BM837" s="53">
        <v>54</v>
      </c>
      <c r="BN837" s="43">
        <f>IFERROR(BM837/BI822,"-")</f>
        <v>4.3443282381335477E-2</v>
      </c>
      <c r="BO837" s="97">
        <f t="shared" si="79"/>
        <v>7343.5740740740739</v>
      </c>
      <c r="BP837" s="140"/>
    </row>
    <row r="838" spans="2:68" s="8" customFormat="1" ht="13.15" customHeight="1">
      <c r="B838" s="388"/>
      <c r="C838" s="389"/>
      <c r="D838" s="361"/>
      <c r="E838" s="361"/>
      <c r="F838" s="34" t="s">
        <v>64</v>
      </c>
      <c r="G838" s="49">
        <f>SUM(G822:G837)</f>
        <v>28859635</v>
      </c>
      <c r="H838" s="43">
        <f>IFERROR(G838/D822,"-")</f>
        <v>0.25175280527790816</v>
      </c>
      <c r="I838" s="53">
        <v>172</v>
      </c>
      <c r="J838" s="43">
        <f>IFERROR(I838/E822,"-")</f>
        <v>0.86868686868686873</v>
      </c>
      <c r="K838" s="56">
        <f t="shared" si="72"/>
        <v>167788.57558139536</v>
      </c>
      <c r="L838" s="361"/>
      <c r="M838" s="361"/>
      <c r="N838" s="34" t="s">
        <v>64</v>
      </c>
      <c r="O838" s="49">
        <f>SUM(O822:O837)</f>
        <v>174529771</v>
      </c>
      <c r="P838" s="43">
        <f>IFERROR(O838/L822,"-")</f>
        <v>0.17534832151359045</v>
      </c>
      <c r="Q838" s="53">
        <v>1599</v>
      </c>
      <c r="R838" s="43">
        <f>IFERROR(Q838/M822,"-")</f>
        <v>0.78305582761998038</v>
      </c>
      <c r="S838" s="56">
        <f t="shared" si="73"/>
        <v>109149.32520325204</v>
      </c>
      <c r="T838" s="361"/>
      <c r="U838" s="361"/>
      <c r="V838" s="34" t="s">
        <v>64</v>
      </c>
      <c r="W838" s="49">
        <f>SUM(W822:W837)</f>
        <v>2019928</v>
      </c>
      <c r="X838" s="43">
        <f>IFERROR(W838/T822,"-")</f>
        <v>5.6580251723868442E-2</v>
      </c>
      <c r="Y838" s="53">
        <v>45</v>
      </c>
      <c r="Z838" s="43">
        <f>IFERROR(Y838/U822,"-")</f>
        <v>0.45918367346938777</v>
      </c>
      <c r="AA838" s="97">
        <f t="shared" si="74"/>
        <v>44887.288888888892</v>
      </c>
      <c r="AB838" s="361"/>
      <c r="AC838" s="361"/>
      <c r="AD838" s="34" t="s">
        <v>64</v>
      </c>
      <c r="AE838" s="49">
        <f>SUM(AE822:AE837)</f>
        <v>3481193</v>
      </c>
      <c r="AF838" s="43">
        <f>IFERROR(AE838/AB822,"-")</f>
        <v>6.5699894387754712E-2</v>
      </c>
      <c r="AG838" s="53">
        <v>69</v>
      </c>
      <c r="AH838" s="43">
        <f>IFERROR(AG838/AC822,"-")</f>
        <v>0.31797235023041476</v>
      </c>
      <c r="AI838" s="56">
        <f t="shared" si="75"/>
        <v>50452.072463768112</v>
      </c>
      <c r="AJ838" s="361"/>
      <c r="AK838" s="361"/>
      <c r="AL838" s="34" t="s">
        <v>64</v>
      </c>
      <c r="AM838" s="49">
        <f>SUM(AM822:AM837)</f>
        <v>80771681</v>
      </c>
      <c r="AN838" s="43">
        <f>IFERROR(AM838/AJ822,"-")</f>
        <v>0.20258078841236926</v>
      </c>
      <c r="AO838" s="53">
        <v>617</v>
      </c>
      <c r="AP838" s="43">
        <f>IFERROR(AO838/AK822,"-")</f>
        <v>0.87393767705382441</v>
      </c>
      <c r="AQ838" s="56">
        <f t="shared" si="76"/>
        <v>130910.34197730957</v>
      </c>
      <c r="AR838" s="361"/>
      <c r="AS838" s="361"/>
      <c r="AT838" s="34" t="s">
        <v>64</v>
      </c>
      <c r="AU838" s="49">
        <f>SUM(AU822:AU837)</f>
        <v>85107514</v>
      </c>
      <c r="AV838" s="43">
        <f>IFERROR(AU838/AR822,"-")</f>
        <v>0.17046806397544259</v>
      </c>
      <c r="AW838" s="53">
        <v>855</v>
      </c>
      <c r="AX838" s="76">
        <f>IFERROR(AW838/AS822,"-")</f>
        <v>0.84905660377358494</v>
      </c>
      <c r="AY838" s="136">
        <f t="shared" si="77"/>
        <v>99540.952046783626</v>
      </c>
      <c r="AZ838" s="361"/>
      <c r="BA838" s="361"/>
      <c r="BB838" s="34" t="s">
        <v>64</v>
      </c>
      <c r="BC838" s="49">
        <f>SUM(BC822:BC837)</f>
        <v>31927533</v>
      </c>
      <c r="BD838" s="43">
        <f>IFERROR(BC838/AZ822,"-")</f>
        <v>0.28589047032750553</v>
      </c>
      <c r="BE838" s="53">
        <v>95</v>
      </c>
      <c r="BF838" s="43">
        <f>IFERROR(BE838/BA822,"-")</f>
        <v>0.93137254901960786</v>
      </c>
      <c r="BG838" s="56">
        <f t="shared" si="78"/>
        <v>336079.2947368421</v>
      </c>
      <c r="BH838" s="361"/>
      <c r="BI838" s="361"/>
      <c r="BJ838" s="34" t="s">
        <v>64</v>
      </c>
      <c r="BK838" s="49">
        <f>SUM(BK822:BK837)</f>
        <v>59017919</v>
      </c>
      <c r="BL838" s="43">
        <f>IFERROR(BK838/BH822,"-")</f>
        <v>0.12992787383809576</v>
      </c>
      <c r="BM838" s="53">
        <v>823</v>
      </c>
      <c r="BN838" s="43">
        <f>IFERROR(BM838/BI822,"-")</f>
        <v>0.66210780370072408</v>
      </c>
      <c r="BO838" s="97">
        <f t="shared" si="79"/>
        <v>71710.715674362087</v>
      </c>
      <c r="BP838" s="140"/>
    </row>
    <row r="839" spans="2:68" s="8" customFormat="1" ht="13.15" customHeight="1">
      <c r="B839" s="367">
        <v>50</v>
      </c>
      <c r="C839" s="385" t="s">
        <v>13</v>
      </c>
      <c r="D839" s="359">
        <v>172619410</v>
      </c>
      <c r="E839" s="359">
        <v>209</v>
      </c>
      <c r="F839" s="30" t="s">
        <v>96</v>
      </c>
      <c r="G839" s="51">
        <v>5764434</v>
      </c>
      <c r="H839" s="41">
        <f>IFERROR(G839/D839,"-")</f>
        <v>3.3393892378614898E-2</v>
      </c>
      <c r="I839" s="51">
        <v>49</v>
      </c>
      <c r="J839" s="41">
        <f>IFERROR(I839/E839,"-")</f>
        <v>0.23444976076555024</v>
      </c>
      <c r="K839" s="54">
        <f t="shared" si="72"/>
        <v>117641.51020408163</v>
      </c>
      <c r="L839" s="359">
        <v>1271318810</v>
      </c>
      <c r="M839" s="359">
        <v>2287</v>
      </c>
      <c r="N839" s="30" t="s">
        <v>96</v>
      </c>
      <c r="O839" s="51">
        <v>29182139</v>
      </c>
      <c r="P839" s="41">
        <f>IFERROR(O839/L839,"-")</f>
        <v>2.2954225777560861E-2</v>
      </c>
      <c r="Q839" s="51">
        <v>383</v>
      </c>
      <c r="R839" s="41">
        <f>IFERROR(Q839/M839,"-")</f>
        <v>0.1674682990817665</v>
      </c>
      <c r="S839" s="54">
        <f t="shared" si="73"/>
        <v>76193.574412532631</v>
      </c>
      <c r="T839" s="359">
        <v>40385190</v>
      </c>
      <c r="U839" s="359">
        <v>102</v>
      </c>
      <c r="V839" s="30" t="s">
        <v>96</v>
      </c>
      <c r="W839" s="51">
        <v>608470</v>
      </c>
      <c r="X839" s="41">
        <f>IFERROR(W839/T839,"-")</f>
        <v>1.5066661813402389E-2</v>
      </c>
      <c r="Y839" s="51">
        <v>13</v>
      </c>
      <c r="Z839" s="41">
        <f>IFERROR(Y839/U839,"-")</f>
        <v>0.12745098039215685</v>
      </c>
      <c r="AA839" s="95">
        <f t="shared" si="74"/>
        <v>46805.384615384617</v>
      </c>
      <c r="AB839" s="359">
        <v>66395180</v>
      </c>
      <c r="AC839" s="359">
        <v>247</v>
      </c>
      <c r="AD839" s="30" t="s">
        <v>96</v>
      </c>
      <c r="AE839" s="51">
        <v>541605</v>
      </c>
      <c r="AF839" s="41">
        <f>IFERROR(AE839/AB839,"-")</f>
        <v>8.1572939481450307E-3</v>
      </c>
      <c r="AG839" s="51">
        <v>20</v>
      </c>
      <c r="AH839" s="41">
        <f>IFERROR(AG839/AC839,"-")</f>
        <v>8.0971659919028341E-2</v>
      </c>
      <c r="AI839" s="54">
        <f t="shared" si="75"/>
        <v>27080.25</v>
      </c>
      <c r="AJ839" s="359">
        <v>511213550</v>
      </c>
      <c r="AK839" s="359">
        <v>767</v>
      </c>
      <c r="AL839" s="30" t="s">
        <v>96</v>
      </c>
      <c r="AM839" s="51">
        <v>18960397</v>
      </c>
      <c r="AN839" s="41">
        <f>IFERROR(AM839/AJ839,"-")</f>
        <v>3.708899539145627E-2</v>
      </c>
      <c r="AO839" s="51">
        <v>146</v>
      </c>
      <c r="AP839" s="41">
        <f>IFERROR(AO839/AK839,"-")</f>
        <v>0.19035202086049544</v>
      </c>
      <c r="AQ839" s="54">
        <f t="shared" si="76"/>
        <v>129865.73287671233</v>
      </c>
      <c r="AR839" s="359">
        <v>638950340</v>
      </c>
      <c r="AS839" s="359">
        <v>1151</v>
      </c>
      <c r="AT839" s="30" t="s">
        <v>96</v>
      </c>
      <c r="AU839" s="51">
        <v>8971691</v>
      </c>
      <c r="AV839" s="41">
        <f>IFERROR(AU839/AR839,"-")</f>
        <v>1.4041296229688209E-2</v>
      </c>
      <c r="AW839" s="51">
        <v>197</v>
      </c>
      <c r="AX839" s="41">
        <f>IFERROR(AW839/AS839,"-")</f>
        <v>0.17115551694178974</v>
      </c>
      <c r="AY839" s="95">
        <f t="shared" si="77"/>
        <v>45541.578680203049</v>
      </c>
      <c r="AZ839" s="359">
        <v>201955100</v>
      </c>
      <c r="BA839" s="359">
        <v>212</v>
      </c>
      <c r="BB839" s="30" t="s">
        <v>96</v>
      </c>
      <c r="BC839" s="51">
        <v>14752110</v>
      </c>
      <c r="BD839" s="41">
        <f>IFERROR(BC839/AZ839,"-")</f>
        <v>7.3046484094731953E-2</v>
      </c>
      <c r="BE839" s="51">
        <v>64</v>
      </c>
      <c r="BF839" s="41">
        <f>IFERROR(BE839/BA839,"-")</f>
        <v>0.30188679245283018</v>
      </c>
      <c r="BG839" s="54">
        <f t="shared" si="78"/>
        <v>230501.71875</v>
      </c>
      <c r="BH839" s="359">
        <v>649757730</v>
      </c>
      <c r="BI839" s="359">
        <v>1482</v>
      </c>
      <c r="BJ839" s="30" t="s">
        <v>96</v>
      </c>
      <c r="BK839" s="51">
        <v>8183436</v>
      </c>
      <c r="BL839" s="41">
        <f>IFERROR(BK839/BH839,"-")</f>
        <v>1.2594595834973752E-2</v>
      </c>
      <c r="BM839" s="51">
        <v>200</v>
      </c>
      <c r="BN839" s="41">
        <f>IFERROR(BM839/BI839,"-")</f>
        <v>0.1349527665317139</v>
      </c>
      <c r="BO839" s="95">
        <f t="shared" si="79"/>
        <v>40917.18</v>
      </c>
      <c r="BP839" s="140"/>
    </row>
    <row r="840" spans="2:68" s="8" customFormat="1" ht="13.15" customHeight="1">
      <c r="B840" s="368"/>
      <c r="C840" s="386"/>
      <c r="D840" s="360"/>
      <c r="E840" s="360"/>
      <c r="F840" s="31" t="s">
        <v>97</v>
      </c>
      <c r="G840" s="52">
        <v>5518113</v>
      </c>
      <c r="H840" s="42">
        <f>IFERROR(G840/D839,"-")</f>
        <v>3.1966932339764109E-2</v>
      </c>
      <c r="I840" s="52">
        <v>66</v>
      </c>
      <c r="J840" s="42">
        <f>IFERROR(I840/E839,"-")</f>
        <v>0.31578947368421051</v>
      </c>
      <c r="K840" s="55">
        <f t="shared" si="72"/>
        <v>83607.772727272721</v>
      </c>
      <c r="L840" s="360"/>
      <c r="M840" s="360"/>
      <c r="N840" s="31" t="s">
        <v>97</v>
      </c>
      <c r="O840" s="52">
        <v>49422972</v>
      </c>
      <c r="P840" s="42">
        <f>IFERROR(O840/L839,"-")</f>
        <v>3.8875356528391178E-2</v>
      </c>
      <c r="Q840" s="52">
        <v>540</v>
      </c>
      <c r="R840" s="42">
        <f>IFERROR(Q840/M839,"-")</f>
        <v>0.23611718408395277</v>
      </c>
      <c r="S840" s="55">
        <f t="shared" si="73"/>
        <v>91524.022222222222</v>
      </c>
      <c r="T840" s="360"/>
      <c r="U840" s="360"/>
      <c r="V840" s="31" t="s">
        <v>97</v>
      </c>
      <c r="W840" s="52">
        <v>3873811</v>
      </c>
      <c r="X840" s="42">
        <f>IFERROR(W840/T839,"-")</f>
        <v>9.5921574220648703E-2</v>
      </c>
      <c r="Y840" s="52">
        <v>16</v>
      </c>
      <c r="Z840" s="42">
        <f>IFERROR(Y840/U839,"-")</f>
        <v>0.15686274509803921</v>
      </c>
      <c r="AA840" s="96">
        <f t="shared" si="74"/>
        <v>242113.1875</v>
      </c>
      <c r="AB840" s="360"/>
      <c r="AC840" s="360"/>
      <c r="AD840" s="31" t="s">
        <v>97</v>
      </c>
      <c r="AE840" s="52">
        <v>2486786</v>
      </c>
      <c r="AF840" s="42">
        <f>IFERROR(AE840/AB839,"-")</f>
        <v>3.7454315207820811E-2</v>
      </c>
      <c r="AG840" s="52">
        <v>33</v>
      </c>
      <c r="AH840" s="42">
        <f>IFERROR(AG840/AC839,"-")</f>
        <v>0.13360323886639677</v>
      </c>
      <c r="AI840" s="55">
        <f t="shared" si="75"/>
        <v>75357.15151515152</v>
      </c>
      <c r="AJ840" s="360"/>
      <c r="AK840" s="360"/>
      <c r="AL840" s="31" t="s">
        <v>97</v>
      </c>
      <c r="AM840" s="52">
        <v>19386932</v>
      </c>
      <c r="AN840" s="42">
        <f>IFERROR(AM840/AJ839,"-")</f>
        <v>3.7923353166206181E-2</v>
      </c>
      <c r="AO840" s="52">
        <v>204</v>
      </c>
      <c r="AP840" s="42">
        <f>IFERROR(AO840/AK839,"-")</f>
        <v>0.26597131681877445</v>
      </c>
      <c r="AQ840" s="55">
        <f t="shared" si="76"/>
        <v>95033.980392156867</v>
      </c>
      <c r="AR840" s="360"/>
      <c r="AS840" s="360"/>
      <c r="AT840" s="31" t="s">
        <v>97</v>
      </c>
      <c r="AU840" s="52">
        <v>22811793</v>
      </c>
      <c r="AV840" s="42">
        <f>IFERROR(AU840/AR839,"-")</f>
        <v>3.5701981158660939E-2</v>
      </c>
      <c r="AW840" s="52">
        <v>281</v>
      </c>
      <c r="AX840" s="42">
        <f>IFERROR(AW840/AS839,"-")</f>
        <v>0.24413553431798435</v>
      </c>
      <c r="AY840" s="96">
        <f t="shared" si="77"/>
        <v>81180.758007117431</v>
      </c>
      <c r="AZ840" s="360"/>
      <c r="BA840" s="360"/>
      <c r="BB840" s="31" t="s">
        <v>97</v>
      </c>
      <c r="BC840" s="52">
        <v>2525184</v>
      </c>
      <c r="BD840" s="42">
        <f>IFERROR(BC840/AZ839,"-")</f>
        <v>1.2503690176677885E-2</v>
      </c>
      <c r="BE840" s="52">
        <v>65</v>
      </c>
      <c r="BF840" s="42">
        <f>IFERROR(BE840/BA839,"-")</f>
        <v>0.30660377358490565</v>
      </c>
      <c r="BG840" s="55">
        <f t="shared" si="78"/>
        <v>38848.984615384616</v>
      </c>
      <c r="BH840" s="360"/>
      <c r="BI840" s="360"/>
      <c r="BJ840" s="31" t="s">
        <v>97</v>
      </c>
      <c r="BK840" s="52">
        <v>26515401</v>
      </c>
      <c r="BL840" s="42">
        <f>IFERROR(BK840/BH839,"-")</f>
        <v>4.0808134748931732E-2</v>
      </c>
      <c r="BM840" s="52">
        <v>287</v>
      </c>
      <c r="BN840" s="42">
        <f>IFERROR(BM840/BI839,"-")</f>
        <v>0.19365721997300944</v>
      </c>
      <c r="BO840" s="96">
        <f t="shared" si="79"/>
        <v>92388.156794425086</v>
      </c>
      <c r="BP840" s="140"/>
    </row>
    <row r="841" spans="2:68" s="8" customFormat="1" ht="13.15" customHeight="1">
      <c r="B841" s="368"/>
      <c r="C841" s="386"/>
      <c r="D841" s="360"/>
      <c r="E841" s="360"/>
      <c r="F841" s="32" t="s">
        <v>98</v>
      </c>
      <c r="G841" s="52">
        <v>2033580</v>
      </c>
      <c r="H841" s="42">
        <f>IFERROR(G841/D839,"-")</f>
        <v>1.1780714578968843E-2</v>
      </c>
      <c r="I841" s="52">
        <v>66</v>
      </c>
      <c r="J841" s="42">
        <f>IFERROR(I841/E839,"-")</f>
        <v>0.31578947368421051</v>
      </c>
      <c r="K841" s="55">
        <f t="shared" si="72"/>
        <v>30811.81818181818</v>
      </c>
      <c r="L841" s="360"/>
      <c r="M841" s="360"/>
      <c r="N841" s="32" t="s">
        <v>98</v>
      </c>
      <c r="O841" s="52">
        <v>28503776</v>
      </c>
      <c r="P841" s="42">
        <f>IFERROR(O841/L839,"-")</f>
        <v>2.2420635780571831E-2</v>
      </c>
      <c r="Q841" s="52">
        <v>630</v>
      </c>
      <c r="R841" s="42">
        <f>IFERROR(Q841/M839,"-")</f>
        <v>0.2754700480979449</v>
      </c>
      <c r="S841" s="55">
        <f t="shared" si="73"/>
        <v>45244.088888888888</v>
      </c>
      <c r="T841" s="360"/>
      <c r="U841" s="360"/>
      <c r="V841" s="32" t="s">
        <v>98</v>
      </c>
      <c r="W841" s="52">
        <v>0</v>
      </c>
      <c r="X841" s="42">
        <f>IFERROR(W841/T839,"-")</f>
        <v>0</v>
      </c>
      <c r="Y841" s="52">
        <v>0</v>
      </c>
      <c r="Z841" s="42">
        <f>IFERROR(Y841/U839,"-")</f>
        <v>0</v>
      </c>
      <c r="AA841" s="96" t="str">
        <f t="shared" si="74"/>
        <v>-</v>
      </c>
      <c r="AB841" s="360"/>
      <c r="AC841" s="360"/>
      <c r="AD841" s="32" t="s">
        <v>98</v>
      </c>
      <c r="AE841" s="52">
        <v>0</v>
      </c>
      <c r="AF841" s="42">
        <f>IFERROR(AE841/AB839,"-")</f>
        <v>0</v>
      </c>
      <c r="AG841" s="52">
        <v>0</v>
      </c>
      <c r="AH841" s="42">
        <f>IFERROR(AG841/AC839,"-")</f>
        <v>0</v>
      </c>
      <c r="AI841" s="55" t="str">
        <f t="shared" si="75"/>
        <v>-</v>
      </c>
      <c r="AJ841" s="360"/>
      <c r="AK841" s="360"/>
      <c r="AL841" s="32" t="s">
        <v>98</v>
      </c>
      <c r="AM841" s="52">
        <v>8221862</v>
      </c>
      <c r="AN841" s="42">
        <f>IFERROR(AM841/AJ839,"-")</f>
        <v>1.6083028315661822E-2</v>
      </c>
      <c r="AO841" s="52">
        <v>259</v>
      </c>
      <c r="AP841" s="42">
        <f>IFERROR(AO841/AK839,"-")</f>
        <v>0.33767926988265973</v>
      </c>
      <c r="AQ841" s="55">
        <f t="shared" si="76"/>
        <v>31744.640926640928</v>
      </c>
      <c r="AR841" s="360"/>
      <c r="AS841" s="360"/>
      <c r="AT841" s="32" t="s">
        <v>98</v>
      </c>
      <c r="AU841" s="52">
        <v>20281914</v>
      </c>
      <c r="AV841" s="42">
        <f>IFERROR(AU841/AR839,"-")</f>
        <v>3.1742551385135813E-2</v>
      </c>
      <c r="AW841" s="52">
        <v>371</v>
      </c>
      <c r="AX841" s="42">
        <f>IFERROR(AW841/AS839,"-")</f>
        <v>0.32232841007819285</v>
      </c>
      <c r="AY841" s="96">
        <f t="shared" si="77"/>
        <v>54668.231805929921</v>
      </c>
      <c r="AZ841" s="360"/>
      <c r="BA841" s="360"/>
      <c r="BB841" s="32" t="s">
        <v>98</v>
      </c>
      <c r="BC841" s="52">
        <v>1349024</v>
      </c>
      <c r="BD841" s="42">
        <f>IFERROR(BC841/AZ839,"-")</f>
        <v>6.6798214058471413E-3</v>
      </c>
      <c r="BE841" s="52">
        <v>53</v>
      </c>
      <c r="BF841" s="42">
        <f>IFERROR(BE841/BA839,"-")</f>
        <v>0.25</v>
      </c>
      <c r="BG841" s="55">
        <f t="shared" si="78"/>
        <v>25453.283018867925</v>
      </c>
      <c r="BH841" s="360"/>
      <c r="BI841" s="360"/>
      <c r="BJ841" s="32" t="s">
        <v>98</v>
      </c>
      <c r="BK841" s="52">
        <v>10973727</v>
      </c>
      <c r="BL841" s="42">
        <f>IFERROR(BK841/BH839,"-")</f>
        <v>1.6888951825167205E-2</v>
      </c>
      <c r="BM841" s="52">
        <v>324</v>
      </c>
      <c r="BN841" s="42">
        <f>IFERROR(BM841/BI839,"-")</f>
        <v>0.21862348178137653</v>
      </c>
      <c r="BO841" s="96">
        <f t="shared" si="79"/>
        <v>33869.527777777781</v>
      </c>
      <c r="BP841" s="140"/>
    </row>
    <row r="842" spans="2:68" s="8" customFormat="1" ht="13.15" customHeight="1">
      <c r="B842" s="368"/>
      <c r="C842" s="386"/>
      <c r="D842" s="360"/>
      <c r="E842" s="360"/>
      <c r="F842" s="32" t="s">
        <v>99</v>
      </c>
      <c r="G842" s="52">
        <v>175553</v>
      </c>
      <c r="H842" s="42">
        <f>IFERROR(G842/D839,"-")</f>
        <v>1.0169945546679832E-3</v>
      </c>
      <c r="I842" s="52">
        <v>15</v>
      </c>
      <c r="J842" s="42">
        <f>IFERROR(I842/E839,"-")</f>
        <v>7.1770334928229665E-2</v>
      </c>
      <c r="K842" s="55">
        <f t="shared" si="72"/>
        <v>11703.533333333333</v>
      </c>
      <c r="L842" s="360"/>
      <c r="M842" s="360"/>
      <c r="N842" s="32" t="s">
        <v>99</v>
      </c>
      <c r="O842" s="52">
        <v>4639398</v>
      </c>
      <c r="P842" s="42">
        <f>IFERROR(O842/L839,"-")</f>
        <v>3.6492797585524592E-3</v>
      </c>
      <c r="Q842" s="52">
        <v>110</v>
      </c>
      <c r="R842" s="42">
        <f>IFERROR(Q842/M839,"-")</f>
        <v>4.8097944905990384E-2</v>
      </c>
      <c r="S842" s="55">
        <f t="shared" si="73"/>
        <v>42176.345454545452</v>
      </c>
      <c r="T842" s="360"/>
      <c r="U842" s="360"/>
      <c r="V842" s="32" t="s">
        <v>99</v>
      </c>
      <c r="W842" s="52">
        <v>0</v>
      </c>
      <c r="X842" s="42">
        <f>IFERROR(W842/T839,"-")</f>
        <v>0</v>
      </c>
      <c r="Y842" s="52">
        <v>0</v>
      </c>
      <c r="Z842" s="42">
        <f>IFERROR(Y842/U839,"-")</f>
        <v>0</v>
      </c>
      <c r="AA842" s="96" t="str">
        <f t="shared" si="74"/>
        <v>-</v>
      </c>
      <c r="AB842" s="360"/>
      <c r="AC842" s="360"/>
      <c r="AD842" s="32" t="s">
        <v>99</v>
      </c>
      <c r="AE842" s="52">
        <v>0</v>
      </c>
      <c r="AF842" s="42">
        <f>IFERROR(AE842/AB839,"-")</f>
        <v>0</v>
      </c>
      <c r="AG842" s="52">
        <v>0</v>
      </c>
      <c r="AH842" s="42">
        <f>IFERROR(AG842/AC839,"-")</f>
        <v>0</v>
      </c>
      <c r="AI842" s="55" t="str">
        <f t="shared" si="75"/>
        <v>-</v>
      </c>
      <c r="AJ842" s="360"/>
      <c r="AK842" s="360"/>
      <c r="AL842" s="32" t="s">
        <v>99</v>
      </c>
      <c r="AM842" s="52">
        <v>279532</v>
      </c>
      <c r="AN842" s="42">
        <f>IFERROR(AM842/AJ839,"-")</f>
        <v>5.4680084281803559E-4</v>
      </c>
      <c r="AO842" s="52">
        <v>36</v>
      </c>
      <c r="AP842" s="42">
        <f>IFERROR(AO842/AK839,"-")</f>
        <v>4.6936114732724903E-2</v>
      </c>
      <c r="AQ842" s="55">
        <f t="shared" si="76"/>
        <v>7764.7777777777774</v>
      </c>
      <c r="AR842" s="360"/>
      <c r="AS842" s="360"/>
      <c r="AT842" s="32" t="s">
        <v>99</v>
      </c>
      <c r="AU842" s="52">
        <v>4359866</v>
      </c>
      <c r="AV842" s="42">
        <f>IFERROR(AU842/AR839,"-")</f>
        <v>6.8234817748121079E-3</v>
      </c>
      <c r="AW842" s="52">
        <v>74</v>
      </c>
      <c r="AX842" s="42">
        <f>IFERROR(AW842/AS839,"-")</f>
        <v>6.4291920069504779E-2</v>
      </c>
      <c r="AY842" s="96">
        <f t="shared" si="77"/>
        <v>58917.108108108107</v>
      </c>
      <c r="AZ842" s="360"/>
      <c r="BA842" s="360"/>
      <c r="BB842" s="32" t="s">
        <v>99</v>
      </c>
      <c r="BC842" s="52">
        <v>39630</v>
      </c>
      <c r="BD842" s="42">
        <f>IFERROR(BC842/AZ839,"-")</f>
        <v>1.9623173665829681E-4</v>
      </c>
      <c r="BE842" s="52">
        <v>8</v>
      </c>
      <c r="BF842" s="42">
        <f>IFERROR(BE842/BA839,"-")</f>
        <v>3.7735849056603772E-2</v>
      </c>
      <c r="BG842" s="55">
        <f t="shared" si="78"/>
        <v>4953.75</v>
      </c>
      <c r="BH842" s="360"/>
      <c r="BI842" s="360"/>
      <c r="BJ842" s="32" t="s">
        <v>99</v>
      </c>
      <c r="BK842" s="52">
        <v>1253112</v>
      </c>
      <c r="BL842" s="42">
        <f>IFERROR(BK842/BH839,"-")</f>
        <v>1.9285834429395706E-3</v>
      </c>
      <c r="BM842" s="52">
        <v>59</v>
      </c>
      <c r="BN842" s="42">
        <f>IFERROR(BM842/BI839,"-")</f>
        <v>3.9811066126855602E-2</v>
      </c>
      <c r="BO842" s="96">
        <f t="shared" si="79"/>
        <v>21239.186440677968</v>
      </c>
      <c r="BP842" s="140"/>
    </row>
    <row r="843" spans="2:68" s="8" customFormat="1" ht="13.15" customHeight="1">
      <c r="B843" s="368"/>
      <c r="C843" s="386"/>
      <c r="D843" s="360"/>
      <c r="E843" s="360"/>
      <c r="F843" s="32" t="s">
        <v>100</v>
      </c>
      <c r="G843" s="52">
        <v>4944843</v>
      </c>
      <c r="H843" s="42">
        <f>IFERROR(G843/D839,"-")</f>
        <v>2.8645926897792086E-2</v>
      </c>
      <c r="I843" s="52">
        <v>81</v>
      </c>
      <c r="J843" s="42">
        <f>IFERROR(I843/E839,"-")</f>
        <v>0.38755980861244022</v>
      </c>
      <c r="K843" s="55">
        <f t="shared" si="72"/>
        <v>61047.444444444445</v>
      </c>
      <c r="L843" s="360"/>
      <c r="M843" s="360"/>
      <c r="N843" s="32" t="s">
        <v>100</v>
      </c>
      <c r="O843" s="52">
        <v>40419759</v>
      </c>
      <c r="P843" s="42">
        <f>IFERROR(O843/L839,"-")</f>
        <v>3.1793566398974307E-2</v>
      </c>
      <c r="Q843" s="52">
        <v>768</v>
      </c>
      <c r="R843" s="42">
        <f>IFERROR(Q843/M839,"-")</f>
        <v>0.33581110625273286</v>
      </c>
      <c r="S843" s="55">
        <f t="shared" si="73"/>
        <v>52629.89453125</v>
      </c>
      <c r="T843" s="360"/>
      <c r="U843" s="360"/>
      <c r="V843" s="32" t="s">
        <v>100</v>
      </c>
      <c r="W843" s="52">
        <v>0</v>
      </c>
      <c r="X843" s="42">
        <f>IFERROR(W843/T839,"-")</f>
        <v>0</v>
      </c>
      <c r="Y843" s="52">
        <v>0</v>
      </c>
      <c r="Z843" s="42">
        <f>IFERROR(Y843/U839,"-")</f>
        <v>0</v>
      </c>
      <c r="AA843" s="96" t="str">
        <f t="shared" si="74"/>
        <v>-</v>
      </c>
      <c r="AB843" s="360"/>
      <c r="AC843" s="360"/>
      <c r="AD843" s="32" t="s">
        <v>100</v>
      </c>
      <c r="AE843" s="52">
        <v>0</v>
      </c>
      <c r="AF843" s="42">
        <f>IFERROR(AE843/AB839,"-")</f>
        <v>0</v>
      </c>
      <c r="AG843" s="52">
        <v>0</v>
      </c>
      <c r="AH843" s="42">
        <f>IFERROR(AG843/AC839,"-")</f>
        <v>0</v>
      </c>
      <c r="AI843" s="55" t="str">
        <f t="shared" si="75"/>
        <v>-</v>
      </c>
      <c r="AJ843" s="360"/>
      <c r="AK843" s="360"/>
      <c r="AL843" s="32" t="s">
        <v>100</v>
      </c>
      <c r="AM843" s="52">
        <v>13745100</v>
      </c>
      <c r="AN843" s="42">
        <f>IFERROR(AM843/AJ839,"-")</f>
        <v>2.688719811906394E-2</v>
      </c>
      <c r="AO843" s="52">
        <v>312</v>
      </c>
      <c r="AP843" s="42">
        <f>IFERROR(AO843/AK839,"-")</f>
        <v>0.40677966101694918</v>
      </c>
      <c r="AQ843" s="55">
        <f t="shared" si="76"/>
        <v>44054.807692307695</v>
      </c>
      <c r="AR843" s="360"/>
      <c r="AS843" s="360"/>
      <c r="AT843" s="32" t="s">
        <v>100</v>
      </c>
      <c r="AU843" s="52">
        <v>26674659</v>
      </c>
      <c r="AV843" s="42">
        <f>IFERROR(AU843/AR839,"-")</f>
        <v>4.1747624705857425E-2</v>
      </c>
      <c r="AW843" s="52">
        <v>456</v>
      </c>
      <c r="AX843" s="42">
        <f>IFERROR(AW843/AS839,"-")</f>
        <v>0.39617723718505649</v>
      </c>
      <c r="AY843" s="96">
        <f t="shared" si="77"/>
        <v>58497.059210526313</v>
      </c>
      <c r="AZ843" s="360"/>
      <c r="BA843" s="360"/>
      <c r="BB843" s="32" t="s">
        <v>100</v>
      </c>
      <c r="BC843" s="52">
        <v>2231471</v>
      </c>
      <c r="BD843" s="42">
        <f>IFERROR(BC843/AZ839,"-")</f>
        <v>1.1049342155756403E-2</v>
      </c>
      <c r="BE843" s="52">
        <v>68</v>
      </c>
      <c r="BF843" s="42">
        <f>IFERROR(BE843/BA839,"-")</f>
        <v>0.32075471698113206</v>
      </c>
      <c r="BG843" s="55">
        <f t="shared" si="78"/>
        <v>32815.75</v>
      </c>
      <c r="BH843" s="360"/>
      <c r="BI843" s="360"/>
      <c r="BJ843" s="32" t="s">
        <v>100</v>
      </c>
      <c r="BK843" s="52">
        <v>21517113</v>
      </c>
      <c r="BL843" s="42">
        <f>IFERROR(BK843/BH839,"-")</f>
        <v>3.3115593715214435E-2</v>
      </c>
      <c r="BM843" s="52">
        <v>382</v>
      </c>
      <c r="BN843" s="42">
        <f>IFERROR(BM843/BI839,"-")</f>
        <v>0.25775978407557354</v>
      </c>
      <c r="BO843" s="96">
        <f t="shared" si="79"/>
        <v>56327.520942408381</v>
      </c>
      <c r="BP843" s="140"/>
    </row>
    <row r="844" spans="2:68" s="8" customFormat="1" ht="13.15" customHeight="1">
      <c r="B844" s="368"/>
      <c r="C844" s="386"/>
      <c r="D844" s="360"/>
      <c r="E844" s="360"/>
      <c r="F844" s="32" t="s">
        <v>101</v>
      </c>
      <c r="G844" s="52">
        <v>5568779</v>
      </c>
      <c r="H844" s="42">
        <f>IFERROR(G844/D839,"-")</f>
        <v>3.2260445102900076E-2</v>
      </c>
      <c r="I844" s="52">
        <v>94</v>
      </c>
      <c r="J844" s="42">
        <f>IFERROR(I844/E839,"-")</f>
        <v>0.44976076555023925</v>
      </c>
      <c r="K844" s="55">
        <f t="shared" si="72"/>
        <v>59242.329787234041</v>
      </c>
      <c r="L844" s="360"/>
      <c r="M844" s="360"/>
      <c r="N844" s="32" t="s">
        <v>101</v>
      </c>
      <c r="O844" s="52">
        <v>41404660</v>
      </c>
      <c r="P844" s="42">
        <f>IFERROR(O844/L839,"-")</f>
        <v>3.2568274514871688E-2</v>
      </c>
      <c r="Q844" s="52">
        <v>755</v>
      </c>
      <c r="R844" s="42">
        <f>IFERROR(Q844/M839,"-")</f>
        <v>0.33012680367293396</v>
      </c>
      <c r="S844" s="55">
        <f t="shared" si="73"/>
        <v>54840.609271523179</v>
      </c>
      <c r="T844" s="360"/>
      <c r="U844" s="360"/>
      <c r="V844" s="32" t="s">
        <v>101</v>
      </c>
      <c r="W844" s="52">
        <v>0</v>
      </c>
      <c r="X844" s="42">
        <f>IFERROR(W844/T839,"-")</f>
        <v>0</v>
      </c>
      <c r="Y844" s="52">
        <v>0</v>
      </c>
      <c r="Z844" s="42">
        <f>IFERROR(Y844/U839,"-")</f>
        <v>0</v>
      </c>
      <c r="AA844" s="96" t="str">
        <f t="shared" si="74"/>
        <v>-</v>
      </c>
      <c r="AB844" s="360"/>
      <c r="AC844" s="360"/>
      <c r="AD844" s="32" t="s">
        <v>101</v>
      </c>
      <c r="AE844" s="52">
        <v>0</v>
      </c>
      <c r="AF844" s="42">
        <f>IFERROR(AE844/AB839,"-")</f>
        <v>0</v>
      </c>
      <c r="AG844" s="52">
        <v>0</v>
      </c>
      <c r="AH844" s="42">
        <f>IFERROR(AG844/AC839,"-")</f>
        <v>0</v>
      </c>
      <c r="AI844" s="55" t="str">
        <f t="shared" si="75"/>
        <v>-</v>
      </c>
      <c r="AJ844" s="360"/>
      <c r="AK844" s="360"/>
      <c r="AL844" s="32" t="s">
        <v>101</v>
      </c>
      <c r="AM844" s="52">
        <v>17763894</v>
      </c>
      <c r="AN844" s="42">
        <f>IFERROR(AM844/AJ839,"-")</f>
        <v>3.4748480356203391E-2</v>
      </c>
      <c r="AO844" s="52">
        <v>325</v>
      </c>
      <c r="AP844" s="42">
        <f>IFERROR(AO844/AK839,"-")</f>
        <v>0.42372881355932202</v>
      </c>
      <c r="AQ844" s="55">
        <f t="shared" si="76"/>
        <v>54658.135384615387</v>
      </c>
      <c r="AR844" s="360"/>
      <c r="AS844" s="360"/>
      <c r="AT844" s="32" t="s">
        <v>101</v>
      </c>
      <c r="AU844" s="52">
        <v>23640766</v>
      </c>
      <c r="AV844" s="42">
        <f>IFERROR(AU844/AR839,"-")</f>
        <v>3.6999379325786098E-2</v>
      </c>
      <c r="AW844" s="52">
        <v>430</v>
      </c>
      <c r="AX844" s="42">
        <f>IFERROR(AW844/AS839,"-")</f>
        <v>0.37358818418766288</v>
      </c>
      <c r="AY844" s="96">
        <f t="shared" si="77"/>
        <v>54978.525581395348</v>
      </c>
      <c r="AZ844" s="360"/>
      <c r="BA844" s="360"/>
      <c r="BB844" s="32" t="s">
        <v>101</v>
      </c>
      <c r="BC844" s="52">
        <v>5467897</v>
      </c>
      <c r="BD844" s="42">
        <f>IFERROR(BC844/AZ839,"-")</f>
        <v>2.7074815144554409E-2</v>
      </c>
      <c r="BE844" s="52">
        <v>83</v>
      </c>
      <c r="BF844" s="42">
        <f>IFERROR(BE844/BA839,"-")</f>
        <v>0.39150943396226418</v>
      </c>
      <c r="BG844" s="55">
        <f t="shared" si="78"/>
        <v>65878.277108433729</v>
      </c>
      <c r="BH844" s="360"/>
      <c r="BI844" s="360"/>
      <c r="BJ844" s="32" t="s">
        <v>101</v>
      </c>
      <c r="BK844" s="52">
        <v>18238113</v>
      </c>
      <c r="BL844" s="42">
        <f>IFERROR(BK844/BH839,"-")</f>
        <v>2.8069097384959159E-2</v>
      </c>
      <c r="BM844" s="52">
        <v>389</v>
      </c>
      <c r="BN844" s="42">
        <f>IFERROR(BM844/BI839,"-")</f>
        <v>0.26248313090418351</v>
      </c>
      <c r="BO844" s="96">
        <f t="shared" si="79"/>
        <v>46884.609254498711</v>
      </c>
      <c r="BP844" s="140"/>
    </row>
    <row r="845" spans="2:68" s="8" customFormat="1" ht="13.15" customHeight="1">
      <c r="B845" s="368"/>
      <c r="C845" s="386"/>
      <c r="D845" s="360"/>
      <c r="E845" s="360"/>
      <c r="F845" s="32" t="s">
        <v>102</v>
      </c>
      <c r="G845" s="52">
        <v>11964142</v>
      </c>
      <c r="H845" s="42">
        <f>IFERROR(G845/D839,"-")</f>
        <v>6.930936677399141E-2</v>
      </c>
      <c r="I845" s="52">
        <v>40</v>
      </c>
      <c r="J845" s="42">
        <f>IFERROR(I845/E839,"-")</f>
        <v>0.19138755980861244</v>
      </c>
      <c r="K845" s="55">
        <f t="shared" si="72"/>
        <v>299103.55</v>
      </c>
      <c r="L845" s="360"/>
      <c r="M845" s="360"/>
      <c r="N845" s="32" t="s">
        <v>102</v>
      </c>
      <c r="O845" s="52">
        <v>28484233</v>
      </c>
      <c r="P845" s="42">
        <f>IFERROR(O845/L839,"-")</f>
        <v>2.2405263554623248E-2</v>
      </c>
      <c r="Q845" s="52">
        <v>215</v>
      </c>
      <c r="R845" s="42">
        <f>IFERROR(Q845/M839,"-")</f>
        <v>9.40096195889812E-2</v>
      </c>
      <c r="S845" s="55">
        <f t="shared" si="73"/>
        <v>132484.80465116279</v>
      </c>
      <c r="T845" s="360"/>
      <c r="U845" s="360"/>
      <c r="V845" s="32" t="s">
        <v>102</v>
      </c>
      <c r="W845" s="52">
        <v>7046</v>
      </c>
      <c r="X845" s="42">
        <f>IFERROR(W845/T839,"-")</f>
        <v>1.7446989849496808E-4</v>
      </c>
      <c r="Y845" s="52">
        <v>1</v>
      </c>
      <c r="Z845" s="42">
        <f>IFERROR(Y845/U839,"-")</f>
        <v>9.8039215686274508E-3</v>
      </c>
      <c r="AA845" s="96">
        <f t="shared" si="74"/>
        <v>7046</v>
      </c>
      <c r="AB845" s="360"/>
      <c r="AC845" s="360"/>
      <c r="AD845" s="32" t="s">
        <v>102</v>
      </c>
      <c r="AE845" s="52">
        <v>53086</v>
      </c>
      <c r="AF845" s="42">
        <f>IFERROR(AE845/AB839,"-")</f>
        <v>7.9954599113971829E-4</v>
      </c>
      <c r="AG845" s="52">
        <v>7</v>
      </c>
      <c r="AH845" s="42">
        <f>IFERROR(AG845/AC839,"-")</f>
        <v>2.8340080971659919E-2</v>
      </c>
      <c r="AI845" s="55">
        <f t="shared" si="75"/>
        <v>7583.7142857142853</v>
      </c>
      <c r="AJ845" s="360"/>
      <c r="AK845" s="360"/>
      <c r="AL845" s="32" t="s">
        <v>102</v>
      </c>
      <c r="AM845" s="52">
        <v>18168469</v>
      </c>
      <c r="AN845" s="42">
        <f>IFERROR(AM845/AJ839,"-")</f>
        <v>3.5539881523093432E-2</v>
      </c>
      <c r="AO845" s="52">
        <v>109</v>
      </c>
      <c r="AP845" s="42">
        <f>IFERROR(AO845/AK839,"-")</f>
        <v>0.14211212516297261</v>
      </c>
      <c r="AQ845" s="55">
        <f t="shared" si="76"/>
        <v>166683.20183486238</v>
      </c>
      <c r="AR845" s="360"/>
      <c r="AS845" s="360"/>
      <c r="AT845" s="32" t="s">
        <v>102</v>
      </c>
      <c r="AU845" s="52">
        <v>10255632</v>
      </c>
      <c r="AV845" s="42">
        <f>IFERROR(AU845/AR839,"-")</f>
        <v>1.6050749734322075E-2</v>
      </c>
      <c r="AW845" s="52">
        <v>98</v>
      </c>
      <c r="AX845" s="42">
        <f>IFERROR(AW845/AS839,"-")</f>
        <v>8.5143353605560385E-2</v>
      </c>
      <c r="AY845" s="96">
        <f t="shared" si="77"/>
        <v>104649.30612244898</v>
      </c>
      <c r="AZ845" s="360"/>
      <c r="BA845" s="360"/>
      <c r="BB845" s="32" t="s">
        <v>102</v>
      </c>
      <c r="BC845" s="52">
        <v>4641713</v>
      </c>
      <c r="BD845" s="42">
        <f>IFERROR(BC845/AZ839,"-")</f>
        <v>2.2983886022190082E-2</v>
      </c>
      <c r="BE845" s="52">
        <v>37</v>
      </c>
      <c r="BF845" s="42">
        <f>IFERROR(BE845/BA839,"-")</f>
        <v>0.17452830188679244</v>
      </c>
      <c r="BG845" s="55">
        <f t="shared" si="78"/>
        <v>125451.70270270271</v>
      </c>
      <c r="BH845" s="360"/>
      <c r="BI845" s="360"/>
      <c r="BJ845" s="32" t="s">
        <v>102</v>
      </c>
      <c r="BK845" s="52">
        <v>5708784</v>
      </c>
      <c r="BL845" s="42">
        <f>IFERROR(BK845/BH839,"-")</f>
        <v>8.7860193675571973E-3</v>
      </c>
      <c r="BM845" s="52">
        <v>81</v>
      </c>
      <c r="BN845" s="42">
        <f>IFERROR(BM845/BI839,"-")</f>
        <v>5.4655870445344132E-2</v>
      </c>
      <c r="BO845" s="96">
        <f t="shared" si="79"/>
        <v>70478.814814814818</v>
      </c>
      <c r="BP845" s="140"/>
    </row>
    <row r="846" spans="2:68" s="8" customFormat="1" ht="13.15" customHeight="1">
      <c r="B846" s="368"/>
      <c r="C846" s="386"/>
      <c r="D846" s="360"/>
      <c r="E846" s="360"/>
      <c r="F846" s="32" t="s">
        <v>112</v>
      </c>
      <c r="G846" s="52">
        <v>0</v>
      </c>
      <c r="H846" s="42">
        <f>IFERROR(G846/D839,"-")</f>
        <v>0</v>
      </c>
      <c r="I846" s="52">
        <v>0</v>
      </c>
      <c r="J846" s="42">
        <f>IFERROR(I846/E839,"-")</f>
        <v>0</v>
      </c>
      <c r="K846" s="55" t="str">
        <f t="shared" si="72"/>
        <v>-</v>
      </c>
      <c r="L846" s="360"/>
      <c r="M846" s="360"/>
      <c r="N846" s="32" t="s">
        <v>112</v>
      </c>
      <c r="O846" s="52">
        <v>0</v>
      </c>
      <c r="P846" s="42">
        <f>IFERROR(O846/L839,"-")</f>
        <v>0</v>
      </c>
      <c r="Q846" s="52">
        <v>0</v>
      </c>
      <c r="R846" s="42">
        <f>IFERROR(Q846/M839,"-")</f>
        <v>0</v>
      </c>
      <c r="S846" s="55" t="str">
        <f t="shared" si="73"/>
        <v>-</v>
      </c>
      <c r="T846" s="360"/>
      <c r="U846" s="360"/>
      <c r="V846" s="32" t="s">
        <v>112</v>
      </c>
      <c r="W846" s="52">
        <v>0</v>
      </c>
      <c r="X846" s="42">
        <f>IFERROR(W846/T839,"-")</f>
        <v>0</v>
      </c>
      <c r="Y846" s="52">
        <v>0</v>
      </c>
      <c r="Z846" s="42">
        <f>IFERROR(Y846/U839,"-")</f>
        <v>0</v>
      </c>
      <c r="AA846" s="96" t="str">
        <f t="shared" si="74"/>
        <v>-</v>
      </c>
      <c r="AB846" s="360"/>
      <c r="AC846" s="360"/>
      <c r="AD846" s="32" t="s">
        <v>112</v>
      </c>
      <c r="AE846" s="52">
        <v>0</v>
      </c>
      <c r="AF846" s="42">
        <f>IFERROR(AE846/AB839,"-")</f>
        <v>0</v>
      </c>
      <c r="AG846" s="52">
        <v>0</v>
      </c>
      <c r="AH846" s="42">
        <f>IFERROR(AG846/AC839,"-")</f>
        <v>0</v>
      </c>
      <c r="AI846" s="55" t="str">
        <f t="shared" si="75"/>
        <v>-</v>
      </c>
      <c r="AJ846" s="360"/>
      <c r="AK846" s="360"/>
      <c r="AL846" s="32" t="s">
        <v>112</v>
      </c>
      <c r="AM846" s="52">
        <v>0</v>
      </c>
      <c r="AN846" s="42">
        <f>IFERROR(AM846/AJ839,"-")</f>
        <v>0</v>
      </c>
      <c r="AO846" s="52">
        <v>0</v>
      </c>
      <c r="AP846" s="42">
        <f>IFERROR(AO846/AK839,"-")</f>
        <v>0</v>
      </c>
      <c r="AQ846" s="55" t="str">
        <f t="shared" si="76"/>
        <v>-</v>
      </c>
      <c r="AR846" s="360"/>
      <c r="AS846" s="360"/>
      <c r="AT846" s="32" t="s">
        <v>112</v>
      </c>
      <c r="AU846" s="52">
        <v>0</v>
      </c>
      <c r="AV846" s="42">
        <f>IFERROR(AU846/AR839,"-")</f>
        <v>0</v>
      </c>
      <c r="AW846" s="52">
        <v>0</v>
      </c>
      <c r="AX846" s="42">
        <f>IFERROR(AW846/AS839,"-")</f>
        <v>0</v>
      </c>
      <c r="AY846" s="96" t="str">
        <f t="shared" si="77"/>
        <v>-</v>
      </c>
      <c r="AZ846" s="360"/>
      <c r="BA846" s="360"/>
      <c r="BB846" s="32" t="s">
        <v>112</v>
      </c>
      <c r="BC846" s="52">
        <v>0</v>
      </c>
      <c r="BD846" s="42">
        <f>IFERROR(BC846/AZ839,"-")</f>
        <v>0</v>
      </c>
      <c r="BE846" s="52">
        <v>0</v>
      </c>
      <c r="BF846" s="42">
        <f>IFERROR(BE846/BA839,"-")</f>
        <v>0</v>
      </c>
      <c r="BG846" s="55" t="str">
        <f t="shared" si="78"/>
        <v>-</v>
      </c>
      <c r="BH846" s="360"/>
      <c r="BI846" s="360"/>
      <c r="BJ846" s="32" t="s">
        <v>112</v>
      </c>
      <c r="BK846" s="52">
        <v>0</v>
      </c>
      <c r="BL846" s="42">
        <f>IFERROR(BK846/BH839,"-")</f>
        <v>0</v>
      </c>
      <c r="BM846" s="52">
        <v>0</v>
      </c>
      <c r="BN846" s="42">
        <f>IFERROR(BM846/BI839,"-")</f>
        <v>0</v>
      </c>
      <c r="BO846" s="96" t="str">
        <f t="shared" si="79"/>
        <v>-</v>
      </c>
      <c r="BP846" s="140"/>
    </row>
    <row r="847" spans="2:68" s="8" customFormat="1" ht="13.15" customHeight="1">
      <c r="B847" s="368"/>
      <c r="C847" s="386"/>
      <c r="D847" s="360"/>
      <c r="E847" s="360"/>
      <c r="F847" s="32" t="s">
        <v>103</v>
      </c>
      <c r="G847" s="52">
        <v>42455</v>
      </c>
      <c r="H847" s="42">
        <f>IFERROR(G847/D839,"-")</f>
        <v>2.4594569058021922E-4</v>
      </c>
      <c r="I847" s="52">
        <v>4</v>
      </c>
      <c r="J847" s="42">
        <f>IFERROR(I847/E839,"-")</f>
        <v>1.9138755980861243E-2</v>
      </c>
      <c r="K847" s="55">
        <f t="shared" si="72"/>
        <v>10613.75</v>
      </c>
      <c r="L847" s="360"/>
      <c r="M847" s="360"/>
      <c r="N847" s="32" t="s">
        <v>103</v>
      </c>
      <c r="O847" s="52">
        <v>438314</v>
      </c>
      <c r="P847" s="42">
        <f>IFERROR(O847/L839,"-")</f>
        <v>3.4477111213354893E-4</v>
      </c>
      <c r="Q847" s="52">
        <v>16</v>
      </c>
      <c r="R847" s="42">
        <f>IFERROR(Q847/M839,"-")</f>
        <v>6.996064713598601E-3</v>
      </c>
      <c r="S847" s="55">
        <f t="shared" si="73"/>
        <v>27394.625</v>
      </c>
      <c r="T847" s="360"/>
      <c r="U847" s="360"/>
      <c r="V847" s="32" t="s">
        <v>103</v>
      </c>
      <c r="W847" s="52">
        <v>0</v>
      </c>
      <c r="X847" s="42">
        <f>IFERROR(W847/T839,"-")</f>
        <v>0</v>
      </c>
      <c r="Y847" s="52">
        <v>0</v>
      </c>
      <c r="Z847" s="42">
        <f>IFERROR(Y847/U839,"-")</f>
        <v>0</v>
      </c>
      <c r="AA847" s="96" t="str">
        <f t="shared" si="74"/>
        <v>-</v>
      </c>
      <c r="AB847" s="360"/>
      <c r="AC847" s="360"/>
      <c r="AD847" s="32" t="s">
        <v>103</v>
      </c>
      <c r="AE847" s="52">
        <v>0</v>
      </c>
      <c r="AF847" s="42">
        <f>IFERROR(AE847/AB839,"-")</f>
        <v>0</v>
      </c>
      <c r="AG847" s="52">
        <v>0</v>
      </c>
      <c r="AH847" s="42">
        <f>IFERROR(AG847/AC839,"-")</f>
        <v>0</v>
      </c>
      <c r="AI847" s="55" t="str">
        <f t="shared" si="75"/>
        <v>-</v>
      </c>
      <c r="AJ847" s="360"/>
      <c r="AK847" s="360"/>
      <c r="AL847" s="32" t="s">
        <v>103</v>
      </c>
      <c r="AM847" s="52">
        <v>180397</v>
      </c>
      <c r="AN847" s="42">
        <f>IFERROR(AM847/AJ839,"-")</f>
        <v>3.5287992659818973E-4</v>
      </c>
      <c r="AO847" s="52">
        <v>6</v>
      </c>
      <c r="AP847" s="42">
        <f>IFERROR(AO847/AK839,"-")</f>
        <v>7.8226857887874843E-3</v>
      </c>
      <c r="AQ847" s="55">
        <f t="shared" si="76"/>
        <v>30066.166666666668</v>
      </c>
      <c r="AR847" s="360"/>
      <c r="AS847" s="360"/>
      <c r="AT847" s="32" t="s">
        <v>103</v>
      </c>
      <c r="AU847" s="52">
        <v>257917</v>
      </c>
      <c r="AV847" s="42">
        <f>IFERROR(AU847/AR839,"-")</f>
        <v>4.0365734839424295E-4</v>
      </c>
      <c r="AW847" s="52">
        <v>10</v>
      </c>
      <c r="AX847" s="42">
        <f>IFERROR(AW847/AS839,"-")</f>
        <v>8.6880973066898355E-3</v>
      </c>
      <c r="AY847" s="96">
        <f t="shared" si="77"/>
        <v>25791.7</v>
      </c>
      <c r="AZ847" s="360"/>
      <c r="BA847" s="360"/>
      <c r="BB847" s="32" t="s">
        <v>103</v>
      </c>
      <c r="BC847" s="52">
        <v>49506</v>
      </c>
      <c r="BD847" s="42">
        <f>IFERROR(BC847/AZ839,"-")</f>
        <v>2.4513369555906236E-4</v>
      </c>
      <c r="BE847" s="52">
        <v>3</v>
      </c>
      <c r="BF847" s="42">
        <f>IFERROR(BE847/BA839,"-")</f>
        <v>1.4150943396226415E-2</v>
      </c>
      <c r="BG847" s="55">
        <f t="shared" si="78"/>
        <v>16502</v>
      </c>
      <c r="BH847" s="360"/>
      <c r="BI847" s="360"/>
      <c r="BJ847" s="32" t="s">
        <v>103</v>
      </c>
      <c r="BK847" s="52">
        <v>145717</v>
      </c>
      <c r="BL847" s="42">
        <f>IFERROR(BK847/BH839,"-")</f>
        <v>2.2426358821464118E-4</v>
      </c>
      <c r="BM847" s="52">
        <v>6</v>
      </c>
      <c r="BN847" s="42">
        <f>IFERROR(BM847/BI839,"-")</f>
        <v>4.048582995951417E-3</v>
      </c>
      <c r="BO847" s="96">
        <f t="shared" si="79"/>
        <v>24286.166666666668</v>
      </c>
      <c r="BP847" s="140"/>
    </row>
    <row r="848" spans="2:68" s="8" customFormat="1" ht="13.15" customHeight="1">
      <c r="B848" s="368"/>
      <c r="C848" s="386"/>
      <c r="D848" s="360"/>
      <c r="E848" s="360"/>
      <c r="F848" s="32" t="s">
        <v>104</v>
      </c>
      <c r="G848" s="52">
        <v>60003</v>
      </c>
      <c r="H848" s="42">
        <f>IFERROR(G848/D839,"-")</f>
        <v>3.4760285648062408E-4</v>
      </c>
      <c r="I848" s="52">
        <v>9</v>
      </c>
      <c r="J848" s="42">
        <f>IFERROR(I848/E839,"-")</f>
        <v>4.3062200956937802E-2</v>
      </c>
      <c r="K848" s="55">
        <f t="shared" si="72"/>
        <v>6667</v>
      </c>
      <c r="L848" s="360"/>
      <c r="M848" s="360"/>
      <c r="N848" s="32" t="s">
        <v>104</v>
      </c>
      <c r="O848" s="52">
        <v>983171</v>
      </c>
      <c r="P848" s="42">
        <f>IFERROR(O848/L839,"-")</f>
        <v>7.733473242640058E-4</v>
      </c>
      <c r="Q848" s="52">
        <v>68</v>
      </c>
      <c r="R848" s="42">
        <f>IFERROR(Q848/M839,"-")</f>
        <v>2.9733275032794052E-2</v>
      </c>
      <c r="S848" s="55">
        <f t="shared" si="73"/>
        <v>14458.39705882353</v>
      </c>
      <c r="T848" s="360"/>
      <c r="U848" s="360"/>
      <c r="V848" s="32" t="s">
        <v>104</v>
      </c>
      <c r="W848" s="52">
        <v>26461</v>
      </c>
      <c r="X848" s="42">
        <f>IFERROR(W848/T839,"-")</f>
        <v>6.5521543912508526E-4</v>
      </c>
      <c r="Y848" s="52">
        <v>1</v>
      </c>
      <c r="Z848" s="42">
        <f>IFERROR(Y848/U839,"-")</f>
        <v>9.8039215686274508E-3</v>
      </c>
      <c r="AA848" s="96">
        <f t="shared" si="74"/>
        <v>26461</v>
      </c>
      <c r="AB848" s="360"/>
      <c r="AC848" s="360"/>
      <c r="AD848" s="32" t="s">
        <v>104</v>
      </c>
      <c r="AE848" s="52">
        <v>2371</v>
      </c>
      <c r="AF848" s="42">
        <f>IFERROR(AE848/AB839,"-")</f>
        <v>3.5710423557854651E-5</v>
      </c>
      <c r="AG848" s="52">
        <v>2</v>
      </c>
      <c r="AH848" s="42">
        <f>IFERROR(AG848/AC839,"-")</f>
        <v>8.0971659919028341E-3</v>
      </c>
      <c r="AI848" s="55">
        <f t="shared" si="75"/>
        <v>1185.5</v>
      </c>
      <c r="AJ848" s="360"/>
      <c r="AK848" s="360"/>
      <c r="AL848" s="32" t="s">
        <v>104</v>
      </c>
      <c r="AM848" s="52">
        <v>554237</v>
      </c>
      <c r="AN848" s="42">
        <f>IFERROR(AM848/AJ839,"-")</f>
        <v>1.0841594476515735E-3</v>
      </c>
      <c r="AO848" s="52">
        <v>21</v>
      </c>
      <c r="AP848" s="42">
        <f>IFERROR(AO848/AK839,"-")</f>
        <v>2.7379400260756193E-2</v>
      </c>
      <c r="AQ848" s="55">
        <f t="shared" si="76"/>
        <v>26392.238095238095</v>
      </c>
      <c r="AR848" s="360"/>
      <c r="AS848" s="360"/>
      <c r="AT848" s="32" t="s">
        <v>104</v>
      </c>
      <c r="AU848" s="52">
        <v>387479</v>
      </c>
      <c r="AV848" s="42">
        <f>IFERROR(AU848/AR839,"-")</f>
        <v>6.0643054043918346E-4</v>
      </c>
      <c r="AW848" s="52">
        <v>43</v>
      </c>
      <c r="AX848" s="42">
        <f>IFERROR(AW848/AS839,"-")</f>
        <v>3.7358818418766288E-2</v>
      </c>
      <c r="AY848" s="96">
        <f t="shared" si="77"/>
        <v>9011.1395348837214</v>
      </c>
      <c r="AZ848" s="360"/>
      <c r="BA848" s="360"/>
      <c r="BB848" s="32" t="s">
        <v>104</v>
      </c>
      <c r="BC848" s="52">
        <v>426084</v>
      </c>
      <c r="BD848" s="42">
        <f>IFERROR(BC848/AZ839,"-")</f>
        <v>2.1097956922107933E-3</v>
      </c>
      <c r="BE848" s="52">
        <v>15</v>
      </c>
      <c r="BF848" s="42">
        <f>IFERROR(BE848/BA839,"-")</f>
        <v>7.0754716981132074E-2</v>
      </c>
      <c r="BG848" s="55">
        <f t="shared" si="78"/>
        <v>28405.599999999999</v>
      </c>
      <c r="BH848" s="360"/>
      <c r="BI848" s="360"/>
      <c r="BJ848" s="32" t="s">
        <v>104</v>
      </c>
      <c r="BK848" s="52">
        <v>234127</v>
      </c>
      <c r="BL848" s="42">
        <f>IFERROR(BK848/BH839,"-")</f>
        <v>3.6032968780533016E-4</v>
      </c>
      <c r="BM848" s="52">
        <v>43</v>
      </c>
      <c r="BN848" s="42">
        <f>IFERROR(BM848/BI839,"-")</f>
        <v>2.9014844804318488E-2</v>
      </c>
      <c r="BO848" s="96">
        <f t="shared" si="79"/>
        <v>5444.8139534883721</v>
      </c>
      <c r="BP848" s="140"/>
    </row>
    <row r="849" spans="2:68" s="8" customFormat="1" ht="13.15" customHeight="1">
      <c r="B849" s="368"/>
      <c r="C849" s="386"/>
      <c r="D849" s="360"/>
      <c r="E849" s="360"/>
      <c r="F849" s="32" t="s">
        <v>105</v>
      </c>
      <c r="G849" s="52">
        <v>216463</v>
      </c>
      <c r="H849" s="42">
        <f>IFERROR(G849/D839,"-")</f>
        <v>1.2539899192101282E-3</v>
      </c>
      <c r="I849" s="52">
        <v>4</v>
      </c>
      <c r="J849" s="42">
        <f>IFERROR(I849/E839,"-")</f>
        <v>1.9138755980861243E-2</v>
      </c>
      <c r="K849" s="55">
        <f t="shared" si="72"/>
        <v>54115.75</v>
      </c>
      <c r="L849" s="360"/>
      <c r="M849" s="360"/>
      <c r="N849" s="32" t="s">
        <v>105</v>
      </c>
      <c r="O849" s="52">
        <v>86396</v>
      </c>
      <c r="P849" s="42">
        <f>IFERROR(O849/L839,"-")</f>
        <v>6.7957776853785402E-5</v>
      </c>
      <c r="Q849" s="52">
        <v>14</v>
      </c>
      <c r="R849" s="42">
        <f>IFERROR(Q849/M839,"-")</f>
        <v>6.121556624398776E-3</v>
      </c>
      <c r="S849" s="55">
        <f t="shared" si="73"/>
        <v>6171.1428571428569</v>
      </c>
      <c r="T849" s="360"/>
      <c r="U849" s="360"/>
      <c r="V849" s="32" t="s">
        <v>105</v>
      </c>
      <c r="W849" s="52">
        <v>0</v>
      </c>
      <c r="X849" s="42">
        <f>IFERROR(W849/T839,"-")</f>
        <v>0</v>
      </c>
      <c r="Y849" s="52">
        <v>0</v>
      </c>
      <c r="Z849" s="42">
        <f>IFERROR(Y849/U839,"-")</f>
        <v>0</v>
      </c>
      <c r="AA849" s="96" t="str">
        <f t="shared" si="74"/>
        <v>-</v>
      </c>
      <c r="AB849" s="360"/>
      <c r="AC849" s="360"/>
      <c r="AD849" s="32" t="s">
        <v>105</v>
      </c>
      <c r="AE849" s="52">
        <v>12379</v>
      </c>
      <c r="AF849" s="42">
        <f>IFERROR(AE849/AB839,"-")</f>
        <v>1.8644425694756757E-4</v>
      </c>
      <c r="AG849" s="52">
        <v>2</v>
      </c>
      <c r="AH849" s="42">
        <f>IFERROR(AG849/AC839,"-")</f>
        <v>8.0971659919028341E-3</v>
      </c>
      <c r="AI849" s="55">
        <f t="shared" si="75"/>
        <v>6189.5</v>
      </c>
      <c r="AJ849" s="360"/>
      <c r="AK849" s="360"/>
      <c r="AL849" s="32" t="s">
        <v>105</v>
      </c>
      <c r="AM849" s="52">
        <v>17377</v>
      </c>
      <c r="AN849" s="42">
        <f>IFERROR(AM849/AJ839,"-")</f>
        <v>3.3991665518255529E-5</v>
      </c>
      <c r="AO849" s="52">
        <v>4</v>
      </c>
      <c r="AP849" s="42">
        <f>IFERROR(AO849/AK839,"-")</f>
        <v>5.2151238591916557E-3</v>
      </c>
      <c r="AQ849" s="55">
        <f t="shared" si="76"/>
        <v>4344.25</v>
      </c>
      <c r="AR849" s="360"/>
      <c r="AS849" s="360"/>
      <c r="AT849" s="32" t="s">
        <v>105</v>
      </c>
      <c r="AU849" s="52">
        <v>56640</v>
      </c>
      <c r="AV849" s="42">
        <f>IFERROR(AU849/AR839,"-")</f>
        <v>8.8645386744766423E-5</v>
      </c>
      <c r="AW849" s="52">
        <v>8</v>
      </c>
      <c r="AX849" s="42">
        <f>IFERROR(AW849/AS839,"-")</f>
        <v>6.9504778453518675E-3</v>
      </c>
      <c r="AY849" s="96">
        <f t="shared" si="77"/>
        <v>7080</v>
      </c>
      <c r="AZ849" s="360"/>
      <c r="BA849" s="360"/>
      <c r="BB849" s="32" t="s">
        <v>105</v>
      </c>
      <c r="BC849" s="52">
        <v>5847</v>
      </c>
      <c r="BD849" s="42">
        <f>IFERROR(BC849/AZ839,"-")</f>
        <v>2.8951979920289214E-5</v>
      </c>
      <c r="BE849" s="52">
        <v>2</v>
      </c>
      <c r="BF849" s="42">
        <f>IFERROR(BE849/BA839,"-")</f>
        <v>9.433962264150943E-3</v>
      </c>
      <c r="BG849" s="55">
        <f t="shared" si="78"/>
        <v>2923.5</v>
      </c>
      <c r="BH849" s="360"/>
      <c r="BI849" s="360"/>
      <c r="BJ849" s="32" t="s">
        <v>105</v>
      </c>
      <c r="BK849" s="52">
        <v>0</v>
      </c>
      <c r="BL849" s="42">
        <f>IFERROR(BK849/BH839,"-")</f>
        <v>0</v>
      </c>
      <c r="BM849" s="52">
        <v>0</v>
      </c>
      <c r="BN849" s="42">
        <f>IFERROR(BM849/BI839,"-")</f>
        <v>0</v>
      </c>
      <c r="BO849" s="96" t="str">
        <f t="shared" si="79"/>
        <v>-</v>
      </c>
      <c r="BP849" s="140"/>
    </row>
    <row r="850" spans="2:68" s="8" customFormat="1" ht="13.15" customHeight="1">
      <c r="B850" s="368"/>
      <c r="C850" s="386"/>
      <c r="D850" s="360"/>
      <c r="E850" s="360"/>
      <c r="F850" s="32" t="s">
        <v>106</v>
      </c>
      <c r="G850" s="52">
        <v>676236</v>
      </c>
      <c r="H850" s="42">
        <f>IFERROR(G850/D839,"-")</f>
        <v>3.9174968794065514E-3</v>
      </c>
      <c r="I850" s="52">
        <v>3</v>
      </c>
      <c r="J850" s="42">
        <f>IFERROR(I850/E839,"-")</f>
        <v>1.4354066985645933E-2</v>
      </c>
      <c r="K850" s="55">
        <f t="shared" si="72"/>
        <v>225412</v>
      </c>
      <c r="L850" s="360"/>
      <c r="M850" s="360"/>
      <c r="N850" s="32" t="s">
        <v>106</v>
      </c>
      <c r="O850" s="52">
        <v>2765430</v>
      </c>
      <c r="P850" s="42">
        <f>IFERROR(O850/L839,"-")</f>
        <v>2.1752450905685883E-3</v>
      </c>
      <c r="Q850" s="52">
        <v>12</v>
      </c>
      <c r="R850" s="42">
        <f>IFERROR(Q850/M839,"-")</f>
        <v>5.2470485351989509E-3</v>
      </c>
      <c r="S850" s="55">
        <f t="shared" si="73"/>
        <v>230452.5</v>
      </c>
      <c r="T850" s="360"/>
      <c r="U850" s="360"/>
      <c r="V850" s="32" t="s">
        <v>106</v>
      </c>
      <c r="W850" s="52">
        <v>0</v>
      </c>
      <c r="X850" s="42">
        <f>IFERROR(W850/T839,"-")</f>
        <v>0</v>
      </c>
      <c r="Y850" s="52">
        <v>0</v>
      </c>
      <c r="Z850" s="42">
        <f>IFERROR(Y850/U839,"-")</f>
        <v>0</v>
      </c>
      <c r="AA850" s="96" t="str">
        <f t="shared" si="74"/>
        <v>-</v>
      </c>
      <c r="AB850" s="360"/>
      <c r="AC850" s="360"/>
      <c r="AD850" s="32" t="s">
        <v>106</v>
      </c>
      <c r="AE850" s="52">
        <v>0</v>
      </c>
      <c r="AF850" s="42">
        <f>IFERROR(AE850/AB839,"-")</f>
        <v>0</v>
      </c>
      <c r="AG850" s="52">
        <v>0</v>
      </c>
      <c r="AH850" s="42">
        <f>IFERROR(AG850/AC839,"-")</f>
        <v>0</v>
      </c>
      <c r="AI850" s="55" t="str">
        <f t="shared" si="75"/>
        <v>-</v>
      </c>
      <c r="AJ850" s="360"/>
      <c r="AK850" s="360"/>
      <c r="AL850" s="32" t="s">
        <v>106</v>
      </c>
      <c r="AM850" s="52">
        <v>480258</v>
      </c>
      <c r="AN850" s="42">
        <f>IFERROR(AM850/AJ839,"-")</f>
        <v>9.394469297615448E-4</v>
      </c>
      <c r="AO850" s="52">
        <v>5</v>
      </c>
      <c r="AP850" s="42">
        <f>IFERROR(AO850/AK839,"-")</f>
        <v>6.51890482398957E-3</v>
      </c>
      <c r="AQ850" s="55">
        <f t="shared" si="76"/>
        <v>96051.6</v>
      </c>
      <c r="AR850" s="360"/>
      <c r="AS850" s="360"/>
      <c r="AT850" s="32" t="s">
        <v>106</v>
      </c>
      <c r="AU850" s="52">
        <v>28969</v>
      </c>
      <c r="AV850" s="42">
        <f>IFERROR(AU850/AR839,"-")</f>
        <v>4.5338421762166992E-5</v>
      </c>
      <c r="AW850" s="52">
        <v>6</v>
      </c>
      <c r="AX850" s="42">
        <f>IFERROR(AW850/AS839,"-")</f>
        <v>5.2128583840139013E-3</v>
      </c>
      <c r="AY850" s="96">
        <f t="shared" si="77"/>
        <v>4828.166666666667</v>
      </c>
      <c r="AZ850" s="360"/>
      <c r="BA850" s="360"/>
      <c r="BB850" s="32" t="s">
        <v>106</v>
      </c>
      <c r="BC850" s="52">
        <v>2732702</v>
      </c>
      <c r="BD850" s="42">
        <f>IFERROR(BC850/AZ839,"-")</f>
        <v>1.3531235408266491E-2</v>
      </c>
      <c r="BE850" s="52">
        <v>6</v>
      </c>
      <c r="BF850" s="42">
        <f>IFERROR(BE850/BA839,"-")</f>
        <v>2.8301886792452831E-2</v>
      </c>
      <c r="BG850" s="55">
        <f t="shared" si="78"/>
        <v>455450.33333333331</v>
      </c>
      <c r="BH850" s="360"/>
      <c r="BI850" s="360"/>
      <c r="BJ850" s="32" t="s">
        <v>106</v>
      </c>
      <c r="BK850" s="52">
        <v>750</v>
      </c>
      <c r="BL850" s="42">
        <f>IFERROR(BK850/BH839,"-")</f>
        <v>1.1542763792898624E-6</v>
      </c>
      <c r="BM850" s="52">
        <v>1</v>
      </c>
      <c r="BN850" s="42">
        <f>IFERROR(BM850/BI839,"-")</f>
        <v>6.7476383265856947E-4</v>
      </c>
      <c r="BO850" s="96">
        <f t="shared" si="79"/>
        <v>750</v>
      </c>
      <c r="BP850" s="140"/>
    </row>
    <row r="851" spans="2:68" s="8" customFormat="1" ht="13.15" customHeight="1">
      <c r="B851" s="368"/>
      <c r="C851" s="386"/>
      <c r="D851" s="360"/>
      <c r="E851" s="360"/>
      <c r="F851" s="32" t="s">
        <v>107</v>
      </c>
      <c r="G851" s="52">
        <v>1074900</v>
      </c>
      <c r="H851" s="42">
        <f>IFERROR(G851/D839,"-")</f>
        <v>6.2269938241591716E-3</v>
      </c>
      <c r="I851" s="52">
        <v>31</v>
      </c>
      <c r="J851" s="42">
        <f>IFERROR(I851/E839,"-")</f>
        <v>0.14832535885167464</v>
      </c>
      <c r="K851" s="55">
        <f t="shared" si="72"/>
        <v>34674.193548387098</v>
      </c>
      <c r="L851" s="360"/>
      <c r="M851" s="360"/>
      <c r="N851" s="32" t="s">
        <v>107</v>
      </c>
      <c r="O851" s="52">
        <v>10336785</v>
      </c>
      <c r="P851" s="42">
        <f>IFERROR(O851/L839,"-")</f>
        <v>8.1307575398809687E-3</v>
      </c>
      <c r="Q851" s="52">
        <v>283</v>
      </c>
      <c r="R851" s="42">
        <f>IFERROR(Q851/M839,"-")</f>
        <v>0.12374289462177525</v>
      </c>
      <c r="S851" s="55">
        <f t="shared" si="73"/>
        <v>36525.742049469962</v>
      </c>
      <c r="T851" s="360"/>
      <c r="U851" s="360"/>
      <c r="V851" s="32" t="s">
        <v>107</v>
      </c>
      <c r="W851" s="52">
        <v>2151677</v>
      </c>
      <c r="X851" s="42">
        <f>IFERROR(W851/T839,"-")</f>
        <v>5.3278862870274966E-2</v>
      </c>
      <c r="Y851" s="52">
        <v>8</v>
      </c>
      <c r="Z851" s="42">
        <f>IFERROR(Y851/U839,"-")</f>
        <v>7.8431372549019607E-2</v>
      </c>
      <c r="AA851" s="96">
        <f t="shared" si="74"/>
        <v>268959.625</v>
      </c>
      <c r="AB851" s="360"/>
      <c r="AC851" s="360"/>
      <c r="AD851" s="32" t="s">
        <v>107</v>
      </c>
      <c r="AE851" s="52">
        <v>653987</v>
      </c>
      <c r="AF851" s="42">
        <f>IFERROR(AE851/AB839,"-")</f>
        <v>9.8499168162508189E-3</v>
      </c>
      <c r="AG851" s="52">
        <v>26</v>
      </c>
      <c r="AH851" s="42">
        <f>IFERROR(AG851/AC839,"-")</f>
        <v>0.10526315789473684</v>
      </c>
      <c r="AI851" s="55">
        <f t="shared" si="75"/>
        <v>25153.346153846152</v>
      </c>
      <c r="AJ851" s="360"/>
      <c r="AK851" s="360"/>
      <c r="AL851" s="32" t="s">
        <v>107</v>
      </c>
      <c r="AM851" s="52">
        <v>3829109</v>
      </c>
      <c r="AN851" s="42">
        <f>IFERROR(AM851/AJ839,"-")</f>
        <v>7.4902337780365959E-3</v>
      </c>
      <c r="AO851" s="52">
        <v>109</v>
      </c>
      <c r="AP851" s="42">
        <f>IFERROR(AO851/AK839,"-")</f>
        <v>0.14211212516297261</v>
      </c>
      <c r="AQ851" s="55">
        <f t="shared" si="76"/>
        <v>35129.440366972478</v>
      </c>
      <c r="AR851" s="360"/>
      <c r="AS851" s="360"/>
      <c r="AT851" s="32" t="s">
        <v>107</v>
      </c>
      <c r="AU851" s="52">
        <v>3633590</v>
      </c>
      <c r="AV851" s="42">
        <f>IFERROR(AU851/AR839,"-")</f>
        <v>5.68681127863552E-3</v>
      </c>
      <c r="AW851" s="52">
        <v>138</v>
      </c>
      <c r="AX851" s="42">
        <f>IFERROR(AW851/AS839,"-")</f>
        <v>0.11989574283231973</v>
      </c>
      <c r="AY851" s="96">
        <f t="shared" si="77"/>
        <v>26330.36231884058</v>
      </c>
      <c r="AZ851" s="360"/>
      <c r="BA851" s="360"/>
      <c r="BB851" s="32" t="s">
        <v>107</v>
      </c>
      <c r="BC851" s="52">
        <v>1100475</v>
      </c>
      <c r="BD851" s="42">
        <f>IFERROR(BC851/AZ839,"-")</f>
        <v>5.4491072520575119E-3</v>
      </c>
      <c r="BE851" s="52">
        <v>26</v>
      </c>
      <c r="BF851" s="42">
        <f>IFERROR(BE851/BA839,"-")</f>
        <v>0.12264150943396226</v>
      </c>
      <c r="BG851" s="55">
        <f t="shared" si="78"/>
        <v>42325.961538461539</v>
      </c>
      <c r="BH851" s="360"/>
      <c r="BI851" s="360"/>
      <c r="BJ851" s="32" t="s">
        <v>107</v>
      </c>
      <c r="BK851" s="52">
        <v>2954599</v>
      </c>
      <c r="BL851" s="42">
        <f>IFERROR(BK851/BH839,"-")</f>
        <v>4.5472317812979305E-3</v>
      </c>
      <c r="BM851" s="52">
        <v>127</v>
      </c>
      <c r="BN851" s="42">
        <f>IFERROR(BM851/BI839,"-")</f>
        <v>8.569500674763833E-2</v>
      </c>
      <c r="BO851" s="96">
        <f t="shared" si="79"/>
        <v>23264.559055118109</v>
      </c>
      <c r="BP851" s="140"/>
    </row>
    <row r="852" spans="2:68" s="8" customFormat="1" ht="13.15" customHeight="1">
      <c r="B852" s="368"/>
      <c r="C852" s="386"/>
      <c r="D852" s="360"/>
      <c r="E852" s="360"/>
      <c r="F852" s="32" t="s">
        <v>108</v>
      </c>
      <c r="G852" s="52">
        <v>4587950</v>
      </c>
      <c r="H852" s="42">
        <f>IFERROR(G852/D839,"-")</f>
        <v>2.6578413169179527E-2</v>
      </c>
      <c r="I852" s="52">
        <v>39</v>
      </c>
      <c r="J852" s="42">
        <f>IFERROR(I852/E839,"-")</f>
        <v>0.18660287081339713</v>
      </c>
      <c r="K852" s="55">
        <f t="shared" si="72"/>
        <v>117639.74358974359</v>
      </c>
      <c r="L852" s="360"/>
      <c r="M852" s="360"/>
      <c r="N852" s="32" t="s">
        <v>108</v>
      </c>
      <c r="O852" s="52">
        <v>8099894</v>
      </c>
      <c r="P852" s="42">
        <f>IFERROR(O852/L839,"-")</f>
        <v>6.3712531713426002E-3</v>
      </c>
      <c r="Q852" s="52">
        <v>197</v>
      </c>
      <c r="R852" s="42">
        <f>IFERROR(Q852/M839,"-")</f>
        <v>8.6139046786182769E-2</v>
      </c>
      <c r="S852" s="55">
        <f t="shared" si="73"/>
        <v>41116.21319796954</v>
      </c>
      <c r="T852" s="360"/>
      <c r="U852" s="360"/>
      <c r="V852" s="32" t="s">
        <v>108</v>
      </c>
      <c r="W852" s="52">
        <v>156284</v>
      </c>
      <c r="X852" s="42">
        <f>IFERROR(W852/T839,"-")</f>
        <v>3.8698344615934704E-3</v>
      </c>
      <c r="Y852" s="52">
        <v>5</v>
      </c>
      <c r="Z852" s="42">
        <f>IFERROR(Y852/U839,"-")</f>
        <v>4.9019607843137254E-2</v>
      </c>
      <c r="AA852" s="96">
        <f t="shared" si="74"/>
        <v>31256.799999999999</v>
      </c>
      <c r="AB852" s="360"/>
      <c r="AC852" s="360"/>
      <c r="AD852" s="32" t="s">
        <v>108</v>
      </c>
      <c r="AE852" s="52">
        <v>473497</v>
      </c>
      <c r="AF852" s="42">
        <f>IFERROR(AE852/AB839,"-")</f>
        <v>7.1314965935780281E-3</v>
      </c>
      <c r="AG852" s="52">
        <v>6</v>
      </c>
      <c r="AH852" s="42">
        <f>IFERROR(AG852/AC839,"-")</f>
        <v>2.4291497975708502E-2</v>
      </c>
      <c r="AI852" s="55">
        <f t="shared" si="75"/>
        <v>78916.166666666672</v>
      </c>
      <c r="AJ852" s="360"/>
      <c r="AK852" s="360"/>
      <c r="AL852" s="32" t="s">
        <v>108</v>
      </c>
      <c r="AM852" s="52">
        <v>2476692</v>
      </c>
      <c r="AN852" s="42">
        <f>IFERROR(AM852/AJ839,"-")</f>
        <v>4.8447307392380347E-3</v>
      </c>
      <c r="AO852" s="52">
        <v>83</v>
      </c>
      <c r="AP852" s="42">
        <f>IFERROR(AO852/AK839,"-")</f>
        <v>0.10821382007822686</v>
      </c>
      <c r="AQ852" s="55">
        <f t="shared" si="76"/>
        <v>29839.662650602411</v>
      </c>
      <c r="AR852" s="360"/>
      <c r="AS852" s="360"/>
      <c r="AT852" s="32" t="s">
        <v>108</v>
      </c>
      <c r="AU852" s="52">
        <v>4384860</v>
      </c>
      <c r="AV852" s="42">
        <f>IFERROR(AU852/AR839,"-")</f>
        <v>6.8625990558202066E-3</v>
      </c>
      <c r="AW852" s="52">
        <v>91</v>
      </c>
      <c r="AX852" s="42">
        <f>IFERROR(AW852/AS839,"-")</f>
        <v>7.9061685490877498E-2</v>
      </c>
      <c r="AY852" s="96">
        <f t="shared" si="77"/>
        <v>48185.274725274729</v>
      </c>
      <c r="AZ852" s="360"/>
      <c r="BA852" s="360"/>
      <c r="BB852" s="32" t="s">
        <v>108</v>
      </c>
      <c r="BC852" s="52">
        <v>5080418</v>
      </c>
      <c r="BD852" s="42">
        <f>IFERROR(BC852/AZ839,"-")</f>
        <v>2.5156175803433534E-2</v>
      </c>
      <c r="BE852" s="52">
        <v>88</v>
      </c>
      <c r="BF852" s="42">
        <f>IFERROR(BE852/BA839,"-")</f>
        <v>0.41509433962264153</v>
      </c>
      <c r="BG852" s="55">
        <f t="shared" si="78"/>
        <v>57732.022727272728</v>
      </c>
      <c r="BH852" s="360"/>
      <c r="BI852" s="360"/>
      <c r="BJ852" s="32" t="s">
        <v>108</v>
      </c>
      <c r="BK852" s="52">
        <v>3329677</v>
      </c>
      <c r="BL852" s="42">
        <f>IFERROR(BK852/BH839,"-")</f>
        <v>5.1244900156863079E-3</v>
      </c>
      <c r="BM852" s="52">
        <v>80</v>
      </c>
      <c r="BN852" s="42">
        <f>IFERROR(BM852/BI839,"-")</f>
        <v>5.3981106612685563E-2</v>
      </c>
      <c r="BO852" s="96">
        <f t="shared" si="79"/>
        <v>41620.962500000001</v>
      </c>
      <c r="BP852" s="140"/>
    </row>
    <row r="853" spans="2:68" s="8" customFormat="1" ht="13.15" customHeight="1">
      <c r="B853" s="368"/>
      <c r="C853" s="386"/>
      <c r="D853" s="360"/>
      <c r="E853" s="360"/>
      <c r="F853" s="32" t="s">
        <v>109</v>
      </c>
      <c r="G853" s="52">
        <v>2958058</v>
      </c>
      <c r="H853" s="42">
        <f>IFERROR(G853/D839,"-")</f>
        <v>1.7136300025588084E-2</v>
      </c>
      <c r="I853" s="52">
        <v>18</v>
      </c>
      <c r="J853" s="42">
        <f>IFERROR(I853/E839,"-")</f>
        <v>8.6124401913875603E-2</v>
      </c>
      <c r="K853" s="55">
        <f t="shared" si="72"/>
        <v>164336.55555555556</v>
      </c>
      <c r="L853" s="360"/>
      <c r="M853" s="360"/>
      <c r="N853" s="32" t="s">
        <v>109</v>
      </c>
      <c r="O853" s="52">
        <v>4848168</v>
      </c>
      <c r="P853" s="42">
        <f>IFERROR(O853/L839,"-")</f>
        <v>3.8134950587256707E-3</v>
      </c>
      <c r="Q853" s="52">
        <v>116</v>
      </c>
      <c r="R853" s="42">
        <f>IFERROR(Q853/M839,"-")</f>
        <v>5.0721469173589856E-2</v>
      </c>
      <c r="S853" s="55">
        <f t="shared" si="73"/>
        <v>41794.551724137928</v>
      </c>
      <c r="T853" s="360"/>
      <c r="U853" s="360"/>
      <c r="V853" s="32" t="s">
        <v>109</v>
      </c>
      <c r="W853" s="52">
        <v>144925</v>
      </c>
      <c r="X853" s="42">
        <f>IFERROR(W853/T839,"-")</f>
        <v>3.5885679874231124E-3</v>
      </c>
      <c r="Y853" s="52">
        <v>4</v>
      </c>
      <c r="Z853" s="42">
        <f>IFERROR(Y853/U839,"-")</f>
        <v>3.9215686274509803E-2</v>
      </c>
      <c r="AA853" s="96">
        <f t="shared" si="74"/>
        <v>36231.25</v>
      </c>
      <c r="AB853" s="360"/>
      <c r="AC853" s="360"/>
      <c r="AD853" s="32" t="s">
        <v>109</v>
      </c>
      <c r="AE853" s="52">
        <v>411002</v>
      </c>
      <c r="AF853" s="42">
        <f>IFERROR(AE853/AB839,"-")</f>
        <v>6.1902385082772578E-3</v>
      </c>
      <c r="AG853" s="52">
        <v>9</v>
      </c>
      <c r="AH853" s="42">
        <f>IFERROR(AG853/AC839,"-")</f>
        <v>3.643724696356275E-2</v>
      </c>
      <c r="AI853" s="55">
        <f t="shared" si="75"/>
        <v>45666.888888888891</v>
      </c>
      <c r="AJ853" s="360"/>
      <c r="AK853" s="360"/>
      <c r="AL853" s="32" t="s">
        <v>109</v>
      </c>
      <c r="AM853" s="52">
        <v>2668206</v>
      </c>
      <c r="AN853" s="42">
        <f>IFERROR(AM853/AJ839,"-")</f>
        <v>5.2193569595328608E-3</v>
      </c>
      <c r="AO853" s="52">
        <v>37</v>
      </c>
      <c r="AP853" s="42">
        <f>IFERROR(AO853/AK839,"-")</f>
        <v>4.8239895697522815E-2</v>
      </c>
      <c r="AQ853" s="55">
        <f t="shared" si="76"/>
        <v>72113.67567567568</v>
      </c>
      <c r="AR853" s="360"/>
      <c r="AS853" s="360"/>
      <c r="AT853" s="32" t="s">
        <v>109</v>
      </c>
      <c r="AU853" s="52">
        <v>1572576</v>
      </c>
      <c r="AV853" s="42">
        <f>IFERROR(AU853/AR839,"-")</f>
        <v>2.4611865767220657E-3</v>
      </c>
      <c r="AW853" s="52">
        <v>62</v>
      </c>
      <c r="AX853" s="42">
        <f>IFERROR(AW853/AS839,"-")</f>
        <v>5.3866203301476977E-2</v>
      </c>
      <c r="AY853" s="96">
        <f t="shared" si="77"/>
        <v>25364.129032258064</v>
      </c>
      <c r="AZ853" s="360"/>
      <c r="BA853" s="360"/>
      <c r="BB853" s="32" t="s">
        <v>109</v>
      </c>
      <c r="BC853" s="52">
        <v>660835</v>
      </c>
      <c r="BD853" s="42">
        <f>IFERROR(BC853/AZ839,"-")</f>
        <v>3.2721877288565625E-3</v>
      </c>
      <c r="BE853" s="52">
        <v>21</v>
      </c>
      <c r="BF853" s="42">
        <f>IFERROR(BE853/BA839,"-")</f>
        <v>9.9056603773584911E-2</v>
      </c>
      <c r="BG853" s="55">
        <f t="shared" si="78"/>
        <v>31468.333333333332</v>
      </c>
      <c r="BH853" s="360"/>
      <c r="BI853" s="360"/>
      <c r="BJ853" s="32" t="s">
        <v>109</v>
      </c>
      <c r="BK853" s="52">
        <v>1876071</v>
      </c>
      <c r="BL853" s="42">
        <f>IFERROR(BK853/BH839,"-")</f>
        <v>2.8873392548942819E-3</v>
      </c>
      <c r="BM853" s="52">
        <v>40</v>
      </c>
      <c r="BN853" s="42">
        <f>IFERROR(BM853/BI839,"-")</f>
        <v>2.6990553306342781E-2</v>
      </c>
      <c r="BO853" s="96">
        <f t="shared" si="79"/>
        <v>46901.775000000001</v>
      </c>
      <c r="BP853" s="140"/>
    </row>
    <row r="854" spans="2:68" s="8" customFormat="1" ht="13.15" customHeight="1">
      <c r="B854" s="368"/>
      <c r="C854" s="386"/>
      <c r="D854" s="360"/>
      <c r="E854" s="360"/>
      <c r="F854" s="33" t="s">
        <v>110</v>
      </c>
      <c r="G854" s="53">
        <v>342530</v>
      </c>
      <c r="H854" s="43">
        <f>IFERROR(G854/D839,"-")</f>
        <v>1.9843075584605463E-3</v>
      </c>
      <c r="I854" s="53">
        <v>35</v>
      </c>
      <c r="J854" s="43">
        <f>IFERROR(I854/E839,"-")</f>
        <v>0.1674641148325359</v>
      </c>
      <c r="K854" s="56">
        <f t="shared" si="72"/>
        <v>9786.5714285714294</v>
      </c>
      <c r="L854" s="360"/>
      <c r="M854" s="360"/>
      <c r="N854" s="33" t="s">
        <v>110</v>
      </c>
      <c r="O854" s="53">
        <v>1781827</v>
      </c>
      <c r="P854" s="43">
        <f>IFERROR(O854/L839,"-")</f>
        <v>1.4015579616886184E-3</v>
      </c>
      <c r="Q854" s="53">
        <v>202</v>
      </c>
      <c r="R854" s="43">
        <f>IFERROR(Q854/M839,"-")</f>
        <v>8.8325317009182336E-2</v>
      </c>
      <c r="S854" s="56">
        <f t="shared" si="73"/>
        <v>8820.925742574258</v>
      </c>
      <c r="T854" s="360"/>
      <c r="U854" s="360"/>
      <c r="V854" s="33" t="s">
        <v>110</v>
      </c>
      <c r="W854" s="53">
        <v>324115</v>
      </c>
      <c r="X854" s="43">
        <f>IFERROR(W854/T839,"-")</f>
        <v>8.0255905692160918E-3</v>
      </c>
      <c r="Y854" s="53">
        <v>6</v>
      </c>
      <c r="Z854" s="43">
        <f>IFERROR(Y854/U839,"-")</f>
        <v>5.8823529411764705E-2</v>
      </c>
      <c r="AA854" s="97">
        <f t="shared" si="74"/>
        <v>54019.166666666664</v>
      </c>
      <c r="AB854" s="360"/>
      <c r="AC854" s="360"/>
      <c r="AD854" s="33" t="s">
        <v>110</v>
      </c>
      <c r="AE854" s="53">
        <v>60316</v>
      </c>
      <c r="AF854" s="43">
        <f>IFERROR(AE854/AB839,"-")</f>
        <v>9.0843943792305408E-4</v>
      </c>
      <c r="AG854" s="53">
        <v>8</v>
      </c>
      <c r="AH854" s="43">
        <f>IFERROR(AG854/AC839,"-")</f>
        <v>3.2388663967611336E-2</v>
      </c>
      <c r="AI854" s="56">
        <f t="shared" si="75"/>
        <v>7539.5</v>
      </c>
      <c r="AJ854" s="360"/>
      <c r="AK854" s="360"/>
      <c r="AL854" s="33" t="s">
        <v>110</v>
      </c>
      <c r="AM854" s="53">
        <v>708428</v>
      </c>
      <c r="AN854" s="43">
        <f>IFERROR(AM854/AJ839,"-")</f>
        <v>1.3857770397517827E-3</v>
      </c>
      <c r="AO854" s="53">
        <v>81</v>
      </c>
      <c r="AP854" s="43">
        <f>IFERROR(AO854/AK839,"-")</f>
        <v>0.10560625814863103</v>
      </c>
      <c r="AQ854" s="56">
        <f t="shared" si="76"/>
        <v>8746.0246913580249</v>
      </c>
      <c r="AR854" s="360"/>
      <c r="AS854" s="360"/>
      <c r="AT854" s="33" t="s">
        <v>110</v>
      </c>
      <c r="AU854" s="53">
        <v>682795</v>
      </c>
      <c r="AV854" s="43">
        <f>IFERROR(AU854/AR839,"-")</f>
        <v>1.068619824194788E-3</v>
      </c>
      <c r="AW854" s="53">
        <v>104</v>
      </c>
      <c r="AX854" s="43">
        <f>IFERROR(AW854/AS839,"-")</f>
        <v>9.0356211989574289E-2</v>
      </c>
      <c r="AY854" s="136">
        <f t="shared" si="77"/>
        <v>6565.3365384615381</v>
      </c>
      <c r="AZ854" s="360"/>
      <c r="BA854" s="360"/>
      <c r="BB854" s="33" t="s">
        <v>110</v>
      </c>
      <c r="BC854" s="53">
        <v>276177</v>
      </c>
      <c r="BD854" s="43">
        <f>IFERROR(BC854/AZ839,"-")</f>
        <v>1.3675168391389968E-3</v>
      </c>
      <c r="BE854" s="53">
        <v>31</v>
      </c>
      <c r="BF854" s="43">
        <f>IFERROR(BE854/BA839,"-")</f>
        <v>0.14622641509433962</v>
      </c>
      <c r="BG854" s="56">
        <f t="shared" si="78"/>
        <v>8908.9354838709678</v>
      </c>
      <c r="BH854" s="360"/>
      <c r="BI854" s="360"/>
      <c r="BJ854" s="33" t="s">
        <v>110</v>
      </c>
      <c r="BK854" s="53">
        <v>1601048</v>
      </c>
      <c r="BL854" s="43">
        <f>IFERROR(BK854/BH839,"-")</f>
        <v>2.4640691846790339E-3</v>
      </c>
      <c r="BM854" s="53">
        <v>99</v>
      </c>
      <c r="BN854" s="43">
        <f>IFERROR(BM854/BI839,"-")</f>
        <v>6.6801619433198386E-2</v>
      </c>
      <c r="BO854" s="97">
        <f t="shared" si="79"/>
        <v>16172.202020202019</v>
      </c>
      <c r="BP854" s="140"/>
    </row>
    <row r="855" spans="2:68" s="8" customFormat="1" ht="13.15" customHeight="1">
      <c r="B855" s="369"/>
      <c r="C855" s="387"/>
      <c r="D855" s="361"/>
      <c r="E855" s="361"/>
      <c r="F855" s="34" t="s">
        <v>64</v>
      </c>
      <c r="G855" s="49">
        <f>SUM(G839:G854)</f>
        <v>45928039</v>
      </c>
      <c r="H855" s="43">
        <f>IFERROR(G855/D839,"-")</f>
        <v>0.26606532254976423</v>
      </c>
      <c r="I855" s="53">
        <v>182</v>
      </c>
      <c r="J855" s="43">
        <f>IFERROR(I855/E839,"-")</f>
        <v>0.87081339712918659</v>
      </c>
      <c r="K855" s="56">
        <f t="shared" si="72"/>
        <v>252351.86263736265</v>
      </c>
      <c r="L855" s="361"/>
      <c r="M855" s="361"/>
      <c r="N855" s="34" t="s">
        <v>64</v>
      </c>
      <c r="O855" s="49">
        <f>SUM(O839:O854)</f>
        <v>251396922</v>
      </c>
      <c r="P855" s="43">
        <f>IFERROR(O855/L839,"-")</f>
        <v>0.19774498734900336</v>
      </c>
      <c r="Q855" s="53">
        <v>1782</v>
      </c>
      <c r="R855" s="43">
        <f>IFERROR(Q855/M839,"-")</f>
        <v>0.77918670747704422</v>
      </c>
      <c r="S855" s="56">
        <f t="shared" si="73"/>
        <v>141075.7138047138</v>
      </c>
      <c r="T855" s="361"/>
      <c r="U855" s="361"/>
      <c r="V855" s="34" t="s">
        <v>64</v>
      </c>
      <c r="W855" s="49">
        <f>SUM(W839:W854)</f>
        <v>7292789</v>
      </c>
      <c r="X855" s="43">
        <f>IFERROR(W855/T839,"-")</f>
        <v>0.18058077726017879</v>
      </c>
      <c r="Y855" s="53">
        <v>36</v>
      </c>
      <c r="Z855" s="43">
        <f>IFERROR(Y855/U839,"-")</f>
        <v>0.35294117647058826</v>
      </c>
      <c r="AA855" s="97">
        <f t="shared" si="74"/>
        <v>202577.47222222222</v>
      </c>
      <c r="AB855" s="361"/>
      <c r="AC855" s="361"/>
      <c r="AD855" s="34" t="s">
        <v>64</v>
      </c>
      <c r="AE855" s="49">
        <f>SUM(AE839:AE854)</f>
        <v>4695029</v>
      </c>
      <c r="AF855" s="43">
        <f>IFERROR(AE855/AB839,"-")</f>
        <v>7.071340118364014E-2</v>
      </c>
      <c r="AG855" s="53">
        <v>87</v>
      </c>
      <c r="AH855" s="43">
        <f>IFERROR(AG855/AC839,"-")</f>
        <v>0.35222672064777327</v>
      </c>
      <c r="AI855" s="56">
        <f t="shared" si="75"/>
        <v>53965.85057471264</v>
      </c>
      <c r="AJ855" s="361"/>
      <c r="AK855" s="361"/>
      <c r="AL855" s="34" t="s">
        <v>64</v>
      </c>
      <c r="AM855" s="49">
        <f>SUM(AM839:AM854)</f>
        <v>107440890</v>
      </c>
      <c r="AN855" s="43">
        <f>IFERROR(AM855/AJ839,"-")</f>
        <v>0.2101683142005919</v>
      </c>
      <c r="AO855" s="53">
        <v>669</v>
      </c>
      <c r="AP855" s="43">
        <f>IFERROR(AO855/AK839,"-")</f>
        <v>0.8722294654498044</v>
      </c>
      <c r="AQ855" s="56">
        <f t="shared" si="76"/>
        <v>160599.23766816143</v>
      </c>
      <c r="AR855" s="361"/>
      <c r="AS855" s="361"/>
      <c r="AT855" s="34" t="s">
        <v>64</v>
      </c>
      <c r="AU855" s="49">
        <f>SUM(AU839:AU854)</f>
        <v>128001147</v>
      </c>
      <c r="AV855" s="43">
        <f>IFERROR(AU855/AR839,"-")</f>
        <v>0.20033035274697561</v>
      </c>
      <c r="AW855" s="53">
        <v>973</v>
      </c>
      <c r="AX855" s="76">
        <f>IFERROR(AW855/AS839,"-")</f>
        <v>0.84535186794092099</v>
      </c>
      <c r="AY855" s="113">
        <f t="shared" si="77"/>
        <v>131553.08016443989</v>
      </c>
      <c r="AZ855" s="361"/>
      <c r="BA855" s="361"/>
      <c r="BB855" s="34" t="s">
        <v>64</v>
      </c>
      <c r="BC855" s="49">
        <f>SUM(BC839:BC854)</f>
        <v>41339073</v>
      </c>
      <c r="BD855" s="43">
        <f>IFERROR(BC855/AZ839,"-")</f>
        <v>0.20469437513585942</v>
      </c>
      <c r="BE855" s="53">
        <v>197</v>
      </c>
      <c r="BF855" s="43">
        <f>IFERROR(BE855/BA839,"-")</f>
        <v>0.92924528301886788</v>
      </c>
      <c r="BG855" s="56">
        <f t="shared" si="78"/>
        <v>209843.01015228426</v>
      </c>
      <c r="BH855" s="361"/>
      <c r="BI855" s="361"/>
      <c r="BJ855" s="34" t="s">
        <v>64</v>
      </c>
      <c r="BK855" s="49">
        <f>SUM(BK839:BK854)</f>
        <v>102531675</v>
      </c>
      <c r="BL855" s="43">
        <f>IFERROR(BK855/BH839,"-")</f>
        <v>0.15779985410869987</v>
      </c>
      <c r="BM855" s="53">
        <v>1004</v>
      </c>
      <c r="BN855" s="43">
        <f>IFERROR(BM855/BI839,"-")</f>
        <v>0.67746288798920373</v>
      </c>
      <c r="BO855" s="97">
        <f t="shared" si="79"/>
        <v>102123.18227091634</v>
      </c>
      <c r="BP855" s="140"/>
    </row>
    <row r="856" spans="2:68" s="8" customFormat="1" ht="13.15" customHeight="1">
      <c r="B856" s="367">
        <v>51</v>
      </c>
      <c r="C856" s="385" t="s">
        <v>41</v>
      </c>
      <c r="D856" s="359">
        <v>367634910</v>
      </c>
      <c r="E856" s="359">
        <v>456</v>
      </c>
      <c r="F856" s="30" t="s">
        <v>96</v>
      </c>
      <c r="G856" s="51">
        <v>3109741</v>
      </c>
      <c r="H856" s="41">
        <f>IFERROR(G856/D856,"-")</f>
        <v>8.4587750385293932E-3</v>
      </c>
      <c r="I856" s="51">
        <v>117</v>
      </c>
      <c r="J856" s="41">
        <f>IFERROR(I856/E856,"-")</f>
        <v>0.25657894736842107</v>
      </c>
      <c r="K856" s="54">
        <f t="shared" si="72"/>
        <v>26578.982905982906</v>
      </c>
      <c r="L856" s="359">
        <v>2687569260</v>
      </c>
      <c r="M856" s="359">
        <v>4785</v>
      </c>
      <c r="N856" s="30" t="s">
        <v>96</v>
      </c>
      <c r="O856" s="51">
        <v>44605202</v>
      </c>
      <c r="P856" s="41">
        <f>IFERROR(O856/L856,"-")</f>
        <v>1.6596856744819293E-2</v>
      </c>
      <c r="Q856" s="51">
        <v>756</v>
      </c>
      <c r="R856" s="41">
        <f>IFERROR(Q856/M856,"-")</f>
        <v>0.15799373040752351</v>
      </c>
      <c r="S856" s="54">
        <f t="shared" si="73"/>
        <v>59001.589947089946</v>
      </c>
      <c r="T856" s="359">
        <v>117726560</v>
      </c>
      <c r="U856" s="359">
        <v>264</v>
      </c>
      <c r="V856" s="30" t="s">
        <v>96</v>
      </c>
      <c r="W856" s="51">
        <v>3961241</v>
      </c>
      <c r="X856" s="41">
        <f>IFERROR(W856/T856,"-")</f>
        <v>3.3647810655471462E-2</v>
      </c>
      <c r="Y856" s="51">
        <v>31</v>
      </c>
      <c r="Z856" s="41">
        <f>IFERROR(Y856/U856,"-")</f>
        <v>0.11742424242424243</v>
      </c>
      <c r="AA856" s="95">
        <f t="shared" si="74"/>
        <v>127781.96774193548</v>
      </c>
      <c r="AB856" s="359">
        <v>163146140</v>
      </c>
      <c r="AC856" s="359">
        <v>540</v>
      </c>
      <c r="AD856" s="30" t="s">
        <v>96</v>
      </c>
      <c r="AE856" s="51">
        <v>4676218</v>
      </c>
      <c r="AF856" s="41">
        <f>IFERROR(AE856/AB856,"-")</f>
        <v>2.8662755980619584E-2</v>
      </c>
      <c r="AG856" s="51">
        <v>58</v>
      </c>
      <c r="AH856" s="41">
        <f>IFERROR(AG856/AC856,"-")</f>
        <v>0.10740740740740741</v>
      </c>
      <c r="AI856" s="54">
        <f t="shared" si="75"/>
        <v>80624.448275862072</v>
      </c>
      <c r="AJ856" s="359">
        <v>1060012230</v>
      </c>
      <c r="AK856" s="359">
        <v>1602</v>
      </c>
      <c r="AL856" s="30" t="s">
        <v>96</v>
      </c>
      <c r="AM856" s="51">
        <v>12575203</v>
      </c>
      <c r="AN856" s="41">
        <f>IFERROR(AM856/AJ856,"-")</f>
        <v>1.1863262181418416E-2</v>
      </c>
      <c r="AO856" s="51">
        <v>273</v>
      </c>
      <c r="AP856" s="41">
        <f>IFERROR(AO856/AK856,"-")</f>
        <v>0.17041198501872659</v>
      </c>
      <c r="AQ856" s="54">
        <f t="shared" si="76"/>
        <v>46063.014652014652</v>
      </c>
      <c r="AR856" s="359">
        <v>1318849620</v>
      </c>
      <c r="AS856" s="359">
        <v>2347</v>
      </c>
      <c r="AT856" s="30" t="s">
        <v>96</v>
      </c>
      <c r="AU856" s="51">
        <v>23022069</v>
      </c>
      <c r="AV856" s="41">
        <f>IFERROR(AU856/AR856,"-")</f>
        <v>1.7456174419643082E-2</v>
      </c>
      <c r="AW856" s="54">
        <v>385</v>
      </c>
      <c r="AX856" s="41">
        <f>IFERROR(AW856/AS856,"-")</f>
        <v>0.16403919897741798</v>
      </c>
      <c r="AY856" s="137">
        <f t="shared" si="77"/>
        <v>59797.581818181818</v>
      </c>
      <c r="AZ856" s="359">
        <v>309321010</v>
      </c>
      <c r="BA856" s="359">
        <v>251</v>
      </c>
      <c r="BB856" s="30" t="s">
        <v>96</v>
      </c>
      <c r="BC856" s="51">
        <v>13326441</v>
      </c>
      <c r="BD856" s="41">
        <f>IFERROR(BC856/AZ856,"-")</f>
        <v>4.3082883377369034E-2</v>
      </c>
      <c r="BE856" s="51">
        <v>66</v>
      </c>
      <c r="BF856" s="41">
        <f>IFERROR(BE856/BA856,"-")</f>
        <v>0.26294820717131473</v>
      </c>
      <c r="BG856" s="54">
        <f t="shared" si="78"/>
        <v>201915.77272727274</v>
      </c>
      <c r="BH856" s="359">
        <v>986183650</v>
      </c>
      <c r="BI856" s="359">
        <v>2423</v>
      </c>
      <c r="BJ856" s="30" t="s">
        <v>96</v>
      </c>
      <c r="BK856" s="51">
        <v>12499583</v>
      </c>
      <c r="BL856" s="41">
        <f>IFERROR(BK856/BH856,"-")</f>
        <v>1.2674701106634653E-2</v>
      </c>
      <c r="BM856" s="51">
        <v>323</v>
      </c>
      <c r="BN856" s="41">
        <f>IFERROR(BM856/BI856,"-")</f>
        <v>0.13330581923235657</v>
      </c>
      <c r="BO856" s="95">
        <f t="shared" si="79"/>
        <v>38698.399380804956</v>
      </c>
      <c r="BP856" s="140"/>
    </row>
    <row r="857" spans="2:68" s="8" customFormat="1" ht="13.15" customHeight="1">
      <c r="B857" s="368"/>
      <c r="C857" s="386"/>
      <c r="D857" s="360"/>
      <c r="E857" s="360"/>
      <c r="F857" s="31" t="s">
        <v>97</v>
      </c>
      <c r="G857" s="52">
        <v>8163093</v>
      </c>
      <c r="H857" s="42">
        <f>IFERROR(G857/D856,"-")</f>
        <v>2.2204346698195772E-2</v>
      </c>
      <c r="I857" s="52">
        <v>120</v>
      </c>
      <c r="J857" s="42">
        <f>IFERROR(I857/E856,"-")</f>
        <v>0.26315789473684209</v>
      </c>
      <c r="K857" s="55">
        <f t="shared" si="72"/>
        <v>68025.774999999994</v>
      </c>
      <c r="L857" s="360"/>
      <c r="M857" s="360"/>
      <c r="N857" s="31" t="s">
        <v>97</v>
      </c>
      <c r="O857" s="52">
        <v>55713036</v>
      </c>
      <c r="P857" s="42">
        <f>IFERROR(O857/L856,"-")</f>
        <v>2.0729897766430028E-2</v>
      </c>
      <c r="Q857" s="52">
        <v>1031</v>
      </c>
      <c r="R857" s="42">
        <f>IFERROR(Q857/M856,"-")</f>
        <v>0.21546499477533959</v>
      </c>
      <c r="S857" s="55">
        <f t="shared" si="73"/>
        <v>54037.862269641126</v>
      </c>
      <c r="T857" s="360"/>
      <c r="U857" s="360"/>
      <c r="V857" s="31" t="s">
        <v>97</v>
      </c>
      <c r="W857" s="52">
        <v>1208473</v>
      </c>
      <c r="X857" s="42">
        <f>IFERROR(W857/T856,"-")</f>
        <v>1.0265083766993616E-2</v>
      </c>
      <c r="Y857" s="52">
        <v>41</v>
      </c>
      <c r="Z857" s="42">
        <f>IFERROR(Y857/U856,"-")</f>
        <v>0.1553030303030303</v>
      </c>
      <c r="AA857" s="96">
        <f t="shared" si="74"/>
        <v>29474.951219512193</v>
      </c>
      <c r="AB857" s="360"/>
      <c r="AC857" s="360"/>
      <c r="AD857" s="31" t="s">
        <v>97</v>
      </c>
      <c r="AE857" s="52">
        <v>10295731</v>
      </c>
      <c r="AF857" s="42">
        <f>IFERROR(AE857/AB856,"-")</f>
        <v>6.3107414003175308E-2</v>
      </c>
      <c r="AG857" s="52">
        <v>86</v>
      </c>
      <c r="AH857" s="42">
        <f>IFERROR(AG857/AC856,"-")</f>
        <v>0.15925925925925927</v>
      </c>
      <c r="AI857" s="55">
        <f t="shared" si="75"/>
        <v>119717.80232558139</v>
      </c>
      <c r="AJ857" s="360"/>
      <c r="AK857" s="360"/>
      <c r="AL857" s="31" t="s">
        <v>97</v>
      </c>
      <c r="AM857" s="52">
        <v>17752536</v>
      </c>
      <c r="AN857" s="42">
        <f>IFERROR(AM857/AJ856,"-")</f>
        <v>1.6747482243671848E-2</v>
      </c>
      <c r="AO857" s="52">
        <v>374</v>
      </c>
      <c r="AP857" s="42">
        <f>IFERROR(AO857/AK856,"-")</f>
        <v>0.23345817727840198</v>
      </c>
      <c r="AQ857" s="55">
        <f t="shared" si="76"/>
        <v>47466.673796791445</v>
      </c>
      <c r="AR857" s="360"/>
      <c r="AS857" s="360"/>
      <c r="AT857" s="31" t="s">
        <v>97</v>
      </c>
      <c r="AU857" s="52">
        <v>26438566</v>
      </c>
      <c r="AV857" s="42">
        <f>IFERROR(AU857/AR856,"-")</f>
        <v>2.0046687354696283E-2</v>
      </c>
      <c r="AW857" s="55">
        <v>528</v>
      </c>
      <c r="AX857" s="42">
        <f>IFERROR(AW857/AS856,"-")</f>
        <v>0.22496804431188752</v>
      </c>
      <c r="AY857" s="138">
        <f t="shared" si="77"/>
        <v>50073.041666666664</v>
      </c>
      <c r="AZ857" s="360"/>
      <c r="BA857" s="360"/>
      <c r="BB857" s="31" t="s">
        <v>97</v>
      </c>
      <c r="BC857" s="52">
        <v>1410880</v>
      </c>
      <c r="BD857" s="42">
        <f>IFERROR(BC857/AZ856,"-")</f>
        <v>4.5612161941408378E-3</v>
      </c>
      <c r="BE857" s="52">
        <v>60</v>
      </c>
      <c r="BF857" s="42">
        <f>IFERROR(BE857/BA856,"-")</f>
        <v>0.23904382470119523</v>
      </c>
      <c r="BG857" s="55">
        <f t="shared" si="78"/>
        <v>23514.666666666668</v>
      </c>
      <c r="BH857" s="360"/>
      <c r="BI857" s="360"/>
      <c r="BJ857" s="31" t="s">
        <v>97</v>
      </c>
      <c r="BK857" s="52">
        <v>23648687</v>
      </c>
      <c r="BL857" s="42">
        <f>IFERROR(BK857/BH856,"-")</f>
        <v>2.3980003116052473E-2</v>
      </c>
      <c r="BM857" s="52">
        <v>408</v>
      </c>
      <c r="BN857" s="42">
        <f>IFERROR(BM857/BI856,"-")</f>
        <v>0.16838629797771357</v>
      </c>
      <c r="BO857" s="96">
        <f t="shared" si="79"/>
        <v>57962.468137254902</v>
      </c>
      <c r="BP857" s="140"/>
    </row>
    <row r="858" spans="2:68" s="8" customFormat="1" ht="13.15" customHeight="1">
      <c r="B858" s="368"/>
      <c r="C858" s="386"/>
      <c r="D858" s="360"/>
      <c r="E858" s="360"/>
      <c r="F858" s="32" t="s">
        <v>98</v>
      </c>
      <c r="G858" s="52">
        <v>6371241</v>
      </c>
      <c r="H858" s="42">
        <f>IFERROR(G858/D856,"-")</f>
        <v>1.733034819789013E-2</v>
      </c>
      <c r="I858" s="52">
        <v>158</v>
      </c>
      <c r="J858" s="42">
        <f>IFERROR(I858/E856,"-")</f>
        <v>0.34649122807017546</v>
      </c>
      <c r="K858" s="55">
        <f t="shared" si="72"/>
        <v>40324.310126582277</v>
      </c>
      <c r="L858" s="360"/>
      <c r="M858" s="360"/>
      <c r="N858" s="32" t="s">
        <v>98</v>
      </c>
      <c r="O858" s="52">
        <v>51767850</v>
      </c>
      <c r="P858" s="42">
        <f>IFERROR(O858/L856,"-")</f>
        <v>1.9261959410861843E-2</v>
      </c>
      <c r="Q858" s="52">
        <v>1168</v>
      </c>
      <c r="R858" s="42">
        <f>IFERROR(Q858/M856,"-")</f>
        <v>0.24409613375130618</v>
      </c>
      <c r="S858" s="55">
        <f t="shared" si="73"/>
        <v>44321.789383561641</v>
      </c>
      <c r="T858" s="360"/>
      <c r="U858" s="360"/>
      <c r="V858" s="32" t="s">
        <v>98</v>
      </c>
      <c r="W858" s="52">
        <v>0</v>
      </c>
      <c r="X858" s="42">
        <f>IFERROR(W858/T856,"-")</f>
        <v>0</v>
      </c>
      <c r="Y858" s="52">
        <v>0</v>
      </c>
      <c r="Z858" s="42">
        <f>IFERROR(Y858/U856,"-")</f>
        <v>0</v>
      </c>
      <c r="AA858" s="96" t="str">
        <f t="shared" si="74"/>
        <v>-</v>
      </c>
      <c r="AB858" s="360"/>
      <c r="AC858" s="360"/>
      <c r="AD858" s="32" t="s">
        <v>98</v>
      </c>
      <c r="AE858" s="52">
        <v>0</v>
      </c>
      <c r="AF858" s="42">
        <f>IFERROR(AE858/AB856,"-")</f>
        <v>0</v>
      </c>
      <c r="AG858" s="52">
        <v>0</v>
      </c>
      <c r="AH858" s="42">
        <f>IFERROR(AG858/AC856,"-")</f>
        <v>0</v>
      </c>
      <c r="AI858" s="55" t="str">
        <f t="shared" si="75"/>
        <v>-</v>
      </c>
      <c r="AJ858" s="360"/>
      <c r="AK858" s="360"/>
      <c r="AL858" s="32" t="s">
        <v>98</v>
      </c>
      <c r="AM858" s="52">
        <v>20108282</v>
      </c>
      <c r="AN858" s="42">
        <f>IFERROR(AM858/AJ856,"-")</f>
        <v>1.8969858489274224E-2</v>
      </c>
      <c r="AO858" s="52">
        <v>487</v>
      </c>
      <c r="AP858" s="42">
        <f>IFERROR(AO858/AK856,"-")</f>
        <v>0.30399500624219727</v>
      </c>
      <c r="AQ858" s="55">
        <f t="shared" si="76"/>
        <v>41290.106776180699</v>
      </c>
      <c r="AR858" s="360"/>
      <c r="AS858" s="360"/>
      <c r="AT858" s="32" t="s">
        <v>98</v>
      </c>
      <c r="AU858" s="52">
        <v>31659568</v>
      </c>
      <c r="AV858" s="42">
        <f>IFERROR(AU858/AR856,"-")</f>
        <v>2.4005441954784806E-2</v>
      </c>
      <c r="AW858" s="55">
        <v>681</v>
      </c>
      <c r="AX858" s="42">
        <f>IFERROR(AW858/AS856,"-")</f>
        <v>0.29015764806135491</v>
      </c>
      <c r="AY858" s="138">
        <f t="shared" si="77"/>
        <v>46489.820851688695</v>
      </c>
      <c r="AZ858" s="360"/>
      <c r="BA858" s="360"/>
      <c r="BB858" s="32" t="s">
        <v>98</v>
      </c>
      <c r="BC858" s="52">
        <v>1581167</v>
      </c>
      <c r="BD858" s="42">
        <f>IFERROR(BC858/AZ856,"-")</f>
        <v>5.111734893145474E-3</v>
      </c>
      <c r="BE858" s="52">
        <v>55</v>
      </c>
      <c r="BF858" s="42">
        <f>IFERROR(BE858/BA856,"-")</f>
        <v>0.21912350597609562</v>
      </c>
      <c r="BG858" s="55">
        <f t="shared" si="78"/>
        <v>28748.49090909091</v>
      </c>
      <c r="BH858" s="360"/>
      <c r="BI858" s="360"/>
      <c r="BJ858" s="32" t="s">
        <v>98</v>
      </c>
      <c r="BK858" s="52">
        <v>13805715</v>
      </c>
      <c r="BL858" s="42">
        <f>IFERROR(BK858/BH856,"-")</f>
        <v>1.3999131906110997E-2</v>
      </c>
      <c r="BM858" s="52">
        <v>390</v>
      </c>
      <c r="BN858" s="42">
        <f>IFERROR(BM858/BI856,"-")</f>
        <v>0.16095749071399093</v>
      </c>
      <c r="BO858" s="96">
        <f t="shared" si="79"/>
        <v>35399.269230769234</v>
      </c>
      <c r="BP858" s="140"/>
    </row>
    <row r="859" spans="2:68" s="8" customFormat="1" ht="13.15" customHeight="1">
      <c r="B859" s="368"/>
      <c r="C859" s="386"/>
      <c r="D859" s="360"/>
      <c r="E859" s="360"/>
      <c r="F859" s="32" t="s">
        <v>99</v>
      </c>
      <c r="G859" s="52">
        <v>372511</v>
      </c>
      <c r="H859" s="42">
        <f>IFERROR(G859/D856,"-")</f>
        <v>1.0132634030865023E-3</v>
      </c>
      <c r="I859" s="52">
        <v>20</v>
      </c>
      <c r="J859" s="42">
        <f>IFERROR(I859/E856,"-")</f>
        <v>4.3859649122807015E-2</v>
      </c>
      <c r="K859" s="55">
        <f t="shared" si="72"/>
        <v>18625.55</v>
      </c>
      <c r="L859" s="360"/>
      <c r="M859" s="360"/>
      <c r="N859" s="32" t="s">
        <v>99</v>
      </c>
      <c r="O859" s="52">
        <v>11808307</v>
      </c>
      <c r="P859" s="42">
        <f>IFERROR(O859/L856,"-")</f>
        <v>4.3936754210382655E-3</v>
      </c>
      <c r="Q859" s="52">
        <v>197</v>
      </c>
      <c r="R859" s="42">
        <f>IFERROR(Q859/M856,"-")</f>
        <v>4.1170323928944617E-2</v>
      </c>
      <c r="S859" s="55">
        <f t="shared" si="73"/>
        <v>59940.644670050759</v>
      </c>
      <c r="T859" s="360"/>
      <c r="U859" s="360"/>
      <c r="V859" s="32" t="s">
        <v>99</v>
      </c>
      <c r="W859" s="52">
        <v>0</v>
      </c>
      <c r="X859" s="42">
        <f>IFERROR(W859/T856,"-")</f>
        <v>0</v>
      </c>
      <c r="Y859" s="52">
        <v>0</v>
      </c>
      <c r="Z859" s="42">
        <f>IFERROR(Y859/U856,"-")</f>
        <v>0</v>
      </c>
      <c r="AA859" s="96" t="str">
        <f t="shared" si="74"/>
        <v>-</v>
      </c>
      <c r="AB859" s="360"/>
      <c r="AC859" s="360"/>
      <c r="AD859" s="32" t="s">
        <v>99</v>
      </c>
      <c r="AE859" s="52">
        <v>0</v>
      </c>
      <c r="AF859" s="42">
        <f>IFERROR(AE859/AB856,"-")</f>
        <v>0</v>
      </c>
      <c r="AG859" s="52">
        <v>0</v>
      </c>
      <c r="AH859" s="42">
        <f>IFERROR(AG859/AC856,"-")</f>
        <v>0</v>
      </c>
      <c r="AI859" s="55" t="str">
        <f t="shared" si="75"/>
        <v>-</v>
      </c>
      <c r="AJ859" s="360"/>
      <c r="AK859" s="360"/>
      <c r="AL859" s="32" t="s">
        <v>99</v>
      </c>
      <c r="AM859" s="52">
        <v>1645809</v>
      </c>
      <c r="AN859" s="42">
        <f>IFERROR(AM859/AJ856,"-")</f>
        <v>1.5526320861411194E-3</v>
      </c>
      <c r="AO859" s="52">
        <v>87</v>
      </c>
      <c r="AP859" s="42">
        <f>IFERROR(AO859/AK856,"-")</f>
        <v>5.4307116104868915E-2</v>
      </c>
      <c r="AQ859" s="55">
        <f t="shared" si="76"/>
        <v>18917.344827586207</v>
      </c>
      <c r="AR859" s="360"/>
      <c r="AS859" s="360"/>
      <c r="AT859" s="32" t="s">
        <v>99</v>
      </c>
      <c r="AU859" s="52">
        <v>10162498</v>
      </c>
      <c r="AV859" s="42">
        <f>IFERROR(AU859/AR856,"-")</f>
        <v>7.7055775320312861E-3</v>
      </c>
      <c r="AW859" s="55">
        <v>110</v>
      </c>
      <c r="AX859" s="42">
        <f>IFERROR(AW859/AS856,"-")</f>
        <v>4.6868342564976566E-2</v>
      </c>
      <c r="AY859" s="138">
        <f t="shared" si="77"/>
        <v>92386.345454545459</v>
      </c>
      <c r="AZ859" s="360"/>
      <c r="BA859" s="360"/>
      <c r="BB859" s="32" t="s">
        <v>99</v>
      </c>
      <c r="BC859" s="52">
        <v>2119006</v>
      </c>
      <c r="BD859" s="42">
        <f>IFERROR(BC859/AZ856,"-")</f>
        <v>6.8505078268042635E-3</v>
      </c>
      <c r="BE859" s="52">
        <v>7</v>
      </c>
      <c r="BF859" s="42">
        <f>IFERROR(BE859/BA856,"-")</f>
        <v>2.7888446215139442E-2</v>
      </c>
      <c r="BG859" s="55">
        <f t="shared" si="78"/>
        <v>302715.14285714284</v>
      </c>
      <c r="BH859" s="360"/>
      <c r="BI859" s="360"/>
      <c r="BJ859" s="32" t="s">
        <v>99</v>
      </c>
      <c r="BK859" s="52">
        <v>6192066</v>
      </c>
      <c r="BL859" s="42">
        <f>IFERROR(BK859/BH856,"-")</f>
        <v>6.2788163239169501E-3</v>
      </c>
      <c r="BM859" s="52">
        <v>59</v>
      </c>
      <c r="BN859" s="42">
        <f>IFERROR(BM859/BI856,"-")</f>
        <v>2.4349979364424266E-2</v>
      </c>
      <c r="BO859" s="96">
        <f t="shared" si="79"/>
        <v>104950.27118644067</v>
      </c>
      <c r="BP859" s="140"/>
    </row>
    <row r="860" spans="2:68" s="8" customFormat="1" ht="13.15" customHeight="1">
      <c r="B860" s="368"/>
      <c r="C860" s="386"/>
      <c r="D860" s="360"/>
      <c r="E860" s="360"/>
      <c r="F860" s="32" t="s">
        <v>100</v>
      </c>
      <c r="G860" s="52">
        <v>9582154</v>
      </c>
      <c r="H860" s="42">
        <f>IFERROR(G860/D856,"-")</f>
        <v>2.6064320170247162E-2</v>
      </c>
      <c r="I860" s="52">
        <v>178</v>
      </c>
      <c r="J860" s="42">
        <f>IFERROR(I860/E856,"-")</f>
        <v>0.39035087719298245</v>
      </c>
      <c r="K860" s="55">
        <f t="shared" si="72"/>
        <v>53832.325842696628</v>
      </c>
      <c r="L860" s="360"/>
      <c r="M860" s="360"/>
      <c r="N860" s="32" t="s">
        <v>100</v>
      </c>
      <c r="O860" s="52">
        <v>64386142</v>
      </c>
      <c r="P860" s="42">
        <f>IFERROR(O860/L856,"-")</f>
        <v>2.3957016832377373E-2</v>
      </c>
      <c r="Q860" s="52">
        <v>1427</v>
      </c>
      <c r="R860" s="42">
        <f>IFERROR(Q860/M856,"-")</f>
        <v>0.29822361546499476</v>
      </c>
      <c r="S860" s="55">
        <f t="shared" si="73"/>
        <v>45119.931324456906</v>
      </c>
      <c r="T860" s="360"/>
      <c r="U860" s="360"/>
      <c r="V860" s="32" t="s">
        <v>100</v>
      </c>
      <c r="W860" s="52">
        <v>0</v>
      </c>
      <c r="X860" s="42">
        <f>IFERROR(W860/T856,"-")</f>
        <v>0</v>
      </c>
      <c r="Y860" s="52">
        <v>0</v>
      </c>
      <c r="Z860" s="42">
        <f>IFERROR(Y860/U856,"-")</f>
        <v>0</v>
      </c>
      <c r="AA860" s="96" t="str">
        <f t="shared" si="74"/>
        <v>-</v>
      </c>
      <c r="AB860" s="360"/>
      <c r="AC860" s="360"/>
      <c r="AD860" s="32" t="s">
        <v>100</v>
      </c>
      <c r="AE860" s="52">
        <v>0</v>
      </c>
      <c r="AF860" s="42">
        <f>IFERROR(AE860/AB856,"-")</f>
        <v>0</v>
      </c>
      <c r="AG860" s="52">
        <v>0</v>
      </c>
      <c r="AH860" s="42">
        <f>IFERROR(AG860/AC856,"-")</f>
        <v>0</v>
      </c>
      <c r="AI860" s="55" t="str">
        <f t="shared" si="75"/>
        <v>-</v>
      </c>
      <c r="AJ860" s="360"/>
      <c r="AK860" s="360"/>
      <c r="AL860" s="32" t="s">
        <v>100</v>
      </c>
      <c r="AM860" s="52">
        <v>28744969</v>
      </c>
      <c r="AN860" s="42">
        <f>IFERROR(AM860/AJ856,"-")</f>
        <v>2.7117582407516185E-2</v>
      </c>
      <c r="AO860" s="52">
        <v>629</v>
      </c>
      <c r="AP860" s="42">
        <f>IFERROR(AO860/AK856,"-")</f>
        <v>0.39263420724094883</v>
      </c>
      <c r="AQ860" s="55">
        <f t="shared" si="76"/>
        <v>45699.473767885531</v>
      </c>
      <c r="AR860" s="360"/>
      <c r="AS860" s="360"/>
      <c r="AT860" s="32" t="s">
        <v>100</v>
      </c>
      <c r="AU860" s="52">
        <v>35641173</v>
      </c>
      <c r="AV860" s="42">
        <f>IFERROR(AU860/AR856,"-")</f>
        <v>2.7024440436203789E-2</v>
      </c>
      <c r="AW860" s="55">
        <v>798</v>
      </c>
      <c r="AX860" s="42">
        <f>IFERROR(AW860/AS856,"-")</f>
        <v>0.34000852151682998</v>
      </c>
      <c r="AY860" s="138">
        <f t="shared" si="77"/>
        <v>44663.124060150374</v>
      </c>
      <c r="AZ860" s="360"/>
      <c r="BA860" s="360"/>
      <c r="BB860" s="32" t="s">
        <v>100</v>
      </c>
      <c r="BC860" s="52">
        <v>2957605</v>
      </c>
      <c r="BD860" s="42">
        <f>IFERROR(BC860/AZ856,"-")</f>
        <v>9.5616039789861024E-3</v>
      </c>
      <c r="BE860" s="52">
        <v>59</v>
      </c>
      <c r="BF860" s="42">
        <f>IFERROR(BE860/BA856,"-")</f>
        <v>0.23505976095617531</v>
      </c>
      <c r="BG860" s="55">
        <f t="shared" si="78"/>
        <v>50128.898305084746</v>
      </c>
      <c r="BH860" s="360"/>
      <c r="BI860" s="360"/>
      <c r="BJ860" s="32" t="s">
        <v>100</v>
      </c>
      <c r="BK860" s="52">
        <v>19813177</v>
      </c>
      <c r="BL860" s="42">
        <f>IFERROR(BK860/BH856,"-")</f>
        <v>2.0090757943512855E-2</v>
      </c>
      <c r="BM860" s="52">
        <v>500</v>
      </c>
      <c r="BN860" s="42">
        <f>IFERROR(BM860/BI856,"-")</f>
        <v>0.20635575732562939</v>
      </c>
      <c r="BO860" s="96">
        <f t="shared" si="79"/>
        <v>39626.353999999999</v>
      </c>
      <c r="BP860" s="140"/>
    </row>
    <row r="861" spans="2:68" s="8" customFormat="1" ht="13.15" customHeight="1">
      <c r="B861" s="368"/>
      <c r="C861" s="386"/>
      <c r="D861" s="360"/>
      <c r="E861" s="360"/>
      <c r="F861" s="32" t="s">
        <v>101</v>
      </c>
      <c r="G861" s="52">
        <v>12216847</v>
      </c>
      <c r="H861" s="42">
        <f>IFERROR(G861/D856,"-")</f>
        <v>3.3230921949169628E-2</v>
      </c>
      <c r="I861" s="52">
        <v>186</v>
      </c>
      <c r="J861" s="42">
        <f>IFERROR(I861/E856,"-")</f>
        <v>0.40789473684210525</v>
      </c>
      <c r="K861" s="55">
        <f t="shared" si="72"/>
        <v>65681.973118279566</v>
      </c>
      <c r="L861" s="360"/>
      <c r="M861" s="360"/>
      <c r="N861" s="32" t="s">
        <v>101</v>
      </c>
      <c r="O861" s="52">
        <v>75140610</v>
      </c>
      <c r="P861" s="42">
        <f>IFERROR(O861/L856,"-")</f>
        <v>2.7958576219166906E-2</v>
      </c>
      <c r="Q861" s="52">
        <v>1550</v>
      </c>
      <c r="R861" s="42">
        <f>IFERROR(Q861/M856,"-")</f>
        <v>0.32392894461859978</v>
      </c>
      <c r="S861" s="55">
        <f t="shared" si="73"/>
        <v>48477.812903225808</v>
      </c>
      <c r="T861" s="360"/>
      <c r="U861" s="360"/>
      <c r="V861" s="32" t="s">
        <v>101</v>
      </c>
      <c r="W861" s="52">
        <v>0</v>
      </c>
      <c r="X861" s="42">
        <f>IFERROR(W861/T856,"-")</f>
        <v>0</v>
      </c>
      <c r="Y861" s="52">
        <v>0</v>
      </c>
      <c r="Z861" s="42">
        <f>IFERROR(Y861/U856,"-")</f>
        <v>0</v>
      </c>
      <c r="AA861" s="96" t="str">
        <f t="shared" si="74"/>
        <v>-</v>
      </c>
      <c r="AB861" s="360"/>
      <c r="AC861" s="360"/>
      <c r="AD861" s="32" t="s">
        <v>101</v>
      </c>
      <c r="AE861" s="52">
        <v>0</v>
      </c>
      <c r="AF861" s="42">
        <f>IFERROR(AE861/AB856,"-")</f>
        <v>0</v>
      </c>
      <c r="AG861" s="52">
        <v>0</v>
      </c>
      <c r="AH861" s="42">
        <f>IFERROR(AG861/AC856,"-")</f>
        <v>0</v>
      </c>
      <c r="AI861" s="55" t="str">
        <f t="shared" si="75"/>
        <v>-</v>
      </c>
      <c r="AJ861" s="360"/>
      <c r="AK861" s="360"/>
      <c r="AL861" s="32" t="s">
        <v>101</v>
      </c>
      <c r="AM861" s="52">
        <v>35907767</v>
      </c>
      <c r="AN861" s="42">
        <f>IFERROR(AM861/AJ856,"-")</f>
        <v>3.3874861047593761E-2</v>
      </c>
      <c r="AO861" s="52">
        <v>655</v>
      </c>
      <c r="AP861" s="42">
        <f>IFERROR(AO861/AK856,"-")</f>
        <v>0.40886392009987516</v>
      </c>
      <c r="AQ861" s="55">
        <f t="shared" si="76"/>
        <v>54821.018320610689</v>
      </c>
      <c r="AR861" s="360"/>
      <c r="AS861" s="360"/>
      <c r="AT861" s="32" t="s">
        <v>101</v>
      </c>
      <c r="AU861" s="52">
        <v>39232843</v>
      </c>
      <c r="AV861" s="42">
        <f>IFERROR(AU861/AR856,"-")</f>
        <v>2.9747775944311224E-2</v>
      </c>
      <c r="AW861" s="55">
        <v>895</v>
      </c>
      <c r="AX861" s="42">
        <f>IFERROR(AW861/AS856,"-")</f>
        <v>0.38133787814230935</v>
      </c>
      <c r="AY861" s="138">
        <f t="shared" si="77"/>
        <v>43835.578770949724</v>
      </c>
      <c r="AZ861" s="360"/>
      <c r="BA861" s="360"/>
      <c r="BB861" s="32" t="s">
        <v>101</v>
      </c>
      <c r="BC861" s="52">
        <v>9892767</v>
      </c>
      <c r="BD861" s="42">
        <f>IFERROR(BC861/AZ856,"-")</f>
        <v>3.1982201920263999E-2</v>
      </c>
      <c r="BE861" s="52">
        <v>112</v>
      </c>
      <c r="BF861" s="42">
        <f>IFERROR(BE861/BA856,"-")</f>
        <v>0.44621513944223107</v>
      </c>
      <c r="BG861" s="55">
        <f t="shared" si="78"/>
        <v>88328.27678571429</v>
      </c>
      <c r="BH861" s="360"/>
      <c r="BI861" s="360"/>
      <c r="BJ861" s="32" t="s">
        <v>101</v>
      </c>
      <c r="BK861" s="52">
        <v>21639355</v>
      </c>
      <c r="BL861" s="42">
        <f>IFERROR(BK861/BH856,"-")</f>
        <v>2.1942520543714143E-2</v>
      </c>
      <c r="BM861" s="52">
        <v>582</v>
      </c>
      <c r="BN861" s="42">
        <f>IFERROR(BM861/BI856,"-")</f>
        <v>0.24019810152703261</v>
      </c>
      <c r="BO861" s="96">
        <f t="shared" si="79"/>
        <v>37181.022336769762</v>
      </c>
      <c r="BP861" s="140"/>
    </row>
    <row r="862" spans="2:68" s="8" customFormat="1" ht="13.15" customHeight="1">
      <c r="B862" s="368"/>
      <c r="C862" s="386"/>
      <c r="D862" s="360"/>
      <c r="E862" s="360"/>
      <c r="F862" s="32" t="s">
        <v>102</v>
      </c>
      <c r="G862" s="52">
        <v>23607692</v>
      </c>
      <c r="H862" s="42">
        <f>IFERROR(G862/D856,"-")</f>
        <v>6.4215044213293021E-2</v>
      </c>
      <c r="I862" s="52">
        <v>93</v>
      </c>
      <c r="J862" s="42">
        <f>IFERROR(I862/E856,"-")</f>
        <v>0.20394736842105263</v>
      </c>
      <c r="K862" s="55">
        <f t="shared" si="72"/>
        <v>253846.15053763441</v>
      </c>
      <c r="L862" s="360"/>
      <c r="M862" s="360"/>
      <c r="N862" s="32" t="s">
        <v>102</v>
      </c>
      <c r="O862" s="52">
        <v>80034328</v>
      </c>
      <c r="P862" s="42">
        <f>IFERROR(O862/L856,"-")</f>
        <v>2.9779447618775042E-2</v>
      </c>
      <c r="Q862" s="52">
        <v>413</v>
      </c>
      <c r="R862" s="42">
        <f>IFERROR(Q862/M856,"-")</f>
        <v>8.6311389759665624E-2</v>
      </c>
      <c r="S862" s="55">
        <f t="shared" si="73"/>
        <v>193787.71912832931</v>
      </c>
      <c r="T862" s="360"/>
      <c r="U862" s="360"/>
      <c r="V862" s="32" t="s">
        <v>102</v>
      </c>
      <c r="W862" s="52">
        <v>624882</v>
      </c>
      <c r="X862" s="42">
        <f>IFERROR(W862/T856,"-")</f>
        <v>5.3079101266528131E-3</v>
      </c>
      <c r="Y862" s="52">
        <v>8</v>
      </c>
      <c r="Z862" s="42">
        <f>IFERROR(Y862/U856,"-")</f>
        <v>3.0303030303030304E-2</v>
      </c>
      <c r="AA862" s="96">
        <f t="shared" si="74"/>
        <v>78110.25</v>
      </c>
      <c r="AB862" s="360"/>
      <c r="AC862" s="360"/>
      <c r="AD862" s="32" t="s">
        <v>102</v>
      </c>
      <c r="AE862" s="52">
        <v>107438</v>
      </c>
      <c r="AF862" s="42">
        <f>IFERROR(AE862/AB856,"-")</f>
        <v>6.5853841224806182E-4</v>
      </c>
      <c r="AG862" s="52">
        <v>9</v>
      </c>
      <c r="AH862" s="42">
        <f>IFERROR(AG862/AC856,"-")</f>
        <v>1.6666666666666666E-2</v>
      </c>
      <c r="AI862" s="55">
        <f t="shared" si="75"/>
        <v>11937.555555555555</v>
      </c>
      <c r="AJ862" s="360"/>
      <c r="AK862" s="360"/>
      <c r="AL862" s="32" t="s">
        <v>102</v>
      </c>
      <c r="AM862" s="52">
        <v>45000800</v>
      </c>
      <c r="AN862" s="42">
        <f>IFERROR(AM862/AJ856,"-")</f>
        <v>4.245309509306322E-2</v>
      </c>
      <c r="AO862" s="52">
        <v>198</v>
      </c>
      <c r="AP862" s="42">
        <f>IFERROR(AO862/AK856,"-")</f>
        <v>0.12359550561797752</v>
      </c>
      <c r="AQ862" s="55">
        <f t="shared" si="76"/>
        <v>227276.76767676769</v>
      </c>
      <c r="AR862" s="360"/>
      <c r="AS862" s="360"/>
      <c r="AT862" s="32" t="s">
        <v>102</v>
      </c>
      <c r="AU862" s="52">
        <v>32871957</v>
      </c>
      <c r="AV862" s="42">
        <f>IFERROR(AU862/AR856,"-")</f>
        <v>2.4924719620421924E-2</v>
      </c>
      <c r="AW862" s="55">
        <v>196</v>
      </c>
      <c r="AX862" s="42">
        <f>IFERROR(AW862/AS856,"-")</f>
        <v>8.3510864933958248E-2</v>
      </c>
      <c r="AY862" s="138">
        <f t="shared" si="77"/>
        <v>167714.06632653062</v>
      </c>
      <c r="AZ862" s="360"/>
      <c r="BA862" s="360"/>
      <c r="BB862" s="32" t="s">
        <v>102</v>
      </c>
      <c r="BC862" s="52">
        <v>29763487</v>
      </c>
      <c r="BD862" s="42">
        <f>IFERROR(BC862/AZ856,"-")</f>
        <v>9.6222002508009399E-2</v>
      </c>
      <c r="BE862" s="52">
        <v>55</v>
      </c>
      <c r="BF862" s="42">
        <f>IFERROR(BE862/BA856,"-")</f>
        <v>0.21912350597609562</v>
      </c>
      <c r="BG862" s="55">
        <f t="shared" si="78"/>
        <v>541154.30909090908</v>
      </c>
      <c r="BH862" s="360"/>
      <c r="BI862" s="360"/>
      <c r="BJ862" s="32" t="s">
        <v>102</v>
      </c>
      <c r="BK862" s="52">
        <v>15715262</v>
      </c>
      <c r="BL862" s="42">
        <f>IFERROR(BK862/BH856,"-")</f>
        <v>1.5935431498991084E-2</v>
      </c>
      <c r="BM862" s="52">
        <v>132</v>
      </c>
      <c r="BN862" s="42">
        <f>IFERROR(BM862/BI856,"-")</f>
        <v>5.4477919933966161E-2</v>
      </c>
      <c r="BO862" s="96">
        <f t="shared" si="79"/>
        <v>119055.01515151515</v>
      </c>
      <c r="BP862" s="140"/>
    </row>
    <row r="863" spans="2:68" s="8" customFormat="1" ht="13.15" customHeight="1">
      <c r="B863" s="368"/>
      <c r="C863" s="386"/>
      <c r="D863" s="360"/>
      <c r="E863" s="360"/>
      <c r="F863" s="32" t="s">
        <v>112</v>
      </c>
      <c r="G863" s="52">
        <v>0</v>
      </c>
      <c r="H863" s="42">
        <f>IFERROR(G863/D856,"-")</f>
        <v>0</v>
      </c>
      <c r="I863" s="52">
        <v>0</v>
      </c>
      <c r="J863" s="42">
        <f>IFERROR(I863/E856,"-")</f>
        <v>0</v>
      </c>
      <c r="K863" s="55" t="str">
        <f t="shared" si="72"/>
        <v>-</v>
      </c>
      <c r="L863" s="360"/>
      <c r="M863" s="360"/>
      <c r="N863" s="32" t="s">
        <v>112</v>
      </c>
      <c r="O863" s="52">
        <v>0</v>
      </c>
      <c r="P863" s="42">
        <f>IFERROR(O863/L856,"-")</f>
        <v>0</v>
      </c>
      <c r="Q863" s="52">
        <v>0</v>
      </c>
      <c r="R863" s="42">
        <f>IFERROR(Q863/M856,"-")</f>
        <v>0</v>
      </c>
      <c r="S863" s="55" t="str">
        <f t="shared" si="73"/>
        <v>-</v>
      </c>
      <c r="T863" s="360"/>
      <c r="U863" s="360"/>
      <c r="V863" s="32" t="s">
        <v>112</v>
      </c>
      <c r="W863" s="52">
        <v>0</v>
      </c>
      <c r="X863" s="42">
        <f>IFERROR(W863/T856,"-")</f>
        <v>0</v>
      </c>
      <c r="Y863" s="52">
        <v>0</v>
      </c>
      <c r="Z863" s="42">
        <f>IFERROR(Y863/U856,"-")</f>
        <v>0</v>
      </c>
      <c r="AA863" s="96" t="str">
        <f t="shared" si="74"/>
        <v>-</v>
      </c>
      <c r="AB863" s="360"/>
      <c r="AC863" s="360"/>
      <c r="AD863" s="32" t="s">
        <v>112</v>
      </c>
      <c r="AE863" s="52">
        <v>0</v>
      </c>
      <c r="AF863" s="42">
        <f>IFERROR(AE863/AB856,"-")</f>
        <v>0</v>
      </c>
      <c r="AG863" s="52">
        <v>0</v>
      </c>
      <c r="AH863" s="42">
        <f>IFERROR(AG863/AC856,"-")</f>
        <v>0</v>
      </c>
      <c r="AI863" s="55" t="str">
        <f t="shared" si="75"/>
        <v>-</v>
      </c>
      <c r="AJ863" s="360"/>
      <c r="AK863" s="360"/>
      <c r="AL863" s="32" t="s">
        <v>112</v>
      </c>
      <c r="AM863" s="52">
        <v>0</v>
      </c>
      <c r="AN863" s="42">
        <f>IFERROR(AM863/AJ856,"-")</f>
        <v>0</v>
      </c>
      <c r="AO863" s="52">
        <v>0</v>
      </c>
      <c r="AP863" s="42">
        <f>IFERROR(AO863/AK856,"-")</f>
        <v>0</v>
      </c>
      <c r="AQ863" s="55" t="str">
        <f t="shared" si="76"/>
        <v>-</v>
      </c>
      <c r="AR863" s="360"/>
      <c r="AS863" s="360"/>
      <c r="AT863" s="32" t="s">
        <v>112</v>
      </c>
      <c r="AU863" s="52">
        <v>0</v>
      </c>
      <c r="AV863" s="42">
        <f>IFERROR(AU863/AR856,"-")</f>
        <v>0</v>
      </c>
      <c r="AW863" s="55">
        <v>0</v>
      </c>
      <c r="AX863" s="42">
        <f>IFERROR(AW863/AS856,"-")</f>
        <v>0</v>
      </c>
      <c r="AY863" s="138" t="str">
        <f t="shared" si="77"/>
        <v>-</v>
      </c>
      <c r="AZ863" s="360"/>
      <c r="BA863" s="360"/>
      <c r="BB863" s="32" t="s">
        <v>112</v>
      </c>
      <c r="BC863" s="52">
        <v>0</v>
      </c>
      <c r="BD863" s="42">
        <f>IFERROR(BC863/AZ856,"-")</f>
        <v>0</v>
      </c>
      <c r="BE863" s="52">
        <v>0</v>
      </c>
      <c r="BF863" s="42">
        <f>IFERROR(BE863/BA856,"-")</f>
        <v>0</v>
      </c>
      <c r="BG863" s="55" t="str">
        <f t="shared" si="78"/>
        <v>-</v>
      </c>
      <c r="BH863" s="360"/>
      <c r="BI863" s="360"/>
      <c r="BJ863" s="32" t="s">
        <v>112</v>
      </c>
      <c r="BK863" s="52">
        <v>0</v>
      </c>
      <c r="BL863" s="42">
        <f>IFERROR(BK863/BH856,"-")</f>
        <v>0</v>
      </c>
      <c r="BM863" s="52">
        <v>0</v>
      </c>
      <c r="BN863" s="42">
        <f>IFERROR(BM863/BI856,"-")</f>
        <v>0</v>
      </c>
      <c r="BO863" s="96" t="str">
        <f t="shared" si="79"/>
        <v>-</v>
      </c>
      <c r="BP863" s="140"/>
    </row>
    <row r="864" spans="2:68" s="8" customFormat="1" ht="13.15" customHeight="1">
      <c r="B864" s="368"/>
      <c r="C864" s="386"/>
      <c r="D864" s="360"/>
      <c r="E864" s="360"/>
      <c r="F864" s="32" t="s">
        <v>103</v>
      </c>
      <c r="G864" s="52">
        <v>151779</v>
      </c>
      <c r="H864" s="42">
        <f>IFERROR(G864/D856,"-")</f>
        <v>4.1285252262903977E-4</v>
      </c>
      <c r="I864" s="52">
        <v>8</v>
      </c>
      <c r="J864" s="42">
        <f>IFERROR(I864/E856,"-")</f>
        <v>1.7543859649122806E-2</v>
      </c>
      <c r="K864" s="55">
        <f t="shared" si="72"/>
        <v>18972.375</v>
      </c>
      <c r="L864" s="360"/>
      <c r="M864" s="360"/>
      <c r="N864" s="32" t="s">
        <v>103</v>
      </c>
      <c r="O864" s="52">
        <v>1398740</v>
      </c>
      <c r="P864" s="42">
        <f>IFERROR(O864/L856,"-")</f>
        <v>5.2044798279914843E-4</v>
      </c>
      <c r="Q864" s="52">
        <v>70</v>
      </c>
      <c r="R864" s="42">
        <f>IFERROR(Q864/M856,"-")</f>
        <v>1.4629049111807733E-2</v>
      </c>
      <c r="S864" s="55">
        <f t="shared" si="73"/>
        <v>19982</v>
      </c>
      <c r="T864" s="360"/>
      <c r="U864" s="360"/>
      <c r="V864" s="32" t="s">
        <v>103</v>
      </c>
      <c r="W864" s="52">
        <v>61063</v>
      </c>
      <c r="X864" s="42">
        <f>IFERROR(W864/T856,"-")</f>
        <v>5.1868499342884054E-4</v>
      </c>
      <c r="Y864" s="52">
        <v>1</v>
      </c>
      <c r="Z864" s="42">
        <f>IFERROR(Y864/U856,"-")</f>
        <v>3.787878787878788E-3</v>
      </c>
      <c r="AA864" s="96">
        <f t="shared" si="74"/>
        <v>61063</v>
      </c>
      <c r="AB864" s="360"/>
      <c r="AC864" s="360"/>
      <c r="AD864" s="32" t="s">
        <v>103</v>
      </c>
      <c r="AE864" s="52">
        <v>61220</v>
      </c>
      <c r="AF864" s="42">
        <f>IFERROR(AE864/AB856,"-")</f>
        <v>3.7524638952536664E-4</v>
      </c>
      <c r="AG864" s="52">
        <v>5</v>
      </c>
      <c r="AH864" s="42">
        <f>IFERROR(AG864/AC856,"-")</f>
        <v>9.2592592592592587E-3</v>
      </c>
      <c r="AI864" s="55">
        <f t="shared" si="75"/>
        <v>12244</v>
      </c>
      <c r="AJ864" s="360"/>
      <c r="AK864" s="360"/>
      <c r="AL864" s="32" t="s">
        <v>103</v>
      </c>
      <c r="AM864" s="52">
        <v>564163</v>
      </c>
      <c r="AN864" s="42">
        <f>IFERROR(AM864/AJ856,"-")</f>
        <v>5.3222310463342483E-4</v>
      </c>
      <c r="AO864" s="52">
        <v>26</v>
      </c>
      <c r="AP864" s="42">
        <f>IFERROR(AO864/AK856,"-")</f>
        <v>1.6229712858926344E-2</v>
      </c>
      <c r="AQ864" s="55">
        <f t="shared" si="76"/>
        <v>21698.576923076922</v>
      </c>
      <c r="AR864" s="360"/>
      <c r="AS864" s="360"/>
      <c r="AT864" s="32" t="s">
        <v>103</v>
      </c>
      <c r="AU864" s="52">
        <v>703977</v>
      </c>
      <c r="AV864" s="42">
        <f>IFERROR(AU864/AR856,"-")</f>
        <v>5.3378109931896559E-4</v>
      </c>
      <c r="AW864" s="55">
        <v>37</v>
      </c>
      <c r="AX864" s="42">
        <f>IFERROR(AW864/AS856,"-")</f>
        <v>1.5764806135492117E-2</v>
      </c>
      <c r="AY864" s="138">
        <f t="shared" si="77"/>
        <v>19026.405405405407</v>
      </c>
      <c r="AZ864" s="360"/>
      <c r="BA864" s="360"/>
      <c r="BB864" s="32" t="s">
        <v>103</v>
      </c>
      <c r="BC864" s="52">
        <v>76345</v>
      </c>
      <c r="BD864" s="42">
        <f>IFERROR(BC864/AZ856,"-")</f>
        <v>2.4681478959350352E-4</v>
      </c>
      <c r="BE864" s="52">
        <v>3</v>
      </c>
      <c r="BF864" s="42">
        <f>IFERROR(BE864/BA856,"-")</f>
        <v>1.1952191235059761E-2</v>
      </c>
      <c r="BG864" s="55">
        <f t="shared" si="78"/>
        <v>25448.333333333332</v>
      </c>
      <c r="BH864" s="360"/>
      <c r="BI864" s="360"/>
      <c r="BJ864" s="32" t="s">
        <v>103</v>
      </c>
      <c r="BK864" s="52">
        <v>249515</v>
      </c>
      <c r="BL864" s="42">
        <f>IFERROR(BK864/BH856,"-")</f>
        <v>2.530106841661794E-4</v>
      </c>
      <c r="BM864" s="52">
        <v>18</v>
      </c>
      <c r="BN864" s="42">
        <f>IFERROR(BM864/BI856,"-")</f>
        <v>7.4288072637226582E-3</v>
      </c>
      <c r="BO864" s="96">
        <f t="shared" si="79"/>
        <v>13861.944444444445</v>
      </c>
      <c r="BP864" s="140"/>
    </row>
    <row r="865" spans="2:68" s="8" customFormat="1" ht="13.15" customHeight="1">
      <c r="B865" s="368"/>
      <c r="C865" s="386"/>
      <c r="D865" s="360"/>
      <c r="E865" s="360"/>
      <c r="F865" s="32" t="s">
        <v>104</v>
      </c>
      <c r="G865" s="52">
        <v>111026</v>
      </c>
      <c r="H865" s="42">
        <f>IFERROR(G865/D856,"-")</f>
        <v>3.0200069955271656E-4</v>
      </c>
      <c r="I865" s="52">
        <v>17</v>
      </c>
      <c r="J865" s="42">
        <f>IFERROR(I865/E856,"-")</f>
        <v>3.7280701754385963E-2</v>
      </c>
      <c r="K865" s="55">
        <f t="shared" si="72"/>
        <v>6530.9411764705883</v>
      </c>
      <c r="L865" s="360"/>
      <c r="M865" s="360"/>
      <c r="N865" s="32" t="s">
        <v>104</v>
      </c>
      <c r="O865" s="52">
        <v>3089849</v>
      </c>
      <c r="P865" s="42">
        <f>IFERROR(O865/L856,"-")</f>
        <v>1.1496816271815819E-3</v>
      </c>
      <c r="Q865" s="52">
        <v>183</v>
      </c>
      <c r="R865" s="42">
        <f>IFERROR(Q865/M856,"-")</f>
        <v>3.8244514106583069E-2</v>
      </c>
      <c r="S865" s="55">
        <f t="shared" si="73"/>
        <v>16884.420765027324</v>
      </c>
      <c r="T865" s="360"/>
      <c r="U865" s="360"/>
      <c r="V865" s="32" t="s">
        <v>104</v>
      </c>
      <c r="W865" s="52">
        <v>128164</v>
      </c>
      <c r="X865" s="42">
        <f>IFERROR(W865/T856,"-")</f>
        <v>1.0886583282481031E-3</v>
      </c>
      <c r="Y865" s="52">
        <v>4</v>
      </c>
      <c r="Z865" s="42">
        <f>IFERROR(Y865/U856,"-")</f>
        <v>1.5151515151515152E-2</v>
      </c>
      <c r="AA865" s="96">
        <f t="shared" si="74"/>
        <v>32041</v>
      </c>
      <c r="AB865" s="360"/>
      <c r="AC865" s="360"/>
      <c r="AD865" s="32" t="s">
        <v>104</v>
      </c>
      <c r="AE865" s="52">
        <v>14932</v>
      </c>
      <c r="AF865" s="42">
        <f>IFERROR(AE865/AB856,"-")</f>
        <v>9.1525303632681716E-5</v>
      </c>
      <c r="AG865" s="52">
        <v>4</v>
      </c>
      <c r="AH865" s="42">
        <f>IFERROR(AG865/AC856,"-")</f>
        <v>7.4074074074074077E-3</v>
      </c>
      <c r="AI865" s="55">
        <f t="shared" si="75"/>
        <v>3733</v>
      </c>
      <c r="AJ865" s="360"/>
      <c r="AK865" s="360"/>
      <c r="AL865" s="32" t="s">
        <v>104</v>
      </c>
      <c r="AM865" s="52">
        <v>1642670</v>
      </c>
      <c r="AN865" s="42">
        <f>IFERROR(AM865/AJ856,"-")</f>
        <v>1.5496707995529449E-3</v>
      </c>
      <c r="AO865" s="52">
        <v>75</v>
      </c>
      <c r="AP865" s="42">
        <f>IFERROR(AO865/AK856,"-")</f>
        <v>4.6816479400749067E-2</v>
      </c>
      <c r="AQ865" s="55">
        <f t="shared" si="76"/>
        <v>21902.266666666666</v>
      </c>
      <c r="AR865" s="360"/>
      <c r="AS865" s="360"/>
      <c r="AT865" s="32" t="s">
        <v>104</v>
      </c>
      <c r="AU865" s="52">
        <v>1304083</v>
      </c>
      <c r="AV865" s="42">
        <f>IFERROR(AU865/AR856,"-")</f>
        <v>9.8880340883746856E-4</v>
      </c>
      <c r="AW865" s="55">
        <v>100</v>
      </c>
      <c r="AX865" s="42">
        <f>IFERROR(AW865/AS856,"-")</f>
        <v>4.2607584149978693E-2</v>
      </c>
      <c r="AY865" s="138">
        <f t="shared" si="77"/>
        <v>13040.83</v>
      </c>
      <c r="AZ865" s="360"/>
      <c r="BA865" s="360"/>
      <c r="BB865" s="32" t="s">
        <v>104</v>
      </c>
      <c r="BC865" s="52">
        <v>305022</v>
      </c>
      <c r="BD865" s="42">
        <f>IFERROR(BC865/AZ856,"-")</f>
        <v>9.8610178467993504E-4</v>
      </c>
      <c r="BE865" s="52">
        <v>17</v>
      </c>
      <c r="BF865" s="42">
        <f>IFERROR(BE865/BA856,"-")</f>
        <v>6.7729083665338641E-2</v>
      </c>
      <c r="BG865" s="55">
        <f t="shared" si="78"/>
        <v>17942.470588235294</v>
      </c>
      <c r="BH865" s="360"/>
      <c r="BI865" s="360"/>
      <c r="BJ865" s="32" t="s">
        <v>104</v>
      </c>
      <c r="BK865" s="52">
        <v>893740</v>
      </c>
      <c r="BL865" s="42">
        <f>IFERROR(BK865/BH856,"-")</f>
        <v>9.0626122223786613E-4</v>
      </c>
      <c r="BM865" s="52">
        <v>66</v>
      </c>
      <c r="BN865" s="42">
        <f>IFERROR(BM865/BI856,"-")</f>
        <v>2.7238959966983081E-2</v>
      </c>
      <c r="BO865" s="96">
        <f t="shared" si="79"/>
        <v>13541.515151515152</v>
      </c>
      <c r="BP865" s="140"/>
    </row>
    <row r="866" spans="2:68" s="8" customFormat="1" ht="13.15" customHeight="1">
      <c r="B866" s="368"/>
      <c r="C866" s="386"/>
      <c r="D866" s="360"/>
      <c r="E866" s="360"/>
      <c r="F866" s="32" t="s">
        <v>105</v>
      </c>
      <c r="G866" s="52">
        <v>165503</v>
      </c>
      <c r="H866" s="42">
        <f>IFERROR(G866/D856,"-")</f>
        <v>4.5018303620839489E-4</v>
      </c>
      <c r="I866" s="52">
        <v>2</v>
      </c>
      <c r="J866" s="42">
        <f>IFERROR(I866/E856,"-")</f>
        <v>4.3859649122807015E-3</v>
      </c>
      <c r="K866" s="55">
        <f t="shared" si="72"/>
        <v>82751.5</v>
      </c>
      <c r="L866" s="360"/>
      <c r="M866" s="360"/>
      <c r="N866" s="32" t="s">
        <v>105</v>
      </c>
      <c r="O866" s="52">
        <v>63550</v>
      </c>
      <c r="P866" s="42">
        <f>IFERROR(O866/L856,"-")</f>
        <v>2.3645902245510876E-5</v>
      </c>
      <c r="Q866" s="52">
        <v>11</v>
      </c>
      <c r="R866" s="42">
        <f>IFERROR(Q866/M856,"-")</f>
        <v>2.2988505747126436E-3</v>
      </c>
      <c r="S866" s="55">
        <f t="shared" si="73"/>
        <v>5777.272727272727</v>
      </c>
      <c r="T866" s="360"/>
      <c r="U866" s="360"/>
      <c r="V866" s="32" t="s">
        <v>105</v>
      </c>
      <c r="W866" s="52">
        <v>0</v>
      </c>
      <c r="X866" s="42">
        <f>IFERROR(W866/T856,"-")</f>
        <v>0</v>
      </c>
      <c r="Y866" s="52">
        <v>0</v>
      </c>
      <c r="Z866" s="42">
        <f>IFERROR(Y866/U856,"-")</f>
        <v>0</v>
      </c>
      <c r="AA866" s="96" t="str">
        <f t="shared" si="74"/>
        <v>-</v>
      </c>
      <c r="AB866" s="360"/>
      <c r="AC866" s="360"/>
      <c r="AD866" s="32" t="s">
        <v>105</v>
      </c>
      <c r="AE866" s="52">
        <v>7940</v>
      </c>
      <c r="AF866" s="42">
        <f>IFERROR(AE866/AB856,"-")</f>
        <v>4.8668022424557513E-5</v>
      </c>
      <c r="AG866" s="52">
        <v>1</v>
      </c>
      <c r="AH866" s="42">
        <f>IFERROR(AG866/AC856,"-")</f>
        <v>1.8518518518518519E-3</v>
      </c>
      <c r="AI866" s="55">
        <f t="shared" si="75"/>
        <v>7940</v>
      </c>
      <c r="AJ866" s="360"/>
      <c r="AK866" s="360"/>
      <c r="AL866" s="32" t="s">
        <v>105</v>
      </c>
      <c r="AM866" s="52">
        <v>30363</v>
      </c>
      <c r="AN866" s="42">
        <f>IFERROR(AM866/AJ856,"-")</f>
        <v>2.8644009135630446E-5</v>
      </c>
      <c r="AO866" s="52">
        <v>3</v>
      </c>
      <c r="AP866" s="42">
        <f>IFERROR(AO866/AK856,"-")</f>
        <v>1.8726591760299626E-3</v>
      </c>
      <c r="AQ866" s="55">
        <f t="shared" si="76"/>
        <v>10121</v>
      </c>
      <c r="AR866" s="360"/>
      <c r="AS866" s="360"/>
      <c r="AT866" s="32" t="s">
        <v>105</v>
      </c>
      <c r="AU866" s="52">
        <v>25247</v>
      </c>
      <c r="AV866" s="42">
        <f>IFERROR(AU866/AR856,"-")</f>
        <v>1.9143198448963421E-5</v>
      </c>
      <c r="AW866" s="55">
        <v>7</v>
      </c>
      <c r="AX866" s="42">
        <f>IFERROR(AW866/AS856,"-")</f>
        <v>2.9825308904985089E-3</v>
      </c>
      <c r="AY866" s="138">
        <f t="shared" si="77"/>
        <v>3606.7142857142858</v>
      </c>
      <c r="AZ866" s="360"/>
      <c r="BA866" s="360"/>
      <c r="BB866" s="32" t="s">
        <v>105</v>
      </c>
      <c r="BC866" s="52">
        <v>25390</v>
      </c>
      <c r="BD866" s="42">
        <f>IFERROR(BC866/AZ856,"-")</f>
        <v>8.2083011432039485E-5</v>
      </c>
      <c r="BE866" s="52">
        <v>3</v>
      </c>
      <c r="BF866" s="42">
        <f>IFERROR(BE866/BA856,"-")</f>
        <v>1.1952191235059761E-2</v>
      </c>
      <c r="BG866" s="55">
        <f t="shared" si="78"/>
        <v>8463.3333333333339</v>
      </c>
      <c r="BH866" s="360"/>
      <c r="BI866" s="360"/>
      <c r="BJ866" s="32" t="s">
        <v>105</v>
      </c>
      <c r="BK866" s="52">
        <v>106153</v>
      </c>
      <c r="BL866" s="42">
        <f>IFERROR(BK866/BH856,"-")</f>
        <v>1.0764019460269901E-4</v>
      </c>
      <c r="BM866" s="52">
        <v>6</v>
      </c>
      <c r="BN866" s="42">
        <f>IFERROR(BM866/BI856,"-")</f>
        <v>2.4762690879075525E-3</v>
      </c>
      <c r="BO866" s="96">
        <f t="shared" si="79"/>
        <v>17692.166666666668</v>
      </c>
      <c r="BP866" s="140"/>
    </row>
    <row r="867" spans="2:68" s="8" customFormat="1" ht="13.15" customHeight="1">
      <c r="B867" s="368"/>
      <c r="C867" s="386"/>
      <c r="D867" s="360"/>
      <c r="E867" s="360"/>
      <c r="F867" s="32" t="s">
        <v>106</v>
      </c>
      <c r="G867" s="52">
        <v>1568965</v>
      </c>
      <c r="H867" s="42">
        <f>IFERROR(G867/D856,"-")</f>
        <v>4.2677258261463796E-3</v>
      </c>
      <c r="I867" s="52">
        <v>6</v>
      </c>
      <c r="J867" s="42">
        <f>IFERROR(I867/E856,"-")</f>
        <v>1.3157894736842105E-2</v>
      </c>
      <c r="K867" s="55">
        <f t="shared" si="72"/>
        <v>261494.16666666666</v>
      </c>
      <c r="L867" s="360"/>
      <c r="M867" s="360"/>
      <c r="N867" s="32" t="s">
        <v>106</v>
      </c>
      <c r="O867" s="52">
        <v>4482852</v>
      </c>
      <c r="P867" s="42">
        <f>IFERROR(O867/L856,"-")</f>
        <v>1.6679949673185353E-3</v>
      </c>
      <c r="Q867" s="52">
        <v>19</v>
      </c>
      <c r="R867" s="42">
        <f>IFERROR(Q867/M856,"-")</f>
        <v>3.9707419017763843E-3</v>
      </c>
      <c r="S867" s="55">
        <f t="shared" si="73"/>
        <v>235939.57894736843</v>
      </c>
      <c r="T867" s="360"/>
      <c r="U867" s="360"/>
      <c r="V867" s="32" t="s">
        <v>106</v>
      </c>
      <c r="W867" s="52">
        <v>0</v>
      </c>
      <c r="X867" s="42">
        <f>IFERROR(W867/T856,"-")</f>
        <v>0</v>
      </c>
      <c r="Y867" s="52">
        <v>0</v>
      </c>
      <c r="Z867" s="42">
        <f>IFERROR(Y867/U856,"-")</f>
        <v>0</v>
      </c>
      <c r="AA867" s="96" t="str">
        <f t="shared" si="74"/>
        <v>-</v>
      </c>
      <c r="AB867" s="360"/>
      <c r="AC867" s="360"/>
      <c r="AD867" s="32" t="s">
        <v>106</v>
      </c>
      <c r="AE867" s="52">
        <v>0</v>
      </c>
      <c r="AF867" s="42">
        <f>IFERROR(AE867/AB856,"-")</f>
        <v>0</v>
      </c>
      <c r="AG867" s="52">
        <v>0</v>
      </c>
      <c r="AH867" s="42">
        <f>IFERROR(AG867/AC856,"-")</f>
        <v>0</v>
      </c>
      <c r="AI867" s="55" t="str">
        <f t="shared" si="75"/>
        <v>-</v>
      </c>
      <c r="AJ867" s="360"/>
      <c r="AK867" s="360"/>
      <c r="AL867" s="32" t="s">
        <v>106</v>
      </c>
      <c r="AM867" s="52">
        <v>4137588</v>
      </c>
      <c r="AN867" s="42">
        <f>IFERROR(AM867/AJ856,"-")</f>
        <v>3.9033398699560287E-3</v>
      </c>
      <c r="AO867" s="52">
        <v>8</v>
      </c>
      <c r="AP867" s="42">
        <f>IFERROR(AO867/AK856,"-")</f>
        <v>4.9937578027465668E-3</v>
      </c>
      <c r="AQ867" s="55">
        <f t="shared" si="76"/>
        <v>517198.5</v>
      </c>
      <c r="AR867" s="360"/>
      <c r="AS867" s="360"/>
      <c r="AT867" s="32" t="s">
        <v>106</v>
      </c>
      <c r="AU867" s="52">
        <v>275658</v>
      </c>
      <c r="AV867" s="42">
        <f>IFERROR(AU867/AR856,"-")</f>
        <v>2.0901397386003721E-4</v>
      </c>
      <c r="AW867" s="55">
        <v>9</v>
      </c>
      <c r="AX867" s="42">
        <f>IFERROR(AW867/AS856,"-")</f>
        <v>3.8346825734980826E-3</v>
      </c>
      <c r="AY867" s="138">
        <f t="shared" si="77"/>
        <v>30628.666666666668</v>
      </c>
      <c r="AZ867" s="360"/>
      <c r="BA867" s="360"/>
      <c r="BB867" s="32" t="s">
        <v>106</v>
      </c>
      <c r="BC867" s="52">
        <v>2454837</v>
      </c>
      <c r="BD867" s="42">
        <f>IFERROR(BC867/AZ856,"-")</f>
        <v>7.9362116398106943E-3</v>
      </c>
      <c r="BE867" s="52">
        <v>11</v>
      </c>
      <c r="BF867" s="42">
        <f>IFERROR(BE867/BA856,"-")</f>
        <v>4.3824701195219126E-2</v>
      </c>
      <c r="BG867" s="55">
        <f t="shared" si="78"/>
        <v>223167</v>
      </c>
      <c r="BH867" s="360"/>
      <c r="BI867" s="360"/>
      <c r="BJ867" s="32" t="s">
        <v>106</v>
      </c>
      <c r="BK867" s="52">
        <v>0</v>
      </c>
      <c r="BL867" s="42">
        <f>IFERROR(BK867/BH856,"-")</f>
        <v>0</v>
      </c>
      <c r="BM867" s="52">
        <v>0</v>
      </c>
      <c r="BN867" s="42">
        <f>IFERROR(BM867/BI856,"-")</f>
        <v>0</v>
      </c>
      <c r="BO867" s="96" t="str">
        <f t="shared" si="79"/>
        <v>-</v>
      </c>
      <c r="BP867" s="140"/>
    </row>
    <row r="868" spans="2:68" s="8" customFormat="1" ht="13.15" customHeight="1">
      <c r="B868" s="368"/>
      <c r="C868" s="386"/>
      <c r="D868" s="360"/>
      <c r="E868" s="360"/>
      <c r="F868" s="32" t="s">
        <v>107</v>
      </c>
      <c r="G868" s="52">
        <v>3666719</v>
      </c>
      <c r="H868" s="42">
        <f>IFERROR(G868/D856,"-")</f>
        <v>9.9738052624001351E-3</v>
      </c>
      <c r="I868" s="52">
        <v>58</v>
      </c>
      <c r="J868" s="42">
        <f>IFERROR(I868/E856,"-")</f>
        <v>0.12719298245614036</v>
      </c>
      <c r="K868" s="55">
        <f t="shared" si="72"/>
        <v>63219.293103448275</v>
      </c>
      <c r="L868" s="360"/>
      <c r="M868" s="360"/>
      <c r="N868" s="32" t="s">
        <v>107</v>
      </c>
      <c r="O868" s="52">
        <v>22928714</v>
      </c>
      <c r="P868" s="42">
        <f>IFERROR(O868/L856,"-")</f>
        <v>8.53139464766761E-3</v>
      </c>
      <c r="Q868" s="52">
        <v>431</v>
      </c>
      <c r="R868" s="42">
        <f>IFERROR(Q868/M856,"-")</f>
        <v>9.0073145245559039E-2</v>
      </c>
      <c r="S868" s="55">
        <f t="shared" si="73"/>
        <v>53198.872389791184</v>
      </c>
      <c r="T868" s="360"/>
      <c r="U868" s="360"/>
      <c r="V868" s="32" t="s">
        <v>107</v>
      </c>
      <c r="W868" s="52">
        <v>1223113</v>
      </c>
      <c r="X868" s="42">
        <f>IFERROR(W868/T856,"-")</f>
        <v>1.0389439732206565E-2</v>
      </c>
      <c r="Y868" s="52">
        <v>17</v>
      </c>
      <c r="Z868" s="42">
        <f>IFERROR(Y868/U856,"-")</f>
        <v>6.4393939393939392E-2</v>
      </c>
      <c r="AA868" s="96">
        <f t="shared" si="74"/>
        <v>71947.823529411762</v>
      </c>
      <c r="AB868" s="360"/>
      <c r="AC868" s="360"/>
      <c r="AD868" s="32" t="s">
        <v>107</v>
      </c>
      <c r="AE868" s="52">
        <v>915962</v>
      </c>
      <c r="AF868" s="42">
        <f>IFERROR(AE868/AB856,"-")</f>
        <v>5.6143651330028401E-3</v>
      </c>
      <c r="AG868" s="52">
        <v>30</v>
      </c>
      <c r="AH868" s="42">
        <f>IFERROR(AG868/AC856,"-")</f>
        <v>5.5555555555555552E-2</v>
      </c>
      <c r="AI868" s="55">
        <f t="shared" si="75"/>
        <v>30532.066666666666</v>
      </c>
      <c r="AJ868" s="360"/>
      <c r="AK868" s="360"/>
      <c r="AL868" s="32" t="s">
        <v>107</v>
      </c>
      <c r="AM868" s="52">
        <v>11194318</v>
      </c>
      <c r="AN868" s="42">
        <f>IFERROR(AM868/AJ856,"-")</f>
        <v>1.0560555513590631E-2</v>
      </c>
      <c r="AO868" s="52">
        <v>178</v>
      </c>
      <c r="AP868" s="42">
        <f>IFERROR(AO868/AK856,"-")</f>
        <v>0.1111111111111111</v>
      </c>
      <c r="AQ868" s="55">
        <f t="shared" si="76"/>
        <v>62889.426966292136</v>
      </c>
      <c r="AR868" s="360"/>
      <c r="AS868" s="360"/>
      <c r="AT868" s="32" t="s">
        <v>107</v>
      </c>
      <c r="AU868" s="52">
        <v>9126106</v>
      </c>
      <c r="AV868" s="42">
        <f>IFERROR(AU868/AR856,"-")</f>
        <v>6.9197472263744517E-3</v>
      </c>
      <c r="AW868" s="55">
        <v>204</v>
      </c>
      <c r="AX868" s="42">
        <f>IFERROR(AW868/AS856,"-")</f>
        <v>8.6919471665956538E-2</v>
      </c>
      <c r="AY868" s="138">
        <f t="shared" si="77"/>
        <v>44735.813725490196</v>
      </c>
      <c r="AZ868" s="360"/>
      <c r="BA868" s="360"/>
      <c r="BB868" s="32" t="s">
        <v>107</v>
      </c>
      <c r="BC868" s="52">
        <v>1280434</v>
      </c>
      <c r="BD868" s="42">
        <f>IFERROR(BC868/AZ856,"-")</f>
        <v>4.1394989625825936E-3</v>
      </c>
      <c r="BE868" s="52">
        <v>25</v>
      </c>
      <c r="BF868" s="42">
        <f>IFERROR(BE868/BA856,"-")</f>
        <v>9.9601593625498003E-2</v>
      </c>
      <c r="BG868" s="55">
        <f t="shared" si="78"/>
        <v>51217.36</v>
      </c>
      <c r="BH868" s="360"/>
      <c r="BI868" s="360"/>
      <c r="BJ868" s="32" t="s">
        <v>107</v>
      </c>
      <c r="BK868" s="52">
        <v>4285488</v>
      </c>
      <c r="BL868" s="42">
        <f>IFERROR(BK868/BH856,"-")</f>
        <v>4.3455273264771726E-3</v>
      </c>
      <c r="BM868" s="52">
        <v>146</v>
      </c>
      <c r="BN868" s="42">
        <f>IFERROR(BM868/BI856,"-")</f>
        <v>6.0255881139083783E-2</v>
      </c>
      <c r="BO868" s="96">
        <f t="shared" si="79"/>
        <v>29352.657534246577</v>
      </c>
      <c r="BP868" s="140"/>
    </row>
    <row r="869" spans="2:68" s="8" customFormat="1" ht="13.15" customHeight="1">
      <c r="B869" s="368"/>
      <c r="C869" s="386"/>
      <c r="D869" s="360"/>
      <c r="E869" s="360"/>
      <c r="F869" s="32" t="s">
        <v>108</v>
      </c>
      <c r="G869" s="52">
        <v>5338258</v>
      </c>
      <c r="H869" s="42">
        <f>IFERROR(G869/D856,"-")</f>
        <v>1.452054158839268E-2</v>
      </c>
      <c r="I869" s="52">
        <v>75</v>
      </c>
      <c r="J869" s="42">
        <f>IFERROR(I869/E856,"-")</f>
        <v>0.16447368421052633</v>
      </c>
      <c r="K869" s="55">
        <f t="shared" si="72"/>
        <v>71176.773333333331</v>
      </c>
      <c r="L869" s="360"/>
      <c r="M869" s="360"/>
      <c r="N869" s="32" t="s">
        <v>108</v>
      </c>
      <c r="O869" s="52">
        <v>27782362</v>
      </c>
      <c r="P869" s="42">
        <f>IFERROR(O869/L856,"-")</f>
        <v>1.0337356664066027E-2</v>
      </c>
      <c r="Q869" s="52">
        <v>377</v>
      </c>
      <c r="R869" s="42">
        <f>IFERROR(Q869/M856,"-")</f>
        <v>7.8787878787878782E-2</v>
      </c>
      <c r="S869" s="55">
        <f t="shared" si="73"/>
        <v>73693.267904509281</v>
      </c>
      <c r="T869" s="360"/>
      <c r="U869" s="360"/>
      <c r="V869" s="32" t="s">
        <v>108</v>
      </c>
      <c r="W869" s="52">
        <v>1222279</v>
      </c>
      <c r="X869" s="42">
        <f>IFERROR(W869/T856,"-")</f>
        <v>1.0382355519434188E-2</v>
      </c>
      <c r="Y869" s="52">
        <v>20</v>
      </c>
      <c r="Z869" s="42">
        <f>IFERROR(Y869/U856,"-")</f>
        <v>7.575757575757576E-2</v>
      </c>
      <c r="AA869" s="96">
        <f t="shared" si="74"/>
        <v>61113.95</v>
      </c>
      <c r="AB869" s="360"/>
      <c r="AC869" s="360"/>
      <c r="AD869" s="32" t="s">
        <v>108</v>
      </c>
      <c r="AE869" s="52">
        <v>1903765</v>
      </c>
      <c r="AF869" s="42">
        <f>IFERROR(AE869/AB856,"-")</f>
        <v>1.1669077797366215E-2</v>
      </c>
      <c r="AG869" s="52">
        <v>27</v>
      </c>
      <c r="AH869" s="42">
        <f>IFERROR(AG869/AC856,"-")</f>
        <v>0.05</v>
      </c>
      <c r="AI869" s="55">
        <f t="shared" si="75"/>
        <v>70509.814814814818</v>
      </c>
      <c r="AJ869" s="360"/>
      <c r="AK869" s="360"/>
      <c r="AL869" s="32" t="s">
        <v>108</v>
      </c>
      <c r="AM869" s="52">
        <v>10050537</v>
      </c>
      <c r="AN869" s="42">
        <f>IFERROR(AM869/AJ856,"-")</f>
        <v>9.48152928386496E-3</v>
      </c>
      <c r="AO869" s="52">
        <v>156</v>
      </c>
      <c r="AP869" s="42">
        <f>IFERROR(AO869/AK856,"-")</f>
        <v>9.7378277153558054E-2</v>
      </c>
      <c r="AQ869" s="55">
        <f t="shared" si="76"/>
        <v>64426.519230769234</v>
      </c>
      <c r="AR869" s="360"/>
      <c r="AS869" s="360"/>
      <c r="AT869" s="32" t="s">
        <v>108</v>
      </c>
      <c r="AU869" s="52">
        <v>12410796</v>
      </c>
      <c r="AV869" s="42">
        <f>IFERROR(AU869/AR856,"-")</f>
        <v>9.4103192750664023E-3</v>
      </c>
      <c r="AW869" s="55">
        <v>161</v>
      </c>
      <c r="AX869" s="42">
        <f>IFERROR(AW869/AS856,"-")</f>
        <v>6.8598210481465707E-2</v>
      </c>
      <c r="AY869" s="138">
        <f t="shared" si="77"/>
        <v>77085.689440993796</v>
      </c>
      <c r="AZ869" s="360"/>
      <c r="BA869" s="360"/>
      <c r="BB869" s="32" t="s">
        <v>108</v>
      </c>
      <c r="BC869" s="52">
        <v>13758112</v>
      </c>
      <c r="BD869" s="42">
        <f>IFERROR(BC869/AZ856,"-")</f>
        <v>4.4478427120097662E-2</v>
      </c>
      <c r="BE869" s="52">
        <v>99</v>
      </c>
      <c r="BF869" s="42">
        <f>IFERROR(BE869/BA856,"-")</f>
        <v>0.39442231075697209</v>
      </c>
      <c r="BG869" s="55">
        <f t="shared" si="78"/>
        <v>138970.8282828283</v>
      </c>
      <c r="BH869" s="360"/>
      <c r="BI869" s="360"/>
      <c r="BJ869" s="32" t="s">
        <v>108</v>
      </c>
      <c r="BK869" s="52">
        <v>6103185</v>
      </c>
      <c r="BL869" s="42">
        <f>IFERROR(BK869/BH856,"-")</f>
        <v>6.1886901085817028E-3</v>
      </c>
      <c r="BM869" s="52">
        <v>135</v>
      </c>
      <c r="BN869" s="42">
        <f>IFERROR(BM869/BI856,"-")</f>
        <v>5.5716054477919934E-2</v>
      </c>
      <c r="BO869" s="96">
        <f t="shared" si="79"/>
        <v>45208.777777777781</v>
      </c>
      <c r="BP869" s="140"/>
    </row>
    <row r="870" spans="2:68" s="8" customFormat="1" ht="13.15" customHeight="1">
      <c r="B870" s="368"/>
      <c r="C870" s="386"/>
      <c r="D870" s="360"/>
      <c r="E870" s="360"/>
      <c r="F870" s="32" t="s">
        <v>109</v>
      </c>
      <c r="G870" s="52">
        <v>1013866</v>
      </c>
      <c r="H870" s="42">
        <f>IFERROR(G870/D856,"-")</f>
        <v>2.7578066511692264E-3</v>
      </c>
      <c r="I870" s="52">
        <v>35</v>
      </c>
      <c r="J870" s="42">
        <f>IFERROR(I870/E856,"-")</f>
        <v>7.6754385964912283E-2</v>
      </c>
      <c r="K870" s="55">
        <f t="shared" si="72"/>
        <v>28967.599999999999</v>
      </c>
      <c r="L870" s="360"/>
      <c r="M870" s="360"/>
      <c r="N870" s="32" t="s">
        <v>109</v>
      </c>
      <c r="O870" s="52">
        <v>10791811</v>
      </c>
      <c r="P870" s="42">
        <f>IFERROR(O870/L856,"-")</f>
        <v>4.0154540984740986E-3</v>
      </c>
      <c r="Q870" s="52">
        <v>212</v>
      </c>
      <c r="R870" s="42">
        <f>IFERROR(Q870/M856,"-")</f>
        <v>4.4305120167189134E-2</v>
      </c>
      <c r="S870" s="55">
        <f t="shared" si="73"/>
        <v>50904.768867924526</v>
      </c>
      <c r="T870" s="360"/>
      <c r="U870" s="360"/>
      <c r="V870" s="32" t="s">
        <v>109</v>
      </c>
      <c r="W870" s="52">
        <v>120390</v>
      </c>
      <c r="X870" s="42">
        <f>IFERROR(W870/T856,"-")</f>
        <v>1.0226239516384409E-3</v>
      </c>
      <c r="Y870" s="52">
        <v>5</v>
      </c>
      <c r="Z870" s="42">
        <f>IFERROR(Y870/U856,"-")</f>
        <v>1.893939393939394E-2</v>
      </c>
      <c r="AA870" s="96">
        <f t="shared" si="74"/>
        <v>24078</v>
      </c>
      <c r="AB870" s="360"/>
      <c r="AC870" s="360"/>
      <c r="AD870" s="32" t="s">
        <v>109</v>
      </c>
      <c r="AE870" s="52">
        <v>168877</v>
      </c>
      <c r="AF870" s="42">
        <f>IFERROR(AE870/AB856,"-")</f>
        <v>1.0351271565481109E-3</v>
      </c>
      <c r="AG870" s="52">
        <v>9</v>
      </c>
      <c r="AH870" s="42">
        <f>IFERROR(AG870/AC856,"-")</f>
        <v>1.6666666666666666E-2</v>
      </c>
      <c r="AI870" s="55">
        <f t="shared" si="75"/>
        <v>18764.111111111109</v>
      </c>
      <c r="AJ870" s="360"/>
      <c r="AK870" s="360"/>
      <c r="AL870" s="32" t="s">
        <v>109</v>
      </c>
      <c r="AM870" s="52">
        <v>4063591</v>
      </c>
      <c r="AN870" s="42">
        <f>IFERROR(AM870/AJ856,"-")</f>
        <v>3.8335321848126224E-3</v>
      </c>
      <c r="AO870" s="52">
        <v>75</v>
      </c>
      <c r="AP870" s="42">
        <f>IFERROR(AO870/AK856,"-")</f>
        <v>4.6816479400749067E-2</v>
      </c>
      <c r="AQ870" s="55">
        <f t="shared" si="76"/>
        <v>54181.213333333333</v>
      </c>
      <c r="AR870" s="360"/>
      <c r="AS870" s="360"/>
      <c r="AT870" s="32" t="s">
        <v>109</v>
      </c>
      <c r="AU870" s="52">
        <v>6306322</v>
      </c>
      <c r="AV870" s="42">
        <f>IFERROR(AU870/AR856,"-")</f>
        <v>4.7816839041891672E-3</v>
      </c>
      <c r="AW870" s="55">
        <v>120</v>
      </c>
      <c r="AX870" s="42">
        <f>IFERROR(AW870/AS856,"-")</f>
        <v>5.1129100979974439E-2</v>
      </c>
      <c r="AY870" s="138">
        <f t="shared" si="77"/>
        <v>52552.683333333334</v>
      </c>
      <c r="AZ870" s="360"/>
      <c r="BA870" s="360"/>
      <c r="BB870" s="32" t="s">
        <v>109</v>
      </c>
      <c r="BC870" s="52">
        <v>1600228</v>
      </c>
      <c r="BD870" s="42">
        <f>IFERROR(BC870/AZ856,"-")</f>
        <v>5.1733569601366556E-3</v>
      </c>
      <c r="BE870" s="52">
        <v>30</v>
      </c>
      <c r="BF870" s="42">
        <f>IFERROR(BE870/BA856,"-")</f>
        <v>0.11952191235059761</v>
      </c>
      <c r="BG870" s="55">
        <f t="shared" si="78"/>
        <v>53340.933333333334</v>
      </c>
      <c r="BH870" s="360"/>
      <c r="BI870" s="360"/>
      <c r="BJ870" s="32" t="s">
        <v>109</v>
      </c>
      <c r="BK870" s="52">
        <v>2174417</v>
      </c>
      <c r="BL870" s="42">
        <f>IFERROR(BK870/BH856,"-")</f>
        <v>2.204880399304937E-3</v>
      </c>
      <c r="BM870" s="52">
        <v>66</v>
      </c>
      <c r="BN870" s="42">
        <f>IFERROR(BM870/BI856,"-")</f>
        <v>2.7238959966983081E-2</v>
      </c>
      <c r="BO870" s="96">
        <f t="shared" si="79"/>
        <v>32945.71212121212</v>
      </c>
      <c r="BP870" s="140"/>
    </row>
    <row r="871" spans="2:68" s="8" customFormat="1" ht="13.15" customHeight="1">
      <c r="B871" s="368"/>
      <c r="C871" s="386"/>
      <c r="D871" s="360"/>
      <c r="E871" s="360"/>
      <c r="F871" s="33" t="s">
        <v>110</v>
      </c>
      <c r="G871" s="53">
        <v>1063698</v>
      </c>
      <c r="H871" s="43">
        <f>IFERROR(G871/D856,"-")</f>
        <v>2.8933541703098872E-3</v>
      </c>
      <c r="I871" s="53">
        <v>44</v>
      </c>
      <c r="J871" s="43">
        <f>IFERROR(I871/E856,"-")</f>
        <v>9.6491228070175433E-2</v>
      </c>
      <c r="K871" s="56">
        <f t="shared" si="72"/>
        <v>24174.954545454544</v>
      </c>
      <c r="L871" s="360"/>
      <c r="M871" s="360"/>
      <c r="N871" s="33" t="s">
        <v>110</v>
      </c>
      <c r="O871" s="53">
        <v>2551382</v>
      </c>
      <c r="P871" s="43">
        <f>IFERROR(O871/L856,"-")</f>
        <v>9.4932697660040949E-4</v>
      </c>
      <c r="Q871" s="53">
        <v>326</v>
      </c>
      <c r="R871" s="43">
        <f>IFERROR(Q871/M856,"-")</f>
        <v>6.8129571577847436E-2</v>
      </c>
      <c r="S871" s="56">
        <f t="shared" si="73"/>
        <v>7826.3251533742332</v>
      </c>
      <c r="T871" s="360"/>
      <c r="U871" s="360"/>
      <c r="V871" s="33" t="s">
        <v>110</v>
      </c>
      <c r="W871" s="53">
        <v>84601</v>
      </c>
      <c r="X871" s="43">
        <f>IFERROR(W871/T856,"-")</f>
        <v>7.1862288340031344E-4</v>
      </c>
      <c r="Y871" s="53">
        <v>15</v>
      </c>
      <c r="Z871" s="43">
        <f>IFERROR(Y871/U856,"-")</f>
        <v>5.6818181818181816E-2</v>
      </c>
      <c r="AA871" s="97">
        <f t="shared" si="74"/>
        <v>5640.0666666666666</v>
      </c>
      <c r="AB871" s="360"/>
      <c r="AC871" s="360"/>
      <c r="AD871" s="33" t="s">
        <v>110</v>
      </c>
      <c r="AE871" s="53">
        <v>73107</v>
      </c>
      <c r="AF871" s="43">
        <f>IFERROR(AE871/AB856,"-")</f>
        <v>4.4810744526349198E-4</v>
      </c>
      <c r="AG871" s="53">
        <v>21</v>
      </c>
      <c r="AH871" s="43">
        <f>IFERROR(AG871/AC856,"-")</f>
        <v>3.888888888888889E-2</v>
      </c>
      <c r="AI871" s="56">
        <f t="shared" si="75"/>
        <v>3481.2857142857142</v>
      </c>
      <c r="AJ871" s="360"/>
      <c r="AK871" s="360"/>
      <c r="AL871" s="33" t="s">
        <v>110</v>
      </c>
      <c r="AM871" s="53">
        <v>1007512</v>
      </c>
      <c r="AN871" s="43">
        <f>IFERROR(AM871/AJ856,"-")</f>
        <v>9.5047205257245003E-4</v>
      </c>
      <c r="AO871" s="53">
        <v>119</v>
      </c>
      <c r="AP871" s="43">
        <f>IFERROR(AO871/AK856,"-")</f>
        <v>7.4282147315855182E-2</v>
      </c>
      <c r="AQ871" s="56">
        <f t="shared" si="76"/>
        <v>8466.4873949579833</v>
      </c>
      <c r="AR871" s="360"/>
      <c r="AS871" s="360"/>
      <c r="AT871" s="33" t="s">
        <v>110</v>
      </c>
      <c r="AU871" s="53">
        <v>1272155</v>
      </c>
      <c r="AV871" s="43">
        <f>IFERROR(AU871/AR856,"-")</f>
        <v>9.6459443192621153E-4</v>
      </c>
      <c r="AW871" s="56">
        <v>168</v>
      </c>
      <c r="AX871" s="45">
        <f>IFERROR(AW871/AS856,"-")</f>
        <v>7.1580741371964213E-2</v>
      </c>
      <c r="AY871" s="139">
        <f t="shared" si="77"/>
        <v>7572.3511904761908</v>
      </c>
      <c r="AZ871" s="360"/>
      <c r="BA871" s="360"/>
      <c r="BB871" s="33" t="s">
        <v>110</v>
      </c>
      <c r="BC871" s="53">
        <v>554514</v>
      </c>
      <c r="BD871" s="43">
        <f>IFERROR(BC871/AZ856,"-")</f>
        <v>1.7926813312810533E-3</v>
      </c>
      <c r="BE871" s="53">
        <v>36</v>
      </c>
      <c r="BF871" s="43">
        <f>IFERROR(BE871/BA856,"-")</f>
        <v>0.14342629482071714</v>
      </c>
      <c r="BG871" s="56">
        <f t="shared" si="78"/>
        <v>15403.166666666666</v>
      </c>
      <c r="BH871" s="360"/>
      <c r="BI871" s="360"/>
      <c r="BJ871" s="33" t="s">
        <v>110</v>
      </c>
      <c r="BK871" s="53">
        <v>694246</v>
      </c>
      <c r="BL871" s="43">
        <f>IFERROR(BK871/BH856,"-")</f>
        <v>7.03972328074999E-4</v>
      </c>
      <c r="BM871" s="53">
        <v>111</v>
      </c>
      <c r="BN871" s="43">
        <f>IFERROR(BM871/BI856,"-")</f>
        <v>4.5810978126289724E-2</v>
      </c>
      <c r="BO871" s="97">
        <f t="shared" si="79"/>
        <v>6254.468468468468</v>
      </c>
      <c r="BP871" s="140"/>
    </row>
    <row r="872" spans="2:68" s="8" customFormat="1" ht="13.15" customHeight="1">
      <c r="B872" s="369"/>
      <c r="C872" s="387"/>
      <c r="D872" s="361"/>
      <c r="E872" s="361"/>
      <c r="F872" s="34" t="s">
        <v>64</v>
      </c>
      <c r="G872" s="49">
        <f>SUM(G856:G871)</f>
        <v>76503093</v>
      </c>
      <c r="H872" s="43">
        <f>IFERROR(G872/D856,"-")</f>
        <v>0.20809528942722005</v>
      </c>
      <c r="I872" s="53">
        <v>394</v>
      </c>
      <c r="J872" s="43">
        <f>IFERROR(I872/E856,"-")</f>
        <v>0.86403508771929827</v>
      </c>
      <c r="K872" s="56">
        <f t="shared" si="72"/>
        <v>194170.28680203046</v>
      </c>
      <c r="L872" s="361"/>
      <c r="M872" s="361"/>
      <c r="N872" s="34" t="s">
        <v>64</v>
      </c>
      <c r="O872" s="49">
        <f>SUM(O856:O871)</f>
        <v>456544735</v>
      </c>
      <c r="P872" s="43">
        <f>IFERROR(O872/L856,"-")</f>
        <v>0.16987273287982166</v>
      </c>
      <c r="Q872" s="53">
        <v>3582</v>
      </c>
      <c r="R872" s="43">
        <f>IFERROR(Q872/M856,"-")</f>
        <v>0.74858934169279001</v>
      </c>
      <c r="S872" s="56">
        <f t="shared" si="73"/>
        <v>127455.25823562256</v>
      </c>
      <c r="T872" s="361"/>
      <c r="U872" s="361"/>
      <c r="V872" s="34" t="s">
        <v>64</v>
      </c>
      <c r="W872" s="49">
        <f>SUM(W856:W871)</f>
        <v>8634206</v>
      </c>
      <c r="X872" s="43">
        <f>IFERROR(W872/T856,"-")</f>
        <v>7.3341189957474337E-2</v>
      </c>
      <c r="Y872" s="53">
        <v>102</v>
      </c>
      <c r="Z872" s="43">
        <f>IFERROR(Y872/U856,"-")</f>
        <v>0.38636363636363635</v>
      </c>
      <c r="AA872" s="97">
        <f t="shared" si="74"/>
        <v>84649.078431372545</v>
      </c>
      <c r="AB872" s="361"/>
      <c r="AC872" s="361"/>
      <c r="AD872" s="34" t="s">
        <v>64</v>
      </c>
      <c r="AE872" s="49">
        <f>SUM(AE856:AE871)</f>
        <v>18225190</v>
      </c>
      <c r="AF872" s="43">
        <f>IFERROR(AE872/AB856,"-")</f>
        <v>0.11171082564380622</v>
      </c>
      <c r="AG872" s="53">
        <v>193</v>
      </c>
      <c r="AH872" s="43">
        <f>IFERROR(AG872/AC856,"-")</f>
        <v>0.3574074074074074</v>
      </c>
      <c r="AI872" s="56">
        <f t="shared" si="75"/>
        <v>94431.036269430057</v>
      </c>
      <c r="AJ872" s="361"/>
      <c r="AK872" s="361"/>
      <c r="AL872" s="34" t="s">
        <v>64</v>
      </c>
      <c r="AM872" s="49">
        <f>SUM(AM856:AM871)</f>
        <v>194426108</v>
      </c>
      <c r="AN872" s="43">
        <f>IFERROR(AM872/AJ856,"-")</f>
        <v>0.18341874036679748</v>
      </c>
      <c r="AO872" s="53">
        <v>1370</v>
      </c>
      <c r="AP872" s="43">
        <f>IFERROR(AO872/AK856,"-")</f>
        <v>0.85518102372034954</v>
      </c>
      <c r="AQ872" s="56">
        <f t="shared" si="76"/>
        <v>141916.86715328466</v>
      </c>
      <c r="AR872" s="361"/>
      <c r="AS872" s="361"/>
      <c r="AT872" s="34" t="s">
        <v>64</v>
      </c>
      <c r="AU872" s="49">
        <f>SUM(AU856:AU871)</f>
        <v>230453018</v>
      </c>
      <c r="AV872" s="43">
        <f>IFERROR(AU872/AR856,"-")</f>
        <v>0.17473790378011406</v>
      </c>
      <c r="AW872" s="56">
        <v>1896</v>
      </c>
      <c r="AX872" s="76">
        <f>IFERROR(AW872/AS856,"-")</f>
        <v>0.80783979548359608</v>
      </c>
      <c r="AY872" s="114">
        <f t="shared" si="77"/>
        <v>121546.95042194093</v>
      </c>
      <c r="AZ872" s="361"/>
      <c r="BA872" s="361"/>
      <c r="BB872" s="34" t="s">
        <v>64</v>
      </c>
      <c r="BC872" s="49">
        <f>SUM(BC856:BC871)</f>
        <v>81106235</v>
      </c>
      <c r="BD872" s="43">
        <f>IFERROR(BC872/AZ856,"-")</f>
        <v>0.26220732629833327</v>
      </c>
      <c r="BE872" s="53">
        <v>216</v>
      </c>
      <c r="BF872" s="43">
        <f>IFERROR(BE872/BA856,"-")</f>
        <v>0.8605577689243028</v>
      </c>
      <c r="BG872" s="56">
        <f t="shared" si="78"/>
        <v>375491.82870370371</v>
      </c>
      <c r="BH872" s="361"/>
      <c r="BI872" s="361"/>
      <c r="BJ872" s="34" t="s">
        <v>64</v>
      </c>
      <c r="BK872" s="49">
        <f>SUM(BK856:BK871)</f>
        <v>127820589</v>
      </c>
      <c r="BL872" s="43">
        <f>IFERROR(BK872/BH856,"-")</f>
        <v>0.1296113447023787</v>
      </c>
      <c r="BM872" s="53">
        <v>1523</v>
      </c>
      <c r="BN872" s="43">
        <f>IFERROR(BM872/BI856,"-")</f>
        <v>0.62855963681386706</v>
      </c>
      <c r="BO872" s="97">
        <f t="shared" si="79"/>
        <v>83926.847669074195</v>
      </c>
      <c r="BP872" s="140"/>
    </row>
    <row r="873" spans="2:68" s="8" customFormat="1" ht="13.15" customHeight="1">
      <c r="B873" s="367">
        <v>52</v>
      </c>
      <c r="C873" s="385" t="s">
        <v>3</v>
      </c>
      <c r="D873" s="359">
        <v>185007200</v>
      </c>
      <c r="E873" s="359">
        <v>240</v>
      </c>
      <c r="F873" s="30" t="s">
        <v>96</v>
      </c>
      <c r="G873" s="51">
        <v>5212451</v>
      </c>
      <c r="H873" s="41">
        <f>IFERROR(G873/D873,"-")</f>
        <v>2.817431429695709E-2</v>
      </c>
      <c r="I873" s="51">
        <v>55</v>
      </c>
      <c r="J873" s="41">
        <f>IFERROR(I873/E873,"-")</f>
        <v>0.22916666666666666</v>
      </c>
      <c r="K873" s="54">
        <f t="shared" si="72"/>
        <v>94771.836363636365</v>
      </c>
      <c r="L873" s="359">
        <v>1595661630</v>
      </c>
      <c r="M873" s="359">
        <v>3057</v>
      </c>
      <c r="N873" s="30" t="s">
        <v>96</v>
      </c>
      <c r="O873" s="51">
        <v>16825731</v>
      </c>
      <c r="P873" s="41">
        <f>IFERROR(O873/L873,"-")</f>
        <v>1.0544673559644346E-2</v>
      </c>
      <c r="Q873" s="51">
        <v>457</v>
      </c>
      <c r="R873" s="41">
        <f>IFERROR(Q873/M873,"-")</f>
        <v>0.14949296696107295</v>
      </c>
      <c r="S873" s="54">
        <f t="shared" si="73"/>
        <v>36817.792122538296</v>
      </c>
      <c r="T873" s="359">
        <v>53173730</v>
      </c>
      <c r="U873" s="359">
        <v>176</v>
      </c>
      <c r="V873" s="30" t="s">
        <v>96</v>
      </c>
      <c r="W873" s="51">
        <v>502775</v>
      </c>
      <c r="X873" s="41">
        <f>IFERROR(W873/T873,"-")</f>
        <v>9.4553269067263104E-3</v>
      </c>
      <c r="Y873" s="51">
        <v>24</v>
      </c>
      <c r="Z873" s="41">
        <f>IFERROR(Y873/U873,"-")</f>
        <v>0.13636363636363635</v>
      </c>
      <c r="AA873" s="95">
        <f t="shared" si="74"/>
        <v>20948.958333333332</v>
      </c>
      <c r="AB873" s="359">
        <v>107548970</v>
      </c>
      <c r="AC873" s="359">
        <v>421</v>
      </c>
      <c r="AD873" s="30" t="s">
        <v>96</v>
      </c>
      <c r="AE873" s="51">
        <v>1283448</v>
      </c>
      <c r="AF873" s="41">
        <f>IFERROR(AE873/AB873,"-")</f>
        <v>1.1933614984876191E-2</v>
      </c>
      <c r="AG873" s="51">
        <v>52</v>
      </c>
      <c r="AH873" s="41">
        <f>IFERROR(AG873/AC873,"-")</f>
        <v>0.12351543942992874</v>
      </c>
      <c r="AI873" s="54">
        <f t="shared" si="75"/>
        <v>24681.692307692309</v>
      </c>
      <c r="AJ873" s="359">
        <v>599296850</v>
      </c>
      <c r="AK873" s="359">
        <v>990</v>
      </c>
      <c r="AL873" s="30" t="s">
        <v>96</v>
      </c>
      <c r="AM873" s="51">
        <v>6393362</v>
      </c>
      <c r="AN873" s="41">
        <f>IFERROR(AM873/AJ873,"-")</f>
        <v>1.0668105463928268E-2</v>
      </c>
      <c r="AO873" s="51">
        <v>164</v>
      </c>
      <c r="AP873" s="41">
        <f>IFERROR(AO873/AK873,"-")</f>
        <v>0.16565656565656567</v>
      </c>
      <c r="AQ873" s="54">
        <f t="shared" si="76"/>
        <v>38983.914634146342</v>
      </c>
      <c r="AR873" s="359">
        <v>831315500</v>
      </c>
      <c r="AS873" s="359">
        <v>1454</v>
      </c>
      <c r="AT873" s="30" t="s">
        <v>96</v>
      </c>
      <c r="AU873" s="51">
        <v>8557738</v>
      </c>
      <c r="AV873" s="41">
        <f>IFERROR(AU873/AR873,"-")</f>
        <v>1.0294212004948783E-2</v>
      </c>
      <c r="AW873" s="54">
        <v>214</v>
      </c>
      <c r="AX873" s="44">
        <f>IFERROR(AW873/AS873,"-")</f>
        <v>0.14718019257221457</v>
      </c>
      <c r="AY873" s="138">
        <f t="shared" si="77"/>
        <v>39989.429906542056</v>
      </c>
      <c r="AZ873" s="359">
        <v>118580950</v>
      </c>
      <c r="BA873" s="359">
        <v>102</v>
      </c>
      <c r="BB873" s="30" t="s">
        <v>96</v>
      </c>
      <c r="BC873" s="51">
        <v>4148880</v>
      </c>
      <c r="BD873" s="41">
        <f>IFERROR(BC873/AZ873,"-")</f>
        <v>3.498774465881746E-2</v>
      </c>
      <c r="BE873" s="51">
        <v>29</v>
      </c>
      <c r="BF873" s="41">
        <f>IFERROR(BE873/BA873,"-")</f>
        <v>0.28431372549019607</v>
      </c>
      <c r="BG873" s="54">
        <f t="shared" si="78"/>
        <v>143064.8275862069</v>
      </c>
      <c r="BH873" s="359">
        <v>879975590</v>
      </c>
      <c r="BI873" s="359">
        <v>2080</v>
      </c>
      <c r="BJ873" s="30" t="s">
        <v>96</v>
      </c>
      <c r="BK873" s="51">
        <v>12509246</v>
      </c>
      <c r="BL873" s="41">
        <f>IFERROR(BK873/BH873,"-")</f>
        <v>1.4215446589830975E-2</v>
      </c>
      <c r="BM873" s="51">
        <v>241</v>
      </c>
      <c r="BN873" s="41">
        <f>IFERROR(BM873/BI873,"-")</f>
        <v>0.11586538461538462</v>
      </c>
      <c r="BO873" s="95">
        <f t="shared" si="79"/>
        <v>51905.585062240665</v>
      </c>
      <c r="BP873" s="140"/>
    </row>
    <row r="874" spans="2:68" s="8" customFormat="1" ht="13.15" customHeight="1">
      <c r="B874" s="368"/>
      <c r="C874" s="386"/>
      <c r="D874" s="360"/>
      <c r="E874" s="360"/>
      <c r="F874" s="31" t="s">
        <v>97</v>
      </c>
      <c r="G874" s="52">
        <v>1380861</v>
      </c>
      <c r="H874" s="42">
        <f>IFERROR(G874/D873,"-")</f>
        <v>7.4638230295901997E-3</v>
      </c>
      <c r="I874" s="52">
        <v>78</v>
      </c>
      <c r="J874" s="42">
        <f>IFERROR(I874/E873,"-")</f>
        <v>0.32500000000000001</v>
      </c>
      <c r="K874" s="55">
        <f t="shared" si="72"/>
        <v>17703.346153846152</v>
      </c>
      <c r="L874" s="360"/>
      <c r="M874" s="360"/>
      <c r="N874" s="31" t="s">
        <v>97</v>
      </c>
      <c r="O874" s="52">
        <v>37176823</v>
      </c>
      <c r="P874" s="42">
        <f>IFERROR(O874/L873,"-")</f>
        <v>2.3298688331560621E-2</v>
      </c>
      <c r="Q874" s="52">
        <v>693</v>
      </c>
      <c r="R874" s="42">
        <f>IFERROR(Q874/M873,"-")</f>
        <v>0.22669283611383709</v>
      </c>
      <c r="S874" s="55">
        <f t="shared" si="73"/>
        <v>53646.209235209237</v>
      </c>
      <c r="T874" s="360"/>
      <c r="U874" s="360"/>
      <c r="V874" s="31" t="s">
        <v>97</v>
      </c>
      <c r="W874" s="52">
        <v>1771372</v>
      </c>
      <c r="X874" s="42">
        <f>IFERROR(W874/T873,"-")</f>
        <v>3.3312915983136786E-2</v>
      </c>
      <c r="Y874" s="52">
        <v>30</v>
      </c>
      <c r="Z874" s="42">
        <f>IFERROR(Y874/U873,"-")</f>
        <v>0.17045454545454544</v>
      </c>
      <c r="AA874" s="96">
        <f t="shared" si="74"/>
        <v>59045.73333333333</v>
      </c>
      <c r="AB874" s="360"/>
      <c r="AC874" s="360"/>
      <c r="AD874" s="31" t="s">
        <v>97</v>
      </c>
      <c r="AE874" s="52">
        <v>1642632</v>
      </c>
      <c r="AF874" s="42">
        <f>IFERROR(AE874/AB873,"-")</f>
        <v>1.5273340135196089E-2</v>
      </c>
      <c r="AG874" s="52">
        <v>61</v>
      </c>
      <c r="AH874" s="42">
        <f>IFERROR(AG874/AC873,"-")</f>
        <v>0.14489311163895488</v>
      </c>
      <c r="AI874" s="55">
        <f t="shared" si="75"/>
        <v>26928.39344262295</v>
      </c>
      <c r="AJ874" s="360"/>
      <c r="AK874" s="360"/>
      <c r="AL874" s="31" t="s">
        <v>97</v>
      </c>
      <c r="AM874" s="52">
        <v>15686750</v>
      </c>
      <c r="AN874" s="42">
        <f>IFERROR(AM874/AJ873,"-")</f>
        <v>2.617525855508835E-2</v>
      </c>
      <c r="AO874" s="52">
        <v>254</v>
      </c>
      <c r="AP874" s="42">
        <f>IFERROR(AO874/AK873,"-")</f>
        <v>0.25656565656565655</v>
      </c>
      <c r="AQ874" s="55">
        <f t="shared" si="76"/>
        <v>61758.858267716532</v>
      </c>
      <c r="AR874" s="360"/>
      <c r="AS874" s="360"/>
      <c r="AT874" s="31" t="s">
        <v>97</v>
      </c>
      <c r="AU874" s="52">
        <v>18046870</v>
      </c>
      <c r="AV874" s="42">
        <f>IFERROR(AU874/AR873,"-")</f>
        <v>2.1708809711836242E-2</v>
      </c>
      <c r="AW874" s="55">
        <v>346</v>
      </c>
      <c r="AX874" s="42">
        <f>IFERROR(AW874/AS873,"-")</f>
        <v>0.23796423658872076</v>
      </c>
      <c r="AY874" s="138">
        <f t="shared" si="77"/>
        <v>52158.583815028898</v>
      </c>
      <c r="AZ874" s="360"/>
      <c r="BA874" s="360"/>
      <c r="BB874" s="31" t="s">
        <v>97</v>
      </c>
      <c r="BC874" s="52">
        <v>2579785</v>
      </c>
      <c r="BD874" s="42">
        <f>IFERROR(BC874/AZ873,"-")</f>
        <v>2.1755475900640028E-2</v>
      </c>
      <c r="BE874" s="52">
        <v>39</v>
      </c>
      <c r="BF874" s="42">
        <f>IFERROR(BE874/BA873,"-")</f>
        <v>0.38235294117647056</v>
      </c>
      <c r="BG874" s="55">
        <f t="shared" si="78"/>
        <v>66148.333333333328</v>
      </c>
      <c r="BH874" s="360"/>
      <c r="BI874" s="360"/>
      <c r="BJ874" s="31" t="s">
        <v>97</v>
      </c>
      <c r="BK874" s="52">
        <v>15946982</v>
      </c>
      <c r="BL874" s="42">
        <f>IFERROR(BK874/BH873,"-")</f>
        <v>1.8122073136142332E-2</v>
      </c>
      <c r="BM874" s="52">
        <v>365</v>
      </c>
      <c r="BN874" s="42">
        <f>IFERROR(BM874/BI873,"-")</f>
        <v>0.17548076923076922</v>
      </c>
      <c r="BO874" s="96">
        <f t="shared" si="79"/>
        <v>43690.361643835618</v>
      </c>
      <c r="BP874" s="140"/>
    </row>
    <row r="875" spans="2:68" s="8" customFormat="1" ht="13.15" customHeight="1">
      <c r="B875" s="368"/>
      <c r="C875" s="386"/>
      <c r="D875" s="360"/>
      <c r="E875" s="360"/>
      <c r="F875" s="32" t="s">
        <v>98</v>
      </c>
      <c r="G875" s="52">
        <v>4603855</v>
      </c>
      <c r="H875" s="42">
        <f>IFERROR(G875/D873,"-")</f>
        <v>2.4884734215749441E-2</v>
      </c>
      <c r="I875" s="52">
        <v>84</v>
      </c>
      <c r="J875" s="42">
        <f>IFERROR(I875/E873,"-")</f>
        <v>0.35</v>
      </c>
      <c r="K875" s="55">
        <f t="shared" si="72"/>
        <v>54807.797619047618</v>
      </c>
      <c r="L875" s="360"/>
      <c r="M875" s="360"/>
      <c r="N875" s="32" t="s">
        <v>98</v>
      </c>
      <c r="O875" s="52">
        <v>44891970</v>
      </c>
      <c r="P875" s="42">
        <f>IFERROR(O875/L873,"-")</f>
        <v>2.8133765427448425E-2</v>
      </c>
      <c r="Q875" s="52">
        <v>844</v>
      </c>
      <c r="R875" s="42">
        <f>IFERROR(Q875/M873,"-")</f>
        <v>0.27608766764802095</v>
      </c>
      <c r="S875" s="55">
        <f t="shared" si="73"/>
        <v>53189.537914691944</v>
      </c>
      <c r="T875" s="360"/>
      <c r="U875" s="360"/>
      <c r="V875" s="32" t="s">
        <v>98</v>
      </c>
      <c r="W875" s="52">
        <v>0</v>
      </c>
      <c r="X875" s="42">
        <f>IFERROR(W875/T873,"-")</f>
        <v>0</v>
      </c>
      <c r="Y875" s="52">
        <v>0</v>
      </c>
      <c r="Z875" s="42">
        <f>IFERROR(Y875/U873,"-")</f>
        <v>0</v>
      </c>
      <c r="AA875" s="96" t="str">
        <f t="shared" si="74"/>
        <v>-</v>
      </c>
      <c r="AB875" s="360"/>
      <c r="AC875" s="360"/>
      <c r="AD875" s="32" t="s">
        <v>98</v>
      </c>
      <c r="AE875" s="52">
        <v>0</v>
      </c>
      <c r="AF875" s="42">
        <f>IFERROR(AE875/AB873,"-")</f>
        <v>0</v>
      </c>
      <c r="AG875" s="52">
        <v>0</v>
      </c>
      <c r="AH875" s="42">
        <f>IFERROR(AG875/AC873,"-")</f>
        <v>0</v>
      </c>
      <c r="AI875" s="55" t="str">
        <f t="shared" si="75"/>
        <v>-</v>
      </c>
      <c r="AJ875" s="360"/>
      <c r="AK875" s="360"/>
      <c r="AL875" s="32" t="s">
        <v>98</v>
      </c>
      <c r="AM875" s="52">
        <v>16754993</v>
      </c>
      <c r="AN875" s="42">
        <f>IFERROR(AM875/AJ873,"-")</f>
        <v>2.7957752489438246E-2</v>
      </c>
      <c r="AO875" s="52">
        <v>357</v>
      </c>
      <c r="AP875" s="42">
        <f>IFERROR(AO875/AK873,"-")</f>
        <v>0.3606060606060606</v>
      </c>
      <c r="AQ875" s="55">
        <f t="shared" si="76"/>
        <v>46932.753501400563</v>
      </c>
      <c r="AR875" s="360"/>
      <c r="AS875" s="360"/>
      <c r="AT875" s="32" t="s">
        <v>98</v>
      </c>
      <c r="AU875" s="52">
        <v>28136977</v>
      </c>
      <c r="AV875" s="42">
        <f>IFERROR(AU875/AR873,"-")</f>
        <v>3.3846327898373121E-2</v>
      </c>
      <c r="AW875" s="55">
        <v>487</v>
      </c>
      <c r="AX875" s="42">
        <f>IFERROR(AW875/AS873,"-")</f>
        <v>0.33493810178817057</v>
      </c>
      <c r="AY875" s="138">
        <f t="shared" si="77"/>
        <v>57776.133470225875</v>
      </c>
      <c r="AZ875" s="360"/>
      <c r="BA875" s="360"/>
      <c r="BB875" s="32" t="s">
        <v>98</v>
      </c>
      <c r="BC875" s="52">
        <v>130514</v>
      </c>
      <c r="BD875" s="42">
        <f>IFERROR(BC875/AZ873,"-")</f>
        <v>1.1006320998440307E-3</v>
      </c>
      <c r="BE875" s="52">
        <v>18</v>
      </c>
      <c r="BF875" s="42">
        <f>IFERROR(BE875/BA873,"-")</f>
        <v>0.17647058823529413</v>
      </c>
      <c r="BG875" s="55">
        <f t="shared" si="78"/>
        <v>7250.7777777777774</v>
      </c>
      <c r="BH875" s="360"/>
      <c r="BI875" s="360"/>
      <c r="BJ875" s="32" t="s">
        <v>98</v>
      </c>
      <c r="BK875" s="52">
        <v>14022780</v>
      </c>
      <c r="BL875" s="42">
        <f>IFERROR(BK875/BH873,"-")</f>
        <v>1.5935419299528523E-2</v>
      </c>
      <c r="BM875" s="52">
        <v>430</v>
      </c>
      <c r="BN875" s="42">
        <f>IFERROR(BM875/BI873,"-")</f>
        <v>0.20673076923076922</v>
      </c>
      <c r="BO875" s="96">
        <f t="shared" si="79"/>
        <v>32611.116279069767</v>
      </c>
      <c r="BP875" s="140"/>
    </row>
    <row r="876" spans="2:68" s="8" customFormat="1" ht="13.15" customHeight="1">
      <c r="B876" s="368"/>
      <c r="C876" s="386"/>
      <c r="D876" s="360"/>
      <c r="E876" s="360"/>
      <c r="F876" s="32" t="s">
        <v>99</v>
      </c>
      <c r="G876" s="52">
        <v>167912</v>
      </c>
      <c r="H876" s="42">
        <f>IFERROR(G876/D873,"-")</f>
        <v>9.0759710973410766E-4</v>
      </c>
      <c r="I876" s="52">
        <v>14</v>
      </c>
      <c r="J876" s="42">
        <f>IFERROR(I876/E873,"-")</f>
        <v>5.8333333333333334E-2</v>
      </c>
      <c r="K876" s="55">
        <f t="shared" si="72"/>
        <v>11993.714285714286</v>
      </c>
      <c r="L876" s="360"/>
      <c r="M876" s="360"/>
      <c r="N876" s="32" t="s">
        <v>99</v>
      </c>
      <c r="O876" s="52">
        <v>3523434</v>
      </c>
      <c r="P876" s="42">
        <f>IFERROR(O876/L873,"-")</f>
        <v>2.2081335627529E-3</v>
      </c>
      <c r="Q876" s="52">
        <v>149</v>
      </c>
      <c r="R876" s="42">
        <f>IFERROR(Q876/M873,"-")</f>
        <v>4.874059535492313E-2</v>
      </c>
      <c r="S876" s="55">
        <f t="shared" si="73"/>
        <v>23647.208053691276</v>
      </c>
      <c r="T876" s="360"/>
      <c r="U876" s="360"/>
      <c r="V876" s="32" t="s">
        <v>99</v>
      </c>
      <c r="W876" s="52">
        <v>0</v>
      </c>
      <c r="X876" s="42">
        <f>IFERROR(W876/T873,"-")</f>
        <v>0</v>
      </c>
      <c r="Y876" s="52">
        <v>0</v>
      </c>
      <c r="Z876" s="42">
        <f>IFERROR(Y876/U873,"-")</f>
        <v>0</v>
      </c>
      <c r="AA876" s="96" t="str">
        <f t="shared" si="74"/>
        <v>-</v>
      </c>
      <c r="AB876" s="360"/>
      <c r="AC876" s="360"/>
      <c r="AD876" s="32" t="s">
        <v>99</v>
      </c>
      <c r="AE876" s="52">
        <v>0</v>
      </c>
      <c r="AF876" s="42">
        <f>IFERROR(AE876/AB873,"-")</f>
        <v>0</v>
      </c>
      <c r="AG876" s="52">
        <v>0</v>
      </c>
      <c r="AH876" s="42">
        <f>IFERROR(AG876/AC873,"-")</f>
        <v>0</v>
      </c>
      <c r="AI876" s="55" t="str">
        <f t="shared" si="75"/>
        <v>-</v>
      </c>
      <c r="AJ876" s="360"/>
      <c r="AK876" s="360"/>
      <c r="AL876" s="32" t="s">
        <v>99</v>
      </c>
      <c r="AM876" s="52">
        <v>965243</v>
      </c>
      <c r="AN876" s="42">
        <f>IFERROR(AM876/AJ873,"-")</f>
        <v>1.6106258526137757E-3</v>
      </c>
      <c r="AO876" s="52">
        <v>66</v>
      </c>
      <c r="AP876" s="42">
        <f>IFERROR(AO876/AK873,"-")</f>
        <v>6.6666666666666666E-2</v>
      </c>
      <c r="AQ876" s="55">
        <f t="shared" si="76"/>
        <v>14624.89393939394</v>
      </c>
      <c r="AR876" s="360"/>
      <c r="AS876" s="360"/>
      <c r="AT876" s="32" t="s">
        <v>99</v>
      </c>
      <c r="AU876" s="52">
        <v>2558191</v>
      </c>
      <c r="AV876" s="42">
        <f>IFERROR(AU876/AR873,"-")</f>
        <v>3.0772805270682432E-3</v>
      </c>
      <c r="AW876" s="55">
        <v>83</v>
      </c>
      <c r="AX876" s="42">
        <f>IFERROR(AW876/AS873,"-")</f>
        <v>5.7083906464924346E-2</v>
      </c>
      <c r="AY876" s="138">
        <f t="shared" si="77"/>
        <v>30821.578313253012</v>
      </c>
      <c r="AZ876" s="360"/>
      <c r="BA876" s="360"/>
      <c r="BB876" s="32" t="s">
        <v>99</v>
      </c>
      <c r="BC876" s="52">
        <v>18617</v>
      </c>
      <c r="BD876" s="42">
        <f>IFERROR(BC876/AZ873,"-")</f>
        <v>1.5699823622597052E-4</v>
      </c>
      <c r="BE876" s="52">
        <v>1</v>
      </c>
      <c r="BF876" s="42">
        <f>IFERROR(BE876/BA873,"-")</f>
        <v>9.8039215686274508E-3</v>
      </c>
      <c r="BG876" s="55">
        <f t="shared" si="78"/>
        <v>18617</v>
      </c>
      <c r="BH876" s="360"/>
      <c r="BI876" s="360"/>
      <c r="BJ876" s="32" t="s">
        <v>99</v>
      </c>
      <c r="BK876" s="52">
        <v>6023009</v>
      </c>
      <c r="BL876" s="42">
        <f>IFERROR(BK876/BH873,"-")</f>
        <v>6.8445182666941936E-3</v>
      </c>
      <c r="BM876" s="52">
        <v>66</v>
      </c>
      <c r="BN876" s="42">
        <f>IFERROR(BM876/BI873,"-")</f>
        <v>3.1730769230769229E-2</v>
      </c>
      <c r="BO876" s="96">
        <f t="shared" si="79"/>
        <v>91257.712121212127</v>
      </c>
      <c r="BP876" s="140"/>
    </row>
    <row r="877" spans="2:68" s="8" customFormat="1" ht="13.15" customHeight="1">
      <c r="B877" s="368"/>
      <c r="C877" s="386"/>
      <c r="D877" s="360"/>
      <c r="E877" s="360"/>
      <c r="F877" s="32" t="s">
        <v>100</v>
      </c>
      <c r="G877" s="52">
        <v>3738712</v>
      </c>
      <c r="H877" s="42">
        <f>IFERROR(G877/D873,"-")</f>
        <v>2.020846756234352E-2</v>
      </c>
      <c r="I877" s="52">
        <v>93</v>
      </c>
      <c r="J877" s="42">
        <f>IFERROR(I877/E873,"-")</f>
        <v>0.38750000000000001</v>
      </c>
      <c r="K877" s="55">
        <f t="shared" si="72"/>
        <v>40201.204301075268</v>
      </c>
      <c r="L877" s="360"/>
      <c r="M877" s="360"/>
      <c r="N877" s="32" t="s">
        <v>100</v>
      </c>
      <c r="O877" s="52">
        <v>38542091</v>
      </c>
      <c r="P877" s="42">
        <f>IFERROR(O877/L873,"-")</f>
        <v>2.4154300808749786E-2</v>
      </c>
      <c r="Q877" s="52">
        <v>951</v>
      </c>
      <c r="R877" s="42">
        <f>IFERROR(Q877/M873,"-")</f>
        <v>0.31108930323846906</v>
      </c>
      <c r="S877" s="55">
        <f t="shared" si="73"/>
        <v>40527.961093585698</v>
      </c>
      <c r="T877" s="360"/>
      <c r="U877" s="360"/>
      <c r="V877" s="32" t="s">
        <v>100</v>
      </c>
      <c r="W877" s="52">
        <v>0</v>
      </c>
      <c r="X877" s="42">
        <f>IFERROR(W877/T873,"-")</f>
        <v>0</v>
      </c>
      <c r="Y877" s="52">
        <v>0</v>
      </c>
      <c r="Z877" s="42">
        <f>IFERROR(Y877/U873,"-")</f>
        <v>0</v>
      </c>
      <c r="AA877" s="96" t="str">
        <f t="shared" si="74"/>
        <v>-</v>
      </c>
      <c r="AB877" s="360"/>
      <c r="AC877" s="360"/>
      <c r="AD877" s="32" t="s">
        <v>100</v>
      </c>
      <c r="AE877" s="52">
        <v>0</v>
      </c>
      <c r="AF877" s="42">
        <f>IFERROR(AE877/AB873,"-")</f>
        <v>0</v>
      </c>
      <c r="AG877" s="52">
        <v>0</v>
      </c>
      <c r="AH877" s="42">
        <f>IFERROR(AG877/AC873,"-")</f>
        <v>0</v>
      </c>
      <c r="AI877" s="55" t="str">
        <f t="shared" si="75"/>
        <v>-</v>
      </c>
      <c r="AJ877" s="360"/>
      <c r="AK877" s="360"/>
      <c r="AL877" s="32" t="s">
        <v>100</v>
      </c>
      <c r="AM877" s="52">
        <v>14982893</v>
      </c>
      <c r="AN877" s="42">
        <f>IFERROR(AM877/AJ873,"-")</f>
        <v>2.5000787172500573E-2</v>
      </c>
      <c r="AO877" s="52">
        <v>412</v>
      </c>
      <c r="AP877" s="42">
        <f>IFERROR(AO877/AK873,"-")</f>
        <v>0.41616161616161618</v>
      </c>
      <c r="AQ877" s="55">
        <f t="shared" si="76"/>
        <v>36366.245145631066</v>
      </c>
      <c r="AR877" s="360"/>
      <c r="AS877" s="360"/>
      <c r="AT877" s="32" t="s">
        <v>100</v>
      </c>
      <c r="AU877" s="52">
        <v>23559198</v>
      </c>
      <c r="AV877" s="42">
        <f>IFERROR(AU877/AR873,"-")</f>
        <v>2.8339659250910153E-2</v>
      </c>
      <c r="AW877" s="55">
        <v>539</v>
      </c>
      <c r="AX877" s="42">
        <f>IFERROR(AW877/AS873,"-")</f>
        <v>0.37070151306740029</v>
      </c>
      <c r="AY877" s="138">
        <f t="shared" si="77"/>
        <v>43709.087198515772</v>
      </c>
      <c r="AZ877" s="360"/>
      <c r="BA877" s="360"/>
      <c r="BB877" s="32" t="s">
        <v>100</v>
      </c>
      <c r="BC877" s="52">
        <v>1746367</v>
      </c>
      <c r="BD877" s="42">
        <f>IFERROR(BC877/AZ873,"-")</f>
        <v>1.4727213772532603E-2</v>
      </c>
      <c r="BE877" s="52">
        <v>29</v>
      </c>
      <c r="BF877" s="42">
        <f>IFERROR(BE877/BA873,"-")</f>
        <v>0.28431372549019607</v>
      </c>
      <c r="BG877" s="55">
        <f t="shared" si="78"/>
        <v>60219.551724137928</v>
      </c>
      <c r="BH877" s="360"/>
      <c r="BI877" s="360"/>
      <c r="BJ877" s="32" t="s">
        <v>100</v>
      </c>
      <c r="BK877" s="52">
        <v>15634328</v>
      </c>
      <c r="BL877" s="42">
        <f>IFERROR(BK877/BH873,"-")</f>
        <v>1.7766774644283032E-2</v>
      </c>
      <c r="BM877" s="52">
        <v>466</v>
      </c>
      <c r="BN877" s="42">
        <f>IFERROR(BM877/BI873,"-")</f>
        <v>0.22403846153846155</v>
      </c>
      <c r="BO877" s="96">
        <f t="shared" si="79"/>
        <v>33550.060085836907</v>
      </c>
      <c r="BP877" s="140"/>
    </row>
    <row r="878" spans="2:68" s="8" customFormat="1" ht="13.15" customHeight="1">
      <c r="B878" s="368"/>
      <c r="C878" s="386"/>
      <c r="D878" s="360"/>
      <c r="E878" s="360"/>
      <c r="F878" s="32" t="s">
        <v>101</v>
      </c>
      <c r="G878" s="52">
        <v>7538236</v>
      </c>
      <c r="H878" s="42">
        <f>IFERROR(G878/D873,"-")</f>
        <v>4.0745635845523848E-2</v>
      </c>
      <c r="I878" s="52">
        <v>96</v>
      </c>
      <c r="J878" s="42">
        <f>IFERROR(I878/E873,"-")</f>
        <v>0.4</v>
      </c>
      <c r="K878" s="55">
        <f t="shared" si="72"/>
        <v>78523.291666666672</v>
      </c>
      <c r="L878" s="360"/>
      <c r="M878" s="360"/>
      <c r="N878" s="32" t="s">
        <v>101</v>
      </c>
      <c r="O878" s="52">
        <v>51506352</v>
      </c>
      <c r="P878" s="42">
        <f>IFERROR(O878/L873,"-")</f>
        <v>3.2278993886692635E-2</v>
      </c>
      <c r="Q878" s="52">
        <v>1048</v>
      </c>
      <c r="R878" s="42">
        <f>IFERROR(Q878/M873,"-")</f>
        <v>0.34281975793261366</v>
      </c>
      <c r="S878" s="55">
        <f t="shared" si="73"/>
        <v>49147.282442748088</v>
      </c>
      <c r="T878" s="360"/>
      <c r="U878" s="360"/>
      <c r="V878" s="32" t="s">
        <v>101</v>
      </c>
      <c r="W878" s="52">
        <v>0</v>
      </c>
      <c r="X878" s="42">
        <f>IFERROR(W878/T873,"-")</f>
        <v>0</v>
      </c>
      <c r="Y878" s="52">
        <v>0</v>
      </c>
      <c r="Z878" s="42">
        <f>IFERROR(Y878/U873,"-")</f>
        <v>0</v>
      </c>
      <c r="AA878" s="96" t="str">
        <f t="shared" si="74"/>
        <v>-</v>
      </c>
      <c r="AB878" s="360"/>
      <c r="AC878" s="360"/>
      <c r="AD878" s="32" t="s">
        <v>101</v>
      </c>
      <c r="AE878" s="52">
        <v>0</v>
      </c>
      <c r="AF878" s="42">
        <f>IFERROR(AE878/AB873,"-")</f>
        <v>0</v>
      </c>
      <c r="AG878" s="52">
        <v>0</v>
      </c>
      <c r="AH878" s="42">
        <f>IFERROR(AG878/AC873,"-")</f>
        <v>0</v>
      </c>
      <c r="AI878" s="55" t="str">
        <f t="shared" si="75"/>
        <v>-</v>
      </c>
      <c r="AJ878" s="360"/>
      <c r="AK878" s="360"/>
      <c r="AL878" s="32" t="s">
        <v>101</v>
      </c>
      <c r="AM878" s="52">
        <v>21169015</v>
      </c>
      <c r="AN878" s="42">
        <f>IFERROR(AM878/AJ873,"-")</f>
        <v>3.5323087381487157E-2</v>
      </c>
      <c r="AO878" s="52">
        <v>441</v>
      </c>
      <c r="AP878" s="42">
        <f>IFERROR(AO878/AK873,"-")</f>
        <v>0.44545454545454544</v>
      </c>
      <c r="AQ878" s="55">
        <f t="shared" si="76"/>
        <v>48002.30158730159</v>
      </c>
      <c r="AR878" s="360"/>
      <c r="AS878" s="360"/>
      <c r="AT878" s="32" t="s">
        <v>101</v>
      </c>
      <c r="AU878" s="52">
        <v>30337337</v>
      </c>
      <c r="AV878" s="42">
        <f>IFERROR(AU878/AR873,"-")</f>
        <v>3.649316895931809E-2</v>
      </c>
      <c r="AW878" s="55">
        <v>607</v>
      </c>
      <c r="AX878" s="42">
        <f>IFERROR(AW878/AS873,"-")</f>
        <v>0.41746905089408526</v>
      </c>
      <c r="AY878" s="138">
        <f t="shared" si="77"/>
        <v>49979.138385502469</v>
      </c>
      <c r="AZ878" s="360"/>
      <c r="BA878" s="360"/>
      <c r="BB878" s="32" t="s">
        <v>101</v>
      </c>
      <c r="BC878" s="52">
        <v>2783055</v>
      </c>
      <c r="BD878" s="42">
        <f>IFERROR(BC878/AZ873,"-")</f>
        <v>2.3469663550511274E-2</v>
      </c>
      <c r="BE878" s="52">
        <v>41</v>
      </c>
      <c r="BF878" s="42">
        <f>IFERROR(BE878/BA873,"-")</f>
        <v>0.40196078431372551</v>
      </c>
      <c r="BG878" s="55">
        <f t="shared" si="78"/>
        <v>67879.390243902439</v>
      </c>
      <c r="BH878" s="360"/>
      <c r="BI878" s="360"/>
      <c r="BJ878" s="32" t="s">
        <v>101</v>
      </c>
      <c r="BK878" s="52">
        <v>23385237</v>
      </c>
      <c r="BL878" s="42">
        <f>IFERROR(BK878/BH873,"-")</f>
        <v>2.6574870105203714E-2</v>
      </c>
      <c r="BM878" s="52">
        <v>513</v>
      </c>
      <c r="BN878" s="42">
        <f>IFERROR(BM878/BI873,"-")</f>
        <v>0.2466346153846154</v>
      </c>
      <c r="BO878" s="96">
        <f t="shared" si="79"/>
        <v>45585.257309941524</v>
      </c>
      <c r="BP878" s="140"/>
    </row>
    <row r="879" spans="2:68" s="8" customFormat="1" ht="13.15" customHeight="1">
      <c r="B879" s="368"/>
      <c r="C879" s="386"/>
      <c r="D879" s="360"/>
      <c r="E879" s="360"/>
      <c r="F879" s="32" t="s">
        <v>102</v>
      </c>
      <c r="G879" s="52">
        <v>7189245</v>
      </c>
      <c r="H879" s="42">
        <f>IFERROR(G879/D873,"-")</f>
        <v>3.8859271422950023E-2</v>
      </c>
      <c r="I879" s="52">
        <v>52</v>
      </c>
      <c r="J879" s="42">
        <f>IFERROR(I879/E873,"-")</f>
        <v>0.21666666666666667</v>
      </c>
      <c r="K879" s="55">
        <f t="shared" si="72"/>
        <v>138254.71153846153</v>
      </c>
      <c r="L879" s="360"/>
      <c r="M879" s="360"/>
      <c r="N879" s="32" t="s">
        <v>102</v>
      </c>
      <c r="O879" s="52">
        <v>35992993</v>
      </c>
      <c r="P879" s="42">
        <f>IFERROR(O879/L873,"-")</f>
        <v>2.2556782918945039E-2</v>
      </c>
      <c r="Q879" s="52">
        <v>352</v>
      </c>
      <c r="R879" s="42">
        <f>IFERROR(Q879/M873,"-")</f>
        <v>0.1151455675498855</v>
      </c>
      <c r="S879" s="55">
        <f t="shared" si="73"/>
        <v>102252.82102272728</v>
      </c>
      <c r="T879" s="360"/>
      <c r="U879" s="360"/>
      <c r="V879" s="32" t="s">
        <v>102</v>
      </c>
      <c r="W879" s="52">
        <v>2107573</v>
      </c>
      <c r="X879" s="42">
        <f>IFERROR(W879/T873,"-")</f>
        <v>3.9635605777514571E-2</v>
      </c>
      <c r="Y879" s="52">
        <v>6</v>
      </c>
      <c r="Z879" s="42">
        <f>IFERROR(Y879/U873,"-")</f>
        <v>3.4090909090909088E-2</v>
      </c>
      <c r="AA879" s="96">
        <f t="shared" si="74"/>
        <v>351262.16666666669</v>
      </c>
      <c r="AB879" s="360"/>
      <c r="AC879" s="360"/>
      <c r="AD879" s="32" t="s">
        <v>102</v>
      </c>
      <c r="AE879" s="52">
        <v>72570</v>
      </c>
      <c r="AF879" s="42">
        <f>IFERROR(AE879/AB873,"-")</f>
        <v>6.7476238963515875E-4</v>
      </c>
      <c r="AG879" s="52">
        <v>3</v>
      </c>
      <c r="AH879" s="42">
        <f>IFERROR(AG879/AC873,"-")</f>
        <v>7.1258907363420431E-3</v>
      </c>
      <c r="AI879" s="55">
        <f t="shared" si="75"/>
        <v>24190</v>
      </c>
      <c r="AJ879" s="360"/>
      <c r="AK879" s="360"/>
      <c r="AL879" s="32" t="s">
        <v>102</v>
      </c>
      <c r="AM879" s="52">
        <v>12785141</v>
      </c>
      <c r="AN879" s="42">
        <f>IFERROR(AM879/AJ873,"-")</f>
        <v>2.1333569498988691E-2</v>
      </c>
      <c r="AO879" s="52">
        <v>155</v>
      </c>
      <c r="AP879" s="42">
        <f>IFERROR(AO879/AK873,"-")</f>
        <v>0.15656565656565657</v>
      </c>
      <c r="AQ879" s="55">
        <f t="shared" si="76"/>
        <v>82484.780645161285</v>
      </c>
      <c r="AR879" s="360"/>
      <c r="AS879" s="360"/>
      <c r="AT879" s="32" t="s">
        <v>102</v>
      </c>
      <c r="AU879" s="52">
        <v>20987575</v>
      </c>
      <c r="AV879" s="42">
        <f>IFERROR(AU879/AR873,"-")</f>
        <v>2.5246221200013713E-2</v>
      </c>
      <c r="AW879" s="55">
        <v>185</v>
      </c>
      <c r="AX879" s="42">
        <f>IFERROR(AW879/AS873,"-")</f>
        <v>0.12723521320495185</v>
      </c>
      <c r="AY879" s="138">
        <f t="shared" si="77"/>
        <v>113446.35135135135</v>
      </c>
      <c r="AZ879" s="360"/>
      <c r="BA879" s="360"/>
      <c r="BB879" s="32" t="s">
        <v>102</v>
      </c>
      <c r="BC879" s="52">
        <v>17179271</v>
      </c>
      <c r="BD879" s="42">
        <f>IFERROR(BC879/AZ873,"-")</f>
        <v>0.14487378453284444</v>
      </c>
      <c r="BE879" s="52">
        <v>30</v>
      </c>
      <c r="BF879" s="42">
        <f>IFERROR(BE879/BA873,"-")</f>
        <v>0.29411764705882354</v>
      </c>
      <c r="BG879" s="55">
        <f t="shared" si="78"/>
        <v>572642.3666666667</v>
      </c>
      <c r="BH879" s="360"/>
      <c r="BI879" s="360"/>
      <c r="BJ879" s="32" t="s">
        <v>102</v>
      </c>
      <c r="BK879" s="52">
        <v>5377891</v>
      </c>
      <c r="BL879" s="42">
        <f>IFERROR(BK879/BH873,"-")</f>
        <v>6.1114092948873731E-3</v>
      </c>
      <c r="BM879" s="52">
        <v>124</v>
      </c>
      <c r="BN879" s="42">
        <f>IFERROR(BM879/BI873,"-")</f>
        <v>5.9615384615384619E-2</v>
      </c>
      <c r="BO879" s="96">
        <f t="shared" si="79"/>
        <v>43370.088709677417</v>
      </c>
      <c r="BP879" s="140"/>
    </row>
    <row r="880" spans="2:68" s="8" customFormat="1" ht="13.15" customHeight="1">
      <c r="B880" s="368"/>
      <c r="C880" s="386"/>
      <c r="D880" s="360"/>
      <c r="E880" s="360"/>
      <c r="F880" s="32" t="s">
        <v>112</v>
      </c>
      <c r="G880" s="52">
        <v>0</v>
      </c>
      <c r="H880" s="42">
        <f>IFERROR(G880/D873,"-")</f>
        <v>0</v>
      </c>
      <c r="I880" s="52">
        <v>0</v>
      </c>
      <c r="J880" s="42">
        <f>IFERROR(I880/E873,"-")</f>
        <v>0</v>
      </c>
      <c r="K880" s="55" t="str">
        <f t="shared" si="72"/>
        <v>-</v>
      </c>
      <c r="L880" s="360"/>
      <c r="M880" s="360"/>
      <c r="N880" s="32" t="s">
        <v>112</v>
      </c>
      <c r="O880" s="52">
        <v>3217</v>
      </c>
      <c r="P880" s="42">
        <f>IFERROR(O880/L873,"-")</f>
        <v>2.0160915945569236E-6</v>
      </c>
      <c r="Q880" s="52">
        <v>2</v>
      </c>
      <c r="R880" s="42">
        <f>IFERROR(Q880/M873,"-")</f>
        <v>6.5423617926071314E-4</v>
      </c>
      <c r="S880" s="55">
        <f t="shared" si="73"/>
        <v>1608.5</v>
      </c>
      <c r="T880" s="360"/>
      <c r="U880" s="360"/>
      <c r="V880" s="32" t="s">
        <v>112</v>
      </c>
      <c r="W880" s="52">
        <v>0</v>
      </c>
      <c r="X880" s="42">
        <f>IFERROR(W880/T873,"-")</f>
        <v>0</v>
      </c>
      <c r="Y880" s="52">
        <v>0</v>
      </c>
      <c r="Z880" s="42">
        <f>IFERROR(Y880/U873,"-")</f>
        <v>0</v>
      </c>
      <c r="AA880" s="96" t="str">
        <f t="shared" si="74"/>
        <v>-</v>
      </c>
      <c r="AB880" s="360"/>
      <c r="AC880" s="360"/>
      <c r="AD880" s="32" t="s">
        <v>112</v>
      </c>
      <c r="AE880" s="52">
        <v>0</v>
      </c>
      <c r="AF880" s="42">
        <f>IFERROR(AE880/AB873,"-")</f>
        <v>0</v>
      </c>
      <c r="AG880" s="52">
        <v>0</v>
      </c>
      <c r="AH880" s="42">
        <f>IFERROR(AG880/AC873,"-")</f>
        <v>0</v>
      </c>
      <c r="AI880" s="55" t="str">
        <f t="shared" si="75"/>
        <v>-</v>
      </c>
      <c r="AJ880" s="360"/>
      <c r="AK880" s="360"/>
      <c r="AL880" s="32" t="s">
        <v>112</v>
      </c>
      <c r="AM880" s="52">
        <v>679</v>
      </c>
      <c r="AN880" s="42">
        <f>IFERROR(AM880/AJ873,"-")</f>
        <v>1.132994441736178E-6</v>
      </c>
      <c r="AO880" s="52">
        <v>1</v>
      </c>
      <c r="AP880" s="42">
        <f>IFERROR(AO880/AK873,"-")</f>
        <v>1.0101010101010101E-3</v>
      </c>
      <c r="AQ880" s="55">
        <f t="shared" si="76"/>
        <v>679</v>
      </c>
      <c r="AR880" s="360"/>
      <c r="AS880" s="360"/>
      <c r="AT880" s="32" t="s">
        <v>112</v>
      </c>
      <c r="AU880" s="52">
        <v>2538</v>
      </c>
      <c r="AV880" s="42">
        <f>IFERROR(AU880/AR873,"-")</f>
        <v>3.0529925160784325E-6</v>
      </c>
      <c r="AW880" s="55">
        <v>1</v>
      </c>
      <c r="AX880" s="42">
        <f>IFERROR(AW880/AS873,"-")</f>
        <v>6.8775790921595599E-4</v>
      </c>
      <c r="AY880" s="138">
        <f t="shared" si="77"/>
        <v>2538</v>
      </c>
      <c r="AZ880" s="360"/>
      <c r="BA880" s="360"/>
      <c r="BB880" s="32" t="s">
        <v>112</v>
      </c>
      <c r="BC880" s="52">
        <v>679</v>
      </c>
      <c r="BD880" s="42">
        <f>IFERROR(BC880/AZ873,"-")</f>
        <v>5.7260462156864147E-6</v>
      </c>
      <c r="BE880" s="52">
        <v>1</v>
      </c>
      <c r="BF880" s="42">
        <f>IFERROR(BE880/BA873,"-")</f>
        <v>9.8039215686274508E-3</v>
      </c>
      <c r="BG880" s="55">
        <f t="shared" si="78"/>
        <v>679</v>
      </c>
      <c r="BH880" s="360"/>
      <c r="BI880" s="360"/>
      <c r="BJ880" s="32" t="s">
        <v>112</v>
      </c>
      <c r="BK880" s="52">
        <v>0</v>
      </c>
      <c r="BL880" s="42">
        <f>IFERROR(BK880/BH873,"-")</f>
        <v>0</v>
      </c>
      <c r="BM880" s="52">
        <v>0</v>
      </c>
      <c r="BN880" s="42">
        <f>IFERROR(BM880/BI873,"-")</f>
        <v>0</v>
      </c>
      <c r="BO880" s="96" t="str">
        <f t="shared" si="79"/>
        <v>-</v>
      </c>
      <c r="BP880" s="140"/>
    </row>
    <row r="881" spans="2:68" s="8" customFormat="1" ht="13.15" customHeight="1">
      <c r="B881" s="368"/>
      <c r="C881" s="386"/>
      <c r="D881" s="360"/>
      <c r="E881" s="360"/>
      <c r="F881" s="32" t="s">
        <v>103</v>
      </c>
      <c r="G881" s="52">
        <v>58919</v>
      </c>
      <c r="H881" s="42">
        <f>IFERROR(G881/D873,"-")</f>
        <v>3.1846868662408813E-4</v>
      </c>
      <c r="I881" s="52">
        <v>2</v>
      </c>
      <c r="J881" s="42">
        <f>IFERROR(I881/E873,"-")</f>
        <v>8.3333333333333332E-3</v>
      </c>
      <c r="K881" s="55">
        <f t="shared" si="72"/>
        <v>29459.5</v>
      </c>
      <c r="L881" s="360"/>
      <c r="M881" s="360"/>
      <c r="N881" s="32" t="s">
        <v>103</v>
      </c>
      <c r="O881" s="52">
        <v>740078</v>
      </c>
      <c r="P881" s="42">
        <f>IFERROR(O881/L873,"-")</f>
        <v>4.6380635222769632E-4</v>
      </c>
      <c r="Q881" s="52">
        <v>40</v>
      </c>
      <c r="R881" s="42">
        <f>IFERROR(Q881/M873,"-")</f>
        <v>1.3084723585214262E-2</v>
      </c>
      <c r="S881" s="55">
        <f t="shared" si="73"/>
        <v>18501.95</v>
      </c>
      <c r="T881" s="360"/>
      <c r="U881" s="360"/>
      <c r="V881" s="32" t="s">
        <v>103</v>
      </c>
      <c r="W881" s="52">
        <v>10354</v>
      </c>
      <c r="X881" s="42">
        <f>IFERROR(W881/T873,"-")</f>
        <v>1.9472021240563714E-4</v>
      </c>
      <c r="Y881" s="52">
        <v>2</v>
      </c>
      <c r="Z881" s="42">
        <f>IFERROR(Y881/U873,"-")</f>
        <v>1.1363636363636364E-2</v>
      </c>
      <c r="AA881" s="96">
        <f t="shared" si="74"/>
        <v>5177</v>
      </c>
      <c r="AB881" s="360"/>
      <c r="AC881" s="360"/>
      <c r="AD881" s="32" t="s">
        <v>103</v>
      </c>
      <c r="AE881" s="52">
        <v>85972</v>
      </c>
      <c r="AF881" s="42">
        <f>IFERROR(AE881/AB873,"-")</f>
        <v>7.9937539150770111E-4</v>
      </c>
      <c r="AG881" s="52">
        <v>5</v>
      </c>
      <c r="AH881" s="42">
        <f>IFERROR(AG881/AC873,"-")</f>
        <v>1.1876484560570071E-2</v>
      </c>
      <c r="AI881" s="55">
        <f t="shared" si="75"/>
        <v>17194.400000000001</v>
      </c>
      <c r="AJ881" s="360"/>
      <c r="AK881" s="360"/>
      <c r="AL881" s="32" t="s">
        <v>103</v>
      </c>
      <c r="AM881" s="52">
        <v>267843</v>
      </c>
      <c r="AN881" s="42">
        <f>IFERROR(AM881/AJ873,"-")</f>
        <v>4.4692876326648471E-4</v>
      </c>
      <c r="AO881" s="52">
        <v>15</v>
      </c>
      <c r="AP881" s="42">
        <f>IFERROR(AO881/AK873,"-")</f>
        <v>1.5151515151515152E-2</v>
      </c>
      <c r="AQ881" s="55">
        <f t="shared" si="76"/>
        <v>17856.2</v>
      </c>
      <c r="AR881" s="360"/>
      <c r="AS881" s="360"/>
      <c r="AT881" s="32" t="s">
        <v>103</v>
      </c>
      <c r="AU881" s="52">
        <v>375909</v>
      </c>
      <c r="AV881" s="42">
        <f>IFERROR(AU881/AR873,"-")</f>
        <v>4.5218572250848205E-4</v>
      </c>
      <c r="AW881" s="55">
        <v>18</v>
      </c>
      <c r="AX881" s="42">
        <f>IFERROR(AW881/AS873,"-")</f>
        <v>1.2379642365887207E-2</v>
      </c>
      <c r="AY881" s="138">
        <f t="shared" si="77"/>
        <v>20883.833333333332</v>
      </c>
      <c r="AZ881" s="360"/>
      <c r="BA881" s="360"/>
      <c r="BB881" s="32" t="s">
        <v>103</v>
      </c>
      <c r="BC881" s="52">
        <v>77040</v>
      </c>
      <c r="BD881" s="42">
        <f>IFERROR(BC881/AZ873,"-")</f>
        <v>6.4968276944989904E-4</v>
      </c>
      <c r="BE881" s="52">
        <v>3</v>
      </c>
      <c r="BF881" s="42">
        <f>IFERROR(BE881/BA873,"-")</f>
        <v>2.9411764705882353E-2</v>
      </c>
      <c r="BG881" s="55">
        <f t="shared" si="78"/>
        <v>25680</v>
      </c>
      <c r="BH881" s="360"/>
      <c r="BI881" s="360"/>
      <c r="BJ881" s="32" t="s">
        <v>103</v>
      </c>
      <c r="BK881" s="52">
        <v>362373</v>
      </c>
      <c r="BL881" s="42">
        <f>IFERROR(BK881/BH873,"-")</f>
        <v>4.1179892274057286E-4</v>
      </c>
      <c r="BM881" s="52">
        <v>15</v>
      </c>
      <c r="BN881" s="42">
        <f>IFERROR(BM881/BI873,"-")</f>
        <v>7.2115384615384619E-3</v>
      </c>
      <c r="BO881" s="96">
        <f t="shared" si="79"/>
        <v>24158.2</v>
      </c>
      <c r="BP881" s="140"/>
    </row>
    <row r="882" spans="2:68" s="8" customFormat="1" ht="13.15" customHeight="1">
      <c r="B882" s="368"/>
      <c r="C882" s="386"/>
      <c r="D882" s="360"/>
      <c r="E882" s="360"/>
      <c r="F882" s="32" t="s">
        <v>104</v>
      </c>
      <c r="G882" s="52">
        <v>107124</v>
      </c>
      <c r="H882" s="42">
        <f>IFERROR(G882/D873,"-")</f>
        <v>5.7902611357828237E-4</v>
      </c>
      <c r="I882" s="52">
        <v>5</v>
      </c>
      <c r="J882" s="42">
        <f>IFERROR(I882/E873,"-")</f>
        <v>2.0833333333333332E-2</v>
      </c>
      <c r="K882" s="55">
        <f t="shared" si="72"/>
        <v>21424.799999999999</v>
      </c>
      <c r="L882" s="360"/>
      <c r="M882" s="360"/>
      <c r="N882" s="32" t="s">
        <v>104</v>
      </c>
      <c r="O882" s="52">
        <v>1383736</v>
      </c>
      <c r="P882" s="42">
        <f>IFERROR(O882/L873,"-")</f>
        <v>8.6718635955418692E-4</v>
      </c>
      <c r="Q882" s="52">
        <v>94</v>
      </c>
      <c r="R882" s="42">
        <f>IFERROR(Q882/M873,"-")</f>
        <v>3.0749100425253518E-2</v>
      </c>
      <c r="S882" s="55">
        <f t="shared" si="73"/>
        <v>14720.595744680852</v>
      </c>
      <c r="T882" s="360"/>
      <c r="U882" s="360"/>
      <c r="V882" s="32" t="s">
        <v>104</v>
      </c>
      <c r="W882" s="52">
        <v>82878</v>
      </c>
      <c r="X882" s="42">
        <f>IFERROR(W882/T873,"-")</f>
        <v>1.5586267880774961E-3</v>
      </c>
      <c r="Y882" s="52">
        <v>1</v>
      </c>
      <c r="Z882" s="42">
        <f>IFERROR(Y882/U873,"-")</f>
        <v>5.681818181818182E-3</v>
      </c>
      <c r="AA882" s="96">
        <f t="shared" si="74"/>
        <v>82878</v>
      </c>
      <c r="AB882" s="360"/>
      <c r="AC882" s="360"/>
      <c r="AD882" s="32" t="s">
        <v>104</v>
      </c>
      <c r="AE882" s="52">
        <v>80721</v>
      </c>
      <c r="AF882" s="42">
        <f>IFERROR(AE882/AB873,"-")</f>
        <v>7.5055112103816519E-4</v>
      </c>
      <c r="AG882" s="52">
        <v>8</v>
      </c>
      <c r="AH882" s="42">
        <f>IFERROR(AG882/AC873,"-")</f>
        <v>1.9002375296912115E-2</v>
      </c>
      <c r="AI882" s="55">
        <f t="shared" si="75"/>
        <v>10090.125</v>
      </c>
      <c r="AJ882" s="360"/>
      <c r="AK882" s="360"/>
      <c r="AL882" s="32" t="s">
        <v>104</v>
      </c>
      <c r="AM882" s="52">
        <v>557774</v>
      </c>
      <c r="AN882" s="42">
        <f>IFERROR(AM882/AJ873,"-")</f>
        <v>9.3071405264352714E-4</v>
      </c>
      <c r="AO882" s="52">
        <v>37</v>
      </c>
      <c r="AP882" s="42">
        <f>IFERROR(AO882/AK873,"-")</f>
        <v>3.7373737373737372E-2</v>
      </c>
      <c r="AQ882" s="55">
        <f t="shared" si="76"/>
        <v>15074.972972972973</v>
      </c>
      <c r="AR882" s="360"/>
      <c r="AS882" s="360"/>
      <c r="AT882" s="32" t="s">
        <v>104</v>
      </c>
      <c r="AU882" s="52">
        <v>662363</v>
      </c>
      <c r="AV882" s="42">
        <f>IFERROR(AU882/AR873,"-")</f>
        <v>7.9676488649616179E-4</v>
      </c>
      <c r="AW882" s="55">
        <v>48</v>
      </c>
      <c r="AX882" s="42">
        <f>IFERROR(AW882/AS873,"-")</f>
        <v>3.3012379642365884E-2</v>
      </c>
      <c r="AY882" s="138">
        <f t="shared" si="77"/>
        <v>13799.229166666666</v>
      </c>
      <c r="AZ882" s="360"/>
      <c r="BA882" s="360"/>
      <c r="BB882" s="32" t="s">
        <v>104</v>
      </c>
      <c r="BC882" s="52">
        <v>83792</v>
      </c>
      <c r="BD882" s="42">
        <f>IFERROR(BC882/AZ873,"-")</f>
        <v>7.0662277541207077E-4</v>
      </c>
      <c r="BE882" s="52">
        <v>8</v>
      </c>
      <c r="BF882" s="42">
        <f>IFERROR(BE882/BA873,"-")</f>
        <v>7.8431372549019607E-2</v>
      </c>
      <c r="BG882" s="55">
        <f t="shared" si="78"/>
        <v>10474</v>
      </c>
      <c r="BH882" s="360"/>
      <c r="BI882" s="360"/>
      <c r="BJ882" s="32" t="s">
        <v>104</v>
      </c>
      <c r="BK882" s="52">
        <v>1394398</v>
      </c>
      <c r="BL882" s="42">
        <f>IFERROR(BK882/BH873,"-")</f>
        <v>1.5845871361045366E-3</v>
      </c>
      <c r="BM882" s="52">
        <v>52</v>
      </c>
      <c r="BN882" s="42">
        <f>IFERROR(BM882/BI873,"-")</f>
        <v>2.5000000000000001E-2</v>
      </c>
      <c r="BO882" s="96">
        <f t="shared" si="79"/>
        <v>26815.346153846152</v>
      </c>
      <c r="BP882" s="140"/>
    </row>
    <row r="883" spans="2:68" s="8" customFormat="1" ht="13.15" customHeight="1">
      <c r="B883" s="368"/>
      <c r="C883" s="386"/>
      <c r="D883" s="360"/>
      <c r="E883" s="360"/>
      <c r="F883" s="32" t="s">
        <v>105</v>
      </c>
      <c r="G883" s="52">
        <v>61669</v>
      </c>
      <c r="H883" s="42">
        <f>IFERROR(G883/D873,"-")</f>
        <v>3.3333297298699727E-4</v>
      </c>
      <c r="I883" s="52">
        <v>2</v>
      </c>
      <c r="J883" s="42">
        <f>IFERROR(I883/E873,"-")</f>
        <v>8.3333333333333332E-3</v>
      </c>
      <c r="K883" s="55">
        <f t="shared" si="72"/>
        <v>30834.5</v>
      </c>
      <c r="L883" s="360"/>
      <c r="M883" s="360"/>
      <c r="N883" s="32" t="s">
        <v>105</v>
      </c>
      <c r="O883" s="52">
        <v>1048837</v>
      </c>
      <c r="P883" s="42">
        <f>IFERROR(O883/L873,"-")</f>
        <v>6.5730539625747601E-4</v>
      </c>
      <c r="Q883" s="52">
        <v>17</v>
      </c>
      <c r="R883" s="42">
        <f>IFERROR(Q883/M873,"-")</f>
        <v>5.5610075237160616E-3</v>
      </c>
      <c r="S883" s="55">
        <f t="shared" si="73"/>
        <v>61696.294117647056</v>
      </c>
      <c r="T883" s="360"/>
      <c r="U883" s="360"/>
      <c r="V883" s="32" t="s">
        <v>105</v>
      </c>
      <c r="W883" s="52">
        <v>0</v>
      </c>
      <c r="X883" s="42">
        <f>IFERROR(W883/T873,"-")</f>
        <v>0</v>
      </c>
      <c r="Y883" s="52">
        <v>0</v>
      </c>
      <c r="Z883" s="42">
        <f>IFERROR(Y883/U873,"-")</f>
        <v>0</v>
      </c>
      <c r="AA883" s="96" t="str">
        <f t="shared" si="74"/>
        <v>-</v>
      </c>
      <c r="AB883" s="360"/>
      <c r="AC883" s="360"/>
      <c r="AD883" s="32" t="s">
        <v>105</v>
      </c>
      <c r="AE883" s="52">
        <v>3143</v>
      </c>
      <c r="AF883" s="42">
        <f>IFERROR(AE883/AB873,"-")</f>
        <v>2.922389679789588E-5</v>
      </c>
      <c r="AG883" s="52">
        <v>1</v>
      </c>
      <c r="AH883" s="42">
        <f>IFERROR(AG883/AC873,"-")</f>
        <v>2.3752969121140144E-3</v>
      </c>
      <c r="AI883" s="55">
        <f t="shared" si="75"/>
        <v>3143</v>
      </c>
      <c r="AJ883" s="360"/>
      <c r="AK883" s="360"/>
      <c r="AL883" s="32" t="s">
        <v>105</v>
      </c>
      <c r="AM883" s="52">
        <v>67827</v>
      </c>
      <c r="AN883" s="42">
        <f>IFERROR(AM883/AJ873,"-")</f>
        <v>1.1317763475646502E-4</v>
      </c>
      <c r="AO883" s="52">
        <v>6</v>
      </c>
      <c r="AP883" s="42">
        <f>IFERROR(AO883/AK873,"-")</f>
        <v>6.0606060606060606E-3</v>
      </c>
      <c r="AQ883" s="55">
        <f t="shared" si="76"/>
        <v>11304.5</v>
      </c>
      <c r="AR883" s="360"/>
      <c r="AS883" s="360"/>
      <c r="AT883" s="32" t="s">
        <v>105</v>
      </c>
      <c r="AU883" s="52">
        <v>977867</v>
      </c>
      <c r="AV883" s="42">
        <f>IFERROR(AU883/AR873,"-")</f>
        <v>1.1762886653743374E-3</v>
      </c>
      <c r="AW883" s="55">
        <v>10</v>
      </c>
      <c r="AX883" s="42">
        <f>IFERROR(AW883/AS873,"-")</f>
        <v>6.8775790921595595E-3</v>
      </c>
      <c r="AY883" s="138">
        <f t="shared" si="77"/>
        <v>97786.7</v>
      </c>
      <c r="AZ883" s="360"/>
      <c r="BA883" s="360"/>
      <c r="BB883" s="32" t="s">
        <v>105</v>
      </c>
      <c r="BC883" s="52">
        <v>954905</v>
      </c>
      <c r="BD883" s="42">
        <f>IFERROR(BC883/AZ873,"-")</f>
        <v>8.0527690155965184E-3</v>
      </c>
      <c r="BE883" s="52">
        <v>4</v>
      </c>
      <c r="BF883" s="42">
        <f>IFERROR(BE883/BA873,"-")</f>
        <v>3.9215686274509803E-2</v>
      </c>
      <c r="BG883" s="55">
        <f t="shared" si="78"/>
        <v>238726.25</v>
      </c>
      <c r="BH883" s="360"/>
      <c r="BI883" s="360"/>
      <c r="BJ883" s="32" t="s">
        <v>105</v>
      </c>
      <c r="BK883" s="52">
        <v>170037</v>
      </c>
      <c r="BL883" s="42">
        <f>IFERROR(BK883/BH873,"-")</f>
        <v>1.9322922355153056E-4</v>
      </c>
      <c r="BM883" s="52">
        <v>8</v>
      </c>
      <c r="BN883" s="42">
        <f>IFERROR(BM883/BI873,"-")</f>
        <v>3.8461538461538464E-3</v>
      </c>
      <c r="BO883" s="96">
        <f t="shared" si="79"/>
        <v>21254.625</v>
      </c>
      <c r="BP883" s="140"/>
    </row>
    <row r="884" spans="2:68" s="8" customFormat="1" ht="13.15" customHeight="1">
      <c r="B884" s="368"/>
      <c r="C884" s="386"/>
      <c r="D884" s="360"/>
      <c r="E884" s="360"/>
      <c r="F884" s="32" t="s">
        <v>106</v>
      </c>
      <c r="G884" s="52">
        <v>726694</v>
      </c>
      <c r="H884" s="42">
        <f>IFERROR(G884/D873,"-")</f>
        <v>3.9279228051665015E-3</v>
      </c>
      <c r="I884" s="52">
        <v>3</v>
      </c>
      <c r="J884" s="42">
        <f>IFERROR(I884/E873,"-")</f>
        <v>1.2500000000000001E-2</v>
      </c>
      <c r="K884" s="55">
        <f t="shared" si="72"/>
        <v>242231.33333333334</v>
      </c>
      <c r="L884" s="360"/>
      <c r="M884" s="360"/>
      <c r="N884" s="32" t="s">
        <v>106</v>
      </c>
      <c r="O884" s="52">
        <v>3679626</v>
      </c>
      <c r="P884" s="42">
        <f>IFERROR(O884/L873,"-")</f>
        <v>2.3060189772188731E-3</v>
      </c>
      <c r="Q884" s="52">
        <v>10</v>
      </c>
      <c r="R884" s="42">
        <f>IFERROR(Q884/M873,"-")</f>
        <v>3.2711808963035655E-3</v>
      </c>
      <c r="S884" s="55">
        <f t="shared" si="73"/>
        <v>367962.6</v>
      </c>
      <c r="T884" s="360"/>
      <c r="U884" s="360"/>
      <c r="V884" s="32" t="s">
        <v>106</v>
      </c>
      <c r="W884" s="52">
        <v>0</v>
      </c>
      <c r="X884" s="42">
        <f>IFERROR(W884/T873,"-")</f>
        <v>0</v>
      </c>
      <c r="Y884" s="52">
        <v>0</v>
      </c>
      <c r="Z884" s="42">
        <f>IFERROR(Y884/U873,"-")</f>
        <v>0</v>
      </c>
      <c r="AA884" s="96" t="str">
        <f t="shared" si="74"/>
        <v>-</v>
      </c>
      <c r="AB884" s="360"/>
      <c r="AC884" s="360"/>
      <c r="AD884" s="32" t="s">
        <v>106</v>
      </c>
      <c r="AE884" s="52">
        <v>0</v>
      </c>
      <c r="AF884" s="42">
        <f>IFERROR(AE884/AB873,"-")</f>
        <v>0</v>
      </c>
      <c r="AG884" s="52">
        <v>0</v>
      </c>
      <c r="AH884" s="42">
        <f>IFERROR(AG884/AC873,"-")</f>
        <v>0</v>
      </c>
      <c r="AI884" s="55" t="str">
        <f t="shared" si="75"/>
        <v>-</v>
      </c>
      <c r="AJ884" s="360"/>
      <c r="AK884" s="360"/>
      <c r="AL884" s="32" t="s">
        <v>106</v>
      </c>
      <c r="AM884" s="52">
        <v>614822</v>
      </c>
      <c r="AN884" s="42">
        <f>IFERROR(AM884/AJ873,"-")</f>
        <v>1.0259056092151995E-3</v>
      </c>
      <c r="AO884" s="52">
        <v>6</v>
      </c>
      <c r="AP884" s="42">
        <f>IFERROR(AO884/AK873,"-")</f>
        <v>6.0606060606060606E-3</v>
      </c>
      <c r="AQ884" s="55">
        <f t="shared" si="76"/>
        <v>102470.33333333333</v>
      </c>
      <c r="AR884" s="360"/>
      <c r="AS884" s="360"/>
      <c r="AT884" s="32" t="s">
        <v>106</v>
      </c>
      <c r="AU884" s="52">
        <v>3019444</v>
      </c>
      <c r="AV884" s="42">
        <f>IFERROR(AU884/AR873,"-")</f>
        <v>3.6321276338526108E-3</v>
      </c>
      <c r="AW884" s="55">
        <v>3</v>
      </c>
      <c r="AX884" s="42">
        <f>IFERROR(AW884/AS873,"-")</f>
        <v>2.0632737276478678E-3</v>
      </c>
      <c r="AY884" s="138">
        <f t="shared" si="77"/>
        <v>1006481.3333333334</v>
      </c>
      <c r="AZ884" s="360"/>
      <c r="BA884" s="360"/>
      <c r="BB884" s="32" t="s">
        <v>106</v>
      </c>
      <c r="BC884" s="52">
        <v>2304142</v>
      </c>
      <c r="BD884" s="42">
        <f>IFERROR(BC884/AZ873,"-")</f>
        <v>1.9430962561861748E-2</v>
      </c>
      <c r="BE884" s="52">
        <v>5</v>
      </c>
      <c r="BF884" s="42">
        <f>IFERROR(BE884/BA873,"-")</f>
        <v>4.9019607843137254E-2</v>
      </c>
      <c r="BG884" s="55">
        <f t="shared" si="78"/>
        <v>460828.4</v>
      </c>
      <c r="BH884" s="360"/>
      <c r="BI884" s="360"/>
      <c r="BJ884" s="32" t="s">
        <v>106</v>
      </c>
      <c r="BK884" s="52">
        <v>203874</v>
      </c>
      <c r="BL884" s="42">
        <f>IFERROR(BK884/BH873,"-")</f>
        <v>2.3168142652684265E-4</v>
      </c>
      <c r="BM884" s="52">
        <v>9</v>
      </c>
      <c r="BN884" s="42">
        <f>IFERROR(BM884/BI873,"-")</f>
        <v>4.3269230769230772E-3</v>
      </c>
      <c r="BO884" s="96">
        <f t="shared" si="79"/>
        <v>22652.666666666668</v>
      </c>
      <c r="BP884" s="140"/>
    </row>
    <row r="885" spans="2:68" s="8" customFormat="1" ht="13.15" customHeight="1">
      <c r="B885" s="368"/>
      <c r="C885" s="386"/>
      <c r="D885" s="360"/>
      <c r="E885" s="360"/>
      <c r="F885" s="32" t="s">
        <v>107</v>
      </c>
      <c r="G885" s="52">
        <v>1330855</v>
      </c>
      <c r="H885" s="42">
        <f>IFERROR(G885/D873,"-")</f>
        <v>7.1935308463670607E-3</v>
      </c>
      <c r="I885" s="52">
        <v>25</v>
      </c>
      <c r="J885" s="42">
        <f>IFERROR(I885/E873,"-")</f>
        <v>0.10416666666666667</v>
      </c>
      <c r="K885" s="55">
        <f t="shared" si="72"/>
        <v>53234.2</v>
      </c>
      <c r="L885" s="360"/>
      <c r="M885" s="360"/>
      <c r="N885" s="32" t="s">
        <v>107</v>
      </c>
      <c r="O885" s="52">
        <v>9482453</v>
      </c>
      <c r="P885" s="42">
        <f>IFERROR(O885/L873,"-")</f>
        <v>5.9426464995589318E-3</v>
      </c>
      <c r="Q885" s="52">
        <v>259</v>
      </c>
      <c r="R885" s="42">
        <f>IFERROR(Q885/M873,"-")</f>
        <v>8.4723585214262348E-2</v>
      </c>
      <c r="S885" s="55">
        <f t="shared" si="73"/>
        <v>36611.787644787648</v>
      </c>
      <c r="T885" s="360"/>
      <c r="U885" s="360"/>
      <c r="V885" s="32" t="s">
        <v>107</v>
      </c>
      <c r="W885" s="52">
        <v>462613</v>
      </c>
      <c r="X885" s="42">
        <f>IFERROR(W885/T873,"-")</f>
        <v>8.7000291309261169E-3</v>
      </c>
      <c r="Y885" s="52">
        <v>14</v>
      </c>
      <c r="Z885" s="42">
        <f>IFERROR(Y885/U873,"-")</f>
        <v>7.9545454545454544E-2</v>
      </c>
      <c r="AA885" s="96">
        <f t="shared" si="74"/>
        <v>33043.785714285717</v>
      </c>
      <c r="AB885" s="360"/>
      <c r="AC885" s="360"/>
      <c r="AD885" s="32" t="s">
        <v>107</v>
      </c>
      <c r="AE885" s="52">
        <v>960604</v>
      </c>
      <c r="AF885" s="42">
        <f>IFERROR(AE885/AB873,"-")</f>
        <v>8.9317824243226127E-3</v>
      </c>
      <c r="AG885" s="52">
        <v>19</v>
      </c>
      <c r="AH885" s="42">
        <f>IFERROR(AG885/AC873,"-")</f>
        <v>4.5130641330166268E-2</v>
      </c>
      <c r="AI885" s="55">
        <f t="shared" si="75"/>
        <v>50558.105263157893</v>
      </c>
      <c r="AJ885" s="360"/>
      <c r="AK885" s="360"/>
      <c r="AL885" s="32" t="s">
        <v>107</v>
      </c>
      <c r="AM885" s="52">
        <v>4582075</v>
      </c>
      <c r="AN885" s="42">
        <f>IFERROR(AM885/AJ873,"-")</f>
        <v>7.6457518506896872E-3</v>
      </c>
      <c r="AO885" s="52">
        <v>100</v>
      </c>
      <c r="AP885" s="42">
        <f>IFERROR(AO885/AK873,"-")</f>
        <v>0.10101010101010101</v>
      </c>
      <c r="AQ885" s="55">
        <f t="shared" si="76"/>
        <v>45820.75</v>
      </c>
      <c r="AR885" s="360"/>
      <c r="AS885" s="360"/>
      <c r="AT885" s="32" t="s">
        <v>107</v>
      </c>
      <c r="AU885" s="52">
        <v>3437198</v>
      </c>
      <c r="AV885" s="42">
        <f>IFERROR(AU885/AR873,"-")</f>
        <v>4.1346492396689347E-3</v>
      </c>
      <c r="AW885" s="55">
        <v>124</v>
      </c>
      <c r="AX885" s="42">
        <f>IFERROR(AW885/AS873,"-")</f>
        <v>8.528198074277854E-2</v>
      </c>
      <c r="AY885" s="138">
        <f t="shared" si="77"/>
        <v>27719.33870967742</v>
      </c>
      <c r="AZ885" s="360"/>
      <c r="BA885" s="360"/>
      <c r="BB885" s="32" t="s">
        <v>107</v>
      </c>
      <c r="BC885" s="52">
        <v>958562</v>
      </c>
      <c r="BD885" s="42">
        <f>IFERROR(BC885/AZ873,"-")</f>
        <v>8.0836087078067775E-3</v>
      </c>
      <c r="BE885" s="52">
        <v>13</v>
      </c>
      <c r="BF885" s="42">
        <f>IFERROR(BE885/BA873,"-")</f>
        <v>0.12745098039215685</v>
      </c>
      <c r="BG885" s="55">
        <f t="shared" si="78"/>
        <v>73735.538461538468</v>
      </c>
      <c r="BH885" s="360"/>
      <c r="BI885" s="360"/>
      <c r="BJ885" s="32" t="s">
        <v>107</v>
      </c>
      <c r="BK885" s="52">
        <v>5136473</v>
      </c>
      <c r="BL885" s="42">
        <f>IFERROR(BK885/BH873,"-")</f>
        <v>5.837063048532971E-3</v>
      </c>
      <c r="BM885" s="52">
        <v>141</v>
      </c>
      <c r="BN885" s="42">
        <f>IFERROR(BM885/BI873,"-")</f>
        <v>6.7788461538461534E-2</v>
      </c>
      <c r="BO885" s="96">
        <f t="shared" si="79"/>
        <v>36428.886524822694</v>
      </c>
      <c r="BP885" s="140"/>
    </row>
    <row r="886" spans="2:68" s="8" customFormat="1" ht="13.15" customHeight="1">
      <c r="B886" s="368"/>
      <c r="C886" s="386"/>
      <c r="D886" s="360"/>
      <c r="E886" s="360"/>
      <c r="F886" s="32" t="s">
        <v>108</v>
      </c>
      <c r="G886" s="52">
        <v>1922597</v>
      </c>
      <c r="H886" s="42">
        <f>IFERROR(G886/D873,"-")</f>
        <v>1.0392011770352722E-2</v>
      </c>
      <c r="I886" s="52">
        <v>33</v>
      </c>
      <c r="J886" s="42">
        <f>IFERROR(I886/E873,"-")</f>
        <v>0.13750000000000001</v>
      </c>
      <c r="K886" s="55">
        <f t="shared" si="72"/>
        <v>58260.515151515152</v>
      </c>
      <c r="L886" s="360"/>
      <c r="M886" s="360"/>
      <c r="N886" s="32" t="s">
        <v>108</v>
      </c>
      <c r="O886" s="52">
        <v>10938794</v>
      </c>
      <c r="P886" s="42">
        <f>IFERROR(O886/L873,"-")</f>
        <v>6.8553343605811962E-3</v>
      </c>
      <c r="Q886" s="52">
        <v>236</v>
      </c>
      <c r="R886" s="42">
        <f>IFERROR(Q886/M873,"-")</f>
        <v>7.7199869152764153E-2</v>
      </c>
      <c r="S886" s="55">
        <f t="shared" si="73"/>
        <v>46350.822033898308</v>
      </c>
      <c r="T886" s="360"/>
      <c r="U886" s="360"/>
      <c r="V886" s="32" t="s">
        <v>108</v>
      </c>
      <c r="W886" s="52">
        <v>940324</v>
      </c>
      <c r="X886" s="42">
        <f>IFERROR(W886/T873,"-")</f>
        <v>1.768399546166876E-2</v>
      </c>
      <c r="Y886" s="52">
        <v>17</v>
      </c>
      <c r="Z886" s="42">
        <f>IFERROR(Y886/U873,"-")</f>
        <v>9.6590909090909088E-2</v>
      </c>
      <c r="AA886" s="96">
        <f t="shared" si="74"/>
        <v>55313.176470588238</v>
      </c>
      <c r="AB886" s="360"/>
      <c r="AC886" s="360"/>
      <c r="AD886" s="32" t="s">
        <v>108</v>
      </c>
      <c r="AE886" s="52">
        <v>1254179</v>
      </c>
      <c r="AF886" s="42">
        <f>IFERROR(AE886/AB873,"-")</f>
        <v>1.1661469189337657E-2</v>
      </c>
      <c r="AG886" s="52">
        <v>25</v>
      </c>
      <c r="AH886" s="42">
        <f>IFERROR(AG886/AC873,"-")</f>
        <v>5.9382422802850353E-2</v>
      </c>
      <c r="AI886" s="55">
        <f t="shared" si="75"/>
        <v>50167.16</v>
      </c>
      <c r="AJ886" s="360"/>
      <c r="AK886" s="360"/>
      <c r="AL886" s="32" t="s">
        <v>108</v>
      </c>
      <c r="AM886" s="52">
        <v>3815596</v>
      </c>
      <c r="AN886" s="42">
        <f>IFERROR(AM886/AJ873,"-")</f>
        <v>6.3667880116506535E-3</v>
      </c>
      <c r="AO886" s="52">
        <v>81</v>
      </c>
      <c r="AP886" s="42">
        <f>IFERROR(AO886/AK873,"-")</f>
        <v>8.1818181818181818E-2</v>
      </c>
      <c r="AQ886" s="55">
        <f t="shared" si="76"/>
        <v>47106.123456790127</v>
      </c>
      <c r="AR886" s="360"/>
      <c r="AS886" s="360"/>
      <c r="AT886" s="32" t="s">
        <v>108</v>
      </c>
      <c r="AU886" s="52">
        <v>4291770</v>
      </c>
      <c r="AV886" s="42">
        <f>IFERROR(AU886/AR873,"-")</f>
        <v>5.1626247796414237E-3</v>
      </c>
      <c r="AW886" s="55">
        <v>103</v>
      </c>
      <c r="AX886" s="42">
        <f>IFERROR(AW886/AS873,"-")</f>
        <v>7.0839064649243472E-2</v>
      </c>
      <c r="AY886" s="138">
        <f t="shared" si="77"/>
        <v>41667.669902912625</v>
      </c>
      <c r="AZ886" s="360"/>
      <c r="BA886" s="360"/>
      <c r="BB886" s="32" t="s">
        <v>108</v>
      </c>
      <c r="BC886" s="52">
        <v>3306245</v>
      </c>
      <c r="BD886" s="42">
        <f>IFERROR(BC886/AZ873,"-")</f>
        <v>2.7881755037381637E-2</v>
      </c>
      <c r="BE886" s="52">
        <v>46</v>
      </c>
      <c r="BF886" s="42">
        <f>IFERROR(BE886/BA873,"-")</f>
        <v>0.45098039215686275</v>
      </c>
      <c r="BG886" s="55">
        <f t="shared" si="78"/>
        <v>71874.891304347824</v>
      </c>
      <c r="BH886" s="360"/>
      <c r="BI886" s="360"/>
      <c r="BJ886" s="32" t="s">
        <v>108</v>
      </c>
      <c r="BK886" s="52">
        <v>3376273</v>
      </c>
      <c r="BL886" s="42">
        <f>IFERROR(BK886/BH873,"-")</f>
        <v>3.8367802906896543E-3</v>
      </c>
      <c r="BM886" s="52">
        <v>94</v>
      </c>
      <c r="BN886" s="42">
        <f>IFERROR(BM886/BI873,"-")</f>
        <v>4.5192307692307691E-2</v>
      </c>
      <c r="BO886" s="96">
        <f t="shared" si="79"/>
        <v>35917.797872340423</v>
      </c>
      <c r="BP886" s="140"/>
    </row>
    <row r="887" spans="2:68" s="8" customFormat="1" ht="13.15" customHeight="1">
      <c r="B887" s="368"/>
      <c r="C887" s="386"/>
      <c r="D887" s="360"/>
      <c r="E887" s="360"/>
      <c r="F887" s="32" t="s">
        <v>109</v>
      </c>
      <c r="G887" s="52">
        <v>800809</v>
      </c>
      <c r="H887" s="42">
        <f>IFERROR(G887/D873,"-")</f>
        <v>4.3285288356345051E-3</v>
      </c>
      <c r="I887" s="52">
        <v>15</v>
      </c>
      <c r="J887" s="42">
        <f>IFERROR(I887/E873,"-")</f>
        <v>6.25E-2</v>
      </c>
      <c r="K887" s="55">
        <f t="shared" si="72"/>
        <v>53387.26666666667</v>
      </c>
      <c r="L887" s="360"/>
      <c r="M887" s="360"/>
      <c r="N887" s="32" t="s">
        <v>109</v>
      </c>
      <c r="O887" s="52">
        <v>4563962</v>
      </c>
      <c r="P887" s="42">
        <f>IFERROR(O887/L873,"-")</f>
        <v>2.8602317146649695E-3</v>
      </c>
      <c r="Q887" s="52">
        <v>158</v>
      </c>
      <c r="R887" s="42">
        <f>IFERROR(Q887/M873,"-")</f>
        <v>5.1684658161596335E-2</v>
      </c>
      <c r="S887" s="55">
        <f t="shared" si="73"/>
        <v>28885.835443037973</v>
      </c>
      <c r="T887" s="360"/>
      <c r="U887" s="360"/>
      <c r="V887" s="32" t="s">
        <v>109</v>
      </c>
      <c r="W887" s="52">
        <v>77690</v>
      </c>
      <c r="X887" s="42">
        <f>IFERROR(W887/T873,"-")</f>
        <v>1.4610598128060605E-3</v>
      </c>
      <c r="Y887" s="52">
        <v>2</v>
      </c>
      <c r="Z887" s="42">
        <f>IFERROR(Y887/U873,"-")</f>
        <v>1.1363636363636364E-2</v>
      </c>
      <c r="AA887" s="96">
        <f t="shared" si="74"/>
        <v>38845</v>
      </c>
      <c r="AB887" s="360"/>
      <c r="AC887" s="360"/>
      <c r="AD887" s="32" t="s">
        <v>109</v>
      </c>
      <c r="AE887" s="52">
        <v>356231</v>
      </c>
      <c r="AF887" s="42">
        <f>IFERROR(AE887/AB873,"-")</f>
        <v>3.3122678906176415E-3</v>
      </c>
      <c r="AG887" s="52">
        <v>13</v>
      </c>
      <c r="AH887" s="42">
        <f>IFERROR(AG887/AC873,"-")</f>
        <v>3.0878859857482184E-2</v>
      </c>
      <c r="AI887" s="55">
        <f t="shared" si="75"/>
        <v>27402.384615384617</v>
      </c>
      <c r="AJ887" s="360"/>
      <c r="AK887" s="360"/>
      <c r="AL887" s="32" t="s">
        <v>109</v>
      </c>
      <c r="AM887" s="52">
        <v>1751048</v>
      </c>
      <c r="AN887" s="42">
        <f>IFERROR(AM887/AJ873,"-")</f>
        <v>2.9218374833773946E-3</v>
      </c>
      <c r="AO887" s="52">
        <v>61</v>
      </c>
      <c r="AP887" s="42">
        <f>IFERROR(AO887/AK873,"-")</f>
        <v>6.1616161616161617E-2</v>
      </c>
      <c r="AQ887" s="55">
        <f t="shared" si="76"/>
        <v>28705.704918032789</v>
      </c>
      <c r="AR887" s="360"/>
      <c r="AS887" s="360"/>
      <c r="AT887" s="32" t="s">
        <v>109</v>
      </c>
      <c r="AU887" s="52">
        <v>2305091</v>
      </c>
      <c r="AV887" s="42">
        <f>IFERROR(AU887/AR873,"-")</f>
        <v>2.7728233143734238E-3</v>
      </c>
      <c r="AW887" s="55">
        <v>79</v>
      </c>
      <c r="AX887" s="42">
        <f>IFERROR(AW887/AS873,"-")</f>
        <v>5.4332874828060526E-2</v>
      </c>
      <c r="AY887" s="138">
        <f t="shared" si="77"/>
        <v>29178.367088607596</v>
      </c>
      <c r="AZ887" s="360"/>
      <c r="BA887" s="360"/>
      <c r="BB887" s="32" t="s">
        <v>109</v>
      </c>
      <c r="BC887" s="52">
        <v>304222</v>
      </c>
      <c r="BD887" s="42">
        <f>IFERROR(BC887/AZ873,"-")</f>
        <v>2.5655216963601656E-3</v>
      </c>
      <c r="BE887" s="52">
        <v>12</v>
      </c>
      <c r="BF887" s="42">
        <f>IFERROR(BE887/BA873,"-")</f>
        <v>0.11764705882352941</v>
      </c>
      <c r="BG887" s="55">
        <f t="shared" si="78"/>
        <v>25351.833333333332</v>
      </c>
      <c r="BH887" s="360"/>
      <c r="BI887" s="360"/>
      <c r="BJ887" s="32" t="s">
        <v>109</v>
      </c>
      <c r="BK887" s="52">
        <v>1326794</v>
      </c>
      <c r="BL887" s="42">
        <f>IFERROR(BK887/BH873,"-")</f>
        <v>1.5077622778150016E-3</v>
      </c>
      <c r="BM887" s="52">
        <v>56</v>
      </c>
      <c r="BN887" s="42">
        <f>IFERROR(BM887/BI873,"-")</f>
        <v>2.6923076923076925E-2</v>
      </c>
      <c r="BO887" s="96">
        <f t="shared" si="79"/>
        <v>23692.75</v>
      </c>
      <c r="BP887" s="140"/>
    </row>
    <row r="888" spans="2:68" s="8" customFormat="1" ht="13.15" customHeight="1">
      <c r="B888" s="368"/>
      <c r="C888" s="386"/>
      <c r="D888" s="360"/>
      <c r="E888" s="360"/>
      <c r="F888" s="33" t="s">
        <v>110</v>
      </c>
      <c r="G888" s="53">
        <v>369572</v>
      </c>
      <c r="H888" s="43">
        <f>IFERROR(G888/D873,"-")</f>
        <v>1.9976087417138359E-3</v>
      </c>
      <c r="I888" s="53">
        <v>20</v>
      </c>
      <c r="J888" s="43">
        <f>IFERROR(I888/E873,"-")</f>
        <v>8.3333333333333329E-2</v>
      </c>
      <c r="K888" s="56">
        <f t="shared" si="72"/>
        <v>18478.599999999999</v>
      </c>
      <c r="L888" s="360"/>
      <c r="M888" s="360"/>
      <c r="N888" s="33" t="s">
        <v>110</v>
      </c>
      <c r="O888" s="53">
        <v>2192254</v>
      </c>
      <c r="P888" s="43">
        <f>IFERROR(O888/L873,"-")</f>
        <v>1.3738840107347821E-3</v>
      </c>
      <c r="Q888" s="53">
        <v>213</v>
      </c>
      <c r="R888" s="43">
        <f>IFERROR(Q888/M873,"-")</f>
        <v>6.9676153091265944E-2</v>
      </c>
      <c r="S888" s="56">
        <f t="shared" si="73"/>
        <v>10292.272300469484</v>
      </c>
      <c r="T888" s="360"/>
      <c r="U888" s="360"/>
      <c r="V888" s="33" t="s">
        <v>110</v>
      </c>
      <c r="W888" s="53">
        <v>40958</v>
      </c>
      <c r="X888" s="43">
        <f>IFERROR(W888/T873,"-")</f>
        <v>7.7026757385648896E-4</v>
      </c>
      <c r="Y888" s="53">
        <v>5</v>
      </c>
      <c r="Z888" s="43">
        <f>IFERROR(Y888/U873,"-")</f>
        <v>2.8409090909090908E-2</v>
      </c>
      <c r="AA888" s="97">
        <f t="shared" si="74"/>
        <v>8191.6</v>
      </c>
      <c r="AB888" s="360"/>
      <c r="AC888" s="360"/>
      <c r="AD888" s="33" t="s">
        <v>110</v>
      </c>
      <c r="AE888" s="53">
        <v>125413</v>
      </c>
      <c r="AF888" s="43">
        <f>IFERROR(AE888/AB873,"-")</f>
        <v>1.1661013582928781E-3</v>
      </c>
      <c r="AG888" s="53">
        <v>12</v>
      </c>
      <c r="AH888" s="43">
        <f>IFERROR(AG888/AC873,"-")</f>
        <v>2.8503562945368172E-2</v>
      </c>
      <c r="AI888" s="56">
        <f t="shared" si="75"/>
        <v>10451.083333333334</v>
      </c>
      <c r="AJ888" s="360"/>
      <c r="AK888" s="360"/>
      <c r="AL888" s="33" t="s">
        <v>110</v>
      </c>
      <c r="AM888" s="53">
        <v>1109571</v>
      </c>
      <c r="AN888" s="43">
        <f>IFERROR(AM888/AJ873,"-")</f>
        <v>1.851454750679901E-3</v>
      </c>
      <c r="AO888" s="53">
        <v>88</v>
      </c>
      <c r="AP888" s="43">
        <f>IFERROR(AO888/AK873,"-")</f>
        <v>8.8888888888888892E-2</v>
      </c>
      <c r="AQ888" s="56">
        <f t="shared" si="76"/>
        <v>12608.761363636364</v>
      </c>
      <c r="AR888" s="360"/>
      <c r="AS888" s="360"/>
      <c r="AT888" s="33" t="s">
        <v>110</v>
      </c>
      <c r="AU888" s="53">
        <v>916312</v>
      </c>
      <c r="AV888" s="43">
        <f>IFERROR(AU888/AR873,"-")</f>
        <v>1.1022433721012059E-3</v>
      </c>
      <c r="AW888" s="56">
        <v>108</v>
      </c>
      <c r="AX888" s="45">
        <f>IFERROR(AW888/AS873,"-")</f>
        <v>7.4277854195323248E-2</v>
      </c>
      <c r="AY888" s="139">
        <f t="shared" si="77"/>
        <v>8484.3703703703704</v>
      </c>
      <c r="AZ888" s="360"/>
      <c r="BA888" s="360"/>
      <c r="BB888" s="33" t="s">
        <v>110</v>
      </c>
      <c r="BC888" s="53">
        <v>177281</v>
      </c>
      <c r="BD888" s="43">
        <f>IFERROR(BC888/AZ873,"-")</f>
        <v>1.495020911874968E-3</v>
      </c>
      <c r="BE888" s="53">
        <v>21</v>
      </c>
      <c r="BF888" s="43">
        <f>IFERROR(BE888/BA873,"-")</f>
        <v>0.20588235294117646</v>
      </c>
      <c r="BG888" s="56">
        <f t="shared" si="78"/>
        <v>8441.9523809523816</v>
      </c>
      <c r="BH888" s="360"/>
      <c r="BI888" s="360"/>
      <c r="BJ888" s="33" t="s">
        <v>110</v>
      </c>
      <c r="BK888" s="53">
        <v>563173</v>
      </c>
      <c r="BL888" s="43">
        <f>IFERROR(BK888/BH873,"-")</f>
        <v>6.3998707055044565E-4</v>
      </c>
      <c r="BM888" s="53">
        <v>98</v>
      </c>
      <c r="BN888" s="43">
        <f>IFERROR(BM888/BI873,"-")</f>
        <v>4.7115384615384615E-2</v>
      </c>
      <c r="BO888" s="97">
        <f t="shared" si="79"/>
        <v>5746.6632653061224</v>
      </c>
      <c r="BP888" s="140"/>
    </row>
    <row r="889" spans="2:68" s="8" customFormat="1" ht="13.15" customHeight="1">
      <c r="B889" s="369"/>
      <c r="C889" s="387"/>
      <c r="D889" s="361"/>
      <c r="E889" s="361"/>
      <c r="F889" s="34" t="s">
        <v>64</v>
      </c>
      <c r="G889" s="49">
        <f>SUM(G873:G888)</f>
        <v>35209511</v>
      </c>
      <c r="H889" s="43">
        <f>IFERROR(G889/D873,"-")</f>
        <v>0.19031427425527223</v>
      </c>
      <c r="I889" s="53">
        <v>203</v>
      </c>
      <c r="J889" s="43">
        <f>IFERROR(I889/E873,"-")</f>
        <v>0.84583333333333333</v>
      </c>
      <c r="K889" s="56">
        <f t="shared" si="72"/>
        <v>173445.86699507388</v>
      </c>
      <c r="L889" s="361"/>
      <c r="M889" s="361"/>
      <c r="N889" s="34" t="s">
        <v>64</v>
      </c>
      <c r="O889" s="49">
        <f>SUM(O873:O888)</f>
        <v>262492351</v>
      </c>
      <c r="P889" s="43">
        <f>IFERROR(O889/L873,"-")</f>
        <v>0.16450376825818641</v>
      </c>
      <c r="Q889" s="53">
        <v>2334</v>
      </c>
      <c r="R889" s="43">
        <f>IFERROR(Q889/M873,"-")</f>
        <v>0.76349362119725217</v>
      </c>
      <c r="S889" s="56">
        <f t="shared" si="73"/>
        <v>112464.58911739504</v>
      </c>
      <c r="T889" s="361"/>
      <c r="U889" s="361"/>
      <c r="V889" s="34" t="s">
        <v>64</v>
      </c>
      <c r="W889" s="49">
        <f>SUM(W873:W888)</f>
        <v>5996537</v>
      </c>
      <c r="X889" s="43">
        <f>IFERROR(W889/T873,"-")</f>
        <v>0.11277254764711823</v>
      </c>
      <c r="Y889" s="53">
        <v>72</v>
      </c>
      <c r="Z889" s="43">
        <f>IFERROR(Y889/U873,"-")</f>
        <v>0.40909090909090912</v>
      </c>
      <c r="AA889" s="97">
        <f t="shared" si="74"/>
        <v>83285.236111111109</v>
      </c>
      <c r="AB889" s="361"/>
      <c r="AC889" s="361"/>
      <c r="AD889" s="34" t="s">
        <v>64</v>
      </c>
      <c r="AE889" s="49">
        <f>SUM(AE873:AE888)</f>
        <v>5864913</v>
      </c>
      <c r="AF889" s="43">
        <f>IFERROR(AE889/AB873,"-")</f>
        <v>5.4532488781621993E-2</v>
      </c>
      <c r="AG889" s="53">
        <v>146</v>
      </c>
      <c r="AH889" s="43">
        <f>IFERROR(AG889/AC873,"-")</f>
        <v>0.34679334916864607</v>
      </c>
      <c r="AI889" s="56">
        <f t="shared" si="75"/>
        <v>40170.636986301368</v>
      </c>
      <c r="AJ889" s="361"/>
      <c r="AK889" s="361"/>
      <c r="AL889" s="34" t="s">
        <v>64</v>
      </c>
      <c r="AM889" s="49">
        <f>SUM(AM873:AM888)</f>
        <v>101504632</v>
      </c>
      <c r="AN889" s="43">
        <f>IFERROR(AM889/AJ873,"-")</f>
        <v>0.1693728775647661</v>
      </c>
      <c r="AO889" s="53">
        <v>870</v>
      </c>
      <c r="AP889" s="43">
        <f>IFERROR(AO889/AK873,"-")</f>
        <v>0.87878787878787878</v>
      </c>
      <c r="AQ889" s="56">
        <f t="shared" si="76"/>
        <v>116671.99080459771</v>
      </c>
      <c r="AR889" s="361"/>
      <c r="AS889" s="361"/>
      <c r="AT889" s="34" t="s">
        <v>64</v>
      </c>
      <c r="AU889" s="49">
        <f>SUM(AU873:AU888)</f>
        <v>148172378</v>
      </c>
      <c r="AV889" s="43">
        <f>IFERROR(AU889/AR873,"-")</f>
        <v>0.178238440159001</v>
      </c>
      <c r="AW889" s="56">
        <v>1233</v>
      </c>
      <c r="AX889" s="76">
        <f>IFERROR(AW889/AS873,"-")</f>
        <v>0.84800550206327374</v>
      </c>
      <c r="AY889" s="114">
        <f t="shared" si="77"/>
        <v>120172.24493106245</v>
      </c>
      <c r="AZ889" s="361"/>
      <c r="BA889" s="361"/>
      <c r="BB889" s="34" t="s">
        <v>64</v>
      </c>
      <c r="BC889" s="49">
        <f>SUM(BC873:BC888)</f>
        <v>36753357</v>
      </c>
      <c r="BD889" s="43">
        <f>IFERROR(BC889/AZ873,"-")</f>
        <v>0.30994318227337525</v>
      </c>
      <c r="BE889" s="53">
        <v>92</v>
      </c>
      <c r="BF889" s="43">
        <f>IFERROR(BE889/BA873,"-")</f>
        <v>0.90196078431372551</v>
      </c>
      <c r="BG889" s="56">
        <f t="shared" si="78"/>
        <v>399493.01086956525</v>
      </c>
      <c r="BH889" s="361"/>
      <c r="BI889" s="361"/>
      <c r="BJ889" s="34" t="s">
        <v>64</v>
      </c>
      <c r="BK889" s="49">
        <f>SUM(BK873:BK888)</f>
        <v>105432868</v>
      </c>
      <c r="BL889" s="43">
        <f>IFERROR(BK889/BH873,"-")</f>
        <v>0.11981340073308169</v>
      </c>
      <c r="BM889" s="53">
        <v>1309</v>
      </c>
      <c r="BN889" s="43">
        <f>IFERROR(BM889/BI873,"-")</f>
        <v>0.62932692307692306</v>
      </c>
      <c r="BO889" s="97">
        <f t="shared" si="79"/>
        <v>80544.589763177995</v>
      </c>
      <c r="BP889" s="140"/>
    </row>
    <row r="890" spans="2:68" s="8" customFormat="1" ht="13.15" customHeight="1">
      <c r="B890" s="367">
        <v>53</v>
      </c>
      <c r="C890" s="385" t="s">
        <v>18</v>
      </c>
      <c r="D890" s="359">
        <v>106710320</v>
      </c>
      <c r="E890" s="359">
        <v>145</v>
      </c>
      <c r="F890" s="30" t="s">
        <v>96</v>
      </c>
      <c r="G890" s="51">
        <v>1477527</v>
      </c>
      <c r="H890" s="41">
        <f>IFERROR(G890/D890,"-")</f>
        <v>1.3846149088485537E-2</v>
      </c>
      <c r="I890" s="51">
        <v>32</v>
      </c>
      <c r="J890" s="41">
        <f>IFERROR(I890/E890,"-")</f>
        <v>0.22068965517241379</v>
      </c>
      <c r="K890" s="54">
        <f t="shared" si="72"/>
        <v>46172.71875</v>
      </c>
      <c r="L890" s="359">
        <v>881530150</v>
      </c>
      <c r="M890" s="359">
        <v>1627</v>
      </c>
      <c r="N890" s="30" t="s">
        <v>96</v>
      </c>
      <c r="O890" s="51">
        <v>8712207</v>
      </c>
      <c r="P890" s="41">
        <f>IFERROR(O890/L890,"-")</f>
        <v>9.8830505116586191E-3</v>
      </c>
      <c r="Q890" s="51">
        <v>283</v>
      </c>
      <c r="R890" s="41">
        <f>IFERROR(Q890/M890,"-")</f>
        <v>0.17393976644130302</v>
      </c>
      <c r="S890" s="54">
        <f t="shared" si="73"/>
        <v>30785.183745583039</v>
      </c>
      <c r="T890" s="359">
        <v>20589640</v>
      </c>
      <c r="U890" s="359">
        <v>66</v>
      </c>
      <c r="V890" s="30" t="s">
        <v>96</v>
      </c>
      <c r="W890" s="51">
        <v>1299866</v>
      </c>
      <c r="X890" s="41">
        <f>IFERROR(W890/T890,"-")</f>
        <v>6.3132041162448693E-2</v>
      </c>
      <c r="Y890" s="51">
        <v>7</v>
      </c>
      <c r="Z890" s="41">
        <f>IFERROR(Y890/U890,"-")</f>
        <v>0.10606060606060606</v>
      </c>
      <c r="AA890" s="95">
        <f t="shared" si="74"/>
        <v>185695.14285714287</v>
      </c>
      <c r="AB890" s="359">
        <v>30982220</v>
      </c>
      <c r="AC890" s="359">
        <v>138</v>
      </c>
      <c r="AD890" s="30" t="s">
        <v>96</v>
      </c>
      <c r="AE890" s="51">
        <v>179793</v>
      </c>
      <c r="AF890" s="41">
        <f>IFERROR(AE890/AB890,"-")</f>
        <v>5.8031025536581949E-3</v>
      </c>
      <c r="AG890" s="51">
        <v>12</v>
      </c>
      <c r="AH890" s="41">
        <f>IFERROR(AG890/AC890,"-")</f>
        <v>8.6956521739130432E-2</v>
      </c>
      <c r="AI890" s="54">
        <f t="shared" si="75"/>
        <v>14982.75</v>
      </c>
      <c r="AJ890" s="359">
        <v>364141980</v>
      </c>
      <c r="AK890" s="359">
        <v>579</v>
      </c>
      <c r="AL890" s="30" t="s">
        <v>96</v>
      </c>
      <c r="AM890" s="51">
        <v>3127676</v>
      </c>
      <c r="AN890" s="41">
        <f>IFERROR(AM890/AJ890,"-")</f>
        <v>8.5891662367519397E-3</v>
      </c>
      <c r="AO890" s="51">
        <v>113</v>
      </c>
      <c r="AP890" s="41">
        <f>IFERROR(AO890/AK890,"-")</f>
        <v>0.19516407599309155</v>
      </c>
      <c r="AQ890" s="54">
        <f t="shared" si="76"/>
        <v>27678.548672566372</v>
      </c>
      <c r="AR890" s="359">
        <v>453616710</v>
      </c>
      <c r="AS890" s="359">
        <v>832</v>
      </c>
      <c r="AT890" s="30" t="s">
        <v>96</v>
      </c>
      <c r="AU890" s="51">
        <v>4055288</v>
      </c>
      <c r="AV890" s="41">
        <f>IFERROR(AU890/AR890,"-")</f>
        <v>8.9398999432803074E-3</v>
      </c>
      <c r="AW890" s="54">
        <v>146</v>
      </c>
      <c r="AX890" s="41">
        <f>IFERROR(AW890/AS890,"-")</f>
        <v>0.17548076923076922</v>
      </c>
      <c r="AY890" s="138">
        <f t="shared" si="77"/>
        <v>27775.945205479453</v>
      </c>
      <c r="AZ890" s="359">
        <v>114884880</v>
      </c>
      <c r="BA890" s="359">
        <v>93</v>
      </c>
      <c r="BB890" s="30" t="s">
        <v>96</v>
      </c>
      <c r="BC890" s="51">
        <v>1657501</v>
      </c>
      <c r="BD890" s="41">
        <f>IFERROR(BC890/AZ890,"-")</f>
        <v>1.4427494723413559E-2</v>
      </c>
      <c r="BE890" s="51">
        <v>35</v>
      </c>
      <c r="BF890" s="41">
        <f>IFERROR(BE890/BA890,"-")</f>
        <v>0.37634408602150538</v>
      </c>
      <c r="BG890" s="54">
        <f t="shared" si="78"/>
        <v>47357.171428571426</v>
      </c>
      <c r="BH890" s="359">
        <v>324298370</v>
      </c>
      <c r="BI890" s="359">
        <v>802</v>
      </c>
      <c r="BJ890" s="30" t="s">
        <v>96</v>
      </c>
      <c r="BK890" s="51">
        <v>4032654</v>
      </c>
      <c r="BL890" s="41">
        <f>IFERROR(BK890/BH890,"-")</f>
        <v>1.2435011622167574E-2</v>
      </c>
      <c r="BM890" s="51">
        <v>98</v>
      </c>
      <c r="BN890" s="41">
        <f>IFERROR(BM890/BI890,"-")</f>
        <v>0.12219451371571072</v>
      </c>
      <c r="BO890" s="95">
        <f t="shared" si="79"/>
        <v>41149.530612244896</v>
      </c>
      <c r="BP890" s="140"/>
    </row>
    <row r="891" spans="2:68" s="8" customFormat="1" ht="13.15" customHeight="1">
      <c r="B891" s="368"/>
      <c r="C891" s="386"/>
      <c r="D891" s="360"/>
      <c r="E891" s="360"/>
      <c r="F891" s="31" t="s">
        <v>97</v>
      </c>
      <c r="G891" s="52">
        <v>1159157</v>
      </c>
      <c r="H891" s="42">
        <f>IFERROR(G891/D890,"-")</f>
        <v>1.0862651334941175E-2</v>
      </c>
      <c r="I891" s="52">
        <v>37</v>
      </c>
      <c r="J891" s="42">
        <f>IFERROR(I891/E890,"-")</f>
        <v>0.25517241379310346</v>
      </c>
      <c r="K891" s="55">
        <f t="shared" si="72"/>
        <v>31328.567567567567</v>
      </c>
      <c r="L891" s="360"/>
      <c r="M891" s="360"/>
      <c r="N891" s="31" t="s">
        <v>97</v>
      </c>
      <c r="O891" s="52">
        <v>20276646</v>
      </c>
      <c r="P891" s="42">
        <f>IFERROR(O891/L890,"-")</f>
        <v>2.3001647759863915E-2</v>
      </c>
      <c r="Q891" s="52">
        <v>322</v>
      </c>
      <c r="R891" s="42">
        <f>IFERROR(Q891/M890,"-")</f>
        <v>0.1979102642901045</v>
      </c>
      <c r="S891" s="55">
        <f t="shared" si="73"/>
        <v>62970.950310559005</v>
      </c>
      <c r="T891" s="360"/>
      <c r="U891" s="360"/>
      <c r="V891" s="31" t="s">
        <v>97</v>
      </c>
      <c r="W891" s="52">
        <v>1688441</v>
      </c>
      <c r="X891" s="42">
        <f>IFERROR(W891/T890,"-")</f>
        <v>8.2004396385755171E-2</v>
      </c>
      <c r="Y891" s="52">
        <v>10</v>
      </c>
      <c r="Z891" s="42">
        <f>IFERROR(Y891/U890,"-")</f>
        <v>0.15151515151515152</v>
      </c>
      <c r="AA891" s="96">
        <f t="shared" si="74"/>
        <v>168844.1</v>
      </c>
      <c r="AB891" s="360"/>
      <c r="AC891" s="360"/>
      <c r="AD891" s="31" t="s">
        <v>97</v>
      </c>
      <c r="AE891" s="52">
        <v>128736</v>
      </c>
      <c r="AF891" s="42">
        <f>IFERROR(AE891/AB890,"-")</f>
        <v>4.1551573773603049E-3</v>
      </c>
      <c r="AG891" s="52">
        <v>17</v>
      </c>
      <c r="AH891" s="42">
        <f>IFERROR(AG891/AC890,"-")</f>
        <v>0.12318840579710146</v>
      </c>
      <c r="AI891" s="55">
        <f t="shared" si="75"/>
        <v>7572.7058823529414</v>
      </c>
      <c r="AJ891" s="360"/>
      <c r="AK891" s="360"/>
      <c r="AL891" s="31" t="s">
        <v>97</v>
      </c>
      <c r="AM891" s="52">
        <v>3749268</v>
      </c>
      <c r="AN891" s="42">
        <f>IFERROR(AM891/AJ890,"-")</f>
        <v>1.0296170740874204E-2</v>
      </c>
      <c r="AO891" s="52">
        <v>121</v>
      </c>
      <c r="AP891" s="42">
        <f>IFERROR(AO891/AK890,"-")</f>
        <v>0.20898100172711573</v>
      </c>
      <c r="AQ891" s="55">
        <f t="shared" si="76"/>
        <v>30985.685950413223</v>
      </c>
      <c r="AR891" s="360"/>
      <c r="AS891" s="360"/>
      <c r="AT891" s="31" t="s">
        <v>97</v>
      </c>
      <c r="AU891" s="52">
        <v>14694303</v>
      </c>
      <c r="AV891" s="42">
        <f>IFERROR(AU891/AR890,"-")</f>
        <v>3.239365454592711E-2</v>
      </c>
      <c r="AW891" s="55">
        <v>171</v>
      </c>
      <c r="AX891" s="42">
        <f>IFERROR(AW891/AS890,"-")</f>
        <v>0.20552884615384615</v>
      </c>
      <c r="AY891" s="138">
        <f t="shared" si="77"/>
        <v>85931.596491228076</v>
      </c>
      <c r="AZ891" s="360"/>
      <c r="BA891" s="360"/>
      <c r="BB891" s="31" t="s">
        <v>97</v>
      </c>
      <c r="BC891" s="52">
        <v>934273</v>
      </c>
      <c r="BD891" s="42">
        <f>IFERROR(BC891/AZ890,"-")</f>
        <v>8.1322537830913876E-3</v>
      </c>
      <c r="BE891" s="52">
        <v>24</v>
      </c>
      <c r="BF891" s="42">
        <f>IFERROR(BE891/BA890,"-")</f>
        <v>0.25806451612903225</v>
      </c>
      <c r="BG891" s="55">
        <f t="shared" si="78"/>
        <v>38928.041666666664</v>
      </c>
      <c r="BH891" s="360"/>
      <c r="BI891" s="360"/>
      <c r="BJ891" s="31" t="s">
        <v>97</v>
      </c>
      <c r="BK891" s="52">
        <v>6921442</v>
      </c>
      <c r="BL891" s="42">
        <f>IFERROR(BK891/BH890,"-")</f>
        <v>2.1342820810354365E-2</v>
      </c>
      <c r="BM891" s="52">
        <v>141</v>
      </c>
      <c r="BN891" s="42">
        <f>IFERROR(BM891/BI890,"-")</f>
        <v>0.17581047381546136</v>
      </c>
      <c r="BO891" s="96">
        <f t="shared" si="79"/>
        <v>49088.24113475177</v>
      </c>
      <c r="BP891" s="140"/>
    </row>
    <row r="892" spans="2:68" s="8" customFormat="1" ht="13.15" customHeight="1">
      <c r="B892" s="368"/>
      <c r="C892" s="386"/>
      <c r="D892" s="360"/>
      <c r="E892" s="360"/>
      <c r="F892" s="32" t="s">
        <v>98</v>
      </c>
      <c r="G892" s="52">
        <v>3361611</v>
      </c>
      <c r="H892" s="42">
        <f>IFERROR(G892/D890,"-")</f>
        <v>3.1502210845211598E-2</v>
      </c>
      <c r="I892" s="52">
        <v>60</v>
      </c>
      <c r="J892" s="42">
        <f>IFERROR(I892/E890,"-")</f>
        <v>0.41379310344827586</v>
      </c>
      <c r="K892" s="55">
        <f t="shared" si="72"/>
        <v>56026.85</v>
      </c>
      <c r="L892" s="360"/>
      <c r="M892" s="360"/>
      <c r="N892" s="32" t="s">
        <v>98</v>
      </c>
      <c r="O892" s="52">
        <v>21385044</v>
      </c>
      <c r="P892" s="42">
        <f>IFERROR(O892/L890,"-")</f>
        <v>2.4259004640964352E-2</v>
      </c>
      <c r="Q892" s="52">
        <v>499</v>
      </c>
      <c r="R892" s="42">
        <f>IFERROR(Q892/M890,"-")</f>
        <v>0.30669944683466505</v>
      </c>
      <c r="S892" s="55">
        <f t="shared" si="73"/>
        <v>42855.799599198399</v>
      </c>
      <c r="T892" s="360"/>
      <c r="U892" s="360"/>
      <c r="V892" s="32" t="s">
        <v>98</v>
      </c>
      <c r="W892" s="52">
        <v>0</v>
      </c>
      <c r="X892" s="42">
        <f>IFERROR(W892/T890,"-")</f>
        <v>0</v>
      </c>
      <c r="Y892" s="52">
        <v>0</v>
      </c>
      <c r="Z892" s="42">
        <f>IFERROR(Y892/U890,"-")</f>
        <v>0</v>
      </c>
      <c r="AA892" s="96" t="str">
        <f t="shared" si="74"/>
        <v>-</v>
      </c>
      <c r="AB892" s="360"/>
      <c r="AC892" s="360"/>
      <c r="AD892" s="32" t="s">
        <v>98</v>
      </c>
      <c r="AE892" s="52">
        <v>0</v>
      </c>
      <c r="AF892" s="42">
        <f>IFERROR(AE892/AB890,"-")</f>
        <v>0</v>
      </c>
      <c r="AG892" s="52">
        <v>0</v>
      </c>
      <c r="AH892" s="42">
        <f>IFERROR(AG892/AC890,"-")</f>
        <v>0</v>
      </c>
      <c r="AI892" s="55" t="str">
        <f t="shared" si="75"/>
        <v>-</v>
      </c>
      <c r="AJ892" s="360"/>
      <c r="AK892" s="360"/>
      <c r="AL892" s="32" t="s">
        <v>98</v>
      </c>
      <c r="AM892" s="52">
        <v>10057864</v>
      </c>
      <c r="AN892" s="42">
        <f>IFERROR(AM892/AJ890,"-")</f>
        <v>2.7620720906718858E-2</v>
      </c>
      <c r="AO892" s="52">
        <v>225</v>
      </c>
      <c r="AP892" s="42">
        <f>IFERROR(AO892/AK890,"-")</f>
        <v>0.38860103626943004</v>
      </c>
      <c r="AQ892" s="55">
        <f t="shared" si="76"/>
        <v>44701.617777777778</v>
      </c>
      <c r="AR892" s="360"/>
      <c r="AS892" s="360"/>
      <c r="AT892" s="32" t="s">
        <v>98</v>
      </c>
      <c r="AU892" s="52">
        <v>11327180</v>
      </c>
      <c r="AV892" s="42">
        <f>IFERROR(AU892/AR890,"-")</f>
        <v>2.4970817322845094E-2</v>
      </c>
      <c r="AW892" s="55">
        <v>274</v>
      </c>
      <c r="AX892" s="42">
        <f>IFERROR(AW892/AS890,"-")</f>
        <v>0.32932692307692307</v>
      </c>
      <c r="AY892" s="138">
        <f t="shared" si="77"/>
        <v>41340.072992700727</v>
      </c>
      <c r="AZ892" s="360"/>
      <c r="BA892" s="360"/>
      <c r="BB892" s="32" t="s">
        <v>98</v>
      </c>
      <c r="BC892" s="52">
        <v>2696799</v>
      </c>
      <c r="BD892" s="42">
        <f>IFERROR(BC892/AZ890,"-")</f>
        <v>2.3473924505992432E-2</v>
      </c>
      <c r="BE892" s="52">
        <v>22</v>
      </c>
      <c r="BF892" s="42">
        <f>IFERROR(BE892/BA890,"-")</f>
        <v>0.23655913978494625</v>
      </c>
      <c r="BG892" s="55">
        <f t="shared" si="78"/>
        <v>122581.77272727272</v>
      </c>
      <c r="BH892" s="360"/>
      <c r="BI892" s="360"/>
      <c r="BJ892" s="32" t="s">
        <v>98</v>
      </c>
      <c r="BK892" s="52">
        <v>5830080</v>
      </c>
      <c r="BL892" s="42">
        <f>IFERROR(BK892/BH890,"-")</f>
        <v>1.7977518665912504E-2</v>
      </c>
      <c r="BM892" s="52">
        <v>177</v>
      </c>
      <c r="BN892" s="42">
        <f>IFERROR(BM892/BI890,"-")</f>
        <v>0.22069825436408977</v>
      </c>
      <c r="BO892" s="96">
        <f t="shared" si="79"/>
        <v>32938.305084745763</v>
      </c>
      <c r="BP892" s="140"/>
    </row>
    <row r="893" spans="2:68" s="8" customFormat="1" ht="13.15" customHeight="1">
      <c r="B893" s="368"/>
      <c r="C893" s="386"/>
      <c r="D893" s="360"/>
      <c r="E893" s="360"/>
      <c r="F893" s="32" t="s">
        <v>99</v>
      </c>
      <c r="G893" s="52">
        <v>119387</v>
      </c>
      <c r="H893" s="42">
        <f>IFERROR(G893/D890,"-")</f>
        <v>1.1187952580406469E-3</v>
      </c>
      <c r="I893" s="52">
        <v>6</v>
      </c>
      <c r="J893" s="42">
        <f>IFERROR(I893/E890,"-")</f>
        <v>4.1379310344827586E-2</v>
      </c>
      <c r="K893" s="55">
        <f t="shared" si="72"/>
        <v>19897.833333333332</v>
      </c>
      <c r="L893" s="360"/>
      <c r="M893" s="360"/>
      <c r="N893" s="32" t="s">
        <v>99</v>
      </c>
      <c r="O893" s="52">
        <v>1543995</v>
      </c>
      <c r="P893" s="42">
        <f>IFERROR(O893/L890,"-")</f>
        <v>1.7514942625615243E-3</v>
      </c>
      <c r="Q893" s="52">
        <v>60</v>
      </c>
      <c r="R893" s="42">
        <f>IFERROR(Q893/M890,"-")</f>
        <v>3.6877688998156119E-2</v>
      </c>
      <c r="S893" s="55">
        <f t="shared" si="73"/>
        <v>25733.25</v>
      </c>
      <c r="T893" s="360"/>
      <c r="U893" s="360"/>
      <c r="V893" s="32" t="s">
        <v>99</v>
      </c>
      <c r="W893" s="52">
        <v>0</v>
      </c>
      <c r="X893" s="42">
        <f>IFERROR(W893/T890,"-")</f>
        <v>0</v>
      </c>
      <c r="Y893" s="52">
        <v>0</v>
      </c>
      <c r="Z893" s="42">
        <f>IFERROR(Y893/U890,"-")</f>
        <v>0</v>
      </c>
      <c r="AA893" s="96" t="str">
        <f t="shared" si="74"/>
        <v>-</v>
      </c>
      <c r="AB893" s="360"/>
      <c r="AC893" s="360"/>
      <c r="AD893" s="32" t="s">
        <v>99</v>
      </c>
      <c r="AE893" s="52">
        <v>0</v>
      </c>
      <c r="AF893" s="42">
        <f>IFERROR(AE893/AB890,"-")</f>
        <v>0</v>
      </c>
      <c r="AG893" s="52">
        <v>0</v>
      </c>
      <c r="AH893" s="42">
        <f>IFERROR(AG893/AC890,"-")</f>
        <v>0</v>
      </c>
      <c r="AI893" s="55" t="str">
        <f t="shared" si="75"/>
        <v>-</v>
      </c>
      <c r="AJ893" s="360"/>
      <c r="AK893" s="360"/>
      <c r="AL893" s="32" t="s">
        <v>99</v>
      </c>
      <c r="AM893" s="52">
        <v>413000</v>
      </c>
      <c r="AN893" s="42">
        <f>IFERROR(AM893/AJ890,"-")</f>
        <v>1.1341729948302034E-3</v>
      </c>
      <c r="AO893" s="52">
        <v>28</v>
      </c>
      <c r="AP893" s="42">
        <f>IFERROR(AO893/AK890,"-")</f>
        <v>4.8359240069084632E-2</v>
      </c>
      <c r="AQ893" s="55">
        <f t="shared" si="76"/>
        <v>14750</v>
      </c>
      <c r="AR893" s="360"/>
      <c r="AS893" s="360"/>
      <c r="AT893" s="32" t="s">
        <v>99</v>
      </c>
      <c r="AU893" s="52">
        <v>1130995</v>
      </c>
      <c r="AV893" s="42">
        <f>IFERROR(AU893/AR890,"-")</f>
        <v>2.4932833713290675E-3</v>
      </c>
      <c r="AW893" s="55">
        <v>32</v>
      </c>
      <c r="AX893" s="42">
        <f>IFERROR(AW893/AS890,"-")</f>
        <v>3.8461538461538464E-2</v>
      </c>
      <c r="AY893" s="138">
        <f t="shared" si="77"/>
        <v>35343.59375</v>
      </c>
      <c r="AZ893" s="360"/>
      <c r="BA893" s="360"/>
      <c r="BB893" s="32" t="s">
        <v>99</v>
      </c>
      <c r="BC893" s="52">
        <v>120426</v>
      </c>
      <c r="BD893" s="42">
        <f>IFERROR(BC893/AZ890,"-")</f>
        <v>1.0482319344373254E-3</v>
      </c>
      <c r="BE893" s="52">
        <v>3</v>
      </c>
      <c r="BF893" s="42">
        <f>IFERROR(BE893/BA890,"-")</f>
        <v>3.2258064516129031E-2</v>
      </c>
      <c r="BG893" s="55">
        <f t="shared" si="78"/>
        <v>40142</v>
      </c>
      <c r="BH893" s="360"/>
      <c r="BI893" s="360"/>
      <c r="BJ893" s="32" t="s">
        <v>99</v>
      </c>
      <c r="BK893" s="52">
        <v>217213</v>
      </c>
      <c r="BL893" s="42">
        <f>IFERROR(BK893/BH890,"-")</f>
        <v>6.6979368413106735E-4</v>
      </c>
      <c r="BM893" s="52">
        <v>21</v>
      </c>
      <c r="BN893" s="42">
        <f>IFERROR(BM893/BI890,"-")</f>
        <v>2.6184538653366583E-2</v>
      </c>
      <c r="BO893" s="96">
        <f t="shared" si="79"/>
        <v>10343.476190476191</v>
      </c>
      <c r="BP893" s="140"/>
    </row>
    <row r="894" spans="2:68" s="8" customFormat="1" ht="13.15" customHeight="1">
      <c r="B894" s="368"/>
      <c r="C894" s="386"/>
      <c r="D894" s="360"/>
      <c r="E894" s="360"/>
      <c r="F894" s="32" t="s">
        <v>100</v>
      </c>
      <c r="G894" s="52">
        <v>2662768</v>
      </c>
      <c r="H894" s="42">
        <f>IFERROR(G894/D890,"-")</f>
        <v>2.4953237887394585E-2</v>
      </c>
      <c r="I894" s="52">
        <v>61</v>
      </c>
      <c r="J894" s="42">
        <f>IFERROR(I894/E890,"-")</f>
        <v>0.4206896551724138</v>
      </c>
      <c r="K894" s="55">
        <f t="shared" si="72"/>
        <v>43651.934426229505</v>
      </c>
      <c r="L894" s="360"/>
      <c r="M894" s="360"/>
      <c r="N894" s="32" t="s">
        <v>100</v>
      </c>
      <c r="O894" s="52">
        <v>26611296</v>
      </c>
      <c r="P894" s="42">
        <f>IFERROR(O894/L890,"-")</f>
        <v>3.0187618653769243E-2</v>
      </c>
      <c r="Q894" s="52">
        <v>579</v>
      </c>
      <c r="R894" s="42">
        <f>IFERROR(Q894/M890,"-")</f>
        <v>0.35586969883220654</v>
      </c>
      <c r="S894" s="55">
        <f t="shared" si="73"/>
        <v>45960.787564766841</v>
      </c>
      <c r="T894" s="360"/>
      <c r="U894" s="360"/>
      <c r="V894" s="32" t="s">
        <v>100</v>
      </c>
      <c r="W894" s="52">
        <v>0</v>
      </c>
      <c r="X894" s="42">
        <f>IFERROR(W894/T890,"-")</f>
        <v>0</v>
      </c>
      <c r="Y894" s="52">
        <v>0</v>
      </c>
      <c r="Z894" s="42">
        <f>IFERROR(Y894/U890,"-")</f>
        <v>0</v>
      </c>
      <c r="AA894" s="96" t="str">
        <f t="shared" si="74"/>
        <v>-</v>
      </c>
      <c r="AB894" s="360"/>
      <c r="AC894" s="360"/>
      <c r="AD894" s="32" t="s">
        <v>100</v>
      </c>
      <c r="AE894" s="52">
        <v>0</v>
      </c>
      <c r="AF894" s="42">
        <f>IFERROR(AE894/AB890,"-")</f>
        <v>0</v>
      </c>
      <c r="AG894" s="52">
        <v>0</v>
      </c>
      <c r="AH894" s="42">
        <f>IFERROR(AG894/AC890,"-")</f>
        <v>0</v>
      </c>
      <c r="AI894" s="55" t="str">
        <f t="shared" si="75"/>
        <v>-</v>
      </c>
      <c r="AJ894" s="360"/>
      <c r="AK894" s="360"/>
      <c r="AL894" s="32" t="s">
        <v>100</v>
      </c>
      <c r="AM894" s="52">
        <v>14494411</v>
      </c>
      <c r="AN894" s="42">
        <f>IFERROR(AM894/AJ890,"-")</f>
        <v>3.9804284581525039E-2</v>
      </c>
      <c r="AO894" s="52">
        <v>266</v>
      </c>
      <c r="AP894" s="42">
        <f>IFERROR(AO894/AK890,"-")</f>
        <v>0.45941278065630398</v>
      </c>
      <c r="AQ894" s="55">
        <f t="shared" si="76"/>
        <v>54490.266917293236</v>
      </c>
      <c r="AR894" s="360"/>
      <c r="AS894" s="360"/>
      <c r="AT894" s="32" t="s">
        <v>100</v>
      </c>
      <c r="AU894" s="52">
        <v>12116885</v>
      </c>
      <c r="AV894" s="42">
        <f>IFERROR(AU894/AR890,"-")</f>
        <v>2.6711725412408197E-2</v>
      </c>
      <c r="AW894" s="55">
        <v>313</v>
      </c>
      <c r="AX894" s="42">
        <f>IFERROR(AW894/AS890,"-")</f>
        <v>0.37620192307692307</v>
      </c>
      <c r="AY894" s="138">
        <f t="shared" si="77"/>
        <v>38712.092651757186</v>
      </c>
      <c r="AZ894" s="360"/>
      <c r="BA894" s="360"/>
      <c r="BB894" s="32" t="s">
        <v>100</v>
      </c>
      <c r="BC894" s="52">
        <v>1008226</v>
      </c>
      <c r="BD894" s="42">
        <f>IFERROR(BC894/AZ890,"-")</f>
        <v>8.7759677339611618E-3</v>
      </c>
      <c r="BE894" s="52">
        <v>28</v>
      </c>
      <c r="BF894" s="42">
        <f>IFERROR(BE894/BA890,"-")</f>
        <v>0.30107526881720431</v>
      </c>
      <c r="BG894" s="55">
        <f t="shared" si="78"/>
        <v>36008.071428571428</v>
      </c>
      <c r="BH894" s="360"/>
      <c r="BI894" s="360"/>
      <c r="BJ894" s="32" t="s">
        <v>100</v>
      </c>
      <c r="BK894" s="52">
        <v>9109759</v>
      </c>
      <c r="BL894" s="42">
        <f>IFERROR(BK894/BH890,"-")</f>
        <v>2.8090671562734034E-2</v>
      </c>
      <c r="BM894" s="52">
        <v>177</v>
      </c>
      <c r="BN894" s="42">
        <f>IFERROR(BM894/BI890,"-")</f>
        <v>0.22069825436408977</v>
      </c>
      <c r="BO894" s="96">
        <f t="shared" si="79"/>
        <v>51467.56497175141</v>
      </c>
      <c r="BP894" s="140"/>
    </row>
    <row r="895" spans="2:68" s="8" customFormat="1" ht="13.15" customHeight="1">
      <c r="B895" s="368"/>
      <c r="C895" s="386"/>
      <c r="D895" s="360"/>
      <c r="E895" s="360"/>
      <c r="F895" s="32" t="s">
        <v>101</v>
      </c>
      <c r="G895" s="52">
        <v>5258644</v>
      </c>
      <c r="H895" s="42">
        <f>IFERROR(G895/D890,"-")</f>
        <v>4.9279619815590467E-2</v>
      </c>
      <c r="I895" s="52">
        <v>77</v>
      </c>
      <c r="J895" s="42">
        <f>IFERROR(I895/E890,"-")</f>
        <v>0.53103448275862064</v>
      </c>
      <c r="K895" s="55">
        <f t="shared" si="72"/>
        <v>68294.077922077922</v>
      </c>
      <c r="L895" s="360"/>
      <c r="M895" s="360"/>
      <c r="N895" s="32" t="s">
        <v>101</v>
      </c>
      <c r="O895" s="52">
        <v>38887433</v>
      </c>
      <c r="P895" s="42">
        <f>IFERROR(O895/L890,"-")</f>
        <v>4.4113559814148162E-2</v>
      </c>
      <c r="Q895" s="52">
        <v>654</v>
      </c>
      <c r="R895" s="42">
        <f>IFERROR(Q895/M890,"-")</f>
        <v>0.40196681007990165</v>
      </c>
      <c r="S895" s="55">
        <f t="shared" si="73"/>
        <v>59460.906727828748</v>
      </c>
      <c r="T895" s="360"/>
      <c r="U895" s="360"/>
      <c r="V895" s="32" t="s">
        <v>101</v>
      </c>
      <c r="W895" s="52">
        <v>0</v>
      </c>
      <c r="X895" s="42">
        <f>IFERROR(W895/T890,"-")</f>
        <v>0</v>
      </c>
      <c r="Y895" s="52">
        <v>0</v>
      </c>
      <c r="Z895" s="42">
        <f>IFERROR(Y895/U890,"-")</f>
        <v>0</v>
      </c>
      <c r="AA895" s="96" t="str">
        <f t="shared" si="74"/>
        <v>-</v>
      </c>
      <c r="AB895" s="360"/>
      <c r="AC895" s="360"/>
      <c r="AD895" s="32" t="s">
        <v>101</v>
      </c>
      <c r="AE895" s="52">
        <v>0</v>
      </c>
      <c r="AF895" s="42">
        <f>IFERROR(AE895/AB890,"-")</f>
        <v>0</v>
      </c>
      <c r="AG895" s="52">
        <v>0</v>
      </c>
      <c r="AH895" s="42">
        <f>IFERROR(AG895/AC890,"-")</f>
        <v>0</v>
      </c>
      <c r="AI895" s="55" t="str">
        <f t="shared" si="75"/>
        <v>-</v>
      </c>
      <c r="AJ895" s="360"/>
      <c r="AK895" s="360"/>
      <c r="AL895" s="32" t="s">
        <v>101</v>
      </c>
      <c r="AM895" s="52">
        <v>18913934</v>
      </c>
      <c r="AN895" s="42">
        <f>IFERROR(AM895/AJ890,"-")</f>
        <v>5.19410972610189E-2</v>
      </c>
      <c r="AO895" s="52">
        <v>290</v>
      </c>
      <c r="AP895" s="42">
        <f>IFERROR(AO895/AK890,"-")</f>
        <v>0.50086355785837655</v>
      </c>
      <c r="AQ895" s="55">
        <f t="shared" si="76"/>
        <v>65220.46206896552</v>
      </c>
      <c r="AR895" s="360"/>
      <c r="AS895" s="360"/>
      <c r="AT895" s="32" t="s">
        <v>101</v>
      </c>
      <c r="AU895" s="52">
        <v>19973499</v>
      </c>
      <c r="AV895" s="42">
        <f>IFERROR(AU895/AR890,"-")</f>
        <v>4.4031664971072165E-2</v>
      </c>
      <c r="AW895" s="55">
        <v>364</v>
      </c>
      <c r="AX895" s="42">
        <f>IFERROR(AW895/AS890,"-")</f>
        <v>0.4375</v>
      </c>
      <c r="AY895" s="138">
        <f t="shared" si="77"/>
        <v>54872.25</v>
      </c>
      <c r="AZ895" s="360"/>
      <c r="BA895" s="360"/>
      <c r="BB895" s="32" t="s">
        <v>101</v>
      </c>
      <c r="BC895" s="52">
        <v>2735469</v>
      </c>
      <c r="BD895" s="42">
        <f>IFERROR(BC895/AZ890,"-")</f>
        <v>2.3810522324608775E-2</v>
      </c>
      <c r="BE895" s="52">
        <v>38</v>
      </c>
      <c r="BF895" s="42">
        <f>IFERROR(BE895/BA890,"-")</f>
        <v>0.40860215053763443</v>
      </c>
      <c r="BG895" s="55">
        <f t="shared" si="78"/>
        <v>71986.026315789481</v>
      </c>
      <c r="BH895" s="360"/>
      <c r="BI895" s="360"/>
      <c r="BJ895" s="32" t="s">
        <v>101</v>
      </c>
      <c r="BK895" s="52">
        <v>10312957</v>
      </c>
      <c r="BL895" s="42">
        <f>IFERROR(BK895/BH890,"-")</f>
        <v>3.1800828971172444E-2</v>
      </c>
      <c r="BM895" s="52">
        <v>230</v>
      </c>
      <c r="BN895" s="42">
        <f>IFERROR(BM895/BI890,"-")</f>
        <v>0.28678304239401498</v>
      </c>
      <c r="BO895" s="96">
        <f t="shared" si="79"/>
        <v>44838.943478260866</v>
      </c>
      <c r="BP895" s="140"/>
    </row>
    <row r="896" spans="2:68" s="8" customFormat="1" ht="13.15" customHeight="1">
      <c r="B896" s="368"/>
      <c r="C896" s="386"/>
      <c r="D896" s="360"/>
      <c r="E896" s="360"/>
      <c r="F896" s="32" t="s">
        <v>102</v>
      </c>
      <c r="G896" s="52">
        <v>5294295</v>
      </c>
      <c r="H896" s="42">
        <f>IFERROR(G896/D890,"-")</f>
        <v>4.9613711213685796E-2</v>
      </c>
      <c r="I896" s="52">
        <v>25</v>
      </c>
      <c r="J896" s="42">
        <f>IFERROR(I896/E890,"-")</f>
        <v>0.17241379310344829</v>
      </c>
      <c r="K896" s="55">
        <f t="shared" si="72"/>
        <v>211771.8</v>
      </c>
      <c r="L896" s="360"/>
      <c r="M896" s="360"/>
      <c r="N896" s="32" t="s">
        <v>102</v>
      </c>
      <c r="O896" s="52">
        <v>30902860</v>
      </c>
      <c r="P896" s="42">
        <f>IFERROR(O896/L890,"-")</f>
        <v>3.5055930872018387E-2</v>
      </c>
      <c r="Q896" s="52">
        <v>171</v>
      </c>
      <c r="R896" s="42">
        <f>IFERROR(Q896/M890,"-")</f>
        <v>0.10510141364474493</v>
      </c>
      <c r="S896" s="55">
        <f t="shared" si="73"/>
        <v>180718.47953216374</v>
      </c>
      <c r="T896" s="360"/>
      <c r="U896" s="360"/>
      <c r="V896" s="32" t="s">
        <v>102</v>
      </c>
      <c r="W896" s="52">
        <v>3835</v>
      </c>
      <c r="X896" s="42">
        <f>IFERROR(W896/T890,"-")</f>
        <v>1.8625872040501921E-4</v>
      </c>
      <c r="Y896" s="52">
        <v>2</v>
      </c>
      <c r="Z896" s="42">
        <f>IFERROR(Y896/U890,"-")</f>
        <v>3.0303030303030304E-2</v>
      </c>
      <c r="AA896" s="96">
        <f t="shared" si="74"/>
        <v>1917.5</v>
      </c>
      <c r="AB896" s="360"/>
      <c r="AC896" s="360"/>
      <c r="AD896" s="32" t="s">
        <v>102</v>
      </c>
      <c r="AE896" s="52">
        <v>71445</v>
      </c>
      <c r="AF896" s="42">
        <f>IFERROR(AE896/AB890,"-")</f>
        <v>2.3060000219480722E-3</v>
      </c>
      <c r="AG896" s="52">
        <v>5</v>
      </c>
      <c r="AH896" s="42">
        <f>IFERROR(AG896/AC890,"-")</f>
        <v>3.6231884057971016E-2</v>
      </c>
      <c r="AI896" s="55">
        <f t="shared" si="75"/>
        <v>14289</v>
      </c>
      <c r="AJ896" s="360"/>
      <c r="AK896" s="360"/>
      <c r="AL896" s="32" t="s">
        <v>102</v>
      </c>
      <c r="AM896" s="52">
        <v>13285435</v>
      </c>
      <c r="AN896" s="42">
        <f>IFERROR(AM896/AJ890,"-")</f>
        <v>3.6484216952958844E-2</v>
      </c>
      <c r="AO896" s="52">
        <v>86</v>
      </c>
      <c r="AP896" s="42">
        <f>IFERROR(AO896/AK890,"-")</f>
        <v>0.14853195164075994</v>
      </c>
      <c r="AQ896" s="55">
        <f t="shared" si="76"/>
        <v>154481.8023255814</v>
      </c>
      <c r="AR896" s="360"/>
      <c r="AS896" s="360"/>
      <c r="AT896" s="32" t="s">
        <v>102</v>
      </c>
      <c r="AU896" s="52">
        <v>16742649</v>
      </c>
      <c r="AV896" s="42">
        <f>IFERROR(AU896/AR890,"-")</f>
        <v>3.6909242166145072E-2</v>
      </c>
      <c r="AW896" s="55">
        <v>77</v>
      </c>
      <c r="AX896" s="42">
        <f>IFERROR(AW896/AS890,"-")</f>
        <v>9.2548076923076927E-2</v>
      </c>
      <c r="AY896" s="138">
        <f t="shared" si="77"/>
        <v>217437</v>
      </c>
      <c r="AZ896" s="360"/>
      <c r="BA896" s="360"/>
      <c r="BB896" s="32" t="s">
        <v>102</v>
      </c>
      <c r="BC896" s="52">
        <v>12677408</v>
      </c>
      <c r="BD896" s="42">
        <f>IFERROR(BC896/AZ890,"-")</f>
        <v>0.11034879437572638</v>
      </c>
      <c r="BE896" s="52">
        <v>21</v>
      </c>
      <c r="BF896" s="42">
        <f>IFERROR(BE896/BA890,"-")</f>
        <v>0.22580645161290322</v>
      </c>
      <c r="BG896" s="55">
        <f t="shared" si="78"/>
        <v>603686.09523809527</v>
      </c>
      <c r="BH896" s="360"/>
      <c r="BI896" s="360"/>
      <c r="BJ896" s="32" t="s">
        <v>102</v>
      </c>
      <c r="BK896" s="52">
        <v>6910960</v>
      </c>
      <c r="BL896" s="42">
        <f>IFERROR(BK896/BH890,"-")</f>
        <v>2.1310498723752451E-2</v>
      </c>
      <c r="BM896" s="52">
        <v>34</v>
      </c>
      <c r="BN896" s="42">
        <f>IFERROR(BM896/BI890,"-")</f>
        <v>4.2394014962593519E-2</v>
      </c>
      <c r="BO896" s="96">
        <f t="shared" si="79"/>
        <v>203263.5294117647</v>
      </c>
      <c r="BP896" s="140"/>
    </row>
    <row r="897" spans="2:68" s="8" customFormat="1" ht="13.15" customHeight="1">
      <c r="B897" s="368"/>
      <c r="C897" s="386"/>
      <c r="D897" s="360"/>
      <c r="E897" s="360"/>
      <c r="F897" s="32" t="s">
        <v>112</v>
      </c>
      <c r="G897" s="52">
        <v>0</v>
      </c>
      <c r="H897" s="42">
        <f>IFERROR(G897/D890,"-")</f>
        <v>0</v>
      </c>
      <c r="I897" s="52">
        <v>0</v>
      </c>
      <c r="J897" s="42">
        <f>IFERROR(I897/E890,"-")</f>
        <v>0</v>
      </c>
      <c r="K897" s="55" t="str">
        <f t="shared" si="72"/>
        <v>-</v>
      </c>
      <c r="L897" s="360"/>
      <c r="M897" s="360"/>
      <c r="N897" s="32" t="s">
        <v>112</v>
      </c>
      <c r="O897" s="52">
        <v>0</v>
      </c>
      <c r="P897" s="42">
        <f>IFERROR(O897/L890,"-")</f>
        <v>0</v>
      </c>
      <c r="Q897" s="52">
        <v>0</v>
      </c>
      <c r="R897" s="42">
        <f>IFERROR(Q897/M890,"-")</f>
        <v>0</v>
      </c>
      <c r="S897" s="55" t="str">
        <f t="shared" si="73"/>
        <v>-</v>
      </c>
      <c r="T897" s="360"/>
      <c r="U897" s="360"/>
      <c r="V897" s="32" t="s">
        <v>112</v>
      </c>
      <c r="W897" s="52">
        <v>0</v>
      </c>
      <c r="X897" s="42">
        <f>IFERROR(W897/T890,"-")</f>
        <v>0</v>
      </c>
      <c r="Y897" s="52">
        <v>0</v>
      </c>
      <c r="Z897" s="42">
        <f>IFERROR(Y897/U890,"-")</f>
        <v>0</v>
      </c>
      <c r="AA897" s="96" t="str">
        <f t="shared" si="74"/>
        <v>-</v>
      </c>
      <c r="AB897" s="360"/>
      <c r="AC897" s="360"/>
      <c r="AD897" s="32" t="s">
        <v>112</v>
      </c>
      <c r="AE897" s="52">
        <v>0</v>
      </c>
      <c r="AF897" s="42">
        <f>IFERROR(AE897/AB890,"-")</f>
        <v>0</v>
      </c>
      <c r="AG897" s="52">
        <v>0</v>
      </c>
      <c r="AH897" s="42">
        <f>IFERROR(AG897/AC890,"-")</f>
        <v>0</v>
      </c>
      <c r="AI897" s="55" t="str">
        <f t="shared" si="75"/>
        <v>-</v>
      </c>
      <c r="AJ897" s="360"/>
      <c r="AK897" s="360"/>
      <c r="AL897" s="32" t="s">
        <v>112</v>
      </c>
      <c r="AM897" s="52">
        <v>0</v>
      </c>
      <c r="AN897" s="42">
        <f>IFERROR(AM897/AJ890,"-")</f>
        <v>0</v>
      </c>
      <c r="AO897" s="52">
        <v>0</v>
      </c>
      <c r="AP897" s="42">
        <f>IFERROR(AO897/AK890,"-")</f>
        <v>0</v>
      </c>
      <c r="AQ897" s="55" t="str">
        <f t="shared" si="76"/>
        <v>-</v>
      </c>
      <c r="AR897" s="360"/>
      <c r="AS897" s="360"/>
      <c r="AT897" s="32" t="s">
        <v>112</v>
      </c>
      <c r="AU897" s="52">
        <v>0</v>
      </c>
      <c r="AV897" s="42">
        <f>IFERROR(AU897/AR890,"-")</f>
        <v>0</v>
      </c>
      <c r="AW897" s="55">
        <v>0</v>
      </c>
      <c r="AX897" s="42">
        <f>IFERROR(AW897/AS890,"-")</f>
        <v>0</v>
      </c>
      <c r="AY897" s="138" t="str">
        <f t="shared" si="77"/>
        <v>-</v>
      </c>
      <c r="AZ897" s="360"/>
      <c r="BA897" s="360"/>
      <c r="BB897" s="32" t="s">
        <v>112</v>
      </c>
      <c r="BC897" s="52">
        <v>0</v>
      </c>
      <c r="BD897" s="42">
        <f>IFERROR(BC897/AZ890,"-")</f>
        <v>0</v>
      </c>
      <c r="BE897" s="52">
        <v>0</v>
      </c>
      <c r="BF897" s="42">
        <f>IFERROR(BE897/BA890,"-")</f>
        <v>0</v>
      </c>
      <c r="BG897" s="55" t="str">
        <f t="shared" si="78"/>
        <v>-</v>
      </c>
      <c r="BH897" s="360"/>
      <c r="BI897" s="360"/>
      <c r="BJ897" s="32" t="s">
        <v>112</v>
      </c>
      <c r="BK897" s="52">
        <v>0</v>
      </c>
      <c r="BL897" s="42">
        <f>IFERROR(BK897/BH890,"-")</f>
        <v>0</v>
      </c>
      <c r="BM897" s="52">
        <v>0</v>
      </c>
      <c r="BN897" s="42">
        <f>IFERROR(BM897/BI890,"-")</f>
        <v>0</v>
      </c>
      <c r="BO897" s="96" t="str">
        <f t="shared" si="79"/>
        <v>-</v>
      </c>
      <c r="BP897" s="140"/>
    </row>
    <row r="898" spans="2:68" s="8" customFormat="1" ht="13.15" customHeight="1">
      <c r="B898" s="368"/>
      <c r="C898" s="386"/>
      <c r="D898" s="360"/>
      <c r="E898" s="360"/>
      <c r="F898" s="32" t="s">
        <v>103</v>
      </c>
      <c r="G898" s="52">
        <v>0</v>
      </c>
      <c r="H898" s="42">
        <f>IFERROR(G898/D890,"-")</f>
        <v>0</v>
      </c>
      <c r="I898" s="52">
        <v>0</v>
      </c>
      <c r="J898" s="42">
        <f>IFERROR(I898/E890,"-")</f>
        <v>0</v>
      </c>
      <c r="K898" s="55" t="str">
        <f t="shared" si="72"/>
        <v>-</v>
      </c>
      <c r="L898" s="360"/>
      <c r="M898" s="360"/>
      <c r="N898" s="32" t="s">
        <v>103</v>
      </c>
      <c r="O898" s="52">
        <v>116120</v>
      </c>
      <c r="P898" s="42">
        <f>IFERROR(O898/L890,"-")</f>
        <v>1.3172550025657091E-4</v>
      </c>
      <c r="Q898" s="52">
        <v>11</v>
      </c>
      <c r="R898" s="42">
        <f>IFERROR(Q898/M890,"-")</f>
        <v>6.7609096496619543E-3</v>
      </c>
      <c r="S898" s="55">
        <f t="shared" si="73"/>
        <v>10556.363636363636</v>
      </c>
      <c r="T898" s="360"/>
      <c r="U898" s="360"/>
      <c r="V898" s="32" t="s">
        <v>103</v>
      </c>
      <c r="W898" s="52">
        <v>0</v>
      </c>
      <c r="X898" s="42">
        <f>IFERROR(W898/T890,"-")</f>
        <v>0</v>
      </c>
      <c r="Y898" s="52">
        <v>0</v>
      </c>
      <c r="Z898" s="42">
        <f>IFERROR(Y898/U890,"-")</f>
        <v>0</v>
      </c>
      <c r="AA898" s="96" t="str">
        <f t="shared" si="74"/>
        <v>-</v>
      </c>
      <c r="AB898" s="360"/>
      <c r="AC898" s="360"/>
      <c r="AD898" s="32" t="s">
        <v>103</v>
      </c>
      <c r="AE898" s="52">
        <v>3870</v>
      </c>
      <c r="AF898" s="42">
        <f>IFERROR(AE898/AB890,"-")</f>
        <v>1.2491035180823065E-4</v>
      </c>
      <c r="AG898" s="52">
        <v>1</v>
      </c>
      <c r="AH898" s="42">
        <f>IFERROR(AG898/AC890,"-")</f>
        <v>7.246376811594203E-3</v>
      </c>
      <c r="AI898" s="55">
        <f t="shared" si="75"/>
        <v>3870</v>
      </c>
      <c r="AJ898" s="360"/>
      <c r="AK898" s="360"/>
      <c r="AL898" s="32" t="s">
        <v>103</v>
      </c>
      <c r="AM898" s="52">
        <v>52163</v>
      </c>
      <c r="AN898" s="42">
        <f>IFERROR(AM898/AJ890,"-")</f>
        <v>1.4324907004679879E-4</v>
      </c>
      <c r="AO898" s="52">
        <v>4</v>
      </c>
      <c r="AP898" s="42">
        <f>IFERROR(AO898/AK890,"-")</f>
        <v>6.9084628670120895E-3</v>
      </c>
      <c r="AQ898" s="55">
        <f t="shared" si="76"/>
        <v>13040.75</v>
      </c>
      <c r="AR898" s="360"/>
      <c r="AS898" s="360"/>
      <c r="AT898" s="32" t="s">
        <v>103</v>
      </c>
      <c r="AU898" s="52">
        <v>60087</v>
      </c>
      <c r="AV898" s="42">
        <f>IFERROR(AU898/AR890,"-")</f>
        <v>1.3246205149717699E-4</v>
      </c>
      <c r="AW898" s="55">
        <v>6</v>
      </c>
      <c r="AX898" s="42">
        <f>IFERROR(AW898/AS890,"-")</f>
        <v>7.2115384615384619E-3</v>
      </c>
      <c r="AY898" s="138">
        <f t="shared" si="77"/>
        <v>10014.5</v>
      </c>
      <c r="AZ898" s="360"/>
      <c r="BA898" s="360"/>
      <c r="BB898" s="32" t="s">
        <v>103</v>
      </c>
      <c r="BC898" s="52">
        <v>0</v>
      </c>
      <c r="BD898" s="42">
        <f>IFERROR(BC898/AZ890,"-")</f>
        <v>0</v>
      </c>
      <c r="BE898" s="52">
        <v>0</v>
      </c>
      <c r="BF898" s="42">
        <f>IFERROR(BE898/BA890,"-")</f>
        <v>0</v>
      </c>
      <c r="BG898" s="55" t="str">
        <f t="shared" si="78"/>
        <v>-</v>
      </c>
      <c r="BH898" s="360"/>
      <c r="BI898" s="360"/>
      <c r="BJ898" s="32" t="s">
        <v>103</v>
      </c>
      <c r="BK898" s="52">
        <v>47213</v>
      </c>
      <c r="BL898" s="42">
        <f>IFERROR(BK898/BH890,"-")</f>
        <v>1.4558506723299288E-4</v>
      </c>
      <c r="BM898" s="52">
        <v>4</v>
      </c>
      <c r="BN898" s="42">
        <f>IFERROR(BM898/BI890,"-")</f>
        <v>4.9875311720698253E-3</v>
      </c>
      <c r="BO898" s="96">
        <f t="shared" si="79"/>
        <v>11803.25</v>
      </c>
      <c r="BP898" s="140"/>
    </row>
    <row r="899" spans="2:68" s="8" customFormat="1" ht="13.15" customHeight="1">
      <c r="B899" s="368"/>
      <c r="C899" s="386"/>
      <c r="D899" s="360"/>
      <c r="E899" s="360"/>
      <c r="F899" s="32" t="s">
        <v>104</v>
      </c>
      <c r="G899" s="52">
        <v>134670</v>
      </c>
      <c r="H899" s="42">
        <f>IFERROR(G899/D890,"-")</f>
        <v>1.2620147704551913E-3</v>
      </c>
      <c r="I899" s="52">
        <v>6</v>
      </c>
      <c r="J899" s="42">
        <f>IFERROR(I899/E890,"-")</f>
        <v>4.1379310344827586E-2</v>
      </c>
      <c r="K899" s="55">
        <f t="shared" si="72"/>
        <v>22445</v>
      </c>
      <c r="L899" s="360"/>
      <c r="M899" s="360"/>
      <c r="N899" s="32" t="s">
        <v>104</v>
      </c>
      <c r="O899" s="52">
        <v>773524</v>
      </c>
      <c r="P899" s="42">
        <f>IFERROR(O899/L890,"-")</f>
        <v>8.7747877937016671E-4</v>
      </c>
      <c r="Q899" s="52">
        <v>52</v>
      </c>
      <c r="R899" s="42">
        <f>IFERROR(Q899/M890,"-")</f>
        <v>3.196066379840197E-2</v>
      </c>
      <c r="S899" s="55">
        <f t="shared" si="73"/>
        <v>14875.461538461539</v>
      </c>
      <c r="T899" s="360"/>
      <c r="U899" s="360"/>
      <c r="V899" s="32" t="s">
        <v>104</v>
      </c>
      <c r="W899" s="52">
        <v>0</v>
      </c>
      <c r="X899" s="42">
        <f>IFERROR(W899/T890,"-")</f>
        <v>0</v>
      </c>
      <c r="Y899" s="52">
        <v>0</v>
      </c>
      <c r="Z899" s="42">
        <f>IFERROR(Y899/U890,"-")</f>
        <v>0</v>
      </c>
      <c r="AA899" s="96" t="str">
        <f t="shared" si="74"/>
        <v>-</v>
      </c>
      <c r="AB899" s="360"/>
      <c r="AC899" s="360"/>
      <c r="AD899" s="32" t="s">
        <v>104</v>
      </c>
      <c r="AE899" s="52">
        <v>2643</v>
      </c>
      <c r="AF899" s="42">
        <f>IFERROR(AE899/AB890,"-")</f>
        <v>8.5306992203915667E-5</v>
      </c>
      <c r="AG899" s="52">
        <v>1</v>
      </c>
      <c r="AH899" s="42">
        <f>IFERROR(AG899/AC890,"-")</f>
        <v>7.246376811594203E-3</v>
      </c>
      <c r="AI899" s="55">
        <f t="shared" si="75"/>
        <v>2643</v>
      </c>
      <c r="AJ899" s="360"/>
      <c r="AK899" s="360"/>
      <c r="AL899" s="32" t="s">
        <v>104</v>
      </c>
      <c r="AM899" s="52">
        <v>463718</v>
      </c>
      <c r="AN899" s="42">
        <f>IFERROR(AM899/AJ890,"-")</f>
        <v>1.2734538324858892E-3</v>
      </c>
      <c r="AO899" s="52">
        <v>30</v>
      </c>
      <c r="AP899" s="42">
        <f>IFERROR(AO899/AK890,"-")</f>
        <v>5.181347150259067E-2</v>
      </c>
      <c r="AQ899" s="55">
        <f t="shared" si="76"/>
        <v>15457.266666666666</v>
      </c>
      <c r="AR899" s="360"/>
      <c r="AS899" s="360"/>
      <c r="AT899" s="32" t="s">
        <v>104</v>
      </c>
      <c r="AU899" s="52">
        <v>307163</v>
      </c>
      <c r="AV899" s="42">
        <f>IFERROR(AU899/AR890,"-")</f>
        <v>6.7714216259802244E-4</v>
      </c>
      <c r="AW899" s="55">
        <v>21</v>
      </c>
      <c r="AX899" s="42">
        <f>IFERROR(AW899/AS890,"-")</f>
        <v>2.5240384615384616E-2</v>
      </c>
      <c r="AY899" s="138">
        <f t="shared" si="77"/>
        <v>14626.809523809523</v>
      </c>
      <c r="AZ899" s="360"/>
      <c r="BA899" s="360"/>
      <c r="BB899" s="32" t="s">
        <v>104</v>
      </c>
      <c r="BC899" s="52">
        <v>68869</v>
      </c>
      <c r="BD899" s="42">
        <f>IFERROR(BC899/AZ890,"-")</f>
        <v>5.9946095604573901E-4</v>
      </c>
      <c r="BE899" s="52">
        <v>6</v>
      </c>
      <c r="BF899" s="42">
        <f>IFERROR(BE899/BA890,"-")</f>
        <v>6.4516129032258063E-2</v>
      </c>
      <c r="BG899" s="55">
        <f t="shared" si="78"/>
        <v>11478.166666666666</v>
      </c>
      <c r="BH899" s="360"/>
      <c r="BI899" s="360"/>
      <c r="BJ899" s="32" t="s">
        <v>104</v>
      </c>
      <c r="BK899" s="52">
        <v>203693</v>
      </c>
      <c r="BL899" s="42">
        <f>IFERROR(BK899/BH890,"-")</f>
        <v>6.2810368118717337E-4</v>
      </c>
      <c r="BM899" s="52">
        <v>17</v>
      </c>
      <c r="BN899" s="42">
        <f>IFERROR(BM899/BI890,"-")</f>
        <v>2.119700748129676E-2</v>
      </c>
      <c r="BO899" s="96">
        <f t="shared" si="79"/>
        <v>11981.941176470587</v>
      </c>
      <c r="BP899" s="140"/>
    </row>
    <row r="900" spans="2:68" s="8" customFormat="1" ht="13.15" customHeight="1">
      <c r="B900" s="368"/>
      <c r="C900" s="386"/>
      <c r="D900" s="360"/>
      <c r="E900" s="360"/>
      <c r="F900" s="32" t="s">
        <v>105</v>
      </c>
      <c r="G900" s="52">
        <v>178152</v>
      </c>
      <c r="H900" s="42">
        <f>IFERROR(G900/D890,"-")</f>
        <v>1.6694917604970167E-3</v>
      </c>
      <c r="I900" s="52">
        <v>1</v>
      </c>
      <c r="J900" s="42">
        <f>IFERROR(I900/E890,"-")</f>
        <v>6.8965517241379309E-3</v>
      </c>
      <c r="K900" s="55">
        <f t="shared" si="72"/>
        <v>178152</v>
      </c>
      <c r="L900" s="360"/>
      <c r="M900" s="360"/>
      <c r="N900" s="32" t="s">
        <v>105</v>
      </c>
      <c r="O900" s="52">
        <v>130474</v>
      </c>
      <c r="P900" s="42">
        <f>IFERROR(O900/L890,"-")</f>
        <v>1.4800855081360519E-4</v>
      </c>
      <c r="Q900" s="52">
        <v>11</v>
      </c>
      <c r="R900" s="42">
        <f>IFERROR(Q900/M890,"-")</f>
        <v>6.7609096496619543E-3</v>
      </c>
      <c r="S900" s="55">
        <f t="shared" si="73"/>
        <v>11861.272727272728</v>
      </c>
      <c r="T900" s="360"/>
      <c r="U900" s="360"/>
      <c r="V900" s="32" t="s">
        <v>105</v>
      </c>
      <c r="W900" s="52">
        <v>0</v>
      </c>
      <c r="X900" s="42">
        <f>IFERROR(W900/T890,"-")</f>
        <v>0</v>
      </c>
      <c r="Y900" s="52">
        <v>0</v>
      </c>
      <c r="Z900" s="42">
        <f>IFERROR(Y900/U890,"-")</f>
        <v>0</v>
      </c>
      <c r="AA900" s="96" t="str">
        <f t="shared" si="74"/>
        <v>-</v>
      </c>
      <c r="AB900" s="360"/>
      <c r="AC900" s="360"/>
      <c r="AD900" s="32" t="s">
        <v>105</v>
      </c>
      <c r="AE900" s="52">
        <v>0</v>
      </c>
      <c r="AF900" s="42">
        <f>IFERROR(AE900/AB890,"-")</f>
        <v>0</v>
      </c>
      <c r="AG900" s="52">
        <v>0</v>
      </c>
      <c r="AH900" s="42">
        <f>IFERROR(AG900/AC890,"-")</f>
        <v>0</v>
      </c>
      <c r="AI900" s="55" t="str">
        <f t="shared" si="75"/>
        <v>-</v>
      </c>
      <c r="AJ900" s="360"/>
      <c r="AK900" s="360"/>
      <c r="AL900" s="32" t="s">
        <v>105</v>
      </c>
      <c r="AM900" s="52">
        <v>33929</v>
      </c>
      <c r="AN900" s="42">
        <f>IFERROR(AM900/AJ890,"-")</f>
        <v>9.3175195015966024E-5</v>
      </c>
      <c r="AO900" s="52">
        <v>5</v>
      </c>
      <c r="AP900" s="42">
        <f>IFERROR(AO900/AK890,"-")</f>
        <v>8.6355785837651123E-3</v>
      </c>
      <c r="AQ900" s="55">
        <f t="shared" si="76"/>
        <v>6785.8</v>
      </c>
      <c r="AR900" s="360"/>
      <c r="AS900" s="360"/>
      <c r="AT900" s="32" t="s">
        <v>105</v>
      </c>
      <c r="AU900" s="52">
        <v>96545</v>
      </c>
      <c r="AV900" s="42">
        <f>IFERROR(AU900/AR890,"-")</f>
        <v>2.1283387025138471E-4</v>
      </c>
      <c r="AW900" s="55">
        <v>6</v>
      </c>
      <c r="AX900" s="42">
        <f>IFERROR(AW900/AS890,"-")</f>
        <v>7.2115384615384619E-3</v>
      </c>
      <c r="AY900" s="138">
        <f t="shared" si="77"/>
        <v>16090.833333333334</v>
      </c>
      <c r="AZ900" s="360"/>
      <c r="BA900" s="360"/>
      <c r="BB900" s="32" t="s">
        <v>105</v>
      </c>
      <c r="BC900" s="52">
        <v>59552</v>
      </c>
      <c r="BD900" s="42">
        <f>IFERROR(BC900/AZ890,"-")</f>
        <v>5.1836238154228829E-4</v>
      </c>
      <c r="BE900" s="52">
        <v>2</v>
      </c>
      <c r="BF900" s="42">
        <f>IFERROR(BE900/BA890,"-")</f>
        <v>2.1505376344086023E-2</v>
      </c>
      <c r="BG900" s="55">
        <f t="shared" si="78"/>
        <v>29776</v>
      </c>
      <c r="BH900" s="360"/>
      <c r="BI900" s="360"/>
      <c r="BJ900" s="32" t="s">
        <v>105</v>
      </c>
      <c r="BK900" s="52">
        <v>301519</v>
      </c>
      <c r="BL900" s="42">
        <f>IFERROR(BK900/BH890,"-")</f>
        <v>9.2975798799112069E-4</v>
      </c>
      <c r="BM900" s="52">
        <v>3</v>
      </c>
      <c r="BN900" s="42">
        <f>IFERROR(BM900/BI890,"-")</f>
        <v>3.740648379052369E-3</v>
      </c>
      <c r="BO900" s="96">
        <f t="shared" si="79"/>
        <v>100506.33333333333</v>
      </c>
      <c r="BP900" s="140"/>
    </row>
    <row r="901" spans="2:68" s="8" customFormat="1" ht="13.15" customHeight="1">
      <c r="B901" s="368"/>
      <c r="C901" s="386"/>
      <c r="D901" s="360"/>
      <c r="E901" s="360"/>
      <c r="F901" s="32" t="s">
        <v>106</v>
      </c>
      <c r="G901" s="52">
        <v>529019</v>
      </c>
      <c r="H901" s="42">
        <f>IFERROR(G901/D890,"-")</f>
        <v>4.9575242581973329E-3</v>
      </c>
      <c r="I901" s="52">
        <v>1</v>
      </c>
      <c r="J901" s="42">
        <f>IFERROR(I901/E890,"-")</f>
        <v>6.8965517241379309E-3</v>
      </c>
      <c r="K901" s="55">
        <f t="shared" si="72"/>
        <v>529019</v>
      </c>
      <c r="L901" s="360"/>
      <c r="M901" s="360"/>
      <c r="N901" s="32" t="s">
        <v>106</v>
      </c>
      <c r="O901" s="52">
        <v>3530849</v>
      </c>
      <c r="P901" s="42">
        <f>IFERROR(O901/L890,"-")</f>
        <v>4.0053638551103441E-3</v>
      </c>
      <c r="Q901" s="52">
        <v>12</v>
      </c>
      <c r="R901" s="42">
        <f>IFERROR(Q901/M890,"-")</f>
        <v>7.3755377996312229E-3</v>
      </c>
      <c r="S901" s="55">
        <f t="shared" si="73"/>
        <v>294237.41666666669</v>
      </c>
      <c r="T901" s="360"/>
      <c r="U901" s="360"/>
      <c r="V901" s="32" t="s">
        <v>106</v>
      </c>
      <c r="W901" s="52">
        <v>0</v>
      </c>
      <c r="X901" s="42">
        <f>IFERROR(W901/T890,"-")</f>
        <v>0</v>
      </c>
      <c r="Y901" s="52">
        <v>0</v>
      </c>
      <c r="Z901" s="42">
        <f>IFERROR(Y901/U890,"-")</f>
        <v>0</v>
      </c>
      <c r="AA901" s="96" t="str">
        <f t="shared" si="74"/>
        <v>-</v>
      </c>
      <c r="AB901" s="360"/>
      <c r="AC901" s="360"/>
      <c r="AD901" s="32" t="s">
        <v>106</v>
      </c>
      <c r="AE901" s="52">
        <v>1130</v>
      </c>
      <c r="AF901" s="42">
        <f>IFERROR(AE901/AB890,"-")</f>
        <v>3.6472531664935566E-5</v>
      </c>
      <c r="AG901" s="52">
        <v>1</v>
      </c>
      <c r="AH901" s="42">
        <f>IFERROR(AG901/AC890,"-")</f>
        <v>7.246376811594203E-3</v>
      </c>
      <c r="AI901" s="55">
        <f t="shared" si="75"/>
        <v>1130</v>
      </c>
      <c r="AJ901" s="360"/>
      <c r="AK901" s="360"/>
      <c r="AL901" s="32" t="s">
        <v>106</v>
      </c>
      <c r="AM901" s="52">
        <v>605539</v>
      </c>
      <c r="AN901" s="42">
        <f>IFERROR(AM901/AJ890,"-")</f>
        <v>1.6629200511295073E-3</v>
      </c>
      <c r="AO901" s="52">
        <v>3</v>
      </c>
      <c r="AP901" s="42">
        <f>IFERROR(AO901/AK890,"-")</f>
        <v>5.1813471502590676E-3</v>
      </c>
      <c r="AQ901" s="55">
        <f t="shared" si="76"/>
        <v>201846.33333333334</v>
      </c>
      <c r="AR901" s="360"/>
      <c r="AS901" s="360"/>
      <c r="AT901" s="32" t="s">
        <v>106</v>
      </c>
      <c r="AU901" s="52">
        <v>2924180</v>
      </c>
      <c r="AV901" s="42">
        <f>IFERROR(AU901/AR890,"-")</f>
        <v>6.446367462962288E-3</v>
      </c>
      <c r="AW901" s="55">
        <v>8</v>
      </c>
      <c r="AX901" s="42">
        <f>IFERROR(AW901/AS890,"-")</f>
        <v>9.6153846153846159E-3</v>
      </c>
      <c r="AY901" s="138">
        <f t="shared" si="77"/>
        <v>365522.5</v>
      </c>
      <c r="AZ901" s="360"/>
      <c r="BA901" s="360"/>
      <c r="BB901" s="32" t="s">
        <v>106</v>
      </c>
      <c r="BC901" s="52">
        <v>1493244</v>
      </c>
      <c r="BD901" s="42">
        <f>IFERROR(BC901/AZ890,"-")</f>
        <v>1.2997741739382937E-2</v>
      </c>
      <c r="BE901" s="52">
        <v>4</v>
      </c>
      <c r="BF901" s="42">
        <f>IFERROR(BE901/BA890,"-")</f>
        <v>4.3010752688172046E-2</v>
      </c>
      <c r="BG901" s="55">
        <f t="shared" si="78"/>
        <v>373311</v>
      </c>
      <c r="BH901" s="360"/>
      <c r="BI901" s="360"/>
      <c r="BJ901" s="32" t="s">
        <v>106</v>
      </c>
      <c r="BK901" s="52">
        <v>0</v>
      </c>
      <c r="BL901" s="42">
        <f>IFERROR(BK901/BH890,"-")</f>
        <v>0</v>
      </c>
      <c r="BM901" s="52">
        <v>0</v>
      </c>
      <c r="BN901" s="42">
        <f>IFERROR(BM901/BI890,"-")</f>
        <v>0</v>
      </c>
      <c r="BO901" s="96" t="str">
        <f t="shared" si="79"/>
        <v>-</v>
      </c>
      <c r="BP901" s="140"/>
    </row>
    <row r="902" spans="2:68" s="8" customFormat="1" ht="13.15" customHeight="1">
      <c r="B902" s="368"/>
      <c r="C902" s="386"/>
      <c r="D902" s="360"/>
      <c r="E902" s="360"/>
      <c r="F902" s="32" t="s">
        <v>107</v>
      </c>
      <c r="G902" s="52">
        <v>528027</v>
      </c>
      <c r="H902" s="42">
        <f>IFERROR(G902/D890,"-")</f>
        <v>4.9482280626653545E-3</v>
      </c>
      <c r="I902" s="52">
        <v>16</v>
      </c>
      <c r="J902" s="42">
        <f>IFERROR(I902/E890,"-")</f>
        <v>0.1103448275862069</v>
      </c>
      <c r="K902" s="55">
        <f t="shared" si="72"/>
        <v>33001.6875</v>
      </c>
      <c r="L902" s="360"/>
      <c r="M902" s="360"/>
      <c r="N902" s="32" t="s">
        <v>107</v>
      </c>
      <c r="O902" s="52">
        <v>6823469</v>
      </c>
      <c r="P902" s="42">
        <f>IFERROR(O902/L890,"-")</f>
        <v>7.7404828411143968E-3</v>
      </c>
      <c r="Q902" s="52">
        <v>176</v>
      </c>
      <c r="R902" s="42">
        <f>IFERROR(Q902/M890,"-")</f>
        <v>0.10817455439459127</v>
      </c>
      <c r="S902" s="55">
        <f t="shared" si="73"/>
        <v>38769.710227272728</v>
      </c>
      <c r="T902" s="360"/>
      <c r="U902" s="360"/>
      <c r="V902" s="32" t="s">
        <v>107</v>
      </c>
      <c r="W902" s="52">
        <v>84927</v>
      </c>
      <c r="X902" s="42">
        <f>IFERROR(W902/T890,"-")</f>
        <v>4.1247442888753764E-3</v>
      </c>
      <c r="Y902" s="52">
        <v>2</v>
      </c>
      <c r="Z902" s="42">
        <f>IFERROR(Y902/U890,"-")</f>
        <v>3.0303030303030304E-2</v>
      </c>
      <c r="AA902" s="96">
        <f t="shared" si="74"/>
        <v>42463.5</v>
      </c>
      <c r="AB902" s="360"/>
      <c r="AC902" s="360"/>
      <c r="AD902" s="32" t="s">
        <v>107</v>
      </c>
      <c r="AE902" s="52">
        <v>113520</v>
      </c>
      <c r="AF902" s="42">
        <f>IFERROR(AE902/AB890,"-")</f>
        <v>3.664036986374766E-3</v>
      </c>
      <c r="AG902" s="52">
        <v>8</v>
      </c>
      <c r="AH902" s="42">
        <f>IFERROR(AG902/AC890,"-")</f>
        <v>5.7971014492753624E-2</v>
      </c>
      <c r="AI902" s="55">
        <f t="shared" si="75"/>
        <v>14190</v>
      </c>
      <c r="AJ902" s="360"/>
      <c r="AK902" s="360"/>
      <c r="AL902" s="32" t="s">
        <v>107</v>
      </c>
      <c r="AM902" s="52">
        <v>2379393</v>
      </c>
      <c r="AN902" s="42">
        <f>IFERROR(AM902/AJ890,"-")</f>
        <v>6.5342452413753556E-3</v>
      </c>
      <c r="AO902" s="52">
        <v>70</v>
      </c>
      <c r="AP902" s="42">
        <f>IFERROR(AO902/AK890,"-")</f>
        <v>0.12089810017271158</v>
      </c>
      <c r="AQ902" s="55">
        <f t="shared" si="76"/>
        <v>33991.328571428574</v>
      </c>
      <c r="AR902" s="360"/>
      <c r="AS902" s="360"/>
      <c r="AT902" s="32" t="s">
        <v>107</v>
      </c>
      <c r="AU902" s="52">
        <v>3582708</v>
      </c>
      <c r="AV902" s="42">
        <f>IFERROR(AU902/AR890,"-")</f>
        <v>7.8980952884209234E-3</v>
      </c>
      <c r="AW902" s="55">
        <v>93</v>
      </c>
      <c r="AX902" s="42">
        <f>IFERROR(AW902/AS890,"-")</f>
        <v>0.11177884615384616</v>
      </c>
      <c r="AY902" s="138">
        <f t="shared" si="77"/>
        <v>38523.741935483871</v>
      </c>
      <c r="AZ902" s="360"/>
      <c r="BA902" s="360"/>
      <c r="BB902" s="32" t="s">
        <v>107</v>
      </c>
      <c r="BC902" s="52">
        <v>2228652</v>
      </c>
      <c r="BD902" s="42">
        <f>IFERROR(BC902/AZ890,"-")</f>
        <v>1.9399001852985355E-2</v>
      </c>
      <c r="BE902" s="52">
        <v>14</v>
      </c>
      <c r="BF902" s="42">
        <f>IFERROR(BE902/BA890,"-")</f>
        <v>0.15053763440860216</v>
      </c>
      <c r="BG902" s="55">
        <f t="shared" si="78"/>
        <v>159189.42857142858</v>
      </c>
      <c r="BH902" s="360"/>
      <c r="BI902" s="360"/>
      <c r="BJ902" s="32" t="s">
        <v>107</v>
      </c>
      <c r="BK902" s="52">
        <v>1641554</v>
      </c>
      <c r="BL902" s="42">
        <f>IFERROR(BK902/BH890,"-")</f>
        <v>5.0618632464911866E-3</v>
      </c>
      <c r="BM902" s="52">
        <v>68</v>
      </c>
      <c r="BN902" s="42">
        <f>IFERROR(BM902/BI890,"-")</f>
        <v>8.4788029925187039E-2</v>
      </c>
      <c r="BO902" s="96">
        <f t="shared" si="79"/>
        <v>24140.5</v>
      </c>
      <c r="BP902" s="140"/>
    </row>
    <row r="903" spans="2:68" s="8" customFormat="1" ht="13.15" customHeight="1">
      <c r="B903" s="368"/>
      <c r="C903" s="386"/>
      <c r="D903" s="360"/>
      <c r="E903" s="360"/>
      <c r="F903" s="32" t="s">
        <v>108</v>
      </c>
      <c r="G903" s="52">
        <v>3596820</v>
      </c>
      <c r="H903" s="42">
        <f>IFERROR(G903/D890,"-")</f>
        <v>3.3706393158599843E-2</v>
      </c>
      <c r="I903" s="52">
        <v>25</v>
      </c>
      <c r="J903" s="42">
        <f>IFERROR(I903/E890,"-")</f>
        <v>0.17241379310344829</v>
      </c>
      <c r="K903" s="55">
        <f t="shared" si="72"/>
        <v>143872.79999999999</v>
      </c>
      <c r="L903" s="360"/>
      <c r="M903" s="360"/>
      <c r="N903" s="32" t="s">
        <v>108</v>
      </c>
      <c r="O903" s="52">
        <v>8279416</v>
      </c>
      <c r="P903" s="42">
        <f>IFERROR(O903/L890,"-")</f>
        <v>9.3920962317624642E-3</v>
      </c>
      <c r="Q903" s="52">
        <v>127</v>
      </c>
      <c r="R903" s="42">
        <f>IFERROR(Q903/M890,"-")</f>
        <v>7.8057775046097108E-2</v>
      </c>
      <c r="S903" s="55">
        <f t="shared" si="73"/>
        <v>65192.251968503937</v>
      </c>
      <c r="T903" s="360"/>
      <c r="U903" s="360"/>
      <c r="V903" s="32" t="s">
        <v>108</v>
      </c>
      <c r="W903" s="52">
        <v>192345</v>
      </c>
      <c r="X903" s="42">
        <f>IFERROR(W903/T890,"-")</f>
        <v>9.3418340485797707E-3</v>
      </c>
      <c r="Y903" s="52">
        <v>6</v>
      </c>
      <c r="Z903" s="42">
        <f>IFERROR(Y903/U890,"-")</f>
        <v>9.0909090909090912E-2</v>
      </c>
      <c r="AA903" s="96">
        <f t="shared" si="74"/>
        <v>32057.5</v>
      </c>
      <c r="AB903" s="360"/>
      <c r="AC903" s="360"/>
      <c r="AD903" s="32" t="s">
        <v>108</v>
      </c>
      <c r="AE903" s="52">
        <v>518086</v>
      </c>
      <c r="AF903" s="42">
        <f>IFERROR(AE903/AB890,"-")</f>
        <v>1.6722042513415761E-2</v>
      </c>
      <c r="AG903" s="52">
        <v>8</v>
      </c>
      <c r="AH903" s="42">
        <f>IFERROR(AG903/AC890,"-")</f>
        <v>5.7971014492753624E-2</v>
      </c>
      <c r="AI903" s="55">
        <f t="shared" si="75"/>
        <v>64760.75</v>
      </c>
      <c r="AJ903" s="360"/>
      <c r="AK903" s="360"/>
      <c r="AL903" s="32" t="s">
        <v>108</v>
      </c>
      <c r="AM903" s="52">
        <v>3123319</v>
      </c>
      <c r="AN903" s="42">
        <f>IFERROR(AM903/AJ890,"-")</f>
        <v>8.5772011235837192E-3</v>
      </c>
      <c r="AO903" s="52">
        <v>49</v>
      </c>
      <c r="AP903" s="42">
        <f>IFERROR(AO903/AK890,"-")</f>
        <v>8.46286701208981E-2</v>
      </c>
      <c r="AQ903" s="55">
        <f t="shared" si="76"/>
        <v>63741.204081632655</v>
      </c>
      <c r="AR903" s="360"/>
      <c r="AS903" s="360"/>
      <c r="AT903" s="32" t="s">
        <v>108</v>
      </c>
      <c r="AU903" s="52">
        <v>2820126</v>
      </c>
      <c r="AV903" s="42">
        <f>IFERROR(AU903/AR890,"-")</f>
        <v>6.2169799697193691E-3</v>
      </c>
      <c r="AW903" s="55">
        <v>55</v>
      </c>
      <c r="AX903" s="42">
        <f>IFERROR(AW903/AS890,"-")</f>
        <v>6.6105769230769232E-2</v>
      </c>
      <c r="AY903" s="138">
        <f t="shared" si="77"/>
        <v>51275.018181818181</v>
      </c>
      <c r="AZ903" s="360"/>
      <c r="BA903" s="360"/>
      <c r="BB903" s="32" t="s">
        <v>108</v>
      </c>
      <c r="BC903" s="52">
        <v>4756240</v>
      </c>
      <c r="BD903" s="42">
        <f>IFERROR(BC903/AZ890,"-")</f>
        <v>4.1400051947654032E-2</v>
      </c>
      <c r="BE903" s="52">
        <v>43</v>
      </c>
      <c r="BF903" s="42">
        <f>IFERROR(BE903/BA890,"-")</f>
        <v>0.46236559139784944</v>
      </c>
      <c r="BG903" s="55">
        <f t="shared" si="78"/>
        <v>110610.23255813954</v>
      </c>
      <c r="BH903" s="360"/>
      <c r="BI903" s="360"/>
      <c r="BJ903" s="32" t="s">
        <v>108</v>
      </c>
      <c r="BK903" s="52">
        <v>5346200</v>
      </c>
      <c r="BL903" s="42">
        <f>IFERROR(BK903/BH890,"-")</f>
        <v>1.648543592741462E-2</v>
      </c>
      <c r="BM903" s="52">
        <v>28</v>
      </c>
      <c r="BN903" s="42">
        <f>IFERROR(BM903/BI890,"-")</f>
        <v>3.4912718204488775E-2</v>
      </c>
      <c r="BO903" s="96">
        <f t="shared" si="79"/>
        <v>190935.71428571429</v>
      </c>
      <c r="BP903" s="140"/>
    </row>
    <row r="904" spans="2:68" s="8" customFormat="1" ht="13.15" customHeight="1">
      <c r="B904" s="368"/>
      <c r="C904" s="386"/>
      <c r="D904" s="360"/>
      <c r="E904" s="360"/>
      <c r="F904" s="32" t="s">
        <v>109</v>
      </c>
      <c r="G904" s="52">
        <v>1180051</v>
      </c>
      <c r="H904" s="42">
        <f>IFERROR(G904/D890,"-")</f>
        <v>1.1058452453333473E-2</v>
      </c>
      <c r="I904" s="52">
        <v>17</v>
      </c>
      <c r="J904" s="42">
        <f>IFERROR(I904/E890,"-")</f>
        <v>0.11724137931034483</v>
      </c>
      <c r="K904" s="55">
        <f t="shared" si="72"/>
        <v>69414.76470588235</v>
      </c>
      <c r="L904" s="360"/>
      <c r="M904" s="360"/>
      <c r="N904" s="32" t="s">
        <v>109</v>
      </c>
      <c r="O904" s="52">
        <v>3343466</v>
      </c>
      <c r="P904" s="42">
        <f>IFERROR(O904/L890,"-")</f>
        <v>3.7927982383812965E-3</v>
      </c>
      <c r="Q904" s="52">
        <v>85</v>
      </c>
      <c r="R904" s="42">
        <f>IFERROR(Q904/M890,"-")</f>
        <v>5.2243392747387832E-2</v>
      </c>
      <c r="S904" s="55">
        <f t="shared" si="73"/>
        <v>39334.894117647062</v>
      </c>
      <c r="T904" s="360"/>
      <c r="U904" s="360"/>
      <c r="V904" s="32" t="s">
        <v>109</v>
      </c>
      <c r="W904" s="52">
        <v>144591</v>
      </c>
      <c r="X904" s="42">
        <f>IFERROR(W904/T890,"-")</f>
        <v>7.0225122925898654E-3</v>
      </c>
      <c r="Y904" s="52">
        <v>4</v>
      </c>
      <c r="Z904" s="42">
        <f>IFERROR(Y904/U890,"-")</f>
        <v>6.0606060606060608E-2</v>
      </c>
      <c r="AA904" s="96">
        <f t="shared" si="74"/>
        <v>36147.75</v>
      </c>
      <c r="AB904" s="360"/>
      <c r="AC904" s="360"/>
      <c r="AD904" s="32" t="s">
        <v>109</v>
      </c>
      <c r="AE904" s="52">
        <v>248706</v>
      </c>
      <c r="AF904" s="42">
        <f>IFERROR(AE904/AB890,"-")</f>
        <v>8.027378283415456E-3</v>
      </c>
      <c r="AG904" s="52">
        <v>4</v>
      </c>
      <c r="AH904" s="42">
        <f>IFERROR(AG904/AC890,"-")</f>
        <v>2.8985507246376812E-2</v>
      </c>
      <c r="AI904" s="55">
        <f t="shared" si="75"/>
        <v>62176.5</v>
      </c>
      <c r="AJ904" s="360"/>
      <c r="AK904" s="360"/>
      <c r="AL904" s="32" t="s">
        <v>109</v>
      </c>
      <c r="AM904" s="52">
        <v>1144145</v>
      </c>
      <c r="AN904" s="42">
        <f>IFERROR(AM904/AJ890,"-")</f>
        <v>3.1420299301937117E-3</v>
      </c>
      <c r="AO904" s="52">
        <v>34</v>
      </c>
      <c r="AP904" s="42">
        <f>IFERROR(AO904/AK890,"-")</f>
        <v>5.8721934369602762E-2</v>
      </c>
      <c r="AQ904" s="55">
        <f t="shared" si="76"/>
        <v>33651.323529411762</v>
      </c>
      <c r="AR904" s="360"/>
      <c r="AS904" s="360"/>
      <c r="AT904" s="32" t="s">
        <v>109</v>
      </c>
      <c r="AU904" s="52">
        <v>1790179</v>
      </c>
      <c r="AV904" s="42">
        <f>IFERROR(AU904/AR890,"-")</f>
        <v>3.9464573516262216E-3</v>
      </c>
      <c r="AW904" s="55">
        <v>42</v>
      </c>
      <c r="AX904" s="42">
        <f>IFERROR(AW904/AS890,"-")</f>
        <v>5.0480769230769232E-2</v>
      </c>
      <c r="AY904" s="138">
        <f t="shared" si="77"/>
        <v>42623.309523809527</v>
      </c>
      <c r="AZ904" s="360"/>
      <c r="BA904" s="360"/>
      <c r="BB904" s="32" t="s">
        <v>109</v>
      </c>
      <c r="BC904" s="52">
        <v>565819</v>
      </c>
      <c r="BD904" s="42">
        <f>IFERROR(BC904/AZ890,"-")</f>
        <v>4.9250954520734143E-3</v>
      </c>
      <c r="BE904" s="52">
        <v>11</v>
      </c>
      <c r="BF904" s="42">
        <f>IFERROR(BE904/BA890,"-")</f>
        <v>0.11827956989247312</v>
      </c>
      <c r="BG904" s="55">
        <f t="shared" si="78"/>
        <v>51438.090909090912</v>
      </c>
      <c r="BH904" s="360"/>
      <c r="BI904" s="360"/>
      <c r="BJ904" s="32" t="s">
        <v>109</v>
      </c>
      <c r="BK904" s="52">
        <v>2518620</v>
      </c>
      <c r="BL904" s="42">
        <f>IFERROR(BK904/BH890,"-")</f>
        <v>7.7663665099519308E-3</v>
      </c>
      <c r="BM904" s="52">
        <v>34</v>
      </c>
      <c r="BN904" s="42">
        <f>IFERROR(BM904/BI890,"-")</f>
        <v>4.2394014962593519E-2</v>
      </c>
      <c r="BO904" s="96">
        <f t="shared" si="79"/>
        <v>74077.058823529413</v>
      </c>
      <c r="BP904" s="140"/>
    </row>
    <row r="905" spans="2:68" s="8" customFormat="1" ht="13.15" customHeight="1">
      <c r="B905" s="368"/>
      <c r="C905" s="386"/>
      <c r="D905" s="360"/>
      <c r="E905" s="360"/>
      <c r="F905" s="33" t="s">
        <v>110</v>
      </c>
      <c r="G905" s="53">
        <v>271813</v>
      </c>
      <c r="H905" s="43">
        <f>IFERROR(G905/D890,"-")</f>
        <v>2.5472044315863734E-3</v>
      </c>
      <c r="I905" s="53">
        <v>20</v>
      </c>
      <c r="J905" s="43">
        <f>IFERROR(I905/E890,"-")</f>
        <v>0.13793103448275862</v>
      </c>
      <c r="K905" s="56">
        <f t="shared" si="72"/>
        <v>13590.65</v>
      </c>
      <c r="L905" s="360"/>
      <c r="M905" s="360"/>
      <c r="N905" s="33" t="s">
        <v>110</v>
      </c>
      <c r="O905" s="53">
        <v>1777383</v>
      </c>
      <c r="P905" s="43">
        <f>IFERROR(O905/L890,"-")</f>
        <v>2.0162475441140612E-3</v>
      </c>
      <c r="Q905" s="53">
        <v>144</v>
      </c>
      <c r="R905" s="43">
        <f>IFERROR(Q905/M890,"-")</f>
        <v>8.8506453595574672E-2</v>
      </c>
      <c r="S905" s="56">
        <f t="shared" si="73"/>
        <v>12342.9375</v>
      </c>
      <c r="T905" s="360"/>
      <c r="U905" s="360"/>
      <c r="V905" s="33" t="s">
        <v>110</v>
      </c>
      <c r="W905" s="53">
        <v>17530</v>
      </c>
      <c r="X905" s="43">
        <f>IFERROR(W905/T890,"-")</f>
        <v>8.5139905311603314E-4</v>
      </c>
      <c r="Y905" s="53">
        <v>6</v>
      </c>
      <c r="Z905" s="43">
        <f>IFERROR(Y905/U890,"-")</f>
        <v>9.0909090909090912E-2</v>
      </c>
      <c r="AA905" s="97">
        <f t="shared" si="74"/>
        <v>2921.6666666666665</v>
      </c>
      <c r="AB905" s="360"/>
      <c r="AC905" s="360"/>
      <c r="AD905" s="33" t="s">
        <v>110</v>
      </c>
      <c r="AE905" s="53">
        <v>37829</v>
      </c>
      <c r="AF905" s="43">
        <f>IFERROR(AE905/AB890,"-")</f>
        <v>1.2209906197812809E-3</v>
      </c>
      <c r="AG905" s="53">
        <v>7</v>
      </c>
      <c r="AH905" s="43">
        <f>IFERROR(AG905/AC890,"-")</f>
        <v>5.0724637681159424E-2</v>
      </c>
      <c r="AI905" s="56">
        <f t="shared" si="75"/>
        <v>5404.1428571428569</v>
      </c>
      <c r="AJ905" s="360"/>
      <c r="AK905" s="360"/>
      <c r="AL905" s="33" t="s">
        <v>110</v>
      </c>
      <c r="AM905" s="53">
        <v>762867</v>
      </c>
      <c r="AN905" s="43">
        <f>IFERROR(AM905/AJ890,"-")</f>
        <v>2.094971307620176E-3</v>
      </c>
      <c r="AO905" s="53">
        <v>62</v>
      </c>
      <c r="AP905" s="43">
        <f>IFERROR(AO905/AK890,"-")</f>
        <v>0.10708117443868739</v>
      </c>
      <c r="AQ905" s="56">
        <f t="shared" si="76"/>
        <v>12304.306451612903</v>
      </c>
      <c r="AR905" s="360"/>
      <c r="AS905" s="360"/>
      <c r="AT905" s="33" t="s">
        <v>110</v>
      </c>
      <c r="AU905" s="53">
        <v>914941</v>
      </c>
      <c r="AV905" s="43">
        <f>IFERROR(AU905/AR890,"-")</f>
        <v>2.0169913934607923E-3</v>
      </c>
      <c r="AW905" s="56">
        <v>67</v>
      </c>
      <c r="AX905" s="45">
        <f>IFERROR(AW905/AS890,"-")</f>
        <v>8.0528846153846159E-2</v>
      </c>
      <c r="AY905" s="141">
        <f t="shared" si="77"/>
        <v>13655.835820895523</v>
      </c>
      <c r="AZ905" s="360"/>
      <c r="BA905" s="360"/>
      <c r="BB905" s="33" t="s">
        <v>110</v>
      </c>
      <c r="BC905" s="53">
        <v>757932</v>
      </c>
      <c r="BD905" s="43">
        <f>IFERROR(BC905/AZ890,"-")</f>
        <v>6.5973172448802664E-3</v>
      </c>
      <c r="BE905" s="53">
        <v>21</v>
      </c>
      <c r="BF905" s="43">
        <f>IFERROR(BE905/BA890,"-")</f>
        <v>0.22580645161290322</v>
      </c>
      <c r="BG905" s="56">
        <f t="shared" si="78"/>
        <v>36092</v>
      </c>
      <c r="BH905" s="360"/>
      <c r="BI905" s="360"/>
      <c r="BJ905" s="33" t="s">
        <v>110</v>
      </c>
      <c r="BK905" s="53">
        <v>636753</v>
      </c>
      <c r="BL905" s="43">
        <f>IFERROR(BK905/BH890,"-")</f>
        <v>1.9634788790335272E-3</v>
      </c>
      <c r="BM905" s="53">
        <v>34</v>
      </c>
      <c r="BN905" s="43">
        <f>IFERROR(BM905/BI890,"-")</f>
        <v>4.2394014962593519E-2</v>
      </c>
      <c r="BO905" s="97">
        <f t="shared" si="79"/>
        <v>18728.029411764706</v>
      </c>
      <c r="BP905" s="140"/>
    </row>
    <row r="906" spans="2:68" s="8" customFormat="1" ht="13.15" customHeight="1">
      <c r="B906" s="369"/>
      <c r="C906" s="387"/>
      <c r="D906" s="361"/>
      <c r="E906" s="361"/>
      <c r="F906" s="34" t="s">
        <v>64</v>
      </c>
      <c r="G906" s="49">
        <f>SUM(G890:G905)</f>
        <v>25751941</v>
      </c>
      <c r="H906" s="43">
        <f>IFERROR(G906/D890,"-")</f>
        <v>0.2413256843386844</v>
      </c>
      <c r="I906" s="53">
        <v>128</v>
      </c>
      <c r="J906" s="43">
        <f>IFERROR(I906/E890,"-")</f>
        <v>0.88275862068965516</v>
      </c>
      <c r="K906" s="56">
        <f t="shared" si="72"/>
        <v>201187.0390625</v>
      </c>
      <c r="L906" s="361"/>
      <c r="M906" s="361"/>
      <c r="N906" s="34" t="s">
        <v>64</v>
      </c>
      <c r="O906" s="49">
        <f>SUM(O890:O905)</f>
        <v>173094182</v>
      </c>
      <c r="P906" s="43">
        <f>IFERROR(O906/L890,"-")</f>
        <v>0.1963565080559071</v>
      </c>
      <c r="Q906" s="53">
        <v>1297</v>
      </c>
      <c r="R906" s="43">
        <f>IFERROR(Q906/M890,"-")</f>
        <v>0.79717271051014138</v>
      </c>
      <c r="S906" s="56">
        <f t="shared" si="73"/>
        <v>133457.34926754047</v>
      </c>
      <c r="T906" s="361"/>
      <c r="U906" s="361"/>
      <c r="V906" s="34" t="s">
        <v>64</v>
      </c>
      <c r="W906" s="49">
        <f>SUM(W890:W905)</f>
        <v>3431535</v>
      </c>
      <c r="X906" s="43">
        <f>IFERROR(W906/T890,"-")</f>
        <v>0.16666318595176993</v>
      </c>
      <c r="Y906" s="53">
        <v>27</v>
      </c>
      <c r="Z906" s="43">
        <f>IFERROR(Y906/U890,"-")</f>
        <v>0.40909090909090912</v>
      </c>
      <c r="AA906" s="97">
        <f t="shared" si="74"/>
        <v>127093.88888888889</v>
      </c>
      <c r="AB906" s="361"/>
      <c r="AC906" s="361"/>
      <c r="AD906" s="34" t="s">
        <v>64</v>
      </c>
      <c r="AE906" s="49">
        <f>SUM(AE890:AE905)</f>
        <v>1305758</v>
      </c>
      <c r="AF906" s="43">
        <f>IFERROR(AE906/AB890,"-")</f>
        <v>4.2145398231630916E-2</v>
      </c>
      <c r="AG906" s="53">
        <v>49</v>
      </c>
      <c r="AH906" s="43">
        <f>IFERROR(AG906/AC890,"-")</f>
        <v>0.35507246376811596</v>
      </c>
      <c r="AI906" s="56">
        <f t="shared" si="75"/>
        <v>26648.122448979593</v>
      </c>
      <c r="AJ906" s="361"/>
      <c r="AK906" s="361"/>
      <c r="AL906" s="34" t="s">
        <v>64</v>
      </c>
      <c r="AM906" s="49">
        <f>SUM(AM890:AM905)</f>
        <v>72606661</v>
      </c>
      <c r="AN906" s="43">
        <f>IFERROR(AM906/AJ890,"-")</f>
        <v>0.19939107542612911</v>
      </c>
      <c r="AO906" s="53">
        <v>506</v>
      </c>
      <c r="AP906" s="43">
        <f>IFERROR(AO906/AK890,"-")</f>
        <v>0.87392055267702939</v>
      </c>
      <c r="AQ906" s="56">
        <f t="shared" si="76"/>
        <v>143491.42490118576</v>
      </c>
      <c r="AR906" s="361"/>
      <c r="AS906" s="361"/>
      <c r="AT906" s="34" t="s">
        <v>64</v>
      </c>
      <c r="AU906" s="49">
        <f>SUM(AU890:AU905)</f>
        <v>92536728</v>
      </c>
      <c r="AV906" s="43">
        <f>IFERROR(AU906/AR890,"-")</f>
        <v>0.20399761728354318</v>
      </c>
      <c r="AW906" s="56">
        <v>704</v>
      </c>
      <c r="AX906" s="76">
        <f>IFERROR(AW906/AS890,"-")</f>
        <v>0.84615384615384615</v>
      </c>
      <c r="AY906" s="113">
        <f t="shared" si="77"/>
        <v>131444.21590909091</v>
      </c>
      <c r="AZ906" s="361"/>
      <c r="BA906" s="361"/>
      <c r="BB906" s="34" t="s">
        <v>64</v>
      </c>
      <c r="BC906" s="49">
        <f>SUM(BC890:BC905)</f>
        <v>31760410</v>
      </c>
      <c r="BD906" s="43">
        <f>IFERROR(BC906/AZ890,"-")</f>
        <v>0.27645422095579503</v>
      </c>
      <c r="BE906" s="53">
        <v>86</v>
      </c>
      <c r="BF906" s="43">
        <f>IFERROR(BE906/BA890,"-")</f>
        <v>0.92473118279569888</v>
      </c>
      <c r="BG906" s="56">
        <f t="shared" si="78"/>
        <v>369307.09302325582</v>
      </c>
      <c r="BH906" s="361"/>
      <c r="BI906" s="361"/>
      <c r="BJ906" s="34" t="s">
        <v>64</v>
      </c>
      <c r="BK906" s="49">
        <f>SUM(BK890:BK905)</f>
        <v>54030617</v>
      </c>
      <c r="BL906" s="43">
        <f>IFERROR(BK906/BH890,"-")</f>
        <v>0.166607735339527</v>
      </c>
      <c r="BM906" s="53">
        <v>512</v>
      </c>
      <c r="BN906" s="43">
        <f>IFERROR(BM906/BI890,"-")</f>
        <v>0.63840399002493764</v>
      </c>
      <c r="BO906" s="97">
        <f t="shared" si="79"/>
        <v>105528.548828125</v>
      </c>
      <c r="BP906" s="140"/>
    </row>
    <row r="907" spans="2:68" s="8" customFormat="1" ht="13.15" customHeight="1">
      <c r="B907" s="367">
        <v>54</v>
      </c>
      <c r="C907" s="385" t="s">
        <v>23</v>
      </c>
      <c r="D907" s="359">
        <v>244312540</v>
      </c>
      <c r="E907" s="359">
        <v>332</v>
      </c>
      <c r="F907" s="30" t="s">
        <v>96</v>
      </c>
      <c r="G907" s="51">
        <v>4034759</v>
      </c>
      <c r="H907" s="41">
        <f>IFERROR(G907/D907,"-")</f>
        <v>1.6514743778604242E-2</v>
      </c>
      <c r="I907" s="51">
        <v>66</v>
      </c>
      <c r="J907" s="41">
        <f>IFERROR(I907/E907,"-")</f>
        <v>0.19879518072289157</v>
      </c>
      <c r="K907" s="54">
        <f t="shared" si="72"/>
        <v>61132.71212121212</v>
      </c>
      <c r="L907" s="359">
        <v>1781119950</v>
      </c>
      <c r="M907" s="359">
        <v>3350</v>
      </c>
      <c r="N907" s="30" t="s">
        <v>96</v>
      </c>
      <c r="O907" s="51">
        <v>32936795</v>
      </c>
      <c r="P907" s="41">
        <f>IFERROR(O907/L907,"-")</f>
        <v>1.8492182404671847E-2</v>
      </c>
      <c r="Q907" s="51">
        <v>655</v>
      </c>
      <c r="R907" s="41">
        <f>IFERROR(Q907/M907,"-")</f>
        <v>0.19552238805970149</v>
      </c>
      <c r="S907" s="54">
        <f t="shared" si="73"/>
        <v>50285.183206106871</v>
      </c>
      <c r="T907" s="359">
        <v>47712840</v>
      </c>
      <c r="U907" s="359">
        <v>150</v>
      </c>
      <c r="V907" s="30" t="s">
        <v>96</v>
      </c>
      <c r="W907" s="51">
        <v>2931028</v>
      </c>
      <c r="X907" s="41">
        <f>IFERROR(W907/T907,"-")</f>
        <v>6.1430591849070397E-2</v>
      </c>
      <c r="Y907" s="51">
        <v>19</v>
      </c>
      <c r="Z907" s="41">
        <f>IFERROR(Y907/U907,"-")</f>
        <v>0.12666666666666668</v>
      </c>
      <c r="AA907" s="95">
        <f t="shared" si="74"/>
        <v>154264.63157894736</v>
      </c>
      <c r="AB907" s="359">
        <v>106295970</v>
      </c>
      <c r="AC907" s="359">
        <v>379</v>
      </c>
      <c r="AD907" s="30" t="s">
        <v>96</v>
      </c>
      <c r="AE907" s="51">
        <v>2545910</v>
      </c>
      <c r="AF907" s="41">
        <f>IFERROR(AE907/AB907,"-")</f>
        <v>2.3951143208909991E-2</v>
      </c>
      <c r="AG907" s="51">
        <v>41</v>
      </c>
      <c r="AH907" s="41">
        <f>IFERROR(AG907/AC907,"-")</f>
        <v>0.10817941952506596</v>
      </c>
      <c r="AI907" s="54">
        <f t="shared" si="75"/>
        <v>62095.365853658535</v>
      </c>
      <c r="AJ907" s="359">
        <v>681324230</v>
      </c>
      <c r="AK907" s="359">
        <v>1082</v>
      </c>
      <c r="AL907" s="30" t="s">
        <v>96</v>
      </c>
      <c r="AM907" s="51">
        <v>11819325</v>
      </c>
      <c r="AN907" s="41">
        <f>IFERROR(AM907/AJ907,"-")</f>
        <v>1.7347577672380741E-2</v>
      </c>
      <c r="AO907" s="51">
        <v>251</v>
      </c>
      <c r="AP907" s="41">
        <f>IFERROR(AO907/AK907,"-")</f>
        <v>0.23197781885397412</v>
      </c>
      <c r="AQ907" s="54">
        <f t="shared" si="76"/>
        <v>47088.944223107566</v>
      </c>
      <c r="AR907" s="359">
        <v>931955420</v>
      </c>
      <c r="AS907" s="359">
        <v>1707</v>
      </c>
      <c r="AT907" s="30" t="s">
        <v>96</v>
      </c>
      <c r="AU907" s="51">
        <v>15426170</v>
      </c>
      <c r="AV907" s="41">
        <f>IFERROR(AU907/AR907,"-")</f>
        <v>1.6552476297632349E-2</v>
      </c>
      <c r="AW907" s="54">
        <v>336</v>
      </c>
      <c r="AX907" s="44">
        <f>IFERROR(AW907/AS907,"-")</f>
        <v>0.19683655536028119</v>
      </c>
      <c r="AY907" s="95">
        <f t="shared" si="77"/>
        <v>45911.220238095237</v>
      </c>
      <c r="AZ907" s="359">
        <v>189467790</v>
      </c>
      <c r="BA907" s="359">
        <v>181</v>
      </c>
      <c r="BB907" s="30" t="s">
        <v>96</v>
      </c>
      <c r="BC907" s="51">
        <v>6111774</v>
      </c>
      <c r="BD907" s="41">
        <f>IFERROR(BC907/AZ907,"-")</f>
        <v>3.2257588479814962E-2</v>
      </c>
      <c r="BE907" s="51">
        <v>63</v>
      </c>
      <c r="BF907" s="41">
        <f>IFERROR(BE907/BA907,"-")</f>
        <v>0.34806629834254144</v>
      </c>
      <c r="BG907" s="54">
        <f t="shared" si="78"/>
        <v>97012.28571428571</v>
      </c>
      <c r="BH907" s="359">
        <v>623495490</v>
      </c>
      <c r="BI907" s="359">
        <v>1677</v>
      </c>
      <c r="BJ907" s="30" t="s">
        <v>96</v>
      </c>
      <c r="BK907" s="51">
        <v>7896309</v>
      </c>
      <c r="BL907" s="41">
        <f>IFERROR(BK907/BH907,"-")</f>
        <v>1.2664580781490497E-2</v>
      </c>
      <c r="BM907" s="51">
        <v>252</v>
      </c>
      <c r="BN907" s="41">
        <f>IFERROR(BM907/BI907,"-")</f>
        <v>0.15026833631484796</v>
      </c>
      <c r="BO907" s="95">
        <f t="shared" si="79"/>
        <v>31334.559523809523</v>
      </c>
      <c r="BP907" s="140"/>
    </row>
    <row r="908" spans="2:68" s="8" customFormat="1" ht="13.15" customHeight="1">
      <c r="B908" s="368"/>
      <c r="C908" s="386"/>
      <c r="D908" s="360"/>
      <c r="E908" s="360"/>
      <c r="F908" s="31" t="s">
        <v>97</v>
      </c>
      <c r="G908" s="52">
        <v>6597879</v>
      </c>
      <c r="H908" s="42">
        <f>IFERROR(G908/D907,"-")</f>
        <v>2.7005895808704702E-2</v>
      </c>
      <c r="I908" s="52">
        <v>91</v>
      </c>
      <c r="J908" s="42">
        <f>IFERROR(I908/E907,"-")</f>
        <v>0.2740963855421687</v>
      </c>
      <c r="K908" s="55">
        <f t="shared" si="72"/>
        <v>72504.164835164833</v>
      </c>
      <c r="L908" s="360"/>
      <c r="M908" s="360"/>
      <c r="N908" s="31" t="s">
        <v>97</v>
      </c>
      <c r="O908" s="52">
        <v>54323428</v>
      </c>
      <c r="P908" s="42">
        <f>IFERROR(O908/L907,"-")</f>
        <v>3.0499589878828767E-2</v>
      </c>
      <c r="Q908" s="52">
        <v>747</v>
      </c>
      <c r="R908" s="42">
        <f>IFERROR(Q908/M907,"-")</f>
        <v>0.22298507462686568</v>
      </c>
      <c r="S908" s="55">
        <f t="shared" si="73"/>
        <v>72722.125836680047</v>
      </c>
      <c r="T908" s="360"/>
      <c r="U908" s="360"/>
      <c r="V908" s="31" t="s">
        <v>97</v>
      </c>
      <c r="W908" s="52">
        <v>2946431</v>
      </c>
      <c r="X908" s="42">
        <f>IFERROR(W908/T907,"-")</f>
        <v>6.1753418995809092E-2</v>
      </c>
      <c r="Y908" s="52">
        <v>21</v>
      </c>
      <c r="Z908" s="42">
        <f>IFERROR(Y908/U907,"-")</f>
        <v>0.14000000000000001</v>
      </c>
      <c r="AA908" s="96">
        <f t="shared" si="74"/>
        <v>140306.23809523811</v>
      </c>
      <c r="AB908" s="360"/>
      <c r="AC908" s="360"/>
      <c r="AD908" s="31" t="s">
        <v>97</v>
      </c>
      <c r="AE908" s="52">
        <v>2180342</v>
      </c>
      <c r="AF908" s="42">
        <f>IFERROR(AE908/AB907,"-")</f>
        <v>2.0511991188377134E-2</v>
      </c>
      <c r="AG908" s="52">
        <v>56</v>
      </c>
      <c r="AH908" s="42">
        <f>IFERROR(AG908/AC907,"-")</f>
        <v>0.14775725593667546</v>
      </c>
      <c r="AI908" s="55">
        <f t="shared" si="75"/>
        <v>38934.678571428572</v>
      </c>
      <c r="AJ908" s="360"/>
      <c r="AK908" s="360"/>
      <c r="AL908" s="31" t="s">
        <v>97</v>
      </c>
      <c r="AM908" s="52">
        <v>12721158</v>
      </c>
      <c r="AN908" s="42">
        <f>IFERROR(AM908/AJ907,"-")</f>
        <v>1.8671225005457388E-2</v>
      </c>
      <c r="AO908" s="52">
        <v>271</v>
      </c>
      <c r="AP908" s="42">
        <f>IFERROR(AO908/AK907,"-")</f>
        <v>0.25046210720887246</v>
      </c>
      <c r="AQ908" s="55">
        <f t="shared" si="76"/>
        <v>46941.542435424351</v>
      </c>
      <c r="AR908" s="360"/>
      <c r="AS908" s="360"/>
      <c r="AT908" s="31" t="s">
        <v>97</v>
      </c>
      <c r="AU908" s="52">
        <v>36285904</v>
      </c>
      <c r="AV908" s="42">
        <f>IFERROR(AU908/AR907,"-")</f>
        <v>3.893523576481802E-2</v>
      </c>
      <c r="AW908" s="55">
        <v>394</v>
      </c>
      <c r="AX908" s="42">
        <f>IFERROR(AW908/AS907,"-")</f>
        <v>0.23081429408318688</v>
      </c>
      <c r="AY908" s="138">
        <f t="shared" si="77"/>
        <v>92096.203045685281</v>
      </c>
      <c r="AZ908" s="360"/>
      <c r="BA908" s="360"/>
      <c r="BB908" s="31" t="s">
        <v>97</v>
      </c>
      <c r="BC908" s="52">
        <v>1523203</v>
      </c>
      <c r="BD908" s="42">
        <f>IFERROR(BC908/AZ907,"-")</f>
        <v>8.0393770360650749E-3</v>
      </c>
      <c r="BE908" s="52">
        <v>54</v>
      </c>
      <c r="BF908" s="42">
        <f>IFERROR(BE908/BA907,"-")</f>
        <v>0.2983425414364641</v>
      </c>
      <c r="BG908" s="55">
        <f t="shared" si="78"/>
        <v>28207.462962962964</v>
      </c>
      <c r="BH908" s="360"/>
      <c r="BI908" s="360"/>
      <c r="BJ908" s="31" t="s">
        <v>97</v>
      </c>
      <c r="BK908" s="52">
        <v>8408916</v>
      </c>
      <c r="BL908" s="42">
        <f>IFERROR(BK908/BH907,"-")</f>
        <v>1.348673107483103E-2</v>
      </c>
      <c r="BM908" s="52">
        <v>245</v>
      </c>
      <c r="BN908" s="42">
        <f>IFERROR(BM908/BI907,"-")</f>
        <v>0.14609421586165772</v>
      </c>
      <c r="BO908" s="96">
        <f t="shared" si="79"/>
        <v>34322.106122448982</v>
      </c>
      <c r="BP908" s="140"/>
    </row>
    <row r="909" spans="2:68" s="8" customFormat="1" ht="13.15" customHeight="1">
      <c r="B909" s="368"/>
      <c r="C909" s="386"/>
      <c r="D909" s="360"/>
      <c r="E909" s="360"/>
      <c r="F909" s="32" t="s">
        <v>98</v>
      </c>
      <c r="G909" s="52">
        <v>4400101</v>
      </c>
      <c r="H909" s="42">
        <f>IFERROR(G909/D907,"-")</f>
        <v>1.8010131612564793E-2</v>
      </c>
      <c r="I909" s="52">
        <v>114</v>
      </c>
      <c r="J909" s="42">
        <f>IFERROR(I909/E907,"-")</f>
        <v>0.34337349397590361</v>
      </c>
      <c r="K909" s="55">
        <f t="shared" si="72"/>
        <v>38597.377192982458</v>
      </c>
      <c r="L909" s="360"/>
      <c r="M909" s="360"/>
      <c r="N909" s="32" t="s">
        <v>98</v>
      </c>
      <c r="O909" s="52">
        <v>34078694</v>
      </c>
      <c r="P909" s="42">
        <f>IFERROR(O909/L907,"-")</f>
        <v>1.9133295317926229E-2</v>
      </c>
      <c r="Q909" s="52">
        <v>890</v>
      </c>
      <c r="R909" s="42">
        <f>IFERROR(Q909/M907,"-")</f>
        <v>0.2656716417910448</v>
      </c>
      <c r="S909" s="55">
        <f t="shared" si="73"/>
        <v>38290.667415730335</v>
      </c>
      <c r="T909" s="360"/>
      <c r="U909" s="360"/>
      <c r="V909" s="32" t="s">
        <v>98</v>
      </c>
      <c r="W909" s="52">
        <v>0</v>
      </c>
      <c r="X909" s="42">
        <f>IFERROR(W909/T907,"-")</f>
        <v>0</v>
      </c>
      <c r="Y909" s="52">
        <v>0</v>
      </c>
      <c r="Z909" s="42">
        <f>IFERROR(Y909/U907,"-")</f>
        <v>0</v>
      </c>
      <c r="AA909" s="96" t="str">
        <f t="shared" si="74"/>
        <v>-</v>
      </c>
      <c r="AB909" s="360"/>
      <c r="AC909" s="360"/>
      <c r="AD909" s="32" t="s">
        <v>98</v>
      </c>
      <c r="AE909" s="52">
        <v>0</v>
      </c>
      <c r="AF909" s="42">
        <f>IFERROR(AE909/AB907,"-")</f>
        <v>0</v>
      </c>
      <c r="AG909" s="52">
        <v>0</v>
      </c>
      <c r="AH909" s="42">
        <f>IFERROR(AG909/AC907,"-")</f>
        <v>0</v>
      </c>
      <c r="AI909" s="55" t="str">
        <f t="shared" si="75"/>
        <v>-</v>
      </c>
      <c r="AJ909" s="360"/>
      <c r="AK909" s="360"/>
      <c r="AL909" s="32" t="s">
        <v>98</v>
      </c>
      <c r="AM909" s="52">
        <v>12766757</v>
      </c>
      <c r="AN909" s="42">
        <f>IFERROR(AM909/AJ907,"-")</f>
        <v>1.8738152024917711E-2</v>
      </c>
      <c r="AO909" s="52">
        <v>359</v>
      </c>
      <c r="AP909" s="42">
        <f>IFERROR(AO909/AK907,"-")</f>
        <v>0.33179297597042512</v>
      </c>
      <c r="AQ909" s="55">
        <f t="shared" si="76"/>
        <v>35561.997214484676</v>
      </c>
      <c r="AR909" s="360"/>
      <c r="AS909" s="360"/>
      <c r="AT909" s="32" t="s">
        <v>98</v>
      </c>
      <c r="AU909" s="52">
        <v>21311937</v>
      </c>
      <c r="AV909" s="42">
        <f>IFERROR(AU909/AR907,"-")</f>
        <v>2.2867979028438935E-2</v>
      </c>
      <c r="AW909" s="55">
        <v>531</v>
      </c>
      <c r="AX909" s="42">
        <f>IFERROR(AW909/AS907,"-")</f>
        <v>0.31107205623901579</v>
      </c>
      <c r="AY909" s="138">
        <f t="shared" si="77"/>
        <v>40135.47457627119</v>
      </c>
      <c r="AZ909" s="360"/>
      <c r="BA909" s="360"/>
      <c r="BB909" s="32" t="s">
        <v>98</v>
      </c>
      <c r="BC909" s="52">
        <v>974150</v>
      </c>
      <c r="BD909" s="42">
        <f>IFERROR(BC909/AZ907,"-")</f>
        <v>5.1415071659409763E-3</v>
      </c>
      <c r="BE909" s="52">
        <v>50</v>
      </c>
      <c r="BF909" s="42">
        <f>IFERROR(BE909/BA907,"-")</f>
        <v>0.27624309392265195</v>
      </c>
      <c r="BG909" s="55">
        <f t="shared" si="78"/>
        <v>19483</v>
      </c>
      <c r="BH909" s="360"/>
      <c r="BI909" s="360"/>
      <c r="BJ909" s="32" t="s">
        <v>98</v>
      </c>
      <c r="BK909" s="52">
        <v>11266536</v>
      </c>
      <c r="BL909" s="42">
        <f>IFERROR(BK909/BH907,"-")</f>
        <v>1.8069955886930313E-2</v>
      </c>
      <c r="BM909" s="52">
        <v>317</v>
      </c>
      <c r="BN909" s="42">
        <f>IFERROR(BM909/BI907,"-")</f>
        <v>0.18902802623732856</v>
      </c>
      <c r="BO909" s="96">
        <f t="shared" si="79"/>
        <v>35541.123028391165</v>
      </c>
      <c r="BP909" s="140"/>
    </row>
    <row r="910" spans="2:68" s="8" customFormat="1" ht="13.15" customHeight="1">
      <c r="B910" s="368"/>
      <c r="C910" s="386"/>
      <c r="D910" s="360"/>
      <c r="E910" s="360"/>
      <c r="F910" s="32" t="s">
        <v>99</v>
      </c>
      <c r="G910" s="52">
        <v>399649</v>
      </c>
      <c r="H910" s="42">
        <f>IFERROR(G910/D907,"-")</f>
        <v>1.6358104254493035E-3</v>
      </c>
      <c r="I910" s="52">
        <v>18</v>
      </c>
      <c r="J910" s="42">
        <f>IFERROR(I910/E907,"-")</f>
        <v>5.4216867469879519E-2</v>
      </c>
      <c r="K910" s="55">
        <f t="shared" si="72"/>
        <v>22202.722222222223</v>
      </c>
      <c r="L910" s="360"/>
      <c r="M910" s="360"/>
      <c r="N910" s="32" t="s">
        <v>99</v>
      </c>
      <c r="O910" s="52">
        <v>3170636</v>
      </c>
      <c r="P910" s="42">
        <f>IFERROR(O910/L907,"-")</f>
        <v>1.780136144115392E-3</v>
      </c>
      <c r="Q910" s="52">
        <v>151</v>
      </c>
      <c r="R910" s="42">
        <f>IFERROR(Q910/M907,"-")</f>
        <v>4.5074626865671645E-2</v>
      </c>
      <c r="S910" s="55">
        <f t="shared" si="73"/>
        <v>20997.58940397351</v>
      </c>
      <c r="T910" s="360"/>
      <c r="U910" s="360"/>
      <c r="V910" s="32" t="s">
        <v>99</v>
      </c>
      <c r="W910" s="52">
        <v>0</v>
      </c>
      <c r="X910" s="42">
        <f>IFERROR(W910/T907,"-")</f>
        <v>0</v>
      </c>
      <c r="Y910" s="52">
        <v>0</v>
      </c>
      <c r="Z910" s="42">
        <f>IFERROR(Y910/U907,"-")</f>
        <v>0</v>
      </c>
      <c r="AA910" s="96" t="str">
        <f t="shared" si="74"/>
        <v>-</v>
      </c>
      <c r="AB910" s="360"/>
      <c r="AC910" s="360"/>
      <c r="AD910" s="32" t="s">
        <v>99</v>
      </c>
      <c r="AE910" s="52">
        <v>0</v>
      </c>
      <c r="AF910" s="42">
        <f>IFERROR(AE910/AB907,"-")</f>
        <v>0</v>
      </c>
      <c r="AG910" s="52">
        <v>0</v>
      </c>
      <c r="AH910" s="42">
        <f>IFERROR(AG910/AC907,"-")</f>
        <v>0</v>
      </c>
      <c r="AI910" s="55" t="str">
        <f t="shared" si="75"/>
        <v>-</v>
      </c>
      <c r="AJ910" s="360"/>
      <c r="AK910" s="360"/>
      <c r="AL910" s="32" t="s">
        <v>99</v>
      </c>
      <c r="AM910" s="52">
        <v>538834</v>
      </c>
      <c r="AN910" s="42">
        <f>IFERROR(AM910/AJ907,"-")</f>
        <v>7.9086281725222068E-4</v>
      </c>
      <c r="AO910" s="52">
        <v>59</v>
      </c>
      <c r="AP910" s="42">
        <f>IFERROR(AO910/AK907,"-")</f>
        <v>5.4528650646950096E-2</v>
      </c>
      <c r="AQ910" s="55">
        <f t="shared" si="76"/>
        <v>9132.7796610169498</v>
      </c>
      <c r="AR910" s="360"/>
      <c r="AS910" s="360"/>
      <c r="AT910" s="32" t="s">
        <v>99</v>
      </c>
      <c r="AU910" s="52">
        <v>2631802</v>
      </c>
      <c r="AV910" s="42">
        <f>IFERROR(AU910/AR907,"-")</f>
        <v>2.8239569656668771E-3</v>
      </c>
      <c r="AW910" s="55">
        <v>92</v>
      </c>
      <c r="AX910" s="42">
        <f>IFERROR(AW910/AS907,"-")</f>
        <v>5.3895723491505565E-2</v>
      </c>
      <c r="AY910" s="138">
        <f t="shared" si="77"/>
        <v>28606.543478260868</v>
      </c>
      <c r="AZ910" s="360"/>
      <c r="BA910" s="360"/>
      <c r="BB910" s="32" t="s">
        <v>99</v>
      </c>
      <c r="BC910" s="52">
        <v>503279</v>
      </c>
      <c r="BD910" s="42">
        <f>IFERROR(BC910/AZ907,"-")</f>
        <v>2.6562773545835945E-3</v>
      </c>
      <c r="BE910" s="52">
        <v>12</v>
      </c>
      <c r="BF910" s="42">
        <f>IFERROR(BE910/BA907,"-")</f>
        <v>6.6298342541436461E-2</v>
      </c>
      <c r="BG910" s="55">
        <f t="shared" si="78"/>
        <v>41939.916666666664</v>
      </c>
      <c r="BH910" s="360"/>
      <c r="BI910" s="360"/>
      <c r="BJ910" s="32" t="s">
        <v>99</v>
      </c>
      <c r="BK910" s="52">
        <v>451140</v>
      </c>
      <c r="BL910" s="42">
        <f>IFERROR(BK910/BH907,"-")</f>
        <v>7.2356577912055151E-4</v>
      </c>
      <c r="BM910" s="52">
        <v>50</v>
      </c>
      <c r="BN910" s="42">
        <f>IFERROR(BM910/BI907,"-")</f>
        <v>2.9815146094215862E-2</v>
      </c>
      <c r="BO910" s="96">
        <f t="shared" si="79"/>
        <v>9022.7999999999993</v>
      </c>
      <c r="BP910" s="140"/>
    </row>
    <row r="911" spans="2:68" s="8" customFormat="1" ht="13.15" customHeight="1">
      <c r="B911" s="368"/>
      <c r="C911" s="386"/>
      <c r="D911" s="360"/>
      <c r="E911" s="360"/>
      <c r="F911" s="32" t="s">
        <v>100</v>
      </c>
      <c r="G911" s="52">
        <v>5218217</v>
      </c>
      <c r="H911" s="42">
        <f>IFERROR(G911/D907,"-")</f>
        <v>2.135877675374338E-2</v>
      </c>
      <c r="I911" s="52">
        <v>129</v>
      </c>
      <c r="J911" s="42">
        <f>IFERROR(I911/E907,"-")</f>
        <v>0.38855421686746988</v>
      </c>
      <c r="K911" s="55">
        <f t="shared" si="72"/>
        <v>40451.294573643412</v>
      </c>
      <c r="L911" s="360"/>
      <c r="M911" s="360"/>
      <c r="N911" s="32" t="s">
        <v>100</v>
      </c>
      <c r="O911" s="52">
        <v>44307162</v>
      </c>
      <c r="P911" s="42">
        <f>IFERROR(O911/L907,"-")</f>
        <v>2.4876012421285832E-2</v>
      </c>
      <c r="Q911" s="52">
        <v>1010</v>
      </c>
      <c r="R911" s="42">
        <f>IFERROR(Q911/M907,"-")</f>
        <v>0.30149253731343284</v>
      </c>
      <c r="S911" s="55">
        <f t="shared" si="73"/>
        <v>43868.477227722775</v>
      </c>
      <c r="T911" s="360"/>
      <c r="U911" s="360"/>
      <c r="V911" s="32" t="s">
        <v>100</v>
      </c>
      <c r="W911" s="52">
        <v>0</v>
      </c>
      <c r="X911" s="42">
        <f>IFERROR(W911/T907,"-")</f>
        <v>0</v>
      </c>
      <c r="Y911" s="52">
        <v>0</v>
      </c>
      <c r="Z911" s="42">
        <f>IFERROR(Y911/U907,"-")</f>
        <v>0</v>
      </c>
      <c r="AA911" s="96" t="str">
        <f t="shared" si="74"/>
        <v>-</v>
      </c>
      <c r="AB911" s="360"/>
      <c r="AC911" s="360"/>
      <c r="AD911" s="32" t="s">
        <v>100</v>
      </c>
      <c r="AE911" s="52">
        <v>0</v>
      </c>
      <c r="AF911" s="42">
        <f>IFERROR(AE911/AB907,"-")</f>
        <v>0</v>
      </c>
      <c r="AG911" s="52">
        <v>0</v>
      </c>
      <c r="AH911" s="42">
        <f>IFERROR(AG911/AC907,"-")</f>
        <v>0</v>
      </c>
      <c r="AI911" s="55" t="str">
        <f t="shared" si="75"/>
        <v>-</v>
      </c>
      <c r="AJ911" s="360"/>
      <c r="AK911" s="360"/>
      <c r="AL911" s="32" t="s">
        <v>100</v>
      </c>
      <c r="AM911" s="52">
        <v>21680289</v>
      </c>
      <c r="AN911" s="42">
        <f>IFERROR(AM911/AJ907,"-")</f>
        <v>3.1820810189005018E-2</v>
      </c>
      <c r="AO911" s="52">
        <v>403</v>
      </c>
      <c r="AP911" s="42">
        <f>IFERROR(AO911/AK907,"-")</f>
        <v>0.37245841035120147</v>
      </c>
      <c r="AQ911" s="55">
        <f t="shared" si="76"/>
        <v>53797.243176178657</v>
      </c>
      <c r="AR911" s="360"/>
      <c r="AS911" s="360"/>
      <c r="AT911" s="32" t="s">
        <v>100</v>
      </c>
      <c r="AU911" s="52">
        <v>22626873</v>
      </c>
      <c r="AV911" s="42">
        <f>IFERROR(AU911/AR907,"-")</f>
        <v>2.427892205401842E-2</v>
      </c>
      <c r="AW911" s="55">
        <v>607</v>
      </c>
      <c r="AX911" s="42">
        <f>IFERROR(AW911/AS907,"-")</f>
        <v>0.35559461042765084</v>
      </c>
      <c r="AY911" s="138">
        <f t="shared" si="77"/>
        <v>37276.561779242176</v>
      </c>
      <c r="AZ911" s="360"/>
      <c r="BA911" s="360"/>
      <c r="BB911" s="32" t="s">
        <v>100</v>
      </c>
      <c r="BC911" s="52">
        <v>2959920</v>
      </c>
      <c r="BD911" s="42">
        <f>IFERROR(BC911/AZ907,"-")</f>
        <v>1.5622285983279796E-2</v>
      </c>
      <c r="BE911" s="52">
        <v>44</v>
      </c>
      <c r="BF911" s="42">
        <f>IFERROR(BE911/BA907,"-")</f>
        <v>0.24309392265193369</v>
      </c>
      <c r="BG911" s="55">
        <f t="shared" si="78"/>
        <v>67270.909090909088</v>
      </c>
      <c r="BH911" s="360"/>
      <c r="BI911" s="360"/>
      <c r="BJ911" s="32" t="s">
        <v>100</v>
      </c>
      <c r="BK911" s="52">
        <v>10648030</v>
      </c>
      <c r="BL911" s="42">
        <f>IFERROR(BK911/BH907,"-")</f>
        <v>1.7077958334550263E-2</v>
      </c>
      <c r="BM911" s="52">
        <v>349</v>
      </c>
      <c r="BN911" s="42">
        <f>IFERROR(BM911/BI907,"-")</f>
        <v>0.20810971973762671</v>
      </c>
      <c r="BO911" s="96">
        <f t="shared" si="79"/>
        <v>30510.114613180514</v>
      </c>
      <c r="BP911" s="140"/>
    </row>
    <row r="912" spans="2:68" s="8" customFormat="1" ht="13.15" customHeight="1">
      <c r="B912" s="368"/>
      <c r="C912" s="386"/>
      <c r="D912" s="360"/>
      <c r="E912" s="360"/>
      <c r="F912" s="32" t="s">
        <v>101</v>
      </c>
      <c r="G912" s="52">
        <v>4219568</v>
      </c>
      <c r="H912" s="42">
        <f>IFERROR(G912/D907,"-")</f>
        <v>1.7271188781386334E-2</v>
      </c>
      <c r="I912" s="52">
        <v>122</v>
      </c>
      <c r="J912" s="42">
        <f>IFERROR(I912/E907,"-")</f>
        <v>0.36746987951807231</v>
      </c>
      <c r="K912" s="55">
        <f t="shared" si="72"/>
        <v>34586.62295081967</v>
      </c>
      <c r="L912" s="360"/>
      <c r="M912" s="360"/>
      <c r="N912" s="32" t="s">
        <v>101</v>
      </c>
      <c r="O912" s="52">
        <v>53973395</v>
      </c>
      <c r="P912" s="42">
        <f>IFERROR(O912/L907,"-")</f>
        <v>3.0303065776114628E-2</v>
      </c>
      <c r="Q912" s="52">
        <v>1180</v>
      </c>
      <c r="R912" s="42">
        <f>IFERROR(Q912/M907,"-")</f>
        <v>0.35223880597014923</v>
      </c>
      <c r="S912" s="55">
        <f t="shared" si="73"/>
        <v>45740.16525423729</v>
      </c>
      <c r="T912" s="360"/>
      <c r="U912" s="360"/>
      <c r="V912" s="32" t="s">
        <v>101</v>
      </c>
      <c r="W912" s="52">
        <v>0</v>
      </c>
      <c r="X912" s="42">
        <f>IFERROR(W912/T907,"-")</f>
        <v>0</v>
      </c>
      <c r="Y912" s="52">
        <v>0</v>
      </c>
      <c r="Z912" s="42">
        <f>IFERROR(Y912/U907,"-")</f>
        <v>0</v>
      </c>
      <c r="AA912" s="96" t="str">
        <f t="shared" si="74"/>
        <v>-</v>
      </c>
      <c r="AB912" s="360"/>
      <c r="AC912" s="360"/>
      <c r="AD912" s="32" t="s">
        <v>101</v>
      </c>
      <c r="AE912" s="52">
        <v>0</v>
      </c>
      <c r="AF912" s="42">
        <f>IFERROR(AE912/AB907,"-")</f>
        <v>0</v>
      </c>
      <c r="AG912" s="52">
        <v>0</v>
      </c>
      <c r="AH912" s="42">
        <f>IFERROR(AG912/AC907,"-")</f>
        <v>0</v>
      </c>
      <c r="AI912" s="55" t="str">
        <f t="shared" si="75"/>
        <v>-</v>
      </c>
      <c r="AJ912" s="360"/>
      <c r="AK912" s="360"/>
      <c r="AL912" s="32" t="s">
        <v>101</v>
      </c>
      <c r="AM912" s="52">
        <v>25085908</v>
      </c>
      <c r="AN912" s="42">
        <f>IFERROR(AM912/AJ907,"-")</f>
        <v>3.6819339303403316E-2</v>
      </c>
      <c r="AO912" s="52">
        <v>500</v>
      </c>
      <c r="AP912" s="42">
        <f>IFERROR(AO912/AK907,"-")</f>
        <v>0.46210720887245843</v>
      </c>
      <c r="AQ912" s="55">
        <f t="shared" si="76"/>
        <v>50171.815999999999</v>
      </c>
      <c r="AR912" s="360"/>
      <c r="AS912" s="360"/>
      <c r="AT912" s="32" t="s">
        <v>101</v>
      </c>
      <c r="AU912" s="52">
        <v>28887487</v>
      </c>
      <c r="AV912" s="42">
        <f>IFERROR(AU912/AR907,"-")</f>
        <v>3.0996640375781065E-2</v>
      </c>
      <c r="AW912" s="55">
        <v>680</v>
      </c>
      <c r="AX912" s="42">
        <f>IFERROR(AW912/AS907,"-")</f>
        <v>0.39835969537199767</v>
      </c>
      <c r="AY912" s="138">
        <f t="shared" si="77"/>
        <v>42481.598529411764</v>
      </c>
      <c r="AZ912" s="360"/>
      <c r="BA912" s="360"/>
      <c r="BB912" s="32" t="s">
        <v>101</v>
      </c>
      <c r="BC912" s="52">
        <v>4202920</v>
      </c>
      <c r="BD912" s="42">
        <f>IFERROR(BC912/AZ907,"-")</f>
        <v>2.2182767846714208E-2</v>
      </c>
      <c r="BE912" s="52">
        <v>58</v>
      </c>
      <c r="BF912" s="42">
        <f>IFERROR(BE912/BA907,"-")</f>
        <v>0.32044198895027626</v>
      </c>
      <c r="BG912" s="55">
        <f t="shared" si="78"/>
        <v>72464.137931034478</v>
      </c>
      <c r="BH912" s="360"/>
      <c r="BI912" s="360"/>
      <c r="BJ912" s="32" t="s">
        <v>101</v>
      </c>
      <c r="BK912" s="52">
        <v>14057255</v>
      </c>
      <c r="BL912" s="42">
        <f>IFERROR(BK912/BH907,"-")</f>
        <v>2.2545880805007908E-2</v>
      </c>
      <c r="BM912" s="52">
        <v>410</v>
      </c>
      <c r="BN912" s="42">
        <f>IFERROR(BM912/BI907,"-")</f>
        <v>0.24448419797257007</v>
      </c>
      <c r="BO912" s="96">
        <f t="shared" si="79"/>
        <v>34285.987804878052</v>
      </c>
      <c r="BP912" s="140"/>
    </row>
    <row r="913" spans="2:68" s="8" customFormat="1" ht="13.15" customHeight="1">
      <c r="B913" s="368"/>
      <c r="C913" s="386"/>
      <c r="D913" s="360"/>
      <c r="E913" s="360"/>
      <c r="F913" s="32" t="s">
        <v>102</v>
      </c>
      <c r="G913" s="52">
        <v>8698854</v>
      </c>
      <c r="H913" s="42">
        <f>IFERROR(G913/D907,"-")</f>
        <v>3.5605433924922561E-2</v>
      </c>
      <c r="I913" s="52">
        <v>66</v>
      </c>
      <c r="J913" s="42">
        <f>IFERROR(I913/E907,"-")</f>
        <v>0.19879518072289157</v>
      </c>
      <c r="K913" s="55">
        <f t="shared" si="72"/>
        <v>131800.81818181818</v>
      </c>
      <c r="L913" s="360"/>
      <c r="M913" s="360"/>
      <c r="N913" s="32" t="s">
        <v>102</v>
      </c>
      <c r="O913" s="52">
        <v>46928258</v>
      </c>
      <c r="P913" s="42">
        <f>IFERROR(O913/L907,"-")</f>
        <v>2.6347612354799575E-2</v>
      </c>
      <c r="Q913" s="52">
        <v>346</v>
      </c>
      <c r="R913" s="42">
        <f>IFERROR(Q913/M907,"-")</f>
        <v>0.10328358208955224</v>
      </c>
      <c r="S913" s="55">
        <f t="shared" si="73"/>
        <v>135630.80346820809</v>
      </c>
      <c r="T913" s="360"/>
      <c r="U913" s="360"/>
      <c r="V913" s="32" t="s">
        <v>102</v>
      </c>
      <c r="W913" s="52">
        <v>367848</v>
      </c>
      <c r="X913" s="42">
        <f>IFERROR(W913/T907,"-")</f>
        <v>7.7096228185117464E-3</v>
      </c>
      <c r="Y913" s="52">
        <v>3</v>
      </c>
      <c r="Z913" s="42">
        <f>IFERROR(Y913/U907,"-")</f>
        <v>0.02</v>
      </c>
      <c r="AA913" s="96">
        <f t="shared" si="74"/>
        <v>122616</v>
      </c>
      <c r="AB913" s="360"/>
      <c r="AC913" s="360"/>
      <c r="AD913" s="32" t="s">
        <v>102</v>
      </c>
      <c r="AE913" s="52">
        <v>790600</v>
      </c>
      <c r="AF913" s="42">
        <f>IFERROR(AE913/AB907,"-")</f>
        <v>7.4377231799098312E-3</v>
      </c>
      <c r="AG913" s="52">
        <v>6</v>
      </c>
      <c r="AH913" s="42">
        <f>IFERROR(AG913/AC907,"-")</f>
        <v>1.5831134564643801E-2</v>
      </c>
      <c r="AI913" s="55">
        <f t="shared" si="75"/>
        <v>131766.66666666666</v>
      </c>
      <c r="AJ913" s="360"/>
      <c r="AK913" s="360"/>
      <c r="AL913" s="32" t="s">
        <v>102</v>
      </c>
      <c r="AM913" s="52">
        <v>25329489</v>
      </c>
      <c r="AN913" s="42">
        <f>IFERROR(AM913/AJ907,"-")</f>
        <v>3.717685044020818E-2</v>
      </c>
      <c r="AO913" s="52">
        <v>169</v>
      </c>
      <c r="AP913" s="42">
        <f>IFERROR(AO913/AK907,"-")</f>
        <v>0.15619223659889095</v>
      </c>
      <c r="AQ913" s="55">
        <f t="shared" si="76"/>
        <v>149878.63313609466</v>
      </c>
      <c r="AR913" s="360"/>
      <c r="AS913" s="360"/>
      <c r="AT913" s="32" t="s">
        <v>102</v>
      </c>
      <c r="AU913" s="52">
        <v>20440321</v>
      </c>
      <c r="AV913" s="42">
        <f>IFERROR(AU913/AR907,"-")</f>
        <v>2.1932723992312851E-2</v>
      </c>
      <c r="AW913" s="55">
        <v>168</v>
      </c>
      <c r="AX913" s="42">
        <f>IFERROR(AW913/AS907,"-")</f>
        <v>9.8418277680140595E-2</v>
      </c>
      <c r="AY913" s="138">
        <f t="shared" si="77"/>
        <v>121668.57738095238</v>
      </c>
      <c r="AZ913" s="360"/>
      <c r="BA913" s="360"/>
      <c r="BB913" s="32" t="s">
        <v>102</v>
      </c>
      <c r="BC913" s="52">
        <v>19988614</v>
      </c>
      <c r="BD913" s="42">
        <f>IFERROR(BC913/AZ907,"-")</f>
        <v>0.10549874466789315</v>
      </c>
      <c r="BE913" s="52">
        <v>36</v>
      </c>
      <c r="BF913" s="42">
        <f>IFERROR(BE913/BA907,"-")</f>
        <v>0.19889502762430938</v>
      </c>
      <c r="BG913" s="55">
        <f t="shared" si="78"/>
        <v>555239.27777777775</v>
      </c>
      <c r="BH913" s="360"/>
      <c r="BI913" s="360"/>
      <c r="BJ913" s="32" t="s">
        <v>102</v>
      </c>
      <c r="BK913" s="52">
        <v>6188755</v>
      </c>
      <c r="BL913" s="42">
        <f>IFERROR(BK913/BH907,"-")</f>
        <v>9.9259017896023601E-3</v>
      </c>
      <c r="BM913" s="52">
        <v>83</v>
      </c>
      <c r="BN913" s="42">
        <f>IFERROR(BM913/BI907,"-")</f>
        <v>4.9493142516398331E-2</v>
      </c>
      <c r="BO913" s="96">
        <f t="shared" si="79"/>
        <v>74563.313253012049</v>
      </c>
      <c r="BP913" s="140"/>
    </row>
    <row r="914" spans="2:68" s="8" customFormat="1" ht="13.15" customHeight="1">
      <c r="B914" s="368"/>
      <c r="C914" s="386"/>
      <c r="D914" s="360"/>
      <c r="E914" s="360"/>
      <c r="F914" s="32" t="s">
        <v>112</v>
      </c>
      <c r="G914" s="52">
        <v>2298</v>
      </c>
      <c r="H914" s="42">
        <f>IFERROR(G914/D907,"-")</f>
        <v>9.4059846457328795E-6</v>
      </c>
      <c r="I914" s="52">
        <v>1</v>
      </c>
      <c r="J914" s="42">
        <f>IFERROR(I914/E907,"-")</f>
        <v>3.0120481927710845E-3</v>
      </c>
      <c r="K914" s="55">
        <f t="shared" si="72"/>
        <v>2298</v>
      </c>
      <c r="L914" s="360"/>
      <c r="M914" s="360"/>
      <c r="N914" s="32" t="s">
        <v>112</v>
      </c>
      <c r="O914" s="52">
        <v>4723</v>
      </c>
      <c r="P914" s="42">
        <f>IFERROR(O914/L907,"-")</f>
        <v>2.6517023741157914E-6</v>
      </c>
      <c r="Q914" s="52">
        <v>2</v>
      </c>
      <c r="R914" s="42">
        <f>IFERROR(Q914/M907,"-")</f>
        <v>5.9701492537313433E-4</v>
      </c>
      <c r="S914" s="55">
        <f t="shared" si="73"/>
        <v>2361.5</v>
      </c>
      <c r="T914" s="360"/>
      <c r="U914" s="360"/>
      <c r="V914" s="32" t="s">
        <v>112</v>
      </c>
      <c r="W914" s="52">
        <v>0</v>
      </c>
      <c r="X914" s="42">
        <f>IFERROR(W914/T907,"-")</f>
        <v>0</v>
      </c>
      <c r="Y914" s="52">
        <v>0</v>
      </c>
      <c r="Z914" s="42">
        <f>IFERROR(Y914/U907,"-")</f>
        <v>0</v>
      </c>
      <c r="AA914" s="96" t="str">
        <f t="shared" si="74"/>
        <v>-</v>
      </c>
      <c r="AB914" s="360"/>
      <c r="AC914" s="360"/>
      <c r="AD914" s="32" t="s">
        <v>112</v>
      </c>
      <c r="AE914" s="52">
        <v>3680</v>
      </c>
      <c r="AF914" s="42">
        <f>IFERROR(AE914/AB907,"-")</f>
        <v>3.4620315332744973E-5</v>
      </c>
      <c r="AG914" s="52">
        <v>1</v>
      </c>
      <c r="AH914" s="42">
        <f>IFERROR(AG914/AC907,"-")</f>
        <v>2.6385224274406332E-3</v>
      </c>
      <c r="AI914" s="55">
        <f t="shared" si="75"/>
        <v>3680</v>
      </c>
      <c r="AJ914" s="360"/>
      <c r="AK914" s="360"/>
      <c r="AL914" s="32" t="s">
        <v>112</v>
      </c>
      <c r="AM914" s="52">
        <v>1043</v>
      </c>
      <c r="AN914" s="42">
        <f>IFERROR(AM914/AJ907,"-")</f>
        <v>1.5308423714800221E-6</v>
      </c>
      <c r="AO914" s="52">
        <v>1</v>
      </c>
      <c r="AP914" s="42">
        <f>IFERROR(AO914/AK907,"-")</f>
        <v>9.2421441774491681E-4</v>
      </c>
      <c r="AQ914" s="55">
        <f t="shared" si="76"/>
        <v>1043</v>
      </c>
      <c r="AR914" s="360"/>
      <c r="AS914" s="360"/>
      <c r="AT914" s="32" t="s">
        <v>112</v>
      </c>
      <c r="AU914" s="52">
        <v>0</v>
      </c>
      <c r="AV914" s="42">
        <f>IFERROR(AU914/AR907,"-")</f>
        <v>0</v>
      </c>
      <c r="AW914" s="55">
        <v>0</v>
      </c>
      <c r="AX914" s="42">
        <f>IFERROR(AW914/AS907,"-")</f>
        <v>0</v>
      </c>
      <c r="AY914" s="138" t="str">
        <f t="shared" si="77"/>
        <v>-</v>
      </c>
      <c r="AZ914" s="360"/>
      <c r="BA914" s="360"/>
      <c r="BB914" s="32" t="s">
        <v>112</v>
      </c>
      <c r="BC914" s="52">
        <v>0</v>
      </c>
      <c r="BD914" s="42">
        <f>IFERROR(BC914/AZ907,"-")</f>
        <v>0</v>
      </c>
      <c r="BE914" s="52">
        <v>0</v>
      </c>
      <c r="BF914" s="42">
        <f>IFERROR(BE914/BA907,"-")</f>
        <v>0</v>
      </c>
      <c r="BG914" s="55" t="str">
        <f t="shared" si="78"/>
        <v>-</v>
      </c>
      <c r="BH914" s="360"/>
      <c r="BI914" s="360"/>
      <c r="BJ914" s="32" t="s">
        <v>112</v>
      </c>
      <c r="BK914" s="52">
        <v>1557</v>
      </c>
      <c r="BL914" s="42">
        <f>IFERROR(BK914/BH907,"-")</f>
        <v>2.4972113270618848E-6</v>
      </c>
      <c r="BM914" s="52">
        <v>1</v>
      </c>
      <c r="BN914" s="42">
        <f>IFERROR(BM914/BI907,"-")</f>
        <v>5.963029218843172E-4</v>
      </c>
      <c r="BO914" s="96">
        <f t="shared" si="79"/>
        <v>1557</v>
      </c>
      <c r="BP914" s="140"/>
    </row>
    <row r="915" spans="2:68" s="8" customFormat="1" ht="13.15" customHeight="1">
      <c r="B915" s="368"/>
      <c r="C915" s="386"/>
      <c r="D915" s="360"/>
      <c r="E915" s="360"/>
      <c r="F915" s="32" t="s">
        <v>103</v>
      </c>
      <c r="G915" s="52">
        <v>71435</v>
      </c>
      <c r="H915" s="42">
        <f>IFERROR(G915/D907,"-")</f>
        <v>2.9239186821928995E-4</v>
      </c>
      <c r="I915" s="52">
        <v>3</v>
      </c>
      <c r="J915" s="42">
        <f>IFERROR(I915/E907,"-")</f>
        <v>9.0361445783132526E-3</v>
      </c>
      <c r="K915" s="55">
        <f t="shared" si="72"/>
        <v>23811.666666666668</v>
      </c>
      <c r="L915" s="360"/>
      <c r="M915" s="360"/>
      <c r="N915" s="32" t="s">
        <v>103</v>
      </c>
      <c r="O915" s="52">
        <v>414032</v>
      </c>
      <c r="P915" s="42">
        <f>IFERROR(O915/L907,"-")</f>
        <v>2.3245598927798208E-4</v>
      </c>
      <c r="Q915" s="52">
        <v>22</v>
      </c>
      <c r="R915" s="42">
        <f>IFERROR(Q915/M907,"-")</f>
        <v>6.5671641791044772E-3</v>
      </c>
      <c r="S915" s="55">
        <f t="shared" si="73"/>
        <v>18819.636363636364</v>
      </c>
      <c r="T915" s="360"/>
      <c r="U915" s="360"/>
      <c r="V915" s="32" t="s">
        <v>103</v>
      </c>
      <c r="W915" s="52">
        <v>17761</v>
      </c>
      <c r="X915" s="42">
        <f>IFERROR(W915/T907,"-")</f>
        <v>3.7224780583172158E-4</v>
      </c>
      <c r="Y915" s="52">
        <v>1</v>
      </c>
      <c r="Z915" s="42">
        <f>IFERROR(Y915/U907,"-")</f>
        <v>6.6666666666666671E-3</v>
      </c>
      <c r="AA915" s="96">
        <f t="shared" si="74"/>
        <v>17761</v>
      </c>
      <c r="AB915" s="360"/>
      <c r="AC915" s="360"/>
      <c r="AD915" s="32" t="s">
        <v>103</v>
      </c>
      <c r="AE915" s="52">
        <v>72851</v>
      </c>
      <c r="AF915" s="42">
        <f>IFERROR(AE915/AB907,"-")</f>
        <v>6.8535994356135987E-4</v>
      </c>
      <c r="AG915" s="52">
        <v>3</v>
      </c>
      <c r="AH915" s="42">
        <f>IFERROR(AG915/AC907,"-")</f>
        <v>7.9155672823219003E-3</v>
      </c>
      <c r="AI915" s="55">
        <f t="shared" si="75"/>
        <v>24283.666666666668</v>
      </c>
      <c r="AJ915" s="360"/>
      <c r="AK915" s="360"/>
      <c r="AL915" s="32" t="s">
        <v>103</v>
      </c>
      <c r="AM915" s="52">
        <v>229569</v>
      </c>
      <c r="AN915" s="42">
        <f>IFERROR(AM915/AJ907,"-")</f>
        <v>3.3694530429366942E-4</v>
      </c>
      <c r="AO915" s="52">
        <v>8</v>
      </c>
      <c r="AP915" s="42">
        <f>IFERROR(AO915/AK907,"-")</f>
        <v>7.3937153419593345E-3</v>
      </c>
      <c r="AQ915" s="55">
        <f t="shared" si="76"/>
        <v>28696.125</v>
      </c>
      <c r="AR915" s="360"/>
      <c r="AS915" s="360"/>
      <c r="AT915" s="32" t="s">
        <v>103</v>
      </c>
      <c r="AU915" s="52">
        <v>93851</v>
      </c>
      <c r="AV915" s="42">
        <f>IFERROR(AU915/AR907,"-")</f>
        <v>1.0070331475726596E-4</v>
      </c>
      <c r="AW915" s="55">
        <v>10</v>
      </c>
      <c r="AX915" s="42">
        <f>IFERROR(AW915/AS907,"-")</f>
        <v>5.8582308142940834E-3</v>
      </c>
      <c r="AY915" s="138">
        <f t="shared" si="77"/>
        <v>9385.1</v>
      </c>
      <c r="AZ915" s="360"/>
      <c r="BA915" s="360"/>
      <c r="BB915" s="32" t="s">
        <v>103</v>
      </c>
      <c r="BC915" s="52">
        <v>0</v>
      </c>
      <c r="BD915" s="42">
        <f>IFERROR(BC915/AZ907,"-")</f>
        <v>0</v>
      </c>
      <c r="BE915" s="52">
        <v>0</v>
      </c>
      <c r="BF915" s="42">
        <f>IFERROR(BE915/BA907,"-")</f>
        <v>0</v>
      </c>
      <c r="BG915" s="55" t="str">
        <f t="shared" si="78"/>
        <v>-</v>
      </c>
      <c r="BH915" s="360"/>
      <c r="BI915" s="360"/>
      <c r="BJ915" s="32" t="s">
        <v>103</v>
      </c>
      <c r="BK915" s="52">
        <v>104702</v>
      </c>
      <c r="BL915" s="42">
        <f>IFERROR(BK915/BH907,"-")</f>
        <v>1.6792743761466503E-4</v>
      </c>
      <c r="BM915" s="52">
        <v>8</v>
      </c>
      <c r="BN915" s="42">
        <f>IFERROR(BM915/BI907,"-")</f>
        <v>4.7704233750745376E-3</v>
      </c>
      <c r="BO915" s="96">
        <f t="shared" si="79"/>
        <v>13087.75</v>
      </c>
      <c r="BP915" s="140"/>
    </row>
    <row r="916" spans="2:68" s="8" customFormat="1" ht="13.15" customHeight="1">
      <c r="B916" s="368"/>
      <c r="C916" s="386"/>
      <c r="D916" s="360"/>
      <c r="E916" s="360"/>
      <c r="F916" s="32" t="s">
        <v>104</v>
      </c>
      <c r="G916" s="52">
        <v>386805</v>
      </c>
      <c r="H916" s="42">
        <f>IFERROR(G916/D907,"-")</f>
        <v>1.5832384207540063E-3</v>
      </c>
      <c r="I916" s="52">
        <v>27</v>
      </c>
      <c r="J916" s="42">
        <f>IFERROR(I916/E907,"-")</f>
        <v>8.1325301204819275E-2</v>
      </c>
      <c r="K916" s="55">
        <f t="shared" si="72"/>
        <v>14326.111111111111</v>
      </c>
      <c r="L916" s="360"/>
      <c r="M916" s="360"/>
      <c r="N916" s="32" t="s">
        <v>104</v>
      </c>
      <c r="O916" s="52">
        <v>1861353</v>
      </c>
      <c r="P916" s="42">
        <f>IFERROR(O916/L907,"-")</f>
        <v>1.0450464046511858E-3</v>
      </c>
      <c r="Q916" s="52">
        <v>146</v>
      </c>
      <c r="R916" s="42">
        <f>IFERROR(Q916/M907,"-")</f>
        <v>4.3582089552238808E-2</v>
      </c>
      <c r="S916" s="55">
        <f t="shared" si="73"/>
        <v>12748.993150684932</v>
      </c>
      <c r="T916" s="360"/>
      <c r="U916" s="360"/>
      <c r="V916" s="32" t="s">
        <v>104</v>
      </c>
      <c r="W916" s="52">
        <v>13856</v>
      </c>
      <c r="X916" s="42">
        <f>IFERROR(W916/T907,"-")</f>
        <v>2.9040400864840574E-4</v>
      </c>
      <c r="Y916" s="52">
        <v>2</v>
      </c>
      <c r="Z916" s="42">
        <f>IFERROR(Y916/U907,"-")</f>
        <v>1.3333333333333334E-2</v>
      </c>
      <c r="AA916" s="96">
        <f t="shared" si="74"/>
        <v>6928</v>
      </c>
      <c r="AB916" s="360"/>
      <c r="AC916" s="360"/>
      <c r="AD916" s="32" t="s">
        <v>104</v>
      </c>
      <c r="AE916" s="52">
        <v>228328</v>
      </c>
      <c r="AF916" s="42">
        <f>IFERROR(AE916/AB907,"-")</f>
        <v>2.1480400432866832E-3</v>
      </c>
      <c r="AG916" s="52">
        <v>7</v>
      </c>
      <c r="AH916" s="42">
        <f>IFERROR(AG916/AC907,"-")</f>
        <v>1.8469656992084433E-2</v>
      </c>
      <c r="AI916" s="55">
        <f t="shared" si="75"/>
        <v>32618.285714285714</v>
      </c>
      <c r="AJ916" s="360"/>
      <c r="AK916" s="360"/>
      <c r="AL916" s="32" t="s">
        <v>104</v>
      </c>
      <c r="AM916" s="52">
        <v>770314</v>
      </c>
      <c r="AN916" s="42">
        <f>IFERROR(AM916/AJ907,"-")</f>
        <v>1.1306129535419577E-3</v>
      </c>
      <c r="AO916" s="52">
        <v>57</v>
      </c>
      <c r="AP916" s="42">
        <f>IFERROR(AO916/AK907,"-")</f>
        <v>5.2680221811460259E-2</v>
      </c>
      <c r="AQ916" s="55">
        <f t="shared" si="76"/>
        <v>13514.280701754386</v>
      </c>
      <c r="AR916" s="360"/>
      <c r="AS916" s="360"/>
      <c r="AT916" s="32" t="s">
        <v>104</v>
      </c>
      <c r="AU916" s="52">
        <v>848855</v>
      </c>
      <c r="AV916" s="42">
        <f>IFERROR(AU916/AR907,"-")</f>
        <v>9.1083219409786786E-4</v>
      </c>
      <c r="AW916" s="55">
        <v>80</v>
      </c>
      <c r="AX916" s="42">
        <f>IFERROR(AW916/AS907,"-")</f>
        <v>4.6865846514352667E-2</v>
      </c>
      <c r="AY916" s="138">
        <f t="shared" si="77"/>
        <v>10610.6875</v>
      </c>
      <c r="AZ916" s="360"/>
      <c r="BA916" s="360"/>
      <c r="BB916" s="32" t="s">
        <v>104</v>
      </c>
      <c r="BC916" s="52">
        <v>111703</v>
      </c>
      <c r="BD916" s="42">
        <f>IFERROR(BC916/AZ907,"-")</f>
        <v>5.8956195140081593E-4</v>
      </c>
      <c r="BE916" s="52">
        <v>12</v>
      </c>
      <c r="BF916" s="42">
        <f>IFERROR(BE916/BA907,"-")</f>
        <v>6.6298342541436461E-2</v>
      </c>
      <c r="BG916" s="55">
        <f t="shared" si="78"/>
        <v>9308.5833333333339</v>
      </c>
      <c r="BH916" s="360"/>
      <c r="BI916" s="360"/>
      <c r="BJ916" s="32" t="s">
        <v>104</v>
      </c>
      <c r="BK916" s="52">
        <v>594004</v>
      </c>
      <c r="BL916" s="42">
        <f>IFERROR(BK916/BH907,"-")</f>
        <v>9.5269975409124452E-4</v>
      </c>
      <c r="BM916" s="52">
        <v>40</v>
      </c>
      <c r="BN916" s="42">
        <f>IFERROR(BM916/BI907,"-")</f>
        <v>2.3852116875372691E-2</v>
      </c>
      <c r="BO916" s="96">
        <f t="shared" si="79"/>
        <v>14850.1</v>
      </c>
      <c r="BP916" s="140"/>
    </row>
    <row r="917" spans="2:68" s="8" customFormat="1" ht="13.15" customHeight="1">
      <c r="B917" s="368"/>
      <c r="C917" s="386"/>
      <c r="D917" s="360"/>
      <c r="E917" s="360"/>
      <c r="F917" s="32" t="s">
        <v>105</v>
      </c>
      <c r="G917" s="52">
        <v>44287</v>
      </c>
      <c r="H917" s="42">
        <f>IFERROR(G917/D907,"-")</f>
        <v>1.8127190687796868E-4</v>
      </c>
      <c r="I917" s="52">
        <v>3</v>
      </c>
      <c r="J917" s="42">
        <f>IFERROR(I917/E907,"-")</f>
        <v>9.0361445783132526E-3</v>
      </c>
      <c r="K917" s="55">
        <f t="shared" si="72"/>
        <v>14762.333333333334</v>
      </c>
      <c r="L917" s="360"/>
      <c r="M917" s="360"/>
      <c r="N917" s="32" t="s">
        <v>105</v>
      </c>
      <c r="O917" s="52">
        <v>83993</v>
      </c>
      <c r="P917" s="42">
        <f>IFERROR(O917/L907,"-")</f>
        <v>4.715740789945113E-5</v>
      </c>
      <c r="Q917" s="52">
        <v>13</v>
      </c>
      <c r="R917" s="42">
        <f>IFERROR(Q917/M907,"-")</f>
        <v>3.880597014925373E-3</v>
      </c>
      <c r="S917" s="55">
        <f t="shared" si="73"/>
        <v>6461</v>
      </c>
      <c r="T917" s="360"/>
      <c r="U917" s="360"/>
      <c r="V917" s="32" t="s">
        <v>105</v>
      </c>
      <c r="W917" s="52">
        <v>0</v>
      </c>
      <c r="X917" s="42">
        <f>IFERROR(W917/T907,"-")</f>
        <v>0</v>
      </c>
      <c r="Y917" s="52">
        <v>0</v>
      </c>
      <c r="Z917" s="42">
        <f>IFERROR(Y917/U907,"-")</f>
        <v>0</v>
      </c>
      <c r="AA917" s="96" t="str">
        <f t="shared" si="74"/>
        <v>-</v>
      </c>
      <c r="AB917" s="360"/>
      <c r="AC917" s="360"/>
      <c r="AD917" s="32" t="s">
        <v>105</v>
      </c>
      <c r="AE917" s="52">
        <v>0</v>
      </c>
      <c r="AF917" s="42">
        <f>IFERROR(AE917/AB907,"-")</f>
        <v>0</v>
      </c>
      <c r="AG917" s="52">
        <v>0</v>
      </c>
      <c r="AH917" s="42">
        <f>IFERROR(AG917/AC907,"-")</f>
        <v>0</v>
      </c>
      <c r="AI917" s="55" t="str">
        <f t="shared" si="75"/>
        <v>-</v>
      </c>
      <c r="AJ917" s="360"/>
      <c r="AK917" s="360"/>
      <c r="AL917" s="32" t="s">
        <v>105</v>
      </c>
      <c r="AM917" s="52">
        <v>42978</v>
      </c>
      <c r="AN917" s="42">
        <f>IFERROR(AM917/AJ907,"-")</f>
        <v>6.3080099176863268E-5</v>
      </c>
      <c r="AO917" s="52">
        <v>6</v>
      </c>
      <c r="AP917" s="42">
        <f>IFERROR(AO917/AK907,"-")</f>
        <v>5.5452865064695009E-3</v>
      </c>
      <c r="AQ917" s="55">
        <f t="shared" si="76"/>
        <v>7163</v>
      </c>
      <c r="AR917" s="360"/>
      <c r="AS917" s="360"/>
      <c r="AT917" s="32" t="s">
        <v>105</v>
      </c>
      <c r="AU917" s="52">
        <v>41015</v>
      </c>
      <c r="AV917" s="42">
        <f>IFERROR(AU917/AR907,"-")</f>
        <v>4.4009615824756937E-5</v>
      </c>
      <c r="AW917" s="55">
        <v>7</v>
      </c>
      <c r="AX917" s="42">
        <f>IFERROR(AW917/AS907,"-")</f>
        <v>4.1007615700058581E-3</v>
      </c>
      <c r="AY917" s="138">
        <f t="shared" si="77"/>
        <v>5859.2857142857147</v>
      </c>
      <c r="AZ917" s="360"/>
      <c r="BA917" s="360"/>
      <c r="BB917" s="32" t="s">
        <v>105</v>
      </c>
      <c r="BC917" s="52">
        <v>32612</v>
      </c>
      <c r="BD917" s="42">
        <f>IFERROR(BC917/AZ907,"-")</f>
        <v>1.7212424338722694E-4</v>
      </c>
      <c r="BE917" s="52">
        <v>3</v>
      </c>
      <c r="BF917" s="42">
        <f>IFERROR(BE917/BA907,"-")</f>
        <v>1.6574585635359115E-2</v>
      </c>
      <c r="BG917" s="55">
        <f t="shared" si="78"/>
        <v>10870.666666666666</v>
      </c>
      <c r="BH917" s="360"/>
      <c r="BI917" s="360"/>
      <c r="BJ917" s="32" t="s">
        <v>105</v>
      </c>
      <c r="BK917" s="52">
        <v>8341</v>
      </c>
      <c r="BL917" s="42">
        <f>IFERROR(BK917/BH907,"-")</f>
        <v>1.3377803262057277E-5</v>
      </c>
      <c r="BM917" s="52">
        <v>2</v>
      </c>
      <c r="BN917" s="42">
        <f>IFERROR(BM917/BI907,"-")</f>
        <v>1.1926058437686344E-3</v>
      </c>
      <c r="BO917" s="96">
        <f t="shared" si="79"/>
        <v>4170.5</v>
      </c>
      <c r="BP917" s="140"/>
    </row>
    <row r="918" spans="2:68" s="8" customFormat="1" ht="13.15" customHeight="1">
      <c r="B918" s="368"/>
      <c r="C918" s="386"/>
      <c r="D918" s="360"/>
      <c r="E918" s="360"/>
      <c r="F918" s="32" t="s">
        <v>106</v>
      </c>
      <c r="G918" s="52">
        <v>1009485</v>
      </c>
      <c r="H918" s="42">
        <f>IFERROR(G918/D907,"-")</f>
        <v>4.1319409965612083E-3</v>
      </c>
      <c r="I918" s="52">
        <v>5</v>
      </c>
      <c r="J918" s="42">
        <f>IFERROR(I918/E907,"-")</f>
        <v>1.5060240963855422E-2</v>
      </c>
      <c r="K918" s="55">
        <f t="shared" si="72"/>
        <v>201897</v>
      </c>
      <c r="L918" s="360"/>
      <c r="M918" s="360"/>
      <c r="N918" s="32" t="s">
        <v>106</v>
      </c>
      <c r="O918" s="52">
        <v>4371291</v>
      </c>
      <c r="P918" s="42">
        <f>IFERROR(O918/L907,"-")</f>
        <v>2.4542372904194352E-3</v>
      </c>
      <c r="Q918" s="52">
        <v>12</v>
      </c>
      <c r="R918" s="42">
        <f>IFERROR(Q918/M907,"-")</f>
        <v>3.582089552238806E-3</v>
      </c>
      <c r="S918" s="55">
        <f t="shared" si="73"/>
        <v>364274.25</v>
      </c>
      <c r="T918" s="360"/>
      <c r="U918" s="360"/>
      <c r="V918" s="32" t="s">
        <v>106</v>
      </c>
      <c r="W918" s="52">
        <v>928</v>
      </c>
      <c r="X918" s="42">
        <f>IFERROR(W918/T907,"-")</f>
        <v>1.9449691110401309E-5</v>
      </c>
      <c r="Y918" s="52">
        <v>1</v>
      </c>
      <c r="Z918" s="42">
        <f>IFERROR(Y918/U907,"-")</f>
        <v>6.6666666666666671E-3</v>
      </c>
      <c r="AA918" s="96">
        <f t="shared" si="74"/>
        <v>928</v>
      </c>
      <c r="AB918" s="360"/>
      <c r="AC918" s="360"/>
      <c r="AD918" s="32" t="s">
        <v>106</v>
      </c>
      <c r="AE918" s="52">
        <v>0</v>
      </c>
      <c r="AF918" s="42">
        <f>IFERROR(AE918/AB907,"-")</f>
        <v>0</v>
      </c>
      <c r="AG918" s="52">
        <v>0</v>
      </c>
      <c r="AH918" s="42">
        <f>IFERROR(AG918/AC907,"-")</f>
        <v>0</v>
      </c>
      <c r="AI918" s="55" t="str">
        <f t="shared" si="75"/>
        <v>-</v>
      </c>
      <c r="AJ918" s="360"/>
      <c r="AK918" s="360"/>
      <c r="AL918" s="32" t="s">
        <v>106</v>
      </c>
      <c r="AM918" s="52">
        <v>2317214</v>
      </c>
      <c r="AN918" s="42">
        <f>IFERROR(AM918/AJ907,"-")</f>
        <v>3.4010444630745043E-3</v>
      </c>
      <c r="AO918" s="52">
        <v>6</v>
      </c>
      <c r="AP918" s="42">
        <f>IFERROR(AO918/AK907,"-")</f>
        <v>5.5452865064695009E-3</v>
      </c>
      <c r="AQ918" s="55">
        <f t="shared" si="76"/>
        <v>386202.33333333331</v>
      </c>
      <c r="AR918" s="360"/>
      <c r="AS918" s="360"/>
      <c r="AT918" s="32" t="s">
        <v>106</v>
      </c>
      <c r="AU918" s="52">
        <v>2053149</v>
      </c>
      <c r="AV918" s="42">
        <f>IFERROR(AU918/AR907,"-")</f>
        <v>2.2030549487013014E-3</v>
      </c>
      <c r="AW918" s="55">
        <v>5</v>
      </c>
      <c r="AX918" s="42">
        <f>IFERROR(AW918/AS907,"-")</f>
        <v>2.9291154071470417E-3</v>
      </c>
      <c r="AY918" s="138">
        <f t="shared" si="77"/>
        <v>410629.8</v>
      </c>
      <c r="AZ918" s="360"/>
      <c r="BA918" s="360"/>
      <c r="BB918" s="32" t="s">
        <v>106</v>
      </c>
      <c r="BC918" s="52">
        <v>612713</v>
      </c>
      <c r="BD918" s="42">
        <f>IFERROR(BC918/AZ907,"-")</f>
        <v>3.2338636556641107E-3</v>
      </c>
      <c r="BE918" s="52">
        <v>2</v>
      </c>
      <c r="BF918" s="42">
        <f>IFERROR(BE918/BA907,"-")</f>
        <v>1.1049723756906077E-2</v>
      </c>
      <c r="BG918" s="55">
        <f t="shared" si="78"/>
        <v>306356.5</v>
      </c>
      <c r="BH918" s="360"/>
      <c r="BI918" s="360"/>
      <c r="BJ918" s="32" t="s">
        <v>106</v>
      </c>
      <c r="BK918" s="52">
        <v>813445</v>
      </c>
      <c r="BL918" s="42">
        <f>IFERROR(BK918/BH907,"-")</f>
        <v>1.3046525805663807E-3</v>
      </c>
      <c r="BM918" s="52">
        <v>2</v>
      </c>
      <c r="BN918" s="42">
        <f>IFERROR(BM918/BI907,"-")</f>
        <v>1.1926058437686344E-3</v>
      </c>
      <c r="BO918" s="96">
        <f t="shared" si="79"/>
        <v>406722.5</v>
      </c>
      <c r="BP918" s="140"/>
    </row>
    <row r="919" spans="2:68" s="8" customFormat="1" ht="13.15" customHeight="1">
      <c r="B919" s="368"/>
      <c r="C919" s="386"/>
      <c r="D919" s="360"/>
      <c r="E919" s="360"/>
      <c r="F919" s="32" t="s">
        <v>107</v>
      </c>
      <c r="G919" s="52">
        <v>2276535</v>
      </c>
      <c r="H919" s="42">
        <f>IFERROR(G919/D907,"-")</f>
        <v>9.3181258727038727E-3</v>
      </c>
      <c r="I919" s="52">
        <v>41</v>
      </c>
      <c r="J919" s="42">
        <f>IFERROR(I919/E907,"-")</f>
        <v>0.12349397590361445</v>
      </c>
      <c r="K919" s="55">
        <f t="shared" si="72"/>
        <v>55525.243902439026</v>
      </c>
      <c r="L919" s="360"/>
      <c r="M919" s="360"/>
      <c r="N919" s="32" t="s">
        <v>107</v>
      </c>
      <c r="O919" s="52">
        <v>15468684</v>
      </c>
      <c r="P919" s="42">
        <f>IFERROR(O919/L907,"-")</f>
        <v>8.6848075560548299E-3</v>
      </c>
      <c r="Q919" s="52">
        <v>282</v>
      </c>
      <c r="R919" s="42">
        <f>IFERROR(Q919/M907,"-")</f>
        <v>8.4179104477611941E-2</v>
      </c>
      <c r="S919" s="55">
        <f t="shared" si="73"/>
        <v>54853.48936170213</v>
      </c>
      <c r="T919" s="360"/>
      <c r="U919" s="360"/>
      <c r="V919" s="32" t="s">
        <v>107</v>
      </c>
      <c r="W919" s="52">
        <v>293318</v>
      </c>
      <c r="X919" s="42">
        <f>IFERROR(W919/T907,"-")</f>
        <v>6.1475695012076417E-3</v>
      </c>
      <c r="Y919" s="52">
        <v>10</v>
      </c>
      <c r="Z919" s="42">
        <f>IFERROR(Y919/U907,"-")</f>
        <v>6.6666666666666666E-2</v>
      </c>
      <c r="AA919" s="96">
        <f t="shared" si="74"/>
        <v>29331.8</v>
      </c>
      <c r="AB919" s="360"/>
      <c r="AC919" s="360"/>
      <c r="AD919" s="32" t="s">
        <v>107</v>
      </c>
      <c r="AE919" s="52">
        <v>867919</v>
      </c>
      <c r="AF919" s="42">
        <f>IFERROR(AE919/AB907,"-")</f>
        <v>8.1651167019784476E-3</v>
      </c>
      <c r="AG919" s="52">
        <v>23</v>
      </c>
      <c r="AH919" s="42">
        <f>IFERROR(AG919/AC907,"-")</f>
        <v>6.0686015831134567E-2</v>
      </c>
      <c r="AI919" s="55">
        <f t="shared" si="75"/>
        <v>37735.608695652176</v>
      </c>
      <c r="AJ919" s="360"/>
      <c r="AK919" s="360"/>
      <c r="AL919" s="32" t="s">
        <v>107</v>
      </c>
      <c r="AM919" s="52">
        <v>7469031</v>
      </c>
      <c r="AN919" s="42">
        <f>IFERROR(AM919/AJ907,"-")</f>
        <v>1.096252073700652E-2</v>
      </c>
      <c r="AO919" s="52">
        <v>108</v>
      </c>
      <c r="AP919" s="42">
        <f>IFERROR(AO919/AK907,"-")</f>
        <v>9.9815157116451017E-2</v>
      </c>
      <c r="AQ919" s="55">
        <f t="shared" si="76"/>
        <v>69157.694444444438</v>
      </c>
      <c r="AR919" s="360"/>
      <c r="AS919" s="360"/>
      <c r="AT919" s="32" t="s">
        <v>107</v>
      </c>
      <c r="AU919" s="52">
        <v>6743523</v>
      </c>
      <c r="AV919" s="42">
        <f>IFERROR(AU919/AR907,"-")</f>
        <v>7.2358858109328877E-3</v>
      </c>
      <c r="AW919" s="55">
        <v>138</v>
      </c>
      <c r="AX919" s="42">
        <f>IFERROR(AW919/AS907,"-")</f>
        <v>8.0843585237258347E-2</v>
      </c>
      <c r="AY919" s="138">
        <f t="shared" si="77"/>
        <v>48866.108695652176</v>
      </c>
      <c r="AZ919" s="360"/>
      <c r="BA919" s="360"/>
      <c r="BB919" s="32" t="s">
        <v>107</v>
      </c>
      <c r="BC919" s="52">
        <v>1700680</v>
      </c>
      <c r="BD919" s="42">
        <f>IFERROR(BC919/AZ907,"-")</f>
        <v>8.9760903423215105E-3</v>
      </c>
      <c r="BE919" s="52">
        <v>30</v>
      </c>
      <c r="BF919" s="42">
        <f>IFERROR(BE919/BA907,"-")</f>
        <v>0.16574585635359115</v>
      </c>
      <c r="BG919" s="55">
        <f t="shared" si="78"/>
        <v>56689.333333333336</v>
      </c>
      <c r="BH919" s="360"/>
      <c r="BI919" s="360"/>
      <c r="BJ919" s="32" t="s">
        <v>107</v>
      </c>
      <c r="BK919" s="52">
        <v>4266120</v>
      </c>
      <c r="BL919" s="42">
        <f>IFERROR(BK919/BH907,"-")</f>
        <v>6.8422628044991956E-3</v>
      </c>
      <c r="BM919" s="52">
        <v>123</v>
      </c>
      <c r="BN919" s="42">
        <f>IFERROR(BM919/BI907,"-")</f>
        <v>7.3345259391771014E-2</v>
      </c>
      <c r="BO919" s="96">
        <f t="shared" si="79"/>
        <v>34683.902439024387</v>
      </c>
      <c r="BP919" s="140"/>
    </row>
    <row r="920" spans="2:68" s="8" customFormat="1" ht="13.15" customHeight="1">
      <c r="B920" s="368"/>
      <c r="C920" s="386"/>
      <c r="D920" s="360"/>
      <c r="E920" s="360"/>
      <c r="F920" s="32" t="s">
        <v>108</v>
      </c>
      <c r="G920" s="52">
        <v>2903761</v>
      </c>
      <c r="H920" s="42">
        <f>IFERROR(G920/D907,"-")</f>
        <v>1.1885435761913818E-2</v>
      </c>
      <c r="I920" s="52">
        <v>52</v>
      </c>
      <c r="J920" s="42">
        <f>IFERROR(I920/E907,"-")</f>
        <v>0.15662650602409639</v>
      </c>
      <c r="K920" s="55">
        <f t="shared" si="72"/>
        <v>55841.557692307695</v>
      </c>
      <c r="L920" s="360"/>
      <c r="M920" s="360"/>
      <c r="N920" s="32" t="s">
        <v>108</v>
      </c>
      <c r="O920" s="52">
        <v>12967129</v>
      </c>
      <c r="P920" s="42">
        <f>IFERROR(O920/L907,"-")</f>
        <v>7.2803232595311735E-3</v>
      </c>
      <c r="Q920" s="52">
        <v>305</v>
      </c>
      <c r="R920" s="42">
        <f>IFERROR(Q920/M907,"-")</f>
        <v>9.1044776119402981E-2</v>
      </c>
      <c r="S920" s="55">
        <f t="shared" si="73"/>
        <v>42515.177049180325</v>
      </c>
      <c r="T920" s="360"/>
      <c r="U920" s="360"/>
      <c r="V920" s="32" t="s">
        <v>108</v>
      </c>
      <c r="W920" s="52">
        <v>143364</v>
      </c>
      <c r="X920" s="42">
        <f>IFERROR(W920/T907,"-")</f>
        <v>3.0047257719305748E-3</v>
      </c>
      <c r="Y920" s="52">
        <v>7</v>
      </c>
      <c r="Z920" s="42">
        <f>IFERROR(Y920/U907,"-")</f>
        <v>4.6666666666666669E-2</v>
      </c>
      <c r="AA920" s="96">
        <f t="shared" si="74"/>
        <v>20480.571428571428</v>
      </c>
      <c r="AB920" s="360"/>
      <c r="AC920" s="360"/>
      <c r="AD920" s="32" t="s">
        <v>108</v>
      </c>
      <c r="AE920" s="52">
        <v>1056530</v>
      </c>
      <c r="AF920" s="42">
        <f>IFERROR(AE920/AB907,"-")</f>
        <v>9.9395113474198497E-3</v>
      </c>
      <c r="AG920" s="52">
        <v>18</v>
      </c>
      <c r="AH920" s="42">
        <f>IFERROR(AG920/AC907,"-")</f>
        <v>4.7493403693931395E-2</v>
      </c>
      <c r="AI920" s="55">
        <f t="shared" si="75"/>
        <v>58696.111111111109</v>
      </c>
      <c r="AJ920" s="360"/>
      <c r="AK920" s="360"/>
      <c r="AL920" s="32" t="s">
        <v>108</v>
      </c>
      <c r="AM920" s="52">
        <v>5289130</v>
      </c>
      <c r="AN920" s="42">
        <f>IFERROR(AM920/AJ907,"-")</f>
        <v>7.7630146809838244E-3</v>
      </c>
      <c r="AO920" s="52">
        <v>120</v>
      </c>
      <c r="AP920" s="42">
        <f>IFERROR(AO920/AK907,"-")</f>
        <v>0.11090573012939002</v>
      </c>
      <c r="AQ920" s="55">
        <f t="shared" si="76"/>
        <v>44076.083333333336</v>
      </c>
      <c r="AR920" s="360"/>
      <c r="AS920" s="360"/>
      <c r="AT920" s="32" t="s">
        <v>108</v>
      </c>
      <c r="AU920" s="52">
        <v>5243490</v>
      </c>
      <c r="AV920" s="42">
        <f>IFERROR(AU920/AR907,"-")</f>
        <v>5.6263313539181951E-3</v>
      </c>
      <c r="AW920" s="55">
        <v>139</v>
      </c>
      <c r="AX920" s="42">
        <f>IFERROR(AW920/AS907,"-")</f>
        <v>8.1429408318687752E-2</v>
      </c>
      <c r="AY920" s="138">
        <f t="shared" si="77"/>
        <v>37722.94964028777</v>
      </c>
      <c r="AZ920" s="360"/>
      <c r="BA920" s="360"/>
      <c r="BB920" s="32" t="s">
        <v>108</v>
      </c>
      <c r="BC920" s="52">
        <v>5310912</v>
      </c>
      <c r="BD920" s="42">
        <f>IFERROR(BC920/AZ907,"-")</f>
        <v>2.8030685321235867E-2</v>
      </c>
      <c r="BE920" s="52">
        <v>79</v>
      </c>
      <c r="BF920" s="42">
        <f>IFERROR(BE920/BA907,"-")</f>
        <v>0.43646408839779005</v>
      </c>
      <c r="BG920" s="55">
        <f t="shared" si="78"/>
        <v>67226.734177215185</v>
      </c>
      <c r="BH920" s="360"/>
      <c r="BI920" s="360"/>
      <c r="BJ920" s="32" t="s">
        <v>108</v>
      </c>
      <c r="BK920" s="52">
        <v>3556731</v>
      </c>
      <c r="BL920" s="42">
        <f>IFERROR(BK920/BH907,"-")</f>
        <v>5.7045015674451792E-3</v>
      </c>
      <c r="BM920" s="52">
        <v>94</v>
      </c>
      <c r="BN920" s="42">
        <f>IFERROR(BM920/BI907,"-")</f>
        <v>5.6052474657125817E-2</v>
      </c>
      <c r="BO920" s="96">
        <f t="shared" si="79"/>
        <v>37837.563829787236</v>
      </c>
      <c r="BP920" s="140"/>
    </row>
    <row r="921" spans="2:68" s="8" customFormat="1" ht="13.15" customHeight="1">
      <c r="B921" s="368"/>
      <c r="C921" s="386"/>
      <c r="D921" s="360"/>
      <c r="E921" s="360"/>
      <c r="F921" s="32" t="s">
        <v>109</v>
      </c>
      <c r="G921" s="52">
        <v>2048734</v>
      </c>
      <c r="H921" s="42">
        <f>IFERROR(G921/D907,"-")</f>
        <v>8.3857095505617523E-3</v>
      </c>
      <c r="I921" s="52">
        <v>38</v>
      </c>
      <c r="J921" s="42">
        <f>IFERROR(I921/E907,"-")</f>
        <v>0.1144578313253012</v>
      </c>
      <c r="K921" s="55">
        <f t="shared" si="72"/>
        <v>53914.052631578947</v>
      </c>
      <c r="L921" s="360"/>
      <c r="M921" s="360"/>
      <c r="N921" s="32" t="s">
        <v>109</v>
      </c>
      <c r="O921" s="52">
        <v>7179662</v>
      </c>
      <c r="P921" s="42">
        <f>IFERROR(O921/L907,"-")</f>
        <v>4.030981742695095E-3</v>
      </c>
      <c r="Q921" s="52">
        <v>248</v>
      </c>
      <c r="R921" s="42">
        <f>IFERROR(Q921/M907,"-")</f>
        <v>7.4029850746268652E-2</v>
      </c>
      <c r="S921" s="55">
        <f t="shared" si="73"/>
        <v>28950.25</v>
      </c>
      <c r="T921" s="360"/>
      <c r="U921" s="360"/>
      <c r="V921" s="32" t="s">
        <v>109</v>
      </c>
      <c r="W921" s="52">
        <v>323832</v>
      </c>
      <c r="X921" s="42">
        <f>IFERROR(W921/T907,"-")</f>
        <v>6.7871038487752984E-3</v>
      </c>
      <c r="Y921" s="52">
        <v>10</v>
      </c>
      <c r="Z921" s="42">
        <f>IFERROR(Y921/U907,"-")</f>
        <v>6.6666666666666666E-2</v>
      </c>
      <c r="AA921" s="96">
        <f t="shared" si="74"/>
        <v>32383.200000000001</v>
      </c>
      <c r="AB921" s="360"/>
      <c r="AC921" s="360"/>
      <c r="AD921" s="32" t="s">
        <v>109</v>
      </c>
      <c r="AE921" s="52">
        <v>619602</v>
      </c>
      <c r="AF921" s="42">
        <f>IFERROR(AE921/AB907,"-")</f>
        <v>5.8290262556520249E-3</v>
      </c>
      <c r="AG921" s="52">
        <v>10</v>
      </c>
      <c r="AH921" s="42">
        <f>IFERROR(AG921/AC907,"-")</f>
        <v>2.6385224274406333E-2</v>
      </c>
      <c r="AI921" s="55">
        <f t="shared" si="75"/>
        <v>61960.2</v>
      </c>
      <c r="AJ921" s="360"/>
      <c r="AK921" s="360"/>
      <c r="AL921" s="32" t="s">
        <v>109</v>
      </c>
      <c r="AM921" s="52">
        <v>2669728</v>
      </c>
      <c r="AN921" s="42">
        <f>IFERROR(AM921/AJ907,"-")</f>
        <v>3.9184398300351067E-3</v>
      </c>
      <c r="AO921" s="52">
        <v>93</v>
      </c>
      <c r="AP921" s="42">
        <f>IFERROR(AO921/AK907,"-")</f>
        <v>8.595194085027727E-2</v>
      </c>
      <c r="AQ921" s="55">
        <f t="shared" si="76"/>
        <v>28706.752688172044</v>
      </c>
      <c r="AR921" s="360"/>
      <c r="AS921" s="360"/>
      <c r="AT921" s="32" t="s">
        <v>109</v>
      </c>
      <c r="AU921" s="52">
        <v>3441032</v>
      </c>
      <c r="AV921" s="42">
        <f>IFERROR(AU921/AR907,"-")</f>
        <v>3.69227103159076E-3</v>
      </c>
      <c r="AW921" s="55">
        <v>132</v>
      </c>
      <c r="AX921" s="42">
        <f>IFERROR(AW921/AS907,"-")</f>
        <v>7.7328646748681895E-2</v>
      </c>
      <c r="AY921" s="138">
        <f t="shared" si="77"/>
        <v>26068.424242424244</v>
      </c>
      <c r="AZ921" s="360"/>
      <c r="BA921" s="360"/>
      <c r="BB921" s="32" t="s">
        <v>109</v>
      </c>
      <c r="BC921" s="52">
        <v>871586</v>
      </c>
      <c r="BD921" s="42">
        <f>IFERROR(BC921/AZ907,"-")</f>
        <v>4.6001803261652022E-3</v>
      </c>
      <c r="BE921" s="52">
        <v>35</v>
      </c>
      <c r="BF921" s="42">
        <f>IFERROR(BE921/BA907,"-")</f>
        <v>0.19337016574585636</v>
      </c>
      <c r="BG921" s="55">
        <f t="shared" si="78"/>
        <v>24902.457142857143</v>
      </c>
      <c r="BH921" s="360"/>
      <c r="BI921" s="360"/>
      <c r="BJ921" s="32" t="s">
        <v>109</v>
      </c>
      <c r="BK921" s="52">
        <v>2140603</v>
      </c>
      <c r="BL921" s="42">
        <f>IFERROR(BK921/BH907,"-")</f>
        <v>3.4332293245617541E-3</v>
      </c>
      <c r="BM921" s="52">
        <v>66</v>
      </c>
      <c r="BN921" s="42">
        <f>IFERROR(BM921/BI907,"-")</f>
        <v>3.9355992844364938E-2</v>
      </c>
      <c r="BO921" s="96">
        <f t="shared" si="79"/>
        <v>32433.378787878788</v>
      </c>
      <c r="BP921" s="140"/>
    </row>
    <row r="922" spans="2:68" s="8" customFormat="1" ht="13.15" customHeight="1">
      <c r="B922" s="368"/>
      <c r="C922" s="386"/>
      <c r="D922" s="360"/>
      <c r="E922" s="360"/>
      <c r="F922" s="33" t="s">
        <v>110</v>
      </c>
      <c r="G922" s="53">
        <v>2730560</v>
      </c>
      <c r="H922" s="43">
        <f>IFERROR(G922/D907,"-")</f>
        <v>1.1176503670257777E-2</v>
      </c>
      <c r="I922" s="53">
        <v>33</v>
      </c>
      <c r="J922" s="43">
        <f>IFERROR(I922/E907,"-")</f>
        <v>9.9397590361445784E-2</v>
      </c>
      <c r="K922" s="56">
        <f t="shared" si="72"/>
        <v>82744.242424242431</v>
      </c>
      <c r="L922" s="360"/>
      <c r="M922" s="360"/>
      <c r="N922" s="33" t="s">
        <v>110</v>
      </c>
      <c r="O922" s="53">
        <v>3671979</v>
      </c>
      <c r="P922" s="43">
        <f>IFERROR(O922/L907,"-")</f>
        <v>2.0616124141442579E-3</v>
      </c>
      <c r="Q922" s="53">
        <v>254</v>
      </c>
      <c r="R922" s="43">
        <f>IFERROR(Q922/M907,"-")</f>
        <v>7.5820895522388063E-2</v>
      </c>
      <c r="S922" s="56">
        <f t="shared" si="73"/>
        <v>14456.610236220473</v>
      </c>
      <c r="T922" s="360"/>
      <c r="U922" s="360"/>
      <c r="V922" s="33" t="s">
        <v>110</v>
      </c>
      <c r="W922" s="53">
        <v>20179</v>
      </c>
      <c r="X922" s="43">
        <f>IFERROR(W922/T907,"-")</f>
        <v>4.2292598805688365E-4</v>
      </c>
      <c r="Y922" s="53">
        <v>6</v>
      </c>
      <c r="Z922" s="43">
        <f>IFERROR(Y922/U907,"-")</f>
        <v>0.04</v>
      </c>
      <c r="AA922" s="97">
        <f t="shared" si="74"/>
        <v>3363.1666666666665</v>
      </c>
      <c r="AB922" s="360"/>
      <c r="AC922" s="360"/>
      <c r="AD922" s="33" t="s">
        <v>110</v>
      </c>
      <c r="AE922" s="53">
        <v>183982</v>
      </c>
      <c r="AF922" s="43">
        <f>IFERROR(AE922/AB907,"-")</f>
        <v>1.7308464281383387E-3</v>
      </c>
      <c r="AG922" s="53">
        <v>12</v>
      </c>
      <c r="AH922" s="43">
        <f>IFERROR(AG922/AC907,"-")</f>
        <v>3.1662269129287601E-2</v>
      </c>
      <c r="AI922" s="56">
        <f t="shared" si="75"/>
        <v>15331.833333333334</v>
      </c>
      <c r="AJ922" s="360"/>
      <c r="AK922" s="360"/>
      <c r="AL922" s="33" t="s">
        <v>110</v>
      </c>
      <c r="AM922" s="53">
        <v>815345</v>
      </c>
      <c r="AN922" s="43">
        <f>IFERROR(AM922/AJ907,"-")</f>
        <v>1.1967063023723668E-3</v>
      </c>
      <c r="AO922" s="53">
        <v>104</v>
      </c>
      <c r="AP922" s="43">
        <f>IFERROR(AO922/AK907,"-")</f>
        <v>9.6118299445471345E-2</v>
      </c>
      <c r="AQ922" s="56">
        <f t="shared" si="76"/>
        <v>7839.8557692307695</v>
      </c>
      <c r="AR922" s="360"/>
      <c r="AS922" s="360"/>
      <c r="AT922" s="33" t="s">
        <v>110</v>
      </c>
      <c r="AU922" s="53">
        <v>2420155</v>
      </c>
      <c r="AV922" s="43">
        <f>IFERROR(AU922/AR907,"-")</f>
        <v>2.5968570470892268E-3</v>
      </c>
      <c r="AW922" s="56">
        <v>127</v>
      </c>
      <c r="AX922" s="45">
        <f>IFERROR(AW922/AS907,"-")</f>
        <v>7.4399531341534861E-2</v>
      </c>
      <c r="AY922" s="139">
        <f t="shared" si="77"/>
        <v>19056.338582677166</v>
      </c>
      <c r="AZ922" s="360"/>
      <c r="BA922" s="360"/>
      <c r="BB922" s="33" t="s">
        <v>110</v>
      </c>
      <c r="BC922" s="53">
        <v>1626309</v>
      </c>
      <c r="BD922" s="43">
        <f>IFERROR(BC922/AZ907,"-")</f>
        <v>8.583564520386288E-3</v>
      </c>
      <c r="BE922" s="53">
        <v>34</v>
      </c>
      <c r="BF922" s="43">
        <f>IFERROR(BE922/BA907,"-")</f>
        <v>0.18784530386740331</v>
      </c>
      <c r="BG922" s="56">
        <f t="shared" si="78"/>
        <v>47832.617647058825</v>
      </c>
      <c r="BH922" s="360"/>
      <c r="BI922" s="360"/>
      <c r="BJ922" s="33" t="s">
        <v>110</v>
      </c>
      <c r="BK922" s="53">
        <v>442883</v>
      </c>
      <c r="BL922" s="43">
        <f>IFERROR(BK922/BH907,"-")</f>
        <v>7.1032270016901E-4</v>
      </c>
      <c r="BM922" s="53">
        <v>65</v>
      </c>
      <c r="BN922" s="43">
        <f>IFERROR(BM922/BI907,"-")</f>
        <v>3.875968992248062E-2</v>
      </c>
      <c r="BO922" s="97">
        <f t="shared" si="79"/>
        <v>6813.5846153846151</v>
      </c>
      <c r="BP922" s="140"/>
    </row>
    <row r="923" spans="2:68" s="8" customFormat="1" ht="13.15" customHeight="1">
      <c r="B923" s="369"/>
      <c r="C923" s="387"/>
      <c r="D923" s="361"/>
      <c r="E923" s="361"/>
      <c r="F923" s="34" t="s">
        <v>64</v>
      </c>
      <c r="G923" s="49">
        <f>SUM(G907:G922)</f>
        <v>45042927</v>
      </c>
      <c r="H923" s="43">
        <f>IFERROR(G923/D907,"-")</f>
        <v>0.18436600511787074</v>
      </c>
      <c r="I923" s="53">
        <v>289</v>
      </c>
      <c r="J923" s="43">
        <f>IFERROR(I923/E907,"-")</f>
        <v>0.87048192771084343</v>
      </c>
      <c r="K923" s="56">
        <f t="shared" si="72"/>
        <v>155857.87889273357</v>
      </c>
      <c r="L923" s="361"/>
      <c r="M923" s="361"/>
      <c r="N923" s="34" t="s">
        <v>64</v>
      </c>
      <c r="O923" s="49">
        <f>SUM(O907:O922)</f>
        <v>315741214</v>
      </c>
      <c r="P923" s="43">
        <f>IFERROR(O923/L907,"-")</f>
        <v>0.17727116806478979</v>
      </c>
      <c r="Q923" s="53">
        <v>2579</v>
      </c>
      <c r="R923" s="43">
        <f>IFERROR(Q923/M907,"-")</f>
        <v>0.76985074626865668</v>
      </c>
      <c r="S923" s="56">
        <f t="shared" si="73"/>
        <v>122427.76812718107</v>
      </c>
      <c r="T923" s="361"/>
      <c r="U923" s="361"/>
      <c r="V923" s="34" t="s">
        <v>64</v>
      </c>
      <c r="W923" s="49">
        <f>SUM(W907:W922)</f>
        <v>7058545</v>
      </c>
      <c r="X923" s="43">
        <f>IFERROR(W923/T907,"-")</f>
        <v>0.14793806027895218</v>
      </c>
      <c r="Y923" s="53">
        <v>60</v>
      </c>
      <c r="Z923" s="43">
        <f>IFERROR(Y923/U907,"-")</f>
        <v>0.4</v>
      </c>
      <c r="AA923" s="97">
        <f t="shared" si="74"/>
        <v>117642.41666666667</v>
      </c>
      <c r="AB923" s="361"/>
      <c r="AC923" s="361"/>
      <c r="AD923" s="34" t="s">
        <v>64</v>
      </c>
      <c r="AE923" s="49">
        <f>SUM(AE907:AE922)</f>
        <v>8549744</v>
      </c>
      <c r="AF923" s="43">
        <f>IFERROR(AE923/AB907,"-")</f>
        <v>8.04333786125664E-2</v>
      </c>
      <c r="AG923" s="53">
        <v>130</v>
      </c>
      <c r="AH923" s="43">
        <f>IFERROR(AG923/AC907,"-")</f>
        <v>0.34300791556728233</v>
      </c>
      <c r="AI923" s="56">
        <f t="shared" si="75"/>
        <v>65767.261538461535</v>
      </c>
      <c r="AJ923" s="361"/>
      <c r="AK923" s="361"/>
      <c r="AL923" s="34" t="s">
        <v>64</v>
      </c>
      <c r="AM923" s="49">
        <f>SUM(AM907:AM922)</f>
        <v>129546112</v>
      </c>
      <c r="AN923" s="43">
        <f>IFERROR(AM923/AJ907,"-")</f>
        <v>0.19013871266548088</v>
      </c>
      <c r="AO923" s="53">
        <v>944</v>
      </c>
      <c r="AP923" s="43">
        <f>IFERROR(AO923/AK907,"-")</f>
        <v>0.87245841035120153</v>
      </c>
      <c r="AQ923" s="56">
        <f t="shared" si="76"/>
        <v>137231.05084745763</v>
      </c>
      <c r="AR923" s="361"/>
      <c r="AS923" s="361"/>
      <c r="AT923" s="34" t="s">
        <v>64</v>
      </c>
      <c r="AU923" s="49">
        <f>SUM(AU907:AU922)</f>
        <v>168495564</v>
      </c>
      <c r="AV923" s="43">
        <f>IFERROR(AU923/AR907,"-")</f>
        <v>0.18079787979558079</v>
      </c>
      <c r="AW923" s="56">
        <v>1420</v>
      </c>
      <c r="AX923" s="76">
        <f>IFERROR(AW923/AS907,"-")</f>
        <v>0.8318687756297598</v>
      </c>
      <c r="AY923" s="142">
        <f t="shared" si="77"/>
        <v>118658.84788732394</v>
      </c>
      <c r="AZ923" s="361"/>
      <c r="BA923" s="361"/>
      <c r="BB923" s="34" t="s">
        <v>64</v>
      </c>
      <c r="BC923" s="49">
        <f>SUM(BC907:BC922)</f>
        <v>46530375</v>
      </c>
      <c r="BD923" s="43">
        <f>IFERROR(BC923/AZ907,"-")</f>
        <v>0.24558461889485278</v>
      </c>
      <c r="BE923" s="53">
        <v>166</v>
      </c>
      <c r="BF923" s="43">
        <f>IFERROR(BE923/BA907,"-")</f>
        <v>0.91712707182320441</v>
      </c>
      <c r="BG923" s="56">
        <f t="shared" si="78"/>
        <v>280303.46385542169</v>
      </c>
      <c r="BH923" s="361"/>
      <c r="BI923" s="361"/>
      <c r="BJ923" s="34" t="s">
        <v>64</v>
      </c>
      <c r="BK923" s="49">
        <f>SUM(BK907:BK922)</f>
        <v>70845327</v>
      </c>
      <c r="BL923" s="43">
        <f>IFERROR(BK923/BH907,"-")</f>
        <v>0.11362604563506946</v>
      </c>
      <c r="BM923" s="53">
        <v>1036</v>
      </c>
      <c r="BN923" s="43">
        <f>IFERROR(BM923/BI907,"-")</f>
        <v>0.61776982707215267</v>
      </c>
      <c r="BO923" s="97">
        <f t="shared" si="79"/>
        <v>68383.520270270266</v>
      </c>
      <c r="BP923" s="140"/>
    </row>
    <row r="924" spans="2:68" s="8" customFormat="1" ht="13.15" customHeight="1">
      <c r="B924" s="367">
        <v>55</v>
      </c>
      <c r="C924" s="385" t="s">
        <v>14</v>
      </c>
      <c r="D924" s="359">
        <v>224767130</v>
      </c>
      <c r="E924" s="359">
        <v>297</v>
      </c>
      <c r="F924" s="30" t="s">
        <v>96</v>
      </c>
      <c r="G924" s="51">
        <v>2525583</v>
      </c>
      <c r="H924" s="41">
        <f>IFERROR(G924/D924,"-")</f>
        <v>1.1236442801934607E-2</v>
      </c>
      <c r="I924" s="51">
        <v>62</v>
      </c>
      <c r="J924" s="41">
        <f>IFERROR(I924/E924,"-")</f>
        <v>0.20875420875420875</v>
      </c>
      <c r="K924" s="54">
        <f t="shared" si="72"/>
        <v>40735.209677419356</v>
      </c>
      <c r="L924" s="359">
        <v>1600453040</v>
      </c>
      <c r="M924" s="359">
        <v>3146</v>
      </c>
      <c r="N924" s="30" t="s">
        <v>96</v>
      </c>
      <c r="O924" s="51">
        <v>24213587</v>
      </c>
      <c r="P924" s="41">
        <f>IFERROR(O924/L924,"-")</f>
        <v>1.5129208039743547E-2</v>
      </c>
      <c r="Q924" s="51">
        <v>474</v>
      </c>
      <c r="R924" s="41">
        <f>IFERROR(Q924/M924,"-")</f>
        <v>0.15066751430387795</v>
      </c>
      <c r="S924" s="54">
        <f t="shared" si="73"/>
        <v>51083.516877637128</v>
      </c>
      <c r="T924" s="359">
        <v>57623470</v>
      </c>
      <c r="U924" s="359">
        <v>159</v>
      </c>
      <c r="V924" s="30" t="s">
        <v>96</v>
      </c>
      <c r="W924" s="51">
        <v>766557</v>
      </c>
      <c r="X924" s="41">
        <f>IFERROR(W924/T924,"-")</f>
        <v>1.3302860796130465E-2</v>
      </c>
      <c r="Y924" s="51">
        <v>13</v>
      </c>
      <c r="Z924" s="41">
        <f>IFERROR(Y924/U924,"-")</f>
        <v>8.1761006289308172E-2</v>
      </c>
      <c r="AA924" s="95">
        <f t="shared" si="74"/>
        <v>58965.923076923078</v>
      </c>
      <c r="AB924" s="359">
        <v>101082330</v>
      </c>
      <c r="AC924" s="359">
        <v>297</v>
      </c>
      <c r="AD924" s="30" t="s">
        <v>96</v>
      </c>
      <c r="AE924" s="51">
        <v>1075529</v>
      </c>
      <c r="AF924" s="41">
        <f>IFERROR(AE924/AB924,"-")</f>
        <v>1.0640128695094385E-2</v>
      </c>
      <c r="AG924" s="51">
        <v>30</v>
      </c>
      <c r="AH924" s="41">
        <f>IFERROR(AG924/AC924,"-")</f>
        <v>0.10101010101010101</v>
      </c>
      <c r="AI924" s="54">
        <f t="shared" si="75"/>
        <v>35850.966666666667</v>
      </c>
      <c r="AJ924" s="359">
        <v>617475930</v>
      </c>
      <c r="AK924" s="359">
        <v>1083</v>
      </c>
      <c r="AL924" s="30" t="s">
        <v>96</v>
      </c>
      <c r="AM924" s="51">
        <v>6771925</v>
      </c>
      <c r="AN924" s="41">
        <f>IFERROR(AM924/AJ924,"-")</f>
        <v>1.0967107657135721E-2</v>
      </c>
      <c r="AO924" s="51">
        <v>188</v>
      </c>
      <c r="AP924" s="41">
        <f>IFERROR(AO924/AK924,"-")</f>
        <v>0.17359187442289936</v>
      </c>
      <c r="AQ924" s="54">
        <f t="shared" si="76"/>
        <v>36020.877659574471</v>
      </c>
      <c r="AR924" s="359">
        <v>813071170</v>
      </c>
      <c r="AS924" s="359">
        <v>1580</v>
      </c>
      <c r="AT924" s="30" t="s">
        <v>96</v>
      </c>
      <c r="AU924" s="51">
        <v>13847484</v>
      </c>
      <c r="AV924" s="41">
        <f>IFERROR(AU924/AR924,"-")</f>
        <v>1.7031084745016849E-2</v>
      </c>
      <c r="AW924" s="54">
        <v>236</v>
      </c>
      <c r="AX924" s="41">
        <f>IFERROR(AW924/AS924,"-")</f>
        <v>0.14936708860759493</v>
      </c>
      <c r="AY924" s="137">
        <f t="shared" si="77"/>
        <v>58675.779661016946</v>
      </c>
      <c r="AZ924" s="359">
        <v>157979930</v>
      </c>
      <c r="BA924" s="359">
        <v>214</v>
      </c>
      <c r="BB924" s="30" t="s">
        <v>96</v>
      </c>
      <c r="BC924" s="51">
        <v>6621738</v>
      </c>
      <c r="BD924" s="41">
        <f>IFERROR(BC924/AZ924,"-")</f>
        <v>4.1915058450779162E-2</v>
      </c>
      <c r="BE924" s="51">
        <v>57</v>
      </c>
      <c r="BF924" s="41">
        <f>IFERROR(BE924/BA924,"-")</f>
        <v>0.26635514018691586</v>
      </c>
      <c r="BG924" s="54">
        <f t="shared" si="78"/>
        <v>116170.84210526316</v>
      </c>
      <c r="BH924" s="359">
        <v>550520110</v>
      </c>
      <c r="BI924" s="359">
        <v>1383</v>
      </c>
      <c r="BJ924" s="30" t="s">
        <v>96</v>
      </c>
      <c r="BK924" s="51">
        <v>10378345</v>
      </c>
      <c r="BL924" s="41">
        <f>IFERROR(BK924/BH924,"-")</f>
        <v>1.8851890805587464E-2</v>
      </c>
      <c r="BM924" s="51">
        <v>162</v>
      </c>
      <c r="BN924" s="41">
        <f>IFERROR(BM924/BI924,"-")</f>
        <v>0.11713665943600868</v>
      </c>
      <c r="BO924" s="95">
        <f t="shared" si="79"/>
        <v>64063.858024691355</v>
      </c>
      <c r="BP924" s="140"/>
    </row>
    <row r="925" spans="2:68" s="8" customFormat="1" ht="13.15" customHeight="1">
      <c r="B925" s="368"/>
      <c r="C925" s="386"/>
      <c r="D925" s="360"/>
      <c r="E925" s="360"/>
      <c r="F925" s="31" t="s">
        <v>97</v>
      </c>
      <c r="G925" s="52">
        <v>5688059</v>
      </c>
      <c r="H925" s="42">
        <f>IFERROR(G925/D924,"-")</f>
        <v>2.5306453839580547E-2</v>
      </c>
      <c r="I925" s="52">
        <v>100</v>
      </c>
      <c r="J925" s="42">
        <f>IFERROR(I925/E924,"-")</f>
        <v>0.33670033670033672</v>
      </c>
      <c r="K925" s="55">
        <f t="shared" si="72"/>
        <v>56880.59</v>
      </c>
      <c r="L925" s="360"/>
      <c r="M925" s="360"/>
      <c r="N925" s="31" t="s">
        <v>97</v>
      </c>
      <c r="O925" s="52">
        <v>32908190</v>
      </c>
      <c r="P925" s="42">
        <f>IFERROR(O925/L924,"-")</f>
        <v>2.056179667727083E-2</v>
      </c>
      <c r="Q925" s="52">
        <v>731</v>
      </c>
      <c r="R925" s="42">
        <f>IFERROR(Q925/M924,"-")</f>
        <v>0.23235855054036872</v>
      </c>
      <c r="S925" s="55">
        <f t="shared" si="73"/>
        <v>45018.043775649792</v>
      </c>
      <c r="T925" s="360"/>
      <c r="U925" s="360"/>
      <c r="V925" s="31" t="s">
        <v>97</v>
      </c>
      <c r="W925" s="52">
        <v>3092963</v>
      </c>
      <c r="X925" s="42">
        <f>IFERROR(W925/T924,"-")</f>
        <v>5.3675403442382072E-2</v>
      </c>
      <c r="Y925" s="52">
        <v>30</v>
      </c>
      <c r="Z925" s="42">
        <f>IFERROR(Y925/U924,"-")</f>
        <v>0.18867924528301888</v>
      </c>
      <c r="AA925" s="96">
        <f t="shared" si="74"/>
        <v>103098.76666666666</v>
      </c>
      <c r="AB925" s="360"/>
      <c r="AC925" s="360"/>
      <c r="AD925" s="31" t="s">
        <v>97</v>
      </c>
      <c r="AE925" s="52">
        <v>923760</v>
      </c>
      <c r="AF925" s="42">
        <f>IFERROR(AE925/AB924,"-")</f>
        <v>9.1386892249120093E-3</v>
      </c>
      <c r="AG925" s="52">
        <v>45</v>
      </c>
      <c r="AH925" s="42">
        <f>IFERROR(AG925/AC924,"-")</f>
        <v>0.15151515151515152</v>
      </c>
      <c r="AI925" s="55">
        <f t="shared" si="75"/>
        <v>20528</v>
      </c>
      <c r="AJ925" s="360"/>
      <c r="AK925" s="360"/>
      <c r="AL925" s="31" t="s">
        <v>97</v>
      </c>
      <c r="AM925" s="52">
        <v>9331960</v>
      </c>
      <c r="AN925" s="42">
        <f>IFERROR(AM925/AJ924,"-")</f>
        <v>1.5113074933949247E-2</v>
      </c>
      <c r="AO925" s="52">
        <v>276</v>
      </c>
      <c r="AP925" s="42">
        <f>IFERROR(AO925/AK924,"-")</f>
        <v>0.25484764542936289</v>
      </c>
      <c r="AQ925" s="55">
        <f t="shared" si="76"/>
        <v>33811.44927536232</v>
      </c>
      <c r="AR925" s="360"/>
      <c r="AS925" s="360"/>
      <c r="AT925" s="31" t="s">
        <v>97</v>
      </c>
      <c r="AU925" s="52">
        <v>19455409</v>
      </c>
      <c r="AV925" s="42">
        <f>IFERROR(AU925/AR924,"-")</f>
        <v>2.3928297691332482E-2</v>
      </c>
      <c r="AW925" s="55">
        <v>377</v>
      </c>
      <c r="AX925" s="42">
        <f>IFERROR(AW925/AS924,"-")</f>
        <v>0.23860759493670886</v>
      </c>
      <c r="AY925" s="138">
        <f t="shared" si="77"/>
        <v>51605.859416445623</v>
      </c>
      <c r="AZ925" s="360"/>
      <c r="BA925" s="360"/>
      <c r="BB925" s="31" t="s">
        <v>97</v>
      </c>
      <c r="BC925" s="52">
        <v>1910948</v>
      </c>
      <c r="BD925" s="42">
        <f>IFERROR(BC925/AZ924,"-")</f>
        <v>1.2096144111470362E-2</v>
      </c>
      <c r="BE925" s="52">
        <v>67</v>
      </c>
      <c r="BF925" s="42">
        <f>IFERROR(BE925/BA924,"-")</f>
        <v>0.31308411214953269</v>
      </c>
      <c r="BG925" s="55">
        <f t="shared" si="78"/>
        <v>28521.611940298506</v>
      </c>
      <c r="BH925" s="360"/>
      <c r="BI925" s="360"/>
      <c r="BJ925" s="31" t="s">
        <v>97</v>
      </c>
      <c r="BK925" s="52">
        <v>12412917</v>
      </c>
      <c r="BL925" s="42">
        <f>IFERROR(BK925/BH924,"-")</f>
        <v>2.2547617742792358E-2</v>
      </c>
      <c r="BM925" s="52">
        <v>260</v>
      </c>
      <c r="BN925" s="42">
        <f>IFERROR(BM925/BI924,"-")</f>
        <v>0.18799710773680406</v>
      </c>
      <c r="BO925" s="96">
        <f t="shared" si="79"/>
        <v>47741.988461538458</v>
      </c>
      <c r="BP925" s="140"/>
    </row>
    <row r="926" spans="2:68" s="8" customFormat="1" ht="13.15" customHeight="1">
      <c r="B926" s="368"/>
      <c r="C926" s="386"/>
      <c r="D926" s="360"/>
      <c r="E926" s="360"/>
      <c r="F926" s="32" t="s">
        <v>98</v>
      </c>
      <c r="G926" s="52">
        <v>4505544</v>
      </c>
      <c r="H926" s="42">
        <f>IFERROR(G926/D924,"-")</f>
        <v>2.0045386529605108E-2</v>
      </c>
      <c r="I926" s="52">
        <v>108</v>
      </c>
      <c r="J926" s="42">
        <f>IFERROR(I926/E924,"-")</f>
        <v>0.36363636363636365</v>
      </c>
      <c r="K926" s="55">
        <f t="shared" si="72"/>
        <v>41718</v>
      </c>
      <c r="L926" s="360"/>
      <c r="M926" s="360"/>
      <c r="N926" s="32" t="s">
        <v>98</v>
      </c>
      <c r="O926" s="52">
        <v>38623139</v>
      </c>
      <c r="P926" s="42">
        <f>IFERROR(O926/L924,"-")</f>
        <v>2.41326287211776E-2</v>
      </c>
      <c r="Q926" s="52">
        <v>885</v>
      </c>
      <c r="R926" s="42">
        <f>IFERROR(Q926/M924,"-")</f>
        <v>0.28130959949141765</v>
      </c>
      <c r="S926" s="55">
        <f t="shared" si="73"/>
        <v>43641.964971751411</v>
      </c>
      <c r="T926" s="360"/>
      <c r="U926" s="360"/>
      <c r="V926" s="32" t="s">
        <v>98</v>
      </c>
      <c r="W926" s="52">
        <v>0</v>
      </c>
      <c r="X926" s="42">
        <f>IFERROR(W926/T924,"-")</f>
        <v>0</v>
      </c>
      <c r="Y926" s="52">
        <v>0</v>
      </c>
      <c r="Z926" s="42">
        <f>IFERROR(Y926/U924,"-")</f>
        <v>0</v>
      </c>
      <c r="AA926" s="96" t="str">
        <f t="shared" si="74"/>
        <v>-</v>
      </c>
      <c r="AB926" s="360"/>
      <c r="AC926" s="360"/>
      <c r="AD926" s="32" t="s">
        <v>98</v>
      </c>
      <c r="AE926" s="52">
        <v>0</v>
      </c>
      <c r="AF926" s="42">
        <f>IFERROR(AE926/AB924,"-")</f>
        <v>0</v>
      </c>
      <c r="AG926" s="52">
        <v>0</v>
      </c>
      <c r="AH926" s="42">
        <f>IFERROR(AG926/AC924,"-")</f>
        <v>0</v>
      </c>
      <c r="AI926" s="55" t="str">
        <f t="shared" si="75"/>
        <v>-</v>
      </c>
      <c r="AJ926" s="360"/>
      <c r="AK926" s="360"/>
      <c r="AL926" s="32" t="s">
        <v>98</v>
      </c>
      <c r="AM926" s="52">
        <v>18241409</v>
      </c>
      <c r="AN926" s="42">
        <f>IFERROR(AM926/AJ924,"-")</f>
        <v>2.9541894855723363E-2</v>
      </c>
      <c r="AO926" s="52">
        <v>384</v>
      </c>
      <c r="AP926" s="42">
        <f>IFERROR(AO926/AK924,"-")</f>
        <v>0.35457063711911357</v>
      </c>
      <c r="AQ926" s="55">
        <f t="shared" si="76"/>
        <v>47503.669270833336</v>
      </c>
      <c r="AR926" s="360"/>
      <c r="AS926" s="360"/>
      <c r="AT926" s="32" t="s">
        <v>98</v>
      </c>
      <c r="AU926" s="52">
        <v>20381730</v>
      </c>
      <c r="AV926" s="42">
        <f>IFERROR(AU926/AR924,"-")</f>
        <v>2.5067584182083345E-2</v>
      </c>
      <c r="AW926" s="55">
        <v>501</v>
      </c>
      <c r="AX926" s="42">
        <f>IFERROR(AW926/AS924,"-")</f>
        <v>0.31708860759493673</v>
      </c>
      <c r="AY926" s="138">
        <f t="shared" si="77"/>
        <v>40682.09580838323</v>
      </c>
      <c r="AZ926" s="360"/>
      <c r="BA926" s="360"/>
      <c r="BB926" s="32" t="s">
        <v>98</v>
      </c>
      <c r="BC926" s="52">
        <v>1911538</v>
      </c>
      <c r="BD926" s="42">
        <f>IFERROR(BC926/AZ924,"-")</f>
        <v>1.2099878763080855E-2</v>
      </c>
      <c r="BE926" s="52">
        <v>56</v>
      </c>
      <c r="BF926" s="42">
        <f>IFERROR(BE926/BA924,"-")</f>
        <v>0.26168224299065418</v>
      </c>
      <c r="BG926" s="55">
        <f t="shared" si="78"/>
        <v>34134.607142857145</v>
      </c>
      <c r="BH926" s="360"/>
      <c r="BI926" s="360"/>
      <c r="BJ926" s="32" t="s">
        <v>98</v>
      </c>
      <c r="BK926" s="52">
        <v>8680349</v>
      </c>
      <c r="BL926" s="42">
        <f>IFERROR(BK926/BH924,"-")</f>
        <v>1.5767542079434663E-2</v>
      </c>
      <c r="BM926" s="52">
        <v>287</v>
      </c>
      <c r="BN926" s="42">
        <f>IFERROR(BM926/BI924,"-")</f>
        <v>0.20751988430947216</v>
      </c>
      <c r="BO926" s="96">
        <f t="shared" si="79"/>
        <v>30245.118466898955</v>
      </c>
      <c r="BP926" s="140"/>
    </row>
    <row r="927" spans="2:68" s="8" customFormat="1" ht="13.15" customHeight="1">
      <c r="B927" s="368"/>
      <c r="C927" s="386"/>
      <c r="D927" s="360"/>
      <c r="E927" s="360"/>
      <c r="F927" s="32" t="s">
        <v>99</v>
      </c>
      <c r="G927" s="52">
        <v>193042</v>
      </c>
      <c r="H927" s="42">
        <f>IFERROR(G927/D924,"-")</f>
        <v>8.5885333856422865E-4</v>
      </c>
      <c r="I927" s="52">
        <v>10</v>
      </c>
      <c r="J927" s="42">
        <f>IFERROR(I927/E924,"-")</f>
        <v>3.3670033670033669E-2</v>
      </c>
      <c r="K927" s="55">
        <f t="shared" si="72"/>
        <v>19304.2</v>
      </c>
      <c r="L927" s="360"/>
      <c r="M927" s="360"/>
      <c r="N927" s="32" t="s">
        <v>99</v>
      </c>
      <c r="O927" s="52">
        <v>4004677</v>
      </c>
      <c r="P927" s="42">
        <f>IFERROR(O927/L924,"-")</f>
        <v>2.5022146229295174E-3</v>
      </c>
      <c r="Q927" s="52">
        <v>95</v>
      </c>
      <c r="R927" s="42">
        <f>IFERROR(Q927/M924,"-")</f>
        <v>3.0197075651621105E-2</v>
      </c>
      <c r="S927" s="55">
        <f t="shared" si="73"/>
        <v>42154.494736842105</v>
      </c>
      <c r="T927" s="360"/>
      <c r="U927" s="360"/>
      <c r="V927" s="32" t="s">
        <v>99</v>
      </c>
      <c r="W927" s="52">
        <v>0</v>
      </c>
      <c r="X927" s="42">
        <f>IFERROR(W927/T924,"-")</f>
        <v>0</v>
      </c>
      <c r="Y927" s="52">
        <v>0</v>
      </c>
      <c r="Z927" s="42">
        <f>IFERROR(Y927/U924,"-")</f>
        <v>0</v>
      </c>
      <c r="AA927" s="96" t="str">
        <f t="shared" si="74"/>
        <v>-</v>
      </c>
      <c r="AB927" s="360"/>
      <c r="AC927" s="360"/>
      <c r="AD927" s="32" t="s">
        <v>99</v>
      </c>
      <c r="AE927" s="52">
        <v>0</v>
      </c>
      <c r="AF927" s="42">
        <f>IFERROR(AE927/AB924,"-")</f>
        <v>0</v>
      </c>
      <c r="AG927" s="52">
        <v>0</v>
      </c>
      <c r="AH927" s="42">
        <f>IFERROR(AG927/AC924,"-")</f>
        <v>0</v>
      </c>
      <c r="AI927" s="55" t="str">
        <f t="shared" si="75"/>
        <v>-</v>
      </c>
      <c r="AJ927" s="360"/>
      <c r="AK927" s="360"/>
      <c r="AL927" s="32" t="s">
        <v>99</v>
      </c>
      <c r="AM927" s="52">
        <v>484811</v>
      </c>
      <c r="AN927" s="42">
        <f>IFERROR(AM927/AJ924,"-")</f>
        <v>7.8514963328206173E-4</v>
      </c>
      <c r="AO927" s="52">
        <v>39</v>
      </c>
      <c r="AP927" s="42">
        <f>IFERROR(AO927/AK924,"-")</f>
        <v>3.6011080332409975E-2</v>
      </c>
      <c r="AQ927" s="55">
        <f t="shared" si="76"/>
        <v>12431.051282051281</v>
      </c>
      <c r="AR927" s="360"/>
      <c r="AS927" s="360"/>
      <c r="AT927" s="32" t="s">
        <v>99</v>
      </c>
      <c r="AU927" s="52">
        <v>3519866</v>
      </c>
      <c r="AV927" s="42">
        <f>IFERROR(AU927/AR924,"-")</f>
        <v>4.3290995055205311E-3</v>
      </c>
      <c r="AW927" s="55">
        <v>56</v>
      </c>
      <c r="AX927" s="42">
        <f>IFERROR(AW927/AS924,"-")</f>
        <v>3.5443037974683546E-2</v>
      </c>
      <c r="AY927" s="138">
        <f t="shared" si="77"/>
        <v>62854.75</v>
      </c>
      <c r="AZ927" s="360"/>
      <c r="BA927" s="360"/>
      <c r="BB927" s="32" t="s">
        <v>99</v>
      </c>
      <c r="BC927" s="52">
        <v>2722393</v>
      </c>
      <c r="BD927" s="42">
        <f>IFERROR(BC927/AZ924,"-")</f>
        <v>1.7232524409904474E-2</v>
      </c>
      <c r="BE927" s="52">
        <v>10</v>
      </c>
      <c r="BF927" s="42">
        <f>IFERROR(BE927/BA924,"-")</f>
        <v>4.6728971962616821E-2</v>
      </c>
      <c r="BG927" s="55">
        <f t="shared" si="78"/>
        <v>272239.3</v>
      </c>
      <c r="BH927" s="360"/>
      <c r="BI927" s="360"/>
      <c r="BJ927" s="32" t="s">
        <v>99</v>
      </c>
      <c r="BK927" s="52">
        <v>292668</v>
      </c>
      <c r="BL927" s="42">
        <f>IFERROR(BK927/BH924,"-")</f>
        <v>5.3162090663681663E-4</v>
      </c>
      <c r="BM927" s="52">
        <v>24</v>
      </c>
      <c r="BN927" s="42">
        <f>IFERROR(BM927/BI924,"-")</f>
        <v>1.735357917570499E-2</v>
      </c>
      <c r="BO927" s="96">
        <f t="shared" si="79"/>
        <v>12194.5</v>
      </c>
      <c r="BP927" s="140"/>
    </row>
    <row r="928" spans="2:68" s="8" customFormat="1" ht="13.15" customHeight="1">
      <c r="B928" s="368"/>
      <c r="C928" s="386"/>
      <c r="D928" s="360"/>
      <c r="E928" s="360"/>
      <c r="F928" s="32" t="s">
        <v>100</v>
      </c>
      <c r="G928" s="52">
        <v>6324921</v>
      </c>
      <c r="H928" s="42">
        <f>IFERROR(G928/D924,"-")</f>
        <v>2.8139884154769427E-2</v>
      </c>
      <c r="I928" s="52">
        <v>124</v>
      </c>
      <c r="J928" s="42">
        <f>IFERROR(I928/E924,"-")</f>
        <v>0.4175084175084175</v>
      </c>
      <c r="K928" s="55">
        <f t="shared" si="72"/>
        <v>51007.427419354841</v>
      </c>
      <c r="L928" s="360"/>
      <c r="M928" s="360"/>
      <c r="N928" s="32" t="s">
        <v>100</v>
      </c>
      <c r="O928" s="52">
        <v>46049319</v>
      </c>
      <c r="P928" s="42">
        <f>IFERROR(O928/L924,"-")</f>
        <v>2.8772677391396627E-2</v>
      </c>
      <c r="Q928" s="52">
        <v>1026</v>
      </c>
      <c r="R928" s="42">
        <f>IFERROR(Q928/M924,"-")</f>
        <v>0.32612841703750794</v>
      </c>
      <c r="S928" s="55">
        <f t="shared" si="73"/>
        <v>44882.377192982458</v>
      </c>
      <c r="T928" s="360"/>
      <c r="U928" s="360"/>
      <c r="V928" s="32" t="s">
        <v>100</v>
      </c>
      <c r="W928" s="52">
        <v>0</v>
      </c>
      <c r="X928" s="42">
        <f>IFERROR(W928/T924,"-")</f>
        <v>0</v>
      </c>
      <c r="Y928" s="52">
        <v>0</v>
      </c>
      <c r="Z928" s="42">
        <f>IFERROR(Y928/U924,"-")</f>
        <v>0</v>
      </c>
      <c r="AA928" s="96" t="str">
        <f t="shared" si="74"/>
        <v>-</v>
      </c>
      <c r="AB928" s="360"/>
      <c r="AC928" s="360"/>
      <c r="AD928" s="32" t="s">
        <v>100</v>
      </c>
      <c r="AE928" s="52">
        <v>0</v>
      </c>
      <c r="AF928" s="42">
        <f>IFERROR(AE928/AB924,"-")</f>
        <v>0</v>
      </c>
      <c r="AG928" s="52">
        <v>0</v>
      </c>
      <c r="AH928" s="42">
        <f>IFERROR(AG928/AC924,"-")</f>
        <v>0</v>
      </c>
      <c r="AI928" s="55" t="str">
        <f t="shared" si="75"/>
        <v>-</v>
      </c>
      <c r="AJ928" s="360"/>
      <c r="AK928" s="360"/>
      <c r="AL928" s="32" t="s">
        <v>100</v>
      </c>
      <c r="AM928" s="52">
        <v>16992408</v>
      </c>
      <c r="AN928" s="42">
        <f>IFERROR(AM928/AJ924,"-")</f>
        <v>2.7519142325110553E-2</v>
      </c>
      <c r="AO928" s="52">
        <v>442</v>
      </c>
      <c r="AP928" s="42">
        <f>IFERROR(AO928/AK924,"-")</f>
        <v>0.40812557710064634</v>
      </c>
      <c r="AQ928" s="55">
        <f t="shared" si="76"/>
        <v>38444.361990950223</v>
      </c>
      <c r="AR928" s="360"/>
      <c r="AS928" s="360"/>
      <c r="AT928" s="32" t="s">
        <v>100</v>
      </c>
      <c r="AU928" s="52">
        <v>29056911</v>
      </c>
      <c r="AV928" s="42">
        <f>IFERROR(AU928/AR924,"-")</f>
        <v>3.5737229497388279E-2</v>
      </c>
      <c r="AW928" s="55">
        <v>584</v>
      </c>
      <c r="AX928" s="42">
        <f>IFERROR(AW928/AS924,"-")</f>
        <v>0.36962025316455699</v>
      </c>
      <c r="AY928" s="138">
        <f t="shared" si="77"/>
        <v>49754.984589041094</v>
      </c>
      <c r="AZ928" s="360"/>
      <c r="BA928" s="360"/>
      <c r="BB928" s="32" t="s">
        <v>100</v>
      </c>
      <c r="BC928" s="52">
        <v>2296973</v>
      </c>
      <c r="BD928" s="42">
        <f>IFERROR(BC928/AZ924,"-")</f>
        <v>1.453965070119983E-2</v>
      </c>
      <c r="BE928" s="52">
        <v>65</v>
      </c>
      <c r="BF928" s="42">
        <f>IFERROR(BE928/BA924,"-")</f>
        <v>0.30373831775700932</v>
      </c>
      <c r="BG928" s="55">
        <f t="shared" si="78"/>
        <v>35338.046153846153</v>
      </c>
      <c r="BH928" s="360"/>
      <c r="BI928" s="360"/>
      <c r="BJ928" s="32" t="s">
        <v>100</v>
      </c>
      <c r="BK928" s="52">
        <v>10606399</v>
      </c>
      <c r="BL928" s="42">
        <f>IFERROR(BK928/BH924,"-")</f>
        <v>1.9266142702761575E-2</v>
      </c>
      <c r="BM928" s="52">
        <v>336</v>
      </c>
      <c r="BN928" s="42">
        <f>IFERROR(BM928/BI924,"-")</f>
        <v>0.24295010845986983</v>
      </c>
      <c r="BO928" s="96">
        <f t="shared" si="79"/>
        <v>31566.663690476191</v>
      </c>
      <c r="BP928" s="140"/>
    </row>
    <row r="929" spans="2:68" s="8" customFormat="1" ht="13.15" customHeight="1">
      <c r="B929" s="368"/>
      <c r="C929" s="386"/>
      <c r="D929" s="360"/>
      <c r="E929" s="360"/>
      <c r="F929" s="32" t="s">
        <v>101</v>
      </c>
      <c r="G929" s="52">
        <v>9770287</v>
      </c>
      <c r="H929" s="42">
        <f>IFERROR(G929/D924,"-")</f>
        <v>4.3468486695541292E-2</v>
      </c>
      <c r="I929" s="52">
        <v>121</v>
      </c>
      <c r="J929" s="42">
        <f>IFERROR(I929/E924,"-")</f>
        <v>0.40740740740740738</v>
      </c>
      <c r="K929" s="55">
        <f t="shared" si="72"/>
        <v>80746.173553719011</v>
      </c>
      <c r="L929" s="360"/>
      <c r="M929" s="360"/>
      <c r="N929" s="32" t="s">
        <v>101</v>
      </c>
      <c r="O929" s="52">
        <v>62592948</v>
      </c>
      <c r="P929" s="42">
        <f>IFERROR(O929/L924,"-")</f>
        <v>3.9109518639797142E-2</v>
      </c>
      <c r="Q929" s="52">
        <v>1159</v>
      </c>
      <c r="R929" s="42">
        <f>IFERROR(Q929/M924,"-")</f>
        <v>0.36840432294977749</v>
      </c>
      <c r="S929" s="55">
        <f t="shared" si="73"/>
        <v>54005.994823123379</v>
      </c>
      <c r="T929" s="360"/>
      <c r="U929" s="360"/>
      <c r="V929" s="32" t="s">
        <v>101</v>
      </c>
      <c r="W929" s="52">
        <v>0</v>
      </c>
      <c r="X929" s="42">
        <f>IFERROR(W929/T924,"-")</f>
        <v>0</v>
      </c>
      <c r="Y929" s="52">
        <v>0</v>
      </c>
      <c r="Z929" s="42">
        <f>IFERROR(Y929/U924,"-")</f>
        <v>0</v>
      </c>
      <c r="AA929" s="96" t="str">
        <f t="shared" si="74"/>
        <v>-</v>
      </c>
      <c r="AB929" s="360"/>
      <c r="AC929" s="360"/>
      <c r="AD929" s="32" t="s">
        <v>101</v>
      </c>
      <c r="AE929" s="52">
        <v>0</v>
      </c>
      <c r="AF929" s="42">
        <f>IFERROR(AE929/AB924,"-")</f>
        <v>0</v>
      </c>
      <c r="AG929" s="52">
        <v>0</v>
      </c>
      <c r="AH929" s="42">
        <f>IFERROR(AG929/AC924,"-")</f>
        <v>0</v>
      </c>
      <c r="AI929" s="55" t="str">
        <f t="shared" si="75"/>
        <v>-</v>
      </c>
      <c r="AJ929" s="360"/>
      <c r="AK929" s="360"/>
      <c r="AL929" s="32" t="s">
        <v>101</v>
      </c>
      <c r="AM929" s="52">
        <v>28031250</v>
      </c>
      <c r="AN929" s="42">
        <f>IFERROR(AM929/AJ924,"-")</f>
        <v>4.5396506386896733E-2</v>
      </c>
      <c r="AO929" s="52">
        <v>494</v>
      </c>
      <c r="AP929" s="42">
        <f>IFERROR(AO929/AK924,"-")</f>
        <v>0.45614035087719296</v>
      </c>
      <c r="AQ929" s="55">
        <f t="shared" si="76"/>
        <v>56743.42105263158</v>
      </c>
      <c r="AR929" s="360"/>
      <c r="AS929" s="360"/>
      <c r="AT929" s="32" t="s">
        <v>101</v>
      </c>
      <c r="AU929" s="52">
        <v>34561698</v>
      </c>
      <c r="AV929" s="42">
        <f>IFERROR(AU929/AR924,"-")</f>
        <v>4.2507592539531319E-2</v>
      </c>
      <c r="AW929" s="55">
        <v>665</v>
      </c>
      <c r="AX929" s="42">
        <f>IFERROR(AW929/AS924,"-")</f>
        <v>0.42088607594936711</v>
      </c>
      <c r="AY929" s="138">
        <f t="shared" si="77"/>
        <v>51972.478195488722</v>
      </c>
      <c r="AZ929" s="360"/>
      <c r="BA929" s="360"/>
      <c r="BB929" s="32" t="s">
        <v>101</v>
      </c>
      <c r="BC929" s="52">
        <v>7744127</v>
      </c>
      <c r="BD929" s="42">
        <f>IFERROR(BC929/AZ924,"-")</f>
        <v>4.901968876679462E-2</v>
      </c>
      <c r="BE929" s="52">
        <v>92</v>
      </c>
      <c r="BF929" s="42">
        <f>IFERROR(BE929/BA924,"-")</f>
        <v>0.42990654205607476</v>
      </c>
      <c r="BG929" s="55">
        <f t="shared" si="78"/>
        <v>84175.293478260865</v>
      </c>
      <c r="BH929" s="360"/>
      <c r="BI929" s="360"/>
      <c r="BJ929" s="32" t="s">
        <v>101</v>
      </c>
      <c r="BK929" s="52">
        <v>18116742</v>
      </c>
      <c r="BL929" s="42">
        <f>IFERROR(BK929/BH924,"-")</f>
        <v>3.2908410920720041E-2</v>
      </c>
      <c r="BM929" s="52">
        <v>412</v>
      </c>
      <c r="BN929" s="42">
        <f>IFERROR(BM929/BI924,"-")</f>
        <v>0.29790310918293567</v>
      </c>
      <c r="BO929" s="96">
        <f t="shared" si="79"/>
        <v>43972.674757281551</v>
      </c>
      <c r="BP929" s="140"/>
    </row>
    <row r="930" spans="2:68" s="8" customFormat="1" ht="13.15" customHeight="1">
      <c r="B930" s="368"/>
      <c r="C930" s="386"/>
      <c r="D930" s="360"/>
      <c r="E930" s="360"/>
      <c r="F930" s="32" t="s">
        <v>102</v>
      </c>
      <c r="G930" s="52">
        <v>7462384</v>
      </c>
      <c r="H930" s="42">
        <f>IFERROR(G930/D924,"-")</f>
        <v>3.3200512904177762E-2</v>
      </c>
      <c r="I930" s="52">
        <v>54</v>
      </c>
      <c r="J930" s="42">
        <f>IFERROR(I930/E924,"-")</f>
        <v>0.18181818181818182</v>
      </c>
      <c r="K930" s="55">
        <f t="shared" si="72"/>
        <v>138192.29629629629</v>
      </c>
      <c r="L930" s="360"/>
      <c r="M930" s="360"/>
      <c r="N930" s="32" t="s">
        <v>102</v>
      </c>
      <c r="O930" s="52">
        <v>30871410</v>
      </c>
      <c r="P930" s="42">
        <f>IFERROR(O930/L924,"-")</f>
        <v>1.9289169521649944E-2</v>
      </c>
      <c r="Q930" s="52">
        <v>255</v>
      </c>
      <c r="R930" s="42">
        <f>IFERROR(Q930/M924,"-")</f>
        <v>8.1055308328035605E-2</v>
      </c>
      <c r="S930" s="55">
        <f t="shared" si="73"/>
        <v>121064.35294117648</v>
      </c>
      <c r="T930" s="360"/>
      <c r="U930" s="360"/>
      <c r="V930" s="32" t="s">
        <v>102</v>
      </c>
      <c r="W930" s="52">
        <v>86793</v>
      </c>
      <c r="X930" s="42">
        <f>IFERROR(W930/T924,"-")</f>
        <v>1.5062091887211929E-3</v>
      </c>
      <c r="Y930" s="52">
        <v>4</v>
      </c>
      <c r="Z930" s="42">
        <f>IFERROR(Y930/U924,"-")</f>
        <v>2.5157232704402517E-2</v>
      </c>
      <c r="AA930" s="96">
        <f t="shared" si="74"/>
        <v>21698.25</v>
      </c>
      <c r="AB930" s="360"/>
      <c r="AC930" s="360"/>
      <c r="AD930" s="32" t="s">
        <v>102</v>
      </c>
      <c r="AE930" s="52">
        <v>53501</v>
      </c>
      <c r="AF930" s="42">
        <f>IFERROR(AE930/AB924,"-")</f>
        <v>5.2928142831689773E-4</v>
      </c>
      <c r="AG930" s="52">
        <v>4</v>
      </c>
      <c r="AH930" s="42">
        <f>IFERROR(AG930/AC924,"-")</f>
        <v>1.3468013468013467E-2</v>
      </c>
      <c r="AI930" s="55">
        <f t="shared" si="75"/>
        <v>13375.25</v>
      </c>
      <c r="AJ930" s="360"/>
      <c r="AK930" s="360"/>
      <c r="AL930" s="32" t="s">
        <v>102</v>
      </c>
      <c r="AM930" s="52">
        <v>19868111</v>
      </c>
      <c r="AN930" s="42">
        <f>IFERROR(AM930/AJ924,"-")</f>
        <v>3.2176332768145313E-2</v>
      </c>
      <c r="AO930" s="52">
        <v>118</v>
      </c>
      <c r="AP930" s="42">
        <f>IFERROR(AO930/AK924,"-")</f>
        <v>0.10895660203139428</v>
      </c>
      <c r="AQ930" s="55">
        <f t="shared" si="76"/>
        <v>168373.82203389829</v>
      </c>
      <c r="AR930" s="360"/>
      <c r="AS930" s="360"/>
      <c r="AT930" s="32" t="s">
        <v>102</v>
      </c>
      <c r="AU930" s="52">
        <v>10820424</v>
      </c>
      <c r="AV930" s="42">
        <f>IFERROR(AU930/AR924,"-")</f>
        <v>1.3308089622707936E-2</v>
      </c>
      <c r="AW930" s="55">
        <v>127</v>
      </c>
      <c r="AX930" s="42">
        <f>IFERROR(AW930/AS924,"-")</f>
        <v>8.0379746835443036E-2</v>
      </c>
      <c r="AY930" s="138">
        <f t="shared" si="77"/>
        <v>85200.188976377947</v>
      </c>
      <c r="AZ930" s="360"/>
      <c r="BA930" s="360"/>
      <c r="BB930" s="32" t="s">
        <v>102</v>
      </c>
      <c r="BC930" s="52">
        <v>11542539</v>
      </c>
      <c r="BD930" s="42">
        <f>IFERROR(BC930/AZ924,"-")</f>
        <v>7.3063325195801776E-2</v>
      </c>
      <c r="BE930" s="52">
        <v>33</v>
      </c>
      <c r="BF930" s="42">
        <f>IFERROR(BE930/BA924,"-")</f>
        <v>0.1542056074766355</v>
      </c>
      <c r="BG930" s="55">
        <f t="shared" si="78"/>
        <v>349773.90909090912</v>
      </c>
      <c r="BH930" s="360"/>
      <c r="BI930" s="360"/>
      <c r="BJ930" s="32" t="s">
        <v>102</v>
      </c>
      <c r="BK930" s="52">
        <v>7635620</v>
      </c>
      <c r="BL930" s="42">
        <f>IFERROR(BK930/BH924,"-")</f>
        <v>1.3869829387340637E-2</v>
      </c>
      <c r="BM930" s="52">
        <v>77</v>
      </c>
      <c r="BN930" s="42">
        <f>IFERROR(BM930/BI924,"-")</f>
        <v>5.5676066522053508E-2</v>
      </c>
      <c r="BO930" s="96">
        <f t="shared" si="79"/>
        <v>99163.896103896099</v>
      </c>
      <c r="BP930" s="140"/>
    </row>
    <row r="931" spans="2:68" s="8" customFormat="1" ht="13.15" customHeight="1">
      <c r="B931" s="368"/>
      <c r="C931" s="386"/>
      <c r="D931" s="360"/>
      <c r="E931" s="360"/>
      <c r="F931" s="32" t="s">
        <v>112</v>
      </c>
      <c r="G931" s="52">
        <v>0</v>
      </c>
      <c r="H931" s="42">
        <f>IFERROR(G931/D924,"-")</f>
        <v>0</v>
      </c>
      <c r="I931" s="52">
        <v>0</v>
      </c>
      <c r="J931" s="42">
        <f>IFERROR(I931/E924,"-")</f>
        <v>0</v>
      </c>
      <c r="K931" s="55" t="str">
        <f t="shared" si="72"/>
        <v>-</v>
      </c>
      <c r="L931" s="360"/>
      <c r="M931" s="360"/>
      <c r="N931" s="32" t="s">
        <v>112</v>
      </c>
      <c r="O931" s="52">
        <v>0</v>
      </c>
      <c r="P931" s="42">
        <f>IFERROR(O931/L924,"-")</f>
        <v>0</v>
      </c>
      <c r="Q931" s="52">
        <v>0</v>
      </c>
      <c r="R931" s="42">
        <f>IFERROR(Q931/M924,"-")</f>
        <v>0</v>
      </c>
      <c r="S931" s="55" t="str">
        <f t="shared" si="73"/>
        <v>-</v>
      </c>
      <c r="T931" s="360"/>
      <c r="U931" s="360"/>
      <c r="V931" s="32" t="s">
        <v>112</v>
      </c>
      <c r="W931" s="52">
        <v>0</v>
      </c>
      <c r="X931" s="42">
        <f>IFERROR(W931/T924,"-")</f>
        <v>0</v>
      </c>
      <c r="Y931" s="52">
        <v>0</v>
      </c>
      <c r="Z931" s="42">
        <f>IFERROR(Y931/U924,"-")</f>
        <v>0</v>
      </c>
      <c r="AA931" s="96" t="str">
        <f t="shared" si="74"/>
        <v>-</v>
      </c>
      <c r="AB931" s="360"/>
      <c r="AC931" s="360"/>
      <c r="AD931" s="32" t="s">
        <v>112</v>
      </c>
      <c r="AE931" s="52">
        <v>0</v>
      </c>
      <c r="AF931" s="42">
        <f>IFERROR(AE931/AB924,"-")</f>
        <v>0</v>
      </c>
      <c r="AG931" s="52">
        <v>0</v>
      </c>
      <c r="AH931" s="42">
        <f>IFERROR(AG931/AC924,"-")</f>
        <v>0</v>
      </c>
      <c r="AI931" s="55" t="str">
        <f t="shared" si="75"/>
        <v>-</v>
      </c>
      <c r="AJ931" s="360"/>
      <c r="AK931" s="360"/>
      <c r="AL931" s="32" t="s">
        <v>112</v>
      </c>
      <c r="AM931" s="52">
        <v>0</v>
      </c>
      <c r="AN931" s="42">
        <f>IFERROR(AM931/AJ924,"-")</f>
        <v>0</v>
      </c>
      <c r="AO931" s="52">
        <v>0</v>
      </c>
      <c r="AP931" s="42">
        <f>IFERROR(AO931/AK924,"-")</f>
        <v>0</v>
      </c>
      <c r="AQ931" s="55" t="str">
        <f t="shared" si="76"/>
        <v>-</v>
      </c>
      <c r="AR931" s="360"/>
      <c r="AS931" s="360"/>
      <c r="AT931" s="32" t="s">
        <v>112</v>
      </c>
      <c r="AU931" s="52">
        <v>0</v>
      </c>
      <c r="AV931" s="42">
        <f>IFERROR(AU931/AR924,"-")</f>
        <v>0</v>
      </c>
      <c r="AW931" s="55">
        <v>0</v>
      </c>
      <c r="AX931" s="42">
        <f>IFERROR(AW931/AS924,"-")</f>
        <v>0</v>
      </c>
      <c r="AY931" s="138" t="str">
        <f t="shared" si="77"/>
        <v>-</v>
      </c>
      <c r="AZ931" s="360"/>
      <c r="BA931" s="360"/>
      <c r="BB931" s="32" t="s">
        <v>112</v>
      </c>
      <c r="BC931" s="52">
        <v>0</v>
      </c>
      <c r="BD931" s="42">
        <f>IFERROR(BC931/AZ924,"-")</f>
        <v>0</v>
      </c>
      <c r="BE931" s="52">
        <v>0</v>
      </c>
      <c r="BF931" s="42">
        <f>IFERROR(BE931/BA924,"-")</f>
        <v>0</v>
      </c>
      <c r="BG931" s="55" t="str">
        <f t="shared" si="78"/>
        <v>-</v>
      </c>
      <c r="BH931" s="360"/>
      <c r="BI931" s="360"/>
      <c r="BJ931" s="32" t="s">
        <v>112</v>
      </c>
      <c r="BK931" s="52">
        <v>0</v>
      </c>
      <c r="BL931" s="42">
        <f>IFERROR(BK931/BH924,"-")</f>
        <v>0</v>
      </c>
      <c r="BM931" s="52">
        <v>0</v>
      </c>
      <c r="BN931" s="42">
        <f>IFERROR(BM931/BI924,"-")</f>
        <v>0</v>
      </c>
      <c r="BO931" s="96" t="str">
        <f t="shared" si="79"/>
        <v>-</v>
      </c>
      <c r="BP931" s="140"/>
    </row>
    <row r="932" spans="2:68" s="8" customFormat="1" ht="13.15" customHeight="1">
      <c r="B932" s="368"/>
      <c r="C932" s="386"/>
      <c r="D932" s="360"/>
      <c r="E932" s="360"/>
      <c r="F932" s="32" t="s">
        <v>103</v>
      </c>
      <c r="G932" s="52">
        <v>10951</v>
      </c>
      <c r="H932" s="42">
        <f>IFERROR(G932/D924,"-")</f>
        <v>4.8721536819017979E-5</v>
      </c>
      <c r="I932" s="52">
        <v>1</v>
      </c>
      <c r="J932" s="42">
        <f>IFERROR(I932/E924,"-")</f>
        <v>3.3670033670033669E-3</v>
      </c>
      <c r="K932" s="55">
        <f t="shared" si="72"/>
        <v>10951</v>
      </c>
      <c r="L932" s="360"/>
      <c r="M932" s="360"/>
      <c r="N932" s="32" t="s">
        <v>103</v>
      </c>
      <c r="O932" s="52">
        <v>547241</v>
      </c>
      <c r="P932" s="42">
        <f>IFERROR(O932/L924,"-")</f>
        <v>3.41928807858055E-4</v>
      </c>
      <c r="Q932" s="52">
        <v>29</v>
      </c>
      <c r="R932" s="42">
        <f>IFERROR(Q932/M924,"-")</f>
        <v>9.2180546726001265E-3</v>
      </c>
      <c r="S932" s="55">
        <f t="shared" si="73"/>
        <v>18870.379310344826</v>
      </c>
      <c r="T932" s="360"/>
      <c r="U932" s="360"/>
      <c r="V932" s="32" t="s">
        <v>103</v>
      </c>
      <c r="W932" s="52">
        <v>0</v>
      </c>
      <c r="X932" s="42">
        <f>IFERROR(W932/T924,"-")</f>
        <v>0</v>
      </c>
      <c r="Y932" s="52">
        <v>0</v>
      </c>
      <c r="Z932" s="42">
        <f>IFERROR(Y932/U924,"-")</f>
        <v>0</v>
      </c>
      <c r="AA932" s="96" t="str">
        <f t="shared" si="74"/>
        <v>-</v>
      </c>
      <c r="AB932" s="360"/>
      <c r="AC932" s="360"/>
      <c r="AD932" s="32" t="s">
        <v>103</v>
      </c>
      <c r="AE932" s="52">
        <v>0</v>
      </c>
      <c r="AF932" s="42">
        <f>IFERROR(AE932/AB924,"-")</f>
        <v>0</v>
      </c>
      <c r="AG932" s="52">
        <v>0</v>
      </c>
      <c r="AH932" s="42">
        <f>IFERROR(AG932/AC924,"-")</f>
        <v>0</v>
      </c>
      <c r="AI932" s="55" t="str">
        <f t="shared" si="75"/>
        <v>-</v>
      </c>
      <c r="AJ932" s="360"/>
      <c r="AK932" s="360"/>
      <c r="AL932" s="32" t="s">
        <v>103</v>
      </c>
      <c r="AM932" s="52">
        <v>233757</v>
      </c>
      <c r="AN932" s="42">
        <f>IFERROR(AM932/AJ924,"-")</f>
        <v>3.7856860266601808E-4</v>
      </c>
      <c r="AO932" s="52">
        <v>11</v>
      </c>
      <c r="AP932" s="42">
        <f>IFERROR(AO932/AK924,"-")</f>
        <v>1.0156971375807941E-2</v>
      </c>
      <c r="AQ932" s="55">
        <f t="shared" si="76"/>
        <v>21250.636363636364</v>
      </c>
      <c r="AR932" s="360"/>
      <c r="AS932" s="360"/>
      <c r="AT932" s="32" t="s">
        <v>103</v>
      </c>
      <c r="AU932" s="52">
        <v>313484</v>
      </c>
      <c r="AV932" s="42">
        <f>IFERROR(AU932/AR924,"-")</f>
        <v>3.8555542437939349E-4</v>
      </c>
      <c r="AW932" s="55">
        <v>18</v>
      </c>
      <c r="AX932" s="42">
        <f>IFERROR(AW932/AS924,"-")</f>
        <v>1.1392405063291139E-2</v>
      </c>
      <c r="AY932" s="138">
        <f t="shared" si="77"/>
        <v>17415.777777777777</v>
      </c>
      <c r="AZ932" s="360"/>
      <c r="BA932" s="360"/>
      <c r="BB932" s="32" t="s">
        <v>103</v>
      </c>
      <c r="BC932" s="52">
        <v>15187</v>
      </c>
      <c r="BD932" s="42">
        <f>IFERROR(BC932/AZ924,"-")</f>
        <v>9.6132464421271738E-5</v>
      </c>
      <c r="BE932" s="52">
        <v>2</v>
      </c>
      <c r="BF932" s="42">
        <f>IFERROR(BE932/BA924,"-")</f>
        <v>9.3457943925233638E-3</v>
      </c>
      <c r="BG932" s="55">
        <f t="shared" si="78"/>
        <v>7593.5</v>
      </c>
      <c r="BH932" s="360"/>
      <c r="BI932" s="360"/>
      <c r="BJ932" s="32" t="s">
        <v>103</v>
      </c>
      <c r="BK932" s="52">
        <v>69547</v>
      </c>
      <c r="BL932" s="42">
        <f>IFERROR(BK932/BH924,"-")</f>
        <v>1.263296267233544E-4</v>
      </c>
      <c r="BM932" s="52">
        <v>4</v>
      </c>
      <c r="BN932" s="42">
        <f>IFERROR(BM932/BI924,"-")</f>
        <v>2.8922631959508315E-3</v>
      </c>
      <c r="BO932" s="96">
        <f t="shared" si="79"/>
        <v>17386.75</v>
      </c>
      <c r="BP932" s="140"/>
    </row>
    <row r="933" spans="2:68" s="8" customFormat="1" ht="13.15" customHeight="1">
      <c r="B933" s="368"/>
      <c r="C933" s="386"/>
      <c r="D933" s="360"/>
      <c r="E933" s="360"/>
      <c r="F933" s="32" t="s">
        <v>104</v>
      </c>
      <c r="G933" s="52">
        <v>144571</v>
      </c>
      <c r="H933" s="42">
        <f>IFERROR(G933/D924,"-")</f>
        <v>6.4320347908522035E-4</v>
      </c>
      <c r="I933" s="52">
        <v>16</v>
      </c>
      <c r="J933" s="42">
        <f>IFERROR(I933/E924,"-")</f>
        <v>5.387205387205387E-2</v>
      </c>
      <c r="K933" s="55">
        <f t="shared" ref="K933:K996" si="80">IFERROR(G933/I933,"-")</f>
        <v>9035.6875</v>
      </c>
      <c r="L933" s="360"/>
      <c r="M933" s="360"/>
      <c r="N933" s="32" t="s">
        <v>104</v>
      </c>
      <c r="O933" s="52">
        <v>1108181</v>
      </c>
      <c r="P933" s="42">
        <f>IFERROR(O933/L924,"-")</f>
        <v>6.9241706710744847E-4</v>
      </c>
      <c r="Q933" s="52">
        <v>102</v>
      </c>
      <c r="R933" s="42">
        <f>IFERROR(Q933/M924,"-")</f>
        <v>3.2422123331214241E-2</v>
      </c>
      <c r="S933" s="55">
        <f t="shared" ref="S933:S996" si="81">IFERROR(O933/Q933,"-")</f>
        <v>10864.519607843138</v>
      </c>
      <c r="T933" s="360"/>
      <c r="U933" s="360"/>
      <c r="V933" s="32" t="s">
        <v>104</v>
      </c>
      <c r="W933" s="52">
        <v>16331</v>
      </c>
      <c r="X933" s="42">
        <f>IFERROR(W933/T924,"-")</f>
        <v>2.8340882629942279E-4</v>
      </c>
      <c r="Y933" s="52">
        <v>1</v>
      </c>
      <c r="Z933" s="42">
        <f>IFERROR(Y933/U924,"-")</f>
        <v>6.2893081761006293E-3</v>
      </c>
      <c r="AA933" s="96">
        <f t="shared" ref="AA933:AA996" si="82">IFERROR(W933/Y933,"-")</f>
        <v>16331</v>
      </c>
      <c r="AB933" s="360"/>
      <c r="AC933" s="360"/>
      <c r="AD933" s="32" t="s">
        <v>104</v>
      </c>
      <c r="AE933" s="52">
        <v>95962</v>
      </c>
      <c r="AF933" s="42">
        <f>IFERROR(AE933/AB924,"-")</f>
        <v>9.4934495475124093E-4</v>
      </c>
      <c r="AG933" s="52">
        <v>3</v>
      </c>
      <c r="AH933" s="42">
        <f>IFERROR(AG933/AC924,"-")</f>
        <v>1.0101010101010102E-2</v>
      </c>
      <c r="AI933" s="55">
        <f t="shared" ref="AI933:AI996" si="83">IFERROR(AE933/AG933,"-")</f>
        <v>31987.333333333332</v>
      </c>
      <c r="AJ933" s="360"/>
      <c r="AK933" s="360"/>
      <c r="AL933" s="32" t="s">
        <v>104</v>
      </c>
      <c r="AM933" s="52">
        <v>464215</v>
      </c>
      <c r="AN933" s="42">
        <f>IFERROR(AM933/AJ924,"-")</f>
        <v>7.5179448695271412E-4</v>
      </c>
      <c r="AO933" s="52">
        <v>44</v>
      </c>
      <c r="AP933" s="42">
        <f>IFERROR(AO933/AK924,"-")</f>
        <v>4.0627885503231764E-2</v>
      </c>
      <c r="AQ933" s="55">
        <f t="shared" ref="AQ933:AQ996" si="84">IFERROR(AM933/AO933,"-")</f>
        <v>10550.34090909091</v>
      </c>
      <c r="AR933" s="360"/>
      <c r="AS933" s="360"/>
      <c r="AT933" s="32" t="s">
        <v>104</v>
      </c>
      <c r="AU933" s="52">
        <v>523263</v>
      </c>
      <c r="AV933" s="42">
        <f>IFERROR(AU933/AR924,"-")</f>
        <v>6.4356358865854269E-4</v>
      </c>
      <c r="AW933" s="55">
        <v>53</v>
      </c>
      <c r="AX933" s="42">
        <f>IFERROR(AW933/AS924,"-")</f>
        <v>3.3544303797468353E-2</v>
      </c>
      <c r="AY933" s="138">
        <f t="shared" ref="AY933:AY996" si="85">IFERROR(AU933/AW933,"-")</f>
        <v>9872.8867924528295</v>
      </c>
      <c r="AZ933" s="360"/>
      <c r="BA933" s="360"/>
      <c r="BB933" s="32" t="s">
        <v>104</v>
      </c>
      <c r="BC933" s="52">
        <v>162846</v>
      </c>
      <c r="BD933" s="42">
        <f>IFERROR(BC933/AZ924,"-")</f>
        <v>1.0308018240038465E-3</v>
      </c>
      <c r="BE933" s="52">
        <v>15</v>
      </c>
      <c r="BF933" s="42">
        <f>IFERROR(BE933/BA924,"-")</f>
        <v>7.0093457943925228E-2</v>
      </c>
      <c r="BG933" s="55">
        <f t="shared" ref="BG933:BG996" si="86">IFERROR(BC933/BE933,"-")</f>
        <v>10856.4</v>
      </c>
      <c r="BH933" s="360"/>
      <c r="BI933" s="360"/>
      <c r="BJ933" s="32" t="s">
        <v>104</v>
      </c>
      <c r="BK933" s="52">
        <v>426799</v>
      </c>
      <c r="BL933" s="42">
        <f>IFERROR(BK933/BH924,"-")</f>
        <v>7.7526504890075673E-4</v>
      </c>
      <c r="BM933" s="52">
        <v>27</v>
      </c>
      <c r="BN933" s="42">
        <f>IFERROR(BM933/BI924,"-")</f>
        <v>1.9522776572668113E-2</v>
      </c>
      <c r="BO933" s="96">
        <f t="shared" ref="BO933:BO996" si="87">IFERROR(BK933/BM933,"-")</f>
        <v>15807.37037037037</v>
      </c>
      <c r="BP933" s="140"/>
    </row>
    <row r="934" spans="2:68" s="8" customFormat="1" ht="13.15" customHeight="1">
      <c r="B934" s="368"/>
      <c r="C934" s="386"/>
      <c r="D934" s="360"/>
      <c r="E934" s="360"/>
      <c r="F934" s="32" t="s">
        <v>105</v>
      </c>
      <c r="G934" s="52">
        <v>183676</v>
      </c>
      <c r="H934" s="42">
        <f>IFERROR(G934/D924,"-")</f>
        <v>8.1718354458679078E-4</v>
      </c>
      <c r="I934" s="52">
        <v>2</v>
      </c>
      <c r="J934" s="42">
        <f>IFERROR(I934/E924,"-")</f>
        <v>6.7340067340067337E-3</v>
      </c>
      <c r="K934" s="55">
        <f t="shared" si="80"/>
        <v>91838</v>
      </c>
      <c r="L934" s="360"/>
      <c r="M934" s="360"/>
      <c r="N934" s="32" t="s">
        <v>105</v>
      </c>
      <c r="O934" s="52">
        <v>108479</v>
      </c>
      <c r="P934" s="42">
        <f>IFERROR(O934/L924,"-")</f>
        <v>6.7780183041171892E-5</v>
      </c>
      <c r="Q934" s="52">
        <v>11</v>
      </c>
      <c r="R934" s="42">
        <f>IFERROR(Q934/M924,"-")</f>
        <v>3.4965034965034965E-3</v>
      </c>
      <c r="S934" s="55">
        <f t="shared" si="81"/>
        <v>9861.7272727272721</v>
      </c>
      <c r="T934" s="360"/>
      <c r="U934" s="360"/>
      <c r="V934" s="32" t="s">
        <v>105</v>
      </c>
      <c r="W934" s="52">
        <v>17032</v>
      </c>
      <c r="X934" s="42">
        <f>IFERROR(W934/T924,"-")</f>
        <v>2.95574008299049E-4</v>
      </c>
      <c r="Y934" s="52">
        <v>1</v>
      </c>
      <c r="Z934" s="42">
        <f>IFERROR(Y934/U924,"-")</f>
        <v>6.2893081761006293E-3</v>
      </c>
      <c r="AA934" s="96">
        <f t="shared" si="82"/>
        <v>17032</v>
      </c>
      <c r="AB934" s="360"/>
      <c r="AC934" s="360"/>
      <c r="AD934" s="32" t="s">
        <v>105</v>
      </c>
      <c r="AE934" s="52">
        <v>3953</v>
      </c>
      <c r="AF934" s="42">
        <f>IFERROR(AE934/AB924,"-")</f>
        <v>3.9106736063563237E-5</v>
      </c>
      <c r="AG934" s="52">
        <v>1</v>
      </c>
      <c r="AH934" s="42">
        <f>IFERROR(AG934/AC924,"-")</f>
        <v>3.3670033670033669E-3</v>
      </c>
      <c r="AI934" s="55">
        <f t="shared" si="83"/>
        <v>3953</v>
      </c>
      <c r="AJ934" s="360"/>
      <c r="AK934" s="360"/>
      <c r="AL934" s="32" t="s">
        <v>105</v>
      </c>
      <c r="AM934" s="52">
        <v>25068</v>
      </c>
      <c r="AN934" s="42">
        <f>IFERROR(AM934/AJ924,"-")</f>
        <v>4.0597533899013681E-5</v>
      </c>
      <c r="AO934" s="52">
        <v>4</v>
      </c>
      <c r="AP934" s="42">
        <f>IFERROR(AO934/AK924,"-")</f>
        <v>3.6934441366574329E-3</v>
      </c>
      <c r="AQ934" s="55">
        <f t="shared" si="84"/>
        <v>6267</v>
      </c>
      <c r="AR934" s="360"/>
      <c r="AS934" s="360"/>
      <c r="AT934" s="32" t="s">
        <v>105</v>
      </c>
      <c r="AU934" s="52">
        <v>58362</v>
      </c>
      <c r="AV934" s="42">
        <f>IFERROR(AU934/AR924,"-")</f>
        <v>7.1779694267108259E-5</v>
      </c>
      <c r="AW934" s="55">
        <v>4</v>
      </c>
      <c r="AX934" s="42">
        <f>IFERROR(AW934/AS924,"-")</f>
        <v>2.5316455696202532E-3</v>
      </c>
      <c r="AY934" s="138">
        <f t="shared" si="85"/>
        <v>14590.5</v>
      </c>
      <c r="AZ934" s="360"/>
      <c r="BA934" s="360"/>
      <c r="BB934" s="32" t="s">
        <v>105</v>
      </c>
      <c r="BC934" s="52">
        <v>4064</v>
      </c>
      <c r="BD934" s="42">
        <f>IFERROR(BC934/AZ924,"-")</f>
        <v>2.5724786686511381E-5</v>
      </c>
      <c r="BE934" s="52">
        <v>1</v>
      </c>
      <c r="BF934" s="42">
        <f>IFERROR(BE934/BA924,"-")</f>
        <v>4.6728971962616819E-3</v>
      </c>
      <c r="BG934" s="55">
        <f t="shared" si="86"/>
        <v>4064</v>
      </c>
      <c r="BH934" s="360"/>
      <c r="BI934" s="360"/>
      <c r="BJ934" s="32" t="s">
        <v>105</v>
      </c>
      <c r="BK934" s="52">
        <v>199485</v>
      </c>
      <c r="BL934" s="42">
        <f>IFERROR(BK934/BH924,"-")</f>
        <v>3.6235733513894708E-4</v>
      </c>
      <c r="BM934" s="52">
        <v>4</v>
      </c>
      <c r="BN934" s="42">
        <f>IFERROR(BM934/BI924,"-")</f>
        <v>2.8922631959508315E-3</v>
      </c>
      <c r="BO934" s="96">
        <f t="shared" si="87"/>
        <v>49871.25</v>
      </c>
      <c r="BP934" s="140"/>
    </row>
    <row r="935" spans="2:68" s="8" customFormat="1" ht="13.15" customHeight="1">
      <c r="B935" s="368"/>
      <c r="C935" s="386"/>
      <c r="D935" s="360"/>
      <c r="E935" s="360"/>
      <c r="F935" s="32" t="s">
        <v>106</v>
      </c>
      <c r="G935" s="52">
        <v>730363</v>
      </c>
      <c r="H935" s="42">
        <f>IFERROR(G935/D924,"-")</f>
        <v>3.2494208561545455E-3</v>
      </c>
      <c r="I935" s="52">
        <v>5</v>
      </c>
      <c r="J935" s="42">
        <f>IFERROR(I935/E924,"-")</f>
        <v>1.6835016835016835E-2</v>
      </c>
      <c r="K935" s="55">
        <f t="shared" si="80"/>
        <v>146072.6</v>
      </c>
      <c r="L935" s="360"/>
      <c r="M935" s="360"/>
      <c r="N935" s="32" t="s">
        <v>106</v>
      </c>
      <c r="O935" s="52">
        <v>2488007</v>
      </c>
      <c r="P935" s="42">
        <f>IFERROR(O935/L924,"-")</f>
        <v>1.5545642001467284E-3</v>
      </c>
      <c r="Q935" s="52">
        <v>21</v>
      </c>
      <c r="R935" s="42">
        <f>IFERROR(Q935/M924,"-")</f>
        <v>6.6751430387794021E-3</v>
      </c>
      <c r="S935" s="55">
        <f t="shared" si="81"/>
        <v>118476.52380952382</v>
      </c>
      <c r="T935" s="360"/>
      <c r="U935" s="360"/>
      <c r="V935" s="32" t="s">
        <v>106</v>
      </c>
      <c r="W935" s="52">
        <v>575753</v>
      </c>
      <c r="X935" s="42">
        <f>IFERROR(W935/T924,"-")</f>
        <v>9.9916405589597426E-3</v>
      </c>
      <c r="Y935" s="52">
        <v>2</v>
      </c>
      <c r="Z935" s="42">
        <f>IFERROR(Y935/U924,"-")</f>
        <v>1.2578616352201259E-2</v>
      </c>
      <c r="AA935" s="96">
        <f t="shared" si="82"/>
        <v>287876.5</v>
      </c>
      <c r="AB935" s="360"/>
      <c r="AC935" s="360"/>
      <c r="AD935" s="32" t="s">
        <v>106</v>
      </c>
      <c r="AE935" s="52">
        <v>4888</v>
      </c>
      <c r="AF935" s="42">
        <f>IFERROR(AE935/AB924,"-")</f>
        <v>4.8356621775536835E-5</v>
      </c>
      <c r="AG935" s="52">
        <v>2</v>
      </c>
      <c r="AH935" s="42">
        <f>IFERROR(AG935/AC924,"-")</f>
        <v>6.7340067340067337E-3</v>
      </c>
      <c r="AI935" s="55">
        <f t="shared" si="83"/>
        <v>2444</v>
      </c>
      <c r="AJ935" s="360"/>
      <c r="AK935" s="360"/>
      <c r="AL935" s="32" t="s">
        <v>106</v>
      </c>
      <c r="AM935" s="52">
        <v>1885652</v>
      </c>
      <c r="AN935" s="42">
        <f>IFERROR(AM935/AJ924,"-")</f>
        <v>3.0538064860277225E-3</v>
      </c>
      <c r="AO935" s="52">
        <v>10</v>
      </c>
      <c r="AP935" s="42">
        <f>IFERROR(AO935/AK924,"-")</f>
        <v>9.2336103416435829E-3</v>
      </c>
      <c r="AQ935" s="55">
        <f t="shared" si="84"/>
        <v>188565.2</v>
      </c>
      <c r="AR935" s="360"/>
      <c r="AS935" s="360"/>
      <c r="AT935" s="32" t="s">
        <v>106</v>
      </c>
      <c r="AU935" s="52">
        <v>21714</v>
      </c>
      <c r="AV935" s="42">
        <f>IFERROR(AU935/AR924,"-")</f>
        <v>2.6706149229224299E-5</v>
      </c>
      <c r="AW935" s="55">
        <v>7</v>
      </c>
      <c r="AX935" s="42">
        <f>IFERROR(AW935/AS924,"-")</f>
        <v>4.4303797468354432E-3</v>
      </c>
      <c r="AY935" s="138">
        <f t="shared" si="85"/>
        <v>3102</v>
      </c>
      <c r="AZ935" s="360"/>
      <c r="BA935" s="360"/>
      <c r="BB935" s="32" t="s">
        <v>106</v>
      </c>
      <c r="BC935" s="52">
        <v>1874190</v>
      </c>
      <c r="BD935" s="42">
        <f>IFERROR(BC935/AZ924,"-")</f>
        <v>1.1863468986218692E-2</v>
      </c>
      <c r="BE935" s="52">
        <v>5</v>
      </c>
      <c r="BF935" s="42">
        <f>IFERROR(BE935/BA924,"-")</f>
        <v>2.336448598130841E-2</v>
      </c>
      <c r="BG935" s="55">
        <f t="shared" si="86"/>
        <v>374838</v>
      </c>
      <c r="BH935" s="360"/>
      <c r="BI935" s="360"/>
      <c r="BJ935" s="32" t="s">
        <v>106</v>
      </c>
      <c r="BK935" s="52">
        <v>24079</v>
      </c>
      <c r="BL935" s="42">
        <f>IFERROR(BK935/BH924,"-")</f>
        <v>4.3738638357824927E-5</v>
      </c>
      <c r="BM935" s="52">
        <v>3</v>
      </c>
      <c r="BN935" s="42">
        <f>IFERROR(BM935/BI924,"-")</f>
        <v>2.1691973969631237E-3</v>
      </c>
      <c r="BO935" s="96">
        <f t="shared" si="87"/>
        <v>8026.333333333333</v>
      </c>
      <c r="BP935" s="140"/>
    </row>
    <row r="936" spans="2:68" s="8" customFormat="1" ht="13.15" customHeight="1">
      <c r="B936" s="368"/>
      <c r="C936" s="386"/>
      <c r="D936" s="360"/>
      <c r="E936" s="360"/>
      <c r="F936" s="32" t="s">
        <v>107</v>
      </c>
      <c r="G936" s="52">
        <v>1846061</v>
      </c>
      <c r="H936" s="42">
        <f>IFERROR(G936/D924,"-")</f>
        <v>8.2132160516531043E-3</v>
      </c>
      <c r="I936" s="52">
        <v>30</v>
      </c>
      <c r="J936" s="42">
        <f>IFERROR(I936/E924,"-")</f>
        <v>0.10101010101010101</v>
      </c>
      <c r="K936" s="55">
        <f t="shared" si="80"/>
        <v>61535.366666666669</v>
      </c>
      <c r="L936" s="360"/>
      <c r="M936" s="360"/>
      <c r="N936" s="32" t="s">
        <v>107</v>
      </c>
      <c r="O936" s="52">
        <v>11749066</v>
      </c>
      <c r="P936" s="42">
        <f>IFERROR(O936/L924,"-")</f>
        <v>7.3410876210401026E-3</v>
      </c>
      <c r="Q936" s="52">
        <v>398</v>
      </c>
      <c r="R936" s="42">
        <f>IFERROR(Q936/M924,"-")</f>
        <v>0.12650985378258106</v>
      </c>
      <c r="S936" s="55">
        <f t="shared" si="81"/>
        <v>29520.266331658291</v>
      </c>
      <c r="T936" s="360"/>
      <c r="U936" s="360"/>
      <c r="V936" s="32" t="s">
        <v>107</v>
      </c>
      <c r="W936" s="52">
        <v>890839</v>
      </c>
      <c r="X936" s="42">
        <f>IFERROR(W936/T924,"-")</f>
        <v>1.5459655588252495E-2</v>
      </c>
      <c r="Y936" s="52">
        <v>21</v>
      </c>
      <c r="Z936" s="42">
        <f>IFERROR(Y936/U924,"-")</f>
        <v>0.13207547169811321</v>
      </c>
      <c r="AA936" s="96">
        <f t="shared" si="82"/>
        <v>42420.904761904763</v>
      </c>
      <c r="AB936" s="360"/>
      <c r="AC936" s="360"/>
      <c r="AD936" s="32" t="s">
        <v>107</v>
      </c>
      <c r="AE936" s="52">
        <v>1358744</v>
      </c>
      <c r="AF936" s="42">
        <f>IFERROR(AE936/AB924,"-")</f>
        <v>1.3441953702491819E-2</v>
      </c>
      <c r="AG936" s="52">
        <v>27</v>
      </c>
      <c r="AH936" s="42">
        <f>IFERROR(AG936/AC924,"-")</f>
        <v>9.0909090909090912E-2</v>
      </c>
      <c r="AI936" s="55">
        <f t="shared" si="83"/>
        <v>50323.851851851854</v>
      </c>
      <c r="AJ936" s="360"/>
      <c r="AK936" s="360"/>
      <c r="AL936" s="32" t="s">
        <v>107</v>
      </c>
      <c r="AM936" s="52">
        <v>4641135</v>
      </c>
      <c r="AN936" s="42">
        <f>IFERROR(AM936/AJ924,"-")</f>
        <v>7.5163010807562979E-3</v>
      </c>
      <c r="AO936" s="52">
        <v>148</v>
      </c>
      <c r="AP936" s="42">
        <f>IFERROR(AO936/AK924,"-")</f>
        <v>0.13665743305632502</v>
      </c>
      <c r="AQ936" s="55">
        <f t="shared" si="84"/>
        <v>31359.02027027027</v>
      </c>
      <c r="AR936" s="360"/>
      <c r="AS936" s="360"/>
      <c r="AT936" s="32" t="s">
        <v>107</v>
      </c>
      <c r="AU936" s="52">
        <v>4696390</v>
      </c>
      <c r="AV936" s="42">
        <f>IFERROR(AU936/AR924,"-")</f>
        <v>5.776111825487552E-3</v>
      </c>
      <c r="AW936" s="55">
        <v>197</v>
      </c>
      <c r="AX936" s="42">
        <f>IFERROR(AW936/AS924,"-")</f>
        <v>0.12468354430379747</v>
      </c>
      <c r="AY936" s="138">
        <f t="shared" si="85"/>
        <v>23839.543147208122</v>
      </c>
      <c r="AZ936" s="360"/>
      <c r="BA936" s="360"/>
      <c r="BB936" s="32" t="s">
        <v>107</v>
      </c>
      <c r="BC936" s="52">
        <v>979673</v>
      </c>
      <c r="BD936" s="42">
        <f>IFERROR(BC936/AZ924,"-")</f>
        <v>6.2012497410272307E-3</v>
      </c>
      <c r="BE936" s="52">
        <v>39</v>
      </c>
      <c r="BF936" s="42">
        <f>IFERROR(BE936/BA924,"-")</f>
        <v>0.1822429906542056</v>
      </c>
      <c r="BG936" s="55">
        <f t="shared" si="86"/>
        <v>25119.820512820512</v>
      </c>
      <c r="BH936" s="360"/>
      <c r="BI936" s="360"/>
      <c r="BJ936" s="32" t="s">
        <v>107</v>
      </c>
      <c r="BK936" s="52">
        <v>3256477</v>
      </c>
      <c r="BL936" s="42">
        <f>IFERROR(BK936/BH924,"-")</f>
        <v>5.9152734674851387E-3</v>
      </c>
      <c r="BM936" s="52">
        <v>144</v>
      </c>
      <c r="BN936" s="42">
        <f>IFERROR(BM936/BI924,"-")</f>
        <v>0.10412147505422993</v>
      </c>
      <c r="BO936" s="96">
        <f t="shared" si="87"/>
        <v>22614.423611111109</v>
      </c>
      <c r="BP936" s="140"/>
    </row>
    <row r="937" spans="2:68" s="8" customFormat="1" ht="13.15" customHeight="1">
      <c r="B937" s="368"/>
      <c r="C937" s="386"/>
      <c r="D937" s="360"/>
      <c r="E937" s="360"/>
      <c r="F937" s="32" t="s">
        <v>108</v>
      </c>
      <c r="G937" s="52">
        <v>1678593</v>
      </c>
      <c r="H937" s="42">
        <f>IFERROR(G937/D924,"-")</f>
        <v>7.4681426950639982E-3</v>
      </c>
      <c r="I937" s="52">
        <v>45</v>
      </c>
      <c r="J937" s="42">
        <f>IFERROR(I937/E924,"-")</f>
        <v>0.15151515151515152</v>
      </c>
      <c r="K937" s="55">
        <f t="shared" si="80"/>
        <v>37302.066666666666</v>
      </c>
      <c r="L937" s="360"/>
      <c r="M937" s="360"/>
      <c r="N937" s="32" t="s">
        <v>108</v>
      </c>
      <c r="O937" s="52">
        <v>10832447</v>
      </c>
      <c r="P937" s="42">
        <f>IFERROR(O937/L924,"-")</f>
        <v>6.7683629130411722E-3</v>
      </c>
      <c r="Q937" s="52">
        <v>270</v>
      </c>
      <c r="R937" s="42">
        <f>IFERROR(Q937/M924,"-")</f>
        <v>8.5823267641449458E-2</v>
      </c>
      <c r="S937" s="55">
        <f t="shared" si="81"/>
        <v>40120.174074074072</v>
      </c>
      <c r="T937" s="360"/>
      <c r="U937" s="360"/>
      <c r="V937" s="32" t="s">
        <v>108</v>
      </c>
      <c r="W937" s="52">
        <v>712598</v>
      </c>
      <c r="X937" s="42">
        <f>IFERROR(W937/T924,"-")</f>
        <v>1.2366454154878212E-2</v>
      </c>
      <c r="Y937" s="52">
        <v>16</v>
      </c>
      <c r="Z937" s="42">
        <f>IFERROR(Y937/U924,"-")</f>
        <v>0.10062893081761007</v>
      </c>
      <c r="AA937" s="96">
        <f t="shared" si="82"/>
        <v>44537.375</v>
      </c>
      <c r="AB937" s="360"/>
      <c r="AC937" s="360"/>
      <c r="AD937" s="32" t="s">
        <v>108</v>
      </c>
      <c r="AE937" s="52">
        <v>443027</v>
      </c>
      <c r="AF937" s="42">
        <f>IFERROR(AE937/AB924,"-")</f>
        <v>4.3828332805545735E-3</v>
      </c>
      <c r="AG937" s="52">
        <v>13</v>
      </c>
      <c r="AH937" s="42">
        <f>IFERROR(AG937/AC924,"-")</f>
        <v>4.3771043771043773E-2</v>
      </c>
      <c r="AI937" s="55">
        <f t="shared" si="83"/>
        <v>34079</v>
      </c>
      <c r="AJ937" s="360"/>
      <c r="AK937" s="360"/>
      <c r="AL937" s="32" t="s">
        <v>108</v>
      </c>
      <c r="AM937" s="52">
        <v>5729983</v>
      </c>
      <c r="AN937" s="42">
        <f>IFERROR(AM937/AJ924,"-")</f>
        <v>9.2796864162786076E-3</v>
      </c>
      <c r="AO937" s="52">
        <v>104</v>
      </c>
      <c r="AP937" s="42">
        <f>IFERROR(AO937/AK924,"-")</f>
        <v>9.6029547553093259E-2</v>
      </c>
      <c r="AQ937" s="55">
        <f t="shared" si="84"/>
        <v>55095.990384615383</v>
      </c>
      <c r="AR937" s="360"/>
      <c r="AS937" s="360"/>
      <c r="AT937" s="32" t="s">
        <v>108</v>
      </c>
      <c r="AU937" s="52">
        <v>3691725</v>
      </c>
      <c r="AV937" s="42">
        <f>IFERROR(AU937/AR924,"-")</f>
        <v>4.5404696860669655E-3</v>
      </c>
      <c r="AW937" s="55">
        <v>126</v>
      </c>
      <c r="AX937" s="42">
        <f>IFERROR(AW937/AS924,"-")</f>
        <v>7.9746835443037969E-2</v>
      </c>
      <c r="AY937" s="138">
        <f t="shared" si="85"/>
        <v>29299.404761904763</v>
      </c>
      <c r="AZ937" s="360"/>
      <c r="BA937" s="360"/>
      <c r="BB937" s="32" t="s">
        <v>108</v>
      </c>
      <c r="BC937" s="52">
        <v>5330620</v>
      </c>
      <c r="BD937" s="42">
        <f>IFERROR(BC937/AZ924,"-")</f>
        <v>3.3742387403260653E-2</v>
      </c>
      <c r="BE937" s="52">
        <v>82</v>
      </c>
      <c r="BF937" s="42">
        <f>IFERROR(BE937/BA924,"-")</f>
        <v>0.38317757009345793</v>
      </c>
      <c r="BG937" s="55">
        <f t="shared" si="86"/>
        <v>65007.560975609755</v>
      </c>
      <c r="BH937" s="360"/>
      <c r="BI937" s="360"/>
      <c r="BJ937" s="32" t="s">
        <v>108</v>
      </c>
      <c r="BK937" s="52">
        <v>3550815</v>
      </c>
      <c r="BL937" s="42">
        <f>IFERROR(BK937/BH924,"-")</f>
        <v>6.4499278691199854E-3</v>
      </c>
      <c r="BM937" s="52">
        <v>77</v>
      </c>
      <c r="BN937" s="42">
        <f>IFERROR(BM937/BI924,"-")</f>
        <v>5.5676066522053508E-2</v>
      </c>
      <c r="BO937" s="96">
        <f t="shared" si="87"/>
        <v>46114.480519480523</v>
      </c>
      <c r="BP937" s="140"/>
    </row>
    <row r="938" spans="2:68" s="8" customFormat="1" ht="13.15" customHeight="1">
      <c r="B938" s="368"/>
      <c r="C938" s="386"/>
      <c r="D938" s="360"/>
      <c r="E938" s="360"/>
      <c r="F938" s="32" t="s">
        <v>109</v>
      </c>
      <c r="G938" s="52">
        <v>460786</v>
      </c>
      <c r="H938" s="42">
        <f>IFERROR(G938/D924,"-")</f>
        <v>2.0500595438487823E-3</v>
      </c>
      <c r="I938" s="52">
        <v>18</v>
      </c>
      <c r="J938" s="42">
        <f>IFERROR(I938/E924,"-")</f>
        <v>6.0606060606060608E-2</v>
      </c>
      <c r="K938" s="55">
        <f t="shared" si="80"/>
        <v>25599.222222222223</v>
      </c>
      <c r="L938" s="360"/>
      <c r="M938" s="360"/>
      <c r="N938" s="32" t="s">
        <v>109</v>
      </c>
      <c r="O938" s="52">
        <v>5777596</v>
      </c>
      <c r="P938" s="42">
        <f>IFERROR(O938/L924,"-")</f>
        <v>3.6099753354837576E-3</v>
      </c>
      <c r="Q938" s="52">
        <v>170</v>
      </c>
      <c r="R938" s="42">
        <f>IFERROR(Q938/M924,"-")</f>
        <v>5.4036872218690399E-2</v>
      </c>
      <c r="S938" s="55">
        <f t="shared" si="81"/>
        <v>33985.858823529408</v>
      </c>
      <c r="T938" s="360"/>
      <c r="U938" s="360"/>
      <c r="V938" s="32" t="s">
        <v>109</v>
      </c>
      <c r="W938" s="52">
        <v>28649</v>
      </c>
      <c r="X938" s="42">
        <f>IFERROR(W938/T924,"-")</f>
        <v>4.9717589030997265E-4</v>
      </c>
      <c r="Y938" s="52">
        <v>1</v>
      </c>
      <c r="Z938" s="42">
        <f>IFERROR(Y938/U924,"-")</f>
        <v>6.2893081761006293E-3</v>
      </c>
      <c r="AA938" s="96">
        <f t="shared" si="82"/>
        <v>28649</v>
      </c>
      <c r="AB938" s="360"/>
      <c r="AC938" s="360"/>
      <c r="AD938" s="32" t="s">
        <v>109</v>
      </c>
      <c r="AE938" s="52">
        <v>204680</v>
      </c>
      <c r="AF938" s="42">
        <f>IFERROR(AE938/AB924,"-")</f>
        <v>2.024884072221129E-3</v>
      </c>
      <c r="AG938" s="52">
        <v>5</v>
      </c>
      <c r="AH938" s="42">
        <f>IFERROR(AG938/AC924,"-")</f>
        <v>1.6835016835016835E-2</v>
      </c>
      <c r="AI938" s="55">
        <f t="shared" si="83"/>
        <v>40936</v>
      </c>
      <c r="AJ938" s="360"/>
      <c r="AK938" s="360"/>
      <c r="AL938" s="32" t="s">
        <v>109</v>
      </c>
      <c r="AM938" s="52">
        <v>2292339</v>
      </c>
      <c r="AN938" s="42">
        <f>IFERROR(AM938/AJ924,"-")</f>
        <v>3.7124345883409577E-3</v>
      </c>
      <c r="AO938" s="52">
        <v>76</v>
      </c>
      <c r="AP938" s="42">
        <f>IFERROR(AO938/AK924,"-")</f>
        <v>7.0175438596491224E-2</v>
      </c>
      <c r="AQ938" s="55">
        <f t="shared" si="84"/>
        <v>30162.355263157893</v>
      </c>
      <c r="AR938" s="360"/>
      <c r="AS938" s="360"/>
      <c r="AT938" s="32" t="s">
        <v>109</v>
      </c>
      <c r="AU938" s="52">
        <v>3233837</v>
      </c>
      <c r="AV938" s="42">
        <f>IFERROR(AU938/AR924,"-")</f>
        <v>3.9773111128758873E-3</v>
      </c>
      <c r="AW938" s="55">
        <v>87</v>
      </c>
      <c r="AX938" s="42">
        <f>IFERROR(AW938/AS924,"-")</f>
        <v>5.5063291139240508E-2</v>
      </c>
      <c r="AY938" s="138">
        <f t="shared" si="85"/>
        <v>37170.54022988506</v>
      </c>
      <c r="AZ938" s="360"/>
      <c r="BA938" s="360"/>
      <c r="BB938" s="32" t="s">
        <v>109</v>
      </c>
      <c r="BC938" s="52">
        <v>427491</v>
      </c>
      <c r="BD938" s="42">
        <f>IFERROR(BC938/AZ924,"-")</f>
        <v>2.7059829688492708E-3</v>
      </c>
      <c r="BE938" s="52">
        <v>26</v>
      </c>
      <c r="BF938" s="42">
        <f>IFERROR(BE938/BA924,"-")</f>
        <v>0.12149532710280374</v>
      </c>
      <c r="BG938" s="55">
        <f t="shared" si="86"/>
        <v>16441.961538461539</v>
      </c>
      <c r="BH938" s="360"/>
      <c r="BI938" s="360"/>
      <c r="BJ938" s="32" t="s">
        <v>109</v>
      </c>
      <c r="BK938" s="52">
        <v>1379297</v>
      </c>
      <c r="BL938" s="42">
        <f>IFERROR(BK938/BH924,"-")</f>
        <v>2.5054434432921985E-3</v>
      </c>
      <c r="BM938" s="52">
        <v>45</v>
      </c>
      <c r="BN938" s="42">
        <f>IFERROR(BM938/BI924,"-")</f>
        <v>3.2537960954446853E-2</v>
      </c>
      <c r="BO938" s="96">
        <f t="shared" si="87"/>
        <v>30651.044444444444</v>
      </c>
      <c r="BP938" s="140"/>
    </row>
    <row r="939" spans="2:68" s="8" customFormat="1" ht="13.15" customHeight="1">
      <c r="B939" s="368"/>
      <c r="C939" s="386"/>
      <c r="D939" s="360"/>
      <c r="E939" s="360"/>
      <c r="F939" s="33" t="s">
        <v>110</v>
      </c>
      <c r="G939" s="53">
        <v>643314</v>
      </c>
      <c r="H939" s="43">
        <f>IFERROR(G939/D924,"-")</f>
        <v>2.862135580055678E-3</v>
      </c>
      <c r="I939" s="53">
        <v>47</v>
      </c>
      <c r="J939" s="43">
        <f>IFERROR(I939/E924,"-")</f>
        <v>0.15824915824915825</v>
      </c>
      <c r="K939" s="56">
        <f t="shared" si="80"/>
        <v>13687.531914893618</v>
      </c>
      <c r="L939" s="360"/>
      <c r="M939" s="360"/>
      <c r="N939" s="33" t="s">
        <v>110</v>
      </c>
      <c r="O939" s="53">
        <v>2326389</v>
      </c>
      <c r="P939" s="43">
        <f>IFERROR(O939/L924,"-")</f>
        <v>1.4535815433859903E-3</v>
      </c>
      <c r="Q939" s="53">
        <v>252</v>
      </c>
      <c r="R939" s="43">
        <f>IFERROR(Q939/M924,"-")</f>
        <v>8.0101716465352829E-2</v>
      </c>
      <c r="S939" s="56">
        <f t="shared" si="81"/>
        <v>9231.7023809523816</v>
      </c>
      <c r="T939" s="360"/>
      <c r="U939" s="360"/>
      <c r="V939" s="33" t="s">
        <v>110</v>
      </c>
      <c r="W939" s="53">
        <v>56694</v>
      </c>
      <c r="X939" s="43">
        <f>IFERROR(W939/T924,"-")</f>
        <v>9.838699404947325E-4</v>
      </c>
      <c r="Y939" s="53">
        <v>11</v>
      </c>
      <c r="Z939" s="43">
        <f>IFERROR(Y939/U924,"-")</f>
        <v>6.9182389937106917E-2</v>
      </c>
      <c r="AA939" s="97">
        <f t="shared" si="82"/>
        <v>5154</v>
      </c>
      <c r="AB939" s="360"/>
      <c r="AC939" s="360"/>
      <c r="AD939" s="33" t="s">
        <v>110</v>
      </c>
      <c r="AE939" s="53">
        <v>59367</v>
      </c>
      <c r="AF939" s="43">
        <f>IFERROR(AE939/AB924,"-")</f>
        <v>5.8731333161790003E-4</v>
      </c>
      <c r="AG939" s="53">
        <v>13</v>
      </c>
      <c r="AH939" s="43">
        <f>IFERROR(AG939/AC924,"-")</f>
        <v>4.3771043771043773E-2</v>
      </c>
      <c r="AI939" s="56">
        <f t="shared" si="83"/>
        <v>4566.6923076923076</v>
      </c>
      <c r="AJ939" s="360"/>
      <c r="AK939" s="360"/>
      <c r="AL939" s="33" t="s">
        <v>110</v>
      </c>
      <c r="AM939" s="53">
        <v>802183</v>
      </c>
      <c r="AN939" s="43">
        <f>IFERROR(AM939/AJ924,"-")</f>
        <v>1.2991324212427195E-3</v>
      </c>
      <c r="AO939" s="53">
        <v>99</v>
      </c>
      <c r="AP939" s="43">
        <f>IFERROR(AO939/AK924,"-")</f>
        <v>9.141274238227147E-2</v>
      </c>
      <c r="AQ939" s="56">
        <f t="shared" si="84"/>
        <v>8102.8585858585857</v>
      </c>
      <c r="AR939" s="360"/>
      <c r="AS939" s="360"/>
      <c r="AT939" s="33" t="s">
        <v>110</v>
      </c>
      <c r="AU939" s="53">
        <v>1401518</v>
      </c>
      <c r="AV939" s="43">
        <f>IFERROR(AU939/AR924,"-")</f>
        <v>1.7237334832570683E-3</v>
      </c>
      <c r="AW939" s="56">
        <v>128</v>
      </c>
      <c r="AX939" s="43">
        <f>IFERROR(AW939/AS924,"-")</f>
        <v>8.1012658227848103E-2</v>
      </c>
      <c r="AY939" s="139">
        <f t="shared" si="85"/>
        <v>10949.359375</v>
      </c>
      <c r="AZ939" s="360"/>
      <c r="BA939" s="360"/>
      <c r="BB939" s="33" t="s">
        <v>110</v>
      </c>
      <c r="BC939" s="53">
        <v>512936</v>
      </c>
      <c r="BD939" s="43">
        <f>IFERROR(BC939/AZ924,"-")</f>
        <v>3.2468428109823826E-3</v>
      </c>
      <c r="BE939" s="53">
        <v>27</v>
      </c>
      <c r="BF939" s="43">
        <f>IFERROR(BE939/BA924,"-")</f>
        <v>0.12616822429906541</v>
      </c>
      <c r="BG939" s="56">
        <f t="shared" si="86"/>
        <v>18997.629629629631</v>
      </c>
      <c r="BH939" s="360"/>
      <c r="BI939" s="360"/>
      <c r="BJ939" s="33" t="s">
        <v>110</v>
      </c>
      <c r="BK939" s="53">
        <v>774096</v>
      </c>
      <c r="BL939" s="43">
        <f>IFERROR(BK939/BH924,"-")</f>
        <v>1.4061175712545724E-3</v>
      </c>
      <c r="BM939" s="53">
        <v>86</v>
      </c>
      <c r="BN939" s="43">
        <f>IFERROR(BM939/BI924,"-")</f>
        <v>6.2183658712942881E-2</v>
      </c>
      <c r="BO939" s="97">
        <f t="shared" si="87"/>
        <v>9001.1162790697672</v>
      </c>
      <c r="BP939" s="140"/>
    </row>
    <row r="940" spans="2:68" s="8" customFormat="1" ht="13.15" customHeight="1">
      <c r="B940" s="369"/>
      <c r="C940" s="387"/>
      <c r="D940" s="361"/>
      <c r="E940" s="361"/>
      <c r="F940" s="34" t="s">
        <v>64</v>
      </c>
      <c r="G940" s="49">
        <f>SUM(G924:G939)</f>
        <v>42168135</v>
      </c>
      <c r="H940" s="43">
        <f>IFERROR(G940/D924,"-")</f>
        <v>0.18760810355144011</v>
      </c>
      <c r="I940" s="53">
        <v>264</v>
      </c>
      <c r="J940" s="43">
        <f>IFERROR(I940/E924,"-")</f>
        <v>0.88888888888888884</v>
      </c>
      <c r="K940" s="56">
        <f t="shared" si="80"/>
        <v>159727.78409090909</v>
      </c>
      <c r="L940" s="361"/>
      <c r="M940" s="361"/>
      <c r="N940" s="34" t="s">
        <v>64</v>
      </c>
      <c r="O940" s="49">
        <f>SUM(O924:O939)</f>
        <v>274200676</v>
      </c>
      <c r="P940" s="43">
        <f>IFERROR(O940/L924,"-")</f>
        <v>0.17132691128506963</v>
      </c>
      <c r="Q940" s="53">
        <v>2467</v>
      </c>
      <c r="R940" s="43">
        <f>IFERROR(Q940/M924,"-")</f>
        <v>0.78417037507946596</v>
      </c>
      <c r="S940" s="56">
        <f t="shared" si="81"/>
        <v>111147.41629509526</v>
      </c>
      <c r="T940" s="361"/>
      <c r="U940" s="361"/>
      <c r="V940" s="34" t="s">
        <v>64</v>
      </c>
      <c r="W940" s="49">
        <f>SUM(W924:W939)</f>
        <v>6244209</v>
      </c>
      <c r="X940" s="43">
        <f>IFERROR(W940/T924,"-")</f>
        <v>0.10836225239472735</v>
      </c>
      <c r="Y940" s="53">
        <v>74</v>
      </c>
      <c r="Z940" s="43">
        <f>IFERROR(Y940/U924,"-")</f>
        <v>0.46540880503144655</v>
      </c>
      <c r="AA940" s="97">
        <f t="shared" si="82"/>
        <v>84381.202702702707</v>
      </c>
      <c r="AB940" s="361"/>
      <c r="AC940" s="361"/>
      <c r="AD940" s="34" t="s">
        <v>64</v>
      </c>
      <c r="AE940" s="49">
        <f>SUM(AE924:AE939)</f>
        <v>4223411</v>
      </c>
      <c r="AF940" s="43">
        <f>IFERROR(AE940/AB924,"-")</f>
        <v>4.1781892047799057E-2</v>
      </c>
      <c r="AG940" s="53">
        <v>102</v>
      </c>
      <c r="AH940" s="43">
        <f>IFERROR(AG940/AC924,"-")</f>
        <v>0.34343434343434343</v>
      </c>
      <c r="AI940" s="56">
        <f t="shared" si="83"/>
        <v>41405.990196078434</v>
      </c>
      <c r="AJ940" s="361"/>
      <c r="AK940" s="361"/>
      <c r="AL940" s="34" t="s">
        <v>64</v>
      </c>
      <c r="AM940" s="49">
        <f>SUM(AM924:AM939)</f>
        <v>115796206</v>
      </c>
      <c r="AN940" s="43">
        <f>IFERROR(AM940/AJ924,"-")</f>
        <v>0.18753153017640703</v>
      </c>
      <c r="AO940" s="53">
        <v>951</v>
      </c>
      <c r="AP940" s="43">
        <f>IFERROR(AO940/AK924,"-")</f>
        <v>0.87811634349030476</v>
      </c>
      <c r="AQ940" s="56">
        <f t="shared" si="84"/>
        <v>121762.57202944269</v>
      </c>
      <c r="AR940" s="361"/>
      <c r="AS940" s="361"/>
      <c r="AT940" s="34" t="s">
        <v>64</v>
      </c>
      <c r="AU940" s="49">
        <f>SUM(AU924:AU939)</f>
        <v>145583815</v>
      </c>
      <c r="AV940" s="43">
        <f>IFERROR(AU940/AR924,"-")</f>
        <v>0.17905420874780248</v>
      </c>
      <c r="AW940" s="56">
        <v>1320</v>
      </c>
      <c r="AX940" s="101">
        <f>IFERROR(AW940/AS924,"-")</f>
        <v>0.83544303797468356</v>
      </c>
      <c r="AY940" s="114">
        <f t="shared" si="85"/>
        <v>110290.76893939394</v>
      </c>
      <c r="AZ940" s="361"/>
      <c r="BA940" s="361"/>
      <c r="BB940" s="34" t="s">
        <v>64</v>
      </c>
      <c r="BC940" s="49">
        <f>SUM(BC924:BC939)</f>
        <v>44057263</v>
      </c>
      <c r="BD940" s="43">
        <f>IFERROR(BC940/AZ924,"-")</f>
        <v>0.27887886138448092</v>
      </c>
      <c r="BE940" s="53">
        <v>199</v>
      </c>
      <c r="BF940" s="43">
        <f>IFERROR(BE940/BA924,"-")</f>
        <v>0.92990654205607481</v>
      </c>
      <c r="BG940" s="56">
        <f t="shared" si="86"/>
        <v>221393.28140703519</v>
      </c>
      <c r="BH940" s="361"/>
      <c r="BI940" s="361"/>
      <c r="BJ940" s="34" t="s">
        <v>64</v>
      </c>
      <c r="BK940" s="49">
        <f>SUM(BK924:BK939)</f>
        <v>77803635</v>
      </c>
      <c r="BL940" s="43">
        <f>IFERROR(BK940/BH924,"-")</f>
        <v>0.14132750754554635</v>
      </c>
      <c r="BM940" s="53">
        <v>947</v>
      </c>
      <c r="BN940" s="43">
        <f>IFERROR(BM940/BI924,"-")</f>
        <v>0.68474331164135938</v>
      </c>
      <c r="BO940" s="97">
        <f t="shared" si="87"/>
        <v>82158.009503695881</v>
      </c>
      <c r="BP940" s="140"/>
    </row>
    <row r="941" spans="2:68" s="8" customFormat="1" ht="13.15" customHeight="1">
      <c r="B941" s="388">
        <v>56</v>
      </c>
      <c r="C941" s="389" t="s">
        <v>8</v>
      </c>
      <c r="D941" s="359">
        <v>64184980</v>
      </c>
      <c r="E941" s="359">
        <v>105</v>
      </c>
      <c r="F941" s="30" t="s">
        <v>96</v>
      </c>
      <c r="G941" s="51">
        <v>5003949</v>
      </c>
      <c r="H941" s="41">
        <f>IFERROR(G941/D941,"-")</f>
        <v>7.7961370401611094E-2</v>
      </c>
      <c r="I941" s="51">
        <v>20</v>
      </c>
      <c r="J941" s="41">
        <f>IFERROR(I941/E941,"-")</f>
        <v>0.19047619047619047</v>
      </c>
      <c r="K941" s="54">
        <f t="shared" si="80"/>
        <v>250197.45</v>
      </c>
      <c r="L941" s="359">
        <v>646324410</v>
      </c>
      <c r="M941" s="359">
        <v>1268</v>
      </c>
      <c r="N941" s="30" t="s">
        <v>96</v>
      </c>
      <c r="O941" s="51">
        <v>9787494</v>
      </c>
      <c r="P941" s="41">
        <f>IFERROR(O941/L941,"-")</f>
        <v>1.5143314794500798E-2</v>
      </c>
      <c r="Q941" s="51">
        <v>188</v>
      </c>
      <c r="R941" s="41">
        <f>IFERROR(Q941/M941,"-")</f>
        <v>0.14826498422712933</v>
      </c>
      <c r="S941" s="54">
        <f t="shared" si="81"/>
        <v>52061.138297872341</v>
      </c>
      <c r="T941" s="359">
        <v>26503300</v>
      </c>
      <c r="U941" s="359">
        <v>85</v>
      </c>
      <c r="V941" s="30" t="s">
        <v>96</v>
      </c>
      <c r="W941" s="51">
        <v>678379</v>
      </c>
      <c r="X941" s="41">
        <f>IFERROR(W941/T941,"-")</f>
        <v>2.5596020118249425E-2</v>
      </c>
      <c r="Y941" s="51">
        <v>11</v>
      </c>
      <c r="Z941" s="41">
        <f>IFERROR(Y941/U941,"-")</f>
        <v>0.12941176470588237</v>
      </c>
      <c r="AA941" s="95">
        <f t="shared" si="82"/>
        <v>61670.818181818184</v>
      </c>
      <c r="AB941" s="359">
        <v>45808310</v>
      </c>
      <c r="AC941" s="359">
        <v>169</v>
      </c>
      <c r="AD941" s="30" t="s">
        <v>96</v>
      </c>
      <c r="AE941" s="51">
        <v>234887</v>
      </c>
      <c r="AF941" s="41">
        <f>IFERROR(AE941/AB941,"-")</f>
        <v>5.1276067595595644E-3</v>
      </c>
      <c r="AG941" s="51">
        <v>14</v>
      </c>
      <c r="AH941" s="41">
        <f>IFERROR(AG941/AC941,"-")</f>
        <v>8.2840236686390539E-2</v>
      </c>
      <c r="AI941" s="54">
        <f t="shared" si="83"/>
        <v>16777.642857142859</v>
      </c>
      <c r="AJ941" s="359">
        <v>248703560</v>
      </c>
      <c r="AK941" s="359">
        <v>381</v>
      </c>
      <c r="AL941" s="30" t="s">
        <v>96</v>
      </c>
      <c r="AM941" s="51">
        <v>3581325</v>
      </c>
      <c r="AN941" s="41">
        <f>IFERROR(AM941/AJ941,"-")</f>
        <v>1.4399974813388276E-2</v>
      </c>
      <c r="AO941" s="51">
        <v>76</v>
      </c>
      <c r="AP941" s="41">
        <f>IFERROR(AO941/AK941,"-")</f>
        <v>0.1994750656167979</v>
      </c>
      <c r="AQ941" s="54">
        <f t="shared" si="84"/>
        <v>47122.697368421053</v>
      </c>
      <c r="AR941" s="359">
        <v>323848450</v>
      </c>
      <c r="AS941" s="359">
        <v>627</v>
      </c>
      <c r="AT941" s="30" t="s">
        <v>96</v>
      </c>
      <c r="AU941" s="51">
        <v>5260990</v>
      </c>
      <c r="AV941" s="41">
        <f>IFERROR(AU941/AR941,"-")</f>
        <v>1.6245222109292169E-2</v>
      </c>
      <c r="AW941" s="54">
        <v>85</v>
      </c>
      <c r="AX941" s="44">
        <f>IFERROR(AW941/AS941,"-")</f>
        <v>0.13556618819776714</v>
      </c>
      <c r="AY941" s="137">
        <f t="shared" si="85"/>
        <v>61894</v>
      </c>
      <c r="AZ941" s="359">
        <v>39232930</v>
      </c>
      <c r="BA941" s="359">
        <v>42</v>
      </c>
      <c r="BB941" s="30" t="s">
        <v>96</v>
      </c>
      <c r="BC941" s="51">
        <v>316921</v>
      </c>
      <c r="BD941" s="41">
        <f>IFERROR(BC941/AZ941,"-")</f>
        <v>8.0779335114660056E-3</v>
      </c>
      <c r="BE941" s="51">
        <v>12</v>
      </c>
      <c r="BF941" s="41">
        <f>IFERROR(BE941/BA941,"-")</f>
        <v>0.2857142857142857</v>
      </c>
      <c r="BG941" s="54">
        <f t="shared" si="86"/>
        <v>26410.083333333332</v>
      </c>
      <c r="BH941" s="359">
        <v>269548140</v>
      </c>
      <c r="BI941" s="359">
        <v>693</v>
      </c>
      <c r="BJ941" s="30" t="s">
        <v>96</v>
      </c>
      <c r="BK941" s="51">
        <v>12056819</v>
      </c>
      <c r="BL941" s="41">
        <f>IFERROR(BK941/BH941,"-")</f>
        <v>4.4729742894905528E-2</v>
      </c>
      <c r="BM941" s="51">
        <v>87</v>
      </c>
      <c r="BN941" s="41">
        <f>IFERROR(BM941/BI941,"-")</f>
        <v>0.12554112554112554</v>
      </c>
      <c r="BO941" s="95">
        <f t="shared" si="87"/>
        <v>138584.1264367816</v>
      </c>
      <c r="BP941" s="140"/>
    </row>
    <row r="942" spans="2:68" s="8" customFormat="1" ht="13.15" customHeight="1">
      <c r="B942" s="388"/>
      <c r="C942" s="389"/>
      <c r="D942" s="360"/>
      <c r="E942" s="360"/>
      <c r="F942" s="31" t="s">
        <v>97</v>
      </c>
      <c r="G942" s="52">
        <v>908377</v>
      </c>
      <c r="H942" s="42">
        <f>IFERROR(G942/D941,"-")</f>
        <v>1.4152485519197794E-2</v>
      </c>
      <c r="I942" s="52">
        <v>23</v>
      </c>
      <c r="J942" s="42">
        <f>IFERROR(I942/E941,"-")</f>
        <v>0.21904761904761905</v>
      </c>
      <c r="K942" s="55">
        <f t="shared" si="80"/>
        <v>39494.65217391304</v>
      </c>
      <c r="L942" s="360"/>
      <c r="M942" s="360"/>
      <c r="N942" s="31" t="s">
        <v>97</v>
      </c>
      <c r="O942" s="52">
        <v>15991284</v>
      </c>
      <c r="P942" s="42">
        <f>IFERROR(O942/L941,"-")</f>
        <v>2.4741884652012446E-2</v>
      </c>
      <c r="Q942" s="52">
        <v>214</v>
      </c>
      <c r="R942" s="42">
        <f>IFERROR(Q942/M941,"-")</f>
        <v>0.16876971608832808</v>
      </c>
      <c r="S942" s="55">
        <f t="shared" si="81"/>
        <v>74725.626168224306</v>
      </c>
      <c r="T942" s="360"/>
      <c r="U942" s="360"/>
      <c r="V942" s="31" t="s">
        <v>97</v>
      </c>
      <c r="W942" s="52">
        <v>65964</v>
      </c>
      <c r="X942" s="42">
        <f>IFERROR(W942/T941,"-")</f>
        <v>2.4888976089769955E-3</v>
      </c>
      <c r="Y942" s="52">
        <v>7</v>
      </c>
      <c r="Z942" s="42">
        <f>IFERROR(Y942/U941,"-")</f>
        <v>8.2352941176470587E-2</v>
      </c>
      <c r="AA942" s="96">
        <f t="shared" si="82"/>
        <v>9423.4285714285706</v>
      </c>
      <c r="AB942" s="360"/>
      <c r="AC942" s="360"/>
      <c r="AD942" s="31" t="s">
        <v>97</v>
      </c>
      <c r="AE942" s="52">
        <v>2083270</v>
      </c>
      <c r="AF942" s="42">
        <f>IFERROR(AE942/AB941,"-")</f>
        <v>4.5477992966778298E-2</v>
      </c>
      <c r="AG942" s="52">
        <v>22</v>
      </c>
      <c r="AH942" s="42">
        <f>IFERROR(AG942/AC941,"-")</f>
        <v>0.13017751479289941</v>
      </c>
      <c r="AI942" s="55">
        <f t="shared" si="83"/>
        <v>94694.090909090912</v>
      </c>
      <c r="AJ942" s="360"/>
      <c r="AK942" s="360"/>
      <c r="AL942" s="31" t="s">
        <v>97</v>
      </c>
      <c r="AM942" s="52">
        <v>3756896</v>
      </c>
      <c r="AN942" s="42">
        <f>IFERROR(AM942/AJ941,"-")</f>
        <v>1.5105919674008688E-2</v>
      </c>
      <c r="AO942" s="52">
        <v>77</v>
      </c>
      <c r="AP942" s="42">
        <f>IFERROR(AO942/AK941,"-")</f>
        <v>0.20209973753280841</v>
      </c>
      <c r="AQ942" s="55">
        <f t="shared" si="84"/>
        <v>48790.857142857145</v>
      </c>
      <c r="AR942" s="360"/>
      <c r="AS942" s="360"/>
      <c r="AT942" s="31" t="s">
        <v>97</v>
      </c>
      <c r="AU942" s="52">
        <v>10085154</v>
      </c>
      <c r="AV942" s="42">
        <f>IFERROR(AU942/AR941,"-")</f>
        <v>3.1141584898738899E-2</v>
      </c>
      <c r="AW942" s="55">
        <v>108</v>
      </c>
      <c r="AX942" s="42">
        <f>IFERROR(AW942/AS941,"-")</f>
        <v>0.17224880382775121</v>
      </c>
      <c r="AY942" s="138">
        <f t="shared" si="85"/>
        <v>93381.055555555562</v>
      </c>
      <c r="AZ942" s="360"/>
      <c r="BA942" s="360"/>
      <c r="BB942" s="31" t="s">
        <v>97</v>
      </c>
      <c r="BC942" s="52">
        <v>2195712</v>
      </c>
      <c r="BD942" s="42">
        <f>IFERROR(BC942/AZ941,"-")</f>
        <v>5.5966046889691902E-2</v>
      </c>
      <c r="BE942" s="52">
        <v>12</v>
      </c>
      <c r="BF942" s="42">
        <f>IFERROR(BE942/BA941,"-")</f>
        <v>0.2857142857142857</v>
      </c>
      <c r="BG942" s="55">
        <f t="shared" si="86"/>
        <v>182976</v>
      </c>
      <c r="BH942" s="360"/>
      <c r="BI942" s="360"/>
      <c r="BJ942" s="31" t="s">
        <v>97</v>
      </c>
      <c r="BK942" s="52">
        <v>8461777</v>
      </c>
      <c r="BL942" s="42">
        <f>IFERROR(BK942/BH941,"-")</f>
        <v>3.1392451826972353E-2</v>
      </c>
      <c r="BM942" s="52">
        <v>103</v>
      </c>
      <c r="BN942" s="42">
        <f>IFERROR(BM942/BI941,"-")</f>
        <v>0.14862914862914864</v>
      </c>
      <c r="BO942" s="96">
        <f t="shared" si="87"/>
        <v>82153.174757281551</v>
      </c>
      <c r="BP942" s="140"/>
    </row>
    <row r="943" spans="2:68" s="8" customFormat="1" ht="13.15" customHeight="1">
      <c r="B943" s="388"/>
      <c r="C943" s="389"/>
      <c r="D943" s="360"/>
      <c r="E943" s="360"/>
      <c r="F943" s="32" t="s">
        <v>98</v>
      </c>
      <c r="G943" s="52">
        <v>923754</v>
      </c>
      <c r="H943" s="42">
        <f>IFERROR(G943/D941,"-")</f>
        <v>1.4392058702830475E-2</v>
      </c>
      <c r="I943" s="52">
        <v>35</v>
      </c>
      <c r="J943" s="42">
        <f>IFERROR(I943/E941,"-")</f>
        <v>0.33333333333333331</v>
      </c>
      <c r="K943" s="55">
        <f t="shared" si="80"/>
        <v>26392.971428571429</v>
      </c>
      <c r="L943" s="360"/>
      <c r="M943" s="360"/>
      <c r="N943" s="32" t="s">
        <v>98</v>
      </c>
      <c r="O943" s="52">
        <v>17928706</v>
      </c>
      <c r="P943" s="42">
        <f>IFERROR(O943/L941,"-")</f>
        <v>2.7739484572461066E-2</v>
      </c>
      <c r="Q943" s="52">
        <v>388</v>
      </c>
      <c r="R943" s="42">
        <f>IFERROR(Q943/M941,"-")</f>
        <v>0.305993690851735</v>
      </c>
      <c r="S943" s="55">
        <f t="shared" si="81"/>
        <v>46208.005154639177</v>
      </c>
      <c r="T943" s="360"/>
      <c r="U943" s="360"/>
      <c r="V943" s="32" t="s">
        <v>98</v>
      </c>
      <c r="W943" s="52">
        <v>0</v>
      </c>
      <c r="X943" s="42">
        <f>IFERROR(W943/T941,"-")</f>
        <v>0</v>
      </c>
      <c r="Y943" s="52">
        <v>0</v>
      </c>
      <c r="Z943" s="42">
        <f>IFERROR(Y943/U941,"-")</f>
        <v>0</v>
      </c>
      <c r="AA943" s="96" t="str">
        <f t="shared" si="82"/>
        <v>-</v>
      </c>
      <c r="AB943" s="360"/>
      <c r="AC943" s="360"/>
      <c r="AD943" s="32" t="s">
        <v>98</v>
      </c>
      <c r="AE943" s="52">
        <v>0</v>
      </c>
      <c r="AF943" s="42">
        <f>IFERROR(AE943/AB941,"-")</f>
        <v>0</v>
      </c>
      <c r="AG943" s="52">
        <v>0</v>
      </c>
      <c r="AH943" s="42">
        <f>IFERROR(AG943/AC941,"-")</f>
        <v>0</v>
      </c>
      <c r="AI943" s="55" t="str">
        <f t="shared" si="83"/>
        <v>-</v>
      </c>
      <c r="AJ943" s="360"/>
      <c r="AK943" s="360"/>
      <c r="AL943" s="32" t="s">
        <v>98</v>
      </c>
      <c r="AM943" s="52">
        <v>8937866</v>
      </c>
      <c r="AN943" s="42">
        <f>IFERROR(AM943/AJ941,"-")</f>
        <v>3.5937828955886278E-2</v>
      </c>
      <c r="AO943" s="52">
        <v>155</v>
      </c>
      <c r="AP943" s="42">
        <f>IFERROR(AO943/AK941,"-")</f>
        <v>0.40682414698162728</v>
      </c>
      <c r="AQ943" s="55">
        <f t="shared" si="84"/>
        <v>57663.651612903224</v>
      </c>
      <c r="AR943" s="360"/>
      <c r="AS943" s="360"/>
      <c r="AT943" s="32" t="s">
        <v>98</v>
      </c>
      <c r="AU943" s="52">
        <v>8990840</v>
      </c>
      <c r="AV943" s="42">
        <f>IFERROR(AU943/AR941,"-")</f>
        <v>2.7762491992782426E-2</v>
      </c>
      <c r="AW943" s="55">
        <v>233</v>
      </c>
      <c r="AX943" s="42">
        <f>IFERROR(AW943/AS941,"-")</f>
        <v>0.37161084529505584</v>
      </c>
      <c r="AY943" s="138">
        <f t="shared" si="85"/>
        <v>38587.296137339057</v>
      </c>
      <c r="AZ943" s="360"/>
      <c r="BA943" s="360"/>
      <c r="BB943" s="32" t="s">
        <v>98</v>
      </c>
      <c r="BC943" s="52">
        <v>266347</v>
      </c>
      <c r="BD943" s="42">
        <f>IFERROR(BC943/AZ941,"-")</f>
        <v>6.7888633349586685E-3</v>
      </c>
      <c r="BE943" s="52">
        <v>18</v>
      </c>
      <c r="BF943" s="42">
        <f>IFERROR(BE943/BA941,"-")</f>
        <v>0.42857142857142855</v>
      </c>
      <c r="BG943" s="55">
        <f t="shared" si="86"/>
        <v>14797.055555555555</v>
      </c>
      <c r="BH943" s="360"/>
      <c r="BI943" s="360"/>
      <c r="BJ943" s="32" t="s">
        <v>98</v>
      </c>
      <c r="BK943" s="52">
        <v>2999697</v>
      </c>
      <c r="BL943" s="42">
        <f>IFERROR(BK943/BH941,"-")</f>
        <v>1.1128613241404671E-2</v>
      </c>
      <c r="BM943" s="52">
        <v>136</v>
      </c>
      <c r="BN943" s="42">
        <f>IFERROR(BM943/BI941,"-")</f>
        <v>0.19624819624819625</v>
      </c>
      <c r="BO943" s="96">
        <f t="shared" si="87"/>
        <v>22056.595588235294</v>
      </c>
      <c r="BP943" s="140"/>
    </row>
    <row r="944" spans="2:68" s="8" customFormat="1" ht="13.15" customHeight="1">
      <c r="B944" s="388"/>
      <c r="C944" s="389"/>
      <c r="D944" s="360"/>
      <c r="E944" s="360"/>
      <c r="F944" s="32" t="s">
        <v>99</v>
      </c>
      <c r="G944" s="52">
        <v>72379</v>
      </c>
      <c r="H944" s="42">
        <f>IFERROR(G944/D941,"-")</f>
        <v>1.1276625777557304E-3</v>
      </c>
      <c r="I944" s="52">
        <v>8</v>
      </c>
      <c r="J944" s="42">
        <f>IFERROR(I944/E941,"-")</f>
        <v>7.6190476190476197E-2</v>
      </c>
      <c r="K944" s="55">
        <f t="shared" si="80"/>
        <v>9047.375</v>
      </c>
      <c r="L944" s="360"/>
      <c r="M944" s="360"/>
      <c r="N944" s="32" t="s">
        <v>99</v>
      </c>
      <c r="O944" s="52">
        <v>746231</v>
      </c>
      <c r="P944" s="42">
        <f>IFERROR(O944/L941,"-")</f>
        <v>1.1545765384290529E-3</v>
      </c>
      <c r="Q944" s="52">
        <v>56</v>
      </c>
      <c r="R944" s="42">
        <f>IFERROR(Q944/M941,"-")</f>
        <v>4.4164037854889593E-2</v>
      </c>
      <c r="S944" s="55">
        <f t="shared" si="81"/>
        <v>13325.553571428571</v>
      </c>
      <c r="T944" s="360"/>
      <c r="U944" s="360"/>
      <c r="V944" s="32" t="s">
        <v>99</v>
      </c>
      <c r="W944" s="52">
        <v>0</v>
      </c>
      <c r="X944" s="42">
        <f>IFERROR(W944/T941,"-")</f>
        <v>0</v>
      </c>
      <c r="Y944" s="52">
        <v>0</v>
      </c>
      <c r="Z944" s="42">
        <f>IFERROR(Y944/U941,"-")</f>
        <v>0</v>
      </c>
      <c r="AA944" s="96" t="str">
        <f t="shared" si="82"/>
        <v>-</v>
      </c>
      <c r="AB944" s="360"/>
      <c r="AC944" s="360"/>
      <c r="AD944" s="32" t="s">
        <v>99</v>
      </c>
      <c r="AE944" s="52">
        <v>0</v>
      </c>
      <c r="AF944" s="42">
        <f>IFERROR(AE944/AB941,"-")</f>
        <v>0</v>
      </c>
      <c r="AG944" s="52">
        <v>0</v>
      </c>
      <c r="AH944" s="42">
        <f>IFERROR(AG944/AC941,"-")</f>
        <v>0</v>
      </c>
      <c r="AI944" s="55" t="str">
        <f t="shared" si="83"/>
        <v>-</v>
      </c>
      <c r="AJ944" s="360"/>
      <c r="AK944" s="360"/>
      <c r="AL944" s="32" t="s">
        <v>99</v>
      </c>
      <c r="AM944" s="52">
        <v>237418</v>
      </c>
      <c r="AN944" s="42">
        <f>IFERROR(AM944/AJ941,"-")</f>
        <v>9.5462244287938618E-4</v>
      </c>
      <c r="AO944" s="52">
        <v>19</v>
      </c>
      <c r="AP944" s="42">
        <f>IFERROR(AO944/AK941,"-")</f>
        <v>4.9868766404199474E-2</v>
      </c>
      <c r="AQ944" s="55">
        <f t="shared" si="84"/>
        <v>12495.684210526315</v>
      </c>
      <c r="AR944" s="360"/>
      <c r="AS944" s="360"/>
      <c r="AT944" s="32" t="s">
        <v>99</v>
      </c>
      <c r="AU944" s="52">
        <v>508813</v>
      </c>
      <c r="AV944" s="42">
        <f>IFERROR(AU944/AR941,"-")</f>
        <v>1.5711453922351644E-3</v>
      </c>
      <c r="AW944" s="55">
        <v>37</v>
      </c>
      <c r="AX944" s="42">
        <f>IFERROR(AW944/AS941,"-")</f>
        <v>5.9011164274322167E-2</v>
      </c>
      <c r="AY944" s="138">
        <f t="shared" si="85"/>
        <v>13751.702702702703</v>
      </c>
      <c r="AZ944" s="360"/>
      <c r="BA944" s="360"/>
      <c r="BB944" s="32" t="s">
        <v>99</v>
      </c>
      <c r="BC944" s="52">
        <v>180150</v>
      </c>
      <c r="BD944" s="42">
        <f>IFERROR(BC944/AZ941,"-")</f>
        <v>4.5918059140624976E-3</v>
      </c>
      <c r="BE944" s="52">
        <v>4</v>
      </c>
      <c r="BF944" s="42">
        <f>IFERROR(BE944/BA941,"-")</f>
        <v>9.5238095238095233E-2</v>
      </c>
      <c r="BG944" s="55">
        <f t="shared" si="86"/>
        <v>45037.5</v>
      </c>
      <c r="BH944" s="360"/>
      <c r="BI944" s="360"/>
      <c r="BJ944" s="32" t="s">
        <v>99</v>
      </c>
      <c r="BK944" s="52">
        <v>120101</v>
      </c>
      <c r="BL944" s="42">
        <f>IFERROR(BK944/BH941,"-")</f>
        <v>4.4556419495233766E-4</v>
      </c>
      <c r="BM944" s="52">
        <v>19</v>
      </c>
      <c r="BN944" s="42">
        <f>IFERROR(BM944/BI941,"-")</f>
        <v>2.7417027417027416E-2</v>
      </c>
      <c r="BO944" s="96">
        <f t="shared" si="87"/>
        <v>6321.105263157895</v>
      </c>
      <c r="BP944" s="140"/>
    </row>
    <row r="945" spans="2:68" s="8" customFormat="1" ht="13.15" customHeight="1">
      <c r="B945" s="388"/>
      <c r="C945" s="389"/>
      <c r="D945" s="360"/>
      <c r="E945" s="360"/>
      <c r="F945" s="32" t="s">
        <v>100</v>
      </c>
      <c r="G945" s="52">
        <v>4169500</v>
      </c>
      <c r="H945" s="42">
        <f>IFERROR(G945/D941,"-")</f>
        <v>6.4960680832182233E-2</v>
      </c>
      <c r="I945" s="52">
        <v>40</v>
      </c>
      <c r="J945" s="42">
        <f>IFERROR(I945/E941,"-")</f>
        <v>0.38095238095238093</v>
      </c>
      <c r="K945" s="55">
        <f t="shared" si="80"/>
        <v>104237.5</v>
      </c>
      <c r="L945" s="360"/>
      <c r="M945" s="360"/>
      <c r="N945" s="32" t="s">
        <v>100</v>
      </c>
      <c r="O945" s="52">
        <v>19076043</v>
      </c>
      <c r="P945" s="42">
        <f>IFERROR(O945/L941,"-")</f>
        <v>2.9514656579348441E-2</v>
      </c>
      <c r="Q945" s="52">
        <v>442</v>
      </c>
      <c r="R945" s="42">
        <f>IFERROR(Q945/M941,"-")</f>
        <v>0.34858044164037855</v>
      </c>
      <c r="S945" s="55">
        <f t="shared" si="81"/>
        <v>43158.468325791859</v>
      </c>
      <c r="T945" s="360"/>
      <c r="U945" s="360"/>
      <c r="V945" s="32" t="s">
        <v>100</v>
      </c>
      <c r="W945" s="52">
        <v>0</v>
      </c>
      <c r="X945" s="42">
        <f>IFERROR(W945/T941,"-")</f>
        <v>0</v>
      </c>
      <c r="Y945" s="52">
        <v>0</v>
      </c>
      <c r="Z945" s="42">
        <f>IFERROR(Y945/U941,"-")</f>
        <v>0</v>
      </c>
      <c r="AA945" s="96" t="str">
        <f t="shared" si="82"/>
        <v>-</v>
      </c>
      <c r="AB945" s="360"/>
      <c r="AC945" s="360"/>
      <c r="AD945" s="32" t="s">
        <v>100</v>
      </c>
      <c r="AE945" s="52">
        <v>0</v>
      </c>
      <c r="AF945" s="42">
        <f>IFERROR(AE945/AB941,"-")</f>
        <v>0</v>
      </c>
      <c r="AG945" s="52">
        <v>0</v>
      </c>
      <c r="AH945" s="42">
        <f>IFERROR(AG945/AC941,"-")</f>
        <v>0</v>
      </c>
      <c r="AI945" s="55" t="str">
        <f t="shared" si="83"/>
        <v>-</v>
      </c>
      <c r="AJ945" s="360"/>
      <c r="AK945" s="360"/>
      <c r="AL945" s="32" t="s">
        <v>100</v>
      </c>
      <c r="AM945" s="52">
        <v>10590222</v>
      </c>
      <c r="AN945" s="42">
        <f>IFERROR(AM945/AJ941,"-")</f>
        <v>4.2581706510353132E-2</v>
      </c>
      <c r="AO945" s="52">
        <v>165</v>
      </c>
      <c r="AP945" s="42">
        <f>IFERROR(AO945/AK941,"-")</f>
        <v>0.43307086614173229</v>
      </c>
      <c r="AQ945" s="55">
        <f t="shared" si="84"/>
        <v>64183.163636363635</v>
      </c>
      <c r="AR945" s="360"/>
      <c r="AS945" s="360"/>
      <c r="AT945" s="32" t="s">
        <v>100</v>
      </c>
      <c r="AU945" s="52">
        <v>8485821</v>
      </c>
      <c r="AV945" s="42">
        <f>IFERROR(AU945/AR941,"-")</f>
        <v>2.6203061956912254E-2</v>
      </c>
      <c r="AW945" s="55">
        <v>277</v>
      </c>
      <c r="AX945" s="42">
        <f>IFERROR(AW945/AS941,"-")</f>
        <v>0.44178628389154706</v>
      </c>
      <c r="AY945" s="138">
        <f t="shared" si="85"/>
        <v>30634.732851985558</v>
      </c>
      <c r="AZ945" s="360"/>
      <c r="BA945" s="360"/>
      <c r="BB945" s="32" t="s">
        <v>100</v>
      </c>
      <c r="BC945" s="52">
        <v>953151</v>
      </c>
      <c r="BD945" s="42">
        <f>IFERROR(BC945/AZ941,"-")</f>
        <v>2.4294667770161444E-2</v>
      </c>
      <c r="BE945" s="52">
        <v>17</v>
      </c>
      <c r="BF945" s="42">
        <f>IFERROR(BE945/BA941,"-")</f>
        <v>0.40476190476190477</v>
      </c>
      <c r="BG945" s="55">
        <f t="shared" si="86"/>
        <v>56067.705882352944</v>
      </c>
      <c r="BH945" s="360"/>
      <c r="BI945" s="360"/>
      <c r="BJ945" s="32" t="s">
        <v>100</v>
      </c>
      <c r="BK945" s="52">
        <v>3099777</v>
      </c>
      <c r="BL945" s="42">
        <f>IFERROR(BK945/BH941,"-")</f>
        <v>1.149990127922975E-2</v>
      </c>
      <c r="BM945" s="52">
        <v>153</v>
      </c>
      <c r="BN945" s="42">
        <f>IFERROR(BM945/BI941,"-")</f>
        <v>0.22077922077922077</v>
      </c>
      <c r="BO945" s="96">
        <f t="shared" si="87"/>
        <v>20259.980392156864</v>
      </c>
      <c r="BP945" s="140"/>
    </row>
    <row r="946" spans="2:68" s="8" customFormat="1" ht="13.15" customHeight="1">
      <c r="B946" s="388"/>
      <c r="C946" s="389"/>
      <c r="D946" s="360"/>
      <c r="E946" s="360"/>
      <c r="F946" s="32" t="s">
        <v>101</v>
      </c>
      <c r="G946" s="52">
        <v>1450467</v>
      </c>
      <c r="H946" s="42">
        <f>IFERROR(G946/D941,"-")</f>
        <v>2.2598230925677629E-2</v>
      </c>
      <c r="I946" s="52">
        <v>36</v>
      </c>
      <c r="J946" s="42">
        <f>IFERROR(I946/E941,"-")</f>
        <v>0.34285714285714286</v>
      </c>
      <c r="K946" s="55">
        <f t="shared" si="80"/>
        <v>40290.75</v>
      </c>
      <c r="L946" s="360"/>
      <c r="M946" s="360"/>
      <c r="N946" s="32" t="s">
        <v>101</v>
      </c>
      <c r="O946" s="52">
        <v>28194268</v>
      </c>
      <c r="P946" s="42">
        <f>IFERROR(O946/L941,"-")</f>
        <v>4.3622471260214353E-2</v>
      </c>
      <c r="Q946" s="52">
        <v>469</v>
      </c>
      <c r="R946" s="42">
        <f>IFERROR(Q946/M941,"-")</f>
        <v>0.36987381703470029</v>
      </c>
      <c r="S946" s="55">
        <f t="shared" si="81"/>
        <v>60115.71002132196</v>
      </c>
      <c r="T946" s="360"/>
      <c r="U946" s="360"/>
      <c r="V946" s="32" t="s">
        <v>101</v>
      </c>
      <c r="W946" s="52">
        <v>0</v>
      </c>
      <c r="X946" s="42">
        <f>IFERROR(W946/T941,"-")</f>
        <v>0</v>
      </c>
      <c r="Y946" s="52">
        <v>0</v>
      </c>
      <c r="Z946" s="42">
        <f>IFERROR(Y946/U941,"-")</f>
        <v>0</v>
      </c>
      <c r="AA946" s="96" t="str">
        <f t="shared" si="82"/>
        <v>-</v>
      </c>
      <c r="AB946" s="360"/>
      <c r="AC946" s="360"/>
      <c r="AD946" s="32" t="s">
        <v>101</v>
      </c>
      <c r="AE946" s="52">
        <v>0</v>
      </c>
      <c r="AF946" s="42">
        <f>IFERROR(AE946/AB941,"-")</f>
        <v>0</v>
      </c>
      <c r="AG946" s="52">
        <v>0</v>
      </c>
      <c r="AH946" s="42">
        <f>IFERROR(AG946/AC941,"-")</f>
        <v>0</v>
      </c>
      <c r="AI946" s="55" t="str">
        <f t="shared" si="83"/>
        <v>-</v>
      </c>
      <c r="AJ946" s="360"/>
      <c r="AK946" s="360"/>
      <c r="AL946" s="32" t="s">
        <v>101</v>
      </c>
      <c r="AM946" s="52">
        <v>10613428</v>
      </c>
      <c r="AN946" s="42">
        <f>IFERROR(AM946/AJ941,"-")</f>
        <v>4.2675014382584635E-2</v>
      </c>
      <c r="AO946" s="52">
        <v>178</v>
      </c>
      <c r="AP946" s="42">
        <f>IFERROR(AO946/AK941,"-")</f>
        <v>0.46719160104986879</v>
      </c>
      <c r="AQ946" s="55">
        <f t="shared" si="84"/>
        <v>59626</v>
      </c>
      <c r="AR946" s="360"/>
      <c r="AS946" s="360"/>
      <c r="AT946" s="32" t="s">
        <v>101</v>
      </c>
      <c r="AU946" s="52">
        <v>17580840</v>
      </c>
      <c r="AV946" s="42">
        <f>IFERROR(AU946/AR941,"-")</f>
        <v>5.4287244542933585E-2</v>
      </c>
      <c r="AW946" s="55">
        <v>291</v>
      </c>
      <c r="AX946" s="42">
        <f>IFERROR(AW946/AS941,"-")</f>
        <v>0.46411483253588515</v>
      </c>
      <c r="AY946" s="138">
        <f t="shared" si="85"/>
        <v>60415.257731958765</v>
      </c>
      <c r="AZ946" s="360"/>
      <c r="BA946" s="360"/>
      <c r="BB946" s="32" t="s">
        <v>101</v>
      </c>
      <c r="BC946" s="52">
        <v>2707576</v>
      </c>
      <c r="BD946" s="42">
        <f>IFERROR(BC946/AZ941,"-")</f>
        <v>6.9012842018171983E-2</v>
      </c>
      <c r="BE946" s="52">
        <v>21</v>
      </c>
      <c r="BF946" s="42">
        <f>IFERROR(BE946/BA941,"-")</f>
        <v>0.5</v>
      </c>
      <c r="BG946" s="55">
        <f t="shared" si="86"/>
        <v>128932.19047619047</v>
      </c>
      <c r="BH946" s="360"/>
      <c r="BI946" s="360"/>
      <c r="BJ946" s="32" t="s">
        <v>101</v>
      </c>
      <c r="BK946" s="52">
        <v>8133314</v>
      </c>
      <c r="BL946" s="42">
        <f>IFERROR(BK946/BH941,"-")</f>
        <v>3.0173882854468963E-2</v>
      </c>
      <c r="BM946" s="52">
        <v>184</v>
      </c>
      <c r="BN946" s="42">
        <f>IFERROR(BM946/BI941,"-")</f>
        <v>0.26551226551226553</v>
      </c>
      <c r="BO946" s="96">
        <f t="shared" si="87"/>
        <v>44202.793478260872</v>
      </c>
      <c r="BP946" s="140"/>
    </row>
    <row r="947" spans="2:68" s="8" customFormat="1" ht="13.15" customHeight="1">
      <c r="B947" s="388"/>
      <c r="C947" s="389"/>
      <c r="D947" s="360"/>
      <c r="E947" s="360"/>
      <c r="F947" s="32" t="s">
        <v>102</v>
      </c>
      <c r="G947" s="52">
        <v>842314</v>
      </c>
      <c r="H947" s="42">
        <f>IFERROR(G947/D941,"-")</f>
        <v>1.312322602577737E-2</v>
      </c>
      <c r="I947" s="52">
        <v>19</v>
      </c>
      <c r="J947" s="42">
        <f>IFERROR(I947/E941,"-")</f>
        <v>0.18095238095238095</v>
      </c>
      <c r="K947" s="55">
        <f t="shared" si="80"/>
        <v>44332.315789473687</v>
      </c>
      <c r="L947" s="360"/>
      <c r="M947" s="360"/>
      <c r="N947" s="32" t="s">
        <v>102</v>
      </c>
      <c r="O947" s="52">
        <v>13590269</v>
      </c>
      <c r="P947" s="42">
        <f>IFERROR(O947/L941,"-")</f>
        <v>2.1027008712234774E-2</v>
      </c>
      <c r="Q947" s="52">
        <v>131</v>
      </c>
      <c r="R947" s="42">
        <f>IFERROR(Q947/M941,"-")</f>
        <v>0.10331230283911672</v>
      </c>
      <c r="S947" s="55">
        <f t="shared" si="81"/>
        <v>103742.51145038167</v>
      </c>
      <c r="T947" s="360"/>
      <c r="U947" s="360"/>
      <c r="V947" s="32" t="s">
        <v>102</v>
      </c>
      <c r="W947" s="52">
        <v>74480</v>
      </c>
      <c r="X947" s="42">
        <f>IFERROR(W947/T941,"-")</f>
        <v>2.8102160862986873E-3</v>
      </c>
      <c r="Y947" s="52">
        <v>5</v>
      </c>
      <c r="Z947" s="42">
        <f>IFERROR(Y947/U941,"-")</f>
        <v>5.8823529411764705E-2</v>
      </c>
      <c r="AA947" s="96">
        <f t="shared" si="82"/>
        <v>14896</v>
      </c>
      <c r="AB947" s="360"/>
      <c r="AC947" s="360"/>
      <c r="AD947" s="32" t="s">
        <v>102</v>
      </c>
      <c r="AE947" s="52">
        <v>1122667</v>
      </c>
      <c r="AF947" s="42">
        <f>IFERROR(AE947/AB941,"-")</f>
        <v>2.4507933167584657E-2</v>
      </c>
      <c r="AG947" s="52">
        <v>2</v>
      </c>
      <c r="AH947" s="42">
        <f>IFERROR(AG947/AC941,"-")</f>
        <v>1.1834319526627219E-2</v>
      </c>
      <c r="AI947" s="55">
        <f t="shared" si="83"/>
        <v>561333.5</v>
      </c>
      <c r="AJ947" s="360"/>
      <c r="AK947" s="360"/>
      <c r="AL947" s="32" t="s">
        <v>102</v>
      </c>
      <c r="AM947" s="52">
        <v>7525840</v>
      </c>
      <c r="AN947" s="42">
        <f>IFERROR(AM947/AJ941,"-")</f>
        <v>3.02602825629034E-2</v>
      </c>
      <c r="AO947" s="52">
        <v>55</v>
      </c>
      <c r="AP947" s="42">
        <f>IFERROR(AO947/AK941,"-")</f>
        <v>0.14435695538057744</v>
      </c>
      <c r="AQ947" s="55">
        <f t="shared" si="84"/>
        <v>136833.45454545456</v>
      </c>
      <c r="AR947" s="360"/>
      <c r="AS947" s="360"/>
      <c r="AT947" s="32" t="s">
        <v>102</v>
      </c>
      <c r="AU947" s="52">
        <v>4867282</v>
      </c>
      <c r="AV947" s="42">
        <f>IFERROR(AU947/AR941,"-")</f>
        <v>1.502950531336494E-2</v>
      </c>
      <c r="AW947" s="55">
        <v>69</v>
      </c>
      <c r="AX947" s="42">
        <f>IFERROR(AW947/AS941,"-")</f>
        <v>0.11004784688995216</v>
      </c>
      <c r="AY947" s="138">
        <f t="shared" si="85"/>
        <v>70540.318840579712</v>
      </c>
      <c r="AZ947" s="360"/>
      <c r="BA947" s="360"/>
      <c r="BB947" s="32" t="s">
        <v>102</v>
      </c>
      <c r="BC947" s="52">
        <v>1652530</v>
      </c>
      <c r="BD947" s="42">
        <f>IFERROR(BC947/AZ941,"-")</f>
        <v>4.2120993767225647E-2</v>
      </c>
      <c r="BE947" s="52">
        <v>9</v>
      </c>
      <c r="BF947" s="42">
        <f>IFERROR(BE947/BA941,"-")</f>
        <v>0.21428571428571427</v>
      </c>
      <c r="BG947" s="55">
        <f t="shared" si="86"/>
        <v>183614.44444444444</v>
      </c>
      <c r="BH947" s="360"/>
      <c r="BI947" s="360"/>
      <c r="BJ947" s="32" t="s">
        <v>102</v>
      </c>
      <c r="BK947" s="52">
        <v>466997</v>
      </c>
      <c r="BL947" s="42">
        <f>IFERROR(BK947/BH941,"-")</f>
        <v>1.7325179836150974E-3</v>
      </c>
      <c r="BM947" s="52">
        <v>30</v>
      </c>
      <c r="BN947" s="42">
        <f>IFERROR(BM947/BI941,"-")</f>
        <v>4.3290043290043288E-2</v>
      </c>
      <c r="BO947" s="96">
        <f t="shared" si="87"/>
        <v>15566.566666666668</v>
      </c>
      <c r="BP947" s="140"/>
    </row>
    <row r="948" spans="2:68" s="8" customFormat="1" ht="13.15" customHeight="1">
      <c r="B948" s="388"/>
      <c r="C948" s="389"/>
      <c r="D948" s="360"/>
      <c r="E948" s="360"/>
      <c r="F948" s="32" t="s">
        <v>112</v>
      </c>
      <c r="G948" s="52">
        <v>0</v>
      </c>
      <c r="H948" s="42">
        <f>IFERROR(G948/D941,"-")</f>
        <v>0</v>
      </c>
      <c r="I948" s="52">
        <v>0</v>
      </c>
      <c r="J948" s="42">
        <f>IFERROR(I948/E941,"-")</f>
        <v>0</v>
      </c>
      <c r="K948" s="55" t="str">
        <f t="shared" si="80"/>
        <v>-</v>
      </c>
      <c r="L948" s="360"/>
      <c r="M948" s="360"/>
      <c r="N948" s="32" t="s">
        <v>112</v>
      </c>
      <c r="O948" s="52">
        <v>0</v>
      </c>
      <c r="P948" s="42">
        <f>IFERROR(O948/L941,"-")</f>
        <v>0</v>
      </c>
      <c r="Q948" s="52">
        <v>0</v>
      </c>
      <c r="R948" s="42">
        <f>IFERROR(Q948/M941,"-")</f>
        <v>0</v>
      </c>
      <c r="S948" s="55" t="str">
        <f t="shared" si="81"/>
        <v>-</v>
      </c>
      <c r="T948" s="360"/>
      <c r="U948" s="360"/>
      <c r="V948" s="32" t="s">
        <v>112</v>
      </c>
      <c r="W948" s="52">
        <v>0</v>
      </c>
      <c r="X948" s="42">
        <f>IFERROR(W948/T941,"-")</f>
        <v>0</v>
      </c>
      <c r="Y948" s="52">
        <v>0</v>
      </c>
      <c r="Z948" s="42">
        <f>IFERROR(Y948/U941,"-")</f>
        <v>0</v>
      </c>
      <c r="AA948" s="96" t="str">
        <f t="shared" si="82"/>
        <v>-</v>
      </c>
      <c r="AB948" s="360"/>
      <c r="AC948" s="360"/>
      <c r="AD948" s="32" t="s">
        <v>112</v>
      </c>
      <c r="AE948" s="52">
        <v>0</v>
      </c>
      <c r="AF948" s="42">
        <f>IFERROR(AE948/AB941,"-")</f>
        <v>0</v>
      </c>
      <c r="AG948" s="52">
        <v>0</v>
      </c>
      <c r="AH948" s="42">
        <f>IFERROR(AG948/AC941,"-")</f>
        <v>0</v>
      </c>
      <c r="AI948" s="55" t="str">
        <f t="shared" si="83"/>
        <v>-</v>
      </c>
      <c r="AJ948" s="360"/>
      <c r="AK948" s="360"/>
      <c r="AL948" s="32" t="s">
        <v>112</v>
      </c>
      <c r="AM948" s="52">
        <v>0</v>
      </c>
      <c r="AN948" s="42">
        <f>IFERROR(AM948/AJ941,"-")</f>
        <v>0</v>
      </c>
      <c r="AO948" s="52">
        <v>0</v>
      </c>
      <c r="AP948" s="42">
        <f>IFERROR(AO948/AK941,"-")</f>
        <v>0</v>
      </c>
      <c r="AQ948" s="55" t="str">
        <f t="shared" si="84"/>
        <v>-</v>
      </c>
      <c r="AR948" s="360"/>
      <c r="AS948" s="360"/>
      <c r="AT948" s="32" t="s">
        <v>112</v>
      </c>
      <c r="AU948" s="52">
        <v>0</v>
      </c>
      <c r="AV948" s="42">
        <f>IFERROR(AU948/AR941,"-")</f>
        <v>0</v>
      </c>
      <c r="AW948" s="55">
        <v>0</v>
      </c>
      <c r="AX948" s="42">
        <f>IFERROR(AW948/AS941,"-")</f>
        <v>0</v>
      </c>
      <c r="AY948" s="138" t="str">
        <f t="shared" si="85"/>
        <v>-</v>
      </c>
      <c r="AZ948" s="360"/>
      <c r="BA948" s="360"/>
      <c r="BB948" s="32" t="s">
        <v>112</v>
      </c>
      <c r="BC948" s="52">
        <v>0</v>
      </c>
      <c r="BD948" s="42">
        <f>IFERROR(BC948/AZ941,"-")</f>
        <v>0</v>
      </c>
      <c r="BE948" s="52">
        <v>0</v>
      </c>
      <c r="BF948" s="42">
        <f>IFERROR(BE948/BA941,"-")</f>
        <v>0</v>
      </c>
      <c r="BG948" s="55" t="str">
        <f t="shared" si="86"/>
        <v>-</v>
      </c>
      <c r="BH948" s="360"/>
      <c r="BI948" s="360"/>
      <c r="BJ948" s="32" t="s">
        <v>112</v>
      </c>
      <c r="BK948" s="52">
        <v>0</v>
      </c>
      <c r="BL948" s="42">
        <f>IFERROR(BK948/BH941,"-")</f>
        <v>0</v>
      </c>
      <c r="BM948" s="52">
        <v>0</v>
      </c>
      <c r="BN948" s="42">
        <f>IFERROR(BM948/BI941,"-")</f>
        <v>0</v>
      </c>
      <c r="BO948" s="96" t="str">
        <f t="shared" si="87"/>
        <v>-</v>
      </c>
      <c r="BP948" s="140"/>
    </row>
    <row r="949" spans="2:68" s="8" customFormat="1" ht="13.15" customHeight="1">
      <c r="B949" s="388"/>
      <c r="C949" s="389"/>
      <c r="D949" s="360"/>
      <c r="E949" s="360"/>
      <c r="F949" s="32" t="s">
        <v>103</v>
      </c>
      <c r="G949" s="52">
        <v>43740</v>
      </c>
      <c r="H949" s="42">
        <f>IFERROR(G949/D941,"-")</f>
        <v>6.8146784496933707E-4</v>
      </c>
      <c r="I949" s="52">
        <v>1</v>
      </c>
      <c r="J949" s="42">
        <f>IFERROR(I949/E941,"-")</f>
        <v>9.5238095238095247E-3</v>
      </c>
      <c r="K949" s="55">
        <f t="shared" si="80"/>
        <v>43740</v>
      </c>
      <c r="L949" s="360"/>
      <c r="M949" s="360"/>
      <c r="N949" s="32" t="s">
        <v>103</v>
      </c>
      <c r="O949" s="52">
        <v>213725</v>
      </c>
      <c r="P949" s="42">
        <f>IFERROR(O949/L941,"-")</f>
        <v>3.3067759269683159E-4</v>
      </c>
      <c r="Q949" s="52">
        <v>14</v>
      </c>
      <c r="R949" s="42">
        <f>IFERROR(Q949/M941,"-")</f>
        <v>1.1041009463722398E-2</v>
      </c>
      <c r="S949" s="55">
        <f t="shared" si="81"/>
        <v>15266.071428571429</v>
      </c>
      <c r="T949" s="360"/>
      <c r="U949" s="360"/>
      <c r="V949" s="32" t="s">
        <v>103</v>
      </c>
      <c r="W949" s="52">
        <v>8499</v>
      </c>
      <c r="X949" s="42">
        <f>IFERROR(W949/T941,"-")</f>
        <v>3.2067704776386335E-4</v>
      </c>
      <c r="Y949" s="52">
        <v>1</v>
      </c>
      <c r="Z949" s="42">
        <f>IFERROR(Y949/U941,"-")</f>
        <v>1.1764705882352941E-2</v>
      </c>
      <c r="AA949" s="96">
        <f t="shared" si="82"/>
        <v>8499</v>
      </c>
      <c r="AB949" s="360"/>
      <c r="AC949" s="360"/>
      <c r="AD949" s="32" t="s">
        <v>103</v>
      </c>
      <c r="AE949" s="52">
        <v>0</v>
      </c>
      <c r="AF949" s="42">
        <f>IFERROR(AE949/AB941,"-")</f>
        <v>0</v>
      </c>
      <c r="AG949" s="52">
        <v>0</v>
      </c>
      <c r="AH949" s="42">
        <f>IFERROR(AG949/AC941,"-")</f>
        <v>0</v>
      </c>
      <c r="AI949" s="55" t="str">
        <f t="shared" si="83"/>
        <v>-</v>
      </c>
      <c r="AJ949" s="360"/>
      <c r="AK949" s="360"/>
      <c r="AL949" s="32" t="s">
        <v>103</v>
      </c>
      <c r="AM949" s="52">
        <v>85807</v>
      </c>
      <c r="AN949" s="42">
        <f>IFERROR(AM949/AJ941,"-")</f>
        <v>3.4501717627202441E-4</v>
      </c>
      <c r="AO949" s="52">
        <v>4</v>
      </c>
      <c r="AP949" s="42">
        <f>IFERROR(AO949/AK941,"-")</f>
        <v>1.0498687664041995E-2</v>
      </c>
      <c r="AQ949" s="55">
        <f t="shared" si="84"/>
        <v>21451.75</v>
      </c>
      <c r="AR949" s="360"/>
      <c r="AS949" s="360"/>
      <c r="AT949" s="32" t="s">
        <v>103</v>
      </c>
      <c r="AU949" s="52">
        <v>119419</v>
      </c>
      <c r="AV949" s="42">
        <f>IFERROR(AU949/AR941,"-")</f>
        <v>3.6874964200075684E-4</v>
      </c>
      <c r="AW949" s="55">
        <v>9</v>
      </c>
      <c r="AX949" s="42">
        <f>IFERROR(AW949/AS941,"-")</f>
        <v>1.4354066985645933E-2</v>
      </c>
      <c r="AY949" s="138">
        <f t="shared" si="85"/>
        <v>13268.777777777777</v>
      </c>
      <c r="AZ949" s="360"/>
      <c r="BA949" s="360"/>
      <c r="BB949" s="32" t="s">
        <v>103</v>
      </c>
      <c r="BC949" s="52">
        <v>0</v>
      </c>
      <c r="BD949" s="42">
        <f>IFERROR(BC949/AZ941,"-")</f>
        <v>0</v>
      </c>
      <c r="BE949" s="52">
        <v>0</v>
      </c>
      <c r="BF949" s="42">
        <f>IFERROR(BE949/BA941,"-")</f>
        <v>0</v>
      </c>
      <c r="BG949" s="55" t="str">
        <f t="shared" si="86"/>
        <v>-</v>
      </c>
      <c r="BH949" s="360"/>
      <c r="BI949" s="360"/>
      <c r="BJ949" s="32" t="s">
        <v>103</v>
      </c>
      <c r="BK949" s="52">
        <v>35320</v>
      </c>
      <c r="BL949" s="42">
        <f>IFERROR(BK949/BH941,"-")</f>
        <v>1.3103410767367936E-4</v>
      </c>
      <c r="BM949" s="52">
        <v>4</v>
      </c>
      <c r="BN949" s="42">
        <f>IFERROR(BM949/BI941,"-")</f>
        <v>5.772005772005772E-3</v>
      </c>
      <c r="BO949" s="96">
        <f t="shared" si="87"/>
        <v>8830</v>
      </c>
      <c r="BP949" s="140"/>
    </row>
    <row r="950" spans="2:68" s="8" customFormat="1" ht="13.15" customHeight="1">
      <c r="B950" s="388"/>
      <c r="C950" s="389"/>
      <c r="D950" s="360"/>
      <c r="E950" s="360"/>
      <c r="F950" s="32" t="s">
        <v>104</v>
      </c>
      <c r="G950" s="52">
        <v>93995</v>
      </c>
      <c r="H950" s="42">
        <f>IFERROR(G950/D941,"-")</f>
        <v>1.4644391881091184E-3</v>
      </c>
      <c r="I950" s="52">
        <v>4</v>
      </c>
      <c r="J950" s="42">
        <f>IFERROR(I950/E941,"-")</f>
        <v>3.8095238095238099E-2</v>
      </c>
      <c r="K950" s="55">
        <f t="shared" si="80"/>
        <v>23498.75</v>
      </c>
      <c r="L950" s="360"/>
      <c r="M950" s="360"/>
      <c r="N950" s="32" t="s">
        <v>104</v>
      </c>
      <c r="O950" s="52">
        <v>419074</v>
      </c>
      <c r="P950" s="42">
        <f>IFERROR(O950/L941,"-")</f>
        <v>6.4839574912542756E-4</v>
      </c>
      <c r="Q950" s="52">
        <v>30</v>
      </c>
      <c r="R950" s="42">
        <f>IFERROR(Q950/M941,"-")</f>
        <v>2.365930599369085E-2</v>
      </c>
      <c r="S950" s="55">
        <f t="shared" si="81"/>
        <v>13969.133333333333</v>
      </c>
      <c r="T950" s="360"/>
      <c r="U950" s="360"/>
      <c r="V950" s="32" t="s">
        <v>104</v>
      </c>
      <c r="W950" s="52">
        <v>2288</v>
      </c>
      <c r="X950" s="42">
        <f>IFERROR(W950/T941,"-")</f>
        <v>8.6328872253643883E-5</v>
      </c>
      <c r="Y950" s="52">
        <v>1</v>
      </c>
      <c r="Z950" s="42">
        <f>IFERROR(Y950/U941,"-")</f>
        <v>1.1764705882352941E-2</v>
      </c>
      <c r="AA950" s="96">
        <f t="shared" si="82"/>
        <v>2288</v>
      </c>
      <c r="AB950" s="360"/>
      <c r="AC950" s="360"/>
      <c r="AD950" s="32" t="s">
        <v>104</v>
      </c>
      <c r="AE950" s="52">
        <v>25954</v>
      </c>
      <c r="AF950" s="42">
        <f>IFERROR(AE950/AB941,"-")</f>
        <v>5.6657842212471928E-4</v>
      </c>
      <c r="AG950" s="52">
        <v>2</v>
      </c>
      <c r="AH950" s="42">
        <f>IFERROR(AG950/AC941,"-")</f>
        <v>1.1834319526627219E-2</v>
      </c>
      <c r="AI950" s="55">
        <f t="shared" si="83"/>
        <v>12977</v>
      </c>
      <c r="AJ950" s="360"/>
      <c r="AK950" s="360"/>
      <c r="AL950" s="32" t="s">
        <v>104</v>
      </c>
      <c r="AM950" s="52">
        <v>235596</v>
      </c>
      <c r="AN950" s="42">
        <f>IFERROR(AM950/AJ941,"-")</f>
        <v>9.472964520491785E-4</v>
      </c>
      <c r="AO950" s="52">
        <v>12</v>
      </c>
      <c r="AP950" s="42">
        <f>IFERROR(AO950/AK941,"-")</f>
        <v>3.1496062992125984E-2</v>
      </c>
      <c r="AQ950" s="55">
        <f t="shared" si="84"/>
        <v>19633</v>
      </c>
      <c r="AR950" s="360"/>
      <c r="AS950" s="360"/>
      <c r="AT950" s="32" t="s">
        <v>104</v>
      </c>
      <c r="AU950" s="52">
        <v>155236</v>
      </c>
      <c r="AV950" s="42">
        <f>IFERROR(AU950/AR941,"-")</f>
        <v>4.7934767018338359E-4</v>
      </c>
      <c r="AW950" s="55">
        <v>15</v>
      </c>
      <c r="AX950" s="42">
        <f>IFERROR(AW950/AS941,"-")</f>
        <v>2.3923444976076555E-2</v>
      </c>
      <c r="AY950" s="138">
        <f t="shared" si="85"/>
        <v>10349.066666666668</v>
      </c>
      <c r="AZ950" s="360"/>
      <c r="BA950" s="360"/>
      <c r="BB950" s="32" t="s">
        <v>104</v>
      </c>
      <c r="BC950" s="52">
        <v>11382</v>
      </c>
      <c r="BD950" s="42">
        <f>IFERROR(BC950/AZ941,"-")</f>
        <v>2.9011343277190869E-4</v>
      </c>
      <c r="BE950" s="52">
        <v>2</v>
      </c>
      <c r="BF950" s="42">
        <f>IFERROR(BE950/BA941,"-")</f>
        <v>4.7619047619047616E-2</v>
      </c>
      <c r="BG950" s="55">
        <f t="shared" si="86"/>
        <v>5691</v>
      </c>
      <c r="BH950" s="360"/>
      <c r="BI950" s="360"/>
      <c r="BJ950" s="32" t="s">
        <v>104</v>
      </c>
      <c r="BK950" s="52">
        <v>191518</v>
      </c>
      <c r="BL950" s="42">
        <f>IFERROR(BK950/BH941,"-")</f>
        <v>7.1051501227201933E-4</v>
      </c>
      <c r="BM950" s="52">
        <v>16</v>
      </c>
      <c r="BN950" s="42">
        <f>IFERROR(BM950/BI941,"-")</f>
        <v>2.3088023088023088E-2</v>
      </c>
      <c r="BO950" s="96">
        <f t="shared" si="87"/>
        <v>11969.875</v>
      </c>
      <c r="BP950" s="140"/>
    </row>
    <row r="951" spans="2:68" s="8" customFormat="1" ht="13.15" customHeight="1">
      <c r="B951" s="388"/>
      <c r="C951" s="389"/>
      <c r="D951" s="360"/>
      <c r="E951" s="360"/>
      <c r="F951" s="32" t="s">
        <v>105</v>
      </c>
      <c r="G951" s="52">
        <v>106568</v>
      </c>
      <c r="H951" s="42">
        <f>IFERROR(G951/D941,"-")</f>
        <v>1.6603261386075061E-3</v>
      </c>
      <c r="I951" s="52">
        <v>1</v>
      </c>
      <c r="J951" s="42">
        <f>IFERROR(I951/E941,"-")</f>
        <v>9.5238095238095247E-3</v>
      </c>
      <c r="K951" s="55">
        <f t="shared" si="80"/>
        <v>106568</v>
      </c>
      <c r="L951" s="360"/>
      <c r="M951" s="360"/>
      <c r="N951" s="32" t="s">
        <v>105</v>
      </c>
      <c r="O951" s="52">
        <v>18465</v>
      </c>
      <c r="P951" s="42">
        <f>IFERROR(O951/L941,"-")</f>
        <v>2.8569244352073908E-5</v>
      </c>
      <c r="Q951" s="52">
        <v>5</v>
      </c>
      <c r="R951" s="42">
        <f>IFERROR(Q951/M941,"-")</f>
        <v>3.9432176656151417E-3</v>
      </c>
      <c r="S951" s="55">
        <f t="shared" si="81"/>
        <v>3693</v>
      </c>
      <c r="T951" s="360"/>
      <c r="U951" s="360"/>
      <c r="V951" s="32" t="s">
        <v>105</v>
      </c>
      <c r="W951" s="52">
        <v>0</v>
      </c>
      <c r="X951" s="42">
        <f>IFERROR(W951/T941,"-")</f>
        <v>0</v>
      </c>
      <c r="Y951" s="52">
        <v>0</v>
      </c>
      <c r="Z951" s="42">
        <f>IFERROR(Y951/U941,"-")</f>
        <v>0</v>
      </c>
      <c r="AA951" s="96" t="str">
        <f t="shared" si="82"/>
        <v>-</v>
      </c>
      <c r="AB951" s="360"/>
      <c r="AC951" s="360"/>
      <c r="AD951" s="32" t="s">
        <v>105</v>
      </c>
      <c r="AE951" s="52">
        <v>0</v>
      </c>
      <c r="AF951" s="42">
        <f>IFERROR(AE951/AB941,"-")</f>
        <v>0</v>
      </c>
      <c r="AG951" s="52">
        <v>0</v>
      </c>
      <c r="AH951" s="42">
        <f>IFERROR(AG951/AC941,"-")</f>
        <v>0</v>
      </c>
      <c r="AI951" s="55" t="str">
        <f t="shared" si="83"/>
        <v>-</v>
      </c>
      <c r="AJ951" s="360"/>
      <c r="AK951" s="360"/>
      <c r="AL951" s="32" t="s">
        <v>105</v>
      </c>
      <c r="AM951" s="52">
        <v>15148</v>
      </c>
      <c r="AN951" s="42">
        <f>IFERROR(AM951/AJ941,"-")</f>
        <v>6.0907853510420195E-5</v>
      </c>
      <c r="AO951" s="52">
        <v>3</v>
      </c>
      <c r="AP951" s="42">
        <f>IFERROR(AO951/AK941,"-")</f>
        <v>7.874015748031496E-3</v>
      </c>
      <c r="AQ951" s="55">
        <f t="shared" si="84"/>
        <v>5049.333333333333</v>
      </c>
      <c r="AR951" s="360"/>
      <c r="AS951" s="360"/>
      <c r="AT951" s="32" t="s">
        <v>105</v>
      </c>
      <c r="AU951" s="52">
        <v>3317</v>
      </c>
      <c r="AV951" s="42">
        <f>IFERROR(AU951/AR941,"-")</f>
        <v>1.0242445193114249E-5</v>
      </c>
      <c r="AW951" s="55">
        <v>2</v>
      </c>
      <c r="AX951" s="42">
        <f>IFERROR(AW951/AS941,"-")</f>
        <v>3.189792663476874E-3</v>
      </c>
      <c r="AY951" s="138">
        <f t="shared" si="85"/>
        <v>1658.5</v>
      </c>
      <c r="AZ951" s="360"/>
      <c r="BA951" s="360"/>
      <c r="BB951" s="32" t="s">
        <v>105</v>
      </c>
      <c r="BC951" s="52">
        <v>15000</v>
      </c>
      <c r="BD951" s="42">
        <f>IFERROR(BC951/AZ941,"-")</f>
        <v>3.8233188293609476E-4</v>
      </c>
      <c r="BE951" s="52">
        <v>2</v>
      </c>
      <c r="BF951" s="42">
        <f>IFERROR(BE951/BA941,"-")</f>
        <v>4.7619047619047616E-2</v>
      </c>
      <c r="BG951" s="55">
        <f t="shared" si="86"/>
        <v>7500</v>
      </c>
      <c r="BH951" s="360"/>
      <c r="BI951" s="360"/>
      <c r="BJ951" s="32" t="s">
        <v>105</v>
      </c>
      <c r="BK951" s="52">
        <v>110818</v>
      </c>
      <c r="BL951" s="42">
        <f>IFERROR(BK951/BH941,"-")</f>
        <v>4.1112507769484142E-4</v>
      </c>
      <c r="BM951" s="52">
        <v>3</v>
      </c>
      <c r="BN951" s="42">
        <f>IFERROR(BM951/BI941,"-")</f>
        <v>4.329004329004329E-3</v>
      </c>
      <c r="BO951" s="96">
        <f t="shared" si="87"/>
        <v>36939.333333333336</v>
      </c>
      <c r="BP951" s="140"/>
    </row>
    <row r="952" spans="2:68" s="8" customFormat="1" ht="13.15" customHeight="1">
      <c r="B952" s="388"/>
      <c r="C952" s="389"/>
      <c r="D952" s="360"/>
      <c r="E952" s="360"/>
      <c r="F952" s="32" t="s">
        <v>106</v>
      </c>
      <c r="G952" s="52">
        <v>681873</v>
      </c>
      <c r="H952" s="42">
        <f>IFERROR(G952/D941,"-")</f>
        <v>1.0623560216112866E-2</v>
      </c>
      <c r="I952" s="52">
        <v>2</v>
      </c>
      <c r="J952" s="42">
        <f>IFERROR(I952/E941,"-")</f>
        <v>1.9047619047619049E-2</v>
      </c>
      <c r="K952" s="55">
        <f t="shared" si="80"/>
        <v>340936.5</v>
      </c>
      <c r="L952" s="360"/>
      <c r="M952" s="360"/>
      <c r="N952" s="32" t="s">
        <v>106</v>
      </c>
      <c r="O952" s="52">
        <v>2108904</v>
      </c>
      <c r="P952" s="42">
        <f>IFERROR(O952/L941,"-")</f>
        <v>3.2629186943442224E-3</v>
      </c>
      <c r="Q952" s="52">
        <v>8</v>
      </c>
      <c r="R952" s="42">
        <f>IFERROR(Q952/M941,"-")</f>
        <v>6.3091482649842269E-3</v>
      </c>
      <c r="S952" s="55">
        <f t="shared" si="81"/>
        <v>263613</v>
      </c>
      <c r="T952" s="360"/>
      <c r="U952" s="360"/>
      <c r="V952" s="32" t="s">
        <v>106</v>
      </c>
      <c r="W952" s="52">
        <v>0</v>
      </c>
      <c r="X952" s="42">
        <f>IFERROR(W952/T941,"-")</f>
        <v>0</v>
      </c>
      <c r="Y952" s="52">
        <v>0</v>
      </c>
      <c r="Z952" s="42">
        <f>IFERROR(Y952/U941,"-")</f>
        <v>0</v>
      </c>
      <c r="AA952" s="96" t="str">
        <f t="shared" si="82"/>
        <v>-</v>
      </c>
      <c r="AB952" s="360"/>
      <c r="AC952" s="360"/>
      <c r="AD952" s="32" t="s">
        <v>106</v>
      </c>
      <c r="AE952" s="52">
        <v>0</v>
      </c>
      <c r="AF952" s="42">
        <f>IFERROR(AE952/AB941,"-")</f>
        <v>0</v>
      </c>
      <c r="AG952" s="52">
        <v>0</v>
      </c>
      <c r="AH952" s="42">
        <f>IFERROR(AG952/AC941,"-")</f>
        <v>0</v>
      </c>
      <c r="AI952" s="55" t="str">
        <f t="shared" si="83"/>
        <v>-</v>
      </c>
      <c r="AJ952" s="360"/>
      <c r="AK952" s="360"/>
      <c r="AL952" s="32" t="s">
        <v>106</v>
      </c>
      <c r="AM952" s="52">
        <v>2097302</v>
      </c>
      <c r="AN952" s="42">
        <f>IFERROR(AM952/AJ941,"-")</f>
        <v>8.432939198779462E-3</v>
      </c>
      <c r="AO952" s="52">
        <v>6</v>
      </c>
      <c r="AP952" s="42">
        <f>IFERROR(AO952/AK941,"-")</f>
        <v>1.5748031496062992E-2</v>
      </c>
      <c r="AQ952" s="55">
        <f t="shared" si="84"/>
        <v>349550.33333333331</v>
      </c>
      <c r="AR952" s="360"/>
      <c r="AS952" s="360"/>
      <c r="AT952" s="32" t="s">
        <v>106</v>
      </c>
      <c r="AU952" s="52">
        <v>11602</v>
      </c>
      <c r="AV952" s="42">
        <f>IFERROR(AU952/AR941,"-")</f>
        <v>3.5825399195209979E-5</v>
      </c>
      <c r="AW952" s="55">
        <v>2</v>
      </c>
      <c r="AX952" s="42">
        <f>IFERROR(AW952/AS941,"-")</f>
        <v>3.189792663476874E-3</v>
      </c>
      <c r="AY952" s="138">
        <f t="shared" si="85"/>
        <v>5801</v>
      </c>
      <c r="AZ952" s="360"/>
      <c r="BA952" s="360"/>
      <c r="BB952" s="32" t="s">
        <v>106</v>
      </c>
      <c r="BC952" s="52">
        <v>2000848</v>
      </c>
      <c r="BD952" s="42">
        <f>IFERROR(BC952/AZ941,"-")</f>
        <v>5.0999198887261288E-2</v>
      </c>
      <c r="BE952" s="52">
        <v>3</v>
      </c>
      <c r="BF952" s="42">
        <f>IFERROR(BE952/BA941,"-")</f>
        <v>7.1428571428571425E-2</v>
      </c>
      <c r="BG952" s="55">
        <f t="shared" si="86"/>
        <v>666949.33333333337</v>
      </c>
      <c r="BH952" s="360"/>
      <c r="BI952" s="360"/>
      <c r="BJ952" s="32" t="s">
        <v>106</v>
      </c>
      <c r="BK952" s="52">
        <v>1582095</v>
      </c>
      <c r="BL952" s="42">
        <f>IFERROR(BK952/BH941,"-")</f>
        <v>5.8694339348807972E-3</v>
      </c>
      <c r="BM952" s="52">
        <v>2</v>
      </c>
      <c r="BN952" s="42">
        <f>IFERROR(BM952/BI941,"-")</f>
        <v>2.886002886002886E-3</v>
      </c>
      <c r="BO952" s="96">
        <f t="shared" si="87"/>
        <v>791047.5</v>
      </c>
      <c r="BP952" s="140"/>
    </row>
    <row r="953" spans="2:68" s="8" customFormat="1" ht="13.15" customHeight="1">
      <c r="B953" s="388"/>
      <c r="C953" s="389"/>
      <c r="D953" s="360"/>
      <c r="E953" s="360"/>
      <c r="F953" s="32" t="s">
        <v>107</v>
      </c>
      <c r="G953" s="52">
        <v>255045</v>
      </c>
      <c r="H953" s="42">
        <f>IFERROR(G953/D941,"-")</f>
        <v>3.9735931989072831E-3</v>
      </c>
      <c r="I953" s="52">
        <v>10</v>
      </c>
      <c r="J953" s="42">
        <f>IFERROR(I953/E941,"-")</f>
        <v>9.5238095238095233E-2</v>
      </c>
      <c r="K953" s="55">
        <f t="shared" si="80"/>
        <v>25504.5</v>
      </c>
      <c r="L953" s="360"/>
      <c r="M953" s="360"/>
      <c r="N953" s="32" t="s">
        <v>107</v>
      </c>
      <c r="O953" s="52">
        <v>4391925</v>
      </c>
      <c r="P953" s="42">
        <f>IFERROR(O953/L941,"-")</f>
        <v>6.795233062603964E-3</v>
      </c>
      <c r="Q953" s="52">
        <v>120</v>
      </c>
      <c r="R953" s="42">
        <f>IFERROR(Q953/M941,"-")</f>
        <v>9.4637223974763401E-2</v>
      </c>
      <c r="S953" s="55">
        <f t="shared" si="81"/>
        <v>36599.375</v>
      </c>
      <c r="T953" s="360"/>
      <c r="U953" s="360"/>
      <c r="V953" s="32" t="s">
        <v>107</v>
      </c>
      <c r="W953" s="52">
        <v>526735</v>
      </c>
      <c r="X953" s="42">
        <f>IFERROR(W953/T941,"-")</f>
        <v>1.9874317537816044E-2</v>
      </c>
      <c r="Y953" s="52">
        <v>10</v>
      </c>
      <c r="Z953" s="42">
        <f>IFERROR(Y953/U941,"-")</f>
        <v>0.11764705882352941</v>
      </c>
      <c r="AA953" s="96">
        <f t="shared" si="82"/>
        <v>52673.5</v>
      </c>
      <c r="AB953" s="360"/>
      <c r="AC953" s="360"/>
      <c r="AD953" s="32" t="s">
        <v>107</v>
      </c>
      <c r="AE953" s="52">
        <v>792275</v>
      </c>
      <c r="AF953" s="42">
        <f>IFERROR(AE953/AB941,"-")</f>
        <v>1.7295442682779608E-2</v>
      </c>
      <c r="AG953" s="52">
        <v>12</v>
      </c>
      <c r="AH953" s="42">
        <f>IFERROR(AG953/AC941,"-")</f>
        <v>7.1005917159763315E-2</v>
      </c>
      <c r="AI953" s="55">
        <f t="shared" si="83"/>
        <v>66022.916666666672</v>
      </c>
      <c r="AJ953" s="360"/>
      <c r="AK953" s="360"/>
      <c r="AL953" s="32" t="s">
        <v>107</v>
      </c>
      <c r="AM953" s="52">
        <v>916517</v>
      </c>
      <c r="AN953" s="42">
        <f>IFERROR(AM953/AJ941,"-")</f>
        <v>3.685178451004079E-3</v>
      </c>
      <c r="AO953" s="52">
        <v>32</v>
      </c>
      <c r="AP953" s="42">
        <f>IFERROR(AO953/AK941,"-")</f>
        <v>8.3989501312335957E-2</v>
      </c>
      <c r="AQ953" s="55">
        <f t="shared" si="84"/>
        <v>28641.15625</v>
      </c>
      <c r="AR953" s="360"/>
      <c r="AS953" s="360"/>
      <c r="AT953" s="32" t="s">
        <v>107</v>
      </c>
      <c r="AU953" s="52">
        <v>2133037</v>
      </c>
      <c r="AV953" s="42">
        <f>IFERROR(AU953/AR941,"-")</f>
        <v>6.5865283591754102E-3</v>
      </c>
      <c r="AW953" s="55">
        <v>65</v>
      </c>
      <c r="AX953" s="42">
        <f>IFERROR(AW953/AS941,"-")</f>
        <v>0.10366826156299841</v>
      </c>
      <c r="AY953" s="138">
        <f t="shared" si="85"/>
        <v>32815.953846153847</v>
      </c>
      <c r="AZ953" s="360"/>
      <c r="BA953" s="360"/>
      <c r="BB953" s="32" t="s">
        <v>107</v>
      </c>
      <c r="BC953" s="52">
        <v>197197</v>
      </c>
      <c r="BD953" s="42">
        <f>IFERROR(BC953/AZ941,"-")</f>
        <v>5.0263133546232719E-3</v>
      </c>
      <c r="BE953" s="52">
        <v>6</v>
      </c>
      <c r="BF953" s="42">
        <f>IFERROR(BE953/BA941,"-")</f>
        <v>0.14285714285714285</v>
      </c>
      <c r="BG953" s="55">
        <f t="shared" si="86"/>
        <v>32866.166666666664</v>
      </c>
      <c r="BH953" s="360"/>
      <c r="BI953" s="360"/>
      <c r="BJ953" s="32" t="s">
        <v>107</v>
      </c>
      <c r="BK953" s="52">
        <v>1141134</v>
      </c>
      <c r="BL953" s="42">
        <f>IFERROR(BK953/BH941,"-")</f>
        <v>4.2335072317694344E-3</v>
      </c>
      <c r="BM953" s="52">
        <v>48</v>
      </c>
      <c r="BN953" s="42">
        <f>IFERROR(BM953/BI941,"-")</f>
        <v>6.9264069264069264E-2</v>
      </c>
      <c r="BO953" s="96">
        <f t="shared" si="87"/>
        <v>23773.625</v>
      </c>
      <c r="BP953" s="140"/>
    </row>
    <row r="954" spans="2:68" s="8" customFormat="1" ht="13.15" customHeight="1">
      <c r="B954" s="388"/>
      <c r="C954" s="389"/>
      <c r="D954" s="360"/>
      <c r="E954" s="360"/>
      <c r="F954" s="32" t="s">
        <v>108</v>
      </c>
      <c r="G954" s="52">
        <v>2661771</v>
      </c>
      <c r="H954" s="42">
        <f>IFERROR(G954/D941,"-")</f>
        <v>4.1470309720436152E-2</v>
      </c>
      <c r="I954" s="52">
        <v>16</v>
      </c>
      <c r="J954" s="42">
        <f>IFERROR(I954/E941,"-")</f>
        <v>0.15238095238095239</v>
      </c>
      <c r="K954" s="55">
        <f t="shared" si="80"/>
        <v>166360.6875</v>
      </c>
      <c r="L954" s="360"/>
      <c r="M954" s="360"/>
      <c r="N954" s="32" t="s">
        <v>108</v>
      </c>
      <c r="O954" s="52">
        <v>3870846</v>
      </c>
      <c r="P954" s="42">
        <f>IFERROR(O954/L941,"-")</f>
        <v>5.98901409278353E-3</v>
      </c>
      <c r="Q954" s="52">
        <v>77</v>
      </c>
      <c r="R954" s="42">
        <f>IFERROR(Q954/M941,"-")</f>
        <v>6.0725552050473183E-2</v>
      </c>
      <c r="S954" s="55">
        <f t="shared" si="81"/>
        <v>50270.727272727272</v>
      </c>
      <c r="T954" s="360"/>
      <c r="U954" s="360"/>
      <c r="V954" s="32" t="s">
        <v>108</v>
      </c>
      <c r="W954" s="52">
        <v>136392</v>
      </c>
      <c r="X954" s="42">
        <f>IFERROR(W954/T941,"-")</f>
        <v>5.1462270736097014E-3</v>
      </c>
      <c r="Y954" s="52">
        <v>4</v>
      </c>
      <c r="Z954" s="42">
        <f>IFERROR(Y954/U941,"-")</f>
        <v>4.7058823529411764E-2</v>
      </c>
      <c r="AA954" s="96">
        <f t="shared" si="82"/>
        <v>34098</v>
      </c>
      <c r="AB954" s="360"/>
      <c r="AC954" s="360"/>
      <c r="AD954" s="32" t="s">
        <v>108</v>
      </c>
      <c r="AE954" s="52">
        <v>424854</v>
      </c>
      <c r="AF954" s="42">
        <f>IFERROR(AE954/AB941,"-")</f>
        <v>9.2746054154802925E-3</v>
      </c>
      <c r="AG954" s="52">
        <v>10</v>
      </c>
      <c r="AH954" s="42">
        <f>IFERROR(AG954/AC941,"-")</f>
        <v>5.9171597633136092E-2</v>
      </c>
      <c r="AI954" s="55">
        <f t="shared" si="83"/>
        <v>42485.4</v>
      </c>
      <c r="AJ954" s="360"/>
      <c r="AK954" s="360"/>
      <c r="AL954" s="32" t="s">
        <v>108</v>
      </c>
      <c r="AM954" s="52">
        <v>1065380</v>
      </c>
      <c r="AN954" s="42">
        <f>IFERROR(AM954/AJ941,"-")</f>
        <v>4.2837344185985915E-3</v>
      </c>
      <c r="AO954" s="52">
        <v>23</v>
      </c>
      <c r="AP954" s="42">
        <f>IFERROR(AO954/AK941,"-")</f>
        <v>6.0367454068241469E-2</v>
      </c>
      <c r="AQ954" s="55">
        <f t="shared" si="84"/>
        <v>46320.869565217392</v>
      </c>
      <c r="AR954" s="360"/>
      <c r="AS954" s="360"/>
      <c r="AT954" s="32" t="s">
        <v>108</v>
      </c>
      <c r="AU954" s="52">
        <v>2095392</v>
      </c>
      <c r="AV954" s="42">
        <f>IFERROR(AU954/AR941,"-")</f>
        <v>6.4702857154326351E-3</v>
      </c>
      <c r="AW954" s="55">
        <v>36</v>
      </c>
      <c r="AX954" s="42">
        <f>IFERROR(AW954/AS941,"-")</f>
        <v>5.7416267942583733E-2</v>
      </c>
      <c r="AY954" s="138">
        <f t="shared" si="85"/>
        <v>58205.333333333336</v>
      </c>
      <c r="AZ954" s="360"/>
      <c r="BA954" s="360"/>
      <c r="BB954" s="32" t="s">
        <v>108</v>
      </c>
      <c r="BC954" s="52">
        <v>1758922</v>
      </c>
      <c r="BD954" s="42">
        <f>IFERROR(BC954/AZ941,"-")</f>
        <v>4.4832797346514776E-2</v>
      </c>
      <c r="BE954" s="52">
        <v>16</v>
      </c>
      <c r="BF954" s="42">
        <f>IFERROR(BE954/BA941,"-")</f>
        <v>0.38095238095238093</v>
      </c>
      <c r="BG954" s="55">
        <f t="shared" si="86"/>
        <v>109932.625</v>
      </c>
      <c r="BH954" s="360"/>
      <c r="BI954" s="360"/>
      <c r="BJ954" s="32" t="s">
        <v>108</v>
      </c>
      <c r="BK954" s="52">
        <v>1634070</v>
      </c>
      <c r="BL954" s="42">
        <f>IFERROR(BK954/BH941,"-")</f>
        <v>6.0622566343807825E-3</v>
      </c>
      <c r="BM954" s="52">
        <v>39</v>
      </c>
      <c r="BN954" s="42">
        <f>IFERROR(BM954/BI941,"-")</f>
        <v>5.627705627705628E-2</v>
      </c>
      <c r="BO954" s="96">
        <f t="shared" si="87"/>
        <v>41899.230769230766</v>
      </c>
      <c r="BP954" s="140"/>
    </row>
    <row r="955" spans="2:68" s="8" customFormat="1" ht="13.15" customHeight="1">
      <c r="B955" s="388"/>
      <c r="C955" s="389"/>
      <c r="D955" s="360"/>
      <c r="E955" s="360"/>
      <c r="F955" s="32" t="s">
        <v>109</v>
      </c>
      <c r="G955" s="52">
        <v>181505</v>
      </c>
      <c r="H955" s="42">
        <f>IFERROR(G955/D941,"-")</f>
        <v>2.827842277118416E-3</v>
      </c>
      <c r="I955" s="52">
        <v>7</v>
      </c>
      <c r="J955" s="42">
        <f>IFERROR(I955/E941,"-")</f>
        <v>6.6666666666666666E-2</v>
      </c>
      <c r="K955" s="55">
        <f t="shared" si="80"/>
        <v>25929.285714285714</v>
      </c>
      <c r="L955" s="360"/>
      <c r="M955" s="360"/>
      <c r="N955" s="32" t="s">
        <v>109</v>
      </c>
      <c r="O955" s="52">
        <v>4814333</v>
      </c>
      <c r="P955" s="42">
        <f>IFERROR(O955/L941,"-")</f>
        <v>7.4487872119822921E-3</v>
      </c>
      <c r="Q955" s="52">
        <v>97</v>
      </c>
      <c r="R955" s="42">
        <f>IFERROR(Q955/M941,"-")</f>
        <v>7.649842271293375E-2</v>
      </c>
      <c r="S955" s="55">
        <f t="shared" si="81"/>
        <v>49632.298969072166</v>
      </c>
      <c r="T955" s="360"/>
      <c r="U955" s="360"/>
      <c r="V955" s="32" t="s">
        <v>109</v>
      </c>
      <c r="W955" s="52">
        <v>40206</v>
      </c>
      <c r="X955" s="42">
        <f>IFERROR(W955/T941,"-")</f>
        <v>1.5170186354152124E-3</v>
      </c>
      <c r="Y955" s="52">
        <v>3</v>
      </c>
      <c r="Z955" s="42">
        <f>IFERROR(Y955/U941,"-")</f>
        <v>3.5294117647058823E-2</v>
      </c>
      <c r="AA955" s="96">
        <f t="shared" si="82"/>
        <v>13402</v>
      </c>
      <c r="AB955" s="360"/>
      <c r="AC955" s="360"/>
      <c r="AD955" s="32" t="s">
        <v>109</v>
      </c>
      <c r="AE955" s="52">
        <v>425193</v>
      </c>
      <c r="AF955" s="42">
        <f>IFERROR(AE955/AB941,"-")</f>
        <v>9.2820058194681265E-3</v>
      </c>
      <c r="AG955" s="52">
        <v>10</v>
      </c>
      <c r="AH955" s="42">
        <f>IFERROR(AG955/AC941,"-")</f>
        <v>5.9171597633136092E-2</v>
      </c>
      <c r="AI955" s="55">
        <f t="shared" si="83"/>
        <v>42519.3</v>
      </c>
      <c r="AJ955" s="360"/>
      <c r="AK955" s="360"/>
      <c r="AL955" s="32" t="s">
        <v>109</v>
      </c>
      <c r="AM955" s="52">
        <v>3064402</v>
      </c>
      <c r="AN955" s="42">
        <f>IFERROR(AM955/AJ941,"-")</f>
        <v>1.232150436447311E-2</v>
      </c>
      <c r="AO955" s="52">
        <v>37</v>
      </c>
      <c r="AP955" s="42">
        <f>IFERROR(AO955/AK941,"-")</f>
        <v>9.711286089238845E-2</v>
      </c>
      <c r="AQ955" s="55">
        <f t="shared" si="84"/>
        <v>82821.67567567568</v>
      </c>
      <c r="AR955" s="360"/>
      <c r="AS955" s="360"/>
      <c r="AT955" s="32" t="s">
        <v>109</v>
      </c>
      <c r="AU955" s="52">
        <v>1252473</v>
      </c>
      <c r="AV955" s="42">
        <f>IFERROR(AU955/AR941,"-")</f>
        <v>3.86746640288073E-3</v>
      </c>
      <c r="AW955" s="55">
        <v>46</v>
      </c>
      <c r="AX955" s="42">
        <f>IFERROR(AW955/AS941,"-")</f>
        <v>7.3365231259968106E-2</v>
      </c>
      <c r="AY955" s="138">
        <f t="shared" si="85"/>
        <v>27227.67391304348</v>
      </c>
      <c r="AZ955" s="360"/>
      <c r="BA955" s="360"/>
      <c r="BB955" s="32" t="s">
        <v>109</v>
      </c>
      <c r="BC955" s="52">
        <v>124492</v>
      </c>
      <c r="BD955" s="42">
        <f>IFERROR(BC955/AZ941,"-")</f>
        <v>3.1731507180320206E-3</v>
      </c>
      <c r="BE955" s="52">
        <v>6</v>
      </c>
      <c r="BF955" s="42">
        <f>IFERROR(BE955/BA941,"-")</f>
        <v>0.14285714285714285</v>
      </c>
      <c r="BG955" s="55">
        <f t="shared" si="86"/>
        <v>20748.666666666668</v>
      </c>
      <c r="BH955" s="360"/>
      <c r="BI955" s="360"/>
      <c r="BJ955" s="32" t="s">
        <v>109</v>
      </c>
      <c r="BK955" s="52">
        <v>1084747</v>
      </c>
      <c r="BL955" s="42">
        <f>IFERROR(BK955/BH941,"-")</f>
        <v>4.0243163985475838E-3</v>
      </c>
      <c r="BM955" s="52">
        <v>29</v>
      </c>
      <c r="BN955" s="42">
        <f>IFERROR(BM955/BI941,"-")</f>
        <v>4.1847041847041848E-2</v>
      </c>
      <c r="BO955" s="96">
        <f t="shared" si="87"/>
        <v>37405.068965517239</v>
      </c>
      <c r="BP955" s="140"/>
    </row>
    <row r="956" spans="2:68" s="8" customFormat="1" ht="13.15" customHeight="1">
      <c r="B956" s="388"/>
      <c r="C956" s="389"/>
      <c r="D956" s="360"/>
      <c r="E956" s="360"/>
      <c r="F956" s="33" t="s">
        <v>110</v>
      </c>
      <c r="G956" s="53">
        <v>44988</v>
      </c>
      <c r="H956" s="43">
        <f>IFERROR(G956/D941,"-")</f>
        <v>7.0091164630728246E-4</v>
      </c>
      <c r="I956" s="53">
        <v>5</v>
      </c>
      <c r="J956" s="43">
        <f>IFERROR(I956/E941,"-")</f>
        <v>4.7619047619047616E-2</v>
      </c>
      <c r="K956" s="56">
        <f t="shared" si="80"/>
        <v>8997.6</v>
      </c>
      <c r="L956" s="360"/>
      <c r="M956" s="360"/>
      <c r="N956" s="33" t="s">
        <v>110</v>
      </c>
      <c r="O956" s="53">
        <v>2987505</v>
      </c>
      <c r="P956" s="43">
        <f>IFERROR(O956/L941,"-")</f>
        <v>4.6222995043619037E-3</v>
      </c>
      <c r="Q956" s="53">
        <v>68</v>
      </c>
      <c r="R956" s="43">
        <f>IFERROR(Q956/M941,"-")</f>
        <v>5.362776025236593E-2</v>
      </c>
      <c r="S956" s="56">
        <f t="shared" si="81"/>
        <v>43933.897058823532</v>
      </c>
      <c r="T956" s="360"/>
      <c r="U956" s="360"/>
      <c r="V956" s="33" t="s">
        <v>110</v>
      </c>
      <c r="W956" s="53">
        <v>15255</v>
      </c>
      <c r="X956" s="43">
        <f>IFERROR(W956/T941,"-")</f>
        <v>5.7558870027506009E-4</v>
      </c>
      <c r="Y956" s="53">
        <v>4</v>
      </c>
      <c r="Z956" s="43">
        <f>IFERROR(Y956/U941,"-")</f>
        <v>4.7058823529411764E-2</v>
      </c>
      <c r="AA956" s="97">
        <f t="shared" si="82"/>
        <v>3813.75</v>
      </c>
      <c r="AB956" s="360"/>
      <c r="AC956" s="360"/>
      <c r="AD956" s="33" t="s">
        <v>110</v>
      </c>
      <c r="AE956" s="53">
        <v>10499</v>
      </c>
      <c r="AF956" s="43">
        <f>IFERROR(AE956/AB941,"-")</f>
        <v>2.2919422262030622E-4</v>
      </c>
      <c r="AG956" s="53">
        <v>6</v>
      </c>
      <c r="AH956" s="43">
        <f>IFERROR(AG956/AC941,"-")</f>
        <v>3.5502958579881658E-2</v>
      </c>
      <c r="AI956" s="56">
        <f t="shared" si="83"/>
        <v>1749.8333333333333</v>
      </c>
      <c r="AJ956" s="360"/>
      <c r="AK956" s="360"/>
      <c r="AL956" s="33" t="s">
        <v>110</v>
      </c>
      <c r="AM956" s="53">
        <v>258053</v>
      </c>
      <c r="AN956" s="43">
        <f>IFERROR(AM956/AJ941,"-")</f>
        <v>1.0375927067549817E-3</v>
      </c>
      <c r="AO956" s="53">
        <v>23</v>
      </c>
      <c r="AP956" s="43">
        <f>IFERROR(AO956/AK941,"-")</f>
        <v>6.0367454068241469E-2</v>
      </c>
      <c r="AQ956" s="56">
        <f t="shared" si="84"/>
        <v>11219.695652173914</v>
      </c>
      <c r="AR956" s="360"/>
      <c r="AS956" s="360"/>
      <c r="AT956" s="33" t="s">
        <v>110</v>
      </c>
      <c r="AU956" s="53">
        <v>2702145</v>
      </c>
      <c r="AV956" s="43">
        <f>IFERROR(AU956/AR941,"-")</f>
        <v>8.3438565168368114E-3</v>
      </c>
      <c r="AW956" s="56">
        <v>34</v>
      </c>
      <c r="AX956" s="43">
        <f>IFERROR(AW956/AS941,"-")</f>
        <v>5.4226475279106859E-2</v>
      </c>
      <c r="AY956" s="139">
        <f t="shared" si="85"/>
        <v>79474.852941176476</v>
      </c>
      <c r="AZ956" s="360"/>
      <c r="BA956" s="360"/>
      <c r="BB956" s="33" t="s">
        <v>110</v>
      </c>
      <c r="BC956" s="53">
        <v>17706</v>
      </c>
      <c r="BD956" s="43">
        <f>IFERROR(BC956/AZ941,"-")</f>
        <v>4.5130455461776624E-4</v>
      </c>
      <c r="BE956" s="53">
        <v>3</v>
      </c>
      <c r="BF956" s="43">
        <f>IFERROR(BE956/BA941,"-")</f>
        <v>7.1428571428571425E-2</v>
      </c>
      <c r="BG956" s="56">
        <f t="shared" si="86"/>
        <v>5902</v>
      </c>
      <c r="BH956" s="360"/>
      <c r="BI956" s="360"/>
      <c r="BJ956" s="33" t="s">
        <v>110</v>
      </c>
      <c r="BK956" s="53">
        <v>197829</v>
      </c>
      <c r="BL956" s="43">
        <f>IFERROR(BK956/BH941,"-")</f>
        <v>7.3392826973319131E-4</v>
      </c>
      <c r="BM956" s="53">
        <v>26</v>
      </c>
      <c r="BN956" s="43">
        <f>IFERROR(BM956/BI941,"-")</f>
        <v>3.751803751803752E-2</v>
      </c>
      <c r="BO956" s="97">
        <f t="shared" si="87"/>
        <v>7608.8076923076924</v>
      </c>
      <c r="BP956" s="140"/>
    </row>
    <row r="957" spans="2:68" s="8" customFormat="1" ht="13.15" customHeight="1">
      <c r="B957" s="388"/>
      <c r="C957" s="389"/>
      <c r="D957" s="361"/>
      <c r="E957" s="361"/>
      <c r="F957" s="34" t="s">
        <v>64</v>
      </c>
      <c r="G957" s="100">
        <f>SUM(G941:G956)</f>
        <v>17440225</v>
      </c>
      <c r="H957" s="76">
        <f>IFERROR(G957/D941,"-")</f>
        <v>0.27171816521560027</v>
      </c>
      <c r="I957" s="99">
        <v>84</v>
      </c>
      <c r="J957" s="76">
        <f>IFERROR(I957/E941,"-")</f>
        <v>0.8</v>
      </c>
      <c r="K957" s="113">
        <f t="shared" si="80"/>
        <v>207621.72619047618</v>
      </c>
      <c r="L957" s="361"/>
      <c r="M957" s="361"/>
      <c r="N957" s="34" t="s">
        <v>64</v>
      </c>
      <c r="O957" s="100">
        <f>SUM(O941:O956)</f>
        <v>124139072</v>
      </c>
      <c r="P957" s="76">
        <f>IFERROR(O957/L941,"-")</f>
        <v>0.19206929226145117</v>
      </c>
      <c r="Q957" s="99">
        <v>964</v>
      </c>
      <c r="R957" s="76">
        <f>IFERROR(Q957/M941,"-")</f>
        <v>0.76025236593059942</v>
      </c>
      <c r="S957" s="113">
        <f t="shared" si="81"/>
        <v>128774.97095435685</v>
      </c>
      <c r="T957" s="361"/>
      <c r="U957" s="361"/>
      <c r="V957" s="34" t="s">
        <v>64</v>
      </c>
      <c r="W957" s="100">
        <f>SUM(W941:W956)</f>
        <v>1548198</v>
      </c>
      <c r="X957" s="76">
        <f>IFERROR(W957/T941,"-")</f>
        <v>5.8415291680658635E-2</v>
      </c>
      <c r="Y957" s="99">
        <v>30</v>
      </c>
      <c r="Z957" s="76">
        <f>IFERROR(Y957/U941,"-")</f>
        <v>0.35294117647058826</v>
      </c>
      <c r="AA957" s="113">
        <f t="shared" si="82"/>
        <v>51606.6</v>
      </c>
      <c r="AB957" s="361"/>
      <c r="AC957" s="361"/>
      <c r="AD957" s="34" t="s">
        <v>64</v>
      </c>
      <c r="AE957" s="100">
        <f>SUM(AE941:AE956)</f>
        <v>5119599</v>
      </c>
      <c r="AF957" s="76">
        <f>IFERROR(AE957/AB941,"-")</f>
        <v>0.11176135945639558</v>
      </c>
      <c r="AG957" s="99">
        <v>62</v>
      </c>
      <c r="AH957" s="76">
        <f>IFERROR(AG957/AC941,"-")</f>
        <v>0.36686390532544377</v>
      </c>
      <c r="AI957" s="113">
        <f t="shared" si="83"/>
        <v>82574.177419354834</v>
      </c>
      <c r="AJ957" s="361"/>
      <c r="AK957" s="361"/>
      <c r="AL957" s="34" t="s">
        <v>64</v>
      </c>
      <c r="AM957" s="100">
        <f>SUM(AM941:AM956)</f>
        <v>52981200</v>
      </c>
      <c r="AN957" s="76">
        <f>IFERROR(AM957/AJ941,"-")</f>
        <v>0.21302951996344563</v>
      </c>
      <c r="AO957" s="99">
        <v>329</v>
      </c>
      <c r="AP957" s="76">
        <f>IFERROR(AO957/AK941,"-")</f>
        <v>0.86351706036745401</v>
      </c>
      <c r="AQ957" s="113">
        <f t="shared" si="84"/>
        <v>161037.0820668693</v>
      </c>
      <c r="AR957" s="361"/>
      <c r="AS957" s="361"/>
      <c r="AT957" s="34" t="s">
        <v>64</v>
      </c>
      <c r="AU957" s="100">
        <f>SUM(AU941:AU956)</f>
        <v>64252361</v>
      </c>
      <c r="AV957" s="76">
        <f>IFERROR(AU957/AR941,"-")</f>
        <v>0.1984025583571575</v>
      </c>
      <c r="AW957" s="112">
        <v>538</v>
      </c>
      <c r="AX957" s="76">
        <f>IFERROR(AW957/AS941,"-")</f>
        <v>0.85805422647527907</v>
      </c>
      <c r="AY957" s="114">
        <f t="shared" si="85"/>
        <v>119428.18029739778</v>
      </c>
      <c r="AZ957" s="361"/>
      <c r="BA957" s="361"/>
      <c r="BB957" s="34" t="s">
        <v>64</v>
      </c>
      <c r="BC957" s="100">
        <f>SUM(BC941:BC956)</f>
        <v>12397934</v>
      </c>
      <c r="BD957" s="76">
        <f>IFERROR(BC957/AZ941,"-")</f>
        <v>0.31600836338249527</v>
      </c>
      <c r="BE957" s="99">
        <v>41</v>
      </c>
      <c r="BF957" s="76">
        <f>IFERROR(BE957/BA941,"-")</f>
        <v>0.97619047619047616</v>
      </c>
      <c r="BG957" s="113">
        <f t="shared" si="86"/>
        <v>302388.63414634147</v>
      </c>
      <c r="BH957" s="361"/>
      <c r="BI957" s="361"/>
      <c r="BJ957" s="34" t="s">
        <v>64</v>
      </c>
      <c r="BK957" s="100">
        <f>SUM(BK941:BK956)</f>
        <v>41316013</v>
      </c>
      <c r="BL957" s="76">
        <f>IFERROR(BK957/BH941,"-")</f>
        <v>0.15327879094250102</v>
      </c>
      <c r="BM957" s="99">
        <v>439</v>
      </c>
      <c r="BN957" s="76">
        <f>IFERROR(BM957/BI941,"-")</f>
        <v>0.63347763347763353</v>
      </c>
      <c r="BO957" s="113">
        <f t="shared" si="87"/>
        <v>94113.924829157171</v>
      </c>
      <c r="BP957" s="140"/>
    </row>
    <row r="958" spans="2:68" s="8" customFormat="1" ht="13.15" customHeight="1">
      <c r="B958" s="388">
        <v>57</v>
      </c>
      <c r="C958" s="389" t="s">
        <v>42</v>
      </c>
      <c r="D958" s="359">
        <v>34248100</v>
      </c>
      <c r="E958" s="359">
        <v>52</v>
      </c>
      <c r="F958" s="30" t="s">
        <v>96</v>
      </c>
      <c r="G958" s="51">
        <v>125216</v>
      </c>
      <c r="H958" s="41">
        <f>IFERROR(G958/D958,"-")</f>
        <v>3.6561444284500455E-3</v>
      </c>
      <c r="I958" s="51">
        <v>9</v>
      </c>
      <c r="J958" s="41">
        <f>IFERROR(I958/E958,"-")</f>
        <v>0.17307692307692307</v>
      </c>
      <c r="K958" s="95">
        <f t="shared" si="80"/>
        <v>13912.888888888889</v>
      </c>
      <c r="L958" s="359">
        <v>453251710</v>
      </c>
      <c r="M958" s="359">
        <v>890</v>
      </c>
      <c r="N958" s="30" t="s">
        <v>96</v>
      </c>
      <c r="O958" s="51">
        <v>5727407</v>
      </c>
      <c r="P958" s="41">
        <f>IFERROR(O958/L958,"-")</f>
        <v>1.2636261206824791E-2</v>
      </c>
      <c r="Q958" s="51">
        <v>168</v>
      </c>
      <c r="R958" s="41">
        <f>IFERROR(Q958/M958,"-")</f>
        <v>0.18876404494382024</v>
      </c>
      <c r="S958" s="95">
        <f t="shared" si="81"/>
        <v>34091.708333333336</v>
      </c>
      <c r="T958" s="359">
        <v>14690840</v>
      </c>
      <c r="U958" s="359">
        <v>49</v>
      </c>
      <c r="V958" s="30" t="s">
        <v>96</v>
      </c>
      <c r="W958" s="51">
        <v>108857</v>
      </c>
      <c r="X958" s="41">
        <f>IFERROR(W958/T958,"-")</f>
        <v>7.4098553928842736E-3</v>
      </c>
      <c r="Y958" s="51">
        <v>5</v>
      </c>
      <c r="Z958" s="41">
        <f>IFERROR(Y958/U958,"-")</f>
        <v>0.10204081632653061</v>
      </c>
      <c r="AA958" s="95">
        <f t="shared" si="82"/>
        <v>21771.4</v>
      </c>
      <c r="AB958" s="359">
        <v>23085870</v>
      </c>
      <c r="AC958" s="359">
        <v>107</v>
      </c>
      <c r="AD958" s="30" t="s">
        <v>96</v>
      </c>
      <c r="AE958" s="51">
        <v>416494</v>
      </c>
      <c r="AF958" s="41">
        <f>IFERROR(AE958/AB958,"-")</f>
        <v>1.8041078807079829E-2</v>
      </c>
      <c r="AG958" s="51">
        <v>17</v>
      </c>
      <c r="AH958" s="41">
        <f>IFERROR(AG958/AC958,"-")</f>
        <v>0.15887850467289719</v>
      </c>
      <c r="AI958" s="95">
        <f t="shared" si="83"/>
        <v>24499.647058823528</v>
      </c>
      <c r="AJ958" s="359">
        <v>172360890</v>
      </c>
      <c r="AK958" s="359">
        <v>252</v>
      </c>
      <c r="AL958" s="30" t="s">
        <v>96</v>
      </c>
      <c r="AM958" s="51">
        <v>946977</v>
      </c>
      <c r="AN958" s="41">
        <f>IFERROR(AM958/AJ958,"-")</f>
        <v>5.4941524147386336E-3</v>
      </c>
      <c r="AO958" s="51">
        <v>48</v>
      </c>
      <c r="AP958" s="41">
        <f>IFERROR(AO958/AK958,"-")</f>
        <v>0.19047619047619047</v>
      </c>
      <c r="AQ958" s="95">
        <f t="shared" si="84"/>
        <v>19728.6875</v>
      </c>
      <c r="AR958" s="359">
        <v>242656900</v>
      </c>
      <c r="AS958" s="359">
        <v>479</v>
      </c>
      <c r="AT958" s="30" t="s">
        <v>96</v>
      </c>
      <c r="AU958" s="51">
        <v>4255079</v>
      </c>
      <c r="AV958" s="41">
        <f>IFERROR(AU958/AR958,"-")</f>
        <v>1.7535371959338474E-2</v>
      </c>
      <c r="AW958" s="51">
        <v>98</v>
      </c>
      <c r="AX958" s="41">
        <f>IFERROR(AW958/AS958,"-")</f>
        <v>0.20459290187891441</v>
      </c>
      <c r="AY958" s="95">
        <f t="shared" si="85"/>
        <v>43419.173469387752</v>
      </c>
      <c r="AZ958" s="359">
        <v>50303170</v>
      </c>
      <c r="BA958" s="359">
        <v>27</v>
      </c>
      <c r="BB958" s="30" t="s">
        <v>96</v>
      </c>
      <c r="BC958" s="51">
        <v>263000</v>
      </c>
      <c r="BD958" s="41">
        <f>IFERROR(BC958/AZ958,"-")</f>
        <v>5.2282987334595415E-3</v>
      </c>
      <c r="BE958" s="51">
        <v>9</v>
      </c>
      <c r="BF958" s="41">
        <f>IFERROR(BE958/BA958,"-")</f>
        <v>0.33333333333333331</v>
      </c>
      <c r="BG958" s="95">
        <f t="shared" si="86"/>
        <v>29222.222222222223</v>
      </c>
      <c r="BH958" s="359">
        <v>353118560</v>
      </c>
      <c r="BI958" s="359">
        <v>785</v>
      </c>
      <c r="BJ958" s="30" t="s">
        <v>96</v>
      </c>
      <c r="BK958" s="51">
        <v>8459839</v>
      </c>
      <c r="BL958" s="41">
        <f>IFERROR(BK958/BH958,"-")</f>
        <v>2.3957503111702767E-2</v>
      </c>
      <c r="BM958" s="51">
        <v>103</v>
      </c>
      <c r="BN958" s="41">
        <f>IFERROR(BM958/BI958,"-")</f>
        <v>0.13121019108280255</v>
      </c>
      <c r="BO958" s="95">
        <f t="shared" si="87"/>
        <v>82134.359223300969</v>
      </c>
      <c r="BP958" s="140"/>
    </row>
    <row r="959" spans="2:68" s="8" customFormat="1" ht="13.15" customHeight="1">
      <c r="B959" s="388"/>
      <c r="C959" s="389"/>
      <c r="D959" s="360"/>
      <c r="E959" s="360"/>
      <c r="F959" s="31" t="s">
        <v>97</v>
      </c>
      <c r="G959" s="52">
        <v>3254744</v>
      </c>
      <c r="H959" s="42">
        <f>IFERROR(G959/D958,"-")</f>
        <v>9.5034293873236766E-2</v>
      </c>
      <c r="I959" s="52">
        <v>17</v>
      </c>
      <c r="J959" s="42">
        <f>IFERROR(I959/E958,"-")</f>
        <v>0.32692307692307693</v>
      </c>
      <c r="K959" s="55">
        <f t="shared" si="80"/>
        <v>191455.5294117647</v>
      </c>
      <c r="L959" s="360"/>
      <c r="M959" s="360"/>
      <c r="N959" s="31" t="s">
        <v>97</v>
      </c>
      <c r="O959" s="52">
        <v>9244997</v>
      </c>
      <c r="P959" s="42">
        <f>IFERROR(O959/L958,"-")</f>
        <v>2.039704825382788E-2</v>
      </c>
      <c r="Q959" s="52">
        <v>197</v>
      </c>
      <c r="R959" s="42">
        <f>IFERROR(Q959/M958,"-")</f>
        <v>0.22134831460674156</v>
      </c>
      <c r="S959" s="55">
        <f t="shared" si="81"/>
        <v>46928.918781725886</v>
      </c>
      <c r="T959" s="360"/>
      <c r="U959" s="360"/>
      <c r="V959" s="31" t="s">
        <v>97</v>
      </c>
      <c r="W959" s="52">
        <v>62625</v>
      </c>
      <c r="X959" s="42">
        <f>IFERROR(W959/T958,"-")</f>
        <v>4.2628603946404699E-3</v>
      </c>
      <c r="Y959" s="52">
        <v>4</v>
      </c>
      <c r="Z959" s="42">
        <f>IFERROR(Y959/U958,"-")</f>
        <v>8.1632653061224483E-2</v>
      </c>
      <c r="AA959" s="96">
        <f t="shared" si="82"/>
        <v>15656.25</v>
      </c>
      <c r="AB959" s="360"/>
      <c r="AC959" s="360"/>
      <c r="AD959" s="31" t="s">
        <v>97</v>
      </c>
      <c r="AE959" s="52">
        <v>579245</v>
      </c>
      <c r="AF959" s="42">
        <f>IFERROR(AE959/AB958,"-")</f>
        <v>2.5090888929028884E-2</v>
      </c>
      <c r="AG959" s="52">
        <v>14</v>
      </c>
      <c r="AH959" s="42">
        <f>IFERROR(AG959/AC958,"-")</f>
        <v>0.13084112149532709</v>
      </c>
      <c r="AI959" s="55">
        <f t="shared" si="83"/>
        <v>41374.642857142855</v>
      </c>
      <c r="AJ959" s="360"/>
      <c r="AK959" s="360"/>
      <c r="AL959" s="31" t="s">
        <v>97</v>
      </c>
      <c r="AM959" s="52">
        <v>3117214</v>
      </c>
      <c r="AN959" s="42">
        <f>IFERROR(AM959/AJ958,"-")</f>
        <v>1.8085390485045649E-2</v>
      </c>
      <c r="AO959" s="52">
        <v>62</v>
      </c>
      <c r="AP959" s="42">
        <f>IFERROR(AO959/AK958,"-")</f>
        <v>0.24603174603174602</v>
      </c>
      <c r="AQ959" s="55">
        <f t="shared" si="84"/>
        <v>50277.645161290326</v>
      </c>
      <c r="AR959" s="360"/>
      <c r="AS959" s="360"/>
      <c r="AT959" s="31" t="s">
        <v>97</v>
      </c>
      <c r="AU959" s="52">
        <v>5485913</v>
      </c>
      <c r="AV959" s="42">
        <f>IFERROR(AU959/AR958,"-")</f>
        <v>2.2607694238243381E-2</v>
      </c>
      <c r="AW959" s="52">
        <v>117</v>
      </c>
      <c r="AX959" s="42">
        <f>IFERROR(AW959/AS958,"-")</f>
        <v>0.24425887265135698</v>
      </c>
      <c r="AY959" s="96">
        <f t="shared" si="85"/>
        <v>46888.145299145297</v>
      </c>
      <c r="AZ959" s="360"/>
      <c r="BA959" s="360"/>
      <c r="BB959" s="31" t="s">
        <v>97</v>
      </c>
      <c r="BC959" s="52">
        <v>1269618</v>
      </c>
      <c r="BD959" s="42">
        <f>IFERROR(BC959/AZ958,"-")</f>
        <v>2.5239323883564396E-2</v>
      </c>
      <c r="BE959" s="52">
        <v>9</v>
      </c>
      <c r="BF959" s="42">
        <f>IFERROR(BE959/BA958,"-")</f>
        <v>0.33333333333333331</v>
      </c>
      <c r="BG959" s="55">
        <f t="shared" si="86"/>
        <v>141068.66666666666</v>
      </c>
      <c r="BH959" s="360"/>
      <c r="BI959" s="360"/>
      <c r="BJ959" s="31" t="s">
        <v>97</v>
      </c>
      <c r="BK959" s="52">
        <v>9282445</v>
      </c>
      <c r="BL959" s="42">
        <f>IFERROR(BK959/BH958,"-")</f>
        <v>2.6287049312842689E-2</v>
      </c>
      <c r="BM959" s="52">
        <v>144</v>
      </c>
      <c r="BN959" s="42">
        <f>IFERROR(BM959/BI958,"-")</f>
        <v>0.18343949044585986</v>
      </c>
      <c r="BO959" s="96">
        <f t="shared" si="87"/>
        <v>64461.423611111109</v>
      </c>
      <c r="BP959" s="140"/>
    </row>
    <row r="960" spans="2:68" s="8" customFormat="1" ht="13.15" customHeight="1">
      <c r="B960" s="388"/>
      <c r="C960" s="389"/>
      <c r="D960" s="360"/>
      <c r="E960" s="360"/>
      <c r="F960" s="32" t="s">
        <v>98</v>
      </c>
      <c r="G960" s="52">
        <v>378766</v>
      </c>
      <c r="H960" s="42">
        <f>IFERROR(G960/D958,"-")</f>
        <v>1.1059474832180472E-2</v>
      </c>
      <c r="I960" s="52">
        <v>15</v>
      </c>
      <c r="J960" s="42">
        <f>IFERROR(I960/E958,"-")</f>
        <v>0.28846153846153844</v>
      </c>
      <c r="K960" s="55">
        <f t="shared" si="80"/>
        <v>25251.066666666666</v>
      </c>
      <c r="L960" s="360"/>
      <c r="M960" s="360"/>
      <c r="N960" s="32" t="s">
        <v>98</v>
      </c>
      <c r="O960" s="52">
        <v>17306805</v>
      </c>
      <c r="P960" s="42">
        <f>IFERROR(O960/L958,"-")</f>
        <v>3.8183650757765482E-2</v>
      </c>
      <c r="Q960" s="52">
        <v>257</v>
      </c>
      <c r="R960" s="42">
        <f>IFERROR(Q960/M958,"-")</f>
        <v>0.28876404494382024</v>
      </c>
      <c r="S960" s="55">
        <f t="shared" si="81"/>
        <v>67341.653696498048</v>
      </c>
      <c r="T960" s="360"/>
      <c r="U960" s="360"/>
      <c r="V960" s="32" t="s">
        <v>98</v>
      </c>
      <c r="W960" s="52">
        <v>0</v>
      </c>
      <c r="X960" s="42">
        <f>IFERROR(W960/T958,"-")</f>
        <v>0</v>
      </c>
      <c r="Y960" s="52">
        <v>0</v>
      </c>
      <c r="Z960" s="42">
        <f>IFERROR(Y960/U958,"-")</f>
        <v>0</v>
      </c>
      <c r="AA960" s="96" t="str">
        <f t="shared" si="82"/>
        <v>-</v>
      </c>
      <c r="AB960" s="360"/>
      <c r="AC960" s="360"/>
      <c r="AD960" s="32" t="s">
        <v>98</v>
      </c>
      <c r="AE960" s="52">
        <v>0</v>
      </c>
      <c r="AF960" s="42">
        <f>IFERROR(AE960/AB958,"-")</f>
        <v>0</v>
      </c>
      <c r="AG960" s="52">
        <v>0</v>
      </c>
      <c r="AH960" s="42">
        <f>IFERROR(AG960/AC958,"-")</f>
        <v>0</v>
      </c>
      <c r="AI960" s="55" t="str">
        <f t="shared" si="83"/>
        <v>-</v>
      </c>
      <c r="AJ960" s="360"/>
      <c r="AK960" s="360"/>
      <c r="AL960" s="32" t="s">
        <v>98</v>
      </c>
      <c r="AM960" s="52">
        <v>8588199</v>
      </c>
      <c r="AN960" s="42">
        <f>IFERROR(AM960/AJ958,"-")</f>
        <v>4.9826842968842877E-2</v>
      </c>
      <c r="AO960" s="52">
        <v>100</v>
      </c>
      <c r="AP960" s="42">
        <f>IFERROR(AO960/AK958,"-")</f>
        <v>0.3968253968253968</v>
      </c>
      <c r="AQ960" s="55">
        <f t="shared" si="84"/>
        <v>85881.99</v>
      </c>
      <c r="AR960" s="360"/>
      <c r="AS960" s="360"/>
      <c r="AT960" s="32" t="s">
        <v>98</v>
      </c>
      <c r="AU960" s="52">
        <v>8718606</v>
      </c>
      <c r="AV960" s="42">
        <f>IFERROR(AU960/AR958,"-")</f>
        <v>3.5929767503005271E-2</v>
      </c>
      <c r="AW960" s="52">
        <v>157</v>
      </c>
      <c r="AX960" s="42">
        <f>IFERROR(AW960/AS958,"-")</f>
        <v>0.3277661795407098</v>
      </c>
      <c r="AY960" s="96">
        <f t="shared" si="85"/>
        <v>55532.522292993628</v>
      </c>
      <c r="AZ960" s="360"/>
      <c r="BA960" s="360"/>
      <c r="BB960" s="32" t="s">
        <v>98</v>
      </c>
      <c r="BC960" s="52">
        <v>2084886</v>
      </c>
      <c r="BD960" s="42">
        <f>IFERROR(BC960/AZ958,"-")</f>
        <v>4.1446413814477299E-2</v>
      </c>
      <c r="BE960" s="52">
        <v>12</v>
      </c>
      <c r="BF960" s="42">
        <f>IFERROR(BE960/BA958,"-")</f>
        <v>0.44444444444444442</v>
      </c>
      <c r="BG960" s="55">
        <f t="shared" si="86"/>
        <v>173740.5</v>
      </c>
      <c r="BH960" s="360"/>
      <c r="BI960" s="360"/>
      <c r="BJ960" s="32" t="s">
        <v>98</v>
      </c>
      <c r="BK960" s="52">
        <v>17234618</v>
      </c>
      <c r="BL960" s="42">
        <f>IFERROR(BK960/BH958,"-")</f>
        <v>4.8806887975528672E-2</v>
      </c>
      <c r="BM960" s="52">
        <v>167</v>
      </c>
      <c r="BN960" s="42">
        <f>IFERROR(BM960/BI958,"-")</f>
        <v>0.21273885350318472</v>
      </c>
      <c r="BO960" s="96">
        <f t="shared" si="87"/>
        <v>103201.30538922155</v>
      </c>
      <c r="BP960" s="140"/>
    </row>
    <row r="961" spans="2:68" s="8" customFormat="1" ht="13.15" customHeight="1">
      <c r="B961" s="388"/>
      <c r="C961" s="389"/>
      <c r="D961" s="360"/>
      <c r="E961" s="360"/>
      <c r="F961" s="32" t="s">
        <v>99</v>
      </c>
      <c r="G961" s="52">
        <v>72530</v>
      </c>
      <c r="H961" s="42">
        <f>IFERROR(G961/D958,"-")</f>
        <v>2.1177817163579877E-3</v>
      </c>
      <c r="I961" s="52">
        <v>4</v>
      </c>
      <c r="J961" s="42">
        <f>IFERROR(I961/E958,"-")</f>
        <v>7.6923076923076927E-2</v>
      </c>
      <c r="K961" s="55">
        <f t="shared" si="80"/>
        <v>18132.5</v>
      </c>
      <c r="L961" s="360"/>
      <c r="M961" s="360"/>
      <c r="N961" s="32" t="s">
        <v>99</v>
      </c>
      <c r="O961" s="52">
        <v>2580724</v>
      </c>
      <c r="P961" s="42">
        <f>IFERROR(O961/L958,"-")</f>
        <v>5.6937987062420569E-3</v>
      </c>
      <c r="Q961" s="52">
        <v>54</v>
      </c>
      <c r="R961" s="42">
        <f>IFERROR(Q961/M958,"-")</f>
        <v>6.0674157303370786E-2</v>
      </c>
      <c r="S961" s="55">
        <f t="shared" si="81"/>
        <v>47791.185185185182</v>
      </c>
      <c r="T961" s="360"/>
      <c r="U961" s="360"/>
      <c r="V961" s="32" t="s">
        <v>99</v>
      </c>
      <c r="W961" s="52">
        <v>0</v>
      </c>
      <c r="X961" s="42">
        <f>IFERROR(W961/T958,"-")</f>
        <v>0</v>
      </c>
      <c r="Y961" s="52">
        <v>0</v>
      </c>
      <c r="Z961" s="42">
        <f>IFERROR(Y961/U958,"-")</f>
        <v>0</v>
      </c>
      <c r="AA961" s="96" t="str">
        <f t="shared" si="82"/>
        <v>-</v>
      </c>
      <c r="AB961" s="360"/>
      <c r="AC961" s="360"/>
      <c r="AD961" s="32" t="s">
        <v>99</v>
      </c>
      <c r="AE961" s="52">
        <v>0</v>
      </c>
      <c r="AF961" s="42">
        <f>IFERROR(AE961/AB958,"-")</f>
        <v>0</v>
      </c>
      <c r="AG961" s="52">
        <v>0</v>
      </c>
      <c r="AH961" s="42">
        <f>IFERROR(AG961/AC958,"-")</f>
        <v>0</v>
      </c>
      <c r="AI961" s="55" t="str">
        <f t="shared" si="83"/>
        <v>-</v>
      </c>
      <c r="AJ961" s="360"/>
      <c r="AK961" s="360"/>
      <c r="AL961" s="32" t="s">
        <v>99</v>
      </c>
      <c r="AM961" s="52">
        <v>218552</v>
      </c>
      <c r="AN961" s="42">
        <f>IFERROR(AM961/AJ958,"-")</f>
        <v>1.267990667720502E-3</v>
      </c>
      <c r="AO961" s="52">
        <v>24</v>
      </c>
      <c r="AP961" s="42">
        <f>IFERROR(AO961/AK958,"-")</f>
        <v>9.5238095238095233E-2</v>
      </c>
      <c r="AQ961" s="55">
        <f t="shared" si="84"/>
        <v>9106.3333333333339</v>
      </c>
      <c r="AR961" s="360"/>
      <c r="AS961" s="360"/>
      <c r="AT961" s="32" t="s">
        <v>99</v>
      </c>
      <c r="AU961" s="52">
        <v>2362172</v>
      </c>
      <c r="AV961" s="42">
        <f>IFERROR(AU961/AR958,"-")</f>
        <v>9.7346170663187414E-3</v>
      </c>
      <c r="AW961" s="52">
        <v>30</v>
      </c>
      <c r="AX961" s="42">
        <f>IFERROR(AW961/AS958,"-")</f>
        <v>6.2630480167014613E-2</v>
      </c>
      <c r="AY961" s="96">
        <f t="shared" si="85"/>
        <v>78739.066666666666</v>
      </c>
      <c r="AZ961" s="360"/>
      <c r="BA961" s="360"/>
      <c r="BB961" s="32" t="s">
        <v>99</v>
      </c>
      <c r="BC961" s="52">
        <v>15248</v>
      </c>
      <c r="BD961" s="42">
        <f>IFERROR(BC961/AZ958,"-")</f>
        <v>3.031220497634642E-4</v>
      </c>
      <c r="BE961" s="52">
        <v>1</v>
      </c>
      <c r="BF961" s="42">
        <f>IFERROR(BE961/BA958,"-")</f>
        <v>3.7037037037037035E-2</v>
      </c>
      <c r="BG961" s="55">
        <f t="shared" si="86"/>
        <v>15248</v>
      </c>
      <c r="BH961" s="360"/>
      <c r="BI961" s="360"/>
      <c r="BJ961" s="32" t="s">
        <v>99</v>
      </c>
      <c r="BK961" s="52">
        <v>400071</v>
      </c>
      <c r="BL961" s="42">
        <f>IFERROR(BK961/BH958,"-")</f>
        <v>1.1329650868535485E-3</v>
      </c>
      <c r="BM961" s="52">
        <v>39</v>
      </c>
      <c r="BN961" s="42">
        <f>IFERROR(BM961/BI958,"-")</f>
        <v>4.9681528662420385E-2</v>
      </c>
      <c r="BO961" s="96">
        <f t="shared" si="87"/>
        <v>10258.23076923077</v>
      </c>
      <c r="BP961" s="140"/>
    </row>
    <row r="962" spans="2:68" s="8" customFormat="1" ht="13.15" customHeight="1">
      <c r="B962" s="388"/>
      <c r="C962" s="389"/>
      <c r="D962" s="360"/>
      <c r="E962" s="360"/>
      <c r="F962" s="32" t="s">
        <v>100</v>
      </c>
      <c r="G962" s="52">
        <v>835834</v>
      </c>
      <c r="H962" s="42">
        <f>IFERROR(G962/D958,"-")</f>
        <v>2.4405266277545325E-2</v>
      </c>
      <c r="I962" s="52">
        <v>26</v>
      </c>
      <c r="J962" s="42">
        <f>IFERROR(I962/E958,"-")</f>
        <v>0.5</v>
      </c>
      <c r="K962" s="55">
        <f t="shared" si="80"/>
        <v>32147.461538461539</v>
      </c>
      <c r="L962" s="360"/>
      <c r="M962" s="360"/>
      <c r="N962" s="32" t="s">
        <v>100</v>
      </c>
      <c r="O962" s="52">
        <v>10893396</v>
      </c>
      <c r="P962" s="42">
        <f>IFERROR(O962/L958,"-")</f>
        <v>2.4033877334958098E-2</v>
      </c>
      <c r="Q962" s="52">
        <v>293</v>
      </c>
      <c r="R962" s="42">
        <f>IFERROR(Q962/M958,"-")</f>
        <v>0.32921348314606741</v>
      </c>
      <c r="S962" s="55">
        <f t="shared" si="81"/>
        <v>37178.825938566551</v>
      </c>
      <c r="T962" s="360"/>
      <c r="U962" s="360"/>
      <c r="V962" s="32" t="s">
        <v>100</v>
      </c>
      <c r="W962" s="52">
        <v>0</v>
      </c>
      <c r="X962" s="42">
        <f>IFERROR(W962/T958,"-")</f>
        <v>0</v>
      </c>
      <c r="Y962" s="52">
        <v>0</v>
      </c>
      <c r="Z962" s="42">
        <f>IFERROR(Y962/U958,"-")</f>
        <v>0</v>
      </c>
      <c r="AA962" s="96" t="str">
        <f t="shared" si="82"/>
        <v>-</v>
      </c>
      <c r="AB962" s="360"/>
      <c r="AC962" s="360"/>
      <c r="AD962" s="32" t="s">
        <v>100</v>
      </c>
      <c r="AE962" s="52">
        <v>0</v>
      </c>
      <c r="AF962" s="42">
        <f>IFERROR(AE962/AB958,"-")</f>
        <v>0</v>
      </c>
      <c r="AG962" s="52">
        <v>0</v>
      </c>
      <c r="AH962" s="42">
        <f>IFERROR(AG962/AC958,"-")</f>
        <v>0</v>
      </c>
      <c r="AI962" s="55" t="str">
        <f t="shared" si="83"/>
        <v>-</v>
      </c>
      <c r="AJ962" s="360"/>
      <c r="AK962" s="360"/>
      <c r="AL962" s="32" t="s">
        <v>100</v>
      </c>
      <c r="AM962" s="52">
        <v>3159502</v>
      </c>
      <c r="AN962" s="42">
        <f>IFERROR(AM962/AJ958,"-")</f>
        <v>1.8330736166423833E-2</v>
      </c>
      <c r="AO962" s="52">
        <v>119</v>
      </c>
      <c r="AP962" s="42">
        <f>IFERROR(AO962/AK958,"-")</f>
        <v>0.47222222222222221</v>
      </c>
      <c r="AQ962" s="55">
        <f t="shared" si="84"/>
        <v>26550.436974789915</v>
      </c>
      <c r="AR962" s="360"/>
      <c r="AS962" s="360"/>
      <c r="AT962" s="32" t="s">
        <v>100</v>
      </c>
      <c r="AU962" s="52">
        <v>7733894</v>
      </c>
      <c r="AV962" s="42">
        <f>IFERROR(AU962/AR958,"-")</f>
        <v>3.1871725057066168E-2</v>
      </c>
      <c r="AW962" s="52">
        <v>174</v>
      </c>
      <c r="AX962" s="42">
        <f>IFERROR(AW962/AS958,"-")</f>
        <v>0.36325678496868474</v>
      </c>
      <c r="AY962" s="96">
        <f t="shared" si="85"/>
        <v>44447.666666666664</v>
      </c>
      <c r="AZ962" s="360"/>
      <c r="BA962" s="360"/>
      <c r="BB962" s="32" t="s">
        <v>100</v>
      </c>
      <c r="BC962" s="52">
        <v>264495</v>
      </c>
      <c r="BD962" s="42">
        <f>IFERROR(BC962/AZ958,"-")</f>
        <v>5.2580185304425152E-3</v>
      </c>
      <c r="BE962" s="52">
        <v>13</v>
      </c>
      <c r="BF962" s="42">
        <f>IFERROR(BE962/BA958,"-")</f>
        <v>0.48148148148148145</v>
      </c>
      <c r="BG962" s="55">
        <f t="shared" si="86"/>
        <v>20345.76923076923</v>
      </c>
      <c r="BH962" s="360"/>
      <c r="BI962" s="360"/>
      <c r="BJ962" s="32" t="s">
        <v>100</v>
      </c>
      <c r="BK962" s="52">
        <v>6503419</v>
      </c>
      <c r="BL962" s="42">
        <f>IFERROR(BK962/BH958,"-")</f>
        <v>1.8417097645617948E-2</v>
      </c>
      <c r="BM962" s="52">
        <v>206</v>
      </c>
      <c r="BN962" s="42">
        <f>IFERROR(BM962/BI958,"-")</f>
        <v>0.26242038216560509</v>
      </c>
      <c r="BO962" s="96">
        <f t="shared" si="87"/>
        <v>31569.995145631066</v>
      </c>
      <c r="BP962" s="140"/>
    </row>
    <row r="963" spans="2:68" s="8" customFormat="1" ht="13.15" customHeight="1">
      <c r="B963" s="388"/>
      <c r="C963" s="389"/>
      <c r="D963" s="360"/>
      <c r="E963" s="360"/>
      <c r="F963" s="32" t="s">
        <v>101</v>
      </c>
      <c r="G963" s="52">
        <v>1414512</v>
      </c>
      <c r="H963" s="42">
        <f>IFERROR(G963/D958,"-")</f>
        <v>4.1301911638893837E-2</v>
      </c>
      <c r="I963" s="52">
        <v>23</v>
      </c>
      <c r="J963" s="42">
        <f>IFERROR(I963/E958,"-")</f>
        <v>0.44230769230769229</v>
      </c>
      <c r="K963" s="55">
        <f t="shared" si="80"/>
        <v>61500.521739130432</v>
      </c>
      <c r="L963" s="360"/>
      <c r="M963" s="360"/>
      <c r="N963" s="32" t="s">
        <v>101</v>
      </c>
      <c r="O963" s="52">
        <v>14858696</v>
      </c>
      <c r="P963" s="42">
        <f>IFERROR(O963/L958,"-")</f>
        <v>3.2782437820256652E-2</v>
      </c>
      <c r="Q963" s="52">
        <v>321</v>
      </c>
      <c r="R963" s="42">
        <f>IFERROR(Q963/M958,"-")</f>
        <v>0.36067415730337077</v>
      </c>
      <c r="S963" s="55">
        <f t="shared" si="81"/>
        <v>46288.77258566978</v>
      </c>
      <c r="T963" s="360"/>
      <c r="U963" s="360"/>
      <c r="V963" s="32" t="s">
        <v>101</v>
      </c>
      <c r="W963" s="52">
        <v>0</v>
      </c>
      <c r="X963" s="42">
        <f>IFERROR(W963/T958,"-")</f>
        <v>0</v>
      </c>
      <c r="Y963" s="52">
        <v>0</v>
      </c>
      <c r="Z963" s="42">
        <f>IFERROR(Y963/U958,"-")</f>
        <v>0</v>
      </c>
      <c r="AA963" s="96" t="str">
        <f t="shared" si="82"/>
        <v>-</v>
      </c>
      <c r="AB963" s="360"/>
      <c r="AC963" s="360"/>
      <c r="AD963" s="32" t="s">
        <v>101</v>
      </c>
      <c r="AE963" s="52">
        <v>0</v>
      </c>
      <c r="AF963" s="42">
        <f>IFERROR(AE963/AB958,"-")</f>
        <v>0</v>
      </c>
      <c r="AG963" s="52">
        <v>0</v>
      </c>
      <c r="AH963" s="42">
        <f>IFERROR(AG963/AC958,"-")</f>
        <v>0</v>
      </c>
      <c r="AI963" s="55" t="str">
        <f t="shared" si="83"/>
        <v>-</v>
      </c>
      <c r="AJ963" s="360"/>
      <c r="AK963" s="360"/>
      <c r="AL963" s="32" t="s">
        <v>101</v>
      </c>
      <c r="AM963" s="52">
        <v>6377784</v>
      </c>
      <c r="AN963" s="42">
        <f>IFERROR(AM963/AJ958,"-")</f>
        <v>3.7002500973393672E-2</v>
      </c>
      <c r="AO963" s="52">
        <v>118</v>
      </c>
      <c r="AP963" s="42">
        <f>IFERROR(AO963/AK958,"-")</f>
        <v>0.46825396825396826</v>
      </c>
      <c r="AQ963" s="55">
        <f t="shared" si="84"/>
        <v>54049.016949152545</v>
      </c>
      <c r="AR963" s="360"/>
      <c r="AS963" s="360"/>
      <c r="AT963" s="32" t="s">
        <v>101</v>
      </c>
      <c r="AU963" s="52">
        <v>8480912</v>
      </c>
      <c r="AV963" s="42">
        <f>IFERROR(AU963/AR958,"-")</f>
        <v>3.4950219837144546E-2</v>
      </c>
      <c r="AW963" s="52">
        <v>203</v>
      </c>
      <c r="AX963" s="42">
        <f>IFERROR(AW963/AS958,"-")</f>
        <v>0.42379958246346555</v>
      </c>
      <c r="AY963" s="96">
        <f t="shared" si="85"/>
        <v>41777.891625615761</v>
      </c>
      <c r="AZ963" s="360"/>
      <c r="BA963" s="360"/>
      <c r="BB963" s="32" t="s">
        <v>101</v>
      </c>
      <c r="BC963" s="52">
        <v>3021184</v>
      </c>
      <c r="BD963" s="42">
        <f>IFERROR(BC963/AZ958,"-")</f>
        <v>6.0059515135924835E-2</v>
      </c>
      <c r="BE963" s="52">
        <v>15</v>
      </c>
      <c r="BF963" s="42">
        <f>IFERROR(BE963/BA958,"-")</f>
        <v>0.55555555555555558</v>
      </c>
      <c r="BG963" s="55">
        <f t="shared" si="86"/>
        <v>201412.26666666666</v>
      </c>
      <c r="BH963" s="360"/>
      <c r="BI963" s="360"/>
      <c r="BJ963" s="32" t="s">
        <v>101</v>
      </c>
      <c r="BK963" s="52">
        <v>14029131</v>
      </c>
      <c r="BL963" s="42">
        <f>IFERROR(BK963/BH958,"-")</f>
        <v>3.9729237115149085E-2</v>
      </c>
      <c r="BM963" s="52">
        <v>249</v>
      </c>
      <c r="BN963" s="42">
        <f>IFERROR(BM963/BI958,"-")</f>
        <v>0.31719745222929935</v>
      </c>
      <c r="BO963" s="96">
        <f t="shared" si="87"/>
        <v>56341.891566265062</v>
      </c>
      <c r="BP963" s="140"/>
    </row>
    <row r="964" spans="2:68" s="8" customFormat="1" ht="13.15" customHeight="1">
      <c r="B964" s="388"/>
      <c r="C964" s="389"/>
      <c r="D964" s="360"/>
      <c r="E964" s="360"/>
      <c r="F964" s="32" t="s">
        <v>102</v>
      </c>
      <c r="G964" s="52">
        <v>174619</v>
      </c>
      <c r="H964" s="42">
        <f>IFERROR(G964/D958,"-")</f>
        <v>5.0986478081995789E-3</v>
      </c>
      <c r="I964" s="52">
        <v>10</v>
      </c>
      <c r="J964" s="42">
        <f>IFERROR(I964/E958,"-")</f>
        <v>0.19230769230769232</v>
      </c>
      <c r="K964" s="55">
        <f t="shared" si="80"/>
        <v>17461.900000000001</v>
      </c>
      <c r="L964" s="360"/>
      <c r="M964" s="360"/>
      <c r="N964" s="32" t="s">
        <v>102</v>
      </c>
      <c r="O964" s="52">
        <v>15123572</v>
      </c>
      <c r="P964" s="42">
        <f>IFERROR(O964/L958,"-")</f>
        <v>3.3366828334745829E-2</v>
      </c>
      <c r="Q964" s="52">
        <v>87</v>
      </c>
      <c r="R964" s="42">
        <f>IFERROR(Q964/M958,"-")</f>
        <v>9.7752808988764039E-2</v>
      </c>
      <c r="S964" s="55">
        <f t="shared" si="81"/>
        <v>173834.16091954024</v>
      </c>
      <c r="T964" s="360"/>
      <c r="U964" s="360"/>
      <c r="V964" s="32" t="s">
        <v>102</v>
      </c>
      <c r="W964" s="52">
        <v>2300894</v>
      </c>
      <c r="X964" s="42">
        <f>IFERROR(W964/T958,"-")</f>
        <v>0.15662099648488445</v>
      </c>
      <c r="Y964" s="52">
        <v>2</v>
      </c>
      <c r="Z964" s="42">
        <f>IFERROR(Y964/U958,"-")</f>
        <v>4.0816326530612242E-2</v>
      </c>
      <c r="AA964" s="96">
        <f t="shared" si="82"/>
        <v>1150447</v>
      </c>
      <c r="AB964" s="360"/>
      <c r="AC964" s="360"/>
      <c r="AD964" s="32" t="s">
        <v>102</v>
      </c>
      <c r="AE964" s="52">
        <v>51684</v>
      </c>
      <c r="AF964" s="42">
        <f>IFERROR(AE964/AB958,"-")</f>
        <v>2.2387720280847116E-3</v>
      </c>
      <c r="AG964" s="52">
        <v>3</v>
      </c>
      <c r="AH964" s="42">
        <f>IFERROR(AG964/AC958,"-")</f>
        <v>2.8037383177570093E-2</v>
      </c>
      <c r="AI964" s="55">
        <f t="shared" si="83"/>
        <v>17228</v>
      </c>
      <c r="AJ964" s="360"/>
      <c r="AK964" s="360"/>
      <c r="AL964" s="32" t="s">
        <v>102</v>
      </c>
      <c r="AM964" s="52">
        <v>5954075</v>
      </c>
      <c r="AN964" s="42">
        <f>IFERROR(AM964/AJ958,"-")</f>
        <v>3.4544234483820546E-2</v>
      </c>
      <c r="AO964" s="52">
        <v>37</v>
      </c>
      <c r="AP964" s="42">
        <f>IFERROR(AO964/AK958,"-")</f>
        <v>0.14682539682539683</v>
      </c>
      <c r="AQ964" s="55">
        <f t="shared" si="84"/>
        <v>160920.94594594595</v>
      </c>
      <c r="AR964" s="360"/>
      <c r="AS964" s="360"/>
      <c r="AT964" s="32" t="s">
        <v>102</v>
      </c>
      <c r="AU964" s="52">
        <v>6816919</v>
      </c>
      <c r="AV964" s="42">
        <f>IFERROR(AU964/AR958,"-")</f>
        <v>2.8092829835046934E-2</v>
      </c>
      <c r="AW964" s="52">
        <v>45</v>
      </c>
      <c r="AX964" s="42">
        <f>IFERROR(AW964/AS958,"-")</f>
        <v>9.3945720250521919E-2</v>
      </c>
      <c r="AY964" s="96">
        <f t="shared" si="85"/>
        <v>151487.08888888889</v>
      </c>
      <c r="AZ964" s="360"/>
      <c r="BA964" s="360"/>
      <c r="BB964" s="32" t="s">
        <v>102</v>
      </c>
      <c r="BC964" s="52">
        <v>2356272</v>
      </c>
      <c r="BD964" s="42">
        <f>IFERROR(BC964/AZ958,"-")</f>
        <v>4.6841421723521598E-2</v>
      </c>
      <c r="BE964" s="52">
        <v>8</v>
      </c>
      <c r="BF964" s="42">
        <f>IFERROR(BE964/BA958,"-")</f>
        <v>0.29629629629629628</v>
      </c>
      <c r="BG964" s="55">
        <f t="shared" si="86"/>
        <v>294534</v>
      </c>
      <c r="BH964" s="360"/>
      <c r="BI964" s="360"/>
      <c r="BJ964" s="32" t="s">
        <v>102</v>
      </c>
      <c r="BK964" s="52">
        <v>3281570</v>
      </c>
      <c r="BL964" s="42">
        <f>IFERROR(BK964/BH958,"-")</f>
        <v>9.2931110729495506E-3</v>
      </c>
      <c r="BM964" s="52">
        <v>58</v>
      </c>
      <c r="BN964" s="42">
        <f>IFERROR(BM964/BI958,"-")</f>
        <v>7.3885350318471335E-2</v>
      </c>
      <c r="BO964" s="96">
        <f t="shared" si="87"/>
        <v>56578.793103448275</v>
      </c>
      <c r="BP964" s="140"/>
    </row>
    <row r="965" spans="2:68" s="8" customFormat="1" ht="13.15" customHeight="1">
      <c r="B965" s="388"/>
      <c r="C965" s="389"/>
      <c r="D965" s="360"/>
      <c r="E965" s="360"/>
      <c r="F965" s="32" t="s">
        <v>112</v>
      </c>
      <c r="G965" s="52">
        <v>0</v>
      </c>
      <c r="H965" s="42">
        <f>IFERROR(G965/D958,"-")</f>
        <v>0</v>
      </c>
      <c r="I965" s="52">
        <v>0</v>
      </c>
      <c r="J965" s="42">
        <f>IFERROR(I965/E958,"-")</f>
        <v>0</v>
      </c>
      <c r="K965" s="55" t="str">
        <f t="shared" si="80"/>
        <v>-</v>
      </c>
      <c r="L965" s="360"/>
      <c r="M965" s="360"/>
      <c r="N965" s="32" t="s">
        <v>112</v>
      </c>
      <c r="O965" s="52">
        <v>0</v>
      </c>
      <c r="P965" s="42">
        <f>IFERROR(O965/L958,"-")</f>
        <v>0</v>
      </c>
      <c r="Q965" s="52">
        <v>0</v>
      </c>
      <c r="R965" s="42">
        <f>IFERROR(Q965/M958,"-")</f>
        <v>0</v>
      </c>
      <c r="S965" s="55" t="str">
        <f t="shared" si="81"/>
        <v>-</v>
      </c>
      <c r="T965" s="360"/>
      <c r="U965" s="360"/>
      <c r="V965" s="32" t="s">
        <v>112</v>
      </c>
      <c r="W965" s="52">
        <v>0</v>
      </c>
      <c r="X965" s="42">
        <f>IFERROR(W965/T958,"-")</f>
        <v>0</v>
      </c>
      <c r="Y965" s="52">
        <v>0</v>
      </c>
      <c r="Z965" s="42">
        <f>IFERROR(Y965/U958,"-")</f>
        <v>0</v>
      </c>
      <c r="AA965" s="96" t="str">
        <f t="shared" si="82"/>
        <v>-</v>
      </c>
      <c r="AB965" s="360"/>
      <c r="AC965" s="360"/>
      <c r="AD965" s="32" t="s">
        <v>112</v>
      </c>
      <c r="AE965" s="52">
        <v>0</v>
      </c>
      <c r="AF965" s="42">
        <f>IFERROR(AE965/AB958,"-")</f>
        <v>0</v>
      </c>
      <c r="AG965" s="52">
        <v>0</v>
      </c>
      <c r="AH965" s="42">
        <f>IFERROR(AG965/AC958,"-")</f>
        <v>0</v>
      </c>
      <c r="AI965" s="55" t="str">
        <f t="shared" si="83"/>
        <v>-</v>
      </c>
      <c r="AJ965" s="360"/>
      <c r="AK965" s="360"/>
      <c r="AL965" s="32" t="s">
        <v>112</v>
      </c>
      <c r="AM965" s="52">
        <v>0</v>
      </c>
      <c r="AN965" s="42">
        <f>IFERROR(AM965/AJ958,"-")</f>
        <v>0</v>
      </c>
      <c r="AO965" s="52">
        <v>0</v>
      </c>
      <c r="AP965" s="42">
        <f>IFERROR(AO965/AK958,"-")</f>
        <v>0</v>
      </c>
      <c r="AQ965" s="55" t="str">
        <f t="shared" si="84"/>
        <v>-</v>
      </c>
      <c r="AR965" s="360"/>
      <c r="AS965" s="360"/>
      <c r="AT965" s="32" t="s">
        <v>112</v>
      </c>
      <c r="AU965" s="52">
        <v>0</v>
      </c>
      <c r="AV965" s="42">
        <f>IFERROR(AU965/AR958,"-")</f>
        <v>0</v>
      </c>
      <c r="AW965" s="52">
        <v>0</v>
      </c>
      <c r="AX965" s="42">
        <f>IFERROR(AW965/AS958,"-")</f>
        <v>0</v>
      </c>
      <c r="AY965" s="96" t="str">
        <f t="shared" si="85"/>
        <v>-</v>
      </c>
      <c r="AZ965" s="360"/>
      <c r="BA965" s="360"/>
      <c r="BB965" s="32" t="s">
        <v>112</v>
      </c>
      <c r="BC965" s="52">
        <v>0</v>
      </c>
      <c r="BD965" s="42">
        <f>IFERROR(BC965/AZ958,"-")</f>
        <v>0</v>
      </c>
      <c r="BE965" s="52">
        <v>0</v>
      </c>
      <c r="BF965" s="42">
        <f>IFERROR(BE965/BA958,"-")</f>
        <v>0</v>
      </c>
      <c r="BG965" s="55" t="str">
        <f t="shared" si="86"/>
        <v>-</v>
      </c>
      <c r="BH965" s="360"/>
      <c r="BI965" s="360"/>
      <c r="BJ965" s="32" t="s">
        <v>112</v>
      </c>
      <c r="BK965" s="52">
        <v>0</v>
      </c>
      <c r="BL965" s="42">
        <f>IFERROR(BK965/BH958,"-")</f>
        <v>0</v>
      </c>
      <c r="BM965" s="52">
        <v>0</v>
      </c>
      <c r="BN965" s="42">
        <f>IFERROR(BM965/BI958,"-")</f>
        <v>0</v>
      </c>
      <c r="BO965" s="96" t="str">
        <f t="shared" si="87"/>
        <v>-</v>
      </c>
      <c r="BP965" s="140"/>
    </row>
    <row r="966" spans="2:68" s="8" customFormat="1" ht="13.15" customHeight="1">
      <c r="B966" s="388"/>
      <c r="C966" s="389"/>
      <c r="D966" s="360"/>
      <c r="E966" s="360"/>
      <c r="F966" s="32" t="s">
        <v>103</v>
      </c>
      <c r="G966" s="52">
        <v>37699</v>
      </c>
      <c r="H966" s="42">
        <f>IFERROR(G966/D958,"-")</f>
        <v>1.1007617940849274E-3</v>
      </c>
      <c r="I966" s="52">
        <v>2</v>
      </c>
      <c r="J966" s="42">
        <f>IFERROR(I966/E958,"-")</f>
        <v>3.8461538461538464E-2</v>
      </c>
      <c r="K966" s="55">
        <f t="shared" si="80"/>
        <v>18849.5</v>
      </c>
      <c r="L966" s="360"/>
      <c r="M966" s="360"/>
      <c r="N966" s="32" t="s">
        <v>103</v>
      </c>
      <c r="O966" s="52">
        <v>142668</v>
      </c>
      <c r="P966" s="42">
        <f>IFERROR(O966/L958,"-")</f>
        <v>3.1476549752013072E-4</v>
      </c>
      <c r="Q966" s="52">
        <v>8</v>
      </c>
      <c r="R966" s="42">
        <f>IFERROR(Q966/M958,"-")</f>
        <v>8.988764044943821E-3</v>
      </c>
      <c r="S966" s="55">
        <f t="shared" si="81"/>
        <v>17833.5</v>
      </c>
      <c r="T966" s="360"/>
      <c r="U966" s="360"/>
      <c r="V966" s="32" t="s">
        <v>103</v>
      </c>
      <c r="W966" s="52">
        <v>0</v>
      </c>
      <c r="X966" s="42">
        <f>IFERROR(W966/T958,"-")</f>
        <v>0</v>
      </c>
      <c r="Y966" s="52">
        <v>0</v>
      </c>
      <c r="Z966" s="42">
        <f>IFERROR(Y966/U958,"-")</f>
        <v>0</v>
      </c>
      <c r="AA966" s="96" t="str">
        <f t="shared" si="82"/>
        <v>-</v>
      </c>
      <c r="AB966" s="360"/>
      <c r="AC966" s="360"/>
      <c r="AD966" s="32" t="s">
        <v>103</v>
      </c>
      <c r="AE966" s="52">
        <v>0</v>
      </c>
      <c r="AF966" s="42">
        <f>IFERROR(AE966/AB958,"-")</f>
        <v>0</v>
      </c>
      <c r="AG966" s="52">
        <v>0</v>
      </c>
      <c r="AH966" s="42">
        <f>IFERROR(AG966/AC958,"-")</f>
        <v>0</v>
      </c>
      <c r="AI966" s="55" t="str">
        <f t="shared" si="83"/>
        <v>-</v>
      </c>
      <c r="AJ966" s="360"/>
      <c r="AK966" s="360"/>
      <c r="AL966" s="32" t="s">
        <v>103</v>
      </c>
      <c r="AM966" s="52">
        <v>100219</v>
      </c>
      <c r="AN966" s="42">
        <f>IFERROR(AM966/AJ958,"-")</f>
        <v>5.8144861052875747E-4</v>
      </c>
      <c r="AO966" s="52">
        <v>4</v>
      </c>
      <c r="AP966" s="42">
        <f>IFERROR(AO966/AK958,"-")</f>
        <v>1.5873015873015872E-2</v>
      </c>
      <c r="AQ966" s="55">
        <f t="shared" si="84"/>
        <v>25054.75</v>
      </c>
      <c r="AR966" s="360"/>
      <c r="AS966" s="360"/>
      <c r="AT966" s="32" t="s">
        <v>103</v>
      </c>
      <c r="AU966" s="52">
        <v>42449</v>
      </c>
      <c r="AV966" s="42">
        <f>IFERROR(AU966/AR958,"-")</f>
        <v>1.7493423842470583E-4</v>
      </c>
      <c r="AW966" s="52">
        <v>4</v>
      </c>
      <c r="AX966" s="42">
        <f>IFERROR(AW966/AS958,"-")</f>
        <v>8.350730688935281E-3</v>
      </c>
      <c r="AY966" s="96">
        <f t="shared" si="85"/>
        <v>10612.25</v>
      </c>
      <c r="AZ966" s="360"/>
      <c r="BA966" s="360"/>
      <c r="BB966" s="32" t="s">
        <v>103</v>
      </c>
      <c r="BC966" s="52">
        <v>0</v>
      </c>
      <c r="BD966" s="42">
        <f>IFERROR(BC966/AZ958,"-")</f>
        <v>0</v>
      </c>
      <c r="BE966" s="52">
        <v>0</v>
      </c>
      <c r="BF966" s="42">
        <f>IFERROR(BE966/BA958,"-")</f>
        <v>0</v>
      </c>
      <c r="BG966" s="55" t="str">
        <f t="shared" si="86"/>
        <v>-</v>
      </c>
      <c r="BH966" s="360"/>
      <c r="BI966" s="360"/>
      <c r="BJ966" s="32" t="s">
        <v>103</v>
      </c>
      <c r="BK966" s="52">
        <v>74697</v>
      </c>
      <c r="BL966" s="42">
        <f>IFERROR(BK966/BH958,"-")</f>
        <v>2.1153518523636935E-4</v>
      </c>
      <c r="BM966" s="52">
        <v>3</v>
      </c>
      <c r="BN966" s="42">
        <f>IFERROR(BM966/BI958,"-")</f>
        <v>3.821656050955414E-3</v>
      </c>
      <c r="BO966" s="96">
        <f t="shared" si="87"/>
        <v>24899</v>
      </c>
      <c r="BP966" s="140"/>
    </row>
    <row r="967" spans="2:68" s="8" customFormat="1" ht="13.15" customHeight="1">
      <c r="B967" s="388"/>
      <c r="C967" s="389"/>
      <c r="D967" s="360"/>
      <c r="E967" s="360"/>
      <c r="F967" s="32" t="s">
        <v>104</v>
      </c>
      <c r="G967" s="52">
        <v>23254</v>
      </c>
      <c r="H967" s="42">
        <f>IFERROR(G967/D958,"-")</f>
        <v>6.7898657151783601E-4</v>
      </c>
      <c r="I967" s="52">
        <v>1</v>
      </c>
      <c r="J967" s="42">
        <f>IFERROR(I967/E958,"-")</f>
        <v>1.9230769230769232E-2</v>
      </c>
      <c r="K967" s="55">
        <f t="shared" si="80"/>
        <v>23254</v>
      </c>
      <c r="L967" s="360"/>
      <c r="M967" s="360"/>
      <c r="N967" s="32" t="s">
        <v>104</v>
      </c>
      <c r="O967" s="52">
        <v>475697</v>
      </c>
      <c r="P967" s="42">
        <f>IFERROR(O967/L958,"-")</f>
        <v>1.0495205853718677E-3</v>
      </c>
      <c r="Q967" s="52">
        <v>20</v>
      </c>
      <c r="R967" s="42">
        <f>IFERROR(Q967/M958,"-")</f>
        <v>2.247191011235955E-2</v>
      </c>
      <c r="S967" s="55">
        <f t="shared" si="81"/>
        <v>23784.85</v>
      </c>
      <c r="T967" s="360"/>
      <c r="U967" s="360"/>
      <c r="V967" s="32" t="s">
        <v>104</v>
      </c>
      <c r="W967" s="52">
        <v>0</v>
      </c>
      <c r="X967" s="42">
        <f>IFERROR(W967/T958,"-")</f>
        <v>0</v>
      </c>
      <c r="Y967" s="52">
        <v>0</v>
      </c>
      <c r="Z967" s="42">
        <f>IFERROR(Y967/U958,"-")</f>
        <v>0</v>
      </c>
      <c r="AA967" s="96" t="str">
        <f t="shared" si="82"/>
        <v>-</v>
      </c>
      <c r="AB967" s="360"/>
      <c r="AC967" s="360"/>
      <c r="AD967" s="32" t="s">
        <v>104</v>
      </c>
      <c r="AE967" s="52">
        <v>0</v>
      </c>
      <c r="AF967" s="42">
        <f>IFERROR(AE967/AB958,"-")</f>
        <v>0</v>
      </c>
      <c r="AG967" s="52">
        <v>0</v>
      </c>
      <c r="AH967" s="42">
        <f>IFERROR(AG967/AC958,"-")</f>
        <v>0</v>
      </c>
      <c r="AI967" s="55" t="str">
        <f t="shared" si="83"/>
        <v>-</v>
      </c>
      <c r="AJ967" s="360"/>
      <c r="AK967" s="360"/>
      <c r="AL967" s="32" t="s">
        <v>104</v>
      </c>
      <c r="AM967" s="52">
        <v>39595</v>
      </c>
      <c r="AN967" s="42">
        <f>IFERROR(AM967/AJ958,"-")</f>
        <v>2.2972148728171455E-4</v>
      </c>
      <c r="AO967" s="52">
        <v>8</v>
      </c>
      <c r="AP967" s="42">
        <f>IFERROR(AO967/AK958,"-")</f>
        <v>3.1746031746031744E-2</v>
      </c>
      <c r="AQ967" s="55">
        <f t="shared" si="84"/>
        <v>4949.375</v>
      </c>
      <c r="AR967" s="360"/>
      <c r="AS967" s="360"/>
      <c r="AT967" s="32" t="s">
        <v>104</v>
      </c>
      <c r="AU967" s="52">
        <v>436102</v>
      </c>
      <c r="AV967" s="42">
        <f>IFERROR(AU967/AR958,"-")</f>
        <v>1.7971959585736073E-3</v>
      </c>
      <c r="AW967" s="52">
        <v>12</v>
      </c>
      <c r="AX967" s="42">
        <f>IFERROR(AW967/AS958,"-")</f>
        <v>2.5052192066805846E-2</v>
      </c>
      <c r="AY967" s="96">
        <f t="shared" si="85"/>
        <v>36341.833333333336</v>
      </c>
      <c r="AZ967" s="360"/>
      <c r="BA967" s="360"/>
      <c r="BB967" s="32" t="s">
        <v>104</v>
      </c>
      <c r="BC967" s="52">
        <v>2012</v>
      </c>
      <c r="BD967" s="42">
        <f>IFERROR(BC967/AZ958,"-")</f>
        <v>3.9997479284108735E-5</v>
      </c>
      <c r="BE967" s="52">
        <v>2</v>
      </c>
      <c r="BF967" s="42">
        <f>IFERROR(BE967/BA958,"-")</f>
        <v>7.407407407407407E-2</v>
      </c>
      <c r="BG967" s="55">
        <f t="shared" si="86"/>
        <v>1006</v>
      </c>
      <c r="BH967" s="360"/>
      <c r="BI967" s="360"/>
      <c r="BJ967" s="32" t="s">
        <v>104</v>
      </c>
      <c r="BK967" s="52">
        <v>212328</v>
      </c>
      <c r="BL967" s="42">
        <f>IFERROR(BK967/BH958,"-")</f>
        <v>6.0129379775449921E-4</v>
      </c>
      <c r="BM967" s="52">
        <v>18</v>
      </c>
      <c r="BN967" s="42">
        <f>IFERROR(BM967/BI958,"-")</f>
        <v>2.2929936305732482E-2</v>
      </c>
      <c r="BO967" s="96">
        <f t="shared" si="87"/>
        <v>11796</v>
      </c>
      <c r="BP967" s="140"/>
    </row>
    <row r="968" spans="2:68" s="8" customFormat="1" ht="13.15" customHeight="1">
      <c r="B968" s="388"/>
      <c r="C968" s="389"/>
      <c r="D968" s="360"/>
      <c r="E968" s="360"/>
      <c r="F968" s="32" t="s">
        <v>105</v>
      </c>
      <c r="G968" s="52">
        <v>0</v>
      </c>
      <c r="H968" s="42">
        <f>IFERROR(G968/D958,"-")</f>
        <v>0</v>
      </c>
      <c r="I968" s="52">
        <v>0</v>
      </c>
      <c r="J968" s="42">
        <f>IFERROR(I968/E958,"-")</f>
        <v>0</v>
      </c>
      <c r="K968" s="55" t="str">
        <f t="shared" si="80"/>
        <v>-</v>
      </c>
      <c r="L968" s="360"/>
      <c r="M968" s="360"/>
      <c r="N968" s="32" t="s">
        <v>105</v>
      </c>
      <c r="O968" s="52">
        <v>21425</v>
      </c>
      <c r="P968" s="42">
        <f>IFERROR(O968/L958,"-")</f>
        <v>4.7269540362020921E-5</v>
      </c>
      <c r="Q968" s="52">
        <v>2</v>
      </c>
      <c r="R968" s="42">
        <f>IFERROR(Q968/M958,"-")</f>
        <v>2.2471910112359553E-3</v>
      </c>
      <c r="S968" s="55">
        <f t="shared" si="81"/>
        <v>10712.5</v>
      </c>
      <c r="T968" s="360"/>
      <c r="U968" s="360"/>
      <c r="V968" s="32" t="s">
        <v>105</v>
      </c>
      <c r="W968" s="52">
        <v>0</v>
      </c>
      <c r="X968" s="42">
        <f>IFERROR(W968/T958,"-")</f>
        <v>0</v>
      </c>
      <c r="Y968" s="52">
        <v>0</v>
      </c>
      <c r="Z968" s="42">
        <f>IFERROR(Y968/U958,"-")</f>
        <v>0</v>
      </c>
      <c r="AA968" s="96" t="str">
        <f t="shared" si="82"/>
        <v>-</v>
      </c>
      <c r="AB968" s="360"/>
      <c r="AC968" s="360"/>
      <c r="AD968" s="32" t="s">
        <v>105</v>
      </c>
      <c r="AE968" s="52">
        <v>0</v>
      </c>
      <c r="AF968" s="42">
        <f>IFERROR(AE968/AB958,"-")</f>
        <v>0</v>
      </c>
      <c r="AG968" s="52">
        <v>0</v>
      </c>
      <c r="AH968" s="42">
        <f>IFERROR(AG968/AC958,"-")</f>
        <v>0</v>
      </c>
      <c r="AI968" s="55" t="str">
        <f t="shared" si="83"/>
        <v>-</v>
      </c>
      <c r="AJ968" s="360"/>
      <c r="AK968" s="360"/>
      <c r="AL968" s="32" t="s">
        <v>105</v>
      </c>
      <c r="AM968" s="52">
        <v>0</v>
      </c>
      <c r="AN968" s="42">
        <f>IFERROR(AM968/AJ958,"-")</f>
        <v>0</v>
      </c>
      <c r="AO968" s="52">
        <v>0</v>
      </c>
      <c r="AP968" s="42">
        <f>IFERROR(AO968/AK958,"-")</f>
        <v>0</v>
      </c>
      <c r="AQ968" s="55" t="str">
        <f t="shared" si="84"/>
        <v>-</v>
      </c>
      <c r="AR968" s="360"/>
      <c r="AS968" s="360"/>
      <c r="AT968" s="32" t="s">
        <v>105</v>
      </c>
      <c r="AU968" s="52">
        <v>21425</v>
      </c>
      <c r="AV968" s="42">
        <f>IFERROR(AU968/AR958,"-")</f>
        <v>8.8293388731167335E-5</v>
      </c>
      <c r="AW968" s="52">
        <v>2</v>
      </c>
      <c r="AX968" s="42">
        <f>IFERROR(AW968/AS958,"-")</f>
        <v>4.1753653444676405E-3</v>
      </c>
      <c r="AY968" s="96">
        <f t="shared" si="85"/>
        <v>10712.5</v>
      </c>
      <c r="AZ968" s="360"/>
      <c r="BA968" s="360"/>
      <c r="BB968" s="32" t="s">
        <v>105</v>
      </c>
      <c r="BC968" s="52">
        <v>4695</v>
      </c>
      <c r="BD968" s="42">
        <f>IFERROR(BC968/AZ958,"-")</f>
        <v>9.3334078150541998E-5</v>
      </c>
      <c r="BE968" s="52">
        <v>1</v>
      </c>
      <c r="BF968" s="42">
        <f>IFERROR(BE968/BA958,"-")</f>
        <v>3.7037037037037035E-2</v>
      </c>
      <c r="BG968" s="55">
        <f t="shared" si="86"/>
        <v>4695</v>
      </c>
      <c r="BH968" s="360"/>
      <c r="BI968" s="360"/>
      <c r="BJ968" s="32" t="s">
        <v>105</v>
      </c>
      <c r="BK968" s="52">
        <v>70894</v>
      </c>
      <c r="BL968" s="42">
        <f>IFERROR(BK968/BH958,"-")</f>
        <v>2.0076543130443213E-4</v>
      </c>
      <c r="BM968" s="52">
        <v>5</v>
      </c>
      <c r="BN968" s="42">
        <f>IFERROR(BM968/BI958,"-")</f>
        <v>6.369426751592357E-3</v>
      </c>
      <c r="BO968" s="96">
        <f t="shared" si="87"/>
        <v>14178.8</v>
      </c>
      <c r="BP968" s="140"/>
    </row>
    <row r="969" spans="2:68" s="8" customFormat="1" ht="13.15" customHeight="1">
      <c r="B969" s="388"/>
      <c r="C969" s="389"/>
      <c r="D969" s="360"/>
      <c r="E969" s="360"/>
      <c r="F969" s="32" t="s">
        <v>106</v>
      </c>
      <c r="G969" s="52">
        <v>0</v>
      </c>
      <c r="H969" s="42">
        <f>IFERROR(G969/D958,"-")</f>
        <v>0</v>
      </c>
      <c r="I969" s="52">
        <v>0</v>
      </c>
      <c r="J969" s="42">
        <f>IFERROR(I969/E958,"-")</f>
        <v>0</v>
      </c>
      <c r="K969" s="55" t="str">
        <f t="shared" si="80"/>
        <v>-</v>
      </c>
      <c r="L969" s="360"/>
      <c r="M969" s="360"/>
      <c r="N969" s="32" t="s">
        <v>106</v>
      </c>
      <c r="O969" s="52">
        <v>29212</v>
      </c>
      <c r="P969" s="42">
        <f>IFERROR(O969/L958,"-")</f>
        <v>6.4449839582513652E-5</v>
      </c>
      <c r="Q969" s="52">
        <v>4</v>
      </c>
      <c r="R969" s="42">
        <f>IFERROR(Q969/M958,"-")</f>
        <v>4.4943820224719105E-3</v>
      </c>
      <c r="S969" s="55">
        <f t="shared" si="81"/>
        <v>7303</v>
      </c>
      <c r="T969" s="360"/>
      <c r="U969" s="360"/>
      <c r="V969" s="32" t="s">
        <v>106</v>
      </c>
      <c r="W969" s="52">
        <v>0</v>
      </c>
      <c r="X969" s="42">
        <f>IFERROR(W969/T958,"-")</f>
        <v>0</v>
      </c>
      <c r="Y969" s="52">
        <v>0</v>
      </c>
      <c r="Z969" s="42">
        <f>IFERROR(Y969/U958,"-")</f>
        <v>0</v>
      </c>
      <c r="AA969" s="96" t="str">
        <f t="shared" si="82"/>
        <v>-</v>
      </c>
      <c r="AB969" s="360"/>
      <c r="AC969" s="360"/>
      <c r="AD969" s="32" t="s">
        <v>106</v>
      </c>
      <c r="AE969" s="52">
        <v>0</v>
      </c>
      <c r="AF969" s="42">
        <f>IFERROR(AE969/AB958,"-")</f>
        <v>0</v>
      </c>
      <c r="AG969" s="52">
        <v>0</v>
      </c>
      <c r="AH969" s="42">
        <f>IFERROR(AG969/AC958,"-")</f>
        <v>0</v>
      </c>
      <c r="AI969" s="55" t="str">
        <f t="shared" si="83"/>
        <v>-</v>
      </c>
      <c r="AJ969" s="360"/>
      <c r="AK969" s="360"/>
      <c r="AL969" s="32" t="s">
        <v>106</v>
      </c>
      <c r="AM969" s="52">
        <v>9866</v>
      </c>
      <c r="AN969" s="42">
        <f>IFERROR(AM969/AJ958,"-")</f>
        <v>5.724036351866134E-5</v>
      </c>
      <c r="AO969" s="52">
        <v>1</v>
      </c>
      <c r="AP969" s="42">
        <f>IFERROR(AO969/AK958,"-")</f>
        <v>3.968253968253968E-3</v>
      </c>
      <c r="AQ969" s="55">
        <f t="shared" si="84"/>
        <v>9866</v>
      </c>
      <c r="AR969" s="360"/>
      <c r="AS969" s="360"/>
      <c r="AT969" s="32" t="s">
        <v>106</v>
      </c>
      <c r="AU969" s="52">
        <v>19346</v>
      </c>
      <c r="AV969" s="42">
        <f>IFERROR(AU969/AR958,"-")</f>
        <v>7.9725736214383348E-5</v>
      </c>
      <c r="AW969" s="52">
        <v>3</v>
      </c>
      <c r="AX969" s="42">
        <f>IFERROR(AW969/AS958,"-")</f>
        <v>6.2630480167014616E-3</v>
      </c>
      <c r="AY969" s="96">
        <f t="shared" si="85"/>
        <v>6448.666666666667</v>
      </c>
      <c r="AZ969" s="360"/>
      <c r="BA969" s="360"/>
      <c r="BB969" s="32" t="s">
        <v>106</v>
      </c>
      <c r="BC969" s="52">
        <v>19316</v>
      </c>
      <c r="BD969" s="42">
        <f>IFERROR(BC969/AZ958,"-")</f>
        <v>3.8399170469773574E-4</v>
      </c>
      <c r="BE969" s="52">
        <v>2</v>
      </c>
      <c r="BF969" s="42">
        <f>IFERROR(BE969/BA958,"-")</f>
        <v>7.407407407407407E-2</v>
      </c>
      <c r="BG969" s="55">
        <f t="shared" si="86"/>
        <v>9658</v>
      </c>
      <c r="BH969" s="360"/>
      <c r="BI969" s="360"/>
      <c r="BJ969" s="32" t="s">
        <v>106</v>
      </c>
      <c r="BK969" s="52">
        <v>744277</v>
      </c>
      <c r="BL969" s="42">
        <f>IFERROR(BK969/BH958,"-")</f>
        <v>2.1077255185906964E-3</v>
      </c>
      <c r="BM969" s="52">
        <v>4</v>
      </c>
      <c r="BN969" s="42">
        <f>IFERROR(BM969/BI958,"-")</f>
        <v>5.0955414012738851E-3</v>
      </c>
      <c r="BO969" s="96">
        <f t="shared" si="87"/>
        <v>186069.25</v>
      </c>
      <c r="BP969" s="140"/>
    </row>
    <row r="970" spans="2:68" s="8" customFormat="1" ht="13.15" customHeight="1">
      <c r="B970" s="388"/>
      <c r="C970" s="389"/>
      <c r="D970" s="360"/>
      <c r="E970" s="360"/>
      <c r="F970" s="32" t="s">
        <v>107</v>
      </c>
      <c r="G970" s="52">
        <v>103162</v>
      </c>
      <c r="H970" s="42">
        <f>IFERROR(G970/D958,"-")</f>
        <v>3.0121962970208567E-3</v>
      </c>
      <c r="I970" s="52">
        <v>3</v>
      </c>
      <c r="J970" s="42">
        <f>IFERROR(I970/E958,"-")</f>
        <v>5.7692307692307696E-2</v>
      </c>
      <c r="K970" s="55">
        <f t="shared" si="80"/>
        <v>34387.333333333336</v>
      </c>
      <c r="L970" s="360"/>
      <c r="M970" s="360"/>
      <c r="N970" s="32" t="s">
        <v>107</v>
      </c>
      <c r="O970" s="52">
        <v>3527246</v>
      </c>
      <c r="P970" s="42">
        <f>IFERROR(O970/L958,"-")</f>
        <v>7.7820908827900504E-3</v>
      </c>
      <c r="Q970" s="52">
        <v>96</v>
      </c>
      <c r="R970" s="42">
        <f>IFERROR(Q970/M958,"-")</f>
        <v>0.10786516853932585</v>
      </c>
      <c r="S970" s="55">
        <f t="shared" si="81"/>
        <v>36742.145833333336</v>
      </c>
      <c r="T970" s="360"/>
      <c r="U970" s="360"/>
      <c r="V970" s="32" t="s">
        <v>107</v>
      </c>
      <c r="W970" s="52">
        <v>38227</v>
      </c>
      <c r="X970" s="42">
        <f>IFERROR(W970/T958,"-")</f>
        <v>2.6020976336274849E-3</v>
      </c>
      <c r="Y970" s="52">
        <v>2</v>
      </c>
      <c r="Z970" s="42">
        <f>IFERROR(Y970/U958,"-")</f>
        <v>4.0816326530612242E-2</v>
      </c>
      <c r="AA970" s="96">
        <f t="shared" si="82"/>
        <v>19113.5</v>
      </c>
      <c r="AB970" s="360"/>
      <c r="AC970" s="360"/>
      <c r="AD970" s="32" t="s">
        <v>107</v>
      </c>
      <c r="AE970" s="52">
        <v>160641</v>
      </c>
      <c r="AF970" s="42">
        <f>IFERROR(AE970/AB958,"-")</f>
        <v>6.9584122235809174E-3</v>
      </c>
      <c r="AG970" s="52">
        <v>5</v>
      </c>
      <c r="AH970" s="42">
        <f>IFERROR(AG970/AC958,"-")</f>
        <v>4.6728971962616821E-2</v>
      </c>
      <c r="AI970" s="55">
        <f t="shared" si="83"/>
        <v>32128.2</v>
      </c>
      <c r="AJ970" s="360"/>
      <c r="AK970" s="360"/>
      <c r="AL970" s="32" t="s">
        <v>107</v>
      </c>
      <c r="AM970" s="52">
        <v>1403708</v>
      </c>
      <c r="AN970" s="42">
        <f>IFERROR(AM970/AJ958,"-")</f>
        <v>8.1440052902952628E-3</v>
      </c>
      <c r="AO970" s="52">
        <v>33</v>
      </c>
      <c r="AP970" s="42">
        <f>IFERROR(AO970/AK958,"-")</f>
        <v>0.13095238095238096</v>
      </c>
      <c r="AQ970" s="55">
        <f t="shared" si="84"/>
        <v>42536.606060606064</v>
      </c>
      <c r="AR970" s="360"/>
      <c r="AS970" s="360"/>
      <c r="AT970" s="32" t="s">
        <v>107</v>
      </c>
      <c r="AU970" s="52">
        <v>1924670</v>
      </c>
      <c r="AV970" s="42">
        <f>IFERROR(AU970/AR958,"-")</f>
        <v>7.9316516447708683E-3</v>
      </c>
      <c r="AW970" s="52">
        <v>56</v>
      </c>
      <c r="AX970" s="42">
        <f>IFERROR(AW970/AS958,"-")</f>
        <v>0.11691022964509394</v>
      </c>
      <c r="AY970" s="96">
        <f t="shared" si="85"/>
        <v>34369.107142857145</v>
      </c>
      <c r="AZ970" s="360"/>
      <c r="BA970" s="360"/>
      <c r="BB970" s="32" t="s">
        <v>107</v>
      </c>
      <c r="BC970" s="52">
        <v>657028</v>
      </c>
      <c r="BD970" s="42">
        <f>IFERROR(BC970/AZ958,"-")</f>
        <v>1.3061363727176638E-2</v>
      </c>
      <c r="BE970" s="52">
        <v>6</v>
      </c>
      <c r="BF970" s="42">
        <f>IFERROR(BE970/BA958,"-")</f>
        <v>0.22222222222222221</v>
      </c>
      <c r="BG970" s="55">
        <f t="shared" si="86"/>
        <v>109504.66666666667</v>
      </c>
      <c r="BH970" s="360"/>
      <c r="BI970" s="360"/>
      <c r="BJ970" s="32" t="s">
        <v>107</v>
      </c>
      <c r="BK970" s="52">
        <v>2351516</v>
      </c>
      <c r="BL970" s="42">
        <f>IFERROR(BK970/BH958,"-")</f>
        <v>6.6592818004241978E-3</v>
      </c>
      <c r="BM970" s="52">
        <v>54</v>
      </c>
      <c r="BN970" s="42">
        <f>IFERROR(BM970/BI958,"-")</f>
        <v>6.8789808917197451E-2</v>
      </c>
      <c r="BO970" s="96">
        <f t="shared" si="87"/>
        <v>43546.592592592591</v>
      </c>
      <c r="BP970" s="140"/>
    </row>
    <row r="971" spans="2:68" s="8" customFormat="1" ht="13.15" customHeight="1">
      <c r="B971" s="388"/>
      <c r="C971" s="389"/>
      <c r="D971" s="360"/>
      <c r="E971" s="360"/>
      <c r="F971" s="32" t="s">
        <v>108</v>
      </c>
      <c r="G971" s="52">
        <v>389292</v>
      </c>
      <c r="H971" s="42">
        <f>IFERROR(G971/D958,"-")</f>
        <v>1.1366820349158056E-2</v>
      </c>
      <c r="I971" s="52">
        <v>7</v>
      </c>
      <c r="J971" s="42">
        <f>IFERROR(I971/E958,"-")</f>
        <v>0.13461538461538461</v>
      </c>
      <c r="K971" s="55">
        <f t="shared" si="80"/>
        <v>55613.142857142855</v>
      </c>
      <c r="L971" s="360"/>
      <c r="M971" s="360"/>
      <c r="N971" s="32" t="s">
        <v>108</v>
      </c>
      <c r="O971" s="52">
        <v>3718301</v>
      </c>
      <c r="P971" s="42">
        <f>IFERROR(O971/L958,"-")</f>
        <v>8.203611631161855E-3</v>
      </c>
      <c r="Q971" s="52">
        <v>61</v>
      </c>
      <c r="R971" s="42">
        <f>IFERROR(Q971/M958,"-")</f>
        <v>6.8539325842696633E-2</v>
      </c>
      <c r="S971" s="55">
        <f t="shared" si="81"/>
        <v>60955.754098360652</v>
      </c>
      <c r="T971" s="360"/>
      <c r="U971" s="360"/>
      <c r="V971" s="32" t="s">
        <v>108</v>
      </c>
      <c r="W971" s="52">
        <v>81367</v>
      </c>
      <c r="X971" s="42">
        <f>IFERROR(W971/T958,"-")</f>
        <v>5.5386213450013752E-3</v>
      </c>
      <c r="Y971" s="52">
        <v>2</v>
      </c>
      <c r="Z971" s="42">
        <f>IFERROR(Y971/U958,"-")</f>
        <v>4.0816326530612242E-2</v>
      </c>
      <c r="AA971" s="96">
        <f t="shared" si="82"/>
        <v>40683.5</v>
      </c>
      <c r="AB971" s="360"/>
      <c r="AC971" s="360"/>
      <c r="AD971" s="32" t="s">
        <v>108</v>
      </c>
      <c r="AE971" s="52">
        <v>305133</v>
      </c>
      <c r="AF971" s="42">
        <f>IFERROR(AE971/AB958,"-")</f>
        <v>1.3217305650599262E-2</v>
      </c>
      <c r="AG971" s="52">
        <v>3</v>
      </c>
      <c r="AH971" s="42">
        <f>IFERROR(AG971/AC958,"-")</f>
        <v>2.8037383177570093E-2</v>
      </c>
      <c r="AI971" s="55">
        <f t="shared" si="83"/>
        <v>101711</v>
      </c>
      <c r="AJ971" s="360"/>
      <c r="AK971" s="360"/>
      <c r="AL971" s="32" t="s">
        <v>108</v>
      </c>
      <c r="AM971" s="52">
        <v>2158024</v>
      </c>
      <c r="AN971" s="42">
        <f>IFERROR(AM971/AJ958,"-")</f>
        <v>1.2520380928643384E-2</v>
      </c>
      <c r="AO971" s="52">
        <v>22</v>
      </c>
      <c r="AP971" s="42">
        <f>IFERROR(AO971/AK958,"-")</f>
        <v>8.7301587301587297E-2</v>
      </c>
      <c r="AQ971" s="55">
        <f t="shared" si="84"/>
        <v>98092</v>
      </c>
      <c r="AR971" s="360"/>
      <c r="AS971" s="360"/>
      <c r="AT971" s="32" t="s">
        <v>108</v>
      </c>
      <c r="AU971" s="52">
        <v>1072331</v>
      </c>
      <c r="AV971" s="42">
        <f>IFERROR(AU971/AR958,"-")</f>
        <v>4.4191242861834961E-3</v>
      </c>
      <c r="AW971" s="52">
        <v>33</v>
      </c>
      <c r="AX971" s="42">
        <f>IFERROR(AW971/AS958,"-")</f>
        <v>6.889352818371608E-2</v>
      </c>
      <c r="AY971" s="96">
        <f t="shared" si="85"/>
        <v>32494.878787878788</v>
      </c>
      <c r="AZ971" s="360"/>
      <c r="BA971" s="360"/>
      <c r="BB971" s="32" t="s">
        <v>108</v>
      </c>
      <c r="BC971" s="52">
        <v>1829170</v>
      </c>
      <c r="BD971" s="42">
        <f>IFERROR(BC971/AZ958,"-")</f>
        <v>3.6362917088525432E-2</v>
      </c>
      <c r="BE971" s="52">
        <v>12</v>
      </c>
      <c r="BF971" s="42">
        <f>IFERROR(BE971/BA958,"-")</f>
        <v>0.44444444444444442</v>
      </c>
      <c r="BG971" s="55">
        <f t="shared" si="86"/>
        <v>152430.83333333334</v>
      </c>
      <c r="BH971" s="360"/>
      <c r="BI971" s="360"/>
      <c r="BJ971" s="32" t="s">
        <v>108</v>
      </c>
      <c r="BK971" s="52">
        <v>1973924</v>
      </c>
      <c r="BL971" s="42">
        <f>IFERROR(BK971/BH958,"-")</f>
        <v>5.589975219654271E-3</v>
      </c>
      <c r="BM971" s="52">
        <v>42</v>
      </c>
      <c r="BN971" s="42">
        <f>IFERROR(BM971/BI958,"-")</f>
        <v>5.3503184713375798E-2</v>
      </c>
      <c r="BO971" s="96">
        <f t="shared" si="87"/>
        <v>46998.190476190473</v>
      </c>
      <c r="BP971" s="140"/>
    </row>
    <row r="972" spans="2:68" s="8" customFormat="1" ht="13.15" customHeight="1">
      <c r="B972" s="388"/>
      <c r="C972" s="389"/>
      <c r="D972" s="360"/>
      <c r="E972" s="360"/>
      <c r="F972" s="32" t="s">
        <v>109</v>
      </c>
      <c r="G972" s="52">
        <v>101896</v>
      </c>
      <c r="H972" s="42">
        <f>IFERROR(G972/D958,"-")</f>
        <v>2.9752307427273338E-3</v>
      </c>
      <c r="I972" s="52">
        <v>7</v>
      </c>
      <c r="J972" s="42">
        <f>IFERROR(I972/E958,"-")</f>
        <v>0.13461538461538461</v>
      </c>
      <c r="K972" s="55">
        <f t="shared" si="80"/>
        <v>14556.571428571429</v>
      </c>
      <c r="L972" s="360"/>
      <c r="M972" s="360"/>
      <c r="N972" s="32" t="s">
        <v>109</v>
      </c>
      <c r="O972" s="52">
        <v>1762401</v>
      </c>
      <c r="P972" s="42">
        <f>IFERROR(O972/L958,"-")</f>
        <v>3.8883493677277026E-3</v>
      </c>
      <c r="Q972" s="52">
        <v>59</v>
      </c>
      <c r="R972" s="42">
        <f>IFERROR(Q972/M958,"-")</f>
        <v>6.6292134831460681E-2</v>
      </c>
      <c r="S972" s="55">
        <f t="shared" si="81"/>
        <v>29871.203389830509</v>
      </c>
      <c r="T972" s="360"/>
      <c r="U972" s="360"/>
      <c r="V972" s="32" t="s">
        <v>109</v>
      </c>
      <c r="W972" s="52">
        <v>0</v>
      </c>
      <c r="X972" s="42">
        <f>IFERROR(W972/T958,"-")</f>
        <v>0</v>
      </c>
      <c r="Y972" s="52">
        <v>0</v>
      </c>
      <c r="Z972" s="42">
        <f>IFERROR(Y972/U958,"-")</f>
        <v>0</v>
      </c>
      <c r="AA972" s="96" t="str">
        <f t="shared" si="82"/>
        <v>-</v>
      </c>
      <c r="AB972" s="360"/>
      <c r="AC972" s="360"/>
      <c r="AD972" s="32" t="s">
        <v>109</v>
      </c>
      <c r="AE972" s="52">
        <v>158078</v>
      </c>
      <c r="AF972" s="42">
        <f>IFERROR(AE972/AB958,"-")</f>
        <v>6.8473919328143149E-3</v>
      </c>
      <c r="AG972" s="52">
        <v>4</v>
      </c>
      <c r="AH972" s="42">
        <f>IFERROR(AG972/AC958,"-")</f>
        <v>3.7383177570093455E-2</v>
      </c>
      <c r="AI972" s="55">
        <f t="shared" si="83"/>
        <v>39519.5</v>
      </c>
      <c r="AJ972" s="360"/>
      <c r="AK972" s="360"/>
      <c r="AL972" s="32" t="s">
        <v>109</v>
      </c>
      <c r="AM972" s="52">
        <v>390180</v>
      </c>
      <c r="AN972" s="42">
        <f>IFERROR(AM972/AJ958,"-")</f>
        <v>2.2637386010248613E-3</v>
      </c>
      <c r="AO972" s="52">
        <v>18</v>
      </c>
      <c r="AP972" s="42">
        <f>IFERROR(AO972/AK958,"-")</f>
        <v>7.1428571428571425E-2</v>
      </c>
      <c r="AQ972" s="55">
        <f t="shared" si="84"/>
        <v>21676.666666666668</v>
      </c>
      <c r="AR972" s="360"/>
      <c r="AS972" s="360"/>
      <c r="AT972" s="32" t="s">
        <v>109</v>
      </c>
      <c r="AU972" s="52">
        <v>1214143</v>
      </c>
      <c r="AV972" s="42">
        <f>IFERROR(AU972/AR958,"-")</f>
        <v>5.0035379171167191E-3</v>
      </c>
      <c r="AW972" s="52">
        <v>37</v>
      </c>
      <c r="AX972" s="42">
        <f>IFERROR(AW972/AS958,"-")</f>
        <v>7.724425887265135E-2</v>
      </c>
      <c r="AY972" s="96">
        <f t="shared" si="85"/>
        <v>32814.675675675673</v>
      </c>
      <c r="AZ972" s="360"/>
      <c r="BA972" s="360"/>
      <c r="BB972" s="32" t="s">
        <v>109</v>
      </c>
      <c r="BC972" s="52">
        <v>137941</v>
      </c>
      <c r="BD972" s="42">
        <f>IFERROR(BC972/AZ958,"-")</f>
        <v>2.7421929870423672E-3</v>
      </c>
      <c r="BE972" s="52">
        <v>5</v>
      </c>
      <c r="BF972" s="42">
        <f>IFERROR(BE972/BA958,"-")</f>
        <v>0.18518518518518517</v>
      </c>
      <c r="BG972" s="55">
        <f t="shared" si="86"/>
        <v>27588.2</v>
      </c>
      <c r="BH972" s="360"/>
      <c r="BI972" s="360"/>
      <c r="BJ972" s="32" t="s">
        <v>109</v>
      </c>
      <c r="BK972" s="52">
        <v>1413424</v>
      </c>
      <c r="BL972" s="42">
        <f>IFERROR(BK972/BH958,"-")</f>
        <v>4.0026896348920316E-3</v>
      </c>
      <c r="BM972" s="52">
        <v>44</v>
      </c>
      <c r="BN972" s="42">
        <f>IFERROR(BM972/BI958,"-")</f>
        <v>5.605095541401274E-2</v>
      </c>
      <c r="BO972" s="96">
        <f t="shared" si="87"/>
        <v>32123.272727272728</v>
      </c>
      <c r="BP972" s="140"/>
    </row>
    <row r="973" spans="2:68" s="8" customFormat="1" ht="13.15" customHeight="1">
      <c r="B973" s="388"/>
      <c r="C973" s="389"/>
      <c r="D973" s="360"/>
      <c r="E973" s="360"/>
      <c r="F973" s="33" t="s">
        <v>110</v>
      </c>
      <c r="G973" s="53">
        <v>27547</v>
      </c>
      <c r="H973" s="43">
        <f>IFERROR(G973/D958,"-")</f>
        <v>8.0433659093497153E-4</v>
      </c>
      <c r="I973" s="53">
        <v>7</v>
      </c>
      <c r="J973" s="43">
        <f>IFERROR(I973/E958,"-")</f>
        <v>0.13461538461538461</v>
      </c>
      <c r="K973" s="56">
        <f t="shared" si="80"/>
        <v>3935.2857142857142</v>
      </c>
      <c r="L973" s="360"/>
      <c r="M973" s="360"/>
      <c r="N973" s="33" t="s">
        <v>110</v>
      </c>
      <c r="O973" s="53">
        <v>545368</v>
      </c>
      <c r="P973" s="43">
        <f>IFERROR(O973/L958,"-")</f>
        <v>1.2032342911624096E-3</v>
      </c>
      <c r="Q973" s="53">
        <v>62</v>
      </c>
      <c r="R973" s="43">
        <f>IFERROR(Q973/M958,"-")</f>
        <v>6.9662921348314602E-2</v>
      </c>
      <c r="S973" s="56">
        <f t="shared" si="81"/>
        <v>8796.2580645161288</v>
      </c>
      <c r="T973" s="360"/>
      <c r="U973" s="360"/>
      <c r="V973" s="33" t="s">
        <v>110</v>
      </c>
      <c r="W973" s="53">
        <v>17915</v>
      </c>
      <c r="X973" s="43">
        <f>IFERROR(W973/T958,"-")</f>
        <v>1.2194673687821798E-3</v>
      </c>
      <c r="Y973" s="53">
        <v>4</v>
      </c>
      <c r="Z973" s="43">
        <f>IFERROR(Y973/U958,"-")</f>
        <v>8.1632653061224483E-2</v>
      </c>
      <c r="AA973" s="97">
        <f t="shared" si="82"/>
        <v>4478.75</v>
      </c>
      <c r="AB973" s="360"/>
      <c r="AC973" s="360"/>
      <c r="AD973" s="33" t="s">
        <v>110</v>
      </c>
      <c r="AE973" s="53">
        <v>14166</v>
      </c>
      <c r="AF973" s="43">
        <f>IFERROR(AE973/AB958,"-")</f>
        <v>6.1362209871232919E-4</v>
      </c>
      <c r="AG973" s="53">
        <v>4</v>
      </c>
      <c r="AH973" s="43">
        <f>IFERROR(AG973/AC958,"-")</f>
        <v>3.7383177570093455E-2</v>
      </c>
      <c r="AI973" s="56">
        <f t="shared" si="83"/>
        <v>3541.5</v>
      </c>
      <c r="AJ973" s="360"/>
      <c r="AK973" s="360"/>
      <c r="AL973" s="33" t="s">
        <v>110</v>
      </c>
      <c r="AM973" s="53">
        <v>148600</v>
      </c>
      <c r="AN973" s="43">
        <f>IFERROR(AM973/AJ958,"-")</f>
        <v>8.6214453870596744E-4</v>
      </c>
      <c r="AO973" s="53">
        <v>17</v>
      </c>
      <c r="AP973" s="43">
        <f>IFERROR(AO973/AK958,"-")</f>
        <v>6.7460317460317457E-2</v>
      </c>
      <c r="AQ973" s="56">
        <f t="shared" si="84"/>
        <v>8741.176470588236</v>
      </c>
      <c r="AR973" s="360"/>
      <c r="AS973" s="360"/>
      <c r="AT973" s="33" t="s">
        <v>110</v>
      </c>
      <c r="AU973" s="53">
        <v>364687</v>
      </c>
      <c r="AV973" s="43">
        <f>IFERROR(AU973/AR958,"-")</f>
        <v>1.5028915312113524E-3</v>
      </c>
      <c r="AW973" s="53">
        <v>37</v>
      </c>
      <c r="AX973" s="45">
        <f>IFERROR(AW973/AS958,"-")</f>
        <v>7.724425887265135E-2</v>
      </c>
      <c r="AY973" s="97">
        <f t="shared" si="85"/>
        <v>9856.405405405405</v>
      </c>
      <c r="AZ973" s="360"/>
      <c r="BA973" s="360"/>
      <c r="BB973" s="33" t="s">
        <v>110</v>
      </c>
      <c r="BC973" s="53">
        <v>84106</v>
      </c>
      <c r="BD973" s="43">
        <f>IFERROR(BC973/AZ958,"-")</f>
        <v>1.6719821037123506E-3</v>
      </c>
      <c r="BE973" s="53">
        <v>6</v>
      </c>
      <c r="BF973" s="43">
        <f>IFERROR(BE973/BA958,"-")</f>
        <v>0.22222222222222221</v>
      </c>
      <c r="BG973" s="56">
        <f t="shared" si="86"/>
        <v>14017.666666666666</v>
      </c>
      <c r="BH973" s="360"/>
      <c r="BI973" s="360"/>
      <c r="BJ973" s="33" t="s">
        <v>110</v>
      </c>
      <c r="BK973" s="53">
        <v>387393</v>
      </c>
      <c r="BL973" s="43">
        <f>IFERROR(BK973/BH958,"-")</f>
        <v>1.0970621312003537E-3</v>
      </c>
      <c r="BM973" s="53">
        <v>36</v>
      </c>
      <c r="BN973" s="43">
        <f>IFERROR(BM973/BI958,"-")</f>
        <v>4.5859872611464965E-2</v>
      </c>
      <c r="BO973" s="97">
        <f t="shared" si="87"/>
        <v>10760.916666666666</v>
      </c>
      <c r="BP973" s="140"/>
    </row>
    <row r="974" spans="2:68" s="8" customFormat="1" ht="13.15" customHeight="1">
      <c r="B974" s="388"/>
      <c r="C974" s="389"/>
      <c r="D974" s="361"/>
      <c r="E974" s="361"/>
      <c r="F974" s="34" t="s">
        <v>64</v>
      </c>
      <c r="G974" s="49">
        <f>SUM(G958:G973)</f>
        <v>6939071</v>
      </c>
      <c r="H974" s="43">
        <f>IFERROR(G974/D958,"-")</f>
        <v>0.20261185292030798</v>
      </c>
      <c r="I974" s="53">
        <v>47</v>
      </c>
      <c r="J974" s="43">
        <f>IFERROR(I974/E958,"-")</f>
        <v>0.90384615384615385</v>
      </c>
      <c r="K974" s="56">
        <f t="shared" si="80"/>
        <v>147639.80851063831</v>
      </c>
      <c r="L974" s="361"/>
      <c r="M974" s="361"/>
      <c r="N974" s="34" t="s">
        <v>64</v>
      </c>
      <c r="O974" s="49">
        <f>SUM(O958:O973)</f>
        <v>85957915</v>
      </c>
      <c r="P974" s="43">
        <f>IFERROR(O974/L958,"-")</f>
        <v>0.18964719405029934</v>
      </c>
      <c r="Q974" s="53">
        <v>678</v>
      </c>
      <c r="R974" s="43">
        <f>IFERROR(Q974/M958,"-")</f>
        <v>0.76179775280898876</v>
      </c>
      <c r="S974" s="56">
        <f t="shared" si="81"/>
        <v>126781.58554572272</v>
      </c>
      <c r="T974" s="361"/>
      <c r="U974" s="361"/>
      <c r="V974" s="34" t="s">
        <v>64</v>
      </c>
      <c r="W974" s="49">
        <f>SUM(W958:W973)</f>
        <v>2609885</v>
      </c>
      <c r="X974" s="43">
        <f>IFERROR(W974/T958,"-")</f>
        <v>0.17765389861982026</v>
      </c>
      <c r="Y974" s="53">
        <v>13</v>
      </c>
      <c r="Z974" s="43">
        <f>IFERROR(Y974/U958,"-")</f>
        <v>0.26530612244897961</v>
      </c>
      <c r="AA974" s="97">
        <f t="shared" si="82"/>
        <v>200760.38461538462</v>
      </c>
      <c r="AB974" s="361"/>
      <c r="AC974" s="361"/>
      <c r="AD974" s="34" t="s">
        <v>64</v>
      </c>
      <c r="AE974" s="49">
        <f>SUM(AE958:AE973)</f>
        <v>1685441</v>
      </c>
      <c r="AF974" s="43">
        <f>IFERROR(AE974/AB958,"-")</f>
        <v>7.3007471669900251E-2</v>
      </c>
      <c r="AG974" s="53">
        <v>42</v>
      </c>
      <c r="AH974" s="43">
        <f>IFERROR(AG974/AC958,"-")</f>
        <v>0.3925233644859813</v>
      </c>
      <c r="AI974" s="56">
        <f t="shared" si="83"/>
        <v>40129.547619047618</v>
      </c>
      <c r="AJ974" s="361"/>
      <c r="AK974" s="361"/>
      <c r="AL974" s="34" t="s">
        <v>64</v>
      </c>
      <c r="AM974" s="49">
        <f>SUM(AM958:AM973)</f>
        <v>32612495</v>
      </c>
      <c r="AN974" s="43">
        <f>IFERROR(AM974/AJ958,"-")</f>
        <v>0.18921052797998433</v>
      </c>
      <c r="AO974" s="53">
        <v>220</v>
      </c>
      <c r="AP974" s="43">
        <f>IFERROR(AO974/AK958,"-")</f>
        <v>0.87301587301587302</v>
      </c>
      <c r="AQ974" s="56">
        <f t="shared" si="84"/>
        <v>148238.61363636365</v>
      </c>
      <c r="AR974" s="361"/>
      <c r="AS974" s="361"/>
      <c r="AT974" s="34" t="s">
        <v>64</v>
      </c>
      <c r="AU974" s="49">
        <f>SUM(AU958:AU973)</f>
        <v>48948648</v>
      </c>
      <c r="AV974" s="43">
        <f>IFERROR(AU974/AR958,"-")</f>
        <v>0.20171958019738981</v>
      </c>
      <c r="AW974" s="53">
        <v>402</v>
      </c>
      <c r="AX974" s="76">
        <f>IFERROR(AW974/AS958,"-")</f>
        <v>0.83924843423799578</v>
      </c>
      <c r="AY974" s="136">
        <f t="shared" si="85"/>
        <v>121762.80597014926</v>
      </c>
      <c r="AZ974" s="361"/>
      <c r="BA974" s="361"/>
      <c r="BB974" s="34" t="s">
        <v>64</v>
      </c>
      <c r="BC974" s="49">
        <f>SUM(BC958:BC973)</f>
        <v>12008971</v>
      </c>
      <c r="BD974" s="43">
        <f>IFERROR(BC974/AZ958,"-")</f>
        <v>0.23873189303974282</v>
      </c>
      <c r="BE974" s="53">
        <v>24</v>
      </c>
      <c r="BF974" s="43">
        <f>IFERROR(BE974/BA958,"-")</f>
        <v>0.88888888888888884</v>
      </c>
      <c r="BG974" s="56">
        <f t="shared" si="86"/>
        <v>500373.79166666669</v>
      </c>
      <c r="BH974" s="361"/>
      <c r="BI974" s="361"/>
      <c r="BJ974" s="34" t="s">
        <v>64</v>
      </c>
      <c r="BK974" s="49">
        <f>SUM(BK958:BK973)</f>
        <v>66419546</v>
      </c>
      <c r="BL974" s="43">
        <f>IFERROR(BK974/BH958,"-")</f>
        <v>0.1880941800397011</v>
      </c>
      <c r="BM974" s="53">
        <v>521</v>
      </c>
      <c r="BN974" s="43">
        <f>IFERROR(BM974/BI958,"-")</f>
        <v>0.66369426751592353</v>
      </c>
      <c r="BO974" s="97">
        <f t="shared" si="87"/>
        <v>127484.73320537429</v>
      </c>
      <c r="BP974" s="140"/>
    </row>
    <row r="975" spans="2:68" s="8" customFormat="1" ht="13.15" customHeight="1">
      <c r="B975" s="367">
        <v>58</v>
      </c>
      <c r="C975" s="385" t="s">
        <v>24</v>
      </c>
      <c r="D975" s="359">
        <v>154023920</v>
      </c>
      <c r="E975" s="359">
        <v>222</v>
      </c>
      <c r="F975" s="30" t="s">
        <v>96</v>
      </c>
      <c r="G975" s="51">
        <v>1025142</v>
      </c>
      <c r="H975" s="41">
        <f>IFERROR(G975/D975,"-")</f>
        <v>6.6557324342868306E-3</v>
      </c>
      <c r="I975" s="51">
        <v>38</v>
      </c>
      <c r="J975" s="41">
        <f>IFERROR(I975/E975,"-")</f>
        <v>0.17117117117117117</v>
      </c>
      <c r="K975" s="54">
        <f t="shared" si="80"/>
        <v>26977.42105263158</v>
      </c>
      <c r="L975" s="359">
        <v>1232876640</v>
      </c>
      <c r="M975" s="359">
        <v>2260</v>
      </c>
      <c r="N975" s="30" t="s">
        <v>96</v>
      </c>
      <c r="O975" s="51">
        <v>15494788</v>
      </c>
      <c r="P975" s="41">
        <f>IFERROR(O975/L975,"-")</f>
        <v>1.2567995448433511E-2</v>
      </c>
      <c r="Q975" s="51">
        <v>360</v>
      </c>
      <c r="R975" s="41">
        <f>IFERROR(Q975/M975,"-")</f>
        <v>0.15929203539823009</v>
      </c>
      <c r="S975" s="54">
        <f t="shared" si="81"/>
        <v>43041.077777777777</v>
      </c>
      <c r="T975" s="359">
        <v>40829290</v>
      </c>
      <c r="U975" s="359">
        <v>107</v>
      </c>
      <c r="V975" s="30" t="s">
        <v>96</v>
      </c>
      <c r="W975" s="51">
        <v>381999</v>
      </c>
      <c r="X975" s="41">
        <f>IFERROR(W975/T975,"-")</f>
        <v>9.3560039863539134E-3</v>
      </c>
      <c r="Y975" s="51">
        <v>10</v>
      </c>
      <c r="Z975" s="41">
        <f>IFERROR(Y975/U975,"-")</f>
        <v>9.3457943925233641E-2</v>
      </c>
      <c r="AA975" s="95">
        <f t="shared" si="82"/>
        <v>38199.9</v>
      </c>
      <c r="AB975" s="359">
        <v>65952820</v>
      </c>
      <c r="AC975" s="359">
        <v>249</v>
      </c>
      <c r="AD975" s="30" t="s">
        <v>96</v>
      </c>
      <c r="AE975" s="51">
        <v>1465548</v>
      </c>
      <c r="AF975" s="41">
        <f>IFERROR(AE975/AB975,"-")</f>
        <v>2.2221157488034628E-2</v>
      </c>
      <c r="AG975" s="51">
        <v>27</v>
      </c>
      <c r="AH975" s="41">
        <f>IFERROR(AG975/AC975,"-")</f>
        <v>0.10843373493975904</v>
      </c>
      <c r="AI975" s="54">
        <f t="shared" si="83"/>
        <v>54279.555555555555</v>
      </c>
      <c r="AJ975" s="359">
        <v>507532370</v>
      </c>
      <c r="AK975" s="359">
        <v>784</v>
      </c>
      <c r="AL975" s="30" t="s">
        <v>96</v>
      </c>
      <c r="AM975" s="51">
        <v>9297044</v>
      </c>
      <c r="AN975" s="41">
        <f>IFERROR(AM975/AJ975,"-")</f>
        <v>1.8318130132271168E-2</v>
      </c>
      <c r="AO975" s="51">
        <v>141</v>
      </c>
      <c r="AP975" s="41">
        <f>IFERROR(AO975/AK975,"-")</f>
        <v>0.1798469387755102</v>
      </c>
      <c r="AQ975" s="54">
        <f t="shared" si="84"/>
        <v>65936.48226950354</v>
      </c>
      <c r="AR975" s="359">
        <v>611235330</v>
      </c>
      <c r="AS975" s="359">
        <v>1110</v>
      </c>
      <c r="AT975" s="30" t="s">
        <v>96</v>
      </c>
      <c r="AU975" s="51">
        <v>4173020</v>
      </c>
      <c r="AV975" s="41">
        <f>IFERROR(AU975/AR975,"-")</f>
        <v>6.8271904374375744E-3</v>
      </c>
      <c r="AW975" s="51">
        <v>179</v>
      </c>
      <c r="AX975" s="41">
        <f>IFERROR(AW975/AS975,"-")</f>
        <v>0.16126126126126125</v>
      </c>
      <c r="AY975" s="95">
        <f t="shared" si="85"/>
        <v>23312.96089385475</v>
      </c>
      <c r="AZ975" s="359">
        <v>160465210</v>
      </c>
      <c r="BA975" s="359">
        <v>115</v>
      </c>
      <c r="BB975" s="30" t="s">
        <v>96</v>
      </c>
      <c r="BC975" s="51">
        <v>5072772</v>
      </c>
      <c r="BD975" s="41">
        <f>IFERROR(BC975/AZ975,"-")</f>
        <v>3.1612908492750544E-2</v>
      </c>
      <c r="BE975" s="51">
        <v>34</v>
      </c>
      <c r="BF975" s="41">
        <f>IFERROR(BE975/BA975,"-")</f>
        <v>0.29565217391304349</v>
      </c>
      <c r="BG975" s="54">
        <f t="shared" si="86"/>
        <v>149199.17647058822</v>
      </c>
      <c r="BH975" s="359">
        <v>494629320</v>
      </c>
      <c r="BI975" s="359">
        <v>1211</v>
      </c>
      <c r="BJ975" s="30" t="s">
        <v>96</v>
      </c>
      <c r="BK975" s="51">
        <v>3778851</v>
      </c>
      <c r="BL975" s="41">
        <f>IFERROR(BK975/BH975,"-")</f>
        <v>7.6397634495262027E-3</v>
      </c>
      <c r="BM975" s="51">
        <v>157</v>
      </c>
      <c r="BN975" s="41">
        <f>IFERROR(BM975/BI975,"-")</f>
        <v>0.12964492155243601</v>
      </c>
      <c r="BO975" s="95">
        <f t="shared" si="87"/>
        <v>24069.114649681527</v>
      </c>
      <c r="BP975" s="140"/>
    </row>
    <row r="976" spans="2:68" s="8" customFormat="1" ht="13.15" customHeight="1">
      <c r="B976" s="368"/>
      <c r="C976" s="386"/>
      <c r="D976" s="360"/>
      <c r="E976" s="360"/>
      <c r="F976" s="31" t="s">
        <v>97</v>
      </c>
      <c r="G976" s="52">
        <v>829453</v>
      </c>
      <c r="H976" s="42">
        <f>IFERROR(G976/D975,"-")</f>
        <v>5.3852219837022715E-3</v>
      </c>
      <c r="I976" s="52">
        <v>50</v>
      </c>
      <c r="J976" s="42">
        <f>IFERROR(I976/E975,"-")</f>
        <v>0.22522522522522523</v>
      </c>
      <c r="K976" s="55">
        <f t="shared" si="80"/>
        <v>16589.060000000001</v>
      </c>
      <c r="L976" s="360"/>
      <c r="M976" s="360"/>
      <c r="N976" s="31" t="s">
        <v>97</v>
      </c>
      <c r="O976" s="52">
        <v>30421924</v>
      </c>
      <c r="P976" s="42">
        <f>IFERROR(O976/L975,"-")</f>
        <v>2.4675562025410751E-2</v>
      </c>
      <c r="Q976" s="52">
        <v>485</v>
      </c>
      <c r="R976" s="42">
        <f>IFERROR(Q976/M975,"-")</f>
        <v>0.21460176991150443</v>
      </c>
      <c r="S976" s="55">
        <f t="shared" si="81"/>
        <v>62725.616494845359</v>
      </c>
      <c r="T976" s="360"/>
      <c r="U976" s="360"/>
      <c r="V976" s="31" t="s">
        <v>97</v>
      </c>
      <c r="W976" s="52">
        <v>335019</v>
      </c>
      <c r="X976" s="42">
        <f>IFERROR(W976/T975,"-")</f>
        <v>8.20535943681607E-3</v>
      </c>
      <c r="Y976" s="52">
        <v>16</v>
      </c>
      <c r="Z976" s="42">
        <f>IFERROR(Y976/U975,"-")</f>
        <v>0.14953271028037382</v>
      </c>
      <c r="AA976" s="96">
        <f t="shared" si="82"/>
        <v>20938.6875</v>
      </c>
      <c r="AB976" s="360"/>
      <c r="AC976" s="360"/>
      <c r="AD976" s="31" t="s">
        <v>97</v>
      </c>
      <c r="AE976" s="52">
        <v>2177204</v>
      </c>
      <c r="AF976" s="42">
        <f>IFERROR(AE976/AB975,"-")</f>
        <v>3.3011537641605013E-2</v>
      </c>
      <c r="AG976" s="52">
        <v>34</v>
      </c>
      <c r="AH976" s="42">
        <f>IFERROR(AG976/AC975,"-")</f>
        <v>0.13654618473895583</v>
      </c>
      <c r="AI976" s="55">
        <f t="shared" si="83"/>
        <v>64035.411764705881</v>
      </c>
      <c r="AJ976" s="360"/>
      <c r="AK976" s="360"/>
      <c r="AL976" s="31" t="s">
        <v>97</v>
      </c>
      <c r="AM976" s="52">
        <v>8597595</v>
      </c>
      <c r="AN976" s="42">
        <f>IFERROR(AM976/AJ975,"-")</f>
        <v>1.6939993403770483E-2</v>
      </c>
      <c r="AO976" s="52">
        <v>192</v>
      </c>
      <c r="AP976" s="42">
        <f>IFERROR(AO976/AK975,"-")</f>
        <v>0.24489795918367346</v>
      </c>
      <c r="AQ976" s="55">
        <f t="shared" si="84"/>
        <v>44779.140625</v>
      </c>
      <c r="AR976" s="360"/>
      <c r="AS976" s="360"/>
      <c r="AT976" s="31" t="s">
        <v>97</v>
      </c>
      <c r="AU976" s="52">
        <v>19170210</v>
      </c>
      <c r="AV976" s="42">
        <f>IFERROR(AU976/AR975,"-")</f>
        <v>3.1363059461893342E-2</v>
      </c>
      <c r="AW976" s="52">
        <v>242</v>
      </c>
      <c r="AX976" s="42">
        <f>IFERROR(AW976/AS975,"-")</f>
        <v>0.21801801801801801</v>
      </c>
      <c r="AY976" s="96">
        <f t="shared" si="85"/>
        <v>79215.74380165289</v>
      </c>
      <c r="AZ976" s="360"/>
      <c r="BA976" s="360"/>
      <c r="BB976" s="31" t="s">
        <v>97</v>
      </c>
      <c r="BC976" s="52">
        <v>5021026</v>
      </c>
      <c r="BD976" s="42">
        <f>IFERROR(BC976/AZ975,"-")</f>
        <v>3.1290433608630805E-2</v>
      </c>
      <c r="BE976" s="52">
        <v>31</v>
      </c>
      <c r="BF976" s="42">
        <f>IFERROR(BE976/BA975,"-")</f>
        <v>0.26956521739130435</v>
      </c>
      <c r="BG976" s="55">
        <f t="shared" si="86"/>
        <v>161968.5806451613</v>
      </c>
      <c r="BH976" s="360"/>
      <c r="BI976" s="360"/>
      <c r="BJ976" s="31" t="s">
        <v>97</v>
      </c>
      <c r="BK976" s="52">
        <v>13157643</v>
      </c>
      <c r="BL976" s="42">
        <f>IFERROR(BK976/BH975,"-")</f>
        <v>2.6601017101048518E-2</v>
      </c>
      <c r="BM976" s="52">
        <v>191</v>
      </c>
      <c r="BN976" s="42">
        <f>IFERROR(BM976/BI975,"-")</f>
        <v>0.15772089182493806</v>
      </c>
      <c r="BO976" s="96">
        <f t="shared" si="87"/>
        <v>68888.183246073299</v>
      </c>
      <c r="BP976" s="140"/>
    </row>
    <row r="977" spans="2:68" s="8" customFormat="1" ht="13.15" customHeight="1">
      <c r="B977" s="368"/>
      <c r="C977" s="386"/>
      <c r="D977" s="360"/>
      <c r="E977" s="360"/>
      <c r="F977" s="32" t="s">
        <v>98</v>
      </c>
      <c r="G977" s="52">
        <v>3314332</v>
      </c>
      <c r="H977" s="42">
        <f>IFERROR(G977/D975,"-")</f>
        <v>2.151829404160081E-2</v>
      </c>
      <c r="I977" s="52">
        <v>70</v>
      </c>
      <c r="J977" s="42">
        <f>IFERROR(I977/E975,"-")</f>
        <v>0.31531531531531531</v>
      </c>
      <c r="K977" s="55">
        <f t="shared" si="80"/>
        <v>47347.6</v>
      </c>
      <c r="L977" s="360"/>
      <c r="M977" s="360"/>
      <c r="N977" s="32" t="s">
        <v>98</v>
      </c>
      <c r="O977" s="52">
        <v>27173874</v>
      </c>
      <c r="P977" s="42">
        <f>IFERROR(O977/L975,"-")</f>
        <v>2.2041032426407235E-2</v>
      </c>
      <c r="Q977" s="52">
        <v>566</v>
      </c>
      <c r="R977" s="42">
        <f>IFERROR(Q977/M975,"-")</f>
        <v>0.25044247787610618</v>
      </c>
      <c r="S977" s="55">
        <f t="shared" si="81"/>
        <v>48010.378091872793</v>
      </c>
      <c r="T977" s="360"/>
      <c r="U977" s="360"/>
      <c r="V977" s="32" t="s">
        <v>98</v>
      </c>
      <c r="W977" s="52">
        <v>0</v>
      </c>
      <c r="X977" s="42">
        <f>IFERROR(W977/T975,"-")</f>
        <v>0</v>
      </c>
      <c r="Y977" s="52">
        <v>0</v>
      </c>
      <c r="Z977" s="42">
        <f>IFERROR(Y977/U975,"-")</f>
        <v>0</v>
      </c>
      <c r="AA977" s="96" t="str">
        <f t="shared" si="82"/>
        <v>-</v>
      </c>
      <c r="AB977" s="360"/>
      <c r="AC977" s="360"/>
      <c r="AD977" s="32" t="s">
        <v>98</v>
      </c>
      <c r="AE977" s="52">
        <v>0</v>
      </c>
      <c r="AF977" s="42">
        <f>IFERROR(AE977/AB975,"-")</f>
        <v>0</v>
      </c>
      <c r="AG977" s="52">
        <v>0</v>
      </c>
      <c r="AH977" s="42">
        <f>IFERROR(AG977/AC975,"-")</f>
        <v>0</v>
      </c>
      <c r="AI977" s="55" t="str">
        <f t="shared" si="83"/>
        <v>-</v>
      </c>
      <c r="AJ977" s="360"/>
      <c r="AK977" s="360"/>
      <c r="AL977" s="32" t="s">
        <v>98</v>
      </c>
      <c r="AM977" s="52">
        <v>15223471</v>
      </c>
      <c r="AN977" s="42">
        <f>IFERROR(AM977/AJ975,"-")</f>
        <v>2.9995074008777017E-2</v>
      </c>
      <c r="AO977" s="52">
        <v>247</v>
      </c>
      <c r="AP977" s="42">
        <f>IFERROR(AO977/AK975,"-")</f>
        <v>0.31505102040816324</v>
      </c>
      <c r="AQ977" s="55">
        <f t="shared" si="84"/>
        <v>61633.485829959514</v>
      </c>
      <c r="AR977" s="360"/>
      <c r="AS977" s="360"/>
      <c r="AT977" s="32" t="s">
        <v>98</v>
      </c>
      <c r="AU977" s="52">
        <v>11950403</v>
      </c>
      <c r="AV977" s="42">
        <f>IFERROR(AU977/AR975,"-")</f>
        <v>1.9551230783731038E-2</v>
      </c>
      <c r="AW977" s="52">
        <v>319</v>
      </c>
      <c r="AX977" s="42">
        <f>IFERROR(AW977/AS975,"-")</f>
        <v>0.28738738738738739</v>
      </c>
      <c r="AY977" s="96">
        <f t="shared" si="85"/>
        <v>37462.078369905954</v>
      </c>
      <c r="AZ977" s="360"/>
      <c r="BA977" s="360"/>
      <c r="BB977" s="32" t="s">
        <v>98</v>
      </c>
      <c r="BC977" s="52">
        <v>2621826</v>
      </c>
      <c r="BD977" s="42">
        <f>IFERROR(BC977/AZ975,"-")</f>
        <v>1.6338906109305561E-2</v>
      </c>
      <c r="BE977" s="52">
        <v>38</v>
      </c>
      <c r="BF977" s="42">
        <f>IFERROR(BE977/BA975,"-")</f>
        <v>0.33043478260869563</v>
      </c>
      <c r="BG977" s="55">
        <f t="shared" si="86"/>
        <v>68995.421052631573</v>
      </c>
      <c r="BH977" s="360"/>
      <c r="BI977" s="360"/>
      <c r="BJ977" s="32" t="s">
        <v>98</v>
      </c>
      <c r="BK977" s="52">
        <v>4300055</v>
      </c>
      <c r="BL977" s="42">
        <f>IFERROR(BK977/BH975,"-")</f>
        <v>8.6934899047229949E-3</v>
      </c>
      <c r="BM977" s="52">
        <v>231</v>
      </c>
      <c r="BN977" s="42">
        <f>IFERROR(BM977/BI975,"-")</f>
        <v>0.19075144508670519</v>
      </c>
      <c r="BO977" s="96">
        <f t="shared" si="87"/>
        <v>18614.95670995671</v>
      </c>
      <c r="BP977" s="140"/>
    </row>
    <row r="978" spans="2:68" s="8" customFormat="1" ht="13.15" customHeight="1">
      <c r="B978" s="368"/>
      <c r="C978" s="386"/>
      <c r="D978" s="360"/>
      <c r="E978" s="360"/>
      <c r="F978" s="32" t="s">
        <v>99</v>
      </c>
      <c r="G978" s="52">
        <v>124382</v>
      </c>
      <c r="H978" s="42">
        <f>IFERROR(G978/D975,"-")</f>
        <v>8.0754989225050239E-4</v>
      </c>
      <c r="I978" s="52">
        <v>9</v>
      </c>
      <c r="J978" s="42">
        <f>IFERROR(I978/E975,"-")</f>
        <v>4.0540540540540543E-2</v>
      </c>
      <c r="K978" s="55">
        <f t="shared" si="80"/>
        <v>13820.222222222223</v>
      </c>
      <c r="L978" s="360"/>
      <c r="M978" s="360"/>
      <c r="N978" s="32" t="s">
        <v>99</v>
      </c>
      <c r="O978" s="52">
        <v>3016577</v>
      </c>
      <c r="P978" s="42">
        <f>IFERROR(O978/L975,"-")</f>
        <v>2.4467792657666058E-3</v>
      </c>
      <c r="Q978" s="52">
        <v>71</v>
      </c>
      <c r="R978" s="42">
        <f>IFERROR(Q978/M975,"-")</f>
        <v>3.1415929203539826E-2</v>
      </c>
      <c r="S978" s="55">
        <f t="shared" si="81"/>
        <v>42487</v>
      </c>
      <c r="T978" s="360"/>
      <c r="U978" s="360"/>
      <c r="V978" s="32" t="s">
        <v>99</v>
      </c>
      <c r="W978" s="52">
        <v>0</v>
      </c>
      <c r="X978" s="42">
        <f>IFERROR(W978/T975,"-")</f>
        <v>0</v>
      </c>
      <c r="Y978" s="52">
        <v>0</v>
      </c>
      <c r="Z978" s="42">
        <f>IFERROR(Y978/U975,"-")</f>
        <v>0</v>
      </c>
      <c r="AA978" s="96" t="str">
        <f t="shared" si="82"/>
        <v>-</v>
      </c>
      <c r="AB978" s="360"/>
      <c r="AC978" s="360"/>
      <c r="AD978" s="32" t="s">
        <v>99</v>
      </c>
      <c r="AE978" s="52">
        <v>0</v>
      </c>
      <c r="AF978" s="42">
        <f>IFERROR(AE978/AB975,"-")</f>
        <v>0</v>
      </c>
      <c r="AG978" s="52">
        <v>0</v>
      </c>
      <c r="AH978" s="42">
        <f>IFERROR(AG978/AC975,"-")</f>
        <v>0</v>
      </c>
      <c r="AI978" s="55" t="str">
        <f t="shared" si="83"/>
        <v>-</v>
      </c>
      <c r="AJ978" s="360"/>
      <c r="AK978" s="360"/>
      <c r="AL978" s="32" t="s">
        <v>99</v>
      </c>
      <c r="AM978" s="52">
        <v>2422506</v>
      </c>
      <c r="AN978" s="42">
        <f>IFERROR(AM978/AJ975,"-")</f>
        <v>4.7731063931941917E-3</v>
      </c>
      <c r="AO978" s="52">
        <v>31</v>
      </c>
      <c r="AP978" s="42">
        <f>IFERROR(AO978/AK975,"-")</f>
        <v>3.9540816326530615E-2</v>
      </c>
      <c r="AQ978" s="55">
        <f t="shared" si="84"/>
        <v>78145.354838709682</v>
      </c>
      <c r="AR978" s="360"/>
      <c r="AS978" s="360"/>
      <c r="AT978" s="32" t="s">
        <v>99</v>
      </c>
      <c r="AU978" s="52">
        <v>594071</v>
      </c>
      <c r="AV978" s="42">
        <f>IFERROR(AU978/AR975,"-")</f>
        <v>9.7191862257045905E-4</v>
      </c>
      <c r="AW978" s="52">
        <v>40</v>
      </c>
      <c r="AX978" s="42">
        <f>IFERROR(AW978/AS975,"-")</f>
        <v>3.6036036036036036E-2</v>
      </c>
      <c r="AY978" s="96">
        <f t="shared" si="85"/>
        <v>14851.775</v>
      </c>
      <c r="AZ978" s="360"/>
      <c r="BA978" s="360"/>
      <c r="BB978" s="32" t="s">
        <v>99</v>
      </c>
      <c r="BC978" s="52">
        <v>55334</v>
      </c>
      <c r="BD978" s="42">
        <f>IFERROR(BC978/AZ975,"-")</f>
        <v>3.4483487106021297E-4</v>
      </c>
      <c r="BE978" s="52">
        <v>5</v>
      </c>
      <c r="BF978" s="42">
        <f>IFERROR(BE978/BA975,"-")</f>
        <v>4.3478260869565216E-2</v>
      </c>
      <c r="BG978" s="55">
        <f t="shared" si="86"/>
        <v>11066.8</v>
      </c>
      <c r="BH978" s="360"/>
      <c r="BI978" s="360"/>
      <c r="BJ978" s="32" t="s">
        <v>99</v>
      </c>
      <c r="BK978" s="52">
        <v>1890924</v>
      </c>
      <c r="BL978" s="42">
        <f>IFERROR(BK978/BH975,"-")</f>
        <v>3.8229112661578575E-3</v>
      </c>
      <c r="BM978" s="52">
        <v>22</v>
      </c>
      <c r="BN978" s="42">
        <f>IFERROR(BM978/BI975,"-")</f>
        <v>1.8166804293971925E-2</v>
      </c>
      <c r="BO978" s="96">
        <f t="shared" si="87"/>
        <v>85951.090909090912</v>
      </c>
      <c r="BP978" s="140"/>
    </row>
    <row r="979" spans="2:68" s="8" customFormat="1" ht="13.15" customHeight="1">
      <c r="B979" s="368"/>
      <c r="C979" s="386"/>
      <c r="D979" s="360"/>
      <c r="E979" s="360"/>
      <c r="F979" s="32" t="s">
        <v>100</v>
      </c>
      <c r="G979" s="52">
        <v>6939686</v>
      </c>
      <c r="H979" s="42">
        <f>IFERROR(G979/D975,"-")</f>
        <v>4.5055897811197121E-2</v>
      </c>
      <c r="I979" s="52">
        <v>87</v>
      </c>
      <c r="J979" s="42">
        <f>IFERROR(I979/E975,"-")</f>
        <v>0.39189189189189189</v>
      </c>
      <c r="K979" s="55">
        <f t="shared" si="80"/>
        <v>79766.50574712643</v>
      </c>
      <c r="L979" s="360"/>
      <c r="M979" s="360"/>
      <c r="N979" s="32" t="s">
        <v>100</v>
      </c>
      <c r="O979" s="52">
        <v>23076473</v>
      </c>
      <c r="P979" s="42">
        <f>IFERROR(O979/L975,"-")</f>
        <v>1.871758475365386E-2</v>
      </c>
      <c r="Q979" s="52">
        <v>719</v>
      </c>
      <c r="R979" s="42">
        <f>IFERROR(Q979/M975,"-")</f>
        <v>0.31814159292035399</v>
      </c>
      <c r="S979" s="55">
        <f t="shared" si="81"/>
        <v>32095.233657858138</v>
      </c>
      <c r="T979" s="360"/>
      <c r="U979" s="360"/>
      <c r="V979" s="32" t="s">
        <v>100</v>
      </c>
      <c r="W979" s="52">
        <v>0</v>
      </c>
      <c r="X979" s="42">
        <f>IFERROR(W979/T975,"-")</f>
        <v>0</v>
      </c>
      <c r="Y979" s="52">
        <v>0</v>
      </c>
      <c r="Z979" s="42">
        <f>IFERROR(Y979/U975,"-")</f>
        <v>0</v>
      </c>
      <c r="AA979" s="96" t="str">
        <f t="shared" si="82"/>
        <v>-</v>
      </c>
      <c r="AB979" s="360"/>
      <c r="AC979" s="360"/>
      <c r="AD979" s="32" t="s">
        <v>100</v>
      </c>
      <c r="AE979" s="52">
        <v>0</v>
      </c>
      <c r="AF979" s="42">
        <f>IFERROR(AE979/AB975,"-")</f>
        <v>0</v>
      </c>
      <c r="AG979" s="52">
        <v>0</v>
      </c>
      <c r="AH979" s="42">
        <f>IFERROR(AG979/AC975,"-")</f>
        <v>0</v>
      </c>
      <c r="AI979" s="55" t="str">
        <f t="shared" si="83"/>
        <v>-</v>
      </c>
      <c r="AJ979" s="360"/>
      <c r="AK979" s="360"/>
      <c r="AL979" s="32" t="s">
        <v>100</v>
      </c>
      <c r="AM979" s="52">
        <v>8191179</v>
      </c>
      <c r="AN979" s="42">
        <f>IFERROR(AM979/AJ975,"-")</f>
        <v>1.6139224774963615E-2</v>
      </c>
      <c r="AO979" s="52">
        <v>321</v>
      </c>
      <c r="AP979" s="42">
        <f>IFERROR(AO979/AK975,"-")</f>
        <v>0.40943877551020408</v>
      </c>
      <c r="AQ979" s="55">
        <f t="shared" si="84"/>
        <v>25517.691588785048</v>
      </c>
      <c r="AR979" s="360"/>
      <c r="AS979" s="360"/>
      <c r="AT979" s="32" t="s">
        <v>100</v>
      </c>
      <c r="AU979" s="52">
        <v>14885294</v>
      </c>
      <c r="AV979" s="42">
        <f>IFERROR(AU979/AR975,"-")</f>
        <v>2.4352803690192451E-2</v>
      </c>
      <c r="AW979" s="52">
        <v>398</v>
      </c>
      <c r="AX979" s="42">
        <f>IFERROR(AW979/AS975,"-")</f>
        <v>0.35855855855855856</v>
      </c>
      <c r="AY979" s="96">
        <f t="shared" si="85"/>
        <v>37400.236180904525</v>
      </c>
      <c r="AZ979" s="360"/>
      <c r="BA979" s="360"/>
      <c r="BB979" s="32" t="s">
        <v>100</v>
      </c>
      <c r="BC979" s="52">
        <v>2578382</v>
      </c>
      <c r="BD979" s="42">
        <f>IFERROR(BC979/AZ975,"-")</f>
        <v>1.6068168296417648E-2</v>
      </c>
      <c r="BE979" s="52">
        <v>36</v>
      </c>
      <c r="BF979" s="42">
        <f>IFERROR(BE979/BA975,"-")</f>
        <v>0.31304347826086959</v>
      </c>
      <c r="BG979" s="55">
        <f t="shared" si="86"/>
        <v>71621.722222222219</v>
      </c>
      <c r="BH979" s="360"/>
      <c r="BI979" s="360"/>
      <c r="BJ979" s="32" t="s">
        <v>100</v>
      </c>
      <c r="BK979" s="52">
        <v>7103916</v>
      </c>
      <c r="BL979" s="42">
        <f>IFERROR(BK979/BH975,"-")</f>
        <v>1.4362100491737934E-2</v>
      </c>
      <c r="BM979" s="52">
        <v>250</v>
      </c>
      <c r="BN979" s="42">
        <f>IFERROR(BM979/BI975,"-")</f>
        <v>0.20644095788604458</v>
      </c>
      <c r="BO979" s="96">
        <f t="shared" si="87"/>
        <v>28415.664000000001</v>
      </c>
      <c r="BP979" s="140"/>
    </row>
    <row r="980" spans="2:68" s="8" customFormat="1" ht="13.15" customHeight="1">
      <c r="B980" s="368"/>
      <c r="C980" s="386"/>
      <c r="D980" s="360"/>
      <c r="E980" s="360"/>
      <c r="F980" s="32" t="s">
        <v>101</v>
      </c>
      <c r="G980" s="52">
        <v>5059308</v>
      </c>
      <c r="H980" s="42">
        <f>IFERROR(G980/D975,"-")</f>
        <v>3.2847547316027279E-2</v>
      </c>
      <c r="I980" s="52">
        <v>91</v>
      </c>
      <c r="J980" s="42">
        <f>IFERROR(I980/E975,"-")</f>
        <v>0.40990990990990989</v>
      </c>
      <c r="K980" s="55">
        <f t="shared" si="80"/>
        <v>55596.791208791212</v>
      </c>
      <c r="L980" s="360"/>
      <c r="M980" s="360"/>
      <c r="N980" s="32" t="s">
        <v>101</v>
      </c>
      <c r="O980" s="52">
        <v>40863565</v>
      </c>
      <c r="P980" s="42">
        <f>IFERROR(O980/L975,"-")</f>
        <v>3.3144893555611531E-2</v>
      </c>
      <c r="Q980" s="52">
        <v>823</v>
      </c>
      <c r="R980" s="42">
        <f>IFERROR(Q980/M975,"-")</f>
        <v>0.36415929203539821</v>
      </c>
      <c r="S980" s="55">
        <f t="shared" si="81"/>
        <v>49651.962332928313</v>
      </c>
      <c r="T980" s="360"/>
      <c r="U980" s="360"/>
      <c r="V980" s="32" t="s">
        <v>101</v>
      </c>
      <c r="W980" s="52">
        <v>0</v>
      </c>
      <c r="X980" s="42">
        <f>IFERROR(W980/T975,"-")</f>
        <v>0</v>
      </c>
      <c r="Y980" s="52">
        <v>0</v>
      </c>
      <c r="Z980" s="42">
        <f>IFERROR(Y980/U975,"-")</f>
        <v>0</v>
      </c>
      <c r="AA980" s="96" t="str">
        <f t="shared" si="82"/>
        <v>-</v>
      </c>
      <c r="AB980" s="360"/>
      <c r="AC980" s="360"/>
      <c r="AD980" s="32" t="s">
        <v>101</v>
      </c>
      <c r="AE980" s="52">
        <v>0</v>
      </c>
      <c r="AF980" s="42">
        <f>IFERROR(AE980/AB975,"-")</f>
        <v>0</v>
      </c>
      <c r="AG980" s="52">
        <v>0</v>
      </c>
      <c r="AH980" s="42">
        <f>IFERROR(AG980/AC975,"-")</f>
        <v>0</v>
      </c>
      <c r="AI980" s="55" t="str">
        <f t="shared" si="83"/>
        <v>-</v>
      </c>
      <c r="AJ980" s="360"/>
      <c r="AK980" s="360"/>
      <c r="AL980" s="32" t="s">
        <v>101</v>
      </c>
      <c r="AM980" s="52">
        <v>19181041</v>
      </c>
      <c r="AN980" s="42">
        <f>IFERROR(AM980/AJ975,"-")</f>
        <v>3.7792744135709017E-2</v>
      </c>
      <c r="AO980" s="52">
        <v>351</v>
      </c>
      <c r="AP980" s="42">
        <f>IFERROR(AO980/AK975,"-")</f>
        <v>0.44770408163265307</v>
      </c>
      <c r="AQ980" s="55">
        <f t="shared" si="84"/>
        <v>54646.840455840458</v>
      </c>
      <c r="AR980" s="360"/>
      <c r="AS980" s="360"/>
      <c r="AT980" s="32" t="s">
        <v>101</v>
      </c>
      <c r="AU980" s="52">
        <v>21682524</v>
      </c>
      <c r="AV980" s="42">
        <f>IFERROR(AU980/AR975,"-")</f>
        <v>3.5473283260638748E-2</v>
      </c>
      <c r="AW980" s="52">
        <v>472</v>
      </c>
      <c r="AX980" s="42">
        <f>IFERROR(AW980/AS975,"-")</f>
        <v>0.42522522522522521</v>
      </c>
      <c r="AY980" s="96">
        <f t="shared" si="85"/>
        <v>45937.550847457627</v>
      </c>
      <c r="AZ980" s="360"/>
      <c r="BA980" s="360"/>
      <c r="BB980" s="32" t="s">
        <v>101</v>
      </c>
      <c r="BC980" s="52">
        <v>3917591</v>
      </c>
      <c r="BD980" s="42">
        <f>IFERROR(BC980/AZ975,"-")</f>
        <v>2.4413958639383577E-2</v>
      </c>
      <c r="BE980" s="52">
        <v>57</v>
      </c>
      <c r="BF980" s="42">
        <f>IFERROR(BE980/BA975,"-")</f>
        <v>0.4956521739130435</v>
      </c>
      <c r="BG980" s="55">
        <f t="shared" si="86"/>
        <v>68729.666666666672</v>
      </c>
      <c r="BH980" s="360"/>
      <c r="BI980" s="360"/>
      <c r="BJ980" s="32" t="s">
        <v>101</v>
      </c>
      <c r="BK980" s="52">
        <v>13654836</v>
      </c>
      <c r="BL980" s="42">
        <f>IFERROR(BK980/BH975,"-")</f>
        <v>2.7606200133869944E-2</v>
      </c>
      <c r="BM980" s="52">
        <v>310</v>
      </c>
      <c r="BN980" s="42">
        <f>IFERROR(BM980/BI975,"-")</f>
        <v>0.25598678777869527</v>
      </c>
      <c r="BO980" s="96">
        <f t="shared" si="87"/>
        <v>44047.858064516127</v>
      </c>
      <c r="BP980" s="140"/>
    </row>
    <row r="981" spans="2:68" s="8" customFormat="1" ht="13.15" customHeight="1">
      <c r="B981" s="368"/>
      <c r="C981" s="386"/>
      <c r="D981" s="360"/>
      <c r="E981" s="360"/>
      <c r="F981" s="32" t="s">
        <v>102</v>
      </c>
      <c r="G981" s="52">
        <v>5900838</v>
      </c>
      <c r="H981" s="42">
        <f>IFERROR(G981/D975,"-")</f>
        <v>3.8311179198659534E-2</v>
      </c>
      <c r="I981" s="52">
        <v>40</v>
      </c>
      <c r="J981" s="42">
        <f>IFERROR(I981/E975,"-")</f>
        <v>0.18018018018018017</v>
      </c>
      <c r="K981" s="55">
        <f t="shared" si="80"/>
        <v>147520.95000000001</v>
      </c>
      <c r="L981" s="360"/>
      <c r="M981" s="360"/>
      <c r="N981" s="32" t="s">
        <v>102</v>
      </c>
      <c r="O981" s="52">
        <v>25067389</v>
      </c>
      <c r="P981" s="42">
        <f>IFERROR(O981/L975,"-")</f>
        <v>2.0332438937280862E-2</v>
      </c>
      <c r="Q981" s="52">
        <v>199</v>
      </c>
      <c r="R981" s="42">
        <f>IFERROR(Q981/M975,"-")</f>
        <v>8.8053097345132739E-2</v>
      </c>
      <c r="S981" s="55">
        <f t="shared" si="81"/>
        <v>125966.77889447236</v>
      </c>
      <c r="T981" s="360"/>
      <c r="U981" s="360"/>
      <c r="V981" s="32" t="s">
        <v>102</v>
      </c>
      <c r="W981" s="52">
        <v>64700</v>
      </c>
      <c r="X981" s="42">
        <f>IFERROR(W981/T975,"-")</f>
        <v>1.584646708282216E-3</v>
      </c>
      <c r="Y981" s="52">
        <v>1</v>
      </c>
      <c r="Z981" s="42">
        <f>IFERROR(Y981/U975,"-")</f>
        <v>9.3457943925233638E-3</v>
      </c>
      <c r="AA981" s="96">
        <f t="shared" si="82"/>
        <v>64700</v>
      </c>
      <c r="AB981" s="360"/>
      <c r="AC981" s="360"/>
      <c r="AD981" s="32" t="s">
        <v>102</v>
      </c>
      <c r="AE981" s="52">
        <v>0</v>
      </c>
      <c r="AF981" s="42">
        <f>IFERROR(AE981/AB975,"-")</f>
        <v>0</v>
      </c>
      <c r="AG981" s="52">
        <v>0</v>
      </c>
      <c r="AH981" s="42">
        <f>IFERROR(AG981/AC975,"-")</f>
        <v>0</v>
      </c>
      <c r="AI981" s="55" t="str">
        <f t="shared" si="83"/>
        <v>-</v>
      </c>
      <c r="AJ981" s="360"/>
      <c r="AK981" s="360"/>
      <c r="AL981" s="32" t="s">
        <v>102</v>
      </c>
      <c r="AM981" s="52">
        <v>17502884</v>
      </c>
      <c r="AN981" s="42">
        <f>IFERROR(AM981/AJ975,"-")</f>
        <v>3.4486241734689747E-2</v>
      </c>
      <c r="AO981" s="52">
        <v>91</v>
      </c>
      <c r="AP981" s="42">
        <f>IFERROR(AO981/AK975,"-")</f>
        <v>0.11607142857142858</v>
      </c>
      <c r="AQ981" s="55">
        <f t="shared" si="84"/>
        <v>192339.38461538462</v>
      </c>
      <c r="AR981" s="360"/>
      <c r="AS981" s="360"/>
      <c r="AT981" s="32" t="s">
        <v>102</v>
      </c>
      <c r="AU981" s="52">
        <v>7499805</v>
      </c>
      <c r="AV981" s="42">
        <f>IFERROR(AU981/AR975,"-")</f>
        <v>1.2269914109840477E-2</v>
      </c>
      <c r="AW981" s="52">
        <v>107</v>
      </c>
      <c r="AX981" s="42">
        <f>IFERROR(AW981/AS975,"-")</f>
        <v>9.6396396396396397E-2</v>
      </c>
      <c r="AY981" s="96">
        <f t="shared" si="85"/>
        <v>70091.635514018693</v>
      </c>
      <c r="AZ981" s="360"/>
      <c r="BA981" s="360"/>
      <c r="BB981" s="32" t="s">
        <v>102</v>
      </c>
      <c r="BC981" s="52">
        <v>14583695</v>
      </c>
      <c r="BD981" s="42">
        <f>IFERROR(BC981/AZ975,"-")</f>
        <v>9.0883843295378478E-2</v>
      </c>
      <c r="BE981" s="52">
        <v>27</v>
      </c>
      <c r="BF981" s="42">
        <f>IFERROR(BE981/BA975,"-")</f>
        <v>0.23478260869565218</v>
      </c>
      <c r="BG981" s="55">
        <f t="shared" si="86"/>
        <v>540136.8518518518</v>
      </c>
      <c r="BH981" s="360"/>
      <c r="BI981" s="360"/>
      <c r="BJ981" s="32" t="s">
        <v>102</v>
      </c>
      <c r="BK981" s="52">
        <v>10065139</v>
      </c>
      <c r="BL981" s="42">
        <f>IFERROR(BK981/BH975,"-")</f>
        <v>2.0348852348663845E-2</v>
      </c>
      <c r="BM981" s="52">
        <v>57</v>
      </c>
      <c r="BN981" s="42">
        <f>IFERROR(BM981/BI975,"-")</f>
        <v>4.7068538398018167E-2</v>
      </c>
      <c r="BO981" s="96">
        <f t="shared" si="87"/>
        <v>176581.38596491228</v>
      </c>
      <c r="BP981" s="140"/>
    </row>
    <row r="982" spans="2:68" s="8" customFormat="1" ht="13.15" customHeight="1">
      <c r="B982" s="368"/>
      <c r="C982" s="386"/>
      <c r="D982" s="360"/>
      <c r="E982" s="360"/>
      <c r="F982" s="32" t="s">
        <v>112</v>
      </c>
      <c r="G982" s="52">
        <v>1570</v>
      </c>
      <c r="H982" s="42">
        <f>IFERROR(G982/D975,"-")</f>
        <v>1.0193221935917486E-5</v>
      </c>
      <c r="I982" s="52">
        <v>1</v>
      </c>
      <c r="J982" s="42">
        <f>IFERROR(I982/E975,"-")</f>
        <v>4.5045045045045045E-3</v>
      </c>
      <c r="K982" s="55">
        <f t="shared" si="80"/>
        <v>1570</v>
      </c>
      <c r="L982" s="360"/>
      <c r="M982" s="360"/>
      <c r="N982" s="32" t="s">
        <v>112</v>
      </c>
      <c r="O982" s="52">
        <v>0</v>
      </c>
      <c r="P982" s="42">
        <f>IFERROR(O982/L975,"-")</f>
        <v>0</v>
      </c>
      <c r="Q982" s="52">
        <v>0</v>
      </c>
      <c r="R982" s="42">
        <f>IFERROR(Q982/M975,"-")</f>
        <v>0</v>
      </c>
      <c r="S982" s="55" t="str">
        <f t="shared" si="81"/>
        <v>-</v>
      </c>
      <c r="T982" s="360"/>
      <c r="U982" s="360"/>
      <c r="V982" s="32" t="s">
        <v>112</v>
      </c>
      <c r="W982" s="52">
        <v>0</v>
      </c>
      <c r="X982" s="42">
        <f>IFERROR(W982/T975,"-")</f>
        <v>0</v>
      </c>
      <c r="Y982" s="52">
        <v>0</v>
      </c>
      <c r="Z982" s="42">
        <f>IFERROR(Y982/U975,"-")</f>
        <v>0</v>
      </c>
      <c r="AA982" s="96" t="str">
        <f t="shared" si="82"/>
        <v>-</v>
      </c>
      <c r="AB982" s="360"/>
      <c r="AC982" s="360"/>
      <c r="AD982" s="32" t="s">
        <v>112</v>
      </c>
      <c r="AE982" s="52">
        <v>0</v>
      </c>
      <c r="AF982" s="42">
        <f>IFERROR(AE982/AB975,"-")</f>
        <v>0</v>
      </c>
      <c r="AG982" s="52">
        <v>0</v>
      </c>
      <c r="AH982" s="42">
        <f>IFERROR(AG982/AC975,"-")</f>
        <v>0</v>
      </c>
      <c r="AI982" s="55" t="str">
        <f t="shared" si="83"/>
        <v>-</v>
      </c>
      <c r="AJ982" s="360"/>
      <c r="AK982" s="360"/>
      <c r="AL982" s="32" t="s">
        <v>112</v>
      </c>
      <c r="AM982" s="52">
        <v>0</v>
      </c>
      <c r="AN982" s="42">
        <f>IFERROR(AM982/AJ975,"-")</f>
        <v>0</v>
      </c>
      <c r="AO982" s="52">
        <v>0</v>
      </c>
      <c r="AP982" s="42">
        <f>IFERROR(AO982/AK975,"-")</f>
        <v>0</v>
      </c>
      <c r="AQ982" s="55" t="str">
        <f t="shared" si="84"/>
        <v>-</v>
      </c>
      <c r="AR982" s="360"/>
      <c r="AS982" s="360"/>
      <c r="AT982" s="32" t="s">
        <v>112</v>
      </c>
      <c r="AU982" s="52">
        <v>0</v>
      </c>
      <c r="AV982" s="42">
        <f>IFERROR(AU982/AR975,"-")</f>
        <v>0</v>
      </c>
      <c r="AW982" s="52">
        <v>0</v>
      </c>
      <c r="AX982" s="42">
        <f>IFERROR(AW982/AS975,"-")</f>
        <v>0</v>
      </c>
      <c r="AY982" s="96" t="str">
        <f t="shared" si="85"/>
        <v>-</v>
      </c>
      <c r="AZ982" s="360"/>
      <c r="BA982" s="360"/>
      <c r="BB982" s="32" t="s">
        <v>112</v>
      </c>
      <c r="BC982" s="52">
        <v>0</v>
      </c>
      <c r="BD982" s="42">
        <f>IFERROR(BC982/AZ975,"-")</f>
        <v>0</v>
      </c>
      <c r="BE982" s="52">
        <v>0</v>
      </c>
      <c r="BF982" s="42">
        <f>IFERROR(BE982/BA975,"-")</f>
        <v>0</v>
      </c>
      <c r="BG982" s="55" t="str">
        <f t="shared" si="86"/>
        <v>-</v>
      </c>
      <c r="BH982" s="360"/>
      <c r="BI982" s="360"/>
      <c r="BJ982" s="32" t="s">
        <v>112</v>
      </c>
      <c r="BK982" s="52">
        <v>0</v>
      </c>
      <c r="BL982" s="42">
        <f>IFERROR(BK982/BH975,"-")</f>
        <v>0</v>
      </c>
      <c r="BM982" s="52">
        <v>0</v>
      </c>
      <c r="BN982" s="42">
        <f>IFERROR(BM982/BI975,"-")</f>
        <v>0</v>
      </c>
      <c r="BO982" s="96" t="str">
        <f t="shared" si="87"/>
        <v>-</v>
      </c>
      <c r="BP982" s="140"/>
    </row>
    <row r="983" spans="2:68" s="8" customFormat="1" ht="13.15" customHeight="1">
      <c r="B983" s="368"/>
      <c r="C983" s="386"/>
      <c r="D983" s="360"/>
      <c r="E983" s="360"/>
      <c r="F983" s="32" t="s">
        <v>103</v>
      </c>
      <c r="G983" s="52">
        <v>89956</v>
      </c>
      <c r="H983" s="42">
        <f>IFERROR(G983/D975,"-")</f>
        <v>5.8403915443783021E-4</v>
      </c>
      <c r="I983" s="52">
        <v>3</v>
      </c>
      <c r="J983" s="42">
        <f>IFERROR(I983/E975,"-")</f>
        <v>1.3513513513513514E-2</v>
      </c>
      <c r="K983" s="55">
        <f t="shared" si="80"/>
        <v>29985.333333333332</v>
      </c>
      <c r="L983" s="360"/>
      <c r="M983" s="360"/>
      <c r="N983" s="32" t="s">
        <v>103</v>
      </c>
      <c r="O983" s="52">
        <v>300838</v>
      </c>
      <c r="P983" s="42">
        <f>IFERROR(O983/L975,"-")</f>
        <v>2.4401305875987724E-4</v>
      </c>
      <c r="Q983" s="52">
        <v>22</v>
      </c>
      <c r="R983" s="42">
        <f>IFERROR(Q983/M975,"-")</f>
        <v>9.7345132743362831E-3</v>
      </c>
      <c r="S983" s="55">
        <f t="shared" si="81"/>
        <v>13674.454545454546</v>
      </c>
      <c r="T983" s="360"/>
      <c r="U983" s="360"/>
      <c r="V983" s="32" t="s">
        <v>103</v>
      </c>
      <c r="W983" s="52">
        <v>13972</v>
      </c>
      <c r="X983" s="42">
        <f>IFERROR(W983/T975,"-")</f>
        <v>3.4220531388128473E-4</v>
      </c>
      <c r="Y983" s="52">
        <v>2</v>
      </c>
      <c r="Z983" s="42">
        <f>IFERROR(Y983/U975,"-")</f>
        <v>1.8691588785046728E-2</v>
      </c>
      <c r="AA983" s="96">
        <f t="shared" si="82"/>
        <v>6986</v>
      </c>
      <c r="AB983" s="360"/>
      <c r="AC983" s="360"/>
      <c r="AD983" s="32" t="s">
        <v>103</v>
      </c>
      <c r="AE983" s="52">
        <v>0</v>
      </c>
      <c r="AF983" s="42">
        <f>IFERROR(AE983/AB975,"-")</f>
        <v>0</v>
      </c>
      <c r="AG983" s="52">
        <v>0</v>
      </c>
      <c r="AH983" s="42">
        <f>IFERROR(AG983/AC975,"-")</f>
        <v>0</v>
      </c>
      <c r="AI983" s="55" t="str">
        <f t="shared" si="83"/>
        <v>-</v>
      </c>
      <c r="AJ983" s="360"/>
      <c r="AK983" s="360"/>
      <c r="AL983" s="32" t="s">
        <v>103</v>
      </c>
      <c r="AM983" s="52">
        <v>96152</v>
      </c>
      <c r="AN983" s="42">
        <f>IFERROR(AM983/AJ975,"-")</f>
        <v>1.8944998522951354E-4</v>
      </c>
      <c r="AO983" s="52">
        <v>7</v>
      </c>
      <c r="AP983" s="42">
        <f>IFERROR(AO983/AK975,"-")</f>
        <v>8.9285714285714281E-3</v>
      </c>
      <c r="AQ983" s="55">
        <f t="shared" si="84"/>
        <v>13736</v>
      </c>
      <c r="AR983" s="360"/>
      <c r="AS983" s="360"/>
      <c r="AT983" s="32" t="s">
        <v>103</v>
      </c>
      <c r="AU983" s="52">
        <v>190714</v>
      </c>
      <c r="AV983" s="42">
        <f>IFERROR(AU983/AR975,"-")</f>
        <v>3.1201403230405548E-4</v>
      </c>
      <c r="AW983" s="52">
        <v>13</v>
      </c>
      <c r="AX983" s="42">
        <f>IFERROR(AW983/AS975,"-")</f>
        <v>1.1711711711711712E-2</v>
      </c>
      <c r="AY983" s="96">
        <f t="shared" si="85"/>
        <v>14670.307692307691</v>
      </c>
      <c r="AZ983" s="360"/>
      <c r="BA983" s="360"/>
      <c r="BB983" s="32" t="s">
        <v>103</v>
      </c>
      <c r="BC983" s="52">
        <v>2283</v>
      </c>
      <c r="BD983" s="42">
        <f>IFERROR(BC983/AZ975,"-")</f>
        <v>1.4227382994731381E-5</v>
      </c>
      <c r="BE983" s="52">
        <v>2</v>
      </c>
      <c r="BF983" s="42">
        <f>IFERROR(BE983/BA975,"-")</f>
        <v>1.7391304347826087E-2</v>
      </c>
      <c r="BG983" s="55">
        <f t="shared" si="86"/>
        <v>1141.5</v>
      </c>
      <c r="BH983" s="360"/>
      <c r="BI983" s="360"/>
      <c r="BJ983" s="32" t="s">
        <v>103</v>
      </c>
      <c r="BK983" s="52">
        <v>104979</v>
      </c>
      <c r="BL983" s="42">
        <f>IFERROR(BK983/BH975,"-")</f>
        <v>2.1223772177516692E-4</v>
      </c>
      <c r="BM983" s="52">
        <v>5</v>
      </c>
      <c r="BN983" s="42">
        <f>IFERROR(BM983/BI975,"-")</f>
        <v>4.1288191577208916E-3</v>
      </c>
      <c r="BO983" s="96">
        <f t="shared" si="87"/>
        <v>20995.8</v>
      </c>
      <c r="BP983" s="140"/>
    </row>
    <row r="984" spans="2:68" s="8" customFormat="1" ht="13.15" customHeight="1">
      <c r="B984" s="368"/>
      <c r="C984" s="386"/>
      <c r="D984" s="360"/>
      <c r="E984" s="360"/>
      <c r="F984" s="32" t="s">
        <v>104</v>
      </c>
      <c r="G984" s="52">
        <v>241186</v>
      </c>
      <c r="H984" s="42">
        <f>IFERROR(G984/D975,"-")</f>
        <v>1.5658996342905699E-3</v>
      </c>
      <c r="I984" s="52">
        <v>11</v>
      </c>
      <c r="J984" s="42">
        <f>IFERROR(I984/E975,"-")</f>
        <v>4.954954954954955E-2</v>
      </c>
      <c r="K984" s="55">
        <f t="shared" si="80"/>
        <v>21926</v>
      </c>
      <c r="L984" s="360"/>
      <c r="M984" s="360"/>
      <c r="N984" s="32" t="s">
        <v>104</v>
      </c>
      <c r="O984" s="52">
        <v>2075691</v>
      </c>
      <c r="P984" s="42">
        <f>IFERROR(O984/L975,"-")</f>
        <v>1.6836161321054797E-3</v>
      </c>
      <c r="Q984" s="52">
        <v>66</v>
      </c>
      <c r="R984" s="42">
        <f>IFERROR(Q984/M975,"-")</f>
        <v>2.9203539823008849E-2</v>
      </c>
      <c r="S984" s="55">
        <f t="shared" si="81"/>
        <v>31449.863636363636</v>
      </c>
      <c r="T984" s="360"/>
      <c r="U984" s="360"/>
      <c r="V984" s="32" t="s">
        <v>104</v>
      </c>
      <c r="W984" s="52">
        <v>43519</v>
      </c>
      <c r="X984" s="42">
        <f>IFERROR(W984/T975,"-")</f>
        <v>1.0658769721442621E-3</v>
      </c>
      <c r="Y984" s="52">
        <v>4</v>
      </c>
      <c r="Z984" s="42">
        <f>IFERROR(Y984/U975,"-")</f>
        <v>3.7383177570093455E-2</v>
      </c>
      <c r="AA984" s="96">
        <f t="shared" si="82"/>
        <v>10879.75</v>
      </c>
      <c r="AB984" s="360"/>
      <c r="AC984" s="360"/>
      <c r="AD984" s="32" t="s">
        <v>104</v>
      </c>
      <c r="AE984" s="52">
        <v>17328</v>
      </c>
      <c r="AF984" s="42">
        <f>IFERROR(AE984/AB975,"-")</f>
        <v>2.6273326902473616E-4</v>
      </c>
      <c r="AG984" s="52">
        <v>3</v>
      </c>
      <c r="AH984" s="42">
        <f>IFERROR(AG984/AC975,"-")</f>
        <v>1.2048192771084338E-2</v>
      </c>
      <c r="AI984" s="55">
        <f t="shared" si="83"/>
        <v>5776</v>
      </c>
      <c r="AJ984" s="360"/>
      <c r="AK984" s="360"/>
      <c r="AL984" s="32" t="s">
        <v>104</v>
      </c>
      <c r="AM984" s="52">
        <v>564481</v>
      </c>
      <c r="AN984" s="42">
        <f>IFERROR(AM984/AJ975,"-")</f>
        <v>1.1122068923406796E-3</v>
      </c>
      <c r="AO984" s="52">
        <v>26</v>
      </c>
      <c r="AP984" s="42">
        <f>IFERROR(AO984/AK975,"-")</f>
        <v>3.3163265306122451E-2</v>
      </c>
      <c r="AQ984" s="55">
        <f t="shared" si="84"/>
        <v>21710.807692307691</v>
      </c>
      <c r="AR984" s="360"/>
      <c r="AS984" s="360"/>
      <c r="AT984" s="32" t="s">
        <v>104</v>
      </c>
      <c r="AU984" s="52">
        <v>1450363</v>
      </c>
      <c r="AV984" s="42">
        <f>IFERROR(AU984/AR975,"-")</f>
        <v>2.3728389522248328E-3</v>
      </c>
      <c r="AW984" s="52">
        <v>33</v>
      </c>
      <c r="AX984" s="42">
        <f>IFERROR(AW984/AS975,"-")</f>
        <v>2.9729729729729731E-2</v>
      </c>
      <c r="AY984" s="96">
        <f t="shared" si="85"/>
        <v>43950.393939393936</v>
      </c>
      <c r="AZ984" s="360"/>
      <c r="BA984" s="360"/>
      <c r="BB984" s="32" t="s">
        <v>104</v>
      </c>
      <c r="BC984" s="52">
        <v>1086668</v>
      </c>
      <c r="BD984" s="42">
        <f>IFERROR(BC984/AZ975,"-")</f>
        <v>6.7719850302754101E-3</v>
      </c>
      <c r="BE984" s="52">
        <v>5</v>
      </c>
      <c r="BF984" s="42">
        <f>IFERROR(BE984/BA975,"-")</f>
        <v>4.3478260869565216E-2</v>
      </c>
      <c r="BG984" s="55">
        <f t="shared" si="86"/>
        <v>217333.6</v>
      </c>
      <c r="BH984" s="360"/>
      <c r="BI984" s="360"/>
      <c r="BJ984" s="32" t="s">
        <v>104</v>
      </c>
      <c r="BK984" s="52">
        <v>274466</v>
      </c>
      <c r="BL984" s="42">
        <f>IFERROR(BK984/BH975,"-")</f>
        <v>5.5489229793332913E-4</v>
      </c>
      <c r="BM984" s="52">
        <v>23</v>
      </c>
      <c r="BN984" s="42">
        <f>IFERROR(BM984/BI975,"-")</f>
        <v>1.8992568125516102E-2</v>
      </c>
      <c r="BO984" s="96">
        <f t="shared" si="87"/>
        <v>11933.304347826086</v>
      </c>
      <c r="BP984" s="140"/>
    </row>
    <row r="985" spans="2:68" s="8" customFormat="1" ht="13.15" customHeight="1">
      <c r="B985" s="368"/>
      <c r="C985" s="386"/>
      <c r="D985" s="360"/>
      <c r="E985" s="360"/>
      <c r="F985" s="32" t="s">
        <v>105</v>
      </c>
      <c r="G985" s="52">
        <v>41027</v>
      </c>
      <c r="H985" s="42">
        <f>IFERROR(G985/D975,"-")</f>
        <v>2.6636771742986415E-4</v>
      </c>
      <c r="I985" s="52">
        <v>4</v>
      </c>
      <c r="J985" s="42">
        <f>IFERROR(I985/E975,"-")</f>
        <v>1.8018018018018018E-2</v>
      </c>
      <c r="K985" s="55">
        <f t="shared" si="80"/>
        <v>10256.75</v>
      </c>
      <c r="L985" s="360"/>
      <c r="M985" s="360"/>
      <c r="N985" s="32" t="s">
        <v>105</v>
      </c>
      <c r="O985" s="52">
        <v>195972</v>
      </c>
      <c r="P985" s="42">
        <f>IFERROR(O985/L975,"-")</f>
        <v>1.5895507599203112E-4</v>
      </c>
      <c r="Q985" s="52">
        <v>6</v>
      </c>
      <c r="R985" s="42">
        <f>IFERROR(Q985/M975,"-")</f>
        <v>2.6548672566371681E-3</v>
      </c>
      <c r="S985" s="55">
        <f t="shared" si="81"/>
        <v>32662</v>
      </c>
      <c r="T985" s="360"/>
      <c r="U985" s="360"/>
      <c r="V985" s="32" t="s">
        <v>105</v>
      </c>
      <c r="W985" s="52">
        <v>0</v>
      </c>
      <c r="X985" s="42">
        <f>IFERROR(W985/T975,"-")</f>
        <v>0</v>
      </c>
      <c r="Y985" s="52">
        <v>0</v>
      </c>
      <c r="Z985" s="42">
        <f>IFERROR(Y985/U975,"-")</f>
        <v>0</v>
      </c>
      <c r="AA985" s="96" t="str">
        <f t="shared" si="82"/>
        <v>-</v>
      </c>
      <c r="AB985" s="360"/>
      <c r="AC985" s="360"/>
      <c r="AD985" s="32" t="s">
        <v>105</v>
      </c>
      <c r="AE985" s="52">
        <v>0</v>
      </c>
      <c r="AF985" s="42">
        <f>IFERROR(AE985/AB975,"-")</f>
        <v>0</v>
      </c>
      <c r="AG985" s="52">
        <v>0</v>
      </c>
      <c r="AH985" s="42">
        <f>IFERROR(AG985/AC975,"-")</f>
        <v>0</v>
      </c>
      <c r="AI985" s="55" t="str">
        <f t="shared" si="83"/>
        <v>-</v>
      </c>
      <c r="AJ985" s="360"/>
      <c r="AK985" s="360"/>
      <c r="AL985" s="32" t="s">
        <v>105</v>
      </c>
      <c r="AM985" s="52">
        <v>185915</v>
      </c>
      <c r="AN985" s="42">
        <f>IFERROR(AM985/AJ975,"-")</f>
        <v>3.6631161082395589E-4</v>
      </c>
      <c r="AO985" s="52">
        <v>4</v>
      </c>
      <c r="AP985" s="42">
        <f>IFERROR(AO985/AK975,"-")</f>
        <v>5.1020408163265302E-3</v>
      </c>
      <c r="AQ985" s="55">
        <f t="shared" si="84"/>
        <v>46478.75</v>
      </c>
      <c r="AR985" s="360"/>
      <c r="AS985" s="360"/>
      <c r="AT985" s="32" t="s">
        <v>105</v>
      </c>
      <c r="AU985" s="52">
        <v>10057</v>
      </c>
      <c r="AV985" s="42">
        <f>IFERROR(AU985/AR975,"-")</f>
        <v>1.6453564619702202E-5</v>
      </c>
      <c r="AW985" s="52">
        <v>2</v>
      </c>
      <c r="AX985" s="42">
        <f>IFERROR(AW985/AS975,"-")</f>
        <v>1.8018018018018018E-3</v>
      </c>
      <c r="AY985" s="96">
        <f t="shared" si="85"/>
        <v>5028.5</v>
      </c>
      <c r="AZ985" s="360"/>
      <c r="BA985" s="360"/>
      <c r="BB985" s="32" t="s">
        <v>105</v>
      </c>
      <c r="BC985" s="52">
        <v>183159</v>
      </c>
      <c r="BD985" s="42">
        <f>IFERROR(BC985/AZ975,"-")</f>
        <v>1.141424985515552E-3</v>
      </c>
      <c r="BE985" s="52">
        <v>3</v>
      </c>
      <c r="BF985" s="42">
        <f>IFERROR(BE985/BA975,"-")</f>
        <v>2.6086956521739129E-2</v>
      </c>
      <c r="BG985" s="55">
        <f t="shared" si="86"/>
        <v>61053</v>
      </c>
      <c r="BH985" s="360"/>
      <c r="BI985" s="360"/>
      <c r="BJ985" s="32" t="s">
        <v>105</v>
      </c>
      <c r="BK985" s="52">
        <v>50195</v>
      </c>
      <c r="BL985" s="42">
        <f>IFERROR(BK985/BH975,"-")</f>
        <v>1.0148003357342423E-4</v>
      </c>
      <c r="BM985" s="52">
        <v>3</v>
      </c>
      <c r="BN985" s="42">
        <f>IFERROR(BM985/BI975,"-")</f>
        <v>2.477291494632535E-3</v>
      </c>
      <c r="BO985" s="96">
        <f t="shared" si="87"/>
        <v>16731.666666666668</v>
      </c>
      <c r="BP985" s="140"/>
    </row>
    <row r="986" spans="2:68" s="8" customFormat="1" ht="13.15" customHeight="1">
      <c r="B986" s="368"/>
      <c r="C986" s="386"/>
      <c r="D986" s="360"/>
      <c r="E986" s="360"/>
      <c r="F986" s="32" t="s">
        <v>106</v>
      </c>
      <c r="G986" s="52">
        <v>2446966</v>
      </c>
      <c r="H986" s="42">
        <f>IFERROR(G986/D975,"-")</f>
        <v>1.5886921979391254E-2</v>
      </c>
      <c r="I986" s="52">
        <v>3</v>
      </c>
      <c r="J986" s="42">
        <f>IFERROR(I986/E975,"-")</f>
        <v>1.3513513513513514E-2</v>
      </c>
      <c r="K986" s="55">
        <f t="shared" si="80"/>
        <v>815655.33333333337</v>
      </c>
      <c r="L986" s="360"/>
      <c r="M986" s="360"/>
      <c r="N986" s="32" t="s">
        <v>106</v>
      </c>
      <c r="O986" s="52">
        <v>2680917</v>
      </c>
      <c r="P986" s="42">
        <f>IFERROR(O986/L975,"-")</f>
        <v>2.1745216942386063E-3</v>
      </c>
      <c r="Q986" s="52">
        <v>8</v>
      </c>
      <c r="R986" s="42">
        <f>IFERROR(Q986/M975,"-")</f>
        <v>3.5398230088495575E-3</v>
      </c>
      <c r="S986" s="55">
        <f t="shared" si="81"/>
        <v>335114.625</v>
      </c>
      <c r="T986" s="360"/>
      <c r="U986" s="360"/>
      <c r="V986" s="32" t="s">
        <v>106</v>
      </c>
      <c r="W986" s="52">
        <v>39958</v>
      </c>
      <c r="X986" s="42">
        <f>IFERROR(W986/T975,"-")</f>
        <v>9.7866017263586991E-4</v>
      </c>
      <c r="Y986" s="52">
        <v>1</v>
      </c>
      <c r="Z986" s="42">
        <f>IFERROR(Y986/U975,"-")</f>
        <v>9.3457943925233638E-3</v>
      </c>
      <c r="AA986" s="96">
        <f t="shared" si="82"/>
        <v>39958</v>
      </c>
      <c r="AB986" s="360"/>
      <c r="AC986" s="360"/>
      <c r="AD986" s="32" t="s">
        <v>106</v>
      </c>
      <c r="AE986" s="52">
        <v>16683</v>
      </c>
      <c r="AF986" s="42">
        <f>IFERROR(AE986/AB975,"-")</f>
        <v>2.5295355073520737E-4</v>
      </c>
      <c r="AG986" s="52">
        <v>1</v>
      </c>
      <c r="AH986" s="42">
        <f>IFERROR(AG986/AC975,"-")</f>
        <v>4.0160642570281121E-3</v>
      </c>
      <c r="AI986" s="55">
        <f t="shared" si="83"/>
        <v>16683</v>
      </c>
      <c r="AJ986" s="360"/>
      <c r="AK986" s="360"/>
      <c r="AL986" s="32" t="s">
        <v>106</v>
      </c>
      <c r="AM986" s="52">
        <v>2444414</v>
      </c>
      <c r="AN986" s="42">
        <f>IFERROR(AM986/AJ975,"-")</f>
        <v>4.8162721128506541E-3</v>
      </c>
      <c r="AO986" s="52">
        <v>4</v>
      </c>
      <c r="AP986" s="42">
        <f>IFERROR(AO986/AK975,"-")</f>
        <v>5.1020408163265302E-3</v>
      </c>
      <c r="AQ986" s="55">
        <f t="shared" si="84"/>
        <v>611103.5</v>
      </c>
      <c r="AR986" s="360"/>
      <c r="AS986" s="360"/>
      <c r="AT986" s="32" t="s">
        <v>106</v>
      </c>
      <c r="AU986" s="52">
        <v>179862</v>
      </c>
      <c r="AV986" s="42">
        <f>IFERROR(AU986/AR975,"-")</f>
        <v>2.9425982297194765E-4</v>
      </c>
      <c r="AW986" s="52">
        <v>2</v>
      </c>
      <c r="AX986" s="42">
        <f>IFERROR(AW986/AS975,"-")</f>
        <v>1.8018018018018018E-3</v>
      </c>
      <c r="AY986" s="96">
        <f t="shared" si="85"/>
        <v>89931</v>
      </c>
      <c r="AZ986" s="360"/>
      <c r="BA986" s="360"/>
      <c r="BB986" s="32" t="s">
        <v>106</v>
      </c>
      <c r="BC986" s="52">
        <v>674529</v>
      </c>
      <c r="BD986" s="42">
        <f>IFERROR(BC986/AZ975,"-")</f>
        <v>4.2035840666023493E-3</v>
      </c>
      <c r="BE986" s="52">
        <v>2</v>
      </c>
      <c r="BF986" s="42">
        <f>IFERROR(BE986/BA975,"-")</f>
        <v>1.7391304347826087E-2</v>
      </c>
      <c r="BG986" s="55">
        <f t="shared" si="86"/>
        <v>337264.5</v>
      </c>
      <c r="BH986" s="360"/>
      <c r="BI986" s="360"/>
      <c r="BJ986" s="32" t="s">
        <v>106</v>
      </c>
      <c r="BK986" s="52">
        <v>12362</v>
      </c>
      <c r="BL986" s="42">
        <f>IFERROR(BK986/BH975,"-")</f>
        <v>2.4992452934249833E-5</v>
      </c>
      <c r="BM986" s="52">
        <v>2</v>
      </c>
      <c r="BN986" s="42">
        <f>IFERROR(BM986/BI975,"-")</f>
        <v>1.6515276630883566E-3</v>
      </c>
      <c r="BO986" s="96">
        <f t="shared" si="87"/>
        <v>6181</v>
      </c>
      <c r="BP986" s="140"/>
    </row>
    <row r="987" spans="2:68" s="8" customFormat="1" ht="13.15" customHeight="1">
      <c r="B987" s="368"/>
      <c r="C987" s="386"/>
      <c r="D987" s="360"/>
      <c r="E987" s="360"/>
      <c r="F987" s="32" t="s">
        <v>107</v>
      </c>
      <c r="G987" s="52">
        <v>1318162</v>
      </c>
      <c r="H987" s="42">
        <f>IFERROR(G987/D975,"-")</f>
        <v>8.5581642124158384E-3</v>
      </c>
      <c r="I987" s="52">
        <v>32</v>
      </c>
      <c r="J987" s="42">
        <f>IFERROR(I987/E975,"-")</f>
        <v>0.14414414414414414</v>
      </c>
      <c r="K987" s="55">
        <f t="shared" si="80"/>
        <v>41192.5625</v>
      </c>
      <c r="L987" s="360"/>
      <c r="M987" s="360"/>
      <c r="N987" s="32" t="s">
        <v>107</v>
      </c>
      <c r="O987" s="52">
        <v>9669885</v>
      </c>
      <c r="P987" s="42">
        <f>IFERROR(O987/L975,"-")</f>
        <v>7.8433516268099617E-3</v>
      </c>
      <c r="Q987" s="52">
        <v>230</v>
      </c>
      <c r="R987" s="42">
        <f>IFERROR(Q987/M975,"-")</f>
        <v>0.10176991150442478</v>
      </c>
      <c r="S987" s="55">
        <f t="shared" si="81"/>
        <v>42042.978260869568</v>
      </c>
      <c r="T987" s="360"/>
      <c r="U987" s="360"/>
      <c r="V987" s="32" t="s">
        <v>107</v>
      </c>
      <c r="W987" s="52">
        <v>689724</v>
      </c>
      <c r="X987" s="42">
        <f>IFERROR(W987/T975,"-")</f>
        <v>1.6892872739153682E-2</v>
      </c>
      <c r="Y987" s="52">
        <v>6</v>
      </c>
      <c r="Z987" s="42">
        <f>IFERROR(Y987/U975,"-")</f>
        <v>5.6074766355140186E-2</v>
      </c>
      <c r="AA987" s="96">
        <f t="shared" si="82"/>
        <v>114954</v>
      </c>
      <c r="AB987" s="360"/>
      <c r="AC987" s="360"/>
      <c r="AD987" s="32" t="s">
        <v>107</v>
      </c>
      <c r="AE987" s="52">
        <v>995603</v>
      </c>
      <c r="AF987" s="42">
        <f>IFERROR(AE987/AB975,"-")</f>
        <v>1.5095685066991828E-2</v>
      </c>
      <c r="AG987" s="52">
        <v>12</v>
      </c>
      <c r="AH987" s="42">
        <f>IFERROR(AG987/AC975,"-")</f>
        <v>4.8192771084337352E-2</v>
      </c>
      <c r="AI987" s="55">
        <f t="shared" si="83"/>
        <v>82966.916666666672</v>
      </c>
      <c r="AJ987" s="360"/>
      <c r="AK987" s="360"/>
      <c r="AL987" s="32" t="s">
        <v>107</v>
      </c>
      <c r="AM987" s="52">
        <v>4236626</v>
      </c>
      <c r="AN987" s="42">
        <f>IFERROR(AM987/AJ975,"-")</f>
        <v>8.3474990964615709E-3</v>
      </c>
      <c r="AO987" s="52">
        <v>99</v>
      </c>
      <c r="AP987" s="42">
        <f>IFERROR(AO987/AK975,"-")</f>
        <v>0.12627551020408162</v>
      </c>
      <c r="AQ987" s="55">
        <f t="shared" si="84"/>
        <v>42794.202020202021</v>
      </c>
      <c r="AR987" s="360"/>
      <c r="AS987" s="360"/>
      <c r="AT987" s="32" t="s">
        <v>107</v>
      </c>
      <c r="AU987" s="52">
        <v>3747932</v>
      </c>
      <c r="AV987" s="42">
        <f>IFERROR(AU987/AR975,"-")</f>
        <v>6.1317332556676653E-3</v>
      </c>
      <c r="AW987" s="52">
        <v>113</v>
      </c>
      <c r="AX987" s="42">
        <f>IFERROR(AW987/AS975,"-")</f>
        <v>0.1018018018018018</v>
      </c>
      <c r="AY987" s="96">
        <f t="shared" si="85"/>
        <v>33167.539823008847</v>
      </c>
      <c r="AZ987" s="360"/>
      <c r="BA987" s="360"/>
      <c r="BB987" s="32" t="s">
        <v>107</v>
      </c>
      <c r="BC987" s="52">
        <v>247900</v>
      </c>
      <c r="BD987" s="42">
        <f>IFERROR(BC987/AZ975,"-")</f>
        <v>1.5448831556696932E-3</v>
      </c>
      <c r="BE987" s="52">
        <v>15</v>
      </c>
      <c r="BF987" s="42">
        <f>IFERROR(BE987/BA975,"-")</f>
        <v>0.13043478260869565</v>
      </c>
      <c r="BG987" s="55">
        <f t="shared" si="86"/>
        <v>16526.666666666668</v>
      </c>
      <c r="BH987" s="360"/>
      <c r="BI987" s="360"/>
      <c r="BJ987" s="32" t="s">
        <v>107</v>
      </c>
      <c r="BK987" s="52">
        <v>2327270</v>
      </c>
      <c r="BL987" s="42">
        <f>IFERROR(BK987/BH975,"-")</f>
        <v>4.7050789467959564E-3</v>
      </c>
      <c r="BM987" s="52">
        <v>92</v>
      </c>
      <c r="BN987" s="42">
        <f>IFERROR(BM987/BI975,"-")</f>
        <v>7.5970272502064409E-2</v>
      </c>
      <c r="BO987" s="96">
        <f t="shared" si="87"/>
        <v>25296.41304347826</v>
      </c>
      <c r="BP987" s="140"/>
    </row>
    <row r="988" spans="2:68" s="8" customFormat="1" ht="13.15" customHeight="1">
      <c r="B988" s="368"/>
      <c r="C988" s="386"/>
      <c r="D988" s="360"/>
      <c r="E988" s="360"/>
      <c r="F988" s="32" t="s">
        <v>108</v>
      </c>
      <c r="G988" s="52">
        <v>2249165</v>
      </c>
      <c r="H988" s="42">
        <f>IFERROR(G988/D975,"-")</f>
        <v>1.4602699372928568E-2</v>
      </c>
      <c r="I988" s="52">
        <v>34</v>
      </c>
      <c r="J988" s="42">
        <f>IFERROR(I988/E975,"-")</f>
        <v>0.15315315315315314</v>
      </c>
      <c r="K988" s="55">
        <f t="shared" si="80"/>
        <v>66151.911764705888</v>
      </c>
      <c r="L988" s="360"/>
      <c r="M988" s="360"/>
      <c r="N988" s="32" t="s">
        <v>108</v>
      </c>
      <c r="O988" s="52">
        <v>10041210</v>
      </c>
      <c r="P988" s="42">
        <f>IFERROR(O988/L975,"-")</f>
        <v>8.144537477812866E-3</v>
      </c>
      <c r="Q988" s="52">
        <v>195</v>
      </c>
      <c r="R988" s="42">
        <f>IFERROR(Q988/M975,"-")</f>
        <v>8.628318584070796E-2</v>
      </c>
      <c r="S988" s="55">
        <f t="shared" si="81"/>
        <v>51493.384615384617</v>
      </c>
      <c r="T988" s="360"/>
      <c r="U988" s="360"/>
      <c r="V988" s="32" t="s">
        <v>108</v>
      </c>
      <c r="W988" s="52">
        <v>807739</v>
      </c>
      <c r="X988" s="42">
        <f>IFERROR(W988/T975,"-")</f>
        <v>1.9783322217946969E-2</v>
      </c>
      <c r="Y988" s="52">
        <v>8</v>
      </c>
      <c r="Z988" s="42">
        <f>IFERROR(Y988/U975,"-")</f>
        <v>7.476635514018691E-2</v>
      </c>
      <c r="AA988" s="96">
        <f t="shared" si="82"/>
        <v>100967.375</v>
      </c>
      <c r="AB988" s="360"/>
      <c r="AC988" s="360"/>
      <c r="AD988" s="32" t="s">
        <v>108</v>
      </c>
      <c r="AE988" s="52">
        <v>681187</v>
      </c>
      <c r="AF988" s="42">
        <f>IFERROR(AE988/AB975,"-")</f>
        <v>1.0328398391456196E-2</v>
      </c>
      <c r="AG988" s="52">
        <v>16</v>
      </c>
      <c r="AH988" s="42">
        <f>IFERROR(AG988/AC975,"-")</f>
        <v>6.4257028112449793E-2</v>
      </c>
      <c r="AI988" s="55">
        <f t="shared" si="83"/>
        <v>42574.1875</v>
      </c>
      <c r="AJ988" s="360"/>
      <c r="AK988" s="360"/>
      <c r="AL988" s="32" t="s">
        <v>108</v>
      </c>
      <c r="AM988" s="52">
        <v>4912923</v>
      </c>
      <c r="AN988" s="42">
        <f>IFERROR(AM988/AJ975,"-")</f>
        <v>9.6800190301162461E-3</v>
      </c>
      <c r="AO988" s="52">
        <v>94</v>
      </c>
      <c r="AP988" s="42">
        <f>IFERROR(AO988/AK975,"-")</f>
        <v>0.11989795918367346</v>
      </c>
      <c r="AQ988" s="55">
        <f t="shared" si="84"/>
        <v>52265.138297872341</v>
      </c>
      <c r="AR988" s="360"/>
      <c r="AS988" s="360"/>
      <c r="AT988" s="32" t="s">
        <v>108</v>
      </c>
      <c r="AU988" s="52">
        <v>3308433</v>
      </c>
      <c r="AV988" s="42">
        <f>IFERROR(AU988/AR975,"-")</f>
        <v>5.4126992299348923E-3</v>
      </c>
      <c r="AW988" s="52">
        <v>74</v>
      </c>
      <c r="AX988" s="42">
        <f>IFERROR(AW988/AS975,"-")</f>
        <v>6.6666666666666666E-2</v>
      </c>
      <c r="AY988" s="96">
        <f t="shared" si="85"/>
        <v>44708.554054054053</v>
      </c>
      <c r="AZ988" s="360"/>
      <c r="BA988" s="360"/>
      <c r="BB988" s="32" t="s">
        <v>108</v>
      </c>
      <c r="BC988" s="52">
        <v>3674119</v>
      </c>
      <c r="BD988" s="42">
        <f>IFERROR(BC988/AZ975,"-")</f>
        <v>2.2896670250205635E-2</v>
      </c>
      <c r="BE988" s="52">
        <v>39</v>
      </c>
      <c r="BF988" s="42">
        <f>IFERROR(BE988/BA975,"-")</f>
        <v>0.33913043478260868</v>
      </c>
      <c r="BG988" s="55">
        <f t="shared" si="86"/>
        <v>94208.179487179485</v>
      </c>
      <c r="BH988" s="360"/>
      <c r="BI988" s="360"/>
      <c r="BJ988" s="32" t="s">
        <v>108</v>
      </c>
      <c r="BK988" s="52">
        <v>2804002</v>
      </c>
      <c r="BL988" s="42">
        <f>IFERROR(BK988/BH975,"-")</f>
        <v>5.6688956489679993E-3</v>
      </c>
      <c r="BM988" s="52">
        <v>66</v>
      </c>
      <c r="BN988" s="42">
        <f>IFERROR(BM988/BI975,"-")</f>
        <v>5.4500412881915775E-2</v>
      </c>
      <c r="BO988" s="96">
        <f t="shared" si="87"/>
        <v>42484.878787878784</v>
      </c>
      <c r="BP988" s="140"/>
    </row>
    <row r="989" spans="2:68" s="8" customFormat="1" ht="13.15" customHeight="1">
      <c r="B989" s="368"/>
      <c r="C989" s="386"/>
      <c r="D989" s="360"/>
      <c r="E989" s="360"/>
      <c r="F989" s="32" t="s">
        <v>109</v>
      </c>
      <c r="G989" s="52">
        <v>389297</v>
      </c>
      <c r="H989" s="42">
        <f>IFERROR(G989/D975,"-")</f>
        <v>2.52751001273049E-3</v>
      </c>
      <c r="I989" s="52">
        <v>16</v>
      </c>
      <c r="J989" s="42">
        <f>IFERROR(I989/E975,"-")</f>
        <v>7.2072072072072071E-2</v>
      </c>
      <c r="K989" s="55">
        <f t="shared" si="80"/>
        <v>24331.0625</v>
      </c>
      <c r="L989" s="360"/>
      <c r="M989" s="360"/>
      <c r="N989" s="32" t="s">
        <v>109</v>
      </c>
      <c r="O989" s="52">
        <v>5521708</v>
      </c>
      <c r="P989" s="42">
        <f>IFERROR(O989/L975,"-")</f>
        <v>4.4787189738626238E-3</v>
      </c>
      <c r="Q989" s="52">
        <v>137</v>
      </c>
      <c r="R989" s="42">
        <f>IFERROR(Q989/M975,"-")</f>
        <v>6.0619469026548675E-2</v>
      </c>
      <c r="S989" s="55">
        <f t="shared" si="81"/>
        <v>40304.437956204376</v>
      </c>
      <c r="T989" s="360"/>
      <c r="U989" s="360"/>
      <c r="V989" s="32" t="s">
        <v>109</v>
      </c>
      <c r="W989" s="52">
        <v>1008451</v>
      </c>
      <c r="X989" s="42">
        <f>IFERROR(W989/T975,"-")</f>
        <v>2.4699204909024868E-2</v>
      </c>
      <c r="Y989" s="52">
        <v>12</v>
      </c>
      <c r="Z989" s="42">
        <f>IFERROR(Y989/U975,"-")</f>
        <v>0.11214953271028037</v>
      </c>
      <c r="AA989" s="96">
        <f t="shared" si="82"/>
        <v>84037.583333333328</v>
      </c>
      <c r="AB989" s="360"/>
      <c r="AC989" s="360"/>
      <c r="AD989" s="32" t="s">
        <v>109</v>
      </c>
      <c r="AE989" s="52">
        <v>1244777</v>
      </c>
      <c r="AF989" s="42">
        <f>IFERROR(AE989/AB975,"-")</f>
        <v>1.887374944695314E-2</v>
      </c>
      <c r="AG989" s="52">
        <v>10</v>
      </c>
      <c r="AH989" s="42">
        <f>IFERROR(AG989/AC975,"-")</f>
        <v>4.0160642570281124E-2</v>
      </c>
      <c r="AI989" s="55">
        <f t="shared" si="83"/>
        <v>124477.7</v>
      </c>
      <c r="AJ989" s="360"/>
      <c r="AK989" s="360"/>
      <c r="AL989" s="32" t="s">
        <v>109</v>
      </c>
      <c r="AM989" s="52">
        <v>1768775</v>
      </c>
      <c r="AN989" s="42">
        <f>IFERROR(AM989/AJ975,"-")</f>
        <v>3.4850486482271071E-3</v>
      </c>
      <c r="AO989" s="52">
        <v>56</v>
      </c>
      <c r="AP989" s="42">
        <f>IFERROR(AO989/AK975,"-")</f>
        <v>7.1428571428571425E-2</v>
      </c>
      <c r="AQ989" s="55">
        <f t="shared" si="84"/>
        <v>31585.267857142859</v>
      </c>
      <c r="AR989" s="360"/>
      <c r="AS989" s="360"/>
      <c r="AT989" s="32" t="s">
        <v>109</v>
      </c>
      <c r="AU989" s="52">
        <v>1499705</v>
      </c>
      <c r="AV989" s="42">
        <f>IFERROR(AU989/AR975,"-")</f>
        <v>2.4535639980103898E-3</v>
      </c>
      <c r="AW989" s="52">
        <v>59</v>
      </c>
      <c r="AX989" s="42">
        <f>IFERROR(AW989/AS975,"-")</f>
        <v>5.3153153153153151E-2</v>
      </c>
      <c r="AY989" s="96">
        <f t="shared" si="85"/>
        <v>25418.728813559323</v>
      </c>
      <c r="AZ989" s="360"/>
      <c r="BA989" s="360"/>
      <c r="BB989" s="32" t="s">
        <v>109</v>
      </c>
      <c r="BC989" s="52">
        <v>204186</v>
      </c>
      <c r="BD989" s="42">
        <f>IFERROR(BC989/AZ975,"-")</f>
        <v>1.2724627350688663E-3</v>
      </c>
      <c r="BE989" s="52">
        <v>10</v>
      </c>
      <c r="BF989" s="42">
        <f>IFERROR(BE989/BA975,"-")</f>
        <v>8.6956521739130432E-2</v>
      </c>
      <c r="BG989" s="55">
        <f t="shared" si="86"/>
        <v>20418.599999999999</v>
      </c>
      <c r="BH989" s="360"/>
      <c r="BI989" s="360"/>
      <c r="BJ989" s="32" t="s">
        <v>109</v>
      </c>
      <c r="BK989" s="52">
        <v>1407965</v>
      </c>
      <c r="BL989" s="42">
        <f>IFERROR(BK989/BH975,"-")</f>
        <v>2.846505338583649E-3</v>
      </c>
      <c r="BM989" s="52">
        <v>45</v>
      </c>
      <c r="BN989" s="42">
        <f>IFERROR(BM989/BI975,"-")</f>
        <v>3.7159372419488024E-2</v>
      </c>
      <c r="BO989" s="96">
        <f t="shared" si="87"/>
        <v>31288.111111111109</v>
      </c>
      <c r="BP989" s="140"/>
    </row>
    <row r="990" spans="2:68" s="8" customFormat="1" ht="13.15" customHeight="1">
      <c r="B990" s="368"/>
      <c r="C990" s="386"/>
      <c r="D990" s="360"/>
      <c r="E990" s="360"/>
      <c r="F990" s="33" t="s">
        <v>110</v>
      </c>
      <c r="G990" s="53">
        <v>194554</v>
      </c>
      <c r="H990" s="43">
        <f>IFERROR(G990/D975,"-")</f>
        <v>1.2631414652996755E-3</v>
      </c>
      <c r="I990" s="53">
        <v>27</v>
      </c>
      <c r="J990" s="43">
        <f>IFERROR(I990/E975,"-")</f>
        <v>0.12162162162162163</v>
      </c>
      <c r="K990" s="56">
        <f t="shared" si="80"/>
        <v>7205.7037037037035</v>
      </c>
      <c r="L990" s="360"/>
      <c r="M990" s="360"/>
      <c r="N990" s="33" t="s">
        <v>110</v>
      </c>
      <c r="O990" s="53">
        <v>2424114</v>
      </c>
      <c r="P990" s="43">
        <f>IFERROR(O990/L975,"-")</f>
        <v>1.9662259153519204E-3</v>
      </c>
      <c r="Q990" s="53">
        <v>178</v>
      </c>
      <c r="R990" s="43">
        <f>IFERROR(Q990/M975,"-")</f>
        <v>7.8761061946902661E-2</v>
      </c>
      <c r="S990" s="56">
        <f t="shared" si="81"/>
        <v>13618.617977528091</v>
      </c>
      <c r="T990" s="360"/>
      <c r="U990" s="360"/>
      <c r="V990" s="33" t="s">
        <v>110</v>
      </c>
      <c r="W990" s="53">
        <v>15524</v>
      </c>
      <c r="X990" s="43">
        <f>IFERROR(W990/T975,"-")</f>
        <v>3.8021724110313943E-4</v>
      </c>
      <c r="Y990" s="53">
        <v>5</v>
      </c>
      <c r="Z990" s="43">
        <f>IFERROR(Y990/U975,"-")</f>
        <v>4.6728971962616821E-2</v>
      </c>
      <c r="AA990" s="97">
        <f t="shared" si="82"/>
        <v>3104.8</v>
      </c>
      <c r="AB990" s="360"/>
      <c r="AC990" s="360"/>
      <c r="AD990" s="33" t="s">
        <v>110</v>
      </c>
      <c r="AE990" s="53">
        <v>248206</v>
      </c>
      <c r="AF990" s="43">
        <f>IFERROR(AE990/AB975,"-")</f>
        <v>3.7633872213500498E-3</v>
      </c>
      <c r="AG990" s="53">
        <v>10</v>
      </c>
      <c r="AH990" s="43">
        <f>IFERROR(AG990/AC975,"-")</f>
        <v>4.0160642570281124E-2</v>
      </c>
      <c r="AI990" s="56">
        <f t="shared" si="83"/>
        <v>24820.6</v>
      </c>
      <c r="AJ990" s="360"/>
      <c r="AK990" s="360"/>
      <c r="AL990" s="33" t="s">
        <v>110</v>
      </c>
      <c r="AM990" s="53">
        <v>1572345</v>
      </c>
      <c r="AN990" s="43">
        <f>IFERROR(AM990/AJ975,"-")</f>
        <v>3.0980191470348973E-3</v>
      </c>
      <c r="AO990" s="53">
        <v>80</v>
      </c>
      <c r="AP990" s="43">
        <f>IFERROR(AO990/AK975,"-")</f>
        <v>0.10204081632653061</v>
      </c>
      <c r="AQ990" s="56">
        <f t="shared" si="84"/>
        <v>19654.3125</v>
      </c>
      <c r="AR990" s="360"/>
      <c r="AS990" s="360"/>
      <c r="AT990" s="33" t="s">
        <v>110</v>
      </c>
      <c r="AU990" s="53">
        <v>588039</v>
      </c>
      <c r="AV990" s="43">
        <f>IFERROR(AU990/AR975,"-")</f>
        <v>9.6205008306702428E-4</v>
      </c>
      <c r="AW990" s="53">
        <v>83</v>
      </c>
      <c r="AX990" s="43">
        <f>IFERROR(AW990/AS975,"-")</f>
        <v>7.4774774774774774E-2</v>
      </c>
      <c r="AY990" s="136">
        <f t="shared" si="85"/>
        <v>7084.8072289156626</v>
      </c>
      <c r="AZ990" s="360"/>
      <c r="BA990" s="360"/>
      <c r="BB990" s="33" t="s">
        <v>110</v>
      </c>
      <c r="BC990" s="53">
        <v>293518</v>
      </c>
      <c r="BD990" s="43">
        <f>IFERROR(BC990/AZ975,"-")</f>
        <v>1.8291690765867567E-3</v>
      </c>
      <c r="BE990" s="53">
        <v>18</v>
      </c>
      <c r="BF990" s="43">
        <f>IFERROR(BE990/BA975,"-")</f>
        <v>0.15652173913043479</v>
      </c>
      <c r="BG990" s="56">
        <f t="shared" si="86"/>
        <v>16306.555555555555</v>
      </c>
      <c r="BH990" s="360"/>
      <c r="BI990" s="360"/>
      <c r="BJ990" s="33" t="s">
        <v>110</v>
      </c>
      <c r="BK990" s="53">
        <v>951448</v>
      </c>
      <c r="BL990" s="43">
        <f>IFERROR(BK990/BH975,"-")</f>
        <v>1.9235576249301194E-3</v>
      </c>
      <c r="BM990" s="53">
        <v>61</v>
      </c>
      <c r="BN990" s="43">
        <f>IFERROR(BM990/BI975,"-")</f>
        <v>5.0371593724194877E-2</v>
      </c>
      <c r="BO990" s="97">
        <f t="shared" si="87"/>
        <v>15597.508196721312</v>
      </c>
      <c r="BP990" s="140"/>
    </row>
    <row r="991" spans="2:68" s="8" customFormat="1" ht="13.15" customHeight="1">
      <c r="B991" s="369"/>
      <c r="C991" s="387"/>
      <c r="D991" s="361"/>
      <c r="E991" s="361"/>
      <c r="F991" s="34" t="s">
        <v>64</v>
      </c>
      <c r="G991" s="49">
        <f>SUM(G975:G990)</f>
        <v>30165024</v>
      </c>
      <c r="H991" s="43">
        <f>IFERROR(G991/D975,"-")</f>
        <v>0.19584635944858436</v>
      </c>
      <c r="I991" s="53">
        <v>191</v>
      </c>
      <c r="J991" s="43">
        <f>IFERROR(I991/E975,"-")</f>
        <v>0.86036036036036034</v>
      </c>
      <c r="K991" s="56">
        <f t="shared" si="80"/>
        <v>157932.06282722513</v>
      </c>
      <c r="L991" s="361"/>
      <c r="M991" s="361"/>
      <c r="N991" s="34" t="s">
        <v>64</v>
      </c>
      <c r="O991" s="49">
        <f>SUM(O975:O990)</f>
        <v>198024925</v>
      </c>
      <c r="P991" s="43">
        <f>IFERROR(O991/L975,"-")</f>
        <v>0.16062022636749773</v>
      </c>
      <c r="Q991" s="53">
        <v>1762</v>
      </c>
      <c r="R991" s="43">
        <f>IFERROR(Q991/M975,"-")</f>
        <v>0.77964601769911501</v>
      </c>
      <c r="S991" s="56">
        <f t="shared" si="81"/>
        <v>112386.45005675369</v>
      </c>
      <c r="T991" s="361"/>
      <c r="U991" s="361"/>
      <c r="V991" s="34" t="s">
        <v>64</v>
      </c>
      <c r="W991" s="49">
        <f>SUM(W975:W990)</f>
        <v>3400605</v>
      </c>
      <c r="X991" s="43">
        <f>IFERROR(W991/T975,"-")</f>
        <v>8.3288369697342282E-2</v>
      </c>
      <c r="Y991" s="53">
        <v>45</v>
      </c>
      <c r="Z991" s="43">
        <f>IFERROR(Y991/U975,"-")</f>
        <v>0.42056074766355139</v>
      </c>
      <c r="AA991" s="97">
        <f t="shared" si="82"/>
        <v>75569</v>
      </c>
      <c r="AB991" s="361"/>
      <c r="AC991" s="361"/>
      <c r="AD991" s="34" t="s">
        <v>64</v>
      </c>
      <c r="AE991" s="49">
        <f>SUM(AE975:AE990)</f>
        <v>6846536</v>
      </c>
      <c r="AF991" s="43">
        <f>IFERROR(AE991/AB975,"-")</f>
        <v>0.10380960207615079</v>
      </c>
      <c r="AG991" s="53">
        <v>89</v>
      </c>
      <c r="AH991" s="43">
        <f>IFERROR(AG991/AC975,"-")</f>
        <v>0.35742971887550201</v>
      </c>
      <c r="AI991" s="56">
        <f t="shared" si="83"/>
        <v>76927.370786516854</v>
      </c>
      <c r="AJ991" s="361"/>
      <c r="AK991" s="361"/>
      <c r="AL991" s="34" t="s">
        <v>64</v>
      </c>
      <c r="AM991" s="49">
        <f>SUM(AM975:AM990)</f>
        <v>96197351</v>
      </c>
      <c r="AN991" s="43">
        <f>IFERROR(AM991/AJ975,"-")</f>
        <v>0.18953934110645987</v>
      </c>
      <c r="AO991" s="53">
        <v>681</v>
      </c>
      <c r="AP991" s="43">
        <f>IFERROR(AO991/AK975,"-")</f>
        <v>0.86862244897959184</v>
      </c>
      <c r="AQ991" s="56">
        <f t="shared" si="84"/>
        <v>141258.95888399411</v>
      </c>
      <c r="AR991" s="361"/>
      <c r="AS991" s="361"/>
      <c r="AT991" s="34" t="s">
        <v>64</v>
      </c>
      <c r="AU991" s="49">
        <f>SUM(AU975:AU990)</f>
        <v>90930432</v>
      </c>
      <c r="AV991" s="43">
        <f>IFERROR(AU991/AR975,"-")</f>
        <v>0.14876501330510461</v>
      </c>
      <c r="AW991" s="53">
        <v>943</v>
      </c>
      <c r="AX991" s="76">
        <f>IFERROR(AW991/AS975,"-")</f>
        <v>0.84954954954954953</v>
      </c>
      <c r="AY991" s="113">
        <f t="shared" si="85"/>
        <v>96426.757158006367</v>
      </c>
      <c r="AZ991" s="361"/>
      <c r="BA991" s="361"/>
      <c r="BB991" s="34" t="s">
        <v>64</v>
      </c>
      <c r="BC991" s="49">
        <f>SUM(BC975:BC990)</f>
        <v>40216988</v>
      </c>
      <c r="BD991" s="43">
        <f>IFERROR(BC991/AZ975,"-")</f>
        <v>0.25062745999584585</v>
      </c>
      <c r="BE991" s="53">
        <v>103</v>
      </c>
      <c r="BF991" s="43">
        <f>IFERROR(BE991/BA975,"-")</f>
        <v>0.89565217391304353</v>
      </c>
      <c r="BG991" s="56">
        <f t="shared" si="86"/>
        <v>390456.19417475729</v>
      </c>
      <c r="BH991" s="361"/>
      <c r="BI991" s="361"/>
      <c r="BJ991" s="34" t="s">
        <v>64</v>
      </c>
      <c r="BK991" s="49">
        <f>SUM(BK975:BK990)</f>
        <v>61884051</v>
      </c>
      <c r="BL991" s="43">
        <f>IFERROR(BK991/BH975,"-")</f>
        <v>0.12511197476122118</v>
      </c>
      <c r="BM991" s="53">
        <v>773</v>
      </c>
      <c r="BN991" s="43">
        <f>IFERROR(BM991/BI975,"-")</f>
        <v>0.63831544178364985</v>
      </c>
      <c r="BO991" s="97">
        <f t="shared" si="87"/>
        <v>80056.987063389388</v>
      </c>
      <c r="BP991" s="140"/>
    </row>
    <row r="992" spans="2:68" s="8" customFormat="1" ht="13.15" customHeight="1">
      <c r="B992" s="367">
        <v>59</v>
      </c>
      <c r="C992" s="385" t="s">
        <v>19</v>
      </c>
      <c r="D992" s="359">
        <v>665618460</v>
      </c>
      <c r="E992" s="359">
        <v>835</v>
      </c>
      <c r="F992" s="30" t="s">
        <v>96</v>
      </c>
      <c r="G992" s="51">
        <v>7264380</v>
      </c>
      <c r="H992" s="41">
        <f>IFERROR(G992/D992,"-")</f>
        <v>1.0913729766449085E-2</v>
      </c>
      <c r="I992" s="51">
        <v>165</v>
      </c>
      <c r="J992" s="41">
        <f>IFERROR(I992/E992,"-")</f>
        <v>0.19760479041916168</v>
      </c>
      <c r="K992" s="54">
        <f t="shared" si="80"/>
        <v>44026.545454545456</v>
      </c>
      <c r="L992" s="359">
        <v>4640571680</v>
      </c>
      <c r="M992" s="359">
        <v>8635</v>
      </c>
      <c r="N992" s="30" t="s">
        <v>96</v>
      </c>
      <c r="O992" s="51">
        <v>91212963</v>
      </c>
      <c r="P992" s="41">
        <f>IFERROR(O992/L992,"-")</f>
        <v>1.9655544465159516E-2</v>
      </c>
      <c r="Q992" s="51">
        <v>1321</v>
      </c>
      <c r="R992" s="41">
        <f>IFERROR(Q992/M992,"-")</f>
        <v>0.15298204979733643</v>
      </c>
      <c r="S992" s="54">
        <f t="shared" si="81"/>
        <v>69048.420136260407</v>
      </c>
      <c r="T992" s="359">
        <v>137751370</v>
      </c>
      <c r="U992" s="359">
        <v>488</v>
      </c>
      <c r="V992" s="30" t="s">
        <v>96</v>
      </c>
      <c r="W992" s="51">
        <v>5958229</v>
      </c>
      <c r="X992" s="41">
        <f>IFERROR(W992/T992,"-")</f>
        <v>4.3253500854474262E-2</v>
      </c>
      <c r="Y992" s="51">
        <v>57</v>
      </c>
      <c r="Z992" s="41">
        <f>IFERROR(Y992/U992,"-")</f>
        <v>0.11680327868852459</v>
      </c>
      <c r="AA992" s="95">
        <f t="shared" si="82"/>
        <v>104530.33333333333</v>
      </c>
      <c r="AB992" s="359">
        <v>208631300</v>
      </c>
      <c r="AC992" s="359">
        <v>867</v>
      </c>
      <c r="AD992" s="30" t="s">
        <v>96</v>
      </c>
      <c r="AE992" s="51">
        <v>1844110</v>
      </c>
      <c r="AF992" s="41">
        <f>IFERROR(AE992/AB992,"-")</f>
        <v>8.8390859856598697E-3</v>
      </c>
      <c r="AG992" s="51">
        <v>67</v>
      </c>
      <c r="AH992" s="41">
        <f>IFERROR(AG992/AC992,"-")</f>
        <v>7.7277970011534025E-2</v>
      </c>
      <c r="AI992" s="54">
        <f t="shared" si="83"/>
        <v>27524.029850746268</v>
      </c>
      <c r="AJ992" s="359">
        <v>1929022230</v>
      </c>
      <c r="AK992" s="359">
        <v>2927</v>
      </c>
      <c r="AL992" s="30" t="s">
        <v>96</v>
      </c>
      <c r="AM992" s="51">
        <v>42603280</v>
      </c>
      <c r="AN992" s="41">
        <f>IFERROR(AM992/AJ992,"-")</f>
        <v>2.2085427185564367E-2</v>
      </c>
      <c r="AO992" s="51">
        <v>526</v>
      </c>
      <c r="AP992" s="41">
        <f>IFERROR(AO992/AK992,"-")</f>
        <v>0.17970618380594466</v>
      </c>
      <c r="AQ992" s="54">
        <f t="shared" si="84"/>
        <v>80994.828897338404</v>
      </c>
      <c r="AR992" s="359">
        <v>2334750380</v>
      </c>
      <c r="AS992" s="359">
        <v>4313</v>
      </c>
      <c r="AT992" s="30" t="s">
        <v>96</v>
      </c>
      <c r="AU992" s="51">
        <v>40487701</v>
      </c>
      <c r="AV992" s="41">
        <f>IFERROR(AU992/AR992,"-")</f>
        <v>1.7341340362047611E-2</v>
      </c>
      <c r="AW992" s="54">
        <v>661</v>
      </c>
      <c r="AX992" s="41">
        <f>IFERROR(AW992/AS992,"-")</f>
        <v>0.15325759332251332</v>
      </c>
      <c r="AY992" s="137">
        <f t="shared" si="85"/>
        <v>61252.195158850227</v>
      </c>
      <c r="AZ992" s="359">
        <v>609194500</v>
      </c>
      <c r="BA992" s="359">
        <v>484</v>
      </c>
      <c r="BB992" s="30" t="s">
        <v>96</v>
      </c>
      <c r="BC992" s="51">
        <v>25702873</v>
      </c>
      <c r="BD992" s="41">
        <f>IFERROR(BC992/AZ992,"-")</f>
        <v>4.2191571000723085E-2</v>
      </c>
      <c r="BE992" s="51">
        <v>147</v>
      </c>
      <c r="BF992" s="41">
        <f>IFERROR(BE992/BA992,"-")</f>
        <v>0.3037190082644628</v>
      </c>
      <c r="BG992" s="54">
        <f t="shared" si="86"/>
        <v>174849.47619047618</v>
      </c>
      <c r="BH992" s="359">
        <v>1735084320</v>
      </c>
      <c r="BI992" s="359">
        <v>4248</v>
      </c>
      <c r="BJ992" s="30" t="s">
        <v>96</v>
      </c>
      <c r="BK992" s="51">
        <v>19339649</v>
      </c>
      <c r="BL992" s="41">
        <f>IFERROR(BK992/BH992,"-")</f>
        <v>1.1146230057568615E-2</v>
      </c>
      <c r="BM992" s="51">
        <v>493</v>
      </c>
      <c r="BN992" s="41">
        <f>IFERROR(BM992/BI992,"-")</f>
        <v>0.11605461393596987</v>
      </c>
      <c r="BO992" s="95">
        <f t="shared" si="87"/>
        <v>39228.496957403651</v>
      </c>
      <c r="BP992" s="140"/>
    </row>
    <row r="993" spans="2:68" s="8" customFormat="1" ht="13.15" customHeight="1">
      <c r="B993" s="368"/>
      <c r="C993" s="386"/>
      <c r="D993" s="360"/>
      <c r="E993" s="360"/>
      <c r="F993" s="31" t="s">
        <v>97</v>
      </c>
      <c r="G993" s="52">
        <v>11652698</v>
      </c>
      <c r="H993" s="42">
        <f>IFERROR(G993/D992,"-")</f>
        <v>1.7506572759415355E-2</v>
      </c>
      <c r="I993" s="52">
        <v>214</v>
      </c>
      <c r="J993" s="42">
        <f>IFERROR(I993/E992,"-")</f>
        <v>0.2562874251497006</v>
      </c>
      <c r="K993" s="55">
        <f t="shared" si="80"/>
        <v>54451.859813084113</v>
      </c>
      <c r="L993" s="360"/>
      <c r="M993" s="360"/>
      <c r="N993" s="31" t="s">
        <v>97</v>
      </c>
      <c r="O993" s="52">
        <v>89749795</v>
      </c>
      <c r="P993" s="42">
        <f>IFERROR(O993/L992,"-")</f>
        <v>1.9340245381146662E-2</v>
      </c>
      <c r="Q993" s="52">
        <v>2036</v>
      </c>
      <c r="R993" s="42">
        <f>IFERROR(Q993/M992,"-")</f>
        <v>0.23578459756803705</v>
      </c>
      <c r="S993" s="55">
        <f t="shared" si="81"/>
        <v>44081.431728880154</v>
      </c>
      <c r="T993" s="360"/>
      <c r="U993" s="360"/>
      <c r="V993" s="31" t="s">
        <v>97</v>
      </c>
      <c r="W993" s="52">
        <v>8932524</v>
      </c>
      <c r="X993" s="42">
        <f>IFERROR(W993/T992,"-")</f>
        <v>6.4845264333850183E-2</v>
      </c>
      <c r="Y993" s="52">
        <v>76</v>
      </c>
      <c r="Z993" s="42">
        <f>IFERROR(Y993/U992,"-")</f>
        <v>0.15573770491803279</v>
      </c>
      <c r="AA993" s="96">
        <f t="shared" si="82"/>
        <v>117533.21052631579</v>
      </c>
      <c r="AB993" s="360"/>
      <c r="AC993" s="360"/>
      <c r="AD993" s="31" t="s">
        <v>97</v>
      </c>
      <c r="AE993" s="52">
        <v>3497286</v>
      </c>
      <c r="AF993" s="42">
        <f>IFERROR(AE993/AB992,"-")</f>
        <v>1.6762997690183593E-2</v>
      </c>
      <c r="AG993" s="52">
        <v>121</v>
      </c>
      <c r="AH993" s="42">
        <f>IFERROR(AG993/AC992,"-")</f>
        <v>0.13956170703575549</v>
      </c>
      <c r="AI993" s="55">
        <f t="shared" si="83"/>
        <v>28903.190082644629</v>
      </c>
      <c r="AJ993" s="360"/>
      <c r="AK993" s="360"/>
      <c r="AL993" s="31" t="s">
        <v>97</v>
      </c>
      <c r="AM993" s="52">
        <v>32515059</v>
      </c>
      <c r="AN993" s="42">
        <f>IFERROR(AM993/AJ992,"-")</f>
        <v>1.6855720216350227E-2</v>
      </c>
      <c r="AO993" s="52">
        <v>777</v>
      </c>
      <c r="AP993" s="42">
        <f>IFERROR(AO993/AK992,"-")</f>
        <v>0.26545951486163305</v>
      </c>
      <c r="AQ993" s="55">
        <f t="shared" si="84"/>
        <v>41846.922779922781</v>
      </c>
      <c r="AR993" s="360"/>
      <c r="AS993" s="360"/>
      <c r="AT993" s="31" t="s">
        <v>97</v>
      </c>
      <c r="AU993" s="52">
        <v>44763248</v>
      </c>
      <c r="AV993" s="42">
        <f>IFERROR(AU993/AR992,"-")</f>
        <v>1.9172605509973191E-2</v>
      </c>
      <c r="AW993" s="55">
        <v>1056</v>
      </c>
      <c r="AX993" s="42">
        <f>IFERROR(AW993/AS992,"-")</f>
        <v>0.24484117783445397</v>
      </c>
      <c r="AY993" s="138">
        <f t="shared" si="85"/>
        <v>42389.439393939392</v>
      </c>
      <c r="AZ993" s="360"/>
      <c r="BA993" s="360"/>
      <c r="BB993" s="31" t="s">
        <v>97</v>
      </c>
      <c r="BC993" s="52">
        <v>3764473</v>
      </c>
      <c r="BD993" s="42">
        <f>IFERROR(BC993/AZ992,"-")</f>
        <v>6.179427095943906E-3</v>
      </c>
      <c r="BE993" s="52">
        <v>150</v>
      </c>
      <c r="BF993" s="42">
        <f>IFERROR(BE993/BA992,"-")</f>
        <v>0.30991735537190085</v>
      </c>
      <c r="BG993" s="55">
        <f t="shared" si="86"/>
        <v>25096.486666666668</v>
      </c>
      <c r="BH993" s="360"/>
      <c r="BI993" s="360"/>
      <c r="BJ993" s="31" t="s">
        <v>97</v>
      </c>
      <c r="BK993" s="52">
        <v>34419321</v>
      </c>
      <c r="BL993" s="42">
        <f>IFERROR(BK993/BH992,"-")</f>
        <v>1.9837261280765881E-2</v>
      </c>
      <c r="BM993" s="52">
        <v>764</v>
      </c>
      <c r="BN993" s="42">
        <f>IFERROR(BM993/BI992,"-")</f>
        <v>0.17984934086629001</v>
      </c>
      <c r="BO993" s="96">
        <f t="shared" si="87"/>
        <v>45051.46727748691</v>
      </c>
      <c r="BP993" s="140"/>
    </row>
    <row r="994" spans="2:68" s="8" customFormat="1" ht="13.15" customHeight="1">
      <c r="B994" s="368"/>
      <c r="C994" s="386"/>
      <c r="D994" s="360"/>
      <c r="E994" s="360"/>
      <c r="F994" s="32" t="s">
        <v>98</v>
      </c>
      <c r="G994" s="52">
        <v>19756167</v>
      </c>
      <c r="H994" s="42">
        <f>IFERROR(G994/D992,"-")</f>
        <v>2.9680918104344641E-2</v>
      </c>
      <c r="I994" s="52">
        <v>282</v>
      </c>
      <c r="J994" s="42">
        <f>IFERROR(I994/E992,"-")</f>
        <v>0.33772455089820358</v>
      </c>
      <c r="K994" s="55">
        <f t="shared" si="80"/>
        <v>70057.329787234048</v>
      </c>
      <c r="L994" s="360"/>
      <c r="M994" s="360"/>
      <c r="N994" s="32" t="s">
        <v>98</v>
      </c>
      <c r="O994" s="52">
        <v>121661328</v>
      </c>
      <c r="P994" s="42">
        <f>IFERROR(O994/L992,"-")</f>
        <v>2.621688369222647E-2</v>
      </c>
      <c r="Q994" s="52">
        <v>2593</v>
      </c>
      <c r="R994" s="42">
        <f>IFERROR(Q994/M992,"-")</f>
        <v>0.30028951939779963</v>
      </c>
      <c r="S994" s="55">
        <f t="shared" si="81"/>
        <v>46919.139220979559</v>
      </c>
      <c r="T994" s="360"/>
      <c r="U994" s="360"/>
      <c r="V994" s="32" t="s">
        <v>98</v>
      </c>
      <c r="W994" s="52">
        <v>0</v>
      </c>
      <c r="X994" s="42">
        <f>IFERROR(W994/T992,"-")</f>
        <v>0</v>
      </c>
      <c r="Y994" s="52">
        <v>0</v>
      </c>
      <c r="Z994" s="42">
        <f>IFERROR(Y994/U992,"-")</f>
        <v>0</v>
      </c>
      <c r="AA994" s="96" t="str">
        <f t="shared" si="82"/>
        <v>-</v>
      </c>
      <c r="AB994" s="360"/>
      <c r="AC994" s="360"/>
      <c r="AD994" s="32" t="s">
        <v>98</v>
      </c>
      <c r="AE994" s="52">
        <v>0</v>
      </c>
      <c r="AF994" s="42">
        <f>IFERROR(AE994/AB992,"-")</f>
        <v>0</v>
      </c>
      <c r="AG994" s="52">
        <v>0</v>
      </c>
      <c r="AH994" s="42">
        <f>IFERROR(AG994/AC992,"-")</f>
        <v>0</v>
      </c>
      <c r="AI994" s="55" t="str">
        <f t="shared" si="83"/>
        <v>-</v>
      </c>
      <c r="AJ994" s="360"/>
      <c r="AK994" s="360"/>
      <c r="AL994" s="32" t="s">
        <v>98</v>
      </c>
      <c r="AM994" s="52">
        <v>58999056</v>
      </c>
      <c r="AN994" s="42">
        <f>IFERROR(AM994/AJ992,"-")</f>
        <v>3.0584953912117435E-2</v>
      </c>
      <c r="AO994" s="52">
        <v>1128</v>
      </c>
      <c r="AP994" s="42">
        <f>IFERROR(AO994/AK992,"-")</f>
        <v>0.38537751964468742</v>
      </c>
      <c r="AQ994" s="55">
        <f t="shared" si="84"/>
        <v>52304.127659574471</v>
      </c>
      <c r="AR994" s="360"/>
      <c r="AS994" s="360"/>
      <c r="AT994" s="32" t="s">
        <v>98</v>
      </c>
      <c r="AU994" s="52">
        <v>62662272</v>
      </c>
      <c r="AV994" s="42">
        <f>IFERROR(AU994/AR992,"-")</f>
        <v>2.683895997481324E-2</v>
      </c>
      <c r="AW994" s="55">
        <v>1465</v>
      </c>
      <c r="AX994" s="42">
        <f>IFERROR(AW994/AS992,"-")</f>
        <v>0.33967076281010899</v>
      </c>
      <c r="AY994" s="138">
        <f t="shared" si="85"/>
        <v>42772.881911262797</v>
      </c>
      <c r="AZ994" s="360"/>
      <c r="BA994" s="360"/>
      <c r="BB994" s="32" t="s">
        <v>98</v>
      </c>
      <c r="BC994" s="52">
        <v>4329948</v>
      </c>
      <c r="BD994" s="42">
        <f>IFERROR(BC994/AZ992,"-")</f>
        <v>7.1076610179507532E-3</v>
      </c>
      <c r="BE994" s="52">
        <v>161</v>
      </c>
      <c r="BF994" s="42">
        <f>IFERROR(BE994/BA992,"-")</f>
        <v>0.33264462809917356</v>
      </c>
      <c r="BG994" s="55">
        <f t="shared" si="86"/>
        <v>26894.08695652174</v>
      </c>
      <c r="BH994" s="360"/>
      <c r="BI994" s="360"/>
      <c r="BJ994" s="32" t="s">
        <v>98</v>
      </c>
      <c r="BK994" s="52">
        <v>30362762</v>
      </c>
      <c r="BL994" s="42">
        <f>IFERROR(BK994/BH992,"-")</f>
        <v>1.7499300552724723E-2</v>
      </c>
      <c r="BM994" s="52">
        <v>964</v>
      </c>
      <c r="BN994" s="42">
        <f>IFERROR(BM994/BI992,"-")</f>
        <v>0.22693032015065914</v>
      </c>
      <c r="BO994" s="96">
        <f t="shared" si="87"/>
        <v>31496.641078838173</v>
      </c>
      <c r="BP994" s="140"/>
    </row>
    <row r="995" spans="2:68" s="8" customFormat="1" ht="13.15" customHeight="1">
      <c r="B995" s="368"/>
      <c r="C995" s="386"/>
      <c r="D995" s="360"/>
      <c r="E995" s="360"/>
      <c r="F995" s="32" t="s">
        <v>99</v>
      </c>
      <c r="G995" s="52">
        <v>1542483</v>
      </c>
      <c r="H995" s="42">
        <f>IFERROR(G995/D992,"-")</f>
        <v>2.3173681210704403E-3</v>
      </c>
      <c r="I995" s="52">
        <v>63</v>
      </c>
      <c r="J995" s="42">
        <f>IFERROR(I995/E992,"-")</f>
        <v>7.5449101796407181E-2</v>
      </c>
      <c r="K995" s="55">
        <f t="shared" si="80"/>
        <v>24483.857142857141</v>
      </c>
      <c r="L995" s="360"/>
      <c r="M995" s="360"/>
      <c r="N995" s="32" t="s">
        <v>99</v>
      </c>
      <c r="O995" s="52">
        <v>22192879</v>
      </c>
      <c r="P995" s="42">
        <f>IFERROR(O995/L992,"-")</f>
        <v>4.7823588407538619E-3</v>
      </c>
      <c r="Q995" s="52">
        <v>402</v>
      </c>
      <c r="R995" s="42">
        <f>IFERROR(Q995/M992,"-")</f>
        <v>4.6554719166184137E-2</v>
      </c>
      <c r="S995" s="55">
        <f t="shared" si="81"/>
        <v>55206.166666666664</v>
      </c>
      <c r="T995" s="360"/>
      <c r="U995" s="360"/>
      <c r="V995" s="32" t="s">
        <v>99</v>
      </c>
      <c r="W995" s="52">
        <v>0</v>
      </c>
      <c r="X995" s="42">
        <f>IFERROR(W995/T992,"-")</f>
        <v>0</v>
      </c>
      <c r="Y995" s="52">
        <v>0</v>
      </c>
      <c r="Z995" s="42">
        <f>IFERROR(Y995/U992,"-")</f>
        <v>0</v>
      </c>
      <c r="AA995" s="96" t="str">
        <f t="shared" si="82"/>
        <v>-</v>
      </c>
      <c r="AB995" s="360"/>
      <c r="AC995" s="360"/>
      <c r="AD995" s="32" t="s">
        <v>99</v>
      </c>
      <c r="AE995" s="52">
        <v>0</v>
      </c>
      <c r="AF995" s="42">
        <f>IFERROR(AE995/AB992,"-")</f>
        <v>0</v>
      </c>
      <c r="AG995" s="52">
        <v>0</v>
      </c>
      <c r="AH995" s="42">
        <f>IFERROR(AG995/AC992,"-")</f>
        <v>0</v>
      </c>
      <c r="AI995" s="55" t="str">
        <f t="shared" si="83"/>
        <v>-</v>
      </c>
      <c r="AJ995" s="360"/>
      <c r="AK995" s="360"/>
      <c r="AL995" s="32" t="s">
        <v>99</v>
      </c>
      <c r="AM995" s="52">
        <v>13125029</v>
      </c>
      <c r="AN995" s="42">
        <f>IFERROR(AM995/AJ992,"-")</f>
        <v>6.8039801697878828E-3</v>
      </c>
      <c r="AO995" s="52">
        <v>185</v>
      </c>
      <c r="AP995" s="42">
        <f>IFERROR(AO995/AK992,"-")</f>
        <v>6.3204646395626923E-2</v>
      </c>
      <c r="AQ995" s="55">
        <f t="shared" si="84"/>
        <v>70946.102702702701</v>
      </c>
      <c r="AR995" s="360"/>
      <c r="AS995" s="360"/>
      <c r="AT995" s="32" t="s">
        <v>99</v>
      </c>
      <c r="AU995" s="52">
        <v>9067850</v>
      </c>
      <c r="AV995" s="42">
        <f>IFERROR(AU995/AR992,"-")</f>
        <v>3.8838627365380277E-3</v>
      </c>
      <c r="AW995" s="55">
        <v>217</v>
      </c>
      <c r="AX995" s="42">
        <f>IFERROR(AW995/AS992,"-")</f>
        <v>5.0313007187572457E-2</v>
      </c>
      <c r="AY995" s="138">
        <f t="shared" si="85"/>
        <v>41787.327188940093</v>
      </c>
      <c r="AZ995" s="360"/>
      <c r="BA995" s="360"/>
      <c r="BB995" s="32" t="s">
        <v>99</v>
      </c>
      <c r="BC995" s="52">
        <v>1604398</v>
      </c>
      <c r="BD995" s="42">
        <f>IFERROR(BC995/AZ992,"-")</f>
        <v>2.6336383535964293E-3</v>
      </c>
      <c r="BE995" s="52">
        <v>35</v>
      </c>
      <c r="BF995" s="42">
        <f>IFERROR(BE995/BA992,"-")</f>
        <v>7.2314049586776855E-2</v>
      </c>
      <c r="BG995" s="55">
        <f t="shared" si="86"/>
        <v>45839.942857142858</v>
      </c>
      <c r="BH995" s="360"/>
      <c r="BI995" s="360"/>
      <c r="BJ995" s="32" t="s">
        <v>99</v>
      </c>
      <c r="BK995" s="52">
        <v>2961810</v>
      </c>
      <c r="BL995" s="42">
        <f>IFERROR(BK995/BH992,"-")</f>
        <v>1.7070121410583665E-3</v>
      </c>
      <c r="BM995" s="52">
        <v>136</v>
      </c>
      <c r="BN995" s="42">
        <f>IFERROR(BM995/BI992,"-")</f>
        <v>3.2015065913370999E-2</v>
      </c>
      <c r="BO995" s="96">
        <f t="shared" si="87"/>
        <v>21778.014705882353</v>
      </c>
      <c r="BP995" s="140"/>
    </row>
    <row r="996" spans="2:68" s="8" customFormat="1" ht="13.15" customHeight="1">
      <c r="B996" s="368"/>
      <c r="C996" s="386"/>
      <c r="D996" s="360"/>
      <c r="E996" s="360"/>
      <c r="F996" s="32" t="s">
        <v>100</v>
      </c>
      <c r="G996" s="52">
        <v>14832733</v>
      </c>
      <c r="H996" s="42">
        <f>IFERROR(G996/D992,"-")</f>
        <v>2.2284137071558983E-2</v>
      </c>
      <c r="I996" s="52">
        <v>332</v>
      </c>
      <c r="J996" s="42">
        <f>IFERROR(I996/E992,"-")</f>
        <v>0.39760479041916169</v>
      </c>
      <c r="K996" s="55">
        <f t="shared" si="80"/>
        <v>44676.906626506025</v>
      </c>
      <c r="L996" s="360"/>
      <c r="M996" s="360"/>
      <c r="N996" s="32" t="s">
        <v>100</v>
      </c>
      <c r="O996" s="52">
        <v>138688154</v>
      </c>
      <c r="P996" s="42">
        <f>IFERROR(O996/L992,"-")</f>
        <v>2.9886006199994739E-2</v>
      </c>
      <c r="Q996" s="52">
        <v>3084</v>
      </c>
      <c r="R996" s="42">
        <f>IFERROR(Q996/M992,"-")</f>
        <v>0.35715112912565145</v>
      </c>
      <c r="S996" s="55">
        <f t="shared" si="81"/>
        <v>44970.218547341115</v>
      </c>
      <c r="T996" s="360"/>
      <c r="U996" s="360"/>
      <c r="V996" s="32" t="s">
        <v>100</v>
      </c>
      <c r="W996" s="52">
        <v>0</v>
      </c>
      <c r="X996" s="42">
        <f>IFERROR(W996/T992,"-")</f>
        <v>0</v>
      </c>
      <c r="Y996" s="52">
        <v>0</v>
      </c>
      <c r="Z996" s="42">
        <f>IFERROR(Y996/U992,"-")</f>
        <v>0</v>
      </c>
      <c r="AA996" s="96" t="str">
        <f t="shared" si="82"/>
        <v>-</v>
      </c>
      <c r="AB996" s="360"/>
      <c r="AC996" s="360"/>
      <c r="AD996" s="32" t="s">
        <v>100</v>
      </c>
      <c r="AE996" s="52">
        <v>0</v>
      </c>
      <c r="AF996" s="42">
        <f>IFERROR(AE996/AB992,"-")</f>
        <v>0</v>
      </c>
      <c r="AG996" s="52">
        <v>0</v>
      </c>
      <c r="AH996" s="42">
        <f>IFERROR(AG996/AC992,"-")</f>
        <v>0</v>
      </c>
      <c r="AI996" s="55" t="str">
        <f t="shared" si="83"/>
        <v>-</v>
      </c>
      <c r="AJ996" s="360"/>
      <c r="AK996" s="360"/>
      <c r="AL996" s="32" t="s">
        <v>100</v>
      </c>
      <c r="AM996" s="52">
        <v>70684031</v>
      </c>
      <c r="AN996" s="42">
        <f>IFERROR(AM996/AJ992,"-")</f>
        <v>3.6642413913498553E-2</v>
      </c>
      <c r="AO996" s="52">
        <v>1301</v>
      </c>
      <c r="AP996" s="42">
        <f>IFERROR(AO996/AK992,"-")</f>
        <v>0.44448240519303039</v>
      </c>
      <c r="AQ996" s="55">
        <f t="shared" si="84"/>
        <v>54330.538816295157</v>
      </c>
      <c r="AR996" s="360"/>
      <c r="AS996" s="360"/>
      <c r="AT996" s="32" t="s">
        <v>100</v>
      </c>
      <c r="AU996" s="52">
        <v>68004123</v>
      </c>
      <c r="AV996" s="42">
        <f>IFERROR(AU996/AR992,"-")</f>
        <v>2.9126935188677431E-2</v>
      </c>
      <c r="AW996" s="55">
        <v>1783</v>
      </c>
      <c r="AX996" s="42">
        <f>IFERROR(AW996/AS992,"-")</f>
        <v>0.41340134477162066</v>
      </c>
      <c r="AY996" s="138">
        <f t="shared" si="85"/>
        <v>38140.282108805382</v>
      </c>
      <c r="AZ996" s="360"/>
      <c r="BA996" s="360"/>
      <c r="BB996" s="32" t="s">
        <v>100</v>
      </c>
      <c r="BC996" s="52">
        <v>9795381</v>
      </c>
      <c r="BD996" s="42">
        <f>IFERROR(BC996/AZ992,"-")</f>
        <v>1.6079234136224144E-2</v>
      </c>
      <c r="BE996" s="52">
        <v>203</v>
      </c>
      <c r="BF996" s="42">
        <f>IFERROR(BE996/BA992,"-")</f>
        <v>0.41942148760330578</v>
      </c>
      <c r="BG996" s="55">
        <f t="shared" si="86"/>
        <v>48253.108374384239</v>
      </c>
      <c r="BH996" s="360"/>
      <c r="BI996" s="360"/>
      <c r="BJ996" s="32" t="s">
        <v>100</v>
      </c>
      <c r="BK996" s="52">
        <v>44558961</v>
      </c>
      <c r="BL996" s="42">
        <f>IFERROR(BK996/BH992,"-")</f>
        <v>2.5681150181796352E-2</v>
      </c>
      <c r="BM996" s="52">
        <v>1113</v>
      </c>
      <c r="BN996" s="42">
        <f>IFERROR(BM996/BI992,"-")</f>
        <v>0.26200564971751411</v>
      </c>
      <c r="BO996" s="96">
        <f t="shared" si="87"/>
        <v>40035.005390835577</v>
      </c>
      <c r="BP996" s="140"/>
    </row>
    <row r="997" spans="2:68" s="8" customFormat="1" ht="13.15" customHeight="1">
      <c r="B997" s="368"/>
      <c r="C997" s="386"/>
      <c r="D997" s="360"/>
      <c r="E997" s="360"/>
      <c r="F997" s="32" t="s">
        <v>101</v>
      </c>
      <c r="G997" s="52">
        <v>25783422</v>
      </c>
      <c r="H997" s="42">
        <f>IFERROR(G997/D992,"-")</f>
        <v>3.8736038060002122E-2</v>
      </c>
      <c r="I997" s="52">
        <v>346</v>
      </c>
      <c r="J997" s="42">
        <f>IFERROR(I997/E992,"-")</f>
        <v>0.41437125748502995</v>
      </c>
      <c r="K997" s="55">
        <f t="shared" ref="K997:K1060" si="88">IFERROR(G997/I997,"-")</f>
        <v>74518.560693641615</v>
      </c>
      <c r="L997" s="360"/>
      <c r="M997" s="360"/>
      <c r="N997" s="32" t="s">
        <v>101</v>
      </c>
      <c r="O997" s="52">
        <v>192536893</v>
      </c>
      <c r="P997" s="42">
        <f>IFERROR(O997/L992,"-")</f>
        <v>4.1489908200275878E-2</v>
      </c>
      <c r="Q997" s="52">
        <v>3230</v>
      </c>
      <c r="R997" s="42">
        <f>IFERROR(Q997/M992,"-")</f>
        <v>0.37405906195715111</v>
      </c>
      <c r="S997" s="55">
        <f t="shared" ref="S997:S1060" si="89">IFERROR(O997/Q997,"-")</f>
        <v>59608.945201238392</v>
      </c>
      <c r="T997" s="360"/>
      <c r="U997" s="360"/>
      <c r="V997" s="32" t="s">
        <v>101</v>
      </c>
      <c r="W997" s="52">
        <v>0</v>
      </c>
      <c r="X997" s="42">
        <f>IFERROR(W997/T992,"-")</f>
        <v>0</v>
      </c>
      <c r="Y997" s="52">
        <v>0</v>
      </c>
      <c r="Z997" s="42">
        <f>IFERROR(Y997/U992,"-")</f>
        <v>0</v>
      </c>
      <c r="AA997" s="96" t="str">
        <f t="shared" ref="AA997:AA1060" si="90">IFERROR(W997/Y997,"-")</f>
        <v>-</v>
      </c>
      <c r="AB997" s="360"/>
      <c r="AC997" s="360"/>
      <c r="AD997" s="32" t="s">
        <v>101</v>
      </c>
      <c r="AE997" s="52">
        <v>0</v>
      </c>
      <c r="AF997" s="42">
        <f>IFERROR(AE997/AB992,"-")</f>
        <v>0</v>
      </c>
      <c r="AG997" s="52">
        <v>0</v>
      </c>
      <c r="AH997" s="42">
        <f>IFERROR(AG997/AC992,"-")</f>
        <v>0</v>
      </c>
      <c r="AI997" s="55" t="str">
        <f t="shared" ref="AI997:AI1060" si="91">IFERROR(AE997/AG997,"-")</f>
        <v>-</v>
      </c>
      <c r="AJ997" s="360"/>
      <c r="AK997" s="360"/>
      <c r="AL997" s="32" t="s">
        <v>101</v>
      </c>
      <c r="AM997" s="52">
        <v>88465917</v>
      </c>
      <c r="AN997" s="42">
        <f>IFERROR(AM997/AJ992,"-")</f>
        <v>4.5860496382149001E-2</v>
      </c>
      <c r="AO997" s="52">
        <v>1386</v>
      </c>
      <c r="AP997" s="42">
        <f>IFERROR(AO997/AK992,"-")</f>
        <v>0.47352237786129142</v>
      </c>
      <c r="AQ997" s="55">
        <f t="shared" ref="AQ997:AQ1060" si="92">IFERROR(AM997/AO997,"-")</f>
        <v>63828.222943722947</v>
      </c>
      <c r="AR997" s="360"/>
      <c r="AS997" s="360"/>
      <c r="AT997" s="32" t="s">
        <v>101</v>
      </c>
      <c r="AU997" s="52">
        <v>104070976</v>
      </c>
      <c r="AV997" s="42">
        <f>IFERROR(AU997/AR992,"-")</f>
        <v>4.4574776340758106E-2</v>
      </c>
      <c r="AW997" s="55">
        <v>1844</v>
      </c>
      <c r="AX997" s="42">
        <f>IFERROR(AW997/AS992,"-")</f>
        <v>0.42754463250637609</v>
      </c>
      <c r="AY997" s="138">
        <f t="shared" ref="AY997:AY1060" si="93">IFERROR(AU997/AW997,"-")</f>
        <v>56437.622559652926</v>
      </c>
      <c r="AZ997" s="360"/>
      <c r="BA997" s="360"/>
      <c r="BB997" s="32" t="s">
        <v>101</v>
      </c>
      <c r="BC997" s="52">
        <v>23129371</v>
      </c>
      <c r="BD997" s="42">
        <f>IFERROR(BC997/AZ992,"-")</f>
        <v>3.7967136932457533E-2</v>
      </c>
      <c r="BE997" s="52">
        <v>236</v>
      </c>
      <c r="BF997" s="42">
        <f>IFERROR(BE997/BA992,"-")</f>
        <v>0.48760330578512395</v>
      </c>
      <c r="BG997" s="55">
        <f t="shared" ref="BG997:BG1060" si="94">IFERROR(BC997/BE997,"-")</f>
        <v>98005.809322033892</v>
      </c>
      <c r="BH997" s="360"/>
      <c r="BI997" s="360"/>
      <c r="BJ997" s="32" t="s">
        <v>101</v>
      </c>
      <c r="BK997" s="52">
        <v>57212370</v>
      </c>
      <c r="BL997" s="42">
        <f>IFERROR(BK997/BH992,"-")</f>
        <v>3.2973826885831115E-2</v>
      </c>
      <c r="BM997" s="52">
        <v>1198</v>
      </c>
      <c r="BN997" s="42">
        <f>IFERROR(BM997/BI992,"-")</f>
        <v>0.282015065913371</v>
      </c>
      <c r="BO997" s="96">
        <f t="shared" ref="BO997:BO1060" si="95">IFERROR(BK997/BM997,"-")</f>
        <v>47756.569282136894</v>
      </c>
      <c r="BP997" s="140"/>
    </row>
    <row r="998" spans="2:68" s="8" customFormat="1" ht="13.15" customHeight="1">
      <c r="B998" s="368"/>
      <c r="C998" s="386"/>
      <c r="D998" s="360"/>
      <c r="E998" s="360"/>
      <c r="F998" s="32" t="s">
        <v>102</v>
      </c>
      <c r="G998" s="52">
        <v>42314917</v>
      </c>
      <c r="H998" s="42">
        <f>IFERROR(G998/D992,"-")</f>
        <v>6.357233091161564E-2</v>
      </c>
      <c r="I998" s="52">
        <v>173</v>
      </c>
      <c r="J998" s="42">
        <f>IFERROR(I998/E992,"-")</f>
        <v>0.20718562874251498</v>
      </c>
      <c r="K998" s="55">
        <f t="shared" si="88"/>
        <v>244594.89595375722</v>
      </c>
      <c r="L998" s="360"/>
      <c r="M998" s="360"/>
      <c r="N998" s="32" t="s">
        <v>102</v>
      </c>
      <c r="O998" s="52">
        <v>94583749</v>
      </c>
      <c r="P998" s="42">
        <f>IFERROR(O998/L992,"-")</f>
        <v>2.0381917470995728E-2</v>
      </c>
      <c r="Q998" s="52">
        <v>943</v>
      </c>
      <c r="R998" s="42">
        <f>IFERROR(Q998/M992,"-")</f>
        <v>0.10920671685002895</v>
      </c>
      <c r="S998" s="55">
        <f t="shared" si="89"/>
        <v>100300.90031813362</v>
      </c>
      <c r="T998" s="360"/>
      <c r="U998" s="360"/>
      <c r="V998" s="32" t="s">
        <v>102</v>
      </c>
      <c r="W998" s="52">
        <v>738777</v>
      </c>
      <c r="X998" s="42">
        <f>IFERROR(W998/T992,"-")</f>
        <v>5.3631190746052104E-3</v>
      </c>
      <c r="Y998" s="52">
        <v>13</v>
      </c>
      <c r="Z998" s="42">
        <f>IFERROR(Y998/U992,"-")</f>
        <v>2.663934426229508E-2</v>
      </c>
      <c r="AA998" s="96">
        <f t="shared" si="90"/>
        <v>56829</v>
      </c>
      <c r="AB998" s="360"/>
      <c r="AC998" s="360"/>
      <c r="AD998" s="32" t="s">
        <v>102</v>
      </c>
      <c r="AE998" s="52">
        <v>860322</v>
      </c>
      <c r="AF998" s="42">
        <f>IFERROR(AE998/AB992,"-")</f>
        <v>4.1236477939791396E-3</v>
      </c>
      <c r="AG998" s="52">
        <v>9</v>
      </c>
      <c r="AH998" s="42">
        <f>IFERROR(AG998/AC992,"-")</f>
        <v>1.0380622837370242E-2</v>
      </c>
      <c r="AI998" s="55">
        <f t="shared" si="91"/>
        <v>95591.333333333328</v>
      </c>
      <c r="AJ998" s="360"/>
      <c r="AK998" s="360"/>
      <c r="AL998" s="32" t="s">
        <v>102</v>
      </c>
      <c r="AM998" s="52">
        <v>58594810</v>
      </c>
      <c r="AN998" s="42">
        <f>IFERROR(AM998/AJ992,"-")</f>
        <v>3.0375393859509853E-2</v>
      </c>
      <c r="AO998" s="52">
        <v>451</v>
      </c>
      <c r="AP998" s="42">
        <f>IFERROR(AO998/AK992,"-")</f>
        <v>0.15408267851042023</v>
      </c>
      <c r="AQ998" s="55">
        <f t="shared" si="92"/>
        <v>129921.97339246119</v>
      </c>
      <c r="AR998" s="360"/>
      <c r="AS998" s="360"/>
      <c r="AT998" s="32" t="s">
        <v>102</v>
      </c>
      <c r="AU998" s="52">
        <v>30728530</v>
      </c>
      <c r="AV998" s="42">
        <f>IFERROR(AU998/AR992,"-")</f>
        <v>1.3161377020527564E-2</v>
      </c>
      <c r="AW998" s="55">
        <v>464</v>
      </c>
      <c r="AX998" s="42">
        <f>IFERROR(AW998/AS992,"-")</f>
        <v>0.1075817296545328</v>
      </c>
      <c r="AY998" s="138">
        <f t="shared" si="93"/>
        <v>66225.280172413797</v>
      </c>
      <c r="AZ998" s="360"/>
      <c r="BA998" s="360"/>
      <c r="BB998" s="32" t="s">
        <v>102</v>
      </c>
      <c r="BC998" s="52">
        <v>23914862</v>
      </c>
      <c r="BD998" s="42">
        <f>IFERROR(BC998/AZ992,"-")</f>
        <v>3.9256529729011017E-2</v>
      </c>
      <c r="BE998" s="52">
        <v>125</v>
      </c>
      <c r="BF998" s="42">
        <f>IFERROR(BE998/BA992,"-")</f>
        <v>0.25826446280991733</v>
      </c>
      <c r="BG998" s="55">
        <f t="shared" si="94"/>
        <v>191318.89600000001</v>
      </c>
      <c r="BH998" s="360"/>
      <c r="BI998" s="360"/>
      <c r="BJ998" s="32" t="s">
        <v>102</v>
      </c>
      <c r="BK998" s="52">
        <v>22151901</v>
      </c>
      <c r="BL998" s="42">
        <f>IFERROR(BK998/BH992,"-")</f>
        <v>1.2767045811352845E-2</v>
      </c>
      <c r="BM998" s="52">
        <v>245</v>
      </c>
      <c r="BN998" s="42">
        <f>IFERROR(BM998/BI992,"-")</f>
        <v>5.7674199623352164E-2</v>
      </c>
      <c r="BO998" s="96">
        <f t="shared" si="95"/>
        <v>90415.922448979589</v>
      </c>
      <c r="BP998" s="140"/>
    </row>
    <row r="999" spans="2:68" s="8" customFormat="1" ht="13.15" customHeight="1">
      <c r="B999" s="368"/>
      <c r="C999" s="386"/>
      <c r="D999" s="360"/>
      <c r="E999" s="360"/>
      <c r="F999" s="32" t="s">
        <v>112</v>
      </c>
      <c r="G999" s="52">
        <v>0</v>
      </c>
      <c r="H999" s="42">
        <f>IFERROR(G999/D992,"-")</f>
        <v>0</v>
      </c>
      <c r="I999" s="52">
        <v>0</v>
      </c>
      <c r="J999" s="42">
        <f>IFERROR(I999/E992,"-")</f>
        <v>0</v>
      </c>
      <c r="K999" s="55" t="str">
        <f t="shared" si="88"/>
        <v>-</v>
      </c>
      <c r="L999" s="360"/>
      <c r="M999" s="360"/>
      <c r="N999" s="32" t="s">
        <v>112</v>
      </c>
      <c r="O999" s="52">
        <v>35091</v>
      </c>
      <c r="P999" s="42">
        <f>IFERROR(O999/L992,"-")</f>
        <v>7.5617838533204164E-6</v>
      </c>
      <c r="Q999" s="52">
        <v>4</v>
      </c>
      <c r="R999" s="42">
        <f>IFERROR(Q999/M992,"-")</f>
        <v>4.6323103647944412E-4</v>
      </c>
      <c r="S999" s="55">
        <f t="shared" si="89"/>
        <v>8772.75</v>
      </c>
      <c r="T999" s="360"/>
      <c r="U999" s="360"/>
      <c r="V999" s="32" t="s">
        <v>112</v>
      </c>
      <c r="W999" s="52">
        <v>0</v>
      </c>
      <c r="X999" s="42">
        <f>IFERROR(W999/T992,"-")</f>
        <v>0</v>
      </c>
      <c r="Y999" s="52">
        <v>0</v>
      </c>
      <c r="Z999" s="42">
        <f>IFERROR(Y999/U992,"-")</f>
        <v>0</v>
      </c>
      <c r="AA999" s="96" t="str">
        <f t="shared" si="90"/>
        <v>-</v>
      </c>
      <c r="AB999" s="360"/>
      <c r="AC999" s="360"/>
      <c r="AD999" s="32" t="s">
        <v>112</v>
      </c>
      <c r="AE999" s="52">
        <v>0</v>
      </c>
      <c r="AF999" s="42">
        <f>IFERROR(AE999/AB992,"-")</f>
        <v>0</v>
      </c>
      <c r="AG999" s="52">
        <v>0</v>
      </c>
      <c r="AH999" s="42">
        <f>IFERROR(AG999/AC992,"-")</f>
        <v>0</v>
      </c>
      <c r="AI999" s="55" t="str">
        <f t="shared" si="91"/>
        <v>-</v>
      </c>
      <c r="AJ999" s="360"/>
      <c r="AK999" s="360"/>
      <c r="AL999" s="32" t="s">
        <v>112</v>
      </c>
      <c r="AM999" s="52">
        <v>34803</v>
      </c>
      <c r="AN999" s="42">
        <f>IFERROR(AM999/AJ992,"-")</f>
        <v>1.8041782753327835E-5</v>
      </c>
      <c r="AO999" s="52">
        <v>3</v>
      </c>
      <c r="AP999" s="42">
        <f>IFERROR(AO999/AK992,"-")</f>
        <v>1.0249402118209772E-3</v>
      </c>
      <c r="AQ999" s="55">
        <f t="shared" si="92"/>
        <v>11601</v>
      </c>
      <c r="AR999" s="360"/>
      <c r="AS999" s="360"/>
      <c r="AT999" s="32" t="s">
        <v>112</v>
      </c>
      <c r="AU999" s="52">
        <v>288</v>
      </c>
      <c r="AV999" s="42">
        <f>IFERROR(AU999/AR992,"-")</f>
        <v>1.2335365804716135E-7</v>
      </c>
      <c r="AW999" s="55">
        <v>1</v>
      </c>
      <c r="AX999" s="42">
        <f>IFERROR(AW999/AS992,"-")</f>
        <v>2.3185717597959656E-4</v>
      </c>
      <c r="AY999" s="138">
        <f t="shared" si="93"/>
        <v>288</v>
      </c>
      <c r="AZ999" s="360"/>
      <c r="BA999" s="360"/>
      <c r="BB999" s="32" t="s">
        <v>112</v>
      </c>
      <c r="BC999" s="52">
        <v>0</v>
      </c>
      <c r="BD999" s="42">
        <f>IFERROR(BC999/AZ992,"-")</f>
        <v>0</v>
      </c>
      <c r="BE999" s="52">
        <v>0</v>
      </c>
      <c r="BF999" s="42">
        <f>IFERROR(BE999/BA992,"-")</f>
        <v>0</v>
      </c>
      <c r="BG999" s="55" t="str">
        <f t="shared" si="94"/>
        <v>-</v>
      </c>
      <c r="BH999" s="360"/>
      <c r="BI999" s="360"/>
      <c r="BJ999" s="32" t="s">
        <v>112</v>
      </c>
      <c r="BK999" s="52">
        <v>0</v>
      </c>
      <c r="BL999" s="42">
        <f>IFERROR(BK999/BH992,"-")</f>
        <v>0</v>
      </c>
      <c r="BM999" s="52">
        <v>0</v>
      </c>
      <c r="BN999" s="42">
        <f>IFERROR(BM999/BI992,"-")</f>
        <v>0</v>
      </c>
      <c r="BO999" s="96" t="str">
        <f t="shared" si="95"/>
        <v>-</v>
      </c>
      <c r="BP999" s="140"/>
    </row>
    <row r="1000" spans="2:68" s="8" customFormat="1" ht="13.15" customHeight="1">
      <c r="B1000" s="368"/>
      <c r="C1000" s="386"/>
      <c r="D1000" s="360"/>
      <c r="E1000" s="360"/>
      <c r="F1000" s="32" t="s">
        <v>103</v>
      </c>
      <c r="G1000" s="52">
        <v>137972</v>
      </c>
      <c r="H1000" s="42">
        <f>IFERROR(G1000/D992,"-")</f>
        <v>2.0728391457172025E-4</v>
      </c>
      <c r="I1000" s="52">
        <v>11</v>
      </c>
      <c r="J1000" s="42">
        <f>IFERROR(I1000/E992,"-")</f>
        <v>1.3173652694610778E-2</v>
      </c>
      <c r="K1000" s="55">
        <f t="shared" si="88"/>
        <v>12542.90909090909</v>
      </c>
      <c r="L1000" s="360"/>
      <c r="M1000" s="360"/>
      <c r="N1000" s="32" t="s">
        <v>103</v>
      </c>
      <c r="O1000" s="52">
        <v>1169215</v>
      </c>
      <c r="P1000" s="42">
        <f>IFERROR(O1000/L992,"-")</f>
        <v>2.5195494879199883E-4</v>
      </c>
      <c r="Q1000" s="52">
        <v>66</v>
      </c>
      <c r="R1000" s="42">
        <f>IFERROR(Q1000/M992,"-")</f>
        <v>7.6433121019108281E-3</v>
      </c>
      <c r="S1000" s="55">
        <f t="shared" si="89"/>
        <v>17715.378787878788</v>
      </c>
      <c r="T1000" s="360"/>
      <c r="U1000" s="360"/>
      <c r="V1000" s="32" t="s">
        <v>103</v>
      </c>
      <c r="W1000" s="52">
        <v>42490</v>
      </c>
      <c r="X1000" s="42">
        <f>IFERROR(W1000/T992,"-")</f>
        <v>3.0845428252365112E-4</v>
      </c>
      <c r="Y1000" s="52">
        <v>4</v>
      </c>
      <c r="Z1000" s="42">
        <f>IFERROR(Y1000/U992,"-")</f>
        <v>8.1967213114754103E-3</v>
      </c>
      <c r="AA1000" s="96">
        <f t="shared" si="90"/>
        <v>10622.5</v>
      </c>
      <c r="AB1000" s="360"/>
      <c r="AC1000" s="360"/>
      <c r="AD1000" s="32" t="s">
        <v>103</v>
      </c>
      <c r="AE1000" s="52">
        <v>40456</v>
      </c>
      <c r="AF1000" s="42">
        <f>IFERROR(AE1000/AB992,"-")</f>
        <v>1.9391146007334469E-4</v>
      </c>
      <c r="AG1000" s="52">
        <v>4</v>
      </c>
      <c r="AH1000" s="42">
        <f>IFERROR(AG1000/AC992,"-")</f>
        <v>4.61361014994233E-3</v>
      </c>
      <c r="AI1000" s="55">
        <f t="shared" si="91"/>
        <v>10114</v>
      </c>
      <c r="AJ1000" s="360"/>
      <c r="AK1000" s="360"/>
      <c r="AL1000" s="32" t="s">
        <v>103</v>
      </c>
      <c r="AM1000" s="52">
        <v>383190</v>
      </c>
      <c r="AN1000" s="42">
        <f>IFERROR(AM1000/AJ992,"-")</f>
        <v>1.9864467813831258E-4</v>
      </c>
      <c r="AO1000" s="52">
        <v>20</v>
      </c>
      <c r="AP1000" s="42">
        <f>IFERROR(AO1000/AK992,"-")</f>
        <v>6.8329347454731812E-3</v>
      </c>
      <c r="AQ1000" s="55">
        <f t="shared" si="92"/>
        <v>19159.5</v>
      </c>
      <c r="AR1000" s="360"/>
      <c r="AS1000" s="360"/>
      <c r="AT1000" s="32" t="s">
        <v>103</v>
      </c>
      <c r="AU1000" s="52">
        <v>703079</v>
      </c>
      <c r="AV1000" s="42">
        <f>IFERROR(AU1000/AR992,"-")</f>
        <v>3.0113668939631995E-4</v>
      </c>
      <c r="AW1000" s="55">
        <v>38</v>
      </c>
      <c r="AX1000" s="42">
        <f>IFERROR(AW1000/AS992,"-")</f>
        <v>8.8105726872246704E-3</v>
      </c>
      <c r="AY1000" s="138">
        <f t="shared" si="93"/>
        <v>18502.07894736842</v>
      </c>
      <c r="AZ1000" s="360"/>
      <c r="BA1000" s="360"/>
      <c r="BB1000" s="32" t="s">
        <v>103</v>
      </c>
      <c r="BC1000" s="52">
        <v>92868</v>
      </c>
      <c r="BD1000" s="42">
        <f>IFERROR(BC1000/AZ992,"-")</f>
        <v>1.5244392390279294E-4</v>
      </c>
      <c r="BE1000" s="52">
        <v>4</v>
      </c>
      <c r="BF1000" s="42">
        <f>IFERROR(BE1000/BA992,"-")</f>
        <v>8.2644628099173556E-3</v>
      </c>
      <c r="BG1000" s="55">
        <f t="shared" si="94"/>
        <v>23217</v>
      </c>
      <c r="BH1000" s="360"/>
      <c r="BI1000" s="360"/>
      <c r="BJ1000" s="32" t="s">
        <v>103</v>
      </c>
      <c r="BK1000" s="52">
        <v>664455</v>
      </c>
      <c r="BL1000" s="42">
        <f>IFERROR(BK1000/BH992,"-")</f>
        <v>3.8295257028200222E-4</v>
      </c>
      <c r="BM1000" s="52">
        <v>31</v>
      </c>
      <c r="BN1000" s="42">
        <f>IFERROR(BM1000/BI992,"-")</f>
        <v>7.2975517890772126E-3</v>
      </c>
      <c r="BO1000" s="96">
        <f t="shared" si="95"/>
        <v>21434.032258064515</v>
      </c>
      <c r="BP1000" s="140"/>
    </row>
    <row r="1001" spans="2:68" s="8" customFormat="1" ht="13.15" customHeight="1">
      <c r="B1001" s="368"/>
      <c r="C1001" s="386"/>
      <c r="D1001" s="360"/>
      <c r="E1001" s="360"/>
      <c r="F1001" s="32" t="s">
        <v>104</v>
      </c>
      <c r="G1001" s="52">
        <v>705934</v>
      </c>
      <c r="H1001" s="42">
        <f>IFERROR(G1001/D992,"-")</f>
        <v>1.0605685425250976E-3</v>
      </c>
      <c r="I1001" s="52">
        <v>42</v>
      </c>
      <c r="J1001" s="42">
        <f>IFERROR(I1001/E992,"-")</f>
        <v>5.0299401197604787E-2</v>
      </c>
      <c r="K1001" s="55">
        <f t="shared" si="88"/>
        <v>16807.952380952382</v>
      </c>
      <c r="L1001" s="360"/>
      <c r="M1001" s="360"/>
      <c r="N1001" s="32" t="s">
        <v>104</v>
      </c>
      <c r="O1001" s="52">
        <v>3941858</v>
      </c>
      <c r="P1001" s="42">
        <f>IFERROR(O1001/L992,"-")</f>
        <v>8.4943370597822556E-4</v>
      </c>
      <c r="Q1001" s="52">
        <v>296</v>
      </c>
      <c r="R1001" s="42">
        <f>IFERROR(Q1001/M992,"-")</f>
        <v>3.4279096699478866E-2</v>
      </c>
      <c r="S1001" s="55">
        <f t="shared" si="89"/>
        <v>13317.087837837838</v>
      </c>
      <c r="T1001" s="360"/>
      <c r="U1001" s="360"/>
      <c r="V1001" s="32" t="s">
        <v>104</v>
      </c>
      <c r="W1001" s="52">
        <v>66936</v>
      </c>
      <c r="X1001" s="42">
        <f>IFERROR(W1001/T992,"-")</f>
        <v>4.8591894222177245E-4</v>
      </c>
      <c r="Y1001" s="52">
        <v>6</v>
      </c>
      <c r="Z1001" s="42">
        <f>IFERROR(Y1001/U992,"-")</f>
        <v>1.2295081967213115E-2</v>
      </c>
      <c r="AA1001" s="96">
        <f t="shared" si="90"/>
        <v>11156</v>
      </c>
      <c r="AB1001" s="360"/>
      <c r="AC1001" s="360"/>
      <c r="AD1001" s="32" t="s">
        <v>104</v>
      </c>
      <c r="AE1001" s="52">
        <v>37338</v>
      </c>
      <c r="AF1001" s="42">
        <f>IFERROR(AE1001/AB992,"-")</f>
        <v>1.7896643504593989E-4</v>
      </c>
      <c r="AG1001" s="52">
        <v>5</v>
      </c>
      <c r="AH1001" s="42">
        <f>IFERROR(AG1001/AC992,"-")</f>
        <v>5.7670126874279125E-3</v>
      </c>
      <c r="AI1001" s="55">
        <f t="shared" si="91"/>
        <v>7467.6</v>
      </c>
      <c r="AJ1001" s="360"/>
      <c r="AK1001" s="360"/>
      <c r="AL1001" s="32" t="s">
        <v>104</v>
      </c>
      <c r="AM1001" s="52">
        <v>1420798</v>
      </c>
      <c r="AN1001" s="42">
        <f>IFERROR(AM1001/AJ992,"-")</f>
        <v>7.3653790915618425E-4</v>
      </c>
      <c r="AO1001" s="52">
        <v>102</v>
      </c>
      <c r="AP1001" s="42">
        <f>IFERROR(AO1001/AK992,"-")</f>
        <v>3.4847967201913223E-2</v>
      </c>
      <c r="AQ1001" s="55">
        <f t="shared" si="92"/>
        <v>13929.392156862745</v>
      </c>
      <c r="AR1001" s="360"/>
      <c r="AS1001" s="360"/>
      <c r="AT1001" s="32" t="s">
        <v>104</v>
      </c>
      <c r="AU1001" s="52">
        <v>2416786</v>
      </c>
      <c r="AV1001" s="42">
        <f>IFERROR(AU1001/AR992,"-")</f>
        <v>1.0351367840873849E-3</v>
      </c>
      <c r="AW1001" s="55">
        <v>183</v>
      </c>
      <c r="AX1001" s="42">
        <f>IFERROR(AW1001/AS992,"-")</f>
        <v>4.2429863204266172E-2</v>
      </c>
      <c r="AY1001" s="138">
        <f t="shared" si="93"/>
        <v>13206.48087431694</v>
      </c>
      <c r="AZ1001" s="360"/>
      <c r="BA1001" s="360"/>
      <c r="BB1001" s="32" t="s">
        <v>104</v>
      </c>
      <c r="BC1001" s="52">
        <v>384193</v>
      </c>
      <c r="BD1001" s="42">
        <f>IFERROR(BC1001/AZ992,"-")</f>
        <v>6.3065736804912055E-4</v>
      </c>
      <c r="BE1001" s="52">
        <v>33</v>
      </c>
      <c r="BF1001" s="42">
        <f>IFERROR(BE1001/BA992,"-")</f>
        <v>6.8181818181818177E-2</v>
      </c>
      <c r="BG1001" s="55">
        <f t="shared" si="94"/>
        <v>11642.212121212122</v>
      </c>
      <c r="BH1001" s="360"/>
      <c r="BI1001" s="360"/>
      <c r="BJ1001" s="32" t="s">
        <v>104</v>
      </c>
      <c r="BK1001" s="52">
        <v>906189</v>
      </c>
      <c r="BL1001" s="42">
        <f>IFERROR(BK1001/BH992,"-")</f>
        <v>5.222737532433006E-4</v>
      </c>
      <c r="BM1001" s="52">
        <v>98</v>
      </c>
      <c r="BN1001" s="42">
        <f>IFERROR(BM1001/BI992,"-")</f>
        <v>2.3069679849340868E-2</v>
      </c>
      <c r="BO1001" s="96">
        <f t="shared" si="95"/>
        <v>9246.8265306122448</v>
      </c>
      <c r="BP1001" s="140"/>
    </row>
    <row r="1002" spans="2:68" s="8" customFormat="1" ht="13.15" customHeight="1">
      <c r="B1002" s="368"/>
      <c r="C1002" s="386"/>
      <c r="D1002" s="360"/>
      <c r="E1002" s="360"/>
      <c r="F1002" s="32" t="s">
        <v>105</v>
      </c>
      <c r="G1002" s="52">
        <v>244999</v>
      </c>
      <c r="H1002" s="42">
        <f>IFERROR(G1002/D992,"-")</f>
        <v>3.6807723151187843E-4</v>
      </c>
      <c r="I1002" s="52">
        <v>9</v>
      </c>
      <c r="J1002" s="42">
        <f>IFERROR(I1002/E992,"-")</f>
        <v>1.0778443113772455E-2</v>
      </c>
      <c r="K1002" s="55">
        <f t="shared" si="88"/>
        <v>27222.111111111109</v>
      </c>
      <c r="L1002" s="360"/>
      <c r="M1002" s="360"/>
      <c r="N1002" s="32" t="s">
        <v>105</v>
      </c>
      <c r="O1002" s="52">
        <v>1833124</v>
      </c>
      <c r="P1002" s="42">
        <f>IFERROR(O1002/L992,"-")</f>
        <v>3.9502115825522599E-4</v>
      </c>
      <c r="Q1002" s="52">
        <v>42</v>
      </c>
      <c r="R1002" s="42">
        <f>IFERROR(Q1002/M992,"-")</f>
        <v>4.863925883034163E-3</v>
      </c>
      <c r="S1002" s="55">
        <f t="shared" si="89"/>
        <v>43645.809523809527</v>
      </c>
      <c r="T1002" s="360"/>
      <c r="U1002" s="360"/>
      <c r="V1002" s="32" t="s">
        <v>105</v>
      </c>
      <c r="W1002" s="52">
        <v>19196</v>
      </c>
      <c r="X1002" s="42">
        <f>IFERROR(W1002/T992,"-")</f>
        <v>1.3935251605846097E-4</v>
      </c>
      <c r="Y1002" s="52">
        <v>3</v>
      </c>
      <c r="Z1002" s="42">
        <f>IFERROR(Y1002/U992,"-")</f>
        <v>6.1475409836065573E-3</v>
      </c>
      <c r="AA1002" s="96">
        <f t="shared" si="90"/>
        <v>6398.666666666667</v>
      </c>
      <c r="AB1002" s="360"/>
      <c r="AC1002" s="360"/>
      <c r="AD1002" s="32" t="s">
        <v>105</v>
      </c>
      <c r="AE1002" s="52">
        <v>0</v>
      </c>
      <c r="AF1002" s="42">
        <f>IFERROR(AE1002/AB992,"-")</f>
        <v>0</v>
      </c>
      <c r="AG1002" s="52">
        <v>0</v>
      </c>
      <c r="AH1002" s="42">
        <f>IFERROR(AG1002/AC992,"-")</f>
        <v>0</v>
      </c>
      <c r="AI1002" s="55" t="str">
        <f t="shared" si="91"/>
        <v>-</v>
      </c>
      <c r="AJ1002" s="360"/>
      <c r="AK1002" s="360"/>
      <c r="AL1002" s="32" t="s">
        <v>105</v>
      </c>
      <c r="AM1002" s="52">
        <v>1708605</v>
      </c>
      <c r="AN1002" s="42">
        <f>IFERROR(AM1002/AJ992,"-")</f>
        <v>8.8573629345888873E-4</v>
      </c>
      <c r="AO1002" s="52">
        <v>21</v>
      </c>
      <c r="AP1002" s="42">
        <f>IFERROR(AO1002/AK992,"-")</f>
        <v>7.1745814827468401E-3</v>
      </c>
      <c r="AQ1002" s="55">
        <f t="shared" si="92"/>
        <v>81362.142857142855</v>
      </c>
      <c r="AR1002" s="360"/>
      <c r="AS1002" s="360"/>
      <c r="AT1002" s="32" t="s">
        <v>105</v>
      </c>
      <c r="AU1002" s="52">
        <v>105323</v>
      </c>
      <c r="AV1002" s="42">
        <f>IFERROR(AU1002/AR992,"-")</f>
        <v>4.511103238368463E-5</v>
      </c>
      <c r="AW1002" s="55">
        <v>18</v>
      </c>
      <c r="AX1002" s="42">
        <f>IFERROR(AW1002/AS992,"-")</f>
        <v>4.1734291676327386E-3</v>
      </c>
      <c r="AY1002" s="138">
        <f t="shared" si="93"/>
        <v>5851.2777777777774</v>
      </c>
      <c r="AZ1002" s="360"/>
      <c r="BA1002" s="360"/>
      <c r="BB1002" s="32" t="s">
        <v>105</v>
      </c>
      <c r="BC1002" s="52">
        <v>1663185</v>
      </c>
      <c r="BD1002" s="42">
        <f>IFERROR(BC1002/AZ992,"-")</f>
        <v>2.7301379116193595E-3</v>
      </c>
      <c r="BE1002" s="52">
        <v>11</v>
      </c>
      <c r="BF1002" s="42">
        <f>IFERROR(BE1002/BA992,"-")</f>
        <v>2.2727272727272728E-2</v>
      </c>
      <c r="BG1002" s="55">
        <f t="shared" si="94"/>
        <v>151198.63636363635</v>
      </c>
      <c r="BH1002" s="360"/>
      <c r="BI1002" s="360"/>
      <c r="BJ1002" s="32" t="s">
        <v>105</v>
      </c>
      <c r="BK1002" s="52">
        <v>101534</v>
      </c>
      <c r="BL1002" s="42">
        <f>IFERROR(BK1002/BH992,"-")</f>
        <v>5.8518193513500252E-5</v>
      </c>
      <c r="BM1002" s="52">
        <v>10</v>
      </c>
      <c r="BN1002" s="42">
        <f>IFERROR(BM1002/BI992,"-")</f>
        <v>2.3540489642184556E-3</v>
      </c>
      <c r="BO1002" s="96">
        <f t="shared" si="95"/>
        <v>10153.4</v>
      </c>
      <c r="BP1002" s="140"/>
    </row>
    <row r="1003" spans="2:68" s="8" customFormat="1" ht="13.15" customHeight="1">
      <c r="B1003" s="368"/>
      <c r="C1003" s="386"/>
      <c r="D1003" s="360"/>
      <c r="E1003" s="360"/>
      <c r="F1003" s="32" t="s">
        <v>106</v>
      </c>
      <c r="G1003" s="52">
        <v>1751251</v>
      </c>
      <c r="H1003" s="42">
        <f>IFERROR(G1003/D992,"-")</f>
        <v>2.6310132684721514E-3</v>
      </c>
      <c r="I1003" s="52">
        <v>6</v>
      </c>
      <c r="J1003" s="42">
        <f>IFERROR(I1003/E992,"-")</f>
        <v>7.18562874251497E-3</v>
      </c>
      <c r="K1003" s="55">
        <f t="shared" si="88"/>
        <v>291875.16666666669</v>
      </c>
      <c r="L1003" s="360"/>
      <c r="M1003" s="360"/>
      <c r="N1003" s="32" t="s">
        <v>106</v>
      </c>
      <c r="O1003" s="52">
        <v>4930561</v>
      </c>
      <c r="P1003" s="42">
        <f>IFERROR(O1003/L992,"-")</f>
        <v>1.0624899990770104E-3</v>
      </c>
      <c r="Q1003" s="52">
        <v>39</v>
      </c>
      <c r="R1003" s="42">
        <f>IFERROR(Q1003/M992,"-")</f>
        <v>4.5165026056745803E-3</v>
      </c>
      <c r="S1003" s="55">
        <f t="shared" si="89"/>
        <v>126424.64102564103</v>
      </c>
      <c r="T1003" s="360"/>
      <c r="U1003" s="360"/>
      <c r="V1003" s="32" t="s">
        <v>106</v>
      </c>
      <c r="W1003" s="52">
        <v>11598</v>
      </c>
      <c r="X1003" s="42">
        <f>IFERROR(W1003/T992,"-")</f>
        <v>8.4195169891958238E-5</v>
      </c>
      <c r="Y1003" s="52">
        <v>1</v>
      </c>
      <c r="Z1003" s="42">
        <f>IFERROR(Y1003/U992,"-")</f>
        <v>2.0491803278688526E-3</v>
      </c>
      <c r="AA1003" s="96">
        <f t="shared" si="90"/>
        <v>11598</v>
      </c>
      <c r="AB1003" s="360"/>
      <c r="AC1003" s="360"/>
      <c r="AD1003" s="32" t="s">
        <v>106</v>
      </c>
      <c r="AE1003" s="52">
        <v>0</v>
      </c>
      <c r="AF1003" s="42">
        <f>IFERROR(AE1003/AB992,"-")</f>
        <v>0</v>
      </c>
      <c r="AG1003" s="52">
        <v>0</v>
      </c>
      <c r="AH1003" s="42">
        <f>IFERROR(AG1003/AC992,"-")</f>
        <v>0</v>
      </c>
      <c r="AI1003" s="55" t="str">
        <f t="shared" si="91"/>
        <v>-</v>
      </c>
      <c r="AJ1003" s="360"/>
      <c r="AK1003" s="360"/>
      <c r="AL1003" s="32" t="s">
        <v>106</v>
      </c>
      <c r="AM1003" s="52">
        <v>4124649</v>
      </c>
      <c r="AN1003" s="42">
        <f>IFERROR(AM1003/AJ992,"-")</f>
        <v>2.1382070853584721E-3</v>
      </c>
      <c r="AO1003" s="52">
        <v>24</v>
      </c>
      <c r="AP1003" s="42">
        <f>IFERROR(AO1003/AK992,"-")</f>
        <v>8.1995216945678177E-3</v>
      </c>
      <c r="AQ1003" s="55">
        <f t="shared" si="92"/>
        <v>171860.375</v>
      </c>
      <c r="AR1003" s="360"/>
      <c r="AS1003" s="360"/>
      <c r="AT1003" s="32" t="s">
        <v>106</v>
      </c>
      <c r="AU1003" s="52">
        <v>778163</v>
      </c>
      <c r="AV1003" s="42">
        <f>IFERROR(AU1003/AR992,"-")</f>
        <v>3.3329601599636533E-4</v>
      </c>
      <c r="AW1003" s="55">
        <v>12</v>
      </c>
      <c r="AX1003" s="42">
        <f>IFERROR(AW1003/AS992,"-")</f>
        <v>2.7822861117551586E-3</v>
      </c>
      <c r="AY1003" s="138">
        <f t="shared" si="93"/>
        <v>64846.916666666664</v>
      </c>
      <c r="AZ1003" s="360"/>
      <c r="BA1003" s="360"/>
      <c r="BB1003" s="32" t="s">
        <v>106</v>
      </c>
      <c r="BC1003" s="52">
        <v>3506490</v>
      </c>
      <c r="BD1003" s="42">
        <f>IFERROR(BC1003/AZ992,"-")</f>
        <v>5.7559449404090152E-3</v>
      </c>
      <c r="BE1003" s="52">
        <v>18</v>
      </c>
      <c r="BF1003" s="42">
        <f>IFERROR(BE1003/BA992,"-")</f>
        <v>3.71900826446281E-2</v>
      </c>
      <c r="BG1003" s="55">
        <f t="shared" si="94"/>
        <v>194805</v>
      </c>
      <c r="BH1003" s="360"/>
      <c r="BI1003" s="360"/>
      <c r="BJ1003" s="32" t="s">
        <v>106</v>
      </c>
      <c r="BK1003" s="52">
        <v>1261073</v>
      </c>
      <c r="BL1003" s="42">
        <f>IFERROR(BK1003/BH992,"-")</f>
        <v>7.2680790522042184E-4</v>
      </c>
      <c r="BM1003" s="52">
        <v>9</v>
      </c>
      <c r="BN1003" s="42">
        <f>IFERROR(BM1003/BI992,"-")</f>
        <v>2.1186440677966102E-3</v>
      </c>
      <c r="BO1003" s="96">
        <f t="shared" si="95"/>
        <v>140119.22222222222</v>
      </c>
      <c r="BP1003" s="140"/>
    </row>
    <row r="1004" spans="2:68" s="8" customFormat="1" ht="13.15" customHeight="1">
      <c r="B1004" s="368"/>
      <c r="C1004" s="386"/>
      <c r="D1004" s="360"/>
      <c r="E1004" s="360"/>
      <c r="F1004" s="32" t="s">
        <v>107</v>
      </c>
      <c r="G1004" s="52">
        <v>4485154</v>
      </c>
      <c r="H1004" s="42">
        <f>IFERROR(G1004/D992,"-")</f>
        <v>6.7383257369394468E-3</v>
      </c>
      <c r="I1004" s="52">
        <v>114</v>
      </c>
      <c r="J1004" s="42">
        <f>IFERROR(I1004/E992,"-")</f>
        <v>0.13652694610778443</v>
      </c>
      <c r="K1004" s="55">
        <f t="shared" si="88"/>
        <v>39343.456140350878</v>
      </c>
      <c r="L1004" s="360"/>
      <c r="M1004" s="360"/>
      <c r="N1004" s="32" t="s">
        <v>107</v>
      </c>
      <c r="O1004" s="52">
        <v>32960424</v>
      </c>
      <c r="P1004" s="42">
        <f>IFERROR(O1004/L992,"-")</f>
        <v>7.1026645579149849E-3</v>
      </c>
      <c r="Q1004" s="52">
        <v>919</v>
      </c>
      <c r="R1004" s="42">
        <f>IFERROR(Q1004/M992,"-")</f>
        <v>0.10642733063115228</v>
      </c>
      <c r="S1004" s="55">
        <f t="shared" si="89"/>
        <v>35865.532100108816</v>
      </c>
      <c r="T1004" s="360"/>
      <c r="U1004" s="360"/>
      <c r="V1004" s="32" t="s">
        <v>107</v>
      </c>
      <c r="W1004" s="52">
        <v>1287297</v>
      </c>
      <c r="X1004" s="42">
        <f>IFERROR(W1004/T992,"-")</f>
        <v>9.3450758420769251E-3</v>
      </c>
      <c r="Y1004" s="52">
        <v>34</v>
      </c>
      <c r="Z1004" s="42">
        <f>IFERROR(Y1004/U992,"-")</f>
        <v>6.9672131147540978E-2</v>
      </c>
      <c r="AA1004" s="96">
        <f t="shared" si="90"/>
        <v>37861.676470588238</v>
      </c>
      <c r="AB1004" s="360"/>
      <c r="AC1004" s="360"/>
      <c r="AD1004" s="32" t="s">
        <v>107</v>
      </c>
      <c r="AE1004" s="52">
        <v>1932072</v>
      </c>
      <c r="AF1004" s="42">
        <f>IFERROR(AE1004/AB992,"-")</f>
        <v>9.2607005756087414E-3</v>
      </c>
      <c r="AG1004" s="52">
        <v>55</v>
      </c>
      <c r="AH1004" s="42">
        <f>IFERROR(AG1004/AC992,"-")</f>
        <v>6.3437139561707032E-2</v>
      </c>
      <c r="AI1004" s="55">
        <f t="shared" si="91"/>
        <v>35128.581818181818</v>
      </c>
      <c r="AJ1004" s="360"/>
      <c r="AK1004" s="360"/>
      <c r="AL1004" s="32" t="s">
        <v>107</v>
      </c>
      <c r="AM1004" s="52">
        <v>13397878</v>
      </c>
      <c r="AN1004" s="42">
        <f>IFERROR(AM1004/AJ992,"-")</f>
        <v>6.945424366623292E-3</v>
      </c>
      <c r="AO1004" s="52">
        <v>355</v>
      </c>
      <c r="AP1004" s="42">
        <f>IFERROR(AO1004/AK992,"-")</f>
        <v>0.12128459173214896</v>
      </c>
      <c r="AQ1004" s="55">
        <f t="shared" si="92"/>
        <v>37740.501408450706</v>
      </c>
      <c r="AR1004" s="360"/>
      <c r="AS1004" s="360"/>
      <c r="AT1004" s="32" t="s">
        <v>107</v>
      </c>
      <c r="AU1004" s="52">
        <v>16302393</v>
      </c>
      <c r="AV1004" s="42">
        <f>IFERROR(AU1004/AR992,"-")</f>
        <v>6.9824993453904052E-3</v>
      </c>
      <c r="AW1004" s="55">
        <v>471</v>
      </c>
      <c r="AX1004" s="42">
        <f>IFERROR(AW1004/AS992,"-")</f>
        <v>0.10920472988638999</v>
      </c>
      <c r="AY1004" s="138">
        <f t="shared" si="93"/>
        <v>34612.299363057326</v>
      </c>
      <c r="AZ1004" s="360"/>
      <c r="BA1004" s="360"/>
      <c r="BB1004" s="32" t="s">
        <v>107</v>
      </c>
      <c r="BC1004" s="52">
        <v>3649434</v>
      </c>
      <c r="BD1004" s="42">
        <f>IFERROR(BC1004/AZ992,"-")</f>
        <v>5.9905892124764749E-3</v>
      </c>
      <c r="BE1004" s="52">
        <v>67</v>
      </c>
      <c r="BF1004" s="42">
        <f>IFERROR(BE1004/BA992,"-")</f>
        <v>0.13842975206611571</v>
      </c>
      <c r="BG1004" s="55">
        <f t="shared" si="94"/>
        <v>54469.164179104475</v>
      </c>
      <c r="BH1004" s="360"/>
      <c r="BI1004" s="360"/>
      <c r="BJ1004" s="32" t="s">
        <v>107</v>
      </c>
      <c r="BK1004" s="52">
        <v>6854513</v>
      </c>
      <c r="BL1004" s="42">
        <f>IFERROR(BK1004/BH992,"-")</f>
        <v>3.9505359601197942E-3</v>
      </c>
      <c r="BM1004" s="52">
        <v>275</v>
      </c>
      <c r="BN1004" s="42">
        <f>IFERROR(BM1004/BI992,"-")</f>
        <v>6.4736346516007529E-2</v>
      </c>
      <c r="BO1004" s="96">
        <f t="shared" si="95"/>
        <v>24925.50181818182</v>
      </c>
      <c r="BP1004" s="140"/>
    </row>
    <row r="1005" spans="2:68" s="8" customFormat="1" ht="13.15" customHeight="1">
      <c r="B1005" s="368"/>
      <c r="C1005" s="386"/>
      <c r="D1005" s="360"/>
      <c r="E1005" s="360"/>
      <c r="F1005" s="32" t="s">
        <v>108</v>
      </c>
      <c r="G1005" s="52">
        <v>12369261</v>
      </c>
      <c r="H1005" s="42">
        <f>IFERROR(G1005/D992,"-")</f>
        <v>1.8583109909541873E-2</v>
      </c>
      <c r="I1005" s="52">
        <v>130</v>
      </c>
      <c r="J1005" s="42">
        <f>IFERROR(I1005/E992,"-")</f>
        <v>0.15568862275449102</v>
      </c>
      <c r="K1005" s="55">
        <f t="shared" si="88"/>
        <v>95148.161538461543</v>
      </c>
      <c r="L1005" s="360"/>
      <c r="M1005" s="360"/>
      <c r="N1005" s="32" t="s">
        <v>108</v>
      </c>
      <c r="O1005" s="52">
        <v>46983387</v>
      </c>
      <c r="P1005" s="42">
        <f>IFERROR(O1005/L992,"-")</f>
        <v>1.0124482550822272E-2</v>
      </c>
      <c r="Q1005" s="52">
        <v>711</v>
      </c>
      <c r="R1005" s="42">
        <f>IFERROR(Q1005/M992,"-")</f>
        <v>8.2339316734221193E-2</v>
      </c>
      <c r="S1005" s="55">
        <f t="shared" si="89"/>
        <v>66080.713080168774</v>
      </c>
      <c r="T1005" s="360"/>
      <c r="U1005" s="360"/>
      <c r="V1005" s="32" t="s">
        <v>108</v>
      </c>
      <c r="W1005" s="52">
        <v>1242969</v>
      </c>
      <c r="X1005" s="42">
        <f>IFERROR(W1005/T992,"-")</f>
        <v>9.0232786795514264E-3</v>
      </c>
      <c r="Y1005" s="52">
        <v>29</v>
      </c>
      <c r="Z1005" s="42">
        <f>IFERROR(Y1005/U992,"-")</f>
        <v>5.9426229508196718E-2</v>
      </c>
      <c r="AA1005" s="96">
        <f t="shared" si="90"/>
        <v>42861</v>
      </c>
      <c r="AB1005" s="360"/>
      <c r="AC1005" s="360"/>
      <c r="AD1005" s="32" t="s">
        <v>108</v>
      </c>
      <c r="AE1005" s="52">
        <v>2723615</v>
      </c>
      <c r="AF1005" s="42">
        <f>IFERROR(AE1005/AB992,"-")</f>
        <v>1.3054680673513515E-2</v>
      </c>
      <c r="AG1005" s="52">
        <v>46</v>
      </c>
      <c r="AH1005" s="42">
        <f>IFERROR(AG1005/AC992,"-")</f>
        <v>5.3056516724336797E-2</v>
      </c>
      <c r="AI1005" s="55">
        <f t="shared" si="91"/>
        <v>59209.021739130432</v>
      </c>
      <c r="AJ1005" s="360"/>
      <c r="AK1005" s="360"/>
      <c r="AL1005" s="32" t="s">
        <v>108</v>
      </c>
      <c r="AM1005" s="52">
        <v>26521094</v>
      </c>
      <c r="AN1005" s="42">
        <f>IFERROR(AM1005/AJ992,"-")</f>
        <v>1.3748464682027018E-2</v>
      </c>
      <c r="AO1005" s="52">
        <v>303</v>
      </c>
      <c r="AP1005" s="42">
        <f>IFERROR(AO1005/AK992,"-")</f>
        <v>0.10351896139391868</v>
      </c>
      <c r="AQ1005" s="55">
        <f t="shared" si="92"/>
        <v>87528.363036303635</v>
      </c>
      <c r="AR1005" s="360"/>
      <c r="AS1005" s="360"/>
      <c r="AT1005" s="32" t="s">
        <v>108</v>
      </c>
      <c r="AU1005" s="52">
        <v>12759719</v>
      </c>
      <c r="AV1005" s="42">
        <f>IFERROR(AU1005/AR992,"-")</f>
        <v>5.4651319941106512E-3</v>
      </c>
      <c r="AW1005" s="55">
        <v>310</v>
      </c>
      <c r="AX1005" s="42">
        <f>IFERROR(AW1005/AS992,"-")</f>
        <v>7.1875724553674941E-2</v>
      </c>
      <c r="AY1005" s="138">
        <f t="shared" si="93"/>
        <v>41160.383870967744</v>
      </c>
      <c r="AZ1005" s="360"/>
      <c r="BA1005" s="360"/>
      <c r="BB1005" s="32" t="s">
        <v>108</v>
      </c>
      <c r="BC1005" s="52">
        <v>29336056</v>
      </c>
      <c r="BD1005" s="42">
        <f>IFERROR(BC1005/AZ992,"-")</f>
        <v>4.8155484003877251E-2</v>
      </c>
      <c r="BE1005" s="52">
        <v>196</v>
      </c>
      <c r="BF1005" s="42">
        <f>IFERROR(BE1005/BA992,"-")</f>
        <v>0.4049586776859504</v>
      </c>
      <c r="BG1005" s="55">
        <f t="shared" si="94"/>
        <v>149673.75510204083</v>
      </c>
      <c r="BH1005" s="360"/>
      <c r="BI1005" s="360"/>
      <c r="BJ1005" s="32" t="s">
        <v>108</v>
      </c>
      <c r="BK1005" s="52">
        <v>9505585</v>
      </c>
      <c r="BL1005" s="42">
        <f>IFERROR(BK1005/BH992,"-")</f>
        <v>5.4784570930823699E-3</v>
      </c>
      <c r="BM1005" s="52">
        <v>217</v>
      </c>
      <c r="BN1005" s="42">
        <f>IFERROR(BM1005/BI992,"-")</f>
        <v>5.1082862523540488E-2</v>
      </c>
      <c r="BO1005" s="96">
        <f t="shared" si="95"/>
        <v>43804.539170506912</v>
      </c>
      <c r="BP1005" s="140"/>
    </row>
    <row r="1006" spans="2:68" s="8" customFormat="1" ht="13.15" customHeight="1">
      <c r="B1006" s="368"/>
      <c r="C1006" s="386"/>
      <c r="D1006" s="360"/>
      <c r="E1006" s="360"/>
      <c r="F1006" s="32" t="s">
        <v>109</v>
      </c>
      <c r="G1006" s="52">
        <v>2080531</v>
      </c>
      <c r="H1006" s="42">
        <f>IFERROR(G1006/D992,"-")</f>
        <v>3.1257110867988847E-3</v>
      </c>
      <c r="I1006" s="52">
        <v>68</v>
      </c>
      <c r="J1006" s="42">
        <f>IFERROR(I1006/E992,"-")</f>
        <v>8.1437125748502995E-2</v>
      </c>
      <c r="K1006" s="55">
        <f t="shared" si="88"/>
        <v>30596.044117647059</v>
      </c>
      <c r="L1006" s="360"/>
      <c r="M1006" s="360"/>
      <c r="N1006" s="32" t="s">
        <v>109</v>
      </c>
      <c r="O1006" s="52">
        <v>11557364</v>
      </c>
      <c r="P1006" s="42">
        <f>IFERROR(O1006/L992,"-")</f>
        <v>2.4905043595835588E-3</v>
      </c>
      <c r="Q1006" s="52">
        <v>388</v>
      </c>
      <c r="R1006" s="42">
        <f>IFERROR(Q1006/M992,"-")</f>
        <v>4.493341053850608E-2</v>
      </c>
      <c r="S1006" s="55">
        <f t="shared" si="89"/>
        <v>29787.0206185567</v>
      </c>
      <c r="T1006" s="360"/>
      <c r="U1006" s="360"/>
      <c r="V1006" s="32" t="s">
        <v>109</v>
      </c>
      <c r="W1006" s="52">
        <v>754285</v>
      </c>
      <c r="X1006" s="42">
        <f>IFERROR(W1006/T992,"-")</f>
        <v>5.4756987171888016E-3</v>
      </c>
      <c r="Y1006" s="52">
        <v>17</v>
      </c>
      <c r="Z1006" s="42">
        <f>IFERROR(Y1006/U992,"-")</f>
        <v>3.4836065573770489E-2</v>
      </c>
      <c r="AA1006" s="96">
        <f t="shared" si="90"/>
        <v>44369.705882352944</v>
      </c>
      <c r="AB1006" s="360"/>
      <c r="AC1006" s="360"/>
      <c r="AD1006" s="32" t="s">
        <v>109</v>
      </c>
      <c r="AE1006" s="52">
        <v>558906</v>
      </c>
      <c r="AF1006" s="42">
        <f>IFERROR(AE1006/AB992,"-")</f>
        <v>2.6789173053132489E-3</v>
      </c>
      <c r="AG1006" s="52">
        <v>17</v>
      </c>
      <c r="AH1006" s="42">
        <f>IFERROR(AG1006/AC992,"-")</f>
        <v>1.9607843137254902E-2</v>
      </c>
      <c r="AI1006" s="55">
        <f t="shared" si="91"/>
        <v>32876.823529411762</v>
      </c>
      <c r="AJ1006" s="360"/>
      <c r="AK1006" s="360"/>
      <c r="AL1006" s="32" t="s">
        <v>109</v>
      </c>
      <c r="AM1006" s="52">
        <v>4335743</v>
      </c>
      <c r="AN1006" s="42">
        <f>IFERROR(AM1006/AJ992,"-")</f>
        <v>2.2476376542327355E-3</v>
      </c>
      <c r="AO1006" s="52">
        <v>155</v>
      </c>
      <c r="AP1006" s="42">
        <f>IFERROR(AO1006/AK992,"-")</f>
        <v>5.295524427741715E-2</v>
      </c>
      <c r="AQ1006" s="55">
        <f t="shared" si="92"/>
        <v>27972.535483870968</v>
      </c>
      <c r="AR1006" s="360"/>
      <c r="AS1006" s="360"/>
      <c r="AT1006" s="32" t="s">
        <v>109</v>
      </c>
      <c r="AU1006" s="52">
        <v>5809279</v>
      </c>
      <c r="AV1006" s="42">
        <f>IFERROR(AU1006/AR992,"-")</f>
        <v>2.4881799141199838E-3</v>
      </c>
      <c r="AW1006" s="55">
        <v>195</v>
      </c>
      <c r="AX1006" s="42">
        <f>IFERROR(AW1006/AS992,"-")</f>
        <v>4.5212149316021334E-2</v>
      </c>
      <c r="AY1006" s="138">
        <f t="shared" si="93"/>
        <v>29791.17435897436</v>
      </c>
      <c r="AZ1006" s="360"/>
      <c r="BA1006" s="360"/>
      <c r="BB1006" s="32" t="s">
        <v>109</v>
      </c>
      <c r="BC1006" s="52">
        <v>1852086</v>
      </c>
      <c r="BD1006" s="42">
        <f>IFERROR(BC1006/AZ992,"-")</f>
        <v>3.0402211444784874E-3</v>
      </c>
      <c r="BE1006" s="52">
        <v>44</v>
      </c>
      <c r="BF1006" s="42">
        <f>IFERROR(BE1006/BA992,"-")</f>
        <v>9.0909090909090912E-2</v>
      </c>
      <c r="BG1006" s="55">
        <f t="shared" si="94"/>
        <v>42092.86363636364</v>
      </c>
      <c r="BH1006" s="360"/>
      <c r="BI1006" s="360"/>
      <c r="BJ1006" s="32" t="s">
        <v>109</v>
      </c>
      <c r="BK1006" s="52">
        <v>6247071</v>
      </c>
      <c r="BL1006" s="42">
        <f>IFERROR(BK1006/BH992,"-")</f>
        <v>3.6004423116451196E-3</v>
      </c>
      <c r="BM1006" s="52">
        <v>160</v>
      </c>
      <c r="BN1006" s="42">
        <f>IFERROR(BM1006/BI992,"-")</f>
        <v>3.7664783427495289E-2</v>
      </c>
      <c r="BO1006" s="96">
        <f t="shared" si="95"/>
        <v>39044.193749999999</v>
      </c>
      <c r="BP1006" s="140"/>
    </row>
    <row r="1007" spans="2:68" s="8" customFormat="1" ht="13.15" customHeight="1">
      <c r="B1007" s="368"/>
      <c r="C1007" s="386"/>
      <c r="D1007" s="360"/>
      <c r="E1007" s="360"/>
      <c r="F1007" s="33" t="s">
        <v>110</v>
      </c>
      <c r="G1007" s="53">
        <v>1053433</v>
      </c>
      <c r="H1007" s="43">
        <f>IFERROR(G1007/D992,"-")</f>
        <v>1.5826378973924492E-3</v>
      </c>
      <c r="I1007" s="53">
        <v>93</v>
      </c>
      <c r="J1007" s="43">
        <f>IFERROR(I1007/E992,"-")</f>
        <v>0.11137724550898204</v>
      </c>
      <c r="K1007" s="56">
        <f t="shared" si="88"/>
        <v>11327.236559139785</v>
      </c>
      <c r="L1007" s="360"/>
      <c r="M1007" s="360"/>
      <c r="N1007" s="33" t="s">
        <v>110</v>
      </c>
      <c r="O1007" s="53">
        <v>6134931</v>
      </c>
      <c r="P1007" s="43">
        <f>IFERROR(O1007/L992,"-")</f>
        <v>1.3220205231265817E-3</v>
      </c>
      <c r="Q1007" s="53">
        <v>553</v>
      </c>
      <c r="R1007" s="43">
        <f>IFERROR(Q1007/M992,"-")</f>
        <v>6.4041690793283146E-2</v>
      </c>
      <c r="S1007" s="56">
        <f t="shared" si="89"/>
        <v>11093.907775768535</v>
      </c>
      <c r="T1007" s="360"/>
      <c r="U1007" s="360"/>
      <c r="V1007" s="33" t="s">
        <v>110</v>
      </c>
      <c r="W1007" s="53">
        <v>84055</v>
      </c>
      <c r="X1007" s="43">
        <f>IFERROR(W1007/T992,"-")</f>
        <v>6.1019356831079066E-4</v>
      </c>
      <c r="Y1007" s="53">
        <v>17</v>
      </c>
      <c r="Z1007" s="43">
        <f>IFERROR(Y1007/U992,"-")</f>
        <v>3.4836065573770489E-2</v>
      </c>
      <c r="AA1007" s="97">
        <f t="shared" si="90"/>
        <v>4944.411764705882</v>
      </c>
      <c r="AB1007" s="360"/>
      <c r="AC1007" s="360"/>
      <c r="AD1007" s="33" t="s">
        <v>110</v>
      </c>
      <c r="AE1007" s="53">
        <v>186783</v>
      </c>
      <c r="AF1007" s="43">
        <f>IFERROR(AE1007/AB992,"-")</f>
        <v>8.9527793768240914E-4</v>
      </c>
      <c r="AG1007" s="53">
        <v>27</v>
      </c>
      <c r="AH1007" s="43">
        <f>IFERROR(AG1007/AC992,"-")</f>
        <v>3.1141868512110725E-2</v>
      </c>
      <c r="AI1007" s="56">
        <f t="shared" si="91"/>
        <v>6917.8888888888887</v>
      </c>
      <c r="AJ1007" s="360"/>
      <c r="AK1007" s="360"/>
      <c r="AL1007" s="33" t="s">
        <v>110</v>
      </c>
      <c r="AM1007" s="53">
        <v>2728553</v>
      </c>
      <c r="AN1007" s="43">
        <f>IFERROR(AM1007/AJ992,"-")</f>
        <v>1.4144746273867461E-3</v>
      </c>
      <c r="AO1007" s="53">
        <v>227</v>
      </c>
      <c r="AP1007" s="43">
        <f>IFERROR(AO1007/AK992,"-")</f>
        <v>7.7553809361120607E-2</v>
      </c>
      <c r="AQ1007" s="56">
        <f t="shared" si="92"/>
        <v>12020.057268722467</v>
      </c>
      <c r="AR1007" s="360"/>
      <c r="AS1007" s="360"/>
      <c r="AT1007" s="33" t="s">
        <v>110</v>
      </c>
      <c r="AU1007" s="53">
        <v>2944929</v>
      </c>
      <c r="AV1007" s="43">
        <f>IFERROR(AU1007/AR992,"-")</f>
        <v>1.2613464056915583E-3</v>
      </c>
      <c r="AW1007" s="56">
        <v>278</v>
      </c>
      <c r="AX1007" s="45">
        <f>IFERROR(AW1007/AS992,"-")</f>
        <v>6.445629492232785E-2</v>
      </c>
      <c r="AY1007" s="139">
        <f t="shared" si="93"/>
        <v>10593.269784172662</v>
      </c>
      <c r="AZ1007" s="360"/>
      <c r="BA1007" s="360"/>
      <c r="BB1007" s="33" t="s">
        <v>110</v>
      </c>
      <c r="BC1007" s="53">
        <v>1884218</v>
      </c>
      <c r="BD1007" s="43">
        <f>IFERROR(BC1007/AZ992,"-")</f>
        <v>3.0929662037329623E-3</v>
      </c>
      <c r="BE1007" s="53">
        <v>79</v>
      </c>
      <c r="BF1007" s="43">
        <f>IFERROR(BE1007/BA992,"-")</f>
        <v>0.16322314049586778</v>
      </c>
      <c r="BG1007" s="56">
        <f t="shared" si="94"/>
        <v>23850.860759493669</v>
      </c>
      <c r="BH1007" s="360"/>
      <c r="BI1007" s="360"/>
      <c r="BJ1007" s="33" t="s">
        <v>110</v>
      </c>
      <c r="BK1007" s="53">
        <v>1323219</v>
      </c>
      <c r="BL1007" s="43">
        <f>IFERROR(BK1007/BH992,"-")</f>
        <v>7.6262518469419403E-4</v>
      </c>
      <c r="BM1007" s="53">
        <v>187</v>
      </c>
      <c r="BN1007" s="43">
        <f>IFERROR(BM1007/BI992,"-")</f>
        <v>4.4020715630885124E-2</v>
      </c>
      <c r="BO1007" s="97">
        <f t="shared" si="95"/>
        <v>7076.0374331550802</v>
      </c>
      <c r="BP1007" s="140"/>
    </row>
    <row r="1008" spans="2:68" s="8" customFormat="1" ht="13.15" customHeight="1">
      <c r="B1008" s="369"/>
      <c r="C1008" s="387"/>
      <c r="D1008" s="361"/>
      <c r="E1008" s="361"/>
      <c r="F1008" s="34" t="s">
        <v>64</v>
      </c>
      <c r="G1008" s="49">
        <f>SUM(G992:G1007)</f>
        <v>145975335</v>
      </c>
      <c r="H1008" s="43">
        <f>IFERROR(G1008/D992,"-")</f>
        <v>0.21930782238220978</v>
      </c>
      <c r="I1008" s="53">
        <v>724</v>
      </c>
      <c r="J1008" s="43">
        <f>IFERROR(I1008/E992,"-")</f>
        <v>0.86706586826347309</v>
      </c>
      <c r="K1008" s="56">
        <f t="shared" si="88"/>
        <v>201623.3908839779</v>
      </c>
      <c r="L1008" s="361"/>
      <c r="M1008" s="361"/>
      <c r="N1008" s="34" t="s">
        <v>64</v>
      </c>
      <c r="O1008" s="49">
        <f>SUM(O992:O1007)</f>
        <v>860171716</v>
      </c>
      <c r="P1008" s="43">
        <f>IFERROR(O1008/L992,"-")</f>
        <v>0.18535899783795604</v>
      </c>
      <c r="Q1008" s="53">
        <v>6676</v>
      </c>
      <c r="R1008" s="43">
        <f>IFERROR(Q1008/M992,"-")</f>
        <v>0.77313259988419225</v>
      </c>
      <c r="S1008" s="56">
        <f t="shared" si="89"/>
        <v>128845.3738765728</v>
      </c>
      <c r="T1008" s="361"/>
      <c r="U1008" s="361"/>
      <c r="V1008" s="34" t="s">
        <v>64</v>
      </c>
      <c r="W1008" s="49">
        <f>SUM(W992:W1007)</f>
        <v>19138356</v>
      </c>
      <c r="X1008" s="43">
        <f>IFERROR(W1008/T992,"-")</f>
        <v>0.13893405198075345</v>
      </c>
      <c r="Y1008" s="53">
        <v>173</v>
      </c>
      <c r="Z1008" s="43">
        <f>IFERROR(Y1008/U992,"-")</f>
        <v>0.35450819672131145</v>
      </c>
      <c r="AA1008" s="97">
        <f t="shared" si="90"/>
        <v>110626.33526011561</v>
      </c>
      <c r="AB1008" s="361"/>
      <c r="AC1008" s="361"/>
      <c r="AD1008" s="34" t="s">
        <v>64</v>
      </c>
      <c r="AE1008" s="49">
        <f>SUM(AE992:AE1007)</f>
        <v>11680888</v>
      </c>
      <c r="AF1008" s="43">
        <f>IFERROR(AE1008/AB992,"-")</f>
        <v>5.5988185857059801E-2</v>
      </c>
      <c r="AG1008" s="53">
        <v>272</v>
      </c>
      <c r="AH1008" s="43">
        <f>IFERROR(AG1008/AC992,"-")</f>
        <v>0.31372549019607843</v>
      </c>
      <c r="AI1008" s="56">
        <f t="shared" si="91"/>
        <v>42944.441176470587</v>
      </c>
      <c r="AJ1008" s="361"/>
      <c r="AK1008" s="361"/>
      <c r="AL1008" s="34" t="s">
        <v>64</v>
      </c>
      <c r="AM1008" s="49">
        <f>SUM(AM992:AM1007)</f>
        <v>419642495</v>
      </c>
      <c r="AN1008" s="43">
        <f>IFERROR(AM1008/AJ992,"-")</f>
        <v>0.21754155471811229</v>
      </c>
      <c r="AO1008" s="53">
        <v>2572</v>
      </c>
      <c r="AP1008" s="43">
        <f>IFERROR(AO1008/AK992,"-")</f>
        <v>0.87871540826785099</v>
      </c>
      <c r="AQ1008" s="56">
        <f t="shared" si="92"/>
        <v>163158.0462674961</v>
      </c>
      <c r="AR1008" s="361"/>
      <c r="AS1008" s="361"/>
      <c r="AT1008" s="34" t="s">
        <v>64</v>
      </c>
      <c r="AU1008" s="49">
        <f>SUM(AU992:AU1007)</f>
        <v>401604659</v>
      </c>
      <c r="AV1008" s="43">
        <f>IFERROR(AU1008/AR992,"-")</f>
        <v>0.17201181866816956</v>
      </c>
      <c r="AW1008" s="56">
        <v>3627</v>
      </c>
      <c r="AX1008" s="76">
        <f>IFERROR(AW1008/AS992,"-")</f>
        <v>0.8409459772779968</v>
      </c>
      <c r="AY1008" s="114">
        <f t="shared" si="93"/>
        <v>110726.4017094017</v>
      </c>
      <c r="AZ1008" s="361"/>
      <c r="BA1008" s="361"/>
      <c r="BB1008" s="34" t="s">
        <v>64</v>
      </c>
      <c r="BC1008" s="49">
        <f>SUM(BC992:BC1007)</f>
        <v>134609836</v>
      </c>
      <c r="BD1008" s="43">
        <f>IFERROR(BC1008/AZ992,"-")</f>
        <v>0.22096364297445234</v>
      </c>
      <c r="BE1008" s="53">
        <v>454</v>
      </c>
      <c r="BF1008" s="43">
        <f>IFERROR(BE1008/BA992,"-")</f>
        <v>0.93801652892561982</v>
      </c>
      <c r="BG1008" s="56">
        <f t="shared" si="94"/>
        <v>296497.43612334802</v>
      </c>
      <c r="BH1008" s="361"/>
      <c r="BI1008" s="361"/>
      <c r="BJ1008" s="34" t="s">
        <v>64</v>
      </c>
      <c r="BK1008" s="49">
        <f>SUM(BK992:BK1007)</f>
        <v>237870413</v>
      </c>
      <c r="BL1008" s="43">
        <f>IFERROR(BK1008/BH992,"-")</f>
        <v>0.1370944398828986</v>
      </c>
      <c r="BM1008" s="53">
        <v>2859</v>
      </c>
      <c r="BN1008" s="43">
        <f>IFERROR(BM1008/BI992,"-")</f>
        <v>0.67302259887005644</v>
      </c>
      <c r="BO1008" s="97">
        <f t="shared" si="95"/>
        <v>83200.564183280861</v>
      </c>
      <c r="BP1008" s="140"/>
    </row>
    <row r="1009" spans="2:68" s="8" customFormat="1" ht="13.15" customHeight="1">
      <c r="B1009" s="367">
        <v>60</v>
      </c>
      <c r="C1009" s="385" t="s">
        <v>43</v>
      </c>
      <c r="D1009" s="359">
        <v>58904350</v>
      </c>
      <c r="E1009" s="359">
        <v>83</v>
      </c>
      <c r="F1009" s="30" t="s">
        <v>96</v>
      </c>
      <c r="G1009" s="51">
        <v>2795449</v>
      </c>
      <c r="H1009" s="41">
        <f>IFERROR(G1009/D1009,"-")</f>
        <v>4.7457428865610093E-2</v>
      </c>
      <c r="I1009" s="51">
        <v>24</v>
      </c>
      <c r="J1009" s="41">
        <f>IFERROR(I1009/E1009,"-")</f>
        <v>0.28915662650602408</v>
      </c>
      <c r="K1009" s="54">
        <f t="shared" si="88"/>
        <v>116477.04166666667</v>
      </c>
      <c r="L1009" s="359">
        <v>338599450</v>
      </c>
      <c r="M1009" s="359">
        <v>853</v>
      </c>
      <c r="N1009" s="30" t="s">
        <v>96</v>
      </c>
      <c r="O1009" s="51">
        <v>6239426</v>
      </c>
      <c r="P1009" s="41">
        <f>IFERROR(O1009/L1009,"-")</f>
        <v>1.8427159288061455E-2</v>
      </c>
      <c r="Q1009" s="51">
        <v>119</v>
      </c>
      <c r="R1009" s="41">
        <f>IFERROR(Q1009/M1009,"-")</f>
        <v>0.1395076201641266</v>
      </c>
      <c r="S1009" s="54">
        <f t="shared" si="89"/>
        <v>52432.151260504201</v>
      </c>
      <c r="T1009" s="359">
        <v>13499240</v>
      </c>
      <c r="U1009" s="359">
        <v>62</v>
      </c>
      <c r="V1009" s="30" t="s">
        <v>96</v>
      </c>
      <c r="W1009" s="51">
        <v>60812</v>
      </c>
      <c r="X1009" s="41">
        <f>IFERROR(W1009/T1009,"-")</f>
        <v>4.5048461987489668E-3</v>
      </c>
      <c r="Y1009" s="51">
        <v>5</v>
      </c>
      <c r="Z1009" s="41">
        <f>IFERROR(Y1009/U1009,"-")</f>
        <v>8.0645161290322578E-2</v>
      </c>
      <c r="AA1009" s="95">
        <f t="shared" si="90"/>
        <v>12162.4</v>
      </c>
      <c r="AB1009" s="359">
        <v>21500630</v>
      </c>
      <c r="AC1009" s="359">
        <v>103</v>
      </c>
      <c r="AD1009" s="30" t="s">
        <v>96</v>
      </c>
      <c r="AE1009" s="51">
        <v>507275</v>
      </c>
      <c r="AF1009" s="41">
        <f>IFERROR(AE1009/AB1009,"-")</f>
        <v>2.3593494702248259E-2</v>
      </c>
      <c r="AG1009" s="51">
        <v>6</v>
      </c>
      <c r="AH1009" s="41">
        <f>IFERROR(AG1009/AC1009,"-")</f>
        <v>5.8252427184466021E-2</v>
      </c>
      <c r="AI1009" s="54">
        <f t="shared" si="91"/>
        <v>84545.833333333328</v>
      </c>
      <c r="AJ1009" s="359">
        <v>149489290</v>
      </c>
      <c r="AK1009" s="359">
        <v>292</v>
      </c>
      <c r="AL1009" s="30" t="s">
        <v>96</v>
      </c>
      <c r="AM1009" s="51">
        <v>4708934</v>
      </c>
      <c r="AN1009" s="41">
        <f>IFERROR(AM1009/AJ1009,"-")</f>
        <v>3.1500142919937607E-2</v>
      </c>
      <c r="AO1009" s="51">
        <v>53</v>
      </c>
      <c r="AP1009" s="41">
        <f>IFERROR(AO1009/AK1009,"-")</f>
        <v>0.1815068493150685</v>
      </c>
      <c r="AQ1009" s="54">
        <f t="shared" si="92"/>
        <v>88847.811320754714</v>
      </c>
      <c r="AR1009" s="359">
        <v>150722280</v>
      </c>
      <c r="AS1009" s="359">
        <v>390</v>
      </c>
      <c r="AT1009" s="30" t="s">
        <v>96</v>
      </c>
      <c r="AU1009" s="51">
        <v>933459</v>
      </c>
      <c r="AV1009" s="41">
        <f>IFERROR(AU1009/AR1009,"-")</f>
        <v>6.1932383188470878E-3</v>
      </c>
      <c r="AW1009" s="54">
        <v>53</v>
      </c>
      <c r="AX1009" s="44">
        <f>IFERROR(AW1009/AS1009,"-")</f>
        <v>0.13589743589743589</v>
      </c>
      <c r="AY1009" s="138">
        <f t="shared" si="93"/>
        <v>17612.433962264149</v>
      </c>
      <c r="AZ1009" s="359">
        <v>34873430</v>
      </c>
      <c r="BA1009" s="359">
        <v>39</v>
      </c>
      <c r="BB1009" s="30" t="s">
        <v>96</v>
      </c>
      <c r="BC1009" s="51">
        <v>3920317</v>
      </c>
      <c r="BD1009" s="41">
        <f>IFERROR(BC1009/AZ1009,"-")</f>
        <v>0.11241558401338785</v>
      </c>
      <c r="BE1009" s="51">
        <v>14</v>
      </c>
      <c r="BF1009" s="41">
        <f>IFERROR(BE1009/BA1009,"-")</f>
        <v>0.35897435897435898</v>
      </c>
      <c r="BG1009" s="54">
        <f t="shared" si="94"/>
        <v>280022.64285714284</v>
      </c>
      <c r="BH1009" s="359">
        <v>345500280</v>
      </c>
      <c r="BI1009" s="359">
        <v>853</v>
      </c>
      <c r="BJ1009" s="30" t="s">
        <v>96</v>
      </c>
      <c r="BK1009" s="51">
        <v>3553357</v>
      </c>
      <c r="BL1009" s="41">
        <f>IFERROR(BK1009/BH1009,"-")</f>
        <v>1.0284671838760882E-2</v>
      </c>
      <c r="BM1009" s="51">
        <v>124</v>
      </c>
      <c r="BN1009" s="41">
        <f>IFERROR(BM1009/BI1009,"-")</f>
        <v>0.14536928487690504</v>
      </c>
      <c r="BO1009" s="95">
        <f t="shared" si="95"/>
        <v>28656.104838709678</v>
      </c>
      <c r="BP1009" s="140"/>
    </row>
    <row r="1010" spans="2:68" s="8" customFormat="1" ht="13.15" customHeight="1">
      <c r="B1010" s="368"/>
      <c r="C1010" s="386"/>
      <c r="D1010" s="360"/>
      <c r="E1010" s="360"/>
      <c r="F1010" s="31" t="s">
        <v>97</v>
      </c>
      <c r="G1010" s="52">
        <v>448449</v>
      </c>
      <c r="H1010" s="42">
        <f>IFERROR(G1010/D1009,"-")</f>
        <v>7.6131728811199848E-3</v>
      </c>
      <c r="I1010" s="52">
        <v>21</v>
      </c>
      <c r="J1010" s="42">
        <f>IFERROR(I1010/E1009,"-")</f>
        <v>0.25301204819277107</v>
      </c>
      <c r="K1010" s="55">
        <f t="shared" si="88"/>
        <v>21354.714285714286</v>
      </c>
      <c r="L1010" s="360"/>
      <c r="M1010" s="360"/>
      <c r="N1010" s="31" t="s">
        <v>97</v>
      </c>
      <c r="O1010" s="52">
        <v>8937951</v>
      </c>
      <c r="P1010" s="42">
        <f>IFERROR(O1010/L1009,"-")</f>
        <v>2.6396826693014415E-2</v>
      </c>
      <c r="Q1010" s="52">
        <v>138</v>
      </c>
      <c r="R1010" s="42">
        <f>IFERROR(Q1010/M1009,"-")</f>
        <v>0.16178194607268465</v>
      </c>
      <c r="S1010" s="55">
        <f t="shared" si="89"/>
        <v>64767.760869565216</v>
      </c>
      <c r="T1010" s="360"/>
      <c r="U1010" s="360"/>
      <c r="V1010" s="31" t="s">
        <v>97</v>
      </c>
      <c r="W1010" s="52">
        <v>156801</v>
      </c>
      <c r="X1010" s="42">
        <f>IFERROR(W1010/T1009,"-")</f>
        <v>1.1615542800928053E-2</v>
      </c>
      <c r="Y1010" s="52">
        <v>9</v>
      </c>
      <c r="Z1010" s="42">
        <f>IFERROR(Y1010/U1009,"-")</f>
        <v>0.14516129032258066</v>
      </c>
      <c r="AA1010" s="96">
        <f t="shared" si="90"/>
        <v>17422.333333333332</v>
      </c>
      <c r="AB1010" s="360"/>
      <c r="AC1010" s="360"/>
      <c r="AD1010" s="31" t="s">
        <v>97</v>
      </c>
      <c r="AE1010" s="52">
        <v>222882</v>
      </c>
      <c r="AF1010" s="42">
        <f>IFERROR(AE1010/AB1009,"-")</f>
        <v>1.0366300894438907E-2</v>
      </c>
      <c r="AG1010" s="52">
        <v>10</v>
      </c>
      <c r="AH1010" s="42">
        <f>IFERROR(AG1010/AC1009,"-")</f>
        <v>9.7087378640776698E-2</v>
      </c>
      <c r="AI1010" s="55">
        <f t="shared" si="91"/>
        <v>22288.2</v>
      </c>
      <c r="AJ1010" s="360"/>
      <c r="AK1010" s="360"/>
      <c r="AL1010" s="31" t="s">
        <v>97</v>
      </c>
      <c r="AM1010" s="52">
        <v>4335800</v>
      </c>
      <c r="AN1010" s="42">
        <f>IFERROR(AM1010/AJ1009,"-")</f>
        <v>2.9004084506655963E-2</v>
      </c>
      <c r="AO1010" s="52">
        <v>53</v>
      </c>
      <c r="AP1010" s="42">
        <f>IFERROR(AO1010/AK1009,"-")</f>
        <v>0.1815068493150685</v>
      </c>
      <c r="AQ1010" s="55">
        <f t="shared" si="92"/>
        <v>81807.547169811325</v>
      </c>
      <c r="AR1010" s="360"/>
      <c r="AS1010" s="360"/>
      <c r="AT1010" s="31" t="s">
        <v>97</v>
      </c>
      <c r="AU1010" s="52">
        <v>4209136</v>
      </c>
      <c r="AV1010" s="42">
        <f>IFERROR(AU1010/AR1009,"-")</f>
        <v>2.7926435295432102E-2</v>
      </c>
      <c r="AW1010" s="55">
        <v>65</v>
      </c>
      <c r="AX1010" s="42">
        <f>IFERROR(AW1010/AS1009,"-")</f>
        <v>0.16666666666666666</v>
      </c>
      <c r="AY1010" s="138">
        <f t="shared" si="93"/>
        <v>64755.938461538462</v>
      </c>
      <c r="AZ1010" s="360"/>
      <c r="BA1010" s="360"/>
      <c r="BB1010" s="31" t="s">
        <v>97</v>
      </c>
      <c r="BC1010" s="52">
        <v>391228</v>
      </c>
      <c r="BD1010" s="42">
        <f>IFERROR(BC1010/AZ1009,"-")</f>
        <v>1.1218512202556503E-2</v>
      </c>
      <c r="BE1010" s="52">
        <v>14</v>
      </c>
      <c r="BF1010" s="42">
        <f>IFERROR(BE1010/BA1009,"-")</f>
        <v>0.35897435897435898</v>
      </c>
      <c r="BG1010" s="55">
        <f t="shared" si="94"/>
        <v>27944.857142857141</v>
      </c>
      <c r="BH1010" s="360"/>
      <c r="BI1010" s="360"/>
      <c r="BJ1010" s="31" t="s">
        <v>97</v>
      </c>
      <c r="BK1010" s="52">
        <v>17460101</v>
      </c>
      <c r="BL1010" s="42">
        <f>IFERROR(BK1010/BH1009,"-")</f>
        <v>5.0535707235895726E-2</v>
      </c>
      <c r="BM1010" s="52">
        <v>139</v>
      </c>
      <c r="BN1010" s="42">
        <f>IFERROR(BM1010/BI1009,"-")</f>
        <v>0.16295427901524032</v>
      </c>
      <c r="BO1010" s="96">
        <f t="shared" si="95"/>
        <v>125612.23741007195</v>
      </c>
      <c r="BP1010" s="140"/>
    </row>
    <row r="1011" spans="2:68" s="8" customFormat="1" ht="13.15" customHeight="1">
      <c r="B1011" s="368"/>
      <c r="C1011" s="386"/>
      <c r="D1011" s="360"/>
      <c r="E1011" s="360"/>
      <c r="F1011" s="32" t="s">
        <v>98</v>
      </c>
      <c r="G1011" s="52">
        <v>377906</v>
      </c>
      <c r="H1011" s="42">
        <f>IFERROR(G1011/D1009,"-")</f>
        <v>6.4155873038239108E-3</v>
      </c>
      <c r="I1011" s="52">
        <v>21</v>
      </c>
      <c r="J1011" s="42">
        <f>IFERROR(I1011/E1009,"-")</f>
        <v>0.25301204819277107</v>
      </c>
      <c r="K1011" s="55">
        <f t="shared" si="88"/>
        <v>17995.523809523809</v>
      </c>
      <c r="L1011" s="360"/>
      <c r="M1011" s="360"/>
      <c r="N1011" s="32" t="s">
        <v>98</v>
      </c>
      <c r="O1011" s="52">
        <v>8623244</v>
      </c>
      <c r="P1011" s="42">
        <f>IFERROR(O1011/L1009,"-")</f>
        <v>2.5467389270714999E-2</v>
      </c>
      <c r="Q1011" s="52">
        <v>203</v>
      </c>
      <c r="R1011" s="42">
        <f>IFERROR(Q1011/M1009,"-")</f>
        <v>0.23798358733880423</v>
      </c>
      <c r="S1011" s="55">
        <f t="shared" si="89"/>
        <v>42479.034482758623</v>
      </c>
      <c r="T1011" s="360"/>
      <c r="U1011" s="360"/>
      <c r="V1011" s="32" t="s">
        <v>98</v>
      </c>
      <c r="W1011" s="52">
        <v>0</v>
      </c>
      <c r="X1011" s="42">
        <f>IFERROR(W1011/T1009,"-")</f>
        <v>0</v>
      </c>
      <c r="Y1011" s="52">
        <v>0</v>
      </c>
      <c r="Z1011" s="42">
        <f>IFERROR(Y1011/U1009,"-")</f>
        <v>0</v>
      </c>
      <c r="AA1011" s="96" t="str">
        <f t="shared" si="90"/>
        <v>-</v>
      </c>
      <c r="AB1011" s="360"/>
      <c r="AC1011" s="360"/>
      <c r="AD1011" s="32" t="s">
        <v>98</v>
      </c>
      <c r="AE1011" s="52">
        <v>0</v>
      </c>
      <c r="AF1011" s="42">
        <f>IFERROR(AE1011/AB1009,"-")</f>
        <v>0</v>
      </c>
      <c r="AG1011" s="52">
        <v>0</v>
      </c>
      <c r="AH1011" s="42">
        <f>IFERROR(AG1011/AC1009,"-")</f>
        <v>0</v>
      </c>
      <c r="AI1011" s="55" t="str">
        <f t="shared" si="91"/>
        <v>-</v>
      </c>
      <c r="AJ1011" s="360"/>
      <c r="AK1011" s="360"/>
      <c r="AL1011" s="32" t="s">
        <v>98</v>
      </c>
      <c r="AM1011" s="52">
        <v>4282841</v>
      </c>
      <c r="AN1011" s="42">
        <f>IFERROR(AM1011/AJ1009,"-")</f>
        <v>2.8649818324777646E-2</v>
      </c>
      <c r="AO1011" s="52">
        <v>87</v>
      </c>
      <c r="AP1011" s="42">
        <f>IFERROR(AO1011/AK1009,"-")</f>
        <v>0.29794520547945208</v>
      </c>
      <c r="AQ1011" s="55">
        <f t="shared" si="92"/>
        <v>49228.057471264365</v>
      </c>
      <c r="AR1011" s="360"/>
      <c r="AS1011" s="360"/>
      <c r="AT1011" s="32" t="s">
        <v>98</v>
      </c>
      <c r="AU1011" s="52">
        <v>4340403</v>
      </c>
      <c r="AV1011" s="42">
        <f>IFERROR(AU1011/AR1009,"-")</f>
        <v>2.8797354976318034E-2</v>
      </c>
      <c r="AW1011" s="55">
        <v>116</v>
      </c>
      <c r="AX1011" s="42">
        <f>IFERROR(AW1011/AS1009,"-")</f>
        <v>0.29743589743589743</v>
      </c>
      <c r="AY1011" s="138">
        <f t="shared" si="93"/>
        <v>37417.267241379312</v>
      </c>
      <c r="AZ1011" s="360"/>
      <c r="BA1011" s="360"/>
      <c r="BB1011" s="32" t="s">
        <v>98</v>
      </c>
      <c r="BC1011" s="52">
        <v>350172</v>
      </c>
      <c r="BD1011" s="42">
        <f>IFERROR(BC1011/AZ1009,"-")</f>
        <v>1.0041226228678968E-2</v>
      </c>
      <c r="BE1011" s="52">
        <v>12</v>
      </c>
      <c r="BF1011" s="42">
        <f>IFERROR(BE1011/BA1009,"-")</f>
        <v>0.30769230769230771</v>
      </c>
      <c r="BG1011" s="55">
        <f t="shared" si="94"/>
        <v>29181</v>
      </c>
      <c r="BH1011" s="360"/>
      <c r="BI1011" s="360"/>
      <c r="BJ1011" s="32" t="s">
        <v>98</v>
      </c>
      <c r="BK1011" s="52">
        <v>5604862</v>
      </c>
      <c r="BL1011" s="42">
        <f>IFERROR(BK1011/BH1009,"-")</f>
        <v>1.6222452844321864E-2</v>
      </c>
      <c r="BM1011" s="52">
        <v>165</v>
      </c>
      <c r="BN1011" s="42">
        <f>IFERROR(BM1011/BI1009,"-")</f>
        <v>0.19343493552168817</v>
      </c>
      <c r="BO1011" s="96">
        <f t="shared" si="95"/>
        <v>33968.860606060603</v>
      </c>
      <c r="BP1011" s="140"/>
    </row>
    <row r="1012" spans="2:68" s="8" customFormat="1" ht="13.15" customHeight="1">
      <c r="B1012" s="368"/>
      <c r="C1012" s="386"/>
      <c r="D1012" s="360"/>
      <c r="E1012" s="360"/>
      <c r="F1012" s="32" t="s">
        <v>99</v>
      </c>
      <c r="G1012" s="52">
        <v>145971</v>
      </c>
      <c r="H1012" s="42">
        <f>IFERROR(G1012/D1009,"-")</f>
        <v>2.4781022114665555E-3</v>
      </c>
      <c r="I1012" s="52">
        <v>5</v>
      </c>
      <c r="J1012" s="42">
        <f>IFERROR(I1012/E1009,"-")</f>
        <v>6.0240963855421686E-2</v>
      </c>
      <c r="K1012" s="55">
        <f t="shared" si="88"/>
        <v>29194.2</v>
      </c>
      <c r="L1012" s="360"/>
      <c r="M1012" s="360"/>
      <c r="N1012" s="32" t="s">
        <v>99</v>
      </c>
      <c r="O1012" s="52">
        <v>1086134</v>
      </c>
      <c r="P1012" s="42">
        <f>IFERROR(O1012/L1009,"-")</f>
        <v>3.2077252340486674E-3</v>
      </c>
      <c r="Q1012" s="52">
        <v>35</v>
      </c>
      <c r="R1012" s="42">
        <f>IFERROR(Q1012/M1009,"-")</f>
        <v>4.1031652989449004E-2</v>
      </c>
      <c r="S1012" s="55">
        <f t="shared" si="89"/>
        <v>31032.400000000001</v>
      </c>
      <c r="T1012" s="360"/>
      <c r="U1012" s="360"/>
      <c r="V1012" s="32" t="s">
        <v>99</v>
      </c>
      <c r="W1012" s="52">
        <v>0</v>
      </c>
      <c r="X1012" s="42">
        <f>IFERROR(W1012/T1009,"-")</f>
        <v>0</v>
      </c>
      <c r="Y1012" s="52">
        <v>0</v>
      </c>
      <c r="Z1012" s="42">
        <f>IFERROR(Y1012/U1009,"-")</f>
        <v>0</v>
      </c>
      <c r="AA1012" s="96" t="str">
        <f t="shared" si="90"/>
        <v>-</v>
      </c>
      <c r="AB1012" s="360"/>
      <c r="AC1012" s="360"/>
      <c r="AD1012" s="32" t="s">
        <v>99</v>
      </c>
      <c r="AE1012" s="52">
        <v>0</v>
      </c>
      <c r="AF1012" s="42">
        <f>IFERROR(AE1012/AB1009,"-")</f>
        <v>0</v>
      </c>
      <c r="AG1012" s="52">
        <v>0</v>
      </c>
      <c r="AH1012" s="42">
        <f>IFERROR(AG1012/AC1009,"-")</f>
        <v>0</v>
      </c>
      <c r="AI1012" s="55" t="str">
        <f t="shared" si="91"/>
        <v>-</v>
      </c>
      <c r="AJ1012" s="360"/>
      <c r="AK1012" s="360"/>
      <c r="AL1012" s="32" t="s">
        <v>99</v>
      </c>
      <c r="AM1012" s="52">
        <v>269884</v>
      </c>
      <c r="AN1012" s="42">
        <f>IFERROR(AM1012/AJ1009,"-")</f>
        <v>1.805373481939743E-3</v>
      </c>
      <c r="AO1012" s="52">
        <v>22</v>
      </c>
      <c r="AP1012" s="42">
        <f>IFERROR(AO1012/AK1009,"-")</f>
        <v>7.5342465753424653E-2</v>
      </c>
      <c r="AQ1012" s="55">
        <f t="shared" si="92"/>
        <v>12267.454545454546</v>
      </c>
      <c r="AR1012" s="360"/>
      <c r="AS1012" s="360"/>
      <c r="AT1012" s="32" t="s">
        <v>99</v>
      </c>
      <c r="AU1012" s="52">
        <v>816250</v>
      </c>
      <c r="AV1012" s="42">
        <f>IFERROR(AU1012/AR1009,"-")</f>
        <v>5.4155895200099146E-3</v>
      </c>
      <c r="AW1012" s="55">
        <v>13</v>
      </c>
      <c r="AX1012" s="42">
        <f>IFERROR(AW1012/AS1009,"-")</f>
        <v>3.3333333333333333E-2</v>
      </c>
      <c r="AY1012" s="138">
        <f t="shared" si="93"/>
        <v>62788.461538461539</v>
      </c>
      <c r="AZ1012" s="360"/>
      <c r="BA1012" s="360"/>
      <c r="BB1012" s="32" t="s">
        <v>99</v>
      </c>
      <c r="BC1012" s="52">
        <v>65537</v>
      </c>
      <c r="BD1012" s="42">
        <f>IFERROR(BC1012/AZ1009,"-")</f>
        <v>1.8792817339734003E-3</v>
      </c>
      <c r="BE1012" s="52">
        <v>2</v>
      </c>
      <c r="BF1012" s="42">
        <f>IFERROR(BE1012/BA1009,"-")</f>
        <v>5.128205128205128E-2</v>
      </c>
      <c r="BG1012" s="55">
        <f t="shared" si="94"/>
        <v>32768.5</v>
      </c>
      <c r="BH1012" s="360"/>
      <c r="BI1012" s="360"/>
      <c r="BJ1012" s="32" t="s">
        <v>99</v>
      </c>
      <c r="BK1012" s="52">
        <v>160474</v>
      </c>
      <c r="BL1012" s="42">
        <f>IFERROR(BK1012/BH1009,"-")</f>
        <v>4.6446850925851638E-4</v>
      </c>
      <c r="BM1012" s="52">
        <v>14</v>
      </c>
      <c r="BN1012" s="42">
        <f>IFERROR(BM1012/BI1009,"-")</f>
        <v>1.6412661195779603E-2</v>
      </c>
      <c r="BO1012" s="96">
        <f t="shared" si="95"/>
        <v>11462.428571428571</v>
      </c>
      <c r="BP1012" s="140"/>
    </row>
    <row r="1013" spans="2:68" s="8" customFormat="1" ht="13.15" customHeight="1">
      <c r="B1013" s="368"/>
      <c r="C1013" s="386"/>
      <c r="D1013" s="360"/>
      <c r="E1013" s="360"/>
      <c r="F1013" s="32" t="s">
        <v>100</v>
      </c>
      <c r="G1013" s="52">
        <v>6192459</v>
      </c>
      <c r="H1013" s="42">
        <f>IFERROR(G1013/D1009,"-")</f>
        <v>0.10512736325924996</v>
      </c>
      <c r="I1013" s="52">
        <v>26</v>
      </c>
      <c r="J1013" s="42">
        <f>IFERROR(I1013/E1009,"-")</f>
        <v>0.31325301204819278</v>
      </c>
      <c r="K1013" s="55">
        <f t="shared" si="88"/>
        <v>238171.5</v>
      </c>
      <c r="L1013" s="360"/>
      <c r="M1013" s="360"/>
      <c r="N1013" s="32" t="s">
        <v>100</v>
      </c>
      <c r="O1013" s="52">
        <v>8499150</v>
      </c>
      <c r="P1013" s="42">
        <f>IFERROR(O1013/L1009,"-")</f>
        <v>2.5100897240087069E-2</v>
      </c>
      <c r="Q1013" s="52">
        <v>217</v>
      </c>
      <c r="R1013" s="42">
        <f>IFERROR(Q1013/M1009,"-")</f>
        <v>0.25439624853458381</v>
      </c>
      <c r="S1013" s="55">
        <f t="shared" si="89"/>
        <v>39166.589861751156</v>
      </c>
      <c r="T1013" s="360"/>
      <c r="U1013" s="360"/>
      <c r="V1013" s="32" t="s">
        <v>100</v>
      </c>
      <c r="W1013" s="52">
        <v>0</v>
      </c>
      <c r="X1013" s="42">
        <f>IFERROR(W1013/T1009,"-")</f>
        <v>0</v>
      </c>
      <c r="Y1013" s="52">
        <v>0</v>
      </c>
      <c r="Z1013" s="42">
        <f>IFERROR(Y1013/U1009,"-")</f>
        <v>0</v>
      </c>
      <c r="AA1013" s="96" t="str">
        <f t="shared" si="90"/>
        <v>-</v>
      </c>
      <c r="AB1013" s="360"/>
      <c r="AC1013" s="360"/>
      <c r="AD1013" s="32" t="s">
        <v>100</v>
      </c>
      <c r="AE1013" s="52">
        <v>0</v>
      </c>
      <c r="AF1013" s="42">
        <f>IFERROR(AE1013/AB1009,"-")</f>
        <v>0</v>
      </c>
      <c r="AG1013" s="52">
        <v>0</v>
      </c>
      <c r="AH1013" s="42">
        <f>IFERROR(AG1013/AC1009,"-")</f>
        <v>0</v>
      </c>
      <c r="AI1013" s="55" t="str">
        <f t="shared" si="91"/>
        <v>-</v>
      </c>
      <c r="AJ1013" s="360"/>
      <c r="AK1013" s="360"/>
      <c r="AL1013" s="32" t="s">
        <v>100</v>
      </c>
      <c r="AM1013" s="52">
        <v>4601824</v>
      </c>
      <c r="AN1013" s="42">
        <f>IFERROR(AM1013/AJ1009,"-")</f>
        <v>3.078363674079929E-2</v>
      </c>
      <c r="AO1013" s="52">
        <v>109</v>
      </c>
      <c r="AP1013" s="42">
        <f>IFERROR(AO1013/AK1009,"-")</f>
        <v>0.37328767123287671</v>
      </c>
      <c r="AQ1013" s="55">
        <f t="shared" si="92"/>
        <v>42218.568807339449</v>
      </c>
      <c r="AR1013" s="360"/>
      <c r="AS1013" s="360"/>
      <c r="AT1013" s="32" t="s">
        <v>100</v>
      </c>
      <c r="AU1013" s="52">
        <v>3897326</v>
      </c>
      <c r="AV1013" s="42">
        <f>IFERROR(AU1013/AR1009,"-")</f>
        <v>2.5857663511990397E-2</v>
      </c>
      <c r="AW1013" s="55">
        <v>108</v>
      </c>
      <c r="AX1013" s="42">
        <f>IFERROR(AW1013/AS1009,"-")</f>
        <v>0.27692307692307694</v>
      </c>
      <c r="AY1013" s="138">
        <f t="shared" si="93"/>
        <v>36086.351851851854</v>
      </c>
      <c r="AZ1013" s="360"/>
      <c r="BA1013" s="360"/>
      <c r="BB1013" s="32" t="s">
        <v>100</v>
      </c>
      <c r="BC1013" s="52">
        <v>424017</v>
      </c>
      <c r="BD1013" s="42">
        <f>IFERROR(BC1013/AZ1009,"-")</f>
        <v>1.2158740909626613E-2</v>
      </c>
      <c r="BE1013" s="52">
        <v>9</v>
      </c>
      <c r="BF1013" s="42">
        <f>IFERROR(BE1013/BA1009,"-")</f>
        <v>0.23076923076923078</v>
      </c>
      <c r="BG1013" s="55">
        <f t="shared" si="94"/>
        <v>47113</v>
      </c>
      <c r="BH1013" s="360"/>
      <c r="BI1013" s="360"/>
      <c r="BJ1013" s="32" t="s">
        <v>100</v>
      </c>
      <c r="BK1013" s="52">
        <v>5185193</v>
      </c>
      <c r="BL1013" s="42">
        <f>IFERROR(BK1013/BH1009,"-")</f>
        <v>1.5007782338121405E-2</v>
      </c>
      <c r="BM1013" s="52">
        <v>170</v>
      </c>
      <c r="BN1013" s="42">
        <f>IFERROR(BM1013/BI1009,"-")</f>
        <v>0.19929660023446658</v>
      </c>
      <c r="BO1013" s="96">
        <f t="shared" si="95"/>
        <v>30501.135294117648</v>
      </c>
      <c r="BP1013" s="140"/>
    </row>
    <row r="1014" spans="2:68" s="8" customFormat="1" ht="13.15" customHeight="1">
      <c r="B1014" s="368"/>
      <c r="C1014" s="386"/>
      <c r="D1014" s="360"/>
      <c r="E1014" s="360"/>
      <c r="F1014" s="32" t="s">
        <v>101</v>
      </c>
      <c r="G1014" s="52">
        <v>1138053</v>
      </c>
      <c r="H1014" s="42">
        <f>IFERROR(G1014/D1009,"-")</f>
        <v>1.9320355797152501E-2</v>
      </c>
      <c r="I1014" s="52">
        <v>27</v>
      </c>
      <c r="J1014" s="42">
        <f>IFERROR(I1014/E1009,"-")</f>
        <v>0.3253012048192771</v>
      </c>
      <c r="K1014" s="55">
        <f t="shared" si="88"/>
        <v>42150.111111111109</v>
      </c>
      <c r="L1014" s="360"/>
      <c r="M1014" s="360"/>
      <c r="N1014" s="32" t="s">
        <v>101</v>
      </c>
      <c r="O1014" s="52">
        <v>11278293</v>
      </c>
      <c r="P1014" s="42">
        <f>IFERROR(O1014/L1009,"-")</f>
        <v>3.3308657175905039E-2</v>
      </c>
      <c r="Q1014" s="52">
        <v>231</v>
      </c>
      <c r="R1014" s="42">
        <f>IFERROR(Q1014/M1009,"-")</f>
        <v>0.27080890973036342</v>
      </c>
      <c r="S1014" s="55">
        <f t="shared" si="89"/>
        <v>48823.779220779223</v>
      </c>
      <c r="T1014" s="360"/>
      <c r="U1014" s="360"/>
      <c r="V1014" s="32" t="s">
        <v>101</v>
      </c>
      <c r="W1014" s="52">
        <v>0</v>
      </c>
      <c r="X1014" s="42">
        <f>IFERROR(W1014/T1009,"-")</f>
        <v>0</v>
      </c>
      <c r="Y1014" s="52">
        <v>0</v>
      </c>
      <c r="Z1014" s="42">
        <f>IFERROR(Y1014/U1009,"-")</f>
        <v>0</v>
      </c>
      <c r="AA1014" s="96" t="str">
        <f t="shared" si="90"/>
        <v>-</v>
      </c>
      <c r="AB1014" s="360"/>
      <c r="AC1014" s="360"/>
      <c r="AD1014" s="32" t="s">
        <v>101</v>
      </c>
      <c r="AE1014" s="52">
        <v>0</v>
      </c>
      <c r="AF1014" s="42">
        <f>IFERROR(AE1014/AB1009,"-")</f>
        <v>0</v>
      </c>
      <c r="AG1014" s="52">
        <v>0</v>
      </c>
      <c r="AH1014" s="42">
        <f>IFERROR(AG1014/AC1009,"-")</f>
        <v>0</v>
      </c>
      <c r="AI1014" s="55" t="str">
        <f t="shared" si="91"/>
        <v>-</v>
      </c>
      <c r="AJ1014" s="360"/>
      <c r="AK1014" s="360"/>
      <c r="AL1014" s="32" t="s">
        <v>101</v>
      </c>
      <c r="AM1014" s="52">
        <v>5652239</v>
      </c>
      <c r="AN1014" s="42">
        <f>IFERROR(AM1014/AJ1009,"-")</f>
        <v>3.781032741542889E-2</v>
      </c>
      <c r="AO1014" s="52">
        <v>105</v>
      </c>
      <c r="AP1014" s="42">
        <f>IFERROR(AO1014/AK1009,"-")</f>
        <v>0.3595890410958904</v>
      </c>
      <c r="AQ1014" s="55">
        <f t="shared" si="92"/>
        <v>53830.847619047621</v>
      </c>
      <c r="AR1014" s="360"/>
      <c r="AS1014" s="360"/>
      <c r="AT1014" s="32" t="s">
        <v>101</v>
      </c>
      <c r="AU1014" s="52">
        <v>5626054</v>
      </c>
      <c r="AV1014" s="42">
        <f>IFERROR(AU1014/AR1009,"-")</f>
        <v>3.7327288308005954E-2</v>
      </c>
      <c r="AW1014" s="55">
        <v>126</v>
      </c>
      <c r="AX1014" s="42">
        <f>IFERROR(AW1014/AS1009,"-")</f>
        <v>0.32307692307692309</v>
      </c>
      <c r="AY1014" s="138">
        <f t="shared" si="93"/>
        <v>44651.222222222219</v>
      </c>
      <c r="AZ1014" s="360"/>
      <c r="BA1014" s="360"/>
      <c r="BB1014" s="32" t="s">
        <v>101</v>
      </c>
      <c r="BC1014" s="52">
        <v>800442</v>
      </c>
      <c r="BD1014" s="42">
        <f>IFERROR(BC1014/AZ1009,"-")</f>
        <v>2.2952775221708906E-2</v>
      </c>
      <c r="BE1014" s="52">
        <v>14</v>
      </c>
      <c r="BF1014" s="42">
        <f>IFERROR(BE1014/BA1009,"-")</f>
        <v>0.35897435897435898</v>
      </c>
      <c r="BG1014" s="55">
        <f t="shared" si="94"/>
        <v>57174.428571428572</v>
      </c>
      <c r="BH1014" s="360"/>
      <c r="BI1014" s="360"/>
      <c r="BJ1014" s="32" t="s">
        <v>101</v>
      </c>
      <c r="BK1014" s="52">
        <v>8717672</v>
      </c>
      <c r="BL1014" s="42">
        <f>IFERROR(BK1014/BH1009,"-")</f>
        <v>2.5232025861165727E-2</v>
      </c>
      <c r="BM1014" s="52">
        <v>184</v>
      </c>
      <c r="BN1014" s="42">
        <f>IFERROR(BM1014/BI1009,"-")</f>
        <v>0.21570926143024619</v>
      </c>
      <c r="BO1014" s="96">
        <f t="shared" si="95"/>
        <v>47378.65217391304</v>
      </c>
      <c r="BP1014" s="140"/>
    </row>
    <row r="1015" spans="2:68" s="8" customFormat="1" ht="13.15" customHeight="1">
      <c r="B1015" s="368"/>
      <c r="C1015" s="386"/>
      <c r="D1015" s="360"/>
      <c r="E1015" s="360"/>
      <c r="F1015" s="32" t="s">
        <v>102</v>
      </c>
      <c r="G1015" s="52">
        <v>118080</v>
      </c>
      <c r="H1015" s="42">
        <f>IFERROR(G1015/D1009,"-")</f>
        <v>2.0046057718996983E-3</v>
      </c>
      <c r="I1015" s="52">
        <v>13</v>
      </c>
      <c r="J1015" s="42">
        <f>IFERROR(I1015/E1009,"-")</f>
        <v>0.15662650602409639</v>
      </c>
      <c r="K1015" s="55">
        <f t="shared" si="88"/>
        <v>9083.0769230769238</v>
      </c>
      <c r="L1015" s="360"/>
      <c r="M1015" s="360"/>
      <c r="N1015" s="32" t="s">
        <v>102</v>
      </c>
      <c r="O1015" s="52">
        <v>17365094</v>
      </c>
      <c r="P1015" s="42">
        <f>IFERROR(O1015/L1009,"-")</f>
        <v>5.1285062630786908E-2</v>
      </c>
      <c r="Q1015" s="52">
        <v>69</v>
      </c>
      <c r="R1015" s="42">
        <f>IFERROR(Q1015/M1009,"-")</f>
        <v>8.0890973036342323E-2</v>
      </c>
      <c r="S1015" s="55">
        <f t="shared" si="89"/>
        <v>251668.02898550723</v>
      </c>
      <c r="T1015" s="360"/>
      <c r="U1015" s="360"/>
      <c r="V1015" s="32" t="s">
        <v>102</v>
      </c>
      <c r="W1015" s="52">
        <v>1023486</v>
      </c>
      <c r="X1015" s="42">
        <f>IFERROR(W1015/T1009,"-")</f>
        <v>7.5818046052962981E-2</v>
      </c>
      <c r="Y1015" s="52">
        <v>3</v>
      </c>
      <c r="Z1015" s="42">
        <f>IFERROR(Y1015/U1009,"-")</f>
        <v>4.8387096774193547E-2</v>
      </c>
      <c r="AA1015" s="96">
        <f t="shared" si="90"/>
        <v>341162</v>
      </c>
      <c r="AB1015" s="360"/>
      <c r="AC1015" s="360"/>
      <c r="AD1015" s="32" t="s">
        <v>102</v>
      </c>
      <c r="AE1015" s="52">
        <v>12347</v>
      </c>
      <c r="AF1015" s="42">
        <f>IFERROR(AE1015/AB1009,"-")</f>
        <v>5.7426224254824166E-4</v>
      </c>
      <c r="AG1015" s="52">
        <v>1</v>
      </c>
      <c r="AH1015" s="42">
        <f>IFERROR(AG1015/AC1009,"-")</f>
        <v>9.7087378640776691E-3</v>
      </c>
      <c r="AI1015" s="55">
        <f t="shared" si="91"/>
        <v>12347</v>
      </c>
      <c r="AJ1015" s="360"/>
      <c r="AK1015" s="360"/>
      <c r="AL1015" s="32" t="s">
        <v>102</v>
      </c>
      <c r="AM1015" s="52">
        <v>6816883</v>
      </c>
      <c r="AN1015" s="42">
        <f>IFERROR(AM1015/AJ1009,"-")</f>
        <v>4.560114640988662E-2</v>
      </c>
      <c r="AO1015" s="52">
        <v>32</v>
      </c>
      <c r="AP1015" s="42">
        <f>IFERROR(AO1015/AK1009,"-")</f>
        <v>0.1095890410958904</v>
      </c>
      <c r="AQ1015" s="55">
        <f t="shared" si="92"/>
        <v>213027.59375</v>
      </c>
      <c r="AR1015" s="360"/>
      <c r="AS1015" s="360"/>
      <c r="AT1015" s="32" t="s">
        <v>102</v>
      </c>
      <c r="AU1015" s="52">
        <v>6885826</v>
      </c>
      <c r="AV1015" s="42">
        <f>IFERROR(AU1015/AR1009,"-")</f>
        <v>4.5685521742372795E-2</v>
      </c>
      <c r="AW1015" s="55">
        <v>32</v>
      </c>
      <c r="AX1015" s="42">
        <f>IFERROR(AW1015/AS1009,"-")</f>
        <v>8.2051282051282051E-2</v>
      </c>
      <c r="AY1015" s="138">
        <f t="shared" si="93"/>
        <v>215182.0625</v>
      </c>
      <c r="AZ1015" s="360"/>
      <c r="BA1015" s="360"/>
      <c r="BB1015" s="32" t="s">
        <v>102</v>
      </c>
      <c r="BC1015" s="52">
        <v>5781562</v>
      </c>
      <c r="BD1015" s="42">
        <f>IFERROR(BC1015/AZ1009,"-")</f>
        <v>0.1657870189425015</v>
      </c>
      <c r="BE1015" s="52">
        <v>7</v>
      </c>
      <c r="BF1015" s="42">
        <f>IFERROR(BE1015/BA1009,"-")</f>
        <v>0.17948717948717949</v>
      </c>
      <c r="BG1015" s="55">
        <f t="shared" si="94"/>
        <v>825937.42857142852</v>
      </c>
      <c r="BH1015" s="360"/>
      <c r="BI1015" s="360"/>
      <c r="BJ1015" s="32" t="s">
        <v>102</v>
      </c>
      <c r="BK1015" s="52">
        <v>4453892</v>
      </c>
      <c r="BL1015" s="42">
        <f>IFERROR(BK1015/BH1009,"-")</f>
        <v>1.2891138612101848E-2</v>
      </c>
      <c r="BM1015" s="52">
        <v>50</v>
      </c>
      <c r="BN1015" s="42">
        <f>IFERROR(BM1015/BI1009,"-")</f>
        <v>5.8616647127784291E-2</v>
      </c>
      <c r="BO1015" s="96">
        <f t="shared" si="95"/>
        <v>89077.84</v>
      </c>
      <c r="BP1015" s="140"/>
    </row>
    <row r="1016" spans="2:68" s="8" customFormat="1" ht="13.15" customHeight="1">
      <c r="B1016" s="368"/>
      <c r="C1016" s="386"/>
      <c r="D1016" s="360"/>
      <c r="E1016" s="360"/>
      <c r="F1016" s="32" t="s">
        <v>112</v>
      </c>
      <c r="G1016" s="52">
        <v>0</v>
      </c>
      <c r="H1016" s="42">
        <f>IFERROR(G1016/D1009,"-")</f>
        <v>0</v>
      </c>
      <c r="I1016" s="52">
        <v>0</v>
      </c>
      <c r="J1016" s="42">
        <f>IFERROR(I1016/E1009,"-")</f>
        <v>0</v>
      </c>
      <c r="K1016" s="55" t="str">
        <f t="shared" si="88"/>
        <v>-</v>
      </c>
      <c r="L1016" s="360"/>
      <c r="M1016" s="360"/>
      <c r="N1016" s="32" t="s">
        <v>112</v>
      </c>
      <c r="O1016" s="52">
        <v>0</v>
      </c>
      <c r="P1016" s="42">
        <f>IFERROR(O1016/L1009,"-")</f>
        <v>0</v>
      </c>
      <c r="Q1016" s="52">
        <v>0</v>
      </c>
      <c r="R1016" s="42">
        <f>IFERROR(Q1016/M1009,"-")</f>
        <v>0</v>
      </c>
      <c r="S1016" s="55" t="str">
        <f t="shared" si="89"/>
        <v>-</v>
      </c>
      <c r="T1016" s="360"/>
      <c r="U1016" s="360"/>
      <c r="V1016" s="32" t="s">
        <v>112</v>
      </c>
      <c r="W1016" s="52">
        <v>0</v>
      </c>
      <c r="X1016" s="42">
        <f>IFERROR(W1016/T1009,"-")</f>
        <v>0</v>
      </c>
      <c r="Y1016" s="52">
        <v>0</v>
      </c>
      <c r="Z1016" s="42">
        <f>IFERROR(Y1016/U1009,"-")</f>
        <v>0</v>
      </c>
      <c r="AA1016" s="96" t="str">
        <f t="shared" si="90"/>
        <v>-</v>
      </c>
      <c r="AB1016" s="360"/>
      <c r="AC1016" s="360"/>
      <c r="AD1016" s="32" t="s">
        <v>112</v>
      </c>
      <c r="AE1016" s="52">
        <v>0</v>
      </c>
      <c r="AF1016" s="42">
        <f>IFERROR(AE1016/AB1009,"-")</f>
        <v>0</v>
      </c>
      <c r="AG1016" s="52">
        <v>0</v>
      </c>
      <c r="AH1016" s="42">
        <f>IFERROR(AG1016/AC1009,"-")</f>
        <v>0</v>
      </c>
      <c r="AI1016" s="55" t="str">
        <f t="shared" si="91"/>
        <v>-</v>
      </c>
      <c r="AJ1016" s="360"/>
      <c r="AK1016" s="360"/>
      <c r="AL1016" s="32" t="s">
        <v>112</v>
      </c>
      <c r="AM1016" s="52">
        <v>0</v>
      </c>
      <c r="AN1016" s="42">
        <f>IFERROR(AM1016/AJ1009,"-")</f>
        <v>0</v>
      </c>
      <c r="AO1016" s="52">
        <v>0</v>
      </c>
      <c r="AP1016" s="42">
        <f>IFERROR(AO1016/AK1009,"-")</f>
        <v>0</v>
      </c>
      <c r="AQ1016" s="55" t="str">
        <f t="shared" si="92"/>
        <v>-</v>
      </c>
      <c r="AR1016" s="360"/>
      <c r="AS1016" s="360"/>
      <c r="AT1016" s="32" t="s">
        <v>112</v>
      </c>
      <c r="AU1016" s="52">
        <v>0</v>
      </c>
      <c r="AV1016" s="42">
        <f>IFERROR(AU1016/AR1009,"-")</f>
        <v>0</v>
      </c>
      <c r="AW1016" s="55">
        <v>0</v>
      </c>
      <c r="AX1016" s="42">
        <f>IFERROR(AW1016/AS1009,"-")</f>
        <v>0</v>
      </c>
      <c r="AY1016" s="138" t="str">
        <f t="shared" si="93"/>
        <v>-</v>
      </c>
      <c r="AZ1016" s="360"/>
      <c r="BA1016" s="360"/>
      <c r="BB1016" s="32" t="s">
        <v>112</v>
      </c>
      <c r="BC1016" s="52">
        <v>0</v>
      </c>
      <c r="BD1016" s="42">
        <f>IFERROR(BC1016/AZ1009,"-")</f>
        <v>0</v>
      </c>
      <c r="BE1016" s="52">
        <v>0</v>
      </c>
      <c r="BF1016" s="42">
        <f>IFERROR(BE1016/BA1009,"-")</f>
        <v>0</v>
      </c>
      <c r="BG1016" s="55" t="str">
        <f t="shared" si="94"/>
        <v>-</v>
      </c>
      <c r="BH1016" s="360"/>
      <c r="BI1016" s="360"/>
      <c r="BJ1016" s="32" t="s">
        <v>112</v>
      </c>
      <c r="BK1016" s="52">
        <v>0</v>
      </c>
      <c r="BL1016" s="42">
        <f>IFERROR(BK1016/BH1009,"-")</f>
        <v>0</v>
      </c>
      <c r="BM1016" s="52">
        <v>0</v>
      </c>
      <c r="BN1016" s="42">
        <f>IFERROR(BM1016/BI1009,"-")</f>
        <v>0</v>
      </c>
      <c r="BO1016" s="96" t="str">
        <f t="shared" si="95"/>
        <v>-</v>
      </c>
      <c r="BP1016" s="140"/>
    </row>
    <row r="1017" spans="2:68" s="8" customFormat="1" ht="13.15" customHeight="1">
      <c r="B1017" s="368"/>
      <c r="C1017" s="386"/>
      <c r="D1017" s="360"/>
      <c r="E1017" s="360"/>
      <c r="F1017" s="32" t="s">
        <v>103</v>
      </c>
      <c r="G1017" s="52">
        <v>77978</v>
      </c>
      <c r="H1017" s="42">
        <f>IFERROR(G1017/D1009,"-")</f>
        <v>1.3238071551591691E-3</v>
      </c>
      <c r="I1017" s="52">
        <v>2</v>
      </c>
      <c r="J1017" s="42">
        <f>IFERROR(I1017/E1009,"-")</f>
        <v>2.4096385542168676E-2</v>
      </c>
      <c r="K1017" s="55">
        <f t="shared" si="88"/>
        <v>38989</v>
      </c>
      <c r="L1017" s="360"/>
      <c r="M1017" s="360"/>
      <c r="N1017" s="32" t="s">
        <v>103</v>
      </c>
      <c r="O1017" s="52">
        <v>101419</v>
      </c>
      <c r="P1017" s="42">
        <f>IFERROR(O1017/L1009,"-")</f>
        <v>2.9952499922843937E-4</v>
      </c>
      <c r="Q1017" s="52">
        <v>6</v>
      </c>
      <c r="R1017" s="42">
        <f>IFERROR(Q1017/M1009,"-")</f>
        <v>7.0339976553341153E-3</v>
      </c>
      <c r="S1017" s="55">
        <f t="shared" si="89"/>
        <v>16903.166666666668</v>
      </c>
      <c r="T1017" s="360"/>
      <c r="U1017" s="360"/>
      <c r="V1017" s="32" t="s">
        <v>103</v>
      </c>
      <c r="W1017" s="52">
        <v>0</v>
      </c>
      <c r="X1017" s="42">
        <f>IFERROR(W1017/T1009,"-")</f>
        <v>0</v>
      </c>
      <c r="Y1017" s="52">
        <v>0</v>
      </c>
      <c r="Z1017" s="42">
        <f>IFERROR(Y1017/U1009,"-")</f>
        <v>0</v>
      </c>
      <c r="AA1017" s="96" t="str">
        <f t="shared" si="90"/>
        <v>-</v>
      </c>
      <c r="AB1017" s="360"/>
      <c r="AC1017" s="360"/>
      <c r="AD1017" s="32" t="s">
        <v>103</v>
      </c>
      <c r="AE1017" s="52">
        <v>0</v>
      </c>
      <c r="AF1017" s="42">
        <f>IFERROR(AE1017/AB1009,"-")</f>
        <v>0</v>
      </c>
      <c r="AG1017" s="52">
        <v>0</v>
      </c>
      <c r="AH1017" s="42">
        <f>IFERROR(AG1017/AC1009,"-")</f>
        <v>0</v>
      </c>
      <c r="AI1017" s="55" t="str">
        <f t="shared" si="91"/>
        <v>-</v>
      </c>
      <c r="AJ1017" s="360"/>
      <c r="AK1017" s="360"/>
      <c r="AL1017" s="32" t="s">
        <v>103</v>
      </c>
      <c r="AM1017" s="52">
        <v>18831</v>
      </c>
      <c r="AN1017" s="42">
        <f>IFERROR(AM1017/AJ1009,"-")</f>
        <v>1.2596889048038158E-4</v>
      </c>
      <c r="AO1017" s="52">
        <v>4</v>
      </c>
      <c r="AP1017" s="42">
        <f>IFERROR(AO1017/AK1009,"-")</f>
        <v>1.3698630136986301E-2</v>
      </c>
      <c r="AQ1017" s="55">
        <f t="shared" si="92"/>
        <v>4707.75</v>
      </c>
      <c r="AR1017" s="360"/>
      <c r="AS1017" s="360"/>
      <c r="AT1017" s="32" t="s">
        <v>103</v>
      </c>
      <c r="AU1017" s="52">
        <v>82588</v>
      </c>
      <c r="AV1017" s="42">
        <f>IFERROR(AU1017/AR1009,"-")</f>
        <v>5.4794818655874895E-4</v>
      </c>
      <c r="AW1017" s="55">
        <v>2</v>
      </c>
      <c r="AX1017" s="42">
        <f>IFERROR(AW1017/AS1009,"-")</f>
        <v>5.1282051282051282E-3</v>
      </c>
      <c r="AY1017" s="138">
        <f t="shared" si="93"/>
        <v>41294</v>
      </c>
      <c r="AZ1017" s="360"/>
      <c r="BA1017" s="360"/>
      <c r="BB1017" s="32" t="s">
        <v>103</v>
      </c>
      <c r="BC1017" s="52">
        <v>0</v>
      </c>
      <c r="BD1017" s="42">
        <f>IFERROR(BC1017/AZ1009,"-")</f>
        <v>0</v>
      </c>
      <c r="BE1017" s="52">
        <v>0</v>
      </c>
      <c r="BF1017" s="42">
        <f>IFERROR(BE1017/BA1009,"-")</f>
        <v>0</v>
      </c>
      <c r="BG1017" s="55" t="str">
        <f t="shared" si="94"/>
        <v>-</v>
      </c>
      <c r="BH1017" s="360"/>
      <c r="BI1017" s="360"/>
      <c r="BJ1017" s="32" t="s">
        <v>103</v>
      </c>
      <c r="BK1017" s="52">
        <v>104110</v>
      </c>
      <c r="BL1017" s="42">
        <f>IFERROR(BK1017/BH1009,"-")</f>
        <v>3.0133115955796044E-4</v>
      </c>
      <c r="BM1017" s="52">
        <v>6</v>
      </c>
      <c r="BN1017" s="42">
        <f>IFERROR(BM1017/BI1009,"-")</f>
        <v>7.0339976553341153E-3</v>
      </c>
      <c r="BO1017" s="96">
        <f t="shared" si="95"/>
        <v>17351.666666666668</v>
      </c>
      <c r="BP1017" s="140"/>
    </row>
    <row r="1018" spans="2:68" s="8" customFormat="1" ht="13.15" customHeight="1">
      <c r="B1018" s="368"/>
      <c r="C1018" s="386"/>
      <c r="D1018" s="360"/>
      <c r="E1018" s="360"/>
      <c r="F1018" s="32" t="s">
        <v>104</v>
      </c>
      <c r="G1018" s="52">
        <v>150772</v>
      </c>
      <c r="H1018" s="42">
        <f>IFERROR(G1018/D1009,"-")</f>
        <v>2.5596072276495708E-3</v>
      </c>
      <c r="I1018" s="52">
        <v>3</v>
      </c>
      <c r="J1018" s="42">
        <f>IFERROR(I1018/E1009,"-")</f>
        <v>3.614457831325301E-2</v>
      </c>
      <c r="K1018" s="55">
        <f t="shared" si="88"/>
        <v>50257.333333333336</v>
      </c>
      <c r="L1018" s="360"/>
      <c r="M1018" s="360"/>
      <c r="N1018" s="32" t="s">
        <v>104</v>
      </c>
      <c r="O1018" s="52">
        <v>301691</v>
      </c>
      <c r="P1018" s="42">
        <f>IFERROR(O1018/L1009,"-")</f>
        <v>8.9099672193797123E-4</v>
      </c>
      <c r="Q1018" s="52">
        <v>18</v>
      </c>
      <c r="R1018" s="42">
        <f>IFERROR(Q1018/M1009,"-")</f>
        <v>2.1101992966002344E-2</v>
      </c>
      <c r="S1018" s="55">
        <f t="shared" si="89"/>
        <v>16760.611111111109</v>
      </c>
      <c r="T1018" s="360"/>
      <c r="U1018" s="360"/>
      <c r="V1018" s="32" t="s">
        <v>104</v>
      </c>
      <c r="W1018" s="52">
        <v>7228</v>
      </c>
      <c r="X1018" s="42">
        <f>IFERROR(W1018/T1009,"-")</f>
        <v>5.3543755055840176E-4</v>
      </c>
      <c r="Y1018" s="52">
        <v>1</v>
      </c>
      <c r="Z1018" s="42">
        <f>IFERROR(Y1018/U1009,"-")</f>
        <v>1.6129032258064516E-2</v>
      </c>
      <c r="AA1018" s="96">
        <f t="shared" si="90"/>
        <v>7228</v>
      </c>
      <c r="AB1018" s="360"/>
      <c r="AC1018" s="360"/>
      <c r="AD1018" s="32" t="s">
        <v>104</v>
      </c>
      <c r="AE1018" s="52">
        <v>8516</v>
      </c>
      <c r="AF1018" s="42">
        <f>IFERROR(AE1018/AB1009,"-")</f>
        <v>3.9608141714917193E-4</v>
      </c>
      <c r="AG1018" s="52">
        <v>1</v>
      </c>
      <c r="AH1018" s="42">
        <f>IFERROR(AG1018/AC1009,"-")</f>
        <v>9.7087378640776691E-3</v>
      </c>
      <c r="AI1018" s="55">
        <f t="shared" si="91"/>
        <v>8516</v>
      </c>
      <c r="AJ1018" s="360"/>
      <c r="AK1018" s="360"/>
      <c r="AL1018" s="32" t="s">
        <v>104</v>
      </c>
      <c r="AM1018" s="52">
        <v>36306</v>
      </c>
      <c r="AN1018" s="42">
        <f>IFERROR(AM1018/AJ1009,"-")</f>
        <v>2.428668970198467E-4</v>
      </c>
      <c r="AO1018" s="52">
        <v>5</v>
      </c>
      <c r="AP1018" s="42">
        <f>IFERROR(AO1018/AK1009,"-")</f>
        <v>1.7123287671232876E-2</v>
      </c>
      <c r="AQ1018" s="55">
        <f t="shared" si="92"/>
        <v>7261.2</v>
      </c>
      <c r="AR1018" s="360"/>
      <c r="AS1018" s="360"/>
      <c r="AT1018" s="32" t="s">
        <v>104</v>
      </c>
      <c r="AU1018" s="52">
        <v>138871</v>
      </c>
      <c r="AV1018" s="42">
        <f>IFERROR(AU1018/AR1009,"-")</f>
        <v>9.2137008543129791E-4</v>
      </c>
      <c r="AW1018" s="55">
        <v>10</v>
      </c>
      <c r="AX1018" s="42">
        <f>IFERROR(AW1018/AS1009,"-")</f>
        <v>2.564102564102564E-2</v>
      </c>
      <c r="AY1018" s="138">
        <f t="shared" si="93"/>
        <v>13887.1</v>
      </c>
      <c r="AZ1018" s="360"/>
      <c r="BA1018" s="360"/>
      <c r="BB1018" s="32" t="s">
        <v>104</v>
      </c>
      <c r="BC1018" s="52">
        <v>119001</v>
      </c>
      <c r="BD1018" s="42">
        <f>IFERROR(BC1018/AZ1009,"-")</f>
        <v>3.412368671507219E-3</v>
      </c>
      <c r="BE1018" s="52">
        <v>2</v>
      </c>
      <c r="BF1018" s="42">
        <f>IFERROR(BE1018/BA1009,"-")</f>
        <v>5.128205128205128E-2</v>
      </c>
      <c r="BG1018" s="55">
        <f t="shared" si="94"/>
        <v>59500.5</v>
      </c>
      <c r="BH1018" s="360"/>
      <c r="BI1018" s="360"/>
      <c r="BJ1018" s="32" t="s">
        <v>104</v>
      </c>
      <c r="BK1018" s="52">
        <v>228967</v>
      </c>
      <c r="BL1018" s="42">
        <f>IFERROR(BK1018/BH1009,"-")</f>
        <v>6.6271147450300185E-4</v>
      </c>
      <c r="BM1018" s="52">
        <v>22</v>
      </c>
      <c r="BN1018" s="42">
        <f>IFERROR(BM1018/BI1009,"-")</f>
        <v>2.5791324736225089E-2</v>
      </c>
      <c r="BO1018" s="96">
        <f t="shared" si="95"/>
        <v>10407.59090909091</v>
      </c>
      <c r="BP1018" s="140"/>
    </row>
    <row r="1019" spans="2:68" s="8" customFormat="1" ht="13.15" customHeight="1">
      <c r="B1019" s="368"/>
      <c r="C1019" s="386"/>
      <c r="D1019" s="360"/>
      <c r="E1019" s="360"/>
      <c r="F1019" s="32" t="s">
        <v>105</v>
      </c>
      <c r="G1019" s="52">
        <v>0</v>
      </c>
      <c r="H1019" s="42">
        <f>IFERROR(G1019/D1009,"-")</f>
        <v>0</v>
      </c>
      <c r="I1019" s="52">
        <v>0</v>
      </c>
      <c r="J1019" s="42">
        <f>IFERROR(I1019/E1009,"-")</f>
        <v>0</v>
      </c>
      <c r="K1019" s="55" t="str">
        <f t="shared" si="88"/>
        <v>-</v>
      </c>
      <c r="L1019" s="360"/>
      <c r="M1019" s="360"/>
      <c r="N1019" s="32" t="s">
        <v>105</v>
      </c>
      <c r="O1019" s="52">
        <v>20642</v>
      </c>
      <c r="P1019" s="42">
        <f>IFERROR(O1019/L1009,"-")</f>
        <v>6.0962886974565372E-5</v>
      </c>
      <c r="Q1019" s="52">
        <v>2</v>
      </c>
      <c r="R1019" s="42">
        <f>IFERROR(Q1019/M1009,"-")</f>
        <v>2.3446658851113715E-3</v>
      </c>
      <c r="S1019" s="55">
        <f t="shared" si="89"/>
        <v>10321</v>
      </c>
      <c r="T1019" s="360"/>
      <c r="U1019" s="360"/>
      <c r="V1019" s="32" t="s">
        <v>105</v>
      </c>
      <c r="W1019" s="52">
        <v>0</v>
      </c>
      <c r="X1019" s="42">
        <f>IFERROR(W1019/T1009,"-")</f>
        <v>0</v>
      </c>
      <c r="Y1019" s="52">
        <v>0</v>
      </c>
      <c r="Z1019" s="42">
        <f>IFERROR(Y1019/U1009,"-")</f>
        <v>0</v>
      </c>
      <c r="AA1019" s="96" t="str">
        <f t="shared" si="90"/>
        <v>-</v>
      </c>
      <c r="AB1019" s="360"/>
      <c r="AC1019" s="360"/>
      <c r="AD1019" s="32" t="s">
        <v>105</v>
      </c>
      <c r="AE1019" s="52">
        <v>3861</v>
      </c>
      <c r="AF1019" s="42">
        <f>IFERROR(AE1019/AB1009,"-")</f>
        <v>1.7957613335051114E-4</v>
      </c>
      <c r="AG1019" s="52">
        <v>1</v>
      </c>
      <c r="AH1019" s="42">
        <f>IFERROR(AG1019/AC1009,"-")</f>
        <v>9.7087378640776691E-3</v>
      </c>
      <c r="AI1019" s="55">
        <f t="shared" si="91"/>
        <v>3861</v>
      </c>
      <c r="AJ1019" s="360"/>
      <c r="AK1019" s="360"/>
      <c r="AL1019" s="32" t="s">
        <v>105</v>
      </c>
      <c r="AM1019" s="52">
        <v>16781</v>
      </c>
      <c r="AN1019" s="42">
        <f>IFERROR(AM1019/AJ1009,"-")</f>
        <v>1.1225553349005805E-4</v>
      </c>
      <c r="AO1019" s="52">
        <v>1</v>
      </c>
      <c r="AP1019" s="42">
        <f>IFERROR(AO1019/AK1009,"-")</f>
        <v>3.4246575342465752E-3</v>
      </c>
      <c r="AQ1019" s="55">
        <f t="shared" si="92"/>
        <v>16781</v>
      </c>
      <c r="AR1019" s="360"/>
      <c r="AS1019" s="360"/>
      <c r="AT1019" s="32" t="s">
        <v>105</v>
      </c>
      <c r="AU1019" s="52">
        <v>0</v>
      </c>
      <c r="AV1019" s="42">
        <f>IFERROR(AU1019/AR1009,"-")</f>
        <v>0</v>
      </c>
      <c r="AW1019" s="55">
        <v>0</v>
      </c>
      <c r="AX1019" s="42">
        <f>IFERROR(AW1019/AS1009,"-")</f>
        <v>0</v>
      </c>
      <c r="AY1019" s="138" t="str">
        <f t="shared" si="93"/>
        <v>-</v>
      </c>
      <c r="AZ1019" s="360"/>
      <c r="BA1019" s="360"/>
      <c r="BB1019" s="32" t="s">
        <v>105</v>
      </c>
      <c r="BC1019" s="52">
        <v>16781</v>
      </c>
      <c r="BD1019" s="42">
        <f>IFERROR(BC1019/AZ1009,"-")</f>
        <v>4.8119728974178909E-4</v>
      </c>
      <c r="BE1019" s="52">
        <v>1</v>
      </c>
      <c r="BF1019" s="42">
        <f>IFERROR(BE1019/BA1009,"-")</f>
        <v>2.564102564102564E-2</v>
      </c>
      <c r="BG1019" s="55">
        <f t="shared" si="94"/>
        <v>16781</v>
      </c>
      <c r="BH1019" s="360"/>
      <c r="BI1019" s="360"/>
      <c r="BJ1019" s="32" t="s">
        <v>105</v>
      </c>
      <c r="BK1019" s="52">
        <v>30661</v>
      </c>
      <c r="BL1019" s="42">
        <f>IFERROR(BK1019/BH1009,"-")</f>
        <v>8.8743777573783736E-5</v>
      </c>
      <c r="BM1019" s="52">
        <v>5</v>
      </c>
      <c r="BN1019" s="42">
        <f>IFERROR(BM1019/BI1009,"-")</f>
        <v>5.8616647127784291E-3</v>
      </c>
      <c r="BO1019" s="96">
        <f t="shared" si="95"/>
        <v>6132.2</v>
      </c>
      <c r="BP1019" s="140"/>
    </row>
    <row r="1020" spans="2:68" s="8" customFormat="1" ht="13.15" customHeight="1">
      <c r="B1020" s="368"/>
      <c r="C1020" s="386"/>
      <c r="D1020" s="360"/>
      <c r="E1020" s="360"/>
      <c r="F1020" s="32" t="s">
        <v>106</v>
      </c>
      <c r="G1020" s="52">
        <v>33788</v>
      </c>
      <c r="H1020" s="42">
        <f>IFERROR(G1020/D1009,"-")</f>
        <v>5.7360789143755936E-4</v>
      </c>
      <c r="I1020" s="52">
        <v>3</v>
      </c>
      <c r="J1020" s="42">
        <f>IFERROR(I1020/E1009,"-")</f>
        <v>3.614457831325301E-2</v>
      </c>
      <c r="K1020" s="55">
        <f t="shared" si="88"/>
        <v>11262.666666666666</v>
      </c>
      <c r="L1020" s="360"/>
      <c r="M1020" s="360"/>
      <c r="N1020" s="32" t="s">
        <v>106</v>
      </c>
      <c r="O1020" s="52">
        <v>5083</v>
      </c>
      <c r="P1020" s="42">
        <f>IFERROR(O1020/L1009,"-")</f>
        <v>1.5011837733345403E-5</v>
      </c>
      <c r="Q1020" s="52">
        <v>1</v>
      </c>
      <c r="R1020" s="42">
        <f>IFERROR(Q1020/M1009,"-")</f>
        <v>1.1723329425556857E-3</v>
      </c>
      <c r="S1020" s="55">
        <f t="shared" si="89"/>
        <v>5083</v>
      </c>
      <c r="T1020" s="360"/>
      <c r="U1020" s="360"/>
      <c r="V1020" s="32" t="s">
        <v>106</v>
      </c>
      <c r="W1020" s="52">
        <v>0</v>
      </c>
      <c r="X1020" s="42">
        <f>IFERROR(W1020/T1009,"-")</f>
        <v>0</v>
      </c>
      <c r="Y1020" s="52">
        <v>0</v>
      </c>
      <c r="Z1020" s="42">
        <f>IFERROR(Y1020/U1009,"-")</f>
        <v>0</v>
      </c>
      <c r="AA1020" s="96" t="str">
        <f t="shared" si="90"/>
        <v>-</v>
      </c>
      <c r="AB1020" s="360"/>
      <c r="AC1020" s="360"/>
      <c r="AD1020" s="32" t="s">
        <v>106</v>
      </c>
      <c r="AE1020" s="52">
        <v>0</v>
      </c>
      <c r="AF1020" s="42">
        <f>IFERROR(AE1020/AB1009,"-")</f>
        <v>0</v>
      </c>
      <c r="AG1020" s="52">
        <v>0</v>
      </c>
      <c r="AH1020" s="42">
        <f>IFERROR(AG1020/AC1009,"-")</f>
        <v>0</v>
      </c>
      <c r="AI1020" s="55" t="str">
        <f t="shared" si="91"/>
        <v>-</v>
      </c>
      <c r="AJ1020" s="360"/>
      <c r="AK1020" s="360"/>
      <c r="AL1020" s="32" t="s">
        <v>106</v>
      </c>
      <c r="AM1020" s="52">
        <v>0</v>
      </c>
      <c r="AN1020" s="42">
        <f>IFERROR(AM1020/AJ1009,"-")</f>
        <v>0</v>
      </c>
      <c r="AO1020" s="52">
        <v>0</v>
      </c>
      <c r="AP1020" s="42">
        <f>IFERROR(AO1020/AK1009,"-")</f>
        <v>0</v>
      </c>
      <c r="AQ1020" s="55" t="str">
        <f t="shared" si="92"/>
        <v>-</v>
      </c>
      <c r="AR1020" s="360"/>
      <c r="AS1020" s="360"/>
      <c r="AT1020" s="32" t="s">
        <v>106</v>
      </c>
      <c r="AU1020" s="52">
        <v>5083</v>
      </c>
      <c r="AV1020" s="42">
        <f>IFERROR(AU1020/AR1009,"-")</f>
        <v>3.3724277525525758E-5</v>
      </c>
      <c r="AW1020" s="55">
        <v>1</v>
      </c>
      <c r="AX1020" s="42">
        <f>IFERROR(AW1020/AS1009,"-")</f>
        <v>2.5641025641025641E-3</v>
      </c>
      <c r="AY1020" s="138">
        <f t="shared" si="93"/>
        <v>5083</v>
      </c>
      <c r="AZ1020" s="360"/>
      <c r="BA1020" s="360"/>
      <c r="BB1020" s="32" t="s">
        <v>106</v>
      </c>
      <c r="BC1020" s="52">
        <v>5083</v>
      </c>
      <c r="BD1020" s="42">
        <f>IFERROR(BC1020/AZ1009,"-")</f>
        <v>1.4575566555971123E-4</v>
      </c>
      <c r="BE1020" s="52">
        <v>1</v>
      </c>
      <c r="BF1020" s="42">
        <f>IFERROR(BE1020/BA1009,"-")</f>
        <v>2.564102564102564E-2</v>
      </c>
      <c r="BG1020" s="55">
        <f t="shared" si="94"/>
        <v>5083</v>
      </c>
      <c r="BH1020" s="360"/>
      <c r="BI1020" s="360"/>
      <c r="BJ1020" s="32" t="s">
        <v>106</v>
      </c>
      <c r="BK1020" s="52">
        <v>92493</v>
      </c>
      <c r="BL1020" s="42">
        <f>IFERROR(BK1020/BH1009,"-")</f>
        <v>2.6770745308802647E-4</v>
      </c>
      <c r="BM1020" s="52">
        <v>3</v>
      </c>
      <c r="BN1020" s="42">
        <f>IFERROR(BM1020/BI1009,"-")</f>
        <v>3.5169988276670576E-3</v>
      </c>
      <c r="BO1020" s="96">
        <f t="shared" si="95"/>
        <v>30831</v>
      </c>
      <c r="BP1020" s="140"/>
    </row>
    <row r="1021" spans="2:68" s="8" customFormat="1" ht="13.15" customHeight="1">
      <c r="B1021" s="368"/>
      <c r="C1021" s="386"/>
      <c r="D1021" s="360"/>
      <c r="E1021" s="360"/>
      <c r="F1021" s="32" t="s">
        <v>107</v>
      </c>
      <c r="G1021" s="52">
        <v>1293768</v>
      </c>
      <c r="H1021" s="42">
        <f>IFERROR(G1021/D1009,"-")</f>
        <v>2.1963878728820538E-2</v>
      </c>
      <c r="I1021" s="52">
        <v>10</v>
      </c>
      <c r="J1021" s="42">
        <f>IFERROR(I1021/E1009,"-")</f>
        <v>0.12048192771084337</v>
      </c>
      <c r="K1021" s="55">
        <f t="shared" si="88"/>
        <v>129376.8</v>
      </c>
      <c r="L1021" s="360"/>
      <c r="M1021" s="360"/>
      <c r="N1021" s="32" t="s">
        <v>107</v>
      </c>
      <c r="O1021" s="52">
        <v>2119042</v>
      </c>
      <c r="P1021" s="42">
        <f>IFERROR(O1021/L1009,"-")</f>
        <v>6.2582558831681505E-3</v>
      </c>
      <c r="Q1021" s="52">
        <v>62</v>
      </c>
      <c r="R1021" s="42">
        <f>IFERROR(Q1021/M1009,"-")</f>
        <v>7.2684642438452518E-2</v>
      </c>
      <c r="S1021" s="55">
        <f t="shared" si="89"/>
        <v>34178.096774193546</v>
      </c>
      <c r="T1021" s="360"/>
      <c r="U1021" s="360"/>
      <c r="V1021" s="32" t="s">
        <v>107</v>
      </c>
      <c r="W1021" s="52">
        <v>578202</v>
      </c>
      <c r="X1021" s="42">
        <f>IFERROR(W1021/T1009,"-")</f>
        <v>4.2832189071384759E-2</v>
      </c>
      <c r="Y1021" s="52">
        <v>4</v>
      </c>
      <c r="Z1021" s="42">
        <f>IFERROR(Y1021/U1009,"-")</f>
        <v>6.4516129032258063E-2</v>
      </c>
      <c r="AA1021" s="96">
        <f t="shared" si="90"/>
        <v>144550.5</v>
      </c>
      <c r="AB1021" s="360"/>
      <c r="AC1021" s="360"/>
      <c r="AD1021" s="32" t="s">
        <v>107</v>
      </c>
      <c r="AE1021" s="52">
        <v>113823</v>
      </c>
      <c r="AF1021" s="42">
        <f>IFERROR(AE1021/AB1009,"-")</f>
        <v>5.2939378985639024E-3</v>
      </c>
      <c r="AG1021" s="52">
        <v>5</v>
      </c>
      <c r="AH1021" s="42">
        <f>IFERROR(AG1021/AC1009,"-")</f>
        <v>4.8543689320388349E-2</v>
      </c>
      <c r="AI1021" s="55">
        <f t="shared" si="91"/>
        <v>22764.6</v>
      </c>
      <c r="AJ1021" s="360"/>
      <c r="AK1021" s="360"/>
      <c r="AL1021" s="32" t="s">
        <v>107</v>
      </c>
      <c r="AM1021" s="52">
        <v>533416</v>
      </c>
      <c r="AN1021" s="42">
        <f>IFERROR(AM1021/AJ1009,"-")</f>
        <v>3.5682556255367858E-3</v>
      </c>
      <c r="AO1021" s="52">
        <v>24</v>
      </c>
      <c r="AP1021" s="42">
        <f>IFERROR(AO1021/AK1009,"-")</f>
        <v>8.2191780821917804E-2</v>
      </c>
      <c r="AQ1021" s="55">
        <f t="shared" si="92"/>
        <v>22225.666666666668</v>
      </c>
      <c r="AR1021" s="360"/>
      <c r="AS1021" s="360"/>
      <c r="AT1021" s="32" t="s">
        <v>107</v>
      </c>
      <c r="AU1021" s="52">
        <v>893601</v>
      </c>
      <c r="AV1021" s="42">
        <f>IFERROR(AU1021/AR1009,"-")</f>
        <v>5.92879168229143E-3</v>
      </c>
      <c r="AW1021" s="55">
        <v>29</v>
      </c>
      <c r="AX1021" s="42">
        <f>IFERROR(AW1021/AS1009,"-")</f>
        <v>7.4358974358974358E-2</v>
      </c>
      <c r="AY1021" s="138">
        <f t="shared" si="93"/>
        <v>30813.827586206895</v>
      </c>
      <c r="AZ1021" s="360"/>
      <c r="BA1021" s="360"/>
      <c r="BB1021" s="32" t="s">
        <v>107</v>
      </c>
      <c r="BC1021" s="52">
        <v>266742</v>
      </c>
      <c r="BD1021" s="42">
        <f>IFERROR(BC1021/AZ1009,"-")</f>
        <v>7.6488604648295277E-3</v>
      </c>
      <c r="BE1021" s="52">
        <v>6</v>
      </c>
      <c r="BF1021" s="42">
        <f>IFERROR(BE1021/BA1009,"-")</f>
        <v>0.15384615384615385</v>
      </c>
      <c r="BG1021" s="55">
        <f t="shared" si="94"/>
        <v>44457</v>
      </c>
      <c r="BH1021" s="360"/>
      <c r="BI1021" s="360"/>
      <c r="BJ1021" s="32" t="s">
        <v>107</v>
      </c>
      <c r="BK1021" s="52">
        <v>2746201</v>
      </c>
      <c r="BL1021" s="42">
        <f>IFERROR(BK1021/BH1009,"-")</f>
        <v>7.9484769158508356E-3</v>
      </c>
      <c r="BM1021" s="52">
        <v>67</v>
      </c>
      <c r="BN1021" s="42">
        <f>IFERROR(BM1021/BI1009,"-")</f>
        <v>7.8546307151230954E-2</v>
      </c>
      <c r="BO1021" s="96">
        <f t="shared" si="95"/>
        <v>40988.074626865673</v>
      </c>
      <c r="BP1021" s="140"/>
    </row>
    <row r="1022" spans="2:68" s="8" customFormat="1" ht="13.15" customHeight="1">
      <c r="B1022" s="368"/>
      <c r="C1022" s="386"/>
      <c r="D1022" s="360"/>
      <c r="E1022" s="360"/>
      <c r="F1022" s="32" t="s">
        <v>108</v>
      </c>
      <c r="G1022" s="52">
        <v>1923408</v>
      </c>
      <c r="H1022" s="42">
        <f>IFERROR(G1022/D1009,"-")</f>
        <v>3.2653072311297895E-2</v>
      </c>
      <c r="I1022" s="52">
        <v>9</v>
      </c>
      <c r="J1022" s="42">
        <f>IFERROR(I1022/E1009,"-")</f>
        <v>0.10843373493975904</v>
      </c>
      <c r="K1022" s="55">
        <f t="shared" si="88"/>
        <v>213712</v>
      </c>
      <c r="L1022" s="360"/>
      <c r="M1022" s="360"/>
      <c r="N1022" s="32" t="s">
        <v>108</v>
      </c>
      <c r="O1022" s="52">
        <v>2514557</v>
      </c>
      <c r="P1022" s="42">
        <f>IFERROR(O1022/L1009,"-")</f>
        <v>7.4263469713255585E-3</v>
      </c>
      <c r="Q1022" s="52">
        <v>35</v>
      </c>
      <c r="R1022" s="42">
        <f>IFERROR(Q1022/M1009,"-")</f>
        <v>4.1031652989449004E-2</v>
      </c>
      <c r="S1022" s="55">
        <f t="shared" si="89"/>
        <v>71844.485714285707</v>
      </c>
      <c r="T1022" s="360"/>
      <c r="U1022" s="360"/>
      <c r="V1022" s="32" t="s">
        <v>108</v>
      </c>
      <c r="W1022" s="52">
        <v>0</v>
      </c>
      <c r="X1022" s="42">
        <f>IFERROR(W1022/T1009,"-")</f>
        <v>0</v>
      </c>
      <c r="Y1022" s="52">
        <v>0</v>
      </c>
      <c r="Z1022" s="42">
        <f>IFERROR(Y1022/U1009,"-")</f>
        <v>0</v>
      </c>
      <c r="AA1022" s="96" t="str">
        <f t="shared" si="90"/>
        <v>-</v>
      </c>
      <c r="AB1022" s="360"/>
      <c r="AC1022" s="360"/>
      <c r="AD1022" s="32" t="s">
        <v>108</v>
      </c>
      <c r="AE1022" s="52">
        <v>133665</v>
      </c>
      <c r="AF1022" s="42">
        <f>IFERROR(AE1022/AB1009,"-")</f>
        <v>6.2167945776472593E-3</v>
      </c>
      <c r="AG1022" s="52">
        <v>1</v>
      </c>
      <c r="AH1022" s="42">
        <f>IFERROR(AG1022/AC1009,"-")</f>
        <v>9.7087378640776691E-3</v>
      </c>
      <c r="AI1022" s="55">
        <f t="shared" si="91"/>
        <v>133665</v>
      </c>
      <c r="AJ1022" s="360"/>
      <c r="AK1022" s="360"/>
      <c r="AL1022" s="32" t="s">
        <v>108</v>
      </c>
      <c r="AM1022" s="52">
        <v>544119</v>
      </c>
      <c r="AN1022" s="42">
        <f>IFERROR(AM1022/AJ1009,"-")</f>
        <v>3.6398527279111435E-3</v>
      </c>
      <c r="AO1022" s="52">
        <v>13</v>
      </c>
      <c r="AP1022" s="42">
        <f>IFERROR(AO1022/AK1009,"-")</f>
        <v>4.4520547945205477E-2</v>
      </c>
      <c r="AQ1022" s="55">
        <f t="shared" si="92"/>
        <v>41855.307692307695</v>
      </c>
      <c r="AR1022" s="360"/>
      <c r="AS1022" s="360"/>
      <c r="AT1022" s="32" t="s">
        <v>108</v>
      </c>
      <c r="AU1022" s="52">
        <v>1797889</v>
      </c>
      <c r="AV1022" s="42">
        <f>IFERROR(AU1022/AR1009,"-")</f>
        <v>1.1928488608319885E-2</v>
      </c>
      <c r="AW1022" s="55">
        <v>19</v>
      </c>
      <c r="AX1022" s="42">
        <f>IFERROR(AW1022/AS1009,"-")</f>
        <v>4.8717948717948718E-2</v>
      </c>
      <c r="AY1022" s="138">
        <f t="shared" si="93"/>
        <v>94625.736842105267</v>
      </c>
      <c r="AZ1022" s="360"/>
      <c r="BA1022" s="360"/>
      <c r="BB1022" s="32" t="s">
        <v>108</v>
      </c>
      <c r="BC1022" s="52">
        <v>739762</v>
      </c>
      <c r="BD1022" s="42">
        <f>IFERROR(BC1022/AZ1009,"-")</f>
        <v>2.1212768574814696E-2</v>
      </c>
      <c r="BE1022" s="52">
        <v>11</v>
      </c>
      <c r="BF1022" s="42">
        <f>IFERROR(BE1022/BA1009,"-")</f>
        <v>0.28205128205128205</v>
      </c>
      <c r="BG1022" s="55">
        <f t="shared" si="94"/>
        <v>67251.090909090912</v>
      </c>
      <c r="BH1022" s="360"/>
      <c r="BI1022" s="360"/>
      <c r="BJ1022" s="32" t="s">
        <v>108</v>
      </c>
      <c r="BK1022" s="52">
        <v>3635716</v>
      </c>
      <c r="BL1022" s="42">
        <f>IFERROR(BK1022/BH1009,"-")</f>
        <v>1.0523047911856974E-2</v>
      </c>
      <c r="BM1022" s="52">
        <v>51</v>
      </c>
      <c r="BN1022" s="42">
        <f>IFERROR(BM1022/BI1009,"-")</f>
        <v>5.9788980070339975E-2</v>
      </c>
      <c r="BO1022" s="96">
        <f t="shared" si="95"/>
        <v>71288.549019607846</v>
      </c>
      <c r="BP1022" s="140"/>
    </row>
    <row r="1023" spans="2:68" s="8" customFormat="1" ht="13.15" customHeight="1">
      <c r="B1023" s="368"/>
      <c r="C1023" s="386"/>
      <c r="D1023" s="360"/>
      <c r="E1023" s="360"/>
      <c r="F1023" s="32" t="s">
        <v>109</v>
      </c>
      <c r="G1023" s="52">
        <v>188045</v>
      </c>
      <c r="H1023" s="42">
        <f>IFERROR(G1023/D1009,"-")</f>
        <v>3.1923788311050035E-3</v>
      </c>
      <c r="I1023" s="52">
        <v>8</v>
      </c>
      <c r="J1023" s="42">
        <f>IFERROR(I1023/E1009,"-")</f>
        <v>9.6385542168674704E-2</v>
      </c>
      <c r="K1023" s="55">
        <f t="shared" si="88"/>
        <v>23505.625</v>
      </c>
      <c r="L1023" s="360"/>
      <c r="M1023" s="360"/>
      <c r="N1023" s="32" t="s">
        <v>109</v>
      </c>
      <c r="O1023" s="52">
        <v>952293</v>
      </c>
      <c r="P1023" s="42">
        <f>IFERROR(O1023/L1009,"-")</f>
        <v>2.8124469782806793E-3</v>
      </c>
      <c r="Q1023" s="52">
        <v>32</v>
      </c>
      <c r="R1023" s="42">
        <f>IFERROR(Q1023/M1009,"-")</f>
        <v>3.7514654161781943E-2</v>
      </c>
      <c r="S1023" s="55">
        <f t="shared" si="89"/>
        <v>29759.15625</v>
      </c>
      <c r="T1023" s="360"/>
      <c r="U1023" s="360"/>
      <c r="V1023" s="32" t="s">
        <v>109</v>
      </c>
      <c r="W1023" s="52">
        <v>48789</v>
      </c>
      <c r="X1023" s="42">
        <f>IFERROR(W1023/T1009,"-")</f>
        <v>3.6142034662692123E-3</v>
      </c>
      <c r="Y1023" s="52">
        <v>2</v>
      </c>
      <c r="Z1023" s="42">
        <f>IFERROR(Y1023/U1009,"-")</f>
        <v>3.2258064516129031E-2</v>
      </c>
      <c r="AA1023" s="96">
        <f t="shared" si="90"/>
        <v>24394.5</v>
      </c>
      <c r="AB1023" s="360"/>
      <c r="AC1023" s="360"/>
      <c r="AD1023" s="32" t="s">
        <v>109</v>
      </c>
      <c r="AE1023" s="52">
        <v>22845</v>
      </c>
      <c r="AF1023" s="42">
        <f>IFERROR(AE1023/AB1009,"-")</f>
        <v>1.0625270050226435E-3</v>
      </c>
      <c r="AG1023" s="52">
        <v>1</v>
      </c>
      <c r="AH1023" s="42">
        <f>IFERROR(AG1023/AC1009,"-")</f>
        <v>9.7087378640776691E-3</v>
      </c>
      <c r="AI1023" s="55">
        <f t="shared" si="91"/>
        <v>22845</v>
      </c>
      <c r="AJ1023" s="360"/>
      <c r="AK1023" s="360"/>
      <c r="AL1023" s="32" t="s">
        <v>109</v>
      </c>
      <c r="AM1023" s="52">
        <v>482160</v>
      </c>
      <c r="AN1023" s="42">
        <f>IFERROR(AM1023/AJ1009,"-")</f>
        <v>3.2253815641240923E-3</v>
      </c>
      <c r="AO1023" s="52">
        <v>16</v>
      </c>
      <c r="AP1023" s="42">
        <f>IFERROR(AO1023/AK1009,"-")</f>
        <v>5.4794520547945202E-2</v>
      </c>
      <c r="AQ1023" s="55">
        <f t="shared" si="92"/>
        <v>30135</v>
      </c>
      <c r="AR1023" s="360"/>
      <c r="AS1023" s="360"/>
      <c r="AT1023" s="32" t="s">
        <v>109</v>
      </c>
      <c r="AU1023" s="52">
        <v>398499</v>
      </c>
      <c r="AV1023" s="42">
        <f>IFERROR(AU1023/AR1009,"-")</f>
        <v>2.6439289533040505E-3</v>
      </c>
      <c r="AW1023" s="55">
        <v>13</v>
      </c>
      <c r="AX1023" s="42">
        <f>IFERROR(AW1023/AS1009,"-")</f>
        <v>3.3333333333333333E-2</v>
      </c>
      <c r="AY1023" s="138">
        <f t="shared" si="93"/>
        <v>30653.76923076923</v>
      </c>
      <c r="AZ1023" s="360"/>
      <c r="BA1023" s="360"/>
      <c r="BB1023" s="32" t="s">
        <v>109</v>
      </c>
      <c r="BC1023" s="52">
        <v>149835</v>
      </c>
      <c r="BD1023" s="42">
        <f>IFERROR(BC1023/AZ1009,"-")</f>
        <v>4.2965375072082099E-3</v>
      </c>
      <c r="BE1023" s="52">
        <v>3</v>
      </c>
      <c r="BF1023" s="42">
        <f>IFERROR(BE1023/BA1009,"-")</f>
        <v>7.6923076923076927E-2</v>
      </c>
      <c r="BG1023" s="55">
        <f t="shared" si="94"/>
        <v>49945</v>
      </c>
      <c r="BH1023" s="360"/>
      <c r="BI1023" s="360"/>
      <c r="BJ1023" s="32" t="s">
        <v>109</v>
      </c>
      <c r="BK1023" s="52">
        <v>1408713</v>
      </c>
      <c r="BL1023" s="42">
        <f>IFERROR(BK1023/BH1009,"-")</f>
        <v>4.0773136276474218E-3</v>
      </c>
      <c r="BM1023" s="52">
        <v>43</v>
      </c>
      <c r="BN1023" s="42">
        <f>IFERROR(BM1023/BI1009,"-")</f>
        <v>5.0410316529894493E-2</v>
      </c>
      <c r="BO1023" s="96">
        <f t="shared" si="95"/>
        <v>32760.767441860466</v>
      </c>
      <c r="BP1023" s="140"/>
    </row>
    <row r="1024" spans="2:68" s="8" customFormat="1" ht="13.15" customHeight="1">
      <c r="B1024" s="368"/>
      <c r="C1024" s="386"/>
      <c r="D1024" s="360"/>
      <c r="E1024" s="360"/>
      <c r="F1024" s="33" t="s">
        <v>110</v>
      </c>
      <c r="G1024" s="53">
        <v>42361</v>
      </c>
      <c r="H1024" s="43">
        <f>IFERROR(G1024/D1009,"-")</f>
        <v>7.1914892533403733E-4</v>
      </c>
      <c r="I1024" s="53">
        <v>7</v>
      </c>
      <c r="J1024" s="43">
        <f>IFERROR(I1024/E1009,"-")</f>
        <v>8.4337349397590355E-2</v>
      </c>
      <c r="K1024" s="56">
        <f t="shared" si="88"/>
        <v>6051.5714285714284</v>
      </c>
      <c r="L1024" s="360"/>
      <c r="M1024" s="360"/>
      <c r="N1024" s="33" t="s">
        <v>110</v>
      </c>
      <c r="O1024" s="53">
        <v>775013</v>
      </c>
      <c r="P1024" s="43">
        <f>IFERROR(O1024/L1009,"-")</f>
        <v>2.2888784964062996E-3</v>
      </c>
      <c r="Q1024" s="53">
        <v>43</v>
      </c>
      <c r="R1024" s="43">
        <f>IFERROR(Q1024/M1009,"-")</f>
        <v>5.0410316529894493E-2</v>
      </c>
      <c r="S1024" s="56">
        <f t="shared" si="89"/>
        <v>18023.558139534885</v>
      </c>
      <c r="T1024" s="360"/>
      <c r="U1024" s="360"/>
      <c r="V1024" s="33" t="s">
        <v>110</v>
      </c>
      <c r="W1024" s="53">
        <v>12867</v>
      </c>
      <c r="X1024" s="43">
        <f>IFERROR(W1024/T1009,"-")</f>
        <v>9.5316477075746485E-4</v>
      </c>
      <c r="Y1024" s="53">
        <v>3</v>
      </c>
      <c r="Z1024" s="43">
        <f>IFERROR(Y1024/U1009,"-")</f>
        <v>4.8387096774193547E-2</v>
      </c>
      <c r="AA1024" s="97">
        <f t="shared" si="90"/>
        <v>4289</v>
      </c>
      <c r="AB1024" s="360"/>
      <c r="AC1024" s="360"/>
      <c r="AD1024" s="33" t="s">
        <v>110</v>
      </c>
      <c r="AE1024" s="53">
        <v>8572</v>
      </c>
      <c r="AF1024" s="43">
        <f>IFERROR(AE1024/AB1009,"-")</f>
        <v>3.9868599199186259E-4</v>
      </c>
      <c r="AG1024" s="53">
        <v>2</v>
      </c>
      <c r="AH1024" s="43">
        <f>IFERROR(AG1024/AC1009,"-")</f>
        <v>1.9417475728155338E-2</v>
      </c>
      <c r="AI1024" s="56">
        <f t="shared" si="91"/>
        <v>4286</v>
      </c>
      <c r="AJ1024" s="360"/>
      <c r="AK1024" s="360"/>
      <c r="AL1024" s="33" t="s">
        <v>110</v>
      </c>
      <c r="AM1024" s="53">
        <v>514824</v>
      </c>
      <c r="AN1024" s="43">
        <f>IFERROR(AM1024/AJ1009,"-")</f>
        <v>3.443885511798203E-3</v>
      </c>
      <c r="AO1024" s="53">
        <v>18</v>
      </c>
      <c r="AP1024" s="43">
        <f>IFERROR(AO1024/AK1009,"-")</f>
        <v>6.1643835616438353E-2</v>
      </c>
      <c r="AQ1024" s="56">
        <f t="shared" si="92"/>
        <v>28601.333333333332</v>
      </c>
      <c r="AR1024" s="360"/>
      <c r="AS1024" s="360"/>
      <c r="AT1024" s="33" t="s">
        <v>110</v>
      </c>
      <c r="AU1024" s="53">
        <v>225900</v>
      </c>
      <c r="AV1024" s="43">
        <f>IFERROR(AU1024/AR1009,"-")</f>
        <v>1.498783059810401E-3</v>
      </c>
      <c r="AW1024" s="56">
        <v>19</v>
      </c>
      <c r="AX1024" s="45">
        <f>IFERROR(AW1024/AS1009,"-")</f>
        <v>4.8717948717948718E-2</v>
      </c>
      <c r="AY1024" s="139">
        <f t="shared" si="93"/>
        <v>11889.473684210527</v>
      </c>
      <c r="AZ1024" s="360"/>
      <c r="BA1024" s="360"/>
      <c r="BB1024" s="33" t="s">
        <v>110</v>
      </c>
      <c r="BC1024" s="53">
        <v>38015</v>
      </c>
      <c r="BD1024" s="43">
        <f>IFERROR(BC1024/AZ1009,"-")</f>
        <v>1.0900849156506832E-3</v>
      </c>
      <c r="BE1024" s="53">
        <v>3</v>
      </c>
      <c r="BF1024" s="43">
        <f>IFERROR(BE1024/BA1009,"-")</f>
        <v>7.6923076923076927E-2</v>
      </c>
      <c r="BG1024" s="56">
        <f t="shared" si="94"/>
        <v>12671.666666666666</v>
      </c>
      <c r="BH1024" s="360"/>
      <c r="BI1024" s="360"/>
      <c r="BJ1024" s="33" t="s">
        <v>110</v>
      </c>
      <c r="BK1024" s="53">
        <v>517129</v>
      </c>
      <c r="BL1024" s="43">
        <f>IFERROR(BK1024/BH1009,"-")</f>
        <v>1.4967542139184373E-3</v>
      </c>
      <c r="BM1024" s="53">
        <v>41</v>
      </c>
      <c r="BN1024" s="43">
        <f>IFERROR(BM1024/BI1009,"-")</f>
        <v>4.8065650644783117E-2</v>
      </c>
      <c r="BO1024" s="97">
        <f t="shared" si="95"/>
        <v>12612.90243902439</v>
      </c>
      <c r="BP1024" s="140"/>
    </row>
    <row r="1025" spans="2:68" s="8" customFormat="1" ht="13.15" customHeight="1">
      <c r="B1025" s="369"/>
      <c r="C1025" s="387"/>
      <c r="D1025" s="361"/>
      <c r="E1025" s="361"/>
      <c r="F1025" s="34" t="s">
        <v>64</v>
      </c>
      <c r="G1025" s="49">
        <f>SUM(G1009:G1024)</f>
        <v>14926487</v>
      </c>
      <c r="H1025" s="43">
        <f>IFERROR(G1025/D1009,"-")</f>
        <v>0.25340211716112648</v>
      </c>
      <c r="I1025" s="53">
        <v>67</v>
      </c>
      <c r="J1025" s="43">
        <f>IFERROR(I1025/E1009,"-")</f>
        <v>0.80722891566265065</v>
      </c>
      <c r="K1025" s="56">
        <f t="shared" si="88"/>
        <v>222783.38805970148</v>
      </c>
      <c r="L1025" s="361"/>
      <c r="M1025" s="361"/>
      <c r="N1025" s="34" t="s">
        <v>64</v>
      </c>
      <c r="O1025" s="49">
        <f>SUM(O1009:O1024)</f>
        <v>68819032</v>
      </c>
      <c r="P1025" s="43">
        <f>IFERROR(O1025/L1009,"-")</f>
        <v>0.20324614230767357</v>
      </c>
      <c r="Q1025" s="53">
        <v>564</v>
      </c>
      <c r="R1025" s="43">
        <f>IFERROR(Q1025/M1009,"-")</f>
        <v>0.66119577960140685</v>
      </c>
      <c r="S1025" s="56">
        <f t="shared" si="89"/>
        <v>122019.56028368794</v>
      </c>
      <c r="T1025" s="361"/>
      <c r="U1025" s="361"/>
      <c r="V1025" s="34" t="s">
        <v>64</v>
      </c>
      <c r="W1025" s="49">
        <f>SUM(W1009:W1024)</f>
        <v>1888185</v>
      </c>
      <c r="X1025" s="43">
        <f>IFERROR(W1025/T1009,"-")</f>
        <v>0.13987342991160984</v>
      </c>
      <c r="Y1025" s="53">
        <v>19</v>
      </c>
      <c r="Z1025" s="43">
        <f>IFERROR(Y1025/U1009,"-")</f>
        <v>0.30645161290322581</v>
      </c>
      <c r="AA1025" s="97">
        <f t="shared" si="90"/>
        <v>99378.15789473684</v>
      </c>
      <c r="AB1025" s="361"/>
      <c r="AC1025" s="361"/>
      <c r="AD1025" s="34" t="s">
        <v>64</v>
      </c>
      <c r="AE1025" s="49">
        <f>SUM(AE1009:AE1024)</f>
        <v>1033786</v>
      </c>
      <c r="AF1025" s="43">
        <f>IFERROR(AE1025/AB1009,"-")</f>
        <v>4.8081660862960757E-2</v>
      </c>
      <c r="AG1025" s="53">
        <v>24</v>
      </c>
      <c r="AH1025" s="43">
        <f>IFERROR(AG1025/AC1009,"-")</f>
        <v>0.23300970873786409</v>
      </c>
      <c r="AI1025" s="56">
        <f t="shared" si="91"/>
        <v>43074.416666666664</v>
      </c>
      <c r="AJ1025" s="361"/>
      <c r="AK1025" s="361"/>
      <c r="AL1025" s="34" t="s">
        <v>64</v>
      </c>
      <c r="AM1025" s="49">
        <f>SUM(AM1009:AM1024)</f>
        <v>32814842</v>
      </c>
      <c r="AN1025" s="43">
        <f>IFERROR(AM1025/AJ1009,"-")</f>
        <v>0.21951299654978629</v>
      </c>
      <c r="AO1025" s="53">
        <v>233</v>
      </c>
      <c r="AP1025" s="43">
        <f>IFERROR(AO1025/AK1009,"-")</f>
        <v>0.79794520547945202</v>
      </c>
      <c r="AQ1025" s="56">
        <f t="shared" si="92"/>
        <v>140836.23175965666</v>
      </c>
      <c r="AR1025" s="361"/>
      <c r="AS1025" s="361"/>
      <c r="AT1025" s="34" t="s">
        <v>64</v>
      </c>
      <c r="AU1025" s="49">
        <f>SUM(AU1009:AU1024)</f>
        <v>30250885</v>
      </c>
      <c r="AV1025" s="43">
        <f>IFERROR(AU1025/AR1009,"-")</f>
        <v>0.20070612652621761</v>
      </c>
      <c r="AW1025" s="56">
        <v>282</v>
      </c>
      <c r="AX1025" s="76">
        <f>IFERROR(AW1025/AS1009,"-")</f>
        <v>0.72307692307692306</v>
      </c>
      <c r="AY1025" s="114">
        <f t="shared" si="93"/>
        <v>107272.64184397164</v>
      </c>
      <c r="AZ1025" s="361"/>
      <c r="BA1025" s="361"/>
      <c r="BB1025" s="34" t="s">
        <v>64</v>
      </c>
      <c r="BC1025" s="49">
        <f>SUM(BC1009:BC1024)</f>
        <v>13068494</v>
      </c>
      <c r="BD1025" s="43">
        <f>IFERROR(BC1025/AZ1009,"-")</f>
        <v>0.37474071234174555</v>
      </c>
      <c r="BE1025" s="53">
        <v>37</v>
      </c>
      <c r="BF1025" s="43">
        <f>IFERROR(BE1025/BA1009,"-")</f>
        <v>0.94871794871794868</v>
      </c>
      <c r="BG1025" s="56">
        <f t="shared" si="94"/>
        <v>353202.54054054053</v>
      </c>
      <c r="BH1025" s="361"/>
      <c r="BI1025" s="361"/>
      <c r="BJ1025" s="34" t="s">
        <v>64</v>
      </c>
      <c r="BK1025" s="49">
        <f>SUM(BK1009:BK1024)</f>
        <v>53899541</v>
      </c>
      <c r="BL1025" s="43">
        <f>IFERROR(BK1025/BH1009,"-")</f>
        <v>0.15600433377362241</v>
      </c>
      <c r="BM1025" s="53">
        <v>521</v>
      </c>
      <c r="BN1025" s="43">
        <f>IFERROR(BM1025/BI1009,"-")</f>
        <v>0.61078546307151227</v>
      </c>
      <c r="BO1025" s="97">
        <f t="shared" si="95"/>
        <v>103454.01343570057</v>
      </c>
      <c r="BP1025" s="140"/>
    </row>
    <row r="1026" spans="2:68" s="8" customFormat="1" ht="13.15" customHeight="1">
      <c r="B1026" s="367">
        <v>61</v>
      </c>
      <c r="C1026" s="385" t="s">
        <v>15</v>
      </c>
      <c r="D1026" s="359">
        <v>78649710</v>
      </c>
      <c r="E1026" s="359">
        <v>95</v>
      </c>
      <c r="F1026" s="30" t="s">
        <v>96</v>
      </c>
      <c r="G1026" s="51">
        <v>1773765</v>
      </c>
      <c r="H1026" s="41">
        <f>IFERROR(G1026/D1026,"-")</f>
        <v>2.2552721427707742E-2</v>
      </c>
      <c r="I1026" s="51">
        <v>24</v>
      </c>
      <c r="J1026" s="41">
        <f>IFERROR(I1026/E1026,"-")</f>
        <v>0.25263157894736843</v>
      </c>
      <c r="K1026" s="54">
        <f t="shared" si="88"/>
        <v>73906.875</v>
      </c>
      <c r="L1026" s="359">
        <v>517135570</v>
      </c>
      <c r="M1026" s="359">
        <v>1043</v>
      </c>
      <c r="N1026" s="30" t="s">
        <v>96</v>
      </c>
      <c r="O1026" s="51">
        <v>15789348</v>
      </c>
      <c r="P1026" s="41">
        <f>IFERROR(O1026/L1026,"-")</f>
        <v>3.0532318633583841E-2</v>
      </c>
      <c r="Q1026" s="51">
        <v>190</v>
      </c>
      <c r="R1026" s="41">
        <f>IFERROR(Q1026/M1026,"-")</f>
        <v>0.18216682646212848</v>
      </c>
      <c r="S1026" s="54">
        <f t="shared" si="89"/>
        <v>83101.831578947371</v>
      </c>
      <c r="T1026" s="359">
        <v>25046060</v>
      </c>
      <c r="U1026" s="359">
        <v>61</v>
      </c>
      <c r="V1026" s="30" t="s">
        <v>96</v>
      </c>
      <c r="W1026" s="51">
        <v>101360</v>
      </c>
      <c r="X1026" s="41">
        <f>IFERROR(W1026/T1026,"-")</f>
        <v>4.0469439105392229E-3</v>
      </c>
      <c r="Y1026" s="51">
        <v>7</v>
      </c>
      <c r="Z1026" s="41">
        <f>IFERROR(Y1026/U1026,"-")</f>
        <v>0.11475409836065574</v>
      </c>
      <c r="AA1026" s="95">
        <f t="shared" si="90"/>
        <v>14480</v>
      </c>
      <c r="AB1026" s="359">
        <v>18912480</v>
      </c>
      <c r="AC1026" s="359">
        <v>103</v>
      </c>
      <c r="AD1026" s="30" t="s">
        <v>96</v>
      </c>
      <c r="AE1026" s="51">
        <v>280379</v>
      </c>
      <c r="AF1026" s="41">
        <f>IFERROR(AE1026/AB1026,"-")</f>
        <v>1.4825078466705582E-2</v>
      </c>
      <c r="AG1026" s="51">
        <v>7</v>
      </c>
      <c r="AH1026" s="41">
        <f>IFERROR(AG1026/AC1026,"-")</f>
        <v>6.7961165048543687E-2</v>
      </c>
      <c r="AI1026" s="54">
        <f t="shared" si="91"/>
        <v>40054.142857142855</v>
      </c>
      <c r="AJ1026" s="359">
        <v>205297470</v>
      </c>
      <c r="AK1026" s="359">
        <v>343</v>
      </c>
      <c r="AL1026" s="30" t="s">
        <v>96</v>
      </c>
      <c r="AM1026" s="51">
        <v>10977819</v>
      </c>
      <c r="AN1026" s="41">
        <f>IFERROR(AM1026/AJ1026,"-")</f>
        <v>5.3472743721586051E-2</v>
      </c>
      <c r="AO1026" s="51">
        <v>80</v>
      </c>
      <c r="AP1026" s="41">
        <f>IFERROR(AO1026/AK1026,"-")</f>
        <v>0.23323615160349853</v>
      </c>
      <c r="AQ1026" s="54">
        <f t="shared" si="92"/>
        <v>137222.73749999999</v>
      </c>
      <c r="AR1026" s="359">
        <v>267081430</v>
      </c>
      <c r="AS1026" s="359">
        <v>532</v>
      </c>
      <c r="AT1026" s="30" t="s">
        <v>96</v>
      </c>
      <c r="AU1026" s="51">
        <v>4429790</v>
      </c>
      <c r="AV1026" s="41">
        <f>IFERROR(AU1026/AR1026,"-")</f>
        <v>1.6585915389175504E-2</v>
      </c>
      <c r="AW1026" s="54">
        <v>96</v>
      </c>
      <c r="AX1026" s="41">
        <f>IFERROR(AW1026/AS1026,"-")</f>
        <v>0.18045112781954886</v>
      </c>
      <c r="AY1026" s="138">
        <f t="shared" si="93"/>
        <v>46143.645833333336</v>
      </c>
      <c r="AZ1026" s="359">
        <v>64444930</v>
      </c>
      <c r="BA1026" s="359">
        <v>50</v>
      </c>
      <c r="BB1026" s="30" t="s">
        <v>96</v>
      </c>
      <c r="BC1026" s="51">
        <v>12154274</v>
      </c>
      <c r="BD1026" s="41">
        <f>IFERROR(BC1026/AZ1026,"-")</f>
        <v>0.18859938244948052</v>
      </c>
      <c r="BE1026" s="51">
        <v>14</v>
      </c>
      <c r="BF1026" s="41">
        <f>IFERROR(BE1026/BA1026,"-")</f>
        <v>0.28000000000000003</v>
      </c>
      <c r="BG1026" s="54">
        <f t="shared" si="94"/>
        <v>868162.42857142852</v>
      </c>
      <c r="BH1026" s="359">
        <v>265994670</v>
      </c>
      <c r="BI1026" s="359">
        <v>647</v>
      </c>
      <c r="BJ1026" s="30" t="s">
        <v>96</v>
      </c>
      <c r="BK1026" s="51">
        <v>1543831</v>
      </c>
      <c r="BL1026" s="41">
        <f>IFERROR(BK1026/BH1026,"-")</f>
        <v>5.8039922378895787E-3</v>
      </c>
      <c r="BM1026" s="51">
        <v>97</v>
      </c>
      <c r="BN1026" s="41">
        <f>IFERROR(BM1026/BI1026,"-")</f>
        <v>0.14992272024729522</v>
      </c>
      <c r="BO1026" s="95">
        <f t="shared" si="95"/>
        <v>15915.783505154639</v>
      </c>
      <c r="BP1026" s="140"/>
    </row>
    <row r="1027" spans="2:68" s="8" customFormat="1" ht="13.15" customHeight="1">
      <c r="B1027" s="368"/>
      <c r="C1027" s="386"/>
      <c r="D1027" s="360"/>
      <c r="E1027" s="360"/>
      <c r="F1027" s="31" t="s">
        <v>97</v>
      </c>
      <c r="G1027" s="52">
        <v>3494825</v>
      </c>
      <c r="H1027" s="42">
        <f>IFERROR(G1027/D1026,"-")</f>
        <v>4.4435319596219741E-2</v>
      </c>
      <c r="I1027" s="52">
        <v>29</v>
      </c>
      <c r="J1027" s="42">
        <f>IFERROR(I1027/E1026,"-")</f>
        <v>0.30526315789473685</v>
      </c>
      <c r="K1027" s="55">
        <f t="shared" si="88"/>
        <v>120511.20689655172</v>
      </c>
      <c r="L1027" s="360"/>
      <c r="M1027" s="360"/>
      <c r="N1027" s="31" t="s">
        <v>97</v>
      </c>
      <c r="O1027" s="52">
        <v>13477426</v>
      </c>
      <c r="P1027" s="42">
        <f>IFERROR(O1027/L1026,"-")</f>
        <v>2.606168823389967E-2</v>
      </c>
      <c r="Q1027" s="52">
        <v>260</v>
      </c>
      <c r="R1027" s="42">
        <f>IFERROR(Q1027/M1026,"-")</f>
        <v>0.24928092042186001</v>
      </c>
      <c r="S1027" s="55">
        <f t="shared" si="89"/>
        <v>51836.25384615385</v>
      </c>
      <c r="T1027" s="360"/>
      <c r="U1027" s="360"/>
      <c r="V1027" s="31" t="s">
        <v>97</v>
      </c>
      <c r="W1027" s="52">
        <v>245573</v>
      </c>
      <c r="X1027" s="42">
        <f>IFERROR(W1027/T1026,"-")</f>
        <v>9.8048555341638567E-3</v>
      </c>
      <c r="Y1027" s="52">
        <v>10</v>
      </c>
      <c r="Z1027" s="42">
        <f>IFERROR(Y1027/U1026,"-")</f>
        <v>0.16393442622950818</v>
      </c>
      <c r="AA1027" s="96">
        <f t="shared" si="90"/>
        <v>24557.3</v>
      </c>
      <c r="AB1027" s="360"/>
      <c r="AC1027" s="360"/>
      <c r="AD1027" s="31" t="s">
        <v>97</v>
      </c>
      <c r="AE1027" s="52">
        <v>822913</v>
      </c>
      <c r="AF1027" s="42">
        <f>IFERROR(AE1027/AB1026,"-")</f>
        <v>4.3511638875493856E-2</v>
      </c>
      <c r="AG1027" s="52">
        <v>18</v>
      </c>
      <c r="AH1027" s="42">
        <f>IFERROR(AG1027/AC1026,"-")</f>
        <v>0.17475728155339806</v>
      </c>
      <c r="AI1027" s="55">
        <f t="shared" si="91"/>
        <v>45717.388888888891</v>
      </c>
      <c r="AJ1027" s="360"/>
      <c r="AK1027" s="360"/>
      <c r="AL1027" s="31" t="s">
        <v>97</v>
      </c>
      <c r="AM1027" s="52">
        <v>5730045</v>
      </c>
      <c r="AN1027" s="42">
        <f>IFERROR(AM1027/AJ1026,"-")</f>
        <v>2.7910938210782627E-2</v>
      </c>
      <c r="AO1027" s="52">
        <v>111</v>
      </c>
      <c r="AP1027" s="42">
        <f>IFERROR(AO1027/AK1026,"-")</f>
        <v>0.32361516034985421</v>
      </c>
      <c r="AQ1027" s="55">
        <f t="shared" si="92"/>
        <v>51622.027027027027</v>
      </c>
      <c r="AR1027" s="360"/>
      <c r="AS1027" s="360"/>
      <c r="AT1027" s="31" t="s">
        <v>97</v>
      </c>
      <c r="AU1027" s="52">
        <v>6677573</v>
      </c>
      <c r="AV1027" s="42">
        <f>IFERROR(AU1027/AR1026,"-")</f>
        <v>2.5002011558796881E-2</v>
      </c>
      <c r="AW1027" s="55">
        <v>120</v>
      </c>
      <c r="AX1027" s="42">
        <f>IFERROR(AW1027/AS1026,"-")</f>
        <v>0.22556390977443608</v>
      </c>
      <c r="AY1027" s="138">
        <f t="shared" si="93"/>
        <v>55646.441666666666</v>
      </c>
      <c r="AZ1027" s="360"/>
      <c r="BA1027" s="360"/>
      <c r="BB1027" s="31" t="s">
        <v>97</v>
      </c>
      <c r="BC1027" s="52">
        <v>1343526</v>
      </c>
      <c r="BD1027" s="42">
        <f>IFERROR(BC1027/AZ1026,"-")</f>
        <v>2.084766016504324E-2</v>
      </c>
      <c r="BE1027" s="52">
        <v>15</v>
      </c>
      <c r="BF1027" s="42">
        <f>IFERROR(BE1027/BA1026,"-")</f>
        <v>0.3</v>
      </c>
      <c r="BG1027" s="55">
        <f t="shared" si="94"/>
        <v>89568.4</v>
      </c>
      <c r="BH1027" s="360"/>
      <c r="BI1027" s="360"/>
      <c r="BJ1027" s="31" t="s">
        <v>97</v>
      </c>
      <c r="BK1027" s="52">
        <v>9051990</v>
      </c>
      <c r="BL1027" s="42">
        <f>IFERROR(BK1027/BH1026,"-")</f>
        <v>3.4030719487725077E-2</v>
      </c>
      <c r="BM1027" s="52">
        <v>128</v>
      </c>
      <c r="BN1027" s="42">
        <f>IFERROR(BM1027/BI1026,"-")</f>
        <v>0.19783616692426584</v>
      </c>
      <c r="BO1027" s="96">
        <f t="shared" si="95"/>
        <v>70718.671875</v>
      </c>
      <c r="BP1027" s="140"/>
    </row>
    <row r="1028" spans="2:68" s="8" customFormat="1" ht="13.15" customHeight="1">
      <c r="B1028" s="368"/>
      <c r="C1028" s="386"/>
      <c r="D1028" s="360"/>
      <c r="E1028" s="360"/>
      <c r="F1028" s="32" t="s">
        <v>98</v>
      </c>
      <c r="G1028" s="52">
        <v>1677470</v>
      </c>
      <c r="H1028" s="42">
        <f>IFERROR(G1028/D1026,"-")</f>
        <v>2.1328368534353145E-2</v>
      </c>
      <c r="I1028" s="52">
        <v>34</v>
      </c>
      <c r="J1028" s="42">
        <f>IFERROR(I1028/E1026,"-")</f>
        <v>0.35789473684210527</v>
      </c>
      <c r="K1028" s="55">
        <f t="shared" si="88"/>
        <v>49337.352941176468</v>
      </c>
      <c r="L1028" s="360"/>
      <c r="M1028" s="360"/>
      <c r="N1028" s="32" t="s">
        <v>98</v>
      </c>
      <c r="O1028" s="52">
        <v>9740963</v>
      </c>
      <c r="P1028" s="42">
        <f>IFERROR(O1028/L1026,"-")</f>
        <v>1.8836381724815408E-2</v>
      </c>
      <c r="Q1028" s="52">
        <v>272</v>
      </c>
      <c r="R1028" s="42">
        <f>IFERROR(Q1028/M1026,"-")</f>
        <v>0.26078619367209971</v>
      </c>
      <c r="S1028" s="55">
        <f t="shared" si="89"/>
        <v>35812.363970588238</v>
      </c>
      <c r="T1028" s="360"/>
      <c r="U1028" s="360"/>
      <c r="V1028" s="32" t="s">
        <v>98</v>
      </c>
      <c r="W1028" s="52">
        <v>0</v>
      </c>
      <c r="X1028" s="42">
        <f>IFERROR(W1028/T1026,"-")</f>
        <v>0</v>
      </c>
      <c r="Y1028" s="52">
        <v>0</v>
      </c>
      <c r="Z1028" s="42">
        <f>IFERROR(Y1028/U1026,"-")</f>
        <v>0</v>
      </c>
      <c r="AA1028" s="96" t="str">
        <f t="shared" si="90"/>
        <v>-</v>
      </c>
      <c r="AB1028" s="360"/>
      <c r="AC1028" s="360"/>
      <c r="AD1028" s="32" t="s">
        <v>98</v>
      </c>
      <c r="AE1028" s="52">
        <v>0</v>
      </c>
      <c r="AF1028" s="42">
        <f>IFERROR(AE1028/AB1026,"-")</f>
        <v>0</v>
      </c>
      <c r="AG1028" s="52">
        <v>0</v>
      </c>
      <c r="AH1028" s="42">
        <f>IFERROR(AG1028/AC1026,"-")</f>
        <v>0</v>
      </c>
      <c r="AI1028" s="55" t="str">
        <f t="shared" si="91"/>
        <v>-</v>
      </c>
      <c r="AJ1028" s="360"/>
      <c r="AK1028" s="360"/>
      <c r="AL1028" s="32" t="s">
        <v>98</v>
      </c>
      <c r="AM1028" s="52">
        <v>3859084</v>
      </c>
      <c r="AN1028" s="42">
        <f>IFERROR(AM1028/AJ1026,"-")</f>
        <v>1.8797523418091808E-2</v>
      </c>
      <c r="AO1028" s="52">
        <v>114</v>
      </c>
      <c r="AP1028" s="42">
        <f>IFERROR(AO1028/AK1026,"-")</f>
        <v>0.33236151603498543</v>
      </c>
      <c r="AQ1028" s="55">
        <f t="shared" si="92"/>
        <v>33851.614035087718</v>
      </c>
      <c r="AR1028" s="360"/>
      <c r="AS1028" s="360"/>
      <c r="AT1028" s="32" t="s">
        <v>98</v>
      </c>
      <c r="AU1028" s="52">
        <v>5881879</v>
      </c>
      <c r="AV1028" s="42">
        <f>IFERROR(AU1028/AR1026,"-")</f>
        <v>2.2022792823896443E-2</v>
      </c>
      <c r="AW1028" s="55">
        <v>158</v>
      </c>
      <c r="AX1028" s="42">
        <f>IFERROR(AW1028/AS1026,"-")</f>
        <v>0.29699248120300753</v>
      </c>
      <c r="AY1028" s="138">
        <f t="shared" si="93"/>
        <v>37227.082278481015</v>
      </c>
      <c r="AZ1028" s="360"/>
      <c r="BA1028" s="360"/>
      <c r="BB1028" s="32" t="s">
        <v>98</v>
      </c>
      <c r="BC1028" s="52">
        <v>397647</v>
      </c>
      <c r="BD1028" s="42">
        <f>IFERROR(BC1028/AZ1026,"-")</f>
        <v>6.1703379924534013E-3</v>
      </c>
      <c r="BE1028" s="52">
        <v>12</v>
      </c>
      <c r="BF1028" s="42">
        <f>IFERROR(BE1028/BA1026,"-")</f>
        <v>0.24</v>
      </c>
      <c r="BG1028" s="55">
        <f t="shared" si="94"/>
        <v>33137.25</v>
      </c>
      <c r="BH1028" s="360"/>
      <c r="BI1028" s="360"/>
      <c r="BJ1028" s="32" t="s">
        <v>98</v>
      </c>
      <c r="BK1028" s="52">
        <v>7544071</v>
      </c>
      <c r="BL1028" s="42">
        <f>IFERROR(BK1028/BH1026,"-")</f>
        <v>2.8361737473912543E-2</v>
      </c>
      <c r="BM1028" s="52">
        <v>135</v>
      </c>
      <c r="BN1028" s="42">
        <f>IFERROR(BM1028/BI1026,"-")</f>
        <v>0.20865533230293662</v>
      </c>
      <c r="BO1028" s="96">
        <f t="shared" si="95"/>
        <v>55882.007407407407</v>
      </c>
      <c r="BP1028" s="140"/>
    </row>
    <row r="1029" spans="2:68" s="8" customFormat="1" ht="13.15" customHeight="1">
      <c r="B1029" s="368"/>
      <c r="C1029" s="386"/>
      <c r="D1029" s="360"/>
      <c r="E1029" s="360"/>
      <c r="F1029" s="32" t="s">
        <v>99</v>
      </c>
      <c r="G1029" s="52">
        <v>101810</v>
      </c>
      <c r="H1029" s="42">
        <f>IFERROR(G1029/D1026,"-")</f>
        <v>1.2944739402090612E-3</v>
      </c>
      <c r="I1029" s="52">
        <v>6</v>
      </c>
      <c r="J1029" s="42">
        <f>IFERROR(I1029/E1026,"-")</f>
        <v>6.3157894736842107E-2</v>
      </c>
      <c r="K1029" s="55">
        <f t="shared" si="88"/>
        <v>16968.333333333332</v>
      </c>
      <c r="L1029" s="360"/>
      <c r="M1029" s="360"/>
      <c r="N1029" s="32" t="s">
        <v>99</v>
      </c>
      <c r="O1029" s="52">
        <v>277181</v>
      </c>
      <c r="P1029" s="42">
        <f>IFERROR(O1029/L1026,"-")</f>
        <v>5.3599291187802068E-4</v>
      </c>
      <c r="Q1029" s="52">
        <v>31</v>
      </c>
      <c r="R1029" s="42">
        <f>IFERROR(Q1029/M1026,"-")</f>
        <v>2.9721955896452542E-2</v>
      </c>
      <c r="S1029" s="55">
        <f t="shared" si="89"/>
        <v>8941.322580645161</v>
      </c>
      <c r="T1029" s="360"/>
      <c r="U1029" s="360"/>
      <c r="V1029" s="32" t="s">
        <v>99</v>
      </c>
      <c r="W1029" s="52">
        <v>0</v>
      </c>
      <c r="X1029" s="42">
        <f>IFERROR(W1029/T1026,"-")</f>
        <v>0</v>
      </c>
      <c r="Y1029" s="52">
        <v>0</v>
      </c>
      <c r="Z1029" s="42">
        <f>IFERROR(Y1029/U1026,"-")</f>
        <v>0</v>
      </c>
      <c r="AA1029" s="96" t="str">
        <f t="shared" si="90"/>
        <v>-</v>
      </c>
      <c r="AB1029" s="360"/>
      <c r="AC1029" s="360"/>
      <c r="AD1029" s="32" t="s">
        <v>99</v>
      </c>
      <c r="AE1029" s="52">
        <v>0</v>
      </c>
      <c r="AF1029" s="42">
        <f>IFERROR(AE1029/AB1026,"-")</f>
        <v>0</v>
      </c>
      <c r="AG1029" s="52">
        <v>0</v>
      </c>
      <c r="AH1029" s="42">
        <f>IFERROR(AG1029/AC1026,"-")</f>
        <v>0</v>
      </c>
      <c r="AI1029" s="55" t="str">
        <f t="shared" si="91"/>
        <v>-</v>
      </c>
      <c r="AJ1029" s="360"/>
      <c r="AK1029" s="360"/>
      <c r="AL1029" s="32" t="s">
        <v>99</v>
      </c>
      <c r="AM1029" s="52">
        <v>66330</v>
      </c>
      <c r="AN1029" s="42">
        <f>IFERROR(AM1029/AJ1026,"-")</f>
        <v>3.2309214526608635E-4</v>
      </c>
      <c r="AO1029" s="52">
        <v>10</v>
      </c>
      <c r="AP1029" s="42">
        <f>IFERROR(AO1029/AK1026,"-")</f>
        <v>2.9154518950437316E-2</v>
      </c>
      <c r="AQ1029" s="55">
        <f t="shared" si="92"/>
        <v>6633</v>
      </c>
      <c r="AR1029" s="360"/>
      <c r="AS1029" s="360"/>
      <c r="AT1029" s="32" t="s">
        <v>99</v>
      </c>
      <c r="AU1029" s="52">
        <v>210851</v>
      </c>
      <c r="AV1029" s="42">
        <f>IFERROR(AU1029/AR1026,"-")</f>
        <v>7.8946334831290967E-4</v>
      </c>
      <c r="AW1029" s="55">
        <v>21</v>
      </c>
      <c r="AX1029" s="42">
        <f>IFERROR(AW1029/AS1026,"-")</f>
        <v>3.9473684210526314E-2</v>
      </c>
      <c r="AY1029" s="138">
        <f t="shared" si="93"/>
        <v>10040.523809523809</v>
      </c>
      <c r="AZ1029" s="360"/>
      <c r="BA1029" s="360"/>
      <c r="BB1029" s="32" t="s">
        <v>99</v>
      </c>
      <c r="BC1029" s="52">
        <v>28361</v>
      </c>
      <c r="BD1029" s="42">
        <f>IFERROR(BC1029/AZ1026,"-")</f>
        <v>4.4008116697465572E-4</v>
      </c>
      <c r="BE1029" s="52">
        <v>1</v>
      </c>
      <c r="BF1029" s="42">
        <f>IFERROR(BE1029/BA1026,"-")</f>
        <v>0.02</v>
      </c>
      <c r="BG1029" s="55">
        <f t="shared" si="94"/>
        <v>28361</v>
      </c>
      <c r="BH1029" s="360"/>
      <c r="BI1029" s="360"/>
      <c r="BJ1029" s="32" t="s">
        <v>99</v>
      </c>
      <c r="BK1029" s="52">
        <v>189381</v>
      </c>
      <c r="BL1029" s="42">
        <f>IFERROR(BK1029/BH1026,"-")</f>
        <v>7.1197291284069719E-4</v>
      </c>
      <c r="BM1029" s="52">
        <v>19</v>
      </c>
      <c r="BN1029" s="42">
        <f>IFERROR(BM1029/BI1026,"-")</f>
        <v>2.9366306027820709E-2</v>
      </c>
      <c r="BO1029" s="96">
        <f t="shared" si="95"/>
        <v>9967.4210526315783</v>
      </c>
      <c r="BP1029" s="140"/>
    </row>
    <row r="1030" spans="2:68" s="8" customFormat="1" ht="13.15" customHeight="1">
      <c r="B1030" s="368"/>
      <c r="C1030" s="386"/>
      <c r="D1030" s="360"/>
      <c r="E1030" s="360"/>
      <c r="F1030" s="32" t="s">
        <v>100</v>
      </c>
      <c r="G1030" s="52">
        <v>2753221</v>
      </c>
      <c r="H1030" s="42">
        <f>IFERROR(G1030/D1026,"-")</f>
        <v>3.5006117632220134E-2</v>
      </c>
      <c r="I1030" s="52">
        <v>29</v>
      </c>
      <c r="J1030" s="42">
        <f>IFERROR(I1030/E1026,"-")</f>
        <v>0.30526315789473685</v>
      </c>
      <c r="K1030" s="55">
        <f t="shared" si="88"/>
        <v>94938.655172413797</v>
      </c>
      <c r="L1030" s="360"/>
      <c r="M1030" s="360"/>
      <c r="N1030" s="32" t="s">
        <v>100</v>
      </c>
      <c r="O1030" s="52">
        <v>11993315</v>
      </c>
      <c r="P1030" s="42">
        <f>IFERROR(O1030/L1026,"-")</f>
        <v>2.319181989357259E-2</v>
      </c>
      <c r="Q1030" s="52">
        <v>330</v>
      </c>
      <c r="R1030" s="42">
        <f>IFERROR(Q1030/M1026,"-")</f>
        <v>0.31639501438159157</v>
      </c>
      <c r="S1030" s="55">
        <f t="shared" si="89"/>
        <v>36343.378787878784</v>
      </c>
      <c r="T1030" s="360"/>
      <c r="U1030" s="360"/>
      <c r="V1030" s="32" t="s">
        <v>100</v>
      </c>
      <c r="W1030" s="52">
        <v>0</v>
      </c>
      <c r="X1030" s="42">
        <f>IFERROR(W1030/T1026,"-")</f>
        <v>0</v>
      </c>
      <c r="Y1030" s="52">
        <v>0</v>
      </c>
      <c r="Z1030" s="42">
        <f>IFERROR(Y1030/U1026,"-")</f>
        <v>0</v>
      </c>
      <c r="AA1030" s="96" t="str">
        <f t="shared" si="90"/>
        <v>-</v>
      </c>
      <c r="AB1030" s="360"/>
      <c r="AC1030" s="360"/>
      <c r="AD1030" s="32" t="s">
        <v>100</v>
      </c>
      <c r="AE1030" s="52">
        <v>0</v>
      </c>
      <c r="AF1030" s="42">
        <f>IFERROR(AE1030/AB1026,"-")</f>
        <v>0</v>
      </c>
      <c r="AG1030" s="52">
        <v>0</v>
      </c>
      <c r="AH1030" s="42">
        <f>IFERROR(AG1030/AC1026,"-")</f>
        <v>0</v>
      </c>
      <c r="AI1030" s="55" t="str">
        <f t="shared" si="91"/>
        <v>-</v>
      </c>
      <c r="AJ1030" s="360"/>
      <c r="AK1030" s="360"/>
      <c r="AL1030" s="32" t="s">
        <v>100</v>
      </c>
      <c r="AM1030" s="52">
        <v>2942660</v>
      </c>
      <c r="AN1030" s="42">
        <f>IFERROR(AM1030/AJ1026,"-")</f>
        <v>1.4333639864144453E-2</v>
      </c>
      <c r="AO1030" s="52">
        <v>133</v>
      </c>
      <c r="AP1030" s="42">
        <f>IFERROR(AO1030/AK1026,"-")</f>
        <v>0.38775510204081631</v>
      </c>
      <c r="AQ1030" s="55">
        <f t="shared" si="92"/>
        <v>22125.263157894737</v>
      </c>
      <c r="AR1030" s="360"/>
      <c r="AS1030" s="360"/>
      <c r="AT1030" s="32" t="s">
        <v>100</v>
      </c>
      <c r="AU1030" s="52">
        <v>9050655</v>
      </c>
      <c r="AV1030" s="42">
        <f>IFERROR(AU1030/AR1026,"-")</f>
        <v>3.3887249293221171E-2</v>
      </c>
      <c r="AW1030" s="55">
        <v>197</v>
      </c>
      <c r="AX1030" s="42">
        <f>IFERROR(AW1030/AS1026,"-")</f>
        <v>0.37030075187969924</v>
      </c>
      <c r="AY1030" s="138">
        <f t="shared" si="93"/>
        <v>45942.411167512691</v>
      </c>
      <c r="AZ1030" s="360"/>
      <c r="BA1030" s="360"/>
      <c r="BB1030" s="32" t="s">
        <v>100</v>
      </c>
      <c r="BC1030" s="52">
        <v>288431</v>
      </c>
      <c r="BD1030" s="42">
        <f>IFERROR(BC1030/AZ1026,"-")</f>
        <v>4.4756197267961963E-3</v>
      </c>
      <c r="BE1030" s="52">
        <v>13</v>
      </c>
      <c r="BF1030" s="42">
        <f>IFERROR(BE1030/BA1026,"-")</f>
        <v>0.26</v>
      </c>
      <c r="BG1030" s="55">
        <f t="shared" si="94"/>
        <v>22187</v>
      </c>
      <c r="BH1030" s="360"/>
      <c r="BI1030" s="360"/>
      <c r="BJ1030" s="32" t="s">
        <v>100</v>
      </c>
      <c r="BK1030" s="52">
        <v>9831809</v>
      </c>
      <c r="BL1030" s="42">
        <f>IFERROR(BK1030/BH1026,"-")</f>
        <v>3.696242860806196E-2</v>
      </c>
      <c r="BM1030" s="52">
        <v>157</v>
      </c>
      <c r="BN1030" s="42">
        <f>IFERROR(BM1030/BI1026,"-")</f>
        <v>0.24265842349304481</v>
      </c>
      <c r="BO1030" s="96">
        <f t="shared" si="95"/>
        <v>62622.987261146496</v>
      </c>
      <c r="BP1030" s="140"/>
    </row>
    <row r="1031" spans="2:68" s="8" customFormat="1" ht="13.15" customHeight="1">
      <c r="B1031" s="368"/>
      <c r="C1031" s="386"/>
      <c r="D1031" s="360"/>
      <c r="E1031" s="360"/>
      <c r="F1031" s="32" t="s">
        <v>101</v>
      </c>
      <c r="G1031" s="52">
        <v>2009340</v>
      </c>
      <c r="H1031" s="42">
        <f>IFERROR(G1031/D1026,"-")</f>
        <v>2.5547964512520137E-2</v>
      </c>
      <c r="I1031" s="52">
        <v>37</v>
      </c>
      <c r="J1031" s="42">
        <f>IFERROR(I1031/E1026,"-")</f>
        <v>0.38947368421052631</v>
      </c>
      <c r="K1031" s="55">
        <f t="shared" si="88"/>
        <v>54306.486486486487</v>
      </c>
      <c r="L1031" s="360"/>
      <c r="M1031" s="360"/>
      <c r="N1031" s="32" t="s">
        <v>101</v>
      </c>
      <c r="O1031" s="52">
        <v>15882550</v>
      </c>
      <c r="P1031" s="42">
        <f>IFERROR(O1031/L1026,"-")</f>
        <v>3.0712546035075484E-2</v>
      </c>
      <c r="Q1031" s="52">
        <v>324</v>
      </c>
      <c r="R1031" s="42">
        <f>IFERROR(Q1031/M1026,"-")</f>
        <v>0.31064237775647174</v>
      </c>
      <c r="S1031" s="55">
        <f t="shared" si="89"/>
        <v>49020.216049382718</v>
      </c>
      <c r="T1031" s="360"/>
      <c r="U1031" s="360"/>
      <c r="V1031" s="32" t="s">
        <v>101</v>
      </c>
      <c r="W1031" s="52">
        <v>0</v>
      </c>
      <c r="X1031" s="42">
        <f>IFERROR(W1031/T1026,"-")</f>
        <v>0</v>
      </c>
      <c r="Y1031" s="52">
        <v>0</v>
      </c>
      <c r="Z1031" s="42">
        <f>IFERROR(Y1031/U1026,"-")</f>
        <v>0</v>
      </c>
      <c r="AA1031" s="96" t="str">
        <f t="shared" si="90"/>
        <v>-</v>
      </c>
      <c r="AB1031" s="360"/>
      <c r="AC1031" s="360"/>
      <c r="AD1031" s="32" t="s">
        <v>101</v>
      </c>
      <c r="AE1031" s="52">
        <v>0</v>
      </c>
      <c r="AF1031" s="42">
        <f>IFERROR(AE1031/AB1026,"-")</f>
        <v>0</v>
      </c>
      <c r="AG1031" s="52">
        <v>0</v>
      </c>
      <c r="AH1031" s="42">
        <f>IFERROR(AG1031/AC1026,"-")</f>
        <v>0</v>
      </c>
      <c r="AI1031" s="55" t="str">
        <f t="shared" si="91"/>
        <v>-</v>
      </c>
      <c r="AJ1031" s="360"/>
      <c r="AK1031" s="360"/>
      <c r="AL1031" s="32" t="s">
        <v>101</v>
      </c>
      <c r="AM1031" s="52">
        <v>8446445</v>
      </c>
      <c r="AN1031" s="42">
        <f>IFERROR(AM1031/AJ1026,"-")</f>
        <v>4.1142469997316578E-2</v>
      </c>
      <c r="AO1031" s="52">
        <v>141</v>
      </c>
      <c r="AP1031" s="42">
        <f>IFERROR(AO1031/AK1026,"-")</f>
        <v>0.41107871720116618</v>
      </c>
      <c r="AQ1031" s="55">
        <f t="shared" si="92"/>
        <v>59903.865248226954</v>
      </c>
      <c r="AR1031" s="360"/>
      <c r="AS1031" s="360"/>
      <c r="AT1031" s="32" t="s">
        <v>101</v>
      </c>
      <c r="AU1031" s="52">
        <v>7436105</v>
      </c>
      <c r="AV1031" s="42">
        <f>IFERROR(AU1031/AR1026,"-")</f>
        <v>2.7842089208523407E-2</v>
      </c>
      <c r="AW1031" s="55">
        <v>183</v>
      </c>
      <c r="AX1031" s="42">
        <f>IFERROR(AW1031/AS1026,"-")</f>
        <v>0.34398496240601506</v>
      </c>
      <c r="AY1031" s="138">
        <f t="shared" si="93"/>
        <v>40634.453551912571</v>
      </c>
      <c r="AZ1031" s="360"/>
      <c r="BA1031" s="360"/>
      <c r="BB1031" s="32" t="s">
        <v>101</v>
      </c>
      <c r="BC1031" s="52">
        <v>775915</v>
      </c>
      <c r="BD1031" s="42">
        <f>IFERROR(BC1031/AZ1026,"-")</f>
        <v>1.2039969629883995E-2</v>
      </c>
      <c r="BE1031" s="52">
        <v>16</v>
      </c>
      <c r="BF1031" s="42">
        <f>IFERROR(BE1031/BA1026,"-")</f>
        <v>0.32</v>
      </c>
      <c r="BG1031" s="55">
        <f t="shared" si="94"/>
        <v>48494.6875</v>
      </c>
      <c r="BH1031" s="360"/>
      <c r="BI1031" s="360"/>
      <c r="BJ1031" s="32" t="s">
        <v>101</v>
      </c>
      <c r="BK1031" s="52">
        <v>5481181</v>
      </c>
      <c r="BL1031" s="42">
        <f>IFERROR(BK1031/BH1026,"-")</f>
        <v>2.0606356510827831E-2</v>
      </c>
      <c r="BM1031" s="52">
        <v>137</v>
      </c>
      <c r="BN1031" s="42">
        <f>IFERROR(BM1031/BI1026,"-")</f>
        <v>0.21174652241112829</v>
      </c>
      <c r="BO1031" s="96">
        <f t="shared" si="95"/>
        <v>40008.620437956204</v>
      </c>
      <c r="BP1031" s="140"/>
    </row>
    <row r="1032" spans="2:68" s="8" customFormat="1" ht="13.15" customHeight="1">
      <c r="B1032" s="368"/>
      <c r="C1032" s="386"/>
      <c r="D1032" s="360"/>
      <c r="E1032" s="360"/>
      <c r="F1032" s="32" t="s">
        <v>102</v>
      </c>
      <c r="G1032" s="52">
        <v>4836748</v>
      </c>
      <c r="H1032" s="42">
        <f>IFERROR(G1032/D1026,"-")</f>
        <v>6.1497340549634578E-2</v>
      </c>
      <c r="I1032" s="52">
        <v>14</v>
      </c>
      <c r="J1032" s="42">
        <f>IFERROR(I1032/E1026,"-")</f>
        <v>0.14736842105263157</v>
      </c>
      <c r="K1032" s="55">
        <f t="shared" si="88"/>
        <v>345482</v>
      </c>
      <c r="L1032" s="360"/>
      <c r="M1032" s="360"/>
      <c r="N1032" s="32" t="s">
        <v>102</v>
      </c>
      <c r="O1032" s="52">
        <v>10660216</v>
      </c>
      <c r="P1032" s="42">
        <f>IFERROR(O1032/L1026,"-")</f>
        <v>2.0613967822789681E-2</v>
      </c>
      <c r="Q1032" s="52">
        <v>94</v>
      </c>
      <c r="R1032" s="42">
        <f>IFERROR(Q1032/M1026,"-")</f>
        <v>9.0124640460210931E-2</v>
      </c>
      <c r="S1032" s="55">
        <f t="shared" si="89"/>
        <v>113406.55319148937</v>
      </c>
      <c r="T1032" s="360"/>
      <c r="U1032" s="360"/>
      <c r="V1032" s="32" t="s">
        <v>102</v>
      </c>
      <c r="W1032" s="52">
        <v>29344</v>
      </c>
      <c r="X1032" s="42">
        <f>IFERROR(W1032/T1026,"-")</f>
        <v>1.1716014415041726E-3</v>
      </c>
      <c r="Y1032" s="52">
        <v>2</v>
      </c>
      <c r="Z1032" s="42">
        <f>IFERROR(Y1032/U1026,"-")</f>
        <v>3.2786885245901641E-2</v>
      </c>
      <c r="AA1032" s="96">
        <f t="shared" si="90"/>
        <v>14672</v>
      </c>
      <c r="AB1032" s="360"/>
      <c r="AC1032" s="360"/>
      <c r="AD1032" s="32" t="s">
        <v>102</v>
      </c>
      <c r="AE1032" s="52">
        <v>4101</v>
      </c>
      <c r="AF1032" s="42">
        <f>IFERROR(AE1032/AB1026,"-")</f>
        <v>2.1684094312327099E-4</v>
      </c>
      <c r="AG1032" s="52">
        <v>1</v>
      </c>
      <c r="AH1032" s="42">
        <f>IFERROR(AG1032/AC1026,"-")</f>
        <v>9.7087378640776691E-3</v>
      </c>
      <c r="AI1032" s="55">
        <f t="shared" si="91"/>
        <v>4101</v>
      </c>
      <c r="AJ1032" s="360"/>
      <c r="AK1032" s="360"/>
      <c r="AL1032" s="32" t="s">
        <v>102</v>
      </c>
      <c r="AM1032" s="52">
        <v>6050024</v>
      </c>
      <c r="AN1032" s="42">
        <f>IFERROR(AM1032/AJ1026,"-")</f>
        <v>2.9469549722166571E-2</v>
      </c>
      <c r="AO1032" s="52">
        <v>42</v>
      </c>
      <c r="AP1032" s="42">
        <f>IFERROR(AO1032/AK1026,"-")</f>
        <v>0.12244897959183673</v>
      </c>
      <c r="AQ1032" s="55">
        <f t="shared" si="92"/>
        <v>144048.19047619047</v>
      </c>
      <c r="AR1032" s="360"/>
      <c r="AS1032" s="360"/>
      <c r="AT1032" s="32" t="s">
        <v>102</v>
      </c>
      <c r="AU1032" s="52">
        <v>4576747</v>
      </c>
      <c r="AV1032" s="42">
        <f>IFERROR(AU1032/AR1026,"-")</f>
        <v>1.7136148327496974E-2</v>
      </c>
      <c r="AW1032" s="55">
        <v>49</v>
      </c>
      <c r="AX1032" s="42">
        <f>IFERROR(AW1032/AS1026,"-")</f>
        <v>9.2105263157894732E-2</v>
      </c>
      <c r="AY1032" s="138">
        <f t="shared" si="93"/>
        <v>93403</v>
      </c>
      <c r="AZ1032" s="360"/>
      <c r="BA1032" s="360"/>
      <c r="BB1032" s="32" t="s">
        <v>102</v>
      </c>
      <c r="BC1032" s="52">
        <v>5774580</v>
      </c>
      <c r="BD1032" s="42">
        <f>IFERROR(BC1032/AZ1026,"-")</f>
        <v>8.9604876597740121E-2</v>
      </c>
      <c r="BE1032" s="52">
        <v>12</v>
      </c>
      <c r="BF1032" s="42">
        <f>IFERROR(BE1032/BA1026,"-")</f>
        <v>0.24</v>
      </c>
      <c r="BG1032" s="55">
        <f t="shared" si="94"/>
        <v>481215</v>
      </c>
      <c r="BH1032" s="360"/>
      <c r="BI1032" s="360"/>
      <c r="BJ1032" s="32" t="s">
        <v>102</v>
      </c>
      <c r="BK1032" s="52">
        <v>2179357</v>
      </c>
      <c r="BL1032" s="42">
        <f>IFERROR(BK1032/BH1026,"-")</f>
        <v>8.1932356012998312E-3</v>
      </c>
      <c r="BM1032" s="52">
        <v>38</v>
      </c>
      <c r="BN1032" s="42">
        <f>IFERROR(BM1032/BI1026,"-")</f>
        <v>5.8732612055641419E-2</v>
      </c>
      <c r="BO1032" s="96">
        <f t="shared" si="95"/>
        <v>57351.5</v>
      </c>
      <c r="BP1032" s="140"/>
    </row>
    <row r="1033" spans="2:68" s="8" customFormat="1" ht="13.15" customHeight="1">
      <c r="B1033" s="368"/>
      <c r="C1033" s="386"/>
      <c r="D1033" s="360"/>
      <c r="E1033" s="360"/>
      <c r="F1033" s="32" t="s">
        <v>112</v>
      </c>
      <c r="G1033" s="52">
        <v>0</v>
      </c>
      <c r="H1033" s="42">
        <f>IFERROR(G1033/D1026,"-")</f>
        <v>0</v>
      </c>
      <c r="I1033" s="52">
        <v>0</v>
      </c>
      <c r="J1033" s="42">
        <f>IFERROR(I1033/E1026,"-")</f>
        <v>0</v>
      </c>
      <c r="K1033" s="55" t="str">
        <f t="shared" si="88"/>
        <v>-</v>
      </c>
      <c r="L1033" s="360"/>
      <c r="M1033" s="360"/>
      <c r="N1033" s="32" t="s">
        <v>112</v>
      </c>
      <c r="O1033" s="52">
        <v>1841</v>
      </c>
      <c r="P1033" s="42">
        <f>IFERROR(O1033/L1026,"-")</f>
        <v>3.5599949158399603E-6</v>
      </c>
      <c r="Q1033" s="52">
        <v>1</v>
      </c>
      <c r="R1033" s="42">
        <f>IFERROR(Q1033/M1026,"-")</f>
        <v>9.5877277085330771E-4</v>
      </c>
      <c r="S1033" s="55">
        <f t="shared" si="89"/>
        <v>1841</v>
      </c>
      <c r="T1033" s="360"/>
      <c r="U1033" s="360"/>
      <c r="V1033" s="32" t="s">
        <v>112</v>
      </c>
      <c r="W1033" s="52">
        <v>0</v>
      </c>
      <c r="X1033" s="42">
        <f>IFERROR(W1033/T1026,"-")</f>
        <v>0</v>
      </c>
      <c r="Y1033" s="52">
        <v>0</v>
      </c>
      <c r="Z1033" s="42">
        <f>IFERROR(Y1033/U1026,"-")</f>
        <v>0</v>
      </c>
      <c r="AA1033" s="96" t="str">
        <f t="shared" si="90"/>
        <v>-</v>
      </c>
      <c r="AB1033" s="360"/>
      <c r="AC1033" s="360"/>
      <c r="AD1033" s="32" t="s">
        <v>112</v>
      </c>
      <c r="AE1033" s="52">
        <v>0</v>
      </c>
      <c r="AF1033" s="42">
        <f>IFERROR(AE1033/AB1026,"-")</f>
        <v>0</v>
      </c>
      <c r="AG1033" s="52">
        <v>0</v>
      </c>
      <c r="AH1033" s="42">
        <f>IFERROR(AG1033/AC1026,"-")</f>
        <v>0</v>
      </c>
      <c r="AI1033" s="55" t="str">
        <f t="shared" si="91"/>
        <v>-</v>
      </c>
      <c r="AJ1033" s="360"/>
      <c r="AK1033" s="360"/>
      <c r="AL1033" s="32" t="s">
        <v>112</v>
      </c>
      <c r="AM1033" s="52">
        <v>0</v>
      </c>
      <c r="AN1033" s="42">
        <f>IFERROR(AM1033/AJ1026,"-")</f>
        <v>0</v>
      </c>
      <c r="AO1033" s="52">
        <v>0</v>
      </c>
      <c r="AP1033" s="42">
        <f>IFERROR(AO1033/AK1026,"-")</f>
        <v>0</v>
      </c>
      <c r="AQ1033" s="55" t="str">
        <f t="shared" si="92"/>
        <v>-</v>
      </c>
      <c r="AR1033" s="360"/>
      <c r="AS1033" s="360"/>
      <c r="AT1033" s="32" t="s">
        <v>112</v>
      </c>
      <c r="AU1033" s="52">
        <v>1841</v>
      </c>
      <c r="AV1033" s="42">
        <f>IFERROR(AU1033/AR1026,"-")</f>
        <v>6.8930288414286239E-6</v>
      </c>
      <c r="AW1033" s="55">
        <v>1</v>
      </c>
      <c r="AX1033" s="42">
        <f>IFERROR(AW1033/AS1026,"-")</f>
        <v>1.8796992481203006E-3</v>
      </c>
      <c r="AY1033" s="138">
        <f t="shared" si="93"/>
        <v>1841</v>
      </c>
      <c r="AZ1033" s="360"/>
      <c r="BA1033" s="360"/>
      <c r="BB1033" s="32" t="s">
        <v>112</v>
      </c>
      <c r="BC1033" s="52">
        <v>0</v>
      </c>
      <c r="BD1033" s="42">
        <f>IFERROR(BC1033/AZ1026,"-")</f>
        <v>0</v>
      </c>
      <c r="BE1033" s="52">
        <v>0</v>
      </c>
      <c r="BF1033" s="42">
        <f>IFERROR(BE1033/BA1026,"-")</f>
        <v>0</v>
      </c>
      <c r="BG1033" s="55" t="str">
        <f t="shared" si="94"/>
        <v>-</v>
      </c>
      <c r="BH1033" s="360"/>
      <c r="BI1033" s="360"/>
      <c r="BJ1033" s="32" t="s">
        <v>112</v>
      </c>
      <c r="BK1033" s="52">
        <v>3770</v>
      </c>
      <c r="BL1033" s="42">
        <f>IFERROR(BK1033/BH1026,"-")</f>
        <v>1.4173216327981309E-5</v>
      </c>
      <c r="BM1033" s="52">
        <v>1</v>
      </c>
      <c r="BN1033" s="42">
        <f>IFERROR(BM1033/BI1026,"-")</f>
        <v>1.5455950540958269E-3</v>
      </c>
      <c r="BO1033" s="96">
        <f t="shared" si="95"/>
        <v>3770</v>
      </c>
      <c r="BP1033" s="140"/>
    </row>
    <row r="1034" spans="2:68" s="8" customFormat="1" ht="13.15" customHeight="1">
      <c r="B1034" s="368"/>
      <c r="C1034" s="386"/>
      <c r="D1034" s="360"/>
      <c r="E1034" s="360"/>
      <c r="F1034" s="32" t="s">
        <v>103</v>
      </c>
      <c r="G1034" s="52">
        <v>175761</v>
      </c>
      <c r="H1034" s="42">
        <f>IFERROR(G1034/D1026,"-")</f>
        <v>2.2347316983114115E-3</v>
      </c>
      <c r="I1034" s="52">
        <v>2</v>
      </c>
      <c r="J1034" s="42">
        <f>IFERROR(I1034/E1026,"-")</f>
        <v>2.1052631578947368E-2</v>
      </c>
      <c r="K1034" s="55">
        <f t="shared" si="88"/>
        <v>87880.5</v>
      </c>
      <c r="L1034" s="360"/>
      <c r="M1034" s="360"/>
      <c r="N1034" s="32" t="s">
        <v>103</v>
      </c>
      <c r="O1034" s="52">
        <v>151445</v>
      </c>
      <c r="P1034" s="42">
        <f>IFERROR(O1034/L1026,"-")</f>
        <v>2.9285357416044693E-4</v>
      </c>
      <c r="Q1034" s="52">
        <v>11</v>
      </c>
      <c r="R1034" s="42">
        <f>IFERROR(Q1034/M1026,"-")</f>
        <v>1.0546500479386385E-2</v>
      </c>
      <c r="S1034" s="55">
        <f t="shared" si="89"/>
        <v>13767.727272727272</v>
      </c>
      <c r="T1034" s="360"/>
      <c r="U1034" s="360"/>
      <c r="V1034" s="32" t="s">
        <v>103</v>
      </c>
      <c r="W1034" s="52">
        <v>7037</v>
      </c>
      <c r="X1034" s="42">
        <f>IFERROR(W1034/T1026,"-")</f>
        <v>2.809623549572268E-4</v>
      </c>
      <c r="Y1034" s="52">
        <v>2</v>
      </c>
      <c r="Z1034" s="42">
        <f>IFERROR(Y1034/U1026,"-")</f>
        <v>3.2786885245901641E-2</v>
      </c>
      <c r="AA1034" s="96">
        <f t="shared" si="90"/>
        <v>3518.5</v>
      </c>
      <c r="AB1034" s="360"/>
      <c r="AC1034" s="360"/>
      <c r="AD1034" s="32" t="s">
        <v>103</v>
      </c>
      <c r="AE1034" s="52">
        <v>0</v>
      </c>
      <c r="AF1034" s="42">
        <f>IFERROR(AE1034/AB1026,"-")</f>
        <v>0</v>
      </c>
      <c r="AG1034" s="52">
        <v>0</v>
      </c>
      <c r="AH1034" s="42">
        <f>IFERROR(AG1034/AC1026,"-")</f>
        <v>0</v>
      </c>
      <c r="AI1034" s="55" t="str">
        <f t="shared" si="91"/>
        <v>-</v>
      </c>
      <c r="AJ1034" s="360"/>
      <c r="AK1034" s="360"/>
      <c r="AL1034" s="32" t="s">
        <v>103</v>
      </c>
      <c r="AM1034" s="52">
        <v>51582</v>
      </c>
      <c r="AN1034" s="42">
        <f>IFERROR(AM1034/AJ1026,"-")</f>
        <v>2.5125492291746214E-4</v>
      </c>
      <c r="AO1034" s="52">
        <v>3</v>
      </c>
      <c r="AP1034" s="42">
        <f>IFERROR(AO1034/AK1026,"-")</f>
        <v>8.7463556851311956E-3</v>
      </c>
      <c r="AQ1034" s="55">
        <f t="shared" si="92"/>
        <v>17194</v>
      </c>
      <c r="AR1034" s="360"/>
      <c r="AS1034" s="360"/>
      <c r="AT1034" s="32" t="s">
        <v>103</v>
      </c>
      <c r="AU1034" s="52">
        <v>92826</v>
      </c>
      <c r="AV1034" s="42">
        <f>IFERROR(AU1034/AR1026,"-")</f>
        <v>3.4755692299535761E-4</v>
      </c>
      <c r="AW1034" s="55">
        <v>6</v>
      </c>
      <c r="AX1034" s="42">
        <f>IFERROR(AW1034/AS1026,"-")</f>
        <v>1.1278195488721804E-2</v>
      </c>
      <c r="AY1034" s="138">
        <f t="shared" si="93"/>
        <v>15471</v>
      </c>
      <c r="AZ1034" s="360"/>
      <c r="BA1034" s="360"/>
      <c r="BB1034" s="32" t="s">
        <v>103</v>
      </c>
      <c r="BC1034" s="52">
        <v>0</v>
      </c>
      <c r="BD1034" s="42">
        <f>IFERROR(BC1034/AZ1026,"-")</f>
        <v>0</v>
      </c>
      <c r="BE1034" s="52">
        <v>0</v>
      </c>
      <c r="BF1034" s="42">
        <f>IFERROR(BE1034/BA1026,"-")</f>
        <v>0</v>
      </c>
      <c r="BG1034" s="55" t="str">
        <f t="shared" si="94"/>
        <v>-</v>
      </c>
      <c r="BH1034" s="360"/>
      <c r="BI1034" s="360"/>
      <c r="BJ1034" s="32" t="s">
        <v>103</v>
      </c>
      <c r="BK1034" s="52">
        <v>98366</v>
      </c>
      <c r="BL1034" s="42">
        <f>IFERROR(BK1034/BH1026,"-")</f>
        <v>3.6980440247167361E-4</v>
      </c>
      <c r="BM1034" s="52">
        <v>4</v>
      </c>
      <c r="BN1034" s="42">
        <f>IFERROR(BM1034/BI1026,"-")</f>
        <v>6.1823802163833074E-3</v>
      </c>
      <c r="BO1034" s="96">
        <f t="shared" si="95"/>
        <v>24591.5</v>
      </c>
      <c r="BP1034" s="140"/>
    </row>
    <row r="1035" spans="2:68" s="8" customFormat="1" ht="13.15" customHeight="1">
      <c r="B1035" s="368"/>
      <c r="C1035" s="386"/>
      <c r="D1035" s="360"/>
      <c r="E1035" s="360"/>
      <c r="F1035" s="32" t="s">
        <v>104</v>
      </c>
      <c r="G1035" s="52">
        <v>29493</v>
      </c>
      <c r="H1035" s="42">
        <f>IFERROR(G1035/D1026,"-")</f>
        <v>3.7499184675951128E-4</v>
      </c>
      <c r="I1035" s="52">
        <v>6</v>
      </c>
      <c r="J1035" s="42">
        <f>IFERROR(I1035/E1026,"-")</f>
        <v>6.3157894736842107E-2</v>
      </c>
      <c r="K1035" s="55">
        <f t="shared" si="88"/>
        <v>4915.5</v>
      </c>
      <c r="L1035" s="360"/>
      <c r="M1035" s="360"/>
      <c r="N1035" s="32" t="s">
        <v>104</v>
      </c>
      <c r="O1035" s="52">
        <v>205208</v>
      </c>
      <c r="P1035" s="42">
        <f>IFERROR(O1035/L1026,"-")</f>
        <v>3.9681664133062823E-4</v>
      </c>
      <c r="Q1035" s="52">
        <v>26</v>
      </c>
      <c r="R1035" s="42">
        <f>IFERROR(Q1035/M1026,"-")</f>
        <v>2.4928092042186004E-2</v>
      </c>
      <c r="S1035" s="55">
        <f t="shared" si="89"/>
        <v>7892.6153846153848</v>
      </c>
      <c r="T1035" s="360"/>
      <c r="U1035" s="360"/>
      <c r="V1035" s="32" t="s">
        <v>104</v>
      </c>
      <c r="W1035" s="52">
        <v>2961</v>
      </c>
      <c r="X1035" s="42">
        <f>IFERROR(W1035/T1026,"-")</f>
        <v>1.1822218744185713E-4</v>
      </c>
      <c r="Y1035" s="52">
        <v>1</v>
      </c>
      <c r="Z1035" s="42">
        <f>IFERROR(Y1035/U1026,"-")</f>
        <v>1.6393442622950821E-2</v>
      </c>
      <c r="AA1035" s="96">
        <f t="shared" si="90"/>
        <v>2961</v>
      </c>
      <c r="AB1035" s="360"/>
      <c r="AC1035" s="360"/>
      <c r="AD1035" s="32" t="s">
        <v>104</v>
      </c>
      <c r="AE1035" s="52">
        <v>2560</v>
      </c>
      <c r="AF1035" s="42">
        <f>IFERROR(AE1035/AB1026,"-")</f>
        <v>1.3536035464412917E-4</v>
      </c>
      <c r="AG1035" s="52">
        <v>2</v>
      </c>
      <c r="AH1035" s="42">
        <f>IFERROR(AG1035/AC1026,"-")</f>
        <v>1.9417475728155338E-2</v>
      </c>
      <c r="AI1035" s="55">
        <f t="shared" si="91"/>
        <v>1280</v>
      </c>
      <c r="AJ1035" s="360"/>
      <c r="AK1035" s="360"/>
      <c r="AL1035" s="32" t="s">
        <v>104</v>
      </c>
      <c r="AM1035" s="52">
        <v>41132</v>
      </c>
      <c r="AN1035" s="42">
        <f>IFERROR(AM1035/AJ1026,"-")</f>
        <v>2.0035317532164426E-4</v>
      </c>
      <c r="AO1035" s="52">
        <v>9</v>
      </c>
      <c r="AP1035" s="42">
        <f>IFERROR(AO1035/AK1026,"-")</f>
        <v>2.6239067055393587E-2</v>
      </c>
      <c r="AQ1035" s="55">
        <f t="shared" si="92"/>
        <v>4570.2222222222226</v>
      </c>
      <c r="AR1035" s="360"/>
      <c r="AS1035" s="360"/>
      <c r="AT1035" s="32" t="s">
        <v>104</v>
      </c>
      <c r="AU1035" s="52">
        <v>158555</v>
      </c>
      <c r="AV1035" s="42">
        <f>IFERROR(AU1035/AR1026,"-")</f>
        <v>5.9365789676953584E-4</v>
      </c>
      <c r="AW1035" s="55">
        <v>14</v>
      </c>
      <c r="AX1035" s="42">
        <f>IFERROR(AW1035/AS1026,"-")</f>
        <v>2.6315789473684209E-2</v>
      </c>
      <c r="AY1035" s="138">
        <f t="shared" si="93"/>
        <v>11325.357142857143</v>
      </c>
      <c r="AZ1035" s="360"/>
      <c r="BA1035" s="360"/>
      <c r="BB1035" s="32" t="s">
        <v>104</v>
      </c>
      <c r="BC1035" s="52">
        <v>9640</v>
      </c>
      <c r="BD1035" s="42">
        <f>IFERROR(BC1035/AZ1026,"-")</f>
        <v>1.4958507985034664E-4</v>
      </c>
      <c r="BE1035" s="52">
        <v>2</v>
      </c>
      <c r="BF1035" s="42">
        <f>IFERROR(BE1035/BA1026,"-")</f>
        <v>0.04</v>
      </c>
      <c r="BG1035" s="55">
        <f t="shared" si="94"/>
        <v>4820</v>
      </c>
      <c r="BH1035" s="360"/>
      <c r="BI1035" s="360"/>
      <c r="BJ1035" s="32" t="s">
        <v>104</v>
      </c>
      <c r="BK1035" s="52">
        <v>118485</v>
      </c>
      <c r="BL1035" s="42">
        <f>IFERROR(BK1035/BH1026,"-")</f>
        <v>4.4544125639810753E-4</v>
      </c>
      <c r="BM1035" s="52">
        <v>12</v>
      </c>
      <c r="BN1035" s="42">
        <f>IFERROR(BM1035/BI1026,"-")</f>
        <v>1.8547140649149921E-2</v>
      </c>
      <c r="BO1035" s="96">
        <f t="shared" si="95"/>
        <v>9873.75</v>
      </c>
      <c r="BP1035" s="140"/>
    </row>
    <row r="1036" spans="2:68" s="8" customFormat="1" ht="13.15" customHeight="1">
      <c r="B1036" s="368"/>
      <c r="C1036" s="386"/>
      <c r="D1036" s="360"/>
      <c r="E1036" s="360"/>
      <c r="F1036" s="32" t="s">
        <v>105</v>
      </c>
      <c r="G1036" s="52">
        <v>414</v>
      </c>
      <c r="H1036" s="42">
        <f>IFERROR(G1036/D1026,"-")</f>
        <v>5.2638464909787967E-6</v>
      </c>
      <c r="I1036" s="52">
        <v>1</v>
      </c>
      <c r="J1036" s="42">
        <f>IFERROR(I1036/E1026,"-")</f>
        <v>1.0526315789473684E-2</v>
      </c>
      <c r="K1036" s="55">
        <f t="shared" si="88"/>
        <v>414</v>
      </c>
      <c r="L1036" s="360"/>
      <c r="M1036" s="360"/>
      <c r="N1036" s="32" t="s">
        <v>105</v>
      </c>
      <c r="O1036" s="52">
        <v>11127</v>
      </c>
      <c r="P1036" s="42">
        <f>IFERROR(O1036/L1026,"-")</f>
        <v>2.1516601536421096E-5</v>
      </c>
      <c r="Q1036" s="52">
        <v>2</v>
      </c>
      <c r="R1036" s="42">
        <f>IFERROR(Q1036/M1026,"-")</f>
        <v>1.9175455417066154E-3</v>
      </c>
      <c r="S1036" s="55">
        <f t="shared" si="89"/>
        <v>5563.5</v>
      </c>
      <c r="T1036" s="360"/>
      <c r="U1036" s="360"/>
      <c r="V1036" s="32" t="s">
        <v>105</v>
      </c>
      <c r="W1036" s="52">
        <v>0</v>
      </c>
      <c r="X1036" s="42">
        <f>IFERROR(W1036/T1026,"-")</f>
        <v>0</v>
      </c>
      <c r="Y1036" s="52">
        <v>0</v>
      </c>
      <c r="Z1036" s="42">
        <f>IFERROR(Y1036/U1026,"-")</f>
        <v>0</v>
      </c>
      <c r="AA1036" s="96" t="str">
        <f t="shared" si="90"/>
        <v>-</v>
      </c>
      <c r="AB1036" s="360"/>
      <c r="AC1036" s="360"/>
      <c r="AD1036" s="32" t="s">
        <v>105</v>
      </c>
      <c r="AE1036" s="52">
        <v>0</v>
      </c>
      <c r="AF1036" s="42">
        <f>IFERROR(AE1036/AB1026,"-")</f>
        <v>0</v>
      </c>
      <c r="AG1036" s="52">
        <v>0</v>
      </c>
      <c r="AH1036" s="42">
        <f>IFERROR(AG1036/AC1026,"-")</f>
        <v>0</v>
      </c>
      <c r="AI1036" s="55" t="str">
        <f t="shared" si="91"/>
        <v>-</v>
      </c>
      <c r="AJ1036" s="360"/>
      <c r="AK1036" s="360"/>
      <c r="AL1036" s="32" t="s">
        <v>105</v>
      </c>
      <c r="AM1036" s="52">
        <v>9307</v>
      </c>
      <c r="AN1036" s="42">
        <f>IFERROR(AM1036/AJ1026,"-")</f>
        <v>4.5334216734380602E-5</v>
      </c>
      <c r="AO1036" s="52">
        <v>1</v>
      </c>
      <c r="AP1036" s="42">
        <f>IFERROR(AO1036/AK1026,"-")</f>
        <v>2.9154518950437317E-3</v>
      </c>
      <c r="AQ1036" s="55">
        <f t="shared" si="92"/>
        <v>9307</v>
      </c>
      <c r="AR1036" s="360"/>
      <c r="AS1036" s="360"/>
      <c r="AT1036" s="32" t="s">
        <v>105</v>
      </c>
      <c r="AU1036" s="52">
        <v>1820</v>
      </c>
      <c r="AV1036" s="42">
        <f>IFERROR(AU1036/AR1026,"-")</f>
        <v>6.8144011360130877E-6</v>
      </c>
      <c r="AW1036" s="55">
        <v>1</v>
      </c>
      <c r="AX1036" s="42">
        <f>IFERROR(AW1036/AS1026,"-")</f>
        <v>1.8796992481203006E-3</v>
      </c>
      <c r="AY1036" s="138">
        <f t="shared" si="93"/>
        <v>1820</v>
      </c>
      <c r="AZ1036" s="360"/>
      <c r="BA1036" s="360"/>
      <c r="BB1036" s="32" t="s">
        <v>105</v>
      </c>
      <c r="BC1036" s="52">
        <v>9307</v>
      </c>
      <c r="BD1036" s="42">
        <f>IFERROR(BC1036/AZ1026,"-")</f>
        <v>1.4441787740323403E-4</v>
      </c>
      <c r="BE1036" s="52">
        <v>1</v>
      </c>
      <c r="BF1036" s="42">
        <f>IFERROR(BE1036/BA1026,"-")</f>
        <v>0.02</v>
      </c>
      <c r="BG1036" s="55">
        <f t="shared" si="94"/>
        <v>9307</v>
      </c>
      <c r="BH1036" s="360"/>
      <c r="BI1036" s="360"/>
      <c r="BJ1036" s="32" t="s">
        <v>105</v>
      </c>
      <c r="BK1036" s="52">
        <v>23923</v>
      </c>
      <c r="BL1036" s="42">
        <f>IFERROR(BK1036/BH1026,"-")</f>
        <v>8.9937892364534971E-5</v>
      </c>
      <c r="BM1036" s="52">
        <v>4</v>
      </c>
      <c r="BN1036" s="42">
        <f>IFERROR(BM1036/BI1026,"-")</f>
        <v>6.1823802163833074E-3</v>
      </c>
      <c r="BO1036" s="96">
        <f t="shared" si="95"/>
        <v>5980.75</v>
      </c>
      <c r="BP1036" s="140"/>
    </row>
    <row r="1037" spans="2:68" s="8" customFormat="1" ht="13.15" customHeight="1">
      <c r="B1037" s="368"/>
      <c r="C1037" s="386"/>
      <c r="D1037" s="360"/>
      <c r="E1037" s="360"/>
      <c r="F1037" s="32" t="s">
        <v>106</v>
      </c>
      <c r="G1037" s="52">
        <v>2752283</v>
      </c>
      <c r="H1037" s="42">
        <f>IFERROR(G1037/D1026,"-")</f>
        <v>3.4994191332682598E-2</v>
      </c>
      <c r="I1037" s="52">
        <v>4</v>
      </c>
      <c r="J1037" s="42">
        <f>IFERROR(I1037/E1026,"-")</f>
        <v>4.2105263157894736E-2</v>
      </c>
      <c r="K1037" s="55">
        <f t="shared" si="88"/>
        <v>688070.75</v>
      </c>
      <c r="L1037" s="360"/>
      <c r="M1037" s="360"/>
      <c r="N1037" s="32" t="s">
        <v>106</v>
      </c>
      <c r="O1037" s="52">
        <v>861756</v>
      </c>
      <c r="P1037" s="42">
        <f>IFERROR(O1037/L1026,"-")</f>
        <v>1.6664024870692998E-3</v>
      </c>
      <c r="Q1037" s="52">
        <v>7</v>
      </c>
      <c r="R1037" s="42">
        <f>IFERROR(Q1037/M1026,"-")</f>
        <v>6.7114093959731542E-3</v>
      </c>
      <c r="S1037" s="55">
        <f t="shared" si="89"/>
        <v>123108</v>
      </c>
      <c r="T1037" s="360"/>
      <c r="U1037" s="360"/>
      <c r="V1037" s="32" t="s">
        <v>106</v>
      </c>
      <c r="W1037" s="52">
        <v>0</v>
      </c>
      <c r="X1037" s="42">
        <f>IFERROR(W1037/T1026,"-")</f>
        <v>0</v>
      </c>
      <c r="Y1037" s="52">
        <v>0</v>
      </c>
      <c r="Z1037" s="42">
        <f>IFERROR(Y1037/U1026,"-")</f>
        <v>0</v>
      </c>
      <c r="AA1037" s="96" t="str">
        <f t="shared" si="90"/>
        <v>-</v>
      </c>
      <c r="AB1037" s="360"/>
      <c r="AC1037" s="360"/>
      <c r="AD1037" s="32" t="s">
        <v>106</v>
      </c>
      <c r="AE1037" s="52">
        <v>0</v>
      </c>
      <c r="AF1037" s="42">
        <f>IFERROR(AE1037/AB1026,"-")</f>
        <v>0</v>
      </c>
      <c r="AG1037" s="52">
        <v>0</v>
      </c>
      <c r="AH1037" s="42">
        <f>IFERROR(AG1037/AC1026,"-")</f>
        <v>0</v>
      </c>
      <c r="AI1037" s="55" t="str">
        <f t="shared" si="91"/>
        <v>-</v>
      </c>
      <c r="AJ1037" s="360"/>
      <c r="AK1037" s="360"/>
      <c r="AL1037" s="32" t="s">
        <v>106</v>
      </c>
      <c r="AM1037" s="52">
        <v>789819</v>
      </c>
      <c r="AN1037" s="42">
        <f>IFERROR(AM1037/AJ1026,"-")</f>
        <v>3.8471930511369671E-3</v>
      </c>
      <c r="AO1037" s="52">
        <v>3</v>
      </c>
      <c r="AP1037" s="42">
        <f>IFERROR(AO1037/AK1026,"-")</f>
        <v>8.7463556851311956E-3</v>
      </c>
      <c r="AQ1037" s="55">
        <f t="shared" si="92"/>
        <v>263273</v>
      </c>
      <c r="AR1037" s="360"/>
      <c r="AS1037" s="360"/>
      <c r="AT1037" s="32" t="s">
        <v>106</v>
      </c>
      <c r="AU1037" s="52">
        <v>71937</v>
      </c>
      <c r="AV1037" s="42">
        <f>IFERROR(AU1037/AR1026,"-")</f>
        <v>2.6934482116558982E-4</v>
      </c>
      <c r="AW1037" s="55">
        <v>4</v>
      </c>
      <c r="AX1037" s="42">
        <f>IFERROR(AW1037/AS1026,"-")</f>
        <v>7.5187969924812026E-3</v>
      </c>
      <c r="AY1037" s="138">
        <f t="shared" si="93"/>
        <v>17984.25</v>
      </c>
      <c r="AZ1037" s="360"/>
      <c r="BA1037" s="360"/>
      <c r="BB1037" s="32" t="s">
        <v>106</v>
      </c>
      <c r="BC1037" s="52">
        <v>783051</v>
      </c>
      <c r="BD1037" s="42">
        <f>IFERROR(BC1037/AZ1026,"-")</f>
        <v>1.215069983007197E-2</v>
      </c>
      <c r="BE1037" s="52">
        <v>3</v>
      </c>
      <c r="BF1037" s="42">
        <f>IFERROR(BE1037/BA1026,"-")</f>
        <v>0.06</v>
      </c>
      <c r="BG1037" s="55">
        <f t="shared" si="94"/>
        <v>261017</v>
      </c>
      <c r="BH1037" s="360"/>
      <c r="BI1037" s="360"/>
      <c r="BJ1037" s="32" t="s">
        <v>106</v>
      </c>
      <c r="BK1037" s="52">
        <v>11896</v>
      </c>
      <c r="BL1037" s="42">
        <f>IFERROR(BK1037/BH1026,"-")</f>
        <v>4.4722700646595663E-5</v>
      </c>
      <c r="BM1037" s="52">
        <v>3</v>
      </c>
      <c r="BN1037" s="42">
        <f>IFERROR(BM1037/BI1026,"-")</f>
        <v>4.6367851622874804E-3</v>
      </c>
      <c r="BO1037" s="96">
        <f t="shared" si="95"/>
        <v>3965.3333333333335</v>
      </c>
      <c r="BP1037" s="140"/>
    </row>
    <row r="1038" spans="2:68" s="8" customFormat="1" ht="13.15" customHeight="1">
      <c r="B1038" s="368"/>
      <c r="C1038" s="386"/>
      <c r="D1038" s="360"/>
      <c r="E1038" s="360"/>
      <c r="F1038" s="32" t="s">
        <v>107</v>
      </c>
      <c r="G1038" s="52">
        <v>2189068</v>
      </c>
      <c r="H1038" s="42">
        <f>IFERROR(G1038/D1026,"-")</f>
        <v>2.7833135049067568E-2</v>
      </c>
      <c r="I1038" s="52">
        <v>16</v>
      </c>
      <c r="J1038" s="42">
        <f>IFERROR(I1038/E1026,"-")</f>
        <v>0.16842105263157894</v>
      </c>
      <c r="K1038" s="55">
        <f t="shared" si="88"/>
        <v>136816.75</v>
      </c>
      <c r="L1038" s="360"/>
      <c r="M1038" s="360"/>
      <c r="N1038" s="32" t="s">
        <v>107</v>
      </c>
      <c r="O1038" s="52">
        <v>3201003</v>
      </c>
      <c r="P1038" s="42">
        <f>IFERROR(O1038/L1026,"-")</f>
        <v>6.1898720291083441E-3</v>
      </c>
      <c r="Q1038" s="52">
        <v>97</v>
      </c>
      <c r="R1038" s="42">
        <f>IFERROR(Q1038/M1026,"-")</f>
        <v>9.3000958772770856E-2</v>
      </c>
      <c r="S1038" s="55">
        <f t="shared" si="89"/>
        <v>33000.030927835054</v>
      </c>
      <c r="T1038" s="360"/>
      <c r="U1038" s="360"/>
      <c r="V1038" s="32" t="s">
        <v>107</v>
      </c>
      <c r="W1038" s="52">
        <v>127317</v>
      </c>
      <c r="X1038" s="42">
        <f>IFERROR(W1038/T1026,"-")</f>
        <v>5.0833145013626894E-3</v>
      </c>
      <c r="Y1038" s="52">
        <v>4</v>
      </c>
      <c r="Z1038" s="42">
        <f>IFERROR(Y1038/U1026,"-")</f>
        <v>6.5573770491803282E-2</v>
      </c>
      <c r="AA1038" s="96">
        <f t="shared" si="90"/>
        <v>31829.25</v>
      </c>
      <c r="AB1038" s="360"/>
      <c r="AC1038" s="360"/>
      <c r="AD1038" s="32" t="s">
        <v>107</v>
      </c>
      <c r="AE1038" s="52">
        <v>119232</v>
      </c>
      <c r="AF1038" s="42">
        <f>IFERROR(AE1038/AB1026,"-")</f>
        <v>6.304408517550316E-3</v>
      </c>
      <c r="AG1038" s="52">
        <v>4</v>
      </c>
      <c r="AH1038" s="42">
        <f>IFERROR(AG1038/AC1026,"-")</f>
        <v>3.8834951456310676E-2</v>
      </c>
      <c r="AI1038" s="55">
        <f t="shared" si="91"/>
        <v>29808</v>
      </c>
      <c r="AJ1038" s="360"/>
      <c r="AK1038" s="360"/>
      <c r="AL1038" s="32" t="s">
        <v>107</v>
      </c>
      <c r="AM1038" s="52">
        <v>1908449</v>
      </c>
      <c r="AN1038" s="42">
        <f>IFERROR(AM1038/AJ1026,"-")</f>
        <v>9.2960181145924498E-3</v>
      </c>
      <c r="AO1038" s="52">
        <v>38</v>
      </c>
      <c r="AP1038" s="42">
        <f>IFERROR(AO1038/AK1026,"-")</f>
        <v>0.11078717201166181</v>
      </c>
      <c r="AQ1038" s="55">
        <f t="shared" si="92"/>
        <v>50222.34210526316</v>
      </c>
      <c r="AR1038" s="360"/>
      <c r="AS1038" s="360"/>
      <c r="AT1038" s="32" t="s">
        <v>107</v>
      </c>
      <c r="AU1038" s="52">
        <v>1046005</v>
      </c>
      <c r="AV1038" s="42">
        <f>IFERROR(AU1038/AR1026,"-")</f>
        <v>3.9164272858655882E-3</v>
      </c>
      <c r="AW1038" s="55">
        <v>51</v>
      </c>
      <c r="AX1038" s="42">
        <f>IFERROR(AW1038/AS1026,"-")</f>
        <v>9.5864661654135333E-2</v>
      </c>
      <c r="AY1038" s="138">
        <f t="shared" si="93"/>
        <v>20509.901960784315</v>
      </c>
      <c r="AZ1038" s="360"/>
      <c r="BA1038" s="360"/>
      <c r="BB1038" s="32" t="s">
        <v>107</v>
      </c>
      <c r="BC1038" s="52">
        <v>795540</v>
      </c>
      <c r="BD1038" s="42">
        <f>IFERROR(BC1038/AZ1026,"-")</f>
        <v>1.2344493197525392E-2</v>
      </c>
      <c r="BE1038" s="52">
        <v>9</v>
      </c>
      <c r="BF1038" s="42">
        <f>IFERROR(BE1038/BA1026,"-")</f>
        <v>0.18</v>
      </c>
      <c r="BG1038" s="55">
        <f t="shared" si="94"/>
        <v>88393.333333333328</v>
      </c>
      <c r="BH1038" s="360"/>
      <c r="BI1038" s="360"/>
      <c r="BJ1038" s="32" t="s">
        <v>107</v>
      </c>
      <c r="BK1038" s="52">
        <v>1360125</v>
      </c>
      <c r="BL1038" s="42">
        <f>IFERROR(BK1038/BH1026,"-")</f>
        <v>5.1133543390173945E-3</v>
      </c>
      <c r="BM1038" s="52">
        <v>52</v>
      </c>
      <c r="BN1038" s="42">
        <f>IFERROR(BM1038/BI1026,"-")</f>
        <v>8.0370942812983001E-2</v>
      </c>
      <c r="BO1038" s="96">
        <f t="shared" si="95"/>
        <v>26156.25</v>
      </c>
      <c r="BP1038" s="140"/>
    </row>
    <row r="1039" spans="2:68" s="8" customFormat="1" ht="13.15" customHeight="1">
      <c r="B1039" s="368"/>
      <c r="C1039" s="386"/>
      <c r="D1039" s="360"/>
      <c r="E1039" s="360"/>
      <c r="F1039" s="32" t="s">
        <v>108</v>
      </c>
      <c r="G1039" s="52">
        <v>938525</v>
      </c>
      <c r="H1039" s="42">
        <f>IFERROR(G1039/D1026,"-")</f>
        <v>1.1932974705183274E-2</v>
      </c>
      <c r="I1039" s="52">
        <v>20</v>
      </c>
      <c r="J1039" s="42">
        <f>IFERROR(I1039/E1026,"-")</f>
        <v>0.21052631578947367</v>
      </c>
      <c r="K1039" s="55">
        <f t="shared" si="88"/>
        <v>46926.25</v>
      </c>
      <c r="L1039" s="360"/>
      <c r="M1039" s="360"/>
      <c r="N1039" s="32" t="s">
        <v>108</v>
      </c>
      <c r="O1039" s="52">
        <v>2739635</v>
      </c>
      <c r="P1039" s="42">
        <f>IFERROR(O1039/L1026,"-")</f>
        <v>5.2977113912315099E-3</v>
      </c>
      <c r="Q1039" s="52">
        <v>69</v>
      </c>
      <c r="R1039" s="42">
        <f>IFERROR(Q1039/M1026,"-")</f>
        <v>6.6155321188878236E-2</v>
      </c>
      <c r="S1039" s="55">
        <f t="shared" si="89"/>
        <v>39704.855072463768</v>
      </c>
      <c r="T1039" s="360"/>
      <c r="U1039" s="360"/>
      <c r="V1039" s="32" t="s">
        <v>108</v>
      </c>
      <c r="W1039" s="52">
        <v>174164</v>
      </c>
      <c r="X1039" s="42">
        <f>IFERROR(W1039/T1026,"-")</f>
        <v>6.95374841392219E-3</v>
      </c>
      <c r="Y1039" s="52">
        <v>6</v>
      </c>
      <c r="Z1039" s="42">
        <f>IFERROR(Y1039/U1026,"-")</f>
        <v>9.8360655737704916E-2</v>
      </c>
      <c r="AA1039" s="96">
        <f t="shared" si="90"/>
        <v>29027.333333333332</v>
      </c>
      <c r="AB1039" s="360"/>
      <c r="AC1039" s="360"/>
      <c r="AD1039" s="32" t="s">
        <v>108</v>
      </c>
      <c r="AE1039" s="52">
        <v>364193</v>
      </c>
      <c r="AF1039" s="42">
        <f>IFERROR(AE1039/AB1026,"-")</f>
        <v>1.9256755327698959E-2</v>
      </c>
      <c r="AG1039" s="52">
        <v>8</v>
      </c>
      <c r="AH1039" s="42">
        <f>IFERROR(AG1039/AC1026,"-")</f>
        <v>7.7669902912621352E-2</v>
      </c>
      <c r="AI1039" s="55">
        <f t="shared" si="91"/>
        <v>45524.125</v>
      </c>
      <c r="AJ1039" s="360"/>
      <c r="AK1039" s="360"/>
      <c r="AL1039" s="32" t="s">
        <v>108</v>
      </c>
      <c r="AM1039" s="52">
        <v>754829</v>
      </c>
      <c r="AN1039" s="42">
        <f>IFERROR(AM1039/AJ1026,"-")</f>
        <v>3.676757438852023E-3</v>
      </c>
      <c r="AO1039" s="52">
        <v>24</v>
      </c>
      <c r="AP1039" s="42">
        <f>IFERROR(AO1039/AK1026,"-")</f>
        <v>6.9970845481049565E-2</v>
      </c>
      <c r="AQ1039" s="55">
        <f t="shared" si="92"/>
        <v>31451.208333333332</v>
      </c>
      <c r="AR1039" s="360"/>
      <c r="AS1039" s="360"/>
      <c r="AT1039" s="32" t="s">
        <v>108</v>
      </c>
      <c r="AU1039" s="52">
        <v>1265244</v>
      </c>
      <c r="AV1039" s="42">
        <f>IFERROR(AU1039/AR1026,"-")</f>
        <v>4.7372967862273317E-3</v>
      </c>
      <c r="AW1039" s="55">
        <v>29</v>
      </c>
      <c r="AX1039" s="42">
        <f>IFERROR(AW1039/AS1026,"-")</f>
        <v>5.4511278195488719E-2</v>
      </c>
      <c r="AY1039" s="138">
        <f t="shared" si="93"/>
        <v>43629.103448275862</v>
      </c>
      <c r="AZ1039" s="360"/>
      <c r="BA1039" s="360"/>
      <c r="BB1039" s="32" t="s">
        <v>108</v>
      </c>
      <c r="BC1039" s="52">
        <v>640881</v>
      </c>
      <c r="BD1039" s="42">
        <f>IFERROR(BC1039/AZ1026,"-")</f>
        <v>9.9446302447686735E-3</v>
      </c>
      <c r="BE1039" s="52">
        <v>14</v>
      </c>
      <c r="BF1039" s="42">
        <f>IFERROR(BE1039/BA1026,"-")</f>
        <v>0.28000000000000003</v>
      </c>
      <c r="BG1039" s="55">
        <f t="shared" si="94"/>
        <v>45777.214285714283</v>
      </c>
      <c r="BH1039" s="360"/>
      <c r="BI1039" s="360"/>
      <c r="BJ1039" s="32" t="s">
        <v>108</v>
      </c>
      <c r="BK1039" s="52">
        <v>783927</v>
      </c>
      <c r="BL1039" s="42">
        <f>IFERROR(BK1039/BH1026,"-")</f>
        <v>2.9471530388184095E-3</v>
      </c>
      <c r="BM1039" s="52">
        <v>24</v>
      </c>
      <c r="BN1039" s="42">
        <f>IFERROR(BM1039/BI1026,"-")</f>
        <v>3.7094281298299843E-2</v>
      </c>
      <c r="BO1039" s="96">
        <f t="shared" si="95"/>
        <v>32663.625</v>
      </c>
      <c r="BP1039" s="140"/>
    </row>
    <row r="1040" spans="2:68" s="8" customFormat="1" ht="13.15" customHeight="1">
      <c r="B1040" s="368"/>
      <c r="C1040" s="386"/>
      <c r="D1040" s="360"/>
      <c r="E1040" s="360"/>
      <c r="F1040" s="32" t="s">
        <v>109</v>
      </c>
      <c r="G1040" s="52">
        <v>286015</v>
      </c>
      <c r="H1040" s="42">
        <f>IFERROR(G1040/D1026,"-")</f>
        <v>3.636567763568359E-3</v>
      </c>
      <c r="I1040" s="52">
        <v>8</v>
      </c>
      <c r="J1040" s="42">
        <f>IFERROR(I1040/E1026,"-")</f>
        <v>8.4210526315789472E-2</v>
      </c>
      <c r="K1040" s="55">
        <f t="shared" si="88"/>
        <v>35751.875</v>
      </c>
      <c r="L1040" s="360"/>
      <c r="M1040" s="360"/>
      <c r="N1040" s="32" t="s">
        <v>109</v>
      </c>
      <c r="O1040" s="52">
        <v>2064647</v>
      </c>
      <c r="P1040" s="42">
        <f>IFERROR(O1040/L1026,"-")</f>
        <v>3.9924675844672606E-3</v>
      </c>
      <c r="Q1040" s="52">
        <v>48</v>
      </c>
      <c r="R1040" s="42">
        <f>IFERROR(Q1040/M1026,"-")</f>
        <v>4.6021093000958774E-2</v>
      </c>
      <c r="S1040" s="55">
        <f t="shared" si="89"/>
        <v>43013.479166666664</v>
      </c>
      <c r="T1040" s="360"/>
      <c r="U1040" s="360"/>
      <c r="V1040" s="32" t="s">
        <v>109</v>
      </c>
      <c r="W1040" s="52">
        <v>69827</v>
      </c>
      <c r="X1040" s="42">
        <f>IFERROR(W1040/T1026,"-")</f>
        <v>2.787943492908665E-3</v>
      </c>
      <c r="Y1040" s="52">
        <v>2</v>
      </c>
      <c r="Z1040" s="42">
        <f>IFERROR(Y1040/U1026,"-")</f>
        <v>3.2786885245901641E-2</v>
      </c>
      <c r="AA1040" s="96">
        <f t="shared" si="90"/>
        <v>34913.5</v>
      </c>
      <c r="AB1040" s="360"/>
      <c r="AC1040" s="360"/>
      <c r="AD1040" s="32" t="s">
        <v>109</v>
      </c>
      <c r="AE1040" s="52">
        <v>27655</v>
      </c>
      <c r="AF1040" s="42">
        <f>IFERROR(AE1040/AB1026,"-")</f>
        <v>1.4622619561263251E-3</v>
      </c>
      <c r="AG1040" s="52">
        <v>2</v>
      </c>
      <c r="AH1040" s="42">
        <f>IFERROR(AG1040/AC1026,"-")</f>
        <v>1.9417475728155338E-2</v>
      </c>
      <c r="AI1040" s="55">
        <f t="shared" si="91"/>
        <v>13827.5</v>
      </c>
      <c r="AJ1040" s="360"/>
      <c r="AK1040" s="360"/>
      <c r="AL1040" s="32" t="s">
        <v>109</v>
      </c>
      <c r="AM1040" s="52">
        <v>1492645</v>
      </c>
      <c r="AN1040" s="42">
        <f>IFERROR(AM1040/AJ1026,"-")</f>
        <v>7.2706448842258017E-3</v>
      </c>
      <c r="AO1040" s="52">
        <v>22</v>
      </c>
      <c r="AP1040" s="42">
        <f>IFERROR(AO1040/AK1026,"-")</f>
        <v>6.4139941690962099E-2</v>
      </c>
      <c r="AQ1040" s="55">
        <f t="shared" si="92"/>
        <v>67847.5</v>
      </c>
      <c r="AR1040" s="360"/>
      <c r="AS1040" s="360"/>
      <c r="AT1040" s="32" t="s">
        <v>109</v>
      </c>
      <c r="AU1040" s="52">
        <v>474520</v>
      </c>
      <c r="AV1040" s="42">
        <f>IFERROR(AU1040/AR1026,"-")</f>
        <v>1.7766866082752366E-3</v>
      </c>
      <c r="AW1040" s="55">
        <v>22</v>
      </c>
      <c r="AX1040" s="42">
        <f>IFERROR(AW1040/AS1026,"-")</f>
        <v>4.1353383458646614E-2</v>
      </c>
      <c r="AY1040" s="138">
        <f t="shared" si="93"/>
        <v>21569.090909090908</v>
      </c>
      <c r="AZ1040" s="360"/>
      <c r="BA1040" s="360"/>
      <c r="BB1040" s="32" t="s">
        <v>109</v>
      </c>
      <c r="BC1040" s="52">
        <v>54801</v>
      </c>
      <c r="BD1040" s="42">
        <f>IFERROR(BC1040/AZ1026,"-")</f>
        <v>8.5035393785050275E-4</v>
      </c>
      <c r="BE1040" s="52">
        <v>3</v>
      </c>
      <c r="BF1040" s="42">
        <f>IFERROR(BE1040/BA1026,"-")</f>
        <v>0.06</v>
      </c>
      <c r="BG1040" s="55">
        <f t="shared" si="94"/>
        <v>18267</v>
      </c>
      <c r="BH1040" s="360"/>
      <c r="BI1040" s="360"/>
      <c r="BJ1040" s="32" t="s">
        <v>109</v>
      </c>
      <c r="BK1040" s="52">
        <v>499950</v>
      </c>
      <c r="BL1040" s="42">
        <f>IFERROR(BK1040/BH1026,"-")</f>
        <v>1.8795489398340201E-3</v>
      </c>
      <c r="BM1040" s="52">
        <v>23</v>
      </c>
      <c r="BN1040" s="42">
        <f>IFERROR(BM1040/BI1026,"-")</f>
        <v>3.5548686244204021E-2</v>
      </c>
      <c r="BO1040" s="96">
        <f t="shared" si="95"/>
        <v>21736.956521739132</v>
      </c>
      <c r="BP1040" s="140"/>
    </row>
    <row r="1041" spans="2:68" s="8" customFormat="1" ht="13.15" customHeight="1">
      <c r="B1041" s="368"/>
      <c r="C1041" s="386"/>
      <c r="D1041" s="360"/>
      <c r="E1041" s="360"/>
      <c r="F1041" s="33" t="s">
        <v>110</v>
      </c>
      <c r="G1041" s="53">
        <v>104932</v>
      </c>
      <c r="H1041" s="43">
        <f>IFERROR(G1041/D1026,"-")</f>
        <v>1.3341689371772637E-3</v>
      </c>
      <c r="I1041" s="53">
        <v>14</v>
      </c>
      <c r="J1041" s="43">
        <f>IFERROR(I1041/E1026,"-")</f>
        <v>0.14736842105263157</v>
      </c>
      <c r="K1041" s="56">
        <f t="shared" si="88"/>
        <v>7495.1428571428569</v>
      </c>
      <c r="L1041" s="360"/>
      <c r="M1041" s="360"/>
      <c r="N1041" s="33" t="s">
        <v>110</v>
      </c>
      <c r="O1041" s="53">
        <v>550249</v>
      </c>
      <c r="P1041" s="43">
        <f>IFERROR(O1041/L1026,"-")</f>
        <v>1.0640323967659002E-3</v>
      </c>
      <c r="Q1041" s="53">
        <v>89</v>
      </c>
      <c r="R1041" s="43">
        <f>IFERROR(Q1041/M1026,"-")</f>
        <v>8.5330776605944389E-2</v>
      </c>
      <c r="S1041" s="56">
        <f t="shared" si="89"/>
        <v>6182.5730337078649</v>
      </c>
      <c r="T1041" s="360"/>
      <c r="U1041" s="360"/>
      <c r="V1041" s="33" t="s">
        <v>110</v>
      </c>
      <c r="W1041" s="53">
        <v>12397</v>
      </c>
      <c r="X1041" s="43">
        <f>IFERROR(W1041/T1026,"-")</f>
        <v>4.9496807082630959E-4</v>
      </c>
      <c r="Y1041" s="53">
        <v>2</v>
      </c>
      <c r="Z1041" s="43">
        <f>IFERROR(Y1041/U1026,"-")</f>
        <v>3.2786885245901641E-2</v>
      </c>
      <c r="AA1041" s="97">
        <f t="shared" si="90"/>
        <v>6198.5</v>
      </c>
      <c r="AB1041" s="360"/>
      <c r="AC1041" s="360"/>
      <c r="AD1041" s="33" t="s">
        <v>110</v>
      </c>
      <c r="AE1041" s="53">
        <v>21221</v>
      </c>
      <c r="AF1041" s="43">
        <f>IFERROR(AE1041/AB1026,"-")</f>
        <v>1.1220633148058849E-3</v>
      </c>
      <c r="AG1041" s="53">
        <v>6</v>
      </c>
      <c r="AH1041" s="43">
        <f>IFERROR(AG1041/AC1026,"-")</f>
        <v>5.8252427184466021E-2</v>
      </c>
      <c r="AI1041" s="56">
        <f t="shared" si="91"/>
        <v>3536.8333333333335</v>
      </c>
      <c r="AJ1041" s="360"/>
      <c r="AK1041" s="360"/>
      <c r="AL1041" s="33" t="s">
        <v>110</v>
      </c>
      <c r="AM1041" s="53">
        <v>161457</v>
      </c>
      <c r="AN1041" s="43">
        <f>IFERROR(AM1041/AJ1026,"-")</f>
        <v>7.8645391976822708E-4</v>
      </c>
      <c r="AO1041" s="53">
        <v>38</v>
      </c>
      <c r="AP1041" s="43">
        <f>IFERROR(AO1041/AK1026,"-")</f>
        <v>0.11078717201166181</v>
      </c>
      <c r="AQ1041" s="56">
        <f t="shared" si="92"/>
        <v>4248.8684210526317</v>
      </c>
      <c r="AR1041" s="360"/>
      <c r="AS1041" s="360"/>
      <c r="AT1041" s="33" t="s">
        <v>110</v>
      </c>
      <c r="AU1041" s="53">
        <v>351061</v>
      </c>
      <c r="AV1041" s="43">
        <f>IFERROR(AU1041/AR1026,"-")</f>
        <v>1.3144343281373024E-3</v>
      </c>
      <c r="AW1041" s="56">
        <v>41</v>
      </c>
      <c r="AX1041" s="45">
        <f>IFERROR(AW1041/AS1026,"-")</f>
        <v>7.7067669172932327E-2</v>
      </c>
      <c r="AY1041" s="141">
        <f t="shared" si="93"/>
        <v>8562.4634146341468</v>
      </c>
      <c r="AZ1041" s="360"/>
      <c r="BA1041" s="360"/>
      <c r="BB1041" s="33" t="s">
        <v>110</v>
      </c>
      <c r="BC1041" s="53">
        <v>23179</v>
      </c>
      <c r="BD1041" s="43">
        <f>IFERROR(BC1041/AZ1026,"-")</f>
        <v>3.5967142799286152E-4</v>
      </c>
      <c r="BE1041" s="53">
        <v>8</v>
      </c>
      <c r="BF1041" s="43">
        <f>IFERROR(BE1041/BA1026,"-")</f>
        <v>0.16</v>
      </c>
      <c r="BG1041" s="56">
        <f t="shared" si="94"/>
        <v>2897.375</v>
      </c>
      <c r="BH1041" s="360"/>
      <c r="BI1041" s="360"/>
      <c r="BJ1041" s="33" t="s">
        <v>110</v>
      </c>
      <c r="BK1041" s="53">
        <v>124312</v>
      </c>
      <c r="BL1041" s="43">
        <f>IFERROR(BK1041/BH1026,"-")</f>
        <v>4.6734771038833221E-4</v>
      </c>
      <c r="BM1041" s="53">
        <v>32</v>
      </c>
      <c r="BN1041" s="43">
        <f>IFERROR(BM1041/BI1026,"-")</f>
        <v>4.945904173106646E-2</v>
      </c>
      <c r="BO1041" s="97">
        <f t="shared" si="95"/>
        <v>3884.75</v>
      </c>
      <c r="BP1041" s="140"/>
    </row>
    <row r="1042" spans="2:68" s="8" customFormat="1" ht="13.15" customHeight="1">
      <c r="B1042" s="369"/>
      <c r="C1042" s="387"/>
      <c r="D1042" s="361"/>
      <c r="E1042" s="361"/>
      <c r="F1042" s="34" t="s">
        <v>64</v>
      </c>
      <c r="G1042" s="49">
        <f>SUM(G1026:G1041)</f>
        <v>23123670</v>
      </c>
      <c r="H1042" s="43">
        <f>IFERROR(G1042/D1026,"-")</f>
        <v>0.29400833137210552</v>
      </c>
      <c r="I1042" s="53">
        <v>83</v>
      </c>
      <c r="J1042" s="43">
        <f>IFERROR(I1042/E1026,"-")</f>
        <v>0.87368421052631584</v>
      </c>
      <c r="K1042" s="56">
        <f t="shared" si="88"/>
        <v>278598.43373493978</v>
      </c>
      <c r="L1042" s="361"/>
      <c r="M1042" s="361"/>
      <c r="N1042" s="34" t="s">
        <v>64</v>
      </c>
      <c r="O1042" s="49">
        <f>SUM(O1026:O1041)</f>
        <v>87607910</v>
      </c>
      <c r="P1042" s="43">
        <f>IFERROR(O1042/L1026,"-")</f>
        <v>0.16940994795620035</v>
      </c>
      <c r="Q1042" s="53">
        <v>806</v>
      </c>
      <c r="R1042" s="43">
        <f>IFERROR(Q1042/M1026,"-")</f>
        <v>0.77277085330776607</v>
      </c>
      <c r="S1042" s="56">
        <f t="shared" si="89"/>
        <v>108694.67741935483</v>
      </c>
      <c r="T1042" s="361"/>
      <c r="U1042" s="361"/>
      <c r="V1042" s="34" t="s">
        <v>64</v>
      </c>
      <c r="W1042" s="49">
        <f>SUM(W1026:W1041)</f>
        <v>769980</v>
      </c>
      <c r="X1042" s="43">
        <f>IFERROR(W1042/T1026,"-")</f>
        <v>3.0742559907626189E-2</v>
      </c>
      <c r="Y1042" s="53">
        <v>28</v>
      </c>
      <c r="Z1042" s="43">
        <f>IFERROR(Y1042/U1026,"-")</f>
        <v>0.45901639344262296</v>
      </c>
      <c r="AA1042" s="97">
        <f t="shared" si="90"/>
        <v>27499.285714285714</v>
      </c>
      <c r="AB1042" s="361"/>
      <c r="AC1042" s="361"/>
      <c r="AD1042" s="34" t="s">
        <v>64</v>
      </c>
      <c r="AE1042" s="49">
        <f>SUM(AE1026:AE1041)</f>
        <v>1642254</v>
      </c>
      <c r="AF1042" s="43">
        <f>IFERROR(AE1042/AB1026,"-")</f>
        <v>8.6834407756148327E-2</v>
      </c>
      <c r="AG1042" s="53">
        <v>36</v>
      </c>
      <c r="AH1042" s="43">
        <f>IFERROR(AG1042/AC1026,"-")</f>
        <v>0.34951456310679613</v>
      </c>
      <c r="AI1042" s="56">
        <f t="shared" si="91"/>
        <v>45618.166666666664</v>
      </c>
      <c r="AJ1042" s="361"/>
      <c r="AK1042" s="361"/>
      <c r="AL1042" s="34" t="s">
        <v>64</v>
      </c>
      <c r="AM1042" s="49">
        <f>SUM(AM1026:AM1041)</f>
        <v>43281627</v>
      </c>
      <c r="AN1042" s="43">
        <f>IFERROR(AM1042/AJ1026,"-")</f>
        <v>0.21082396680290313</v>
      </c>
      <c r="AO1042" s="53">
        <v>302</v>
      </c>
      <c r="AP1042" s="43">
        <f>IFERROR(AO1042/AK1026,"-")</f>
        <v>0.88046647230320696</v>
      </c>
      <c r="AQ1042" s="56">
        <f t="shared" si="92"/>
        <v>143316.64569536425</v>
      </c>
      <c r="AR1042" s="361"/>
      <c r="AS1042" s="361"/>
      <c r="AT1042" s="34" t="s">
        <v>64</v>
      </c>
      <c r="AU1042" s="49">
        <f>SUM(AU1026:AU1041)</f>
        <v>41727409</v>
      </c>
      <c r="AV1042" s="43">
        <f>IFERROR(AU1042/AR1026,"-")</f>
        <v>0.15623478202883667</v>
      </c>
      <c r="AW1042" s="56">
        <v>437</v>
      </c>
      <c r="AX1042" s="76">
        <f>IFERROR(AW1042/AS1026,"-")</f>
        <v>0.8214285714285714</v>
      </c>
      <c r="AY1042" s="113">
        <f t="shared" si="93"/>
        <v>95486.061784897029</v>
      </c>
      <c r="AZ1042" s="361"/>
      <c r="BA1042" s="361"/>
      <c r="BB1042" s="34" t="s">
        <v>64</v>
      </c>
      <c r="BC1042" s="49">
        <f>SUM(BC1026:BC1041)</f>
        <v>23079133</v>
      </c>
      <c r="BD1042" s="43">
        <f>IFERROR(BC1042/AZ1026,"-")</f>
        <v>0.3581217793238351</v>
      </c>
      <c r="BE1042" s="53">
        <v>46</v>
      </c>
      <c r="BF1042" s="43">
        <f>IFERROR(BE1042/BA1026,"-")</f>
        <v>0.92</v>
      </c>
      <c r="BG1042" s="56">
        <f t="shared" si="94"/>
        <v>501720.28260869568</v>
      </c>
      <c r="BH1042" s="361"/>
      <c r="BI1042" s="361"/>
      <c r="BJ1042" s="34" t="s">
        <v>64</v>
      </c>
      <c r="BK1042" s="49">
        <f>SUM(BK1026:BK1041)</f>
        <v>38846374</v>
      </c>
      <c r="BL1042" s="43">
        <f>IFERROR(BK1042/BH1026,"-")</f>
        <v>0.14604192632882457</v>
      </c>
      <c r="BM1042" s="53">
        <v>421</v>
      </c>
      <c r="BN1042" s="43">
        <f>IFERROR(BM1042/BI1026,"-")</f>
        <v>0.65069551777434309</v>
      </c>
      <c r="BO1042" s="97">
        <f t="shared" si="95"/>
        <v>92271.672209026132</v>
      </c>
      <c r="BP1042" s="140"/>
    </row>
    <row r="1043" spans="2:68" s="8" customFormat="1" ht="13.15" customHeight="1">
      <c r="B1043" s="367">
        <v>62</v>
      </c>
      <c r="C1043" s="385" t="s">
        <v>16</v>
      </c>
      <c r="D1043" s="359">
        <v>75386430</v>
      </c>
      <c r="E1043" s="359">
        <v>91</v>
      </c>
      <c r="F1043" s="30" t="s">
        <v>96</v>
      </c>
      <c r="G1043" s="51">
        <v>4906004</v>
      </c>
      <c r="H1043" s="41">
        <f>IFERROR(G1043/D1043,"-")</f>
        <v>6.5078078375644E-2</v>
      </c>
      <c r="I1043" s="51">
        <v>21</v>
      </c>
      <c r="J1043" s="41">
        <f>IFERROR(I1043/E1043,"-")</f>
        <v>0.23076923076923078</v>
      </c>
      <c r="K1043" s="54">
        <f t="shared" si="88"/>
        <v>233619.23809523811</v>
      </c>
      <c r="L1043" s="359">
        <v>615854770</v>
      </c>
      <c r="M1043" s="359">
        <v>1325</v>
      </c>
      <c r="N1043" s="30" t="s">
        <v>96</v>
      </c>
      <c r="O1043" s="51">
        <v>9100453</v>
      </c>
      <c r="P1043" s="41">
        <f>IFERROR(O1043/L1043,"-")</f>
        <v>1.4776946519388004E-2</v>
      </c>
      <c r="Q1043" s="51">
        <v>196</v>
      </c>
      <c r="R1043" s="41">
        <f>IFERROR(Q1043/M1043,"-")</f>
        <v>0.14792452830188679</v>
      </c>
      <c r="S1043" s="54">
        <f t="shared" si="89"/>
        <v>46430.882653061228</v>
      </c>
      <c r="T1043" s="359">
        <v>38933240</v>
      </c>
      <c r="U1043" s="359">
        <v>92</v>
      </c>
      <c r="V1043" s="30" t="s">
        <v>96</v>
      </c>
      <c r="W1043" s="51">
        <v>254681</v>
      </c>
      <c r="X1043" s="41">
        <f>IFERROR(W1043/T1043,"-")</f>
        <v>6.5414797227253624E-3</v>
      </c>
      <c r="Y1043" s="51">
        <v>14</v>
      </c>
      <c r="Z1043" s="41">
        <f>IFERROR(Y1043/U1043,"-")</f>
        <v>0.15217391304347827</v>
      </c>
      <c r="AA1043" s="95">
        <f t="shared" si="90"/>
        <v>18191.5</v>
      </c>
      <c r="AB1043" s="359">
        <v>46878220</v>
      </c>
      <c r="AC1043" s="359">
        <v>192</v>
      </c>
      <c r="AD1043" s="30" t="s">
        <v>96</v>
      </c>
      <c r="AE1043" s="51">
        <v>1164622</v>
      </c>
      <c r="AF1043" s="41">
        <f>IFERROR(AE1043/AB1043,"-")</f>
        <v>2.484356274619642E-2</v>
      </c>
      <c r="AG1043" s="51">
        <v>17</v>
      </c>
      <c r="AH1043" s="41">
        <f>IFERROR(AG1043/AC1043,"-")</f>
        <v>8.8541666666666671E-2</v>
      </c>
      <c r="AI1043" s="54">
        <f t="shared" si="91"/>
        <v>68507.176470588238</v>
      </c>
      <c r="AJ1043" s="359">
        <v>219659750</v>
      </c>
      <c r="AK1043" s="359">
        <v>375</v>
      </c>
      <c r="AL1043" s="30" t="s">
        <v>96</v>
      </c>
      <c r="AM1043" s="51">
        <v>2840890</v>
      </c>
      <c r="AN1043" s="41">
        <f>IFERROR(AM1043/AJ1043,"-")</f>
        <v>1.293313863828034E-2</v>
      </c>
      <c r="AO1043" s="51">
        <v>71</v>
      </c>
      <c r="AP1043" s="41">
        <f>IFERROR(AO1043/AK1043,"-")</f>
        <v>0.18933333333333333</v>
      </c>
      <c r="AQ1043" s="54">
        <f t="shared" si="92"/>
        <v>40012.535211267605</v>
      </c>
      <c r="AR1043" s="359">
        <v>297605530</v>
      </c>
      <c r="AS1043" s="359">
        <v>660</v>
      </c>
      <c r="AT1043" s="30" t="s">
        <v>96</v>
      </c>
      <c r="AU1043" s="51">
        <v>1860417</v>
      </c>
      <c r="AV1043" s="41">
        <f>IFERROR(AU1043/AR1043,"-")</f>
        <v>6.2512850483658691E-3</v>
      </c>
      <c r="AW1043" s="54">
        <v>92</v>
      </c>
      <c r="AX1043" s="44">
        <f>IFERROR(AW1043/AS1043,"-")</f>
        <v>0.1393939393939394</v>
      </c>
      <c r="AY1043" s="95">
        <f t="shared" si="93"/>
        <v>20221.92391304348</v>
      </c>
      <c r="AZ1043" s="359">
        <v>49234500</v>
      </c>
      <c r="BA1043" s="359">
        <v>35</v>
      </c>
      <c r="BB1043" s="30" t="s">
        <v>96</v>
      </c>
      <c r="BC1043" s="51">
        <v>3213175</v>
      </c>
      <c r="BD1043" s="41">
        <f>IFERROR(BC1043/AZ1043,"-")</f>
        <v>6.5262671500675343E-2</v>
      </c>
      <c r="BE1043" s="51">
        <v>10</v>
      </c>
      <c r="BF1043" s="41">
        <f>IFERROR(BE1043/BA1043,"-")</f>
        <v>0.2857142857142857</v>
      </c>
      <c r="BG1043" s="54">
        <f t="shared" si="94"/>
        <v>321317.5</v>
      </c>
      <c r="BH1043" s="359">
        <v>292788340</v>
      </c>
      <c r="BI1043" s="359">
        <v>829</v>
      </c>
      <c r="BJ1043" s="30" t="s">
        <v>96</v>
      </c>
      <c r="BK1043" s="51">
        <v>3851035</v>
      </c>
      <c r="BL1043" s="41">
        <f>IFERROR(BK1043/BH1043,"-")</f>
        <v>1.3152965722610401E-2</v>
      </c>
      <c r="BM1043" s="51">
        <v>93</v>
      </c>
      <c r="BN1043" s="41">
        <f>IFERROR(BM1043/BI1043,"-")</f>
        <v>0.11218335343787696</v>
      </c>
      <c r="BO1043" s="95">
        <f t="shared" si="95"/>
        <v>41408.978494623654</v>
      </c>
      <c r="BP1043" s="140"/>
    </row>
    <row r="1044" spans="2:68" s="8" customFormat="1" ht="13.15" customHeight="1">
      <c r="B1044" s="368"/>
      <c r="C1044" s="386"/>
      <c r="D1044" s="360"/>
      <c r="E1044" s="360"/>
      <c r="F1044" s="31" t="s">
        <v>97</v>
      </c>
      <c r="G1044" s="52">
        <v>486625</v>
      </c>
      <c r="H1044" s="42">
        <f>IFERROR(G1044/D1043,"-")</f>
        <v>6.4550742089789902E-3</v>
      </c>
      <c r="I1044" s="52">
        <v>25</v>
      </c>
      <c r="J1044" s="42">
        <f>IFERROR(I1044/E1043,"-")</f>
        <v>0.27472527472527475</v>
      </c>
      <c r="K1044" s="55">
        <f t="shared" si="88"/>
        <v>19465</v>
      </c>
      <c r="L1044" s="360"/>
      <c r="M1044" s="360"/>
      <c r="N1044" s="31" t="s">
        <v>97</v>
      </c>
      <c r="O1044" s="52">
        <v>7539346</v>
      </c>
      <c r="P1044" s="42">
        <f>IFERROR(O1044/L1043,"-")</f>
        <v>1.2242084282305714E-2</v>
      </c>
      <c r="Q1044" s="52">
        <v>248</v>
      </c>
      <c r="R1044" s="42">
        <f>IFERROR(Q1044/M1043,"-")</f>
        <v>0.18716981132075472</v>
      </c>
      <c r="S1044" s="55">
        <f t="shared" si="89"/>
        <v>30400.58870967742</v>
      </c>
      <c r="T1044" s="360"/>
      <c r="U1044" s="360"/>
      <c r="V1044" s="31" t="s">
        <v>97</v>
      </c>
      <c r="W1044" s="52">
        <v>2444929</v>
      </c>
      <c r="X1044" s="42">
        <f>IFERROR(W1044/T1043,"-")</f>
        <v>6.2797984447222996E-2</v>
      </c>
      <c r="Y1044" s="52">
        <v>15</v>
      </c>
      <c r="Z1044" s="42">
        <f>IFERROR(Y1044/U1043,"-")</f>
        <v>0.16304347826086957</v>
      </c>
      <c r="AA1044" s="96">
        <f t="shared" si="90"/>
        <v>162995.26666666666</v>
      </c>
      <c r="AB1044" s="360"/>
      <c r="AC1044" s="360"/>
      <c r="AD1044" s="31" t="s">
        <v>97</v>
      </c>
      <c r="AE1044" s="52">
        <v>684825</v>
      </c>
      <c r="AF1044" s="42">
        <f>IFERROR(AE1044/AB1043,"-")</f>
        <v>1.4608596486811998E-2</v>
      </c>
      <c r="AG1044" s="52">
        <v>23</v>
      </c>
      <c r="AH1044" s="42">
        <f>IFERROR(AG1044/AC1043,"-")</f>
        <v>0.11979166666666667</v>
      </c>
      <c r="AI1044" s="55">
        <f t="shared" si="91"/>
        <v>29775</v>
      </c>
      <c r="AJ1044" s="360"/>
      <c r="AK1044" s="360"/>
      <c r="AL1044" s="31" t="s">
        <v>97</v>
      </c>
      <c r="AM1044" s="52">
        <v>1647276</v>
      </c>
      <c r="AN1044" s="42">
        <f>IFERROR(AM1044/AJ1043,"-")</f>
        <v>7.4992164017304037E-3</v>
      </c>
      <c r="AO1044" s="52">
        <v>83</v>
      </c>
      <c r="AP1044" s="42">
        <f>IFERROR(AO1044/AK1043,"-")</f>
        <v>0.22133333333333333</v>
      </c>
      <c r="AQ1044" s="55">
        <f t="shared" si="92"/>
        <v>19846.698795180724</v>
      </c>
      <c r="AR1044" s="360"/>
      <c r="AS1044" s="360"/>
      <c r="AT1044" s="31" t="s">
        <v>97</v>
      </c>
      <c r="AU1044" s="52">
        <v>2725495</v>
      </c>
      <c r="AV1044" s="42">
        <f>IFERROR(AU1044/AR1043,"-")</f>
        <v>9.1580791526286488E-3</v>
      </c>
      <c r="AW1044" s="55">
        <v>124</v>
      </c>
      <c r="AX1044" s="42">
        <f>IFERROR(AW1044/AS1043,"-")</f>
        <v>0.18787878787878787</v>
      </c>
      <c r="AY1044" s="138">
        <f t="shared" si="93"/>
        <v>21979.798387096773</v>
      </c>
      <c r="AZ1044" s="360"/>
      <c r="BA1044" s="360"/>
      <c r="BB1044" s="31" t="s">
        <v>97</v>
      </c>
      <c r="BC1044" s="52">
        <v>322666</v>
      </c>
      <c r="BD1044" s="42">
        <f>IFERROR(BC1044/AZ1043,"-")</f>
        <v>6.5536564807198204E-3</v>
      </c>
      <c r="BE1044" s="52">
        <v>11</v>
      </c>
      <c r="BF1044" s="42">
        <f>IFERROR(BE1044/BA1043,"-")</f>
        <v>0.31428571428571428</v>
      </c>
      <c r="BG1044" s="55">
        <f t="shared" si="94"/>
        <v>29333.272727272728</v>
      </c>
      <c r="BH1044" s="360"/>
      <c r="BI1044" s="360"/>
      <c r="BJ1044" s="31" t="s">
        <v>97</v>
      </c>
      <c r="BK1044" s="52">
        <v>3417409</v>
      </c>
      <c r="BL1044" s="42">
        <f>IFERROR(BK1044/BH1043,"-")</f>
        <v>1.1671943629995648E-2</v>
      </c>
      <c r="BM1044" s="52">
        <v>126</v>
      </c>
      <c r="BN1044" s="42">
        <f>IFERROR(BM1044/BI1043,"-")</f>
        <v>0.1519903498190591</v>
      </c>
      <c r="BO1044" s="96">
        <f t="shared" si="95"/>
        <v>27122.29365079365</v>
      </c>
      <c r="BP1044" s="140"/>
    </row>
    <row r="1045" spans="2:68" s="8" customFormat="1" ht="13.15" customHeight="1">
      <c r="B1045" s="368"/>
      <c r="C1045" s="386"/>
      <c r="D1045" s="360"/>
      <c r="E1045" s="360"/>
      <c r="F1045" s="32" t="s">
        <v>98</v>
      </c>
      <c r="G1045" s="52">
        <v>1025077</v>
      </c>
      <c r="H1045" s="42">
        <f>IFERROR(G1045/D1043,"-")</f>
        <v>1.3597632889632789E-2</v>
      </c>
      <c r="I1045" s="52">
        <v>25</v>
      </c>
      <c r="J1045" s="42">
        <f>IFERROR(I1045/E1043,"-")</f>
        <v>0.27472527472527475</v>
      </c>
      <c r="K1045" s="55">
        <f t="shared" si="88"/>
        <v>41003.08</v>
      </c>
      <c r="L1045" s="360"/>
      <c r="M1045" s="360"/>
      <c r="N1045" s="32" t="s">
        <v>98</v>
      </c>
      <c r="O1045" s="52">
        <v>10680059</v>
      </c>
      <c r="P1045" s="42">
        <f>IFERROR(O1045/L1043,"-")</f>
        <v>1.7341846682457293E-2</v>
      </c>
      <c r="Q1045" s="52">
        <v>282</v>
      </c>
      <c r="R1045" s="42">
        <f>IFERROR(Q1045/M1043,"-")</f>
        <v>0.21283018867924527</v>
      </c>
      <c r="S1045" s="55">
        <f t="shared" si="89"/>
        <v>37872.549645390071</v>
      </c>
      <c r="T1045" s="360"/>
      <c r="U1045" s="360"/>
      <c r="V1045" s="32" t="s">
        <v>98</v>
      </c>
      <c r="W1045" s="52">
        <v>0</v>
      </c>
      <c r="X1045" s="42">
        <f>IFERROR(W1045/T1043,"-")</f>
        <v>0</v>
      </c>
      <c r="Y1045" s="52">
        <v>0</v>
      </c>
      <c r="Z1045" s="42">
        <f>IFERROR(Y1045/U1043,"-")</f>
        <v>0</v>
      </c>
      <c r="AA1045" s="96" t="str">
        <f t="shared" si="90"/>
        <v>-</v>
      </c>
      <c r="AB1045" s="360"/>
      <c r="AC1045" s="360"/>
      <c r="AD1045" s="32" t="s">
        <v>98</v>
      </c>
      <c r="AE1045" s="52">
        <v>0</v>
      </c>
      <c r="AF1045" s="42">
        <f>IFERROR(AE1045/AB1043,"-")</f>
        <v>0</v>
      </c>
      <c r="AG1045" s="52">
        <v>0</v>
      </c>
      <c r="AH1045" s="42">
        <f>IFERROR(AG1045/AC1043,"-")</f>
        <v>0</v>
      </c>
      <c r="AI1045" s="55" t="str">
        <f t="shared" si="91"/>
        <v>-</v>
      </c>
      <c r="AJ1045" s="360"/>
      <c r="AK1045" s="360"/>
      <c r="AL1045" s="32" t="s">
        <v>98</v>
      </c>
      <c r="AM1045" s="52">
        <v>5555428</v>
      </c>
      <c r="AN1045" s="42">
        <f>IFERROR(AM1045/AJ1043,"-")</f>
        <v>2.5291060378608281E-2</v>
      </c>
      <c r="AO1045" s="52">
        <v>113</v>
      </c>
      <c r="AP1045" s="42">
        <f>IFERROR(AO1045/AK1043,"-")</f>
        <v>0.30133333333333334</v>
      </c>
      <c r="AQ1045" s="55">
        <f t="shared" si="92"/>
        <v>49163.079646017701</v>
      </c>
      <c r="AR1045" s="360"/>
      <c r="AS1045" s="360"/>
      <c r="AT1045" s="32" t="s">
        <v>98</v>
      </c>
      <c r="AU1045" s="52">
        <v>5124631</v>
      </c>
      <c r="AV1045" s="42">
        <f>IFERROR(AU1045/AR1043,"-")</f>
        <v>1.7219542257833717E-2</v>
      </c>
      <c r="AW1045" s="55">
        <v>169</v>
      </c>
      <c r="AX1045" s="42">
        <f>IFERROR(AW1045/AS1043,"-")</f>
        <v>0.25606060606060604</v>
      </c>
      <c r="AY1045" s="138">
        <f t="shared" si="93"/>
        <v>30323.260355029586</v>
      </c>
      <c r="AZ1045" s="360"/>
      <c r="BA1045" s="360"/>
      <c r="BB1045" s="32" t="s">
        <v>98</v>
      </c>
      <c r="BC1045" s="52">
        <v>120766</v>
      </c>
      <c r="BD1045" s="42">
        <f>IFERROR(BC1045/AZ1043,"-")</f>
        <v>2.4528734931805948E-3</v>
      </c>
      <c r="BE1045" s="52">
        <v>10</v>
      </c>
      <c r="BF1045" s="42">
        <f>IFERROR(BE1045/BA1043,"-")</f>
        <v>0.2857142857142857</v>
      </c>
      <c r="BG1045" s="55">
        <f t="shared" si="94"/>
        <v>12076.6</v>
      </c>
      <c r="BH1045" s="360"/>
      <c r="BI1045" s="360"/>
      <c r="BJ1045" s="32" t="s">
        <v>98</v>
      </c>
      <c r="BK1045" s="52">
        <v>2979493</v>
      </c>
      <c r="BL1045" s="42">
        <f>IFERROR(BK1045/BH1043,"-")</f>
        <v>1.017626931454989E-2</v>
      </c>
      <c r="BM1045" s="52">
        <v>132</v>
      </c>
      <c r="BN1045" s="42">
        <f>IFERROR(BM1045/BI1043,"-")</f>
        <v>0.15922798552472858</v>
      </c>
      <c r="BO1045" s="96">
        <f t="shared" si="95"/>
        <v>22571.916666666668</v>
      </c>
      <c r="BP1045" s="140"/>
    </row>
    <row r="1046" spans="2:68" s="8" customFormat="1" ht="13.15" customHeight="1">
      <c r="B1046" s="368"/>
      <c r="C1046" s="386"/>
      <c r="D1046" s="360"/>
      <c r="E1046" s="360"/>
      <c r="F1046" s="32" t="s">
        <v>99</v>
      </c>
      <c r="G1046" s="52">
        <v>71341</v>
      </c>
      <c r="H1046" s="42">
        <f>IFERROR(G1046/D1043,"-")</f>
        <v>9.4633742438791706E-4</v>
      </c>
      <c r="I1046" s="52">
        <v>4</v>
      </c>
      <c r="J1046" s="42">
        <f>IFERROR(I1046/E1043,"-")</f>
        <v>4.3956043956043959E-2</v>
      </c>
      <c r="K1046" s="55">
        <f t="shared" si="88"/>
        <v>17835.25</v>
      </c>
      <c r="L1046" s="360"/>
      <c r="M1046" s="360"/>
      <c r="N1046" s="32" t="s">
        <v>99</v>
      </c>
      <c r="O1046" s="52">
        <v>541303</v>
      </c>
      <c r="P1046" s="42">
        <f>IFERROR(O1046/L1043,"-")</f>
        <v>8.789458592648393E-4</v>
      </c>
      <c r="Q1046" s="52">
        <v>45</v>
      </c>
      <c r="R1046" s="42">
        <f>IFERROR(Q1046/M1043,"-")</f>
        <v>3.3962264150943396E-2</v>
      </c>
      <c r="S1046" s="55">
        <f t="shared" si="89"/>
        <v>12028.955555555556</v>
      </c>
      <c r="T1046" s="360"/>
      <c r="U1046" s="360"/>
      <c r="V1046" s="32" t="s">
        <v>99</v>
      </c>
      <c r="W1046" s="52">
        <v>0</v>
      </c>
      <c r="X1046" s="42">
        <f>IFERROR(W1046/T1043,"-")</f>
        <v>0</v>
      </c>
      <c r="Y1046" s="52">
        <v>0</v>
      </c>
      <c r="Z1046" s="42">
        <f>IFERROR(Y1046/U1043,"-")</f>
        <v>0</v>
      </c>
      <c r="AA1046" s="96" t="str">
        <f t="shared" si="90"/>
        <v>-</v>
      </c>
      <c r="AB1046" s="360"/>
      <c r="AC1046" s="360"/>
      <c r="AD1046" s="32" t="s">
        <v>99</v>
      </c>
      <c r="AE1046" s="52">
        <v>0</v>
      </c>
      <c r="AF1046" s="42">
        <f>IFERROR(AE1046/AB1043,"-")</f>
        <v>0</v>
      </c>
      <c r="AG1046" s="52">
        <v>0</v>
      </c>
      <c r="AH1046" s="42">
        <f>IFERROR(AG1046/AC1043,"-")</f>
        <v>0</v>
      </c>
      <c r="AI1046" s="55" t="str">
        <f t="shared" si="91"/>
        <v>-</v>
      </c>
      <c r="AJ1046" s="360"/>
      <c r="AK1046" s="360"/>
      <c r="AL1046" s="32" t="s">
        <v>99</v>
      </c>
      <c r="AM1046" s="52">
        <v>261568</v>
      </c>
      <c r="AN1046" s="42">
        <f>IFERROR(AM1046/AJ1043,"-")</f>
        <v>1.1907871150722879E-3</v>
      </c>
      <c r="AO1046" s="52">
        <v>26</v>
      </c>
      <c r="AP1046" s="42">
        <f>IFERROR(AO1046/AK1043,"-")</f>
        <v>6.933333333333333E-2</v>
      </c>
      <c r="AQ1046" s="55">
        <f t="shared" si="92"/>
        <v>10060.307692307691</v>
      </c>
      <c r="AR1046" s="360"/>
      <c r="AS1046" s="360"/>
      <c r="AT1046" s="32" t="s">
        <v>99</v>
      </c>
      <c r="AU1046" s="52">
        <v>279735</v>
      </c>
      <c r="AV1046" s="42">
        <f>IFERROR(AU1046/AR1043,"-")</f>
        <v>9.3995229188113545E-4</v>
      </c>
      <c r="AW1046" s="55">
        <v>19</v>
      </c>
      <c r="AX1046" s="42">
        <f>IFERROR(AW1046/AS1043,"-")</f>
        <v>2.8787878787878789E-2</v>
      </c>
      <c r="AY1046" s="138">
        <f t="shared" si="93"/>
        <v>14722.894736842105</v>
      </c>
      <c r="AZ1046" s="360"/>
      <c r="BA1046" s="360"/>
      <c r="BB1046" s="32" t="s">
        <v>99</v>
      </c>
      <c r="BC1046" s="52">
        <v>11316</v>
      </c>
      <c r="BD1046" s="42">
        <f>IFERROR(BC1046/AZ1043,"-")</f>
        <v>2.2983883252597264E-4</v>
      </c>
      <c r="BE1046" s="52">
        <v>2</v>
      </c>
      <c r="BF1046" s="42">
        <f>IFERROR(BE1046/BA1043,"-")</f>
        <v>5.7142857142857141E-2</v>
      </c>
      <c r="BG1046" s="55">
        <f t="shared" si="94"/>
        <v>5658</v>
      </c>
      <c r="BH1046" s="360"/>
      <c r="BI1046" s="360"/>
      <c r="BJ1046" s="32" t="s">
        <v>99</v>
      </c>
      <c r="BK1046" s="52">
        <v>256642</v>
      </c>
      <c r="BL1046" s="42">
        <f>IFERROR(BK1046/BH1043,"-")</f>
        <v>8.7654446894982227E-4</v>
      </c>
      <c r="BM1046" s="52">
        <v>20</v>
      </c>
      <c r="BN1046" s="42">
        <f>IFERROR(BM1046/BI1043,"-")</f>
        <v>2.4125452352231604E-2</v>
      </c>
      <c r="BO1046" s="96">
        <f t="shared" si="95"/>
        <v>12832.1</v>
      </c>
      <c r="BP1046" s="140"/>
    </row>
    <row r="1047" spans="2:68" s="8" customFormat="1" ht="13.15" customHeight="1">
      <c r="B1047" s="368"/>
      <c r="C1047" s="386"/>
      <c r="D1047" s="360"/>
      <c r="E1047" s="360"/>
      <c r="F1047" s="32" t="s">
        <v>100</v>
      </c>
      <c r="G1047" s="52">
        <v>940785</v>
      </c>
      <c r="H1047" s="42">
        <f>IFERROR(G1047/D1043,"-")</f>
        <v>1.2479500621000358E-2</v>
      </c>
      <c r="I1047" s="52">
        <v>35</v>
      </c>
      <c r="J1047" s="42">
        <f>IFERROR(I1047/E1043,"-")</f>
        <v>0.38461538461538464</v>
      </c>
      <c r="K1047" s="55">
        <f t="shared" si="88"/>
        <v>26879.571428571428</v>
      </c>
      <c r="L1047" s="360"/>
      <c r="M1047" s="360"/>
      <c r="N1047" s="32" t="s">
        <v>100</v>
      </c>
      <c r="O1047" s="52">
        <v>16445533</v>
      </c>
      <c r="P1047" s="42">
        <f>IFERROR(O1047/L1043,"-")</f>
        <v>2.6703589549204921E-2</v>
      </c>
      <c r="Q1047" s="52">
        <v>382</v>
      </c>
      <c r="R1047" s="42">
        <f>IFERROR(Q1047/M1043,"-")</f>
        <v>0.28830188679245283</v>
      </c>
      <c r="S1047" s="55">
        <f t="shared" si="89"/>
        <v>43051.133507853403</v>
      </c>
      <c r="T1047" s="360"/>
      <c r="U1047" s="360"/>
      <c r="V1047" s="32" t="s">
        <v>100</v>
      </c>
      <c r="W1047" s="52">
        <v>0</v>
      </c>
      <c r="X1047" s="42">
        <f>IFERROR(W1047/T1043,"-")</f>
        <v>0</v>
      </c>
      <c r="Y1047" s="52">
        <v>0</v>
      </c>
      <c r="Z1047" s="42">
        <f>IFERROR(Y1047/U1043,"-")</f>
        <v>0</v>
      </c>
      <c r="AA1047" s="96" t="str">
        <f t="shared" si="90"/>
        <v>-</v>
      </c>
      <c r="AB1047" s="360"/>
      <c r="AC1047" s="360"/>
      <c r="AD1047" s="32" t="s">
        <v>100</v>
      </c>
      <c r="AE1047" s="52">
        <v>0</v>
      </c>
      <c r="AF1047" s="42">
        <f>IFERROR(AE1047/AB1043,"-")</f>
        <v>0</v>
      </c>
      <c r="AG1047" s="52">
        <v>0</v>
      </c>
      <c r="AH1047" s="42">
        <f>IFERROR(AG1047/AC1043,"-")</f>
        <v>0</v>
      </c>
      <c r="AI1047" s="55" t="str">
        <f t="shared" si="91"/>
        <v>-</v>
      </c>
      <c r="AJ1047" s="360"/>
      <c r="AK1047" s="360"/>
      <c r="AL1047" s="32" t="s">
        <v>100</v>
      </c>
      <c r="AM1047" s="52">
        <v>2967516</v>
      </c>
      <c r="AN1047" s="42">
        <f>IFERROR(AM1047/AJ1043,"-")</f>
        <v>1.3509602919970545E-2</v>
      </c>
      <c r="AO1047" s="52">
        <v>151</v>
      </c>
      <c r="AP1047" s="42">
        <f>IFERROR(AO1047/AK1043,"-")</f>
        <v>0.40266666666666667</v>
      </c>
      <c r="AQ1047" s="55">
        <f t="shared" si="92"/>
        <v>19652.423841059604</v>
      </c>
      <c r="AR1047" s="360"/>
      <c r="AS1047" s="360"/>
      <c r="AT1047" s="32" t="s">
        <v>100</v>
      </c>
      <c r="AU1047" s="52">
        <v>13478017</v>
      </c>
      <c r="AV1047" s="42">
        <f>IFERROR(AU1047/AR1043,"-")</f>
        <v>4.5288194073544265E-2</v>
      </c>
      <c r="AW1047" s="55">
        <v>231</v>
      </c>
      <c r="AX1047" s="42">
        <f>IFERROR(AW1047/AS1043,"-")</f>
        <v>0.35</v>
      </c>
      <c r="AY1047" s="138">
        <f t="shared" si="93"/>
        <v>58346.393939393936</v>
      </c>
      <c r="AZ1047" s="360"/>
      <c r="BA1047" s="360"/>
      <c r="BB1047" s="32" t="s">
        <v>100</v>
      </c>
      <c r="BC1047" s="52">
        <v>4522994</v>
      </c>
      <c r="BD1047" s="42">
        <f>IFERROR(BC1047/AZ1043,"-")</f>
        <v>9.1866353877870191E-2</v>
      </c>
      <c r="BE1047" s="52">
        <v>12</v>
      </c>
      <c r="BF1047" s="42">
        <f>IFERROR(BE1047/BA1043,"-")</f>
        <v>0.34285714285714286</v>
      </c>
      <c r="BG1047" s="55">
        <f t="shared" si="94"/>
        <v>376916.16666666669</v>
      </c>
      <c r="BH1047" s="360"/>
      <c r="BI1047" s="360"/>
      <c r="BJ1047" s="32" t="s">
        <v>100</v>
      </c>
      <c r="BK1047" s="52">
        <v>5137404</v>
      </c>
      <c r="BL1047" s="42">
        <f>IFERROR(BK1047/BH1043,"-")</f>
        <v>1.7546477431444163E-2</v>
      </c>
      <c r="BM1047" s="52">
        <v>181</v>
      </c>
      <c r="BN1047" s="42">
        <f>IFERROR(BM1047/BI1043,"-")</f>
        <v>0.21833534378769601</v>
      </c>
      <c r="BO1047" s="96">
        <f t="shared" si="95"/>
        <v>28383.447513812156</v>
      </c>
      <c r="BP1047" s="140"/>
    </row>
    <row r="1048" spans="2:68" s="8" customFormat="1" ht="13.15" customHeight="1">
      <c r="B1048" s="368"/>
      <c r="C1048" s="386"/>
      <c r="D1048" s="360"/>
      <c r="E1048" s="360"/>
      <c r="F1048" s="32" t="s">
        <v>101</v>
      </c>
      <c r="G1048" s="52">
        <v>1619816</v>
      </c>
      <c r="H1048" s="42">
        <f>IFERROR(G1048/D1043,"-")</f>
        <v>2.1486837883157486E-2</v>
      </c>
      <c r="I1048" s="52">
        <v>29</v>
      </c>
      <c r="J1048" s="42">
        <f>IFERROR(I1048/E1043,"-")</f>
        <v>0.31868131868131866</v>
      </c>
      <c r="K1048" s="55">
        <f t="shared" si="88"/>
        <v>55855.724137931036</v>
      </c>
      <c r="L1048" s="360"/>
      <c r="M1048" s="360"/>
      <c r="N1048" s="32" t="s">
        <v>101</v>
      </c>
      <c r="O1048" s="52">
        <v>19399939</v>
      </c>
      <c r="P1048" s="42">
        <f>IFERROR(O1048/L1043,"-")</f>
        <v>3.1500834198296461E-2</v>
      </c>
      <c r="Q1048" s="52">
        <v>359</v>
      </c>
      <c r="R1048" s="42">
        <f>IFERROR(Q1048/M1043,"-")</f>
        <v>0.27094339622641511</v>
      </c>
      <c r="S1048" s="55">
        <f t="shared" si="89"/>
        <v>54038.827298050142</v>
      </c>
      <c r="T1048" s="360"/>
      <c r="U1048" s="360"/>
      <c r="V1048" s="32" t="s">
        <v>101</v>
      </c>
      <c r="W1048" s="52">
        <v>0</v>
      </c>
      <c r="X1048" s="42">
        <f>IFERROR(W1048/T1043,"-")</f>
        <v>0</v>
      </c>
      <c r="Y1048" s="52">
        <v>0</v>
      </c>
      <c r="Z1048" s="42">
        <f>IFERROR(Y1048/U1043,"-")</f>
        <v>0</v>
      </c>
      <c r="AA1048" s="96" t="str">
        <f t="shared" si="90"/>
        <v>-</v>
      </c>
      <c r="AB1048" s="360"/>
      <c r="AC1048" s="360"/>
      <c r="AD1048" s="32" t="s">
        <v>101</v>
      </c>
      <c r="AE1048" s="52">
        <v>0</v>
      </c>
      <c r="AF1048" s="42">
        <f>IFERROR(AE1048/AB1043,"-")</f>
        <v>0</v>
      </c>
      <c r="AG1048" s="52">
        <v>0</v>
      </c>
      <c r="AH1048" s="42">
        <f>IFERROR(AG1048/AC1043,"-")</f>
        <v>0</v>
      </c>
      <c r="AI1048" s="55" t="str">
        <f t="shared" si="91"/>
        <v>-</v>
      </c>
      <c r="AJ1048" s="360"/>
      <c r="AK1048" s="360"/>
      <c r="AL1048" s="32" t="s">
        <v>101</v>
      </c>
      <c r="AM1048" s="52">
        <v>7060753</v>
      </c>
      <c r="AN1048" s="42">
        <f>IFERROR(AM1048/AJ1043,"-")</f>
        <v>3.2144045506743955E-2</v>
      </c>
      <c r="AO1048" s="52">
        <v>139</v>
      </c>
      <c r="AP1048" s="42">
        <f>IFERROR(AO1048/AK1043,"-")</f>
        <v>0.37066666666666664</v>
      </c>
      <c r="AQ1048" s="55">
        <f t="shared" si="92"/>
        <v>50796.784172661872</v>
      </c>
      <c r="AR1048" s="360"/>
      <c r="AS1048" s="360"/>
      <c r="AT1048" s="32" t="s">
        <v>101</v>
      </c>
      <c r="AU1048" s="52">
        <v>12339186</v>
      </c>
      <c r="AV1048" s="42">
        <f>IFERROR(AU1048/AR1043,"-")</f>
        <v>4.1461548110345935E-2</v>
      </c>
      <c r="AW1048" s="55">
        <v>220</v>
      </c>
      <c r="AX1048" s="42">
        <f>IFERROR(AW1048/AS1043,"-")</f>
        <v>0.33333333333333331</v>
      </c>
      <c r="AY1048" s="138">
        <f t="shared" si="93"/>
        <v>56087.209090909091</v>
      </c>
      <c r="AZ1048" s="360"/>
      <c r="BA1048" s="360"/>
      <c r="BB1048" s="32" t="s">
        <v>101</v>
      </c>
      <c r="BC1048" s="52">
        <v>1108189</v>
      </c>
      <c r="BD1048" s="42">
        <f>IFERROR(BC1048/AZ1043,"-")</f>
        <v>2.2508383349074328E-2</v>
      </c>
      <c r="BE1048" s="52">
        <v>11</v>
      </c>
      <c r="BF1048" s="42">
        <f>IFERROR(BE1048/BA1043,"-")</f>
        <v>0.31428571428571428</v>
      </c>
      <c r="BG1048" s="55">
        <f t="shared" si="94"/>
        <v>100744.45454545454</v>
      </c>
      <c r="BH1048" s="360"/>
      <c r="BI1048" s="360"/>
      <c r="BJ1048" s="32" t="s">
        <v>101</v>
      </c>
      <c r="BK1048" s="52">
        <v>8861998</v>
      </c>
      <c r="BL1048" s="42">
        <f>IFERROR(BK1048/BH1043,"-")</f>
        <v>3.026759194030746E-2</v>
      </c>
      <c r="BM1048" s="52">
        <v>174</v>
      </c>
      <c r="BN1048" s="42">
        <f>IFERROR(BM1048/BI1043,"-")</f>
        <v>0.20989143546441497</v>
      </c>
      <c r="BO1048" s="96">
        <f t="shared" si="95"/>
        <v>50931.022988505749</v>
      </c>
      <c r="BP1048" s="140"/>
    </row>
    <row r="1049" spans="2:68" s="8" customFormat="1" ht="13.15" customHeight="1">
      <c r="B1049" s="368"/>
      <c r="C1049" s="386"/>
      <c r="D1049" s="360"/>
      <c r="E1049" s="360"/>
      <c r="F1049" s="32" t="s">
        <v>102</v>
      </c>
      <c r="G1049" s="52">
        <v>3991745</v>
      </c>
      <c r="H1049" s="42">
        <f>IFERROR(G1049/D1043,"-")</f>
        <v>5.2950444794905398E-2</v>
      </c>
      <c r="I1049" s="52">
        <v>20</v>
      </c>
      <c r="J1049" s="42">
        <f>IFERROR(I1049/E1043,"-")</f>
        <v>0.21978021978021978</v>
      </c>
      <c r="K1049" s="55">
        <f t="shared" si="88"/>
        <v>199587.25</v>
      </c>
      <c r="L1049" s="360"/>
      <c r="M1049" s="360"/>
      <c r="N1049" s="32" t="s">
        <v>102</v>
      </c>
      <c r="O1049" s="52">
        <v>17134881</v>
      </c>
      <c r="P1049" s="42">
        <f>IFERROR(O1049/L1043,"-")</f>
        <v>2.7822924875616373E-2</v>
      </c>
      <c r="Q1049" s="52">
        <v>112</v>
      </c>
      <c r="R1049" s="42">
        <f>IFERROR(Q1049/M1043,"-")</f>
        <v>8.4528301886792459E-2</v>
      </c>
      <c r="S1049" s="55">
        <f t="shared" si="89"/>
        <v>152990.00892857142</v>
      </c>
      <c r="T1049" s="360"/>
      <c r="U1049" s="360"/>
      <c r="V1049" s="32" t="s">
        <v>102</v>
      </c>
      <c r="W1049" s="52">
        <v>0</v>
      </c>
      <c r="X1049" s="42">
        <f>IFERROR(W1049/T1043,"-")</f>
        <v>0</v>
      </c>
      <c r="Y1049" s="52">
        <v>0</v>
      </c>
      <c r="Z1049" s="42">
        <f>IFERROR(Y1049/U1043,"-")</f>
        <v>0</v>
      </c>
      <c r="AA1049" s="96" t="str">
        <f t="shared" si="90"/>
        <v>-</v>
      </c>
      <c r="AB1049" s="360"/>
      <c r="AC1049" s="360"/>
      <c r="AD1049" s="32" t="s">
        <v>102</v>
      </c>
      <c r="AE1049" s="52">
        <v>786951</v>
      </c>
      <c r="AF1049" s="42">
        <f>IFERROR(AE1049/AB1043,"-")</f>
        <v>1.6787134835751016E-2</v>
      </c>
      <c r="AG1049" s="52">
        <v>3</v>
      </c>
      <c r="AH1049" s="42">
        <f>IFERROR(AG1049/AC1043,"-")</f>
        <v>1.5625E-2</v>
      </c>
      <c r="AI1049" s="55">
        <f t="shared" si="91"/>
        <v>262317</v>
      </c>
      <c r="AJ1049" s="360"/>
      <c r="AK1049" s="360"/>
      <c r="AL1049" s="32" t="s">
        <v>102</v>
      </c>
      <c r="AM1049" s="52">
        <v>3246193</v>
      </c>
      <c r="AN1049" s="42">
        <f>IFERROR(AM1049/AJ1043,"-")</f>
        <v>1.4778278678729263E-2</v>
      </c>
      <c r="AO1049" s="52">
        <v>44</v>
      </c>
      <c r="AP1049" s="42">
        <f>IFERROR(AO1049/AK1043,"-")</f>
        <v>0.11733333333333333</v>
      </c>
      <c r="AQ1049" s="55">
        <f t="shared" si="92"/>
        <v>73777.113636363632</v>
      </c>
      <c r="AR1049" s="360"/>
      <c r="AS1049" s="360"/>
      <c r="AT1049" s="32" t="s">
        <v>102</v>
      </c>
      <c r="AU1049" s="52">
        <v>9098816</v>
      </c>
      <c r="AV1049" s="42">
        <f>IFERROR(AU1049/AR1043,"-")</f>
        <v>3.0573410379840724E-2</v>
      </c>
      <c r="AW1049" s="55">
        <v>64</v>
      </c>
      <c r="AX1049" s="42">
        <f>IFERROR(AW1049/AS1043,"-")</f>
        <v>9.696969696969697E-2</v>
      </c>
      <c r="AY1049" s="138">
        <f t="shared" si="93"/>
        <v>142169</v>
      </c>
      <c r="AZ1049" s="360"/>
      <c r="BA1049" s="360"/>
      <c r="BB1049" s="32" t="s">
        <v>102</v>
      </c>
      <c r="BC1049" s="52">
        <v>6374997</v>
      </c>
      <c r="BD1049" s="42">
        <f>IFERROR(BC1049/AZ1043,"-")</f>
        <v>0.1294823142308747</v>
      </c>
      <c r="BE1049" s="52">
        <v>5</v>
      </c>
      <c r="BF1049" s="42">
        <f>IFERROR(BE1049/BA1043,"-")</f>
        <v>0.14285714285714285</v>
      </c>
      <c r="BG1049" s="55">
        <f t="shared" si="94"/>
        <v>1274999.3999999999</v>
      </c>
      <c r="BH1049" s="360"/>
      <c r="BI1049" s="360"/>
      <c r="BJ1049" s="32" t="s">
        <v>102</v>
      </c>
      <c r="BK1049" s="52">
        <v>3374247</v>
      </c>
      <c r="BL1049" s="42">
        <f>IFERROR(BK1049/BH1043,"-")</f>
        <v>1.1524526557307575E-2</v>
      </c>
      <c r="BM1049" s="52">
        <v>33</v>
      </c>
      <c r="BN1049" s="42">
        <f>IFERROR(BM1049/BI1043,"-")</f>
        <v>3.9806996381182146E-2</v>
      </c>
      <c r="BO1049" s="96">
        <f t="shared" si="95"/>
        <v>102249.90909090909</v>
      </c>
      <c r="BP1049" s="140"/>
    </row>
    <row r="1050" spans="2:68" s="8" customFormat="1" ht="13.15" customHeight="1">
      <c r="B1050" s="368"/>
      <c r="C1050" s="386"/>
      <c r="D1050" s="360"/>
      <c r="E1050" s="360"/>
      <c r="F1050" s="32" t="s">
        <v>112</v>
      </c>
      <c r="G1050" s="52">
        <v>0</v>
      </c>
      <c r="H1050" s="42">
        <f>IFERROR(G1050/D1043,"-")</f>
        <v>0</v>
      </c>
      <c r="I1050" s="52">
        <v>0</v>
      </c>
      <c r="J1050" s="42">
        <f>IFERROR(I1050/E1043,"-")</f>
        <v>0</v>
      </c>
      <c r="K1050" s="55" t="str">
        <f t="shared" si="88"/>
        <v>-</v>
      </c>
      <c r="L1050" s="360"/>
      <c r="M1050" s="360"/>
      <c r="N1050" s="32" t="s">
        <v>112</v>
      </c>
      <c r="O1050" s="52">
        <v>0</v>
      </c>
      <c r="P1050" s="42">
        <f>IFERROR(O1050/L1043,"-")</f>
        <v>0</v>
      </c>
      <c r="Q1050" s="52">
        <v>0</v>
      </c>
      <c r="R1050" s="42">
        <f>IFERROR(Q1050/M1043,"-")</f>
        <v>0</v>
      </c>
      <c r="S1050" s="55" t="str">
        <f t="shared" si="89"/>
        <v>-</v>
      </c>
      <c r="T1050" s="360"/>
      <c r="U1050" s="360"/>
      <c r="V1050" s="32" t="s">
        <v>112</v>
      </c>
      <c r="W1050" s="52">
        <v>0</v>
      </c>
      <c r="X1050" s="42">
        <f>IFERROR(W1050/T1043,"-")</f>
        <v>0</v>
      </c>
      <c r="Y1050" s="52">
        <v>0</v>
      </c>
      <c r="Z1050" s="42">
        <f>IFERROR(Y1050/U1043,"-")</f>
        <v>0</v>
      </c>
      <c r="AA1050" s="96" t="str">
        <f t="shared" si="90"/>
        <v>-</v>
      </c>
      <c r="AB1050" s="360"/>
      <c r="AC1050" s="360"/>
      <c r="AD1050" s="32" t="s">
        <v>112</v>
      </c>
      <c r="AE1050" s="52">
        <v>0</v>
      </c>
      <c r="AF1050" s="42">
        <f>IFERROR(AE1050/AB1043,"-")</f>
        <v>0</v>
      </c>
      <c r="AG1050" s="52">
        <v>0</v>
      </c>
      <c r="AH1050" s="42">
        <f>IFERROR(AG1050/AC1043,"-")</f>
        <v>0</v>
      </c>
      <c r="AI1050" s="55" t="str">
        <f t="shared" si="91"/>
        <v>-</v>
      </c>
      <c r="AJ1050" s="360"/>
      <c r="AK1050" s="360"/>
      <c r="AL1050" s="32" t="s">
        <v>112</v>
      </c>
      <c r="AM1050" s="52">
        <v>0</v>
      </c>
      <c r="AN1050" s="42">
        <f>IFERROR(AM1050/AJ1043,"-")</f>
        <v>0</v>
      </c>
      <c r="AO1050" s="52">
        <v>0</v>
      </c>
      <c r="AP1050" s="42">
        <f>IFERROR(AO1050/AK1043,"-")</f>
        <v>0</v>
      </c>
      <c r="AQ1050" s="55" t="str">
        <f t="shared" si="92"/>
        <v>-</v>
      </c>
      <c r="AR1050" s="360"/>
      <c r="AS1050" s="360"/>
      <c r="AT1050" s="32" t="s">
        <v>112</v>
      </c>
      <c r="AU1050" s="52">
        <v>0</v>
      </c>
      <c r="AV1050" s="42">
        <f>IFERROR(AU1050/AR1043,"-")</f>
        <v>0</v>
      </c>
      <c r="AW1050" s="55">
        <v>0</v>
      </c>
      <c r="AX1050" s="42">
        <f>IFERROR(AW1050/AS1043,"-")</f>
        <v>0</v>
      </c>
      <c r="AY1050" s="138" t="str">
        <f t="shared" si="93"/>
        <v>-</v>
      </c>
      <c r="AZ1050" s="360"/>
      <c r="BA1050" s="360"/>
      <c r="BB1050" s="32" t="s">
        <v>112</v>
      </c>
      <c r="BC1050" s="52">
        <v>0</v>
      </c>
      <c r="BD1050" s="42">
        <f>IFERROR(BC1050/AZ1043,"-")</f>
        <v>0</v>
      </c>
      <c r="BE1050" s="52">
        <v>0</v>
      </c>
      <c r="BF1050" s="42">
        <f>IFERROR(BE1050/BA1043,"-")</f>
        <v>0</v>
      </c>
      <c r="BG1050" s="55" t="str">
        <f t="shared" si="94"/>
        <v>-</v>
      </c>
      <c r="BH1050" s="360"/>
      <c r="BI1050" s="360"/>
      <c r="BJ1050" s="32" t="s">
        <v>112</v>
      </c>
      <c r="BK1050" s="52">
        <v>0</v>
      </c>
      <c r="BL1050" s="42">
        <f>IFERROR(BK1050/BH1043,"-")</f>
        <v>0</v>
      </c>
      <c r="BM1050" s="52">
        <v>0</v>
      </c>
      <c r="BN1050" s="42">
        <f>IFERROR(BM1050/BI1043,"-")</f>
        <v>0</v>
      </c>
      <c r="BO1050" s="96" t="str">
        <f t="shared" si="95"/>
        <v>-</v>
      </c>
      <c r="BP1050" s="140"/>
    </row>
    <row r="1051" spans="2:68" s="8" customFormat="1" ht="13.15" customHeight="1">
      <c r="B1051" s="368"/>
      <c r="C1051" s="386"/>
      <c r="D1051" s="360"/>
      <c r="E1051" s="360"/>
      <c r="F1051" s="32" t="s">
        <v>103</v>
      </c>
      <c r="G1051" s="52">
        <v>0</v>
      </c>
      <c r="H1051" s="42">
        <f>IFERROR(G1051/D1043,"-")</f>
        <v>0</v>
      </c>
      <c r="I1051" s="52">
        <v>0</v>
      </c>
      <c r="J1051" s="42">
        <f>IFERROR(I1051/E1043,"-")</f>
        <v>0</v>
      </c>
      <c r="K1051" s="55" t="str">
        <f t="shared" si="88"/>
        <v>-</v>
      </c>
      <c r="L1051" s="360"/>
      <c r="M1051" s="360"/>
      <c r="N1051" s="32" t="s">
        <v>103</v>
      </c>
      <c r="O1051" s="52">
        <v>270077</v>
      </c>
      <c r="P1051" s="42">
        <f>IFERROR(O1051/L1043,"-")</f>
        <v>4.3854007983083412E-4</v>
      </c>
      <c r="Q1051" s="52">
        <v>11</v>
      </c>
      <c r="R1051" s="42">
        <f>IFERROR(Q1051/M1043,"-")</f>
        <v>8.3018867924528304E-3</v>
      </c>
      <c r="S1051" s="55">
        <f t="shared" si="89"/>
        <v>24552.454545454544</v>
      </c>
      <c r="T1051" s="360"/>
      <c r="U1051" s="360"/>
      <c r="V1051" s="32" t="s">
        <v>103</v>
      </c>
      <c r="W1051" s="52">
        <v>0</v>
      </c>
      <c r="X1051" s="42">
        <f>IFERROR(W1051/T1043,"-")</f>
        <v>0</v>
      </c>
      <c r="Y1051" s="52">
        <v>0</v>
      </c>
      <c r="Z1051" s="42">
        <f>IFERROR(Y1051/U1043,"-")</f>
        <v>0</v>
      </c>
      <c r="AA1051" s="96" t="str">
        <f t="shared" si="90"/>
        <v>-</v>
      </c>
      <c r="AB1051" s="360"/>
      <c r="AC1051" s="360"/>
      <c r="AD1051" s="32" t="s">
        <v>103</v>
      </c>
      <c r="AE1051" s="52">
        <v>0</v>
      </c>
      <c r="AF1051" s="42">
        <f>IFERROR(AE1051/AB1043,"-")</f>
        <v>0</v>
      </c>
      <c r="AG1051" s="52">
        <v>0</v>
      </c>
      <c r="AH1051" s="42">
        <f>IFERROR(AG1051/AC1043,"-")</f>
        <v>0</v>
      </c>
      <c r="AI1051" s="55" t="str">
        <f t="shared" si="91"/>
        <v>-</v>
      </c>
      <c r="AJ1051" s="360"/>
      <c r="AK1051" s="360"/>
      <c r="AL1051" s="32" t="s">
        <v>103</v>
      </c>
      <c r="AM1051" s="52">
        <v>34662</v>
      </c>
      <c r="AN1051" s="42">
        <f>IFERROR(AM1051/AJ1043,"-")</f>
        <v>1.5779859532754636E-4</v>
      </c>
      <c r="AO1051" s="52">
        <v>3</v>
      </c>
      <c r="AP1051" s="42">
        <f>IFERROR(AO1051/AK1043,"-")</f>
        <v>8.0000000000000002E-3</v>
      </c>
      <c r="AQ1051" s="55">
        <f t="shared" si="92"/>
        <v>11554</v>
      </c>
      <c r="AR1051" s="360"/>
      <c r="AS1051" s="360"/>
      <c r="AT1051" s="32" t="s">
        <v>103</v>
      </c>
      <c r="AU1051" s="52">
        <v>235415</v>
      </c>
      <c r="AV1051" s="42">
        <f>IFERROR(AU1051/AR1043,"-")</f>
        <v>7.9103032796467188E-4</v>
      </c>
      <c r="AW1051" s="55">
        <v>8</v>
      </c>
      <c r="AX1051" s="42">
        <f>IFERROR(AW1051/AS1043,"-")</f>
        <v>1.2121212121212121E-2</v>
      </c>
      <c r="AY1051" s="138">
        <f t="shared" si="93"/>
        <v>29426.875</v>
      </c>
      <c r="AZ1051" s="360"/>
      <c r="BA1051" s="360"/>
      <c r="BB1051" s="32" t="s">
        <v>103</v>
      </c>
      <c r="BC1051" s="52">
        <v>0</v>
      </c>
      <c r="BD1051" s="42">
        <f>IFERROR(BC1051/AZ1043,"-")</f>
        <v>0</v>
      </c>
      <c r="BE1051" s="52">
        <v>0</v>
      </c>
      <c r="BF1051" s="42">
        <f>IFERROR(BE1051/BA1043,"-")</f>
        <v>0</v>
      </c>
      <c r="BG1051" s="55" t="str">
        <f t="shared" si="94"/>
        <v>-</v>
      </c>
      <c r="BH1051" s="360"/>
      <c r="BI1051" s="360"/>
      <c r="BJ1051" s="32" t="s">
        <v>103</v>
      </c>
      <c r="BK1051" s="52">
        <v>111706</v>
      </c>
      <c r="BL1051" s="42">
        <f>IFERROR(BK1051/BH1043,"-")</f>
        <v>3.8152475607464425E-4</v>
      </c>
      <c r="BM1051" s="52">
        <v>9</v>
      </c>
      <c r="BN1051" s="42">
        <f>IFERROR(BM1051/BI1043,"-")</f>
        <v>1.0856453558504222E-2</v>
      </c>
      <c r="BO1051" s="96">
        <f t="shared" si="95"/>
        <v>12411.777777777777</v>
      </c>
      <c r="BP1051" s="140"/>
    </row>
    <row r="1052" spans="2:68" s="8" customFormat="1" ht="13.15" customHeight="1">
      <c r="B1052" s="368"/>
      <c r="C1052" s="386"/>
      <c r="D1052" s="360"/>
      <c r="E1052" s="360"/>
      <c r="F1052" s="32" t="s">
        <v>104</v>
      </c>
      <c r="G1052" s="52">
        <v>3384</v>
      </c>
      <c r="H1052" s="42">
        <f>IFERROR(G1052/D1043,"-")</f>
        <v>4.4888715382861342E-5</v>
      </c>
      <c r="I1052" s="52">
        <v>2</v>
      </c>
      <c r="J1052" s="42">
        <f>IFERROR(I1052/E1043,"-")</f>
        <v>2.197802197802198E-2</v>
      </c>
      <c r="K1052" s="55">
        <f t="shared" si="88"/>
        <v>1692</v>
      </c>
      <c r="L1052" s="360"/>
      <c r="M1052" s="360"/>
      <c r="N1052" s="32" t="s">
        <v>104</v>
      </c>
      <c r="O1052" s="52">
        <v>734367</v>
      </c>
      <c r="P1052" s="42">
        <f>IFERROR(O1052/L1043,"-")</f>
        <v>1.1924353528998404E-3</v>
      </c>
      <c r="Q1052" s="52">
        <v>45</v>
      </c>
      <c r="R1052" s="42">
        <f>IFERROR(Q1052/M1043,"-")</f>
        <v>3.3962264150943396E-2</v>
      </c>
      <c r="S1052" s="55">
        <f t="shared" si="89"/>
        <v>16319.266666666666</v>
      </c>
      <c r="T1052" s="360"/>
      <c r="U1052" s="360"/>
      <c r="V1052" s="32" t="s">
        <v>104</v>
      </c>
      <c r="W1052" s="52">
        <v>0</v>
      </c>
      <c r="X1052" s="42">
        <f>IFERROR(W1052/T1043,"-")</f>
        <v>0</v>
      </c>
      <c r="Y1052" s="52">
        <v>0</v>
      </c>
      <c r="Z1052" s="42">
        <f>IFERROR(Y1052/U1043,"-")</f>
        <v>0</v>
      </c>
      <c r="AA1052" s="96" t="str">
        <f t="shared" si="90"/>
        <v>-</v>
      </c>
      <c r="AB1052" s="360"/>
      <c r="AC1052" s="360"/>
      <c r="AD1052" s="32" t="s">
        <v>104</v>
      </c>
      <c r="AE1052" s="52">
        <v>85915</v>
      </c>
      <c r="AF1052" s="42">
        <f>IFERROR(AE1052/AB1043,"-")</f>
        <v>1.8327274371765822E-3</v>
      </c>
      <c r="AG1052" s="52">
        <v>3</v>
      </c>
      <c r="AH1052" s="42">
        <f>IFERROR(AG1052/AC1043,"-")</f>
        <v>1.5625E-2</v>
      </c>
      <c r="AI1052" s="55">
        <f t="shared" si="91"/>
        <v>28638.333333333332</v>
      </c>
      <c r="AJ1052" s="360"/>
      <c r="AK1052" s="360"/>
      <c r="AL1052" s="32" t="s">
        <v>104</v>
      </c>
      <c r="AM1052" s="52">
        <v>243512</v>
      </c>
      <c r="AN1052" s="42">
        <f>IFERROR(AM1052/AJ1043,"-")</f>
        <v>1.1085872582482681E-3</v>
      </c>
      <c r="AO1052" s="52">
        <v>17</v>
      </c>
      <c r="AP1052" s="42">
        <f>IFERROR(AO1052/AK1043,"-")</f>
        <v>4.5333333333333337E-2</v>
      </c>
      <c r="AQ1052" s="55">
        <f t="shared" si="92"/>
        <v>14324.235294117647</v>
      </c>
      <c r="AR1052" s="360"/>
      <c r="AS1052" s="360"/>
      <c r="AT1052" s="32" t="s">
        <v>104</v>
      </c>
      <c r="AU1052" s="52">
        <v>399649</v>
      </c>
      <c r="AV1052" s="42">
        <f>IFERROR(AU1052/AR1043,"-")</f>
        <v>1.3428816326094479E-3</v>
      </c>
      <c r="AW1052" s="55">
        <v>24</v>
      </c>
      <c r="AX1052" s="42">
        <f>IFERROR(AW1052/AS1043,"-")</f>
        <v>3.6363636363636362E-2</v>
      </c>
      <c r="AY1052" s="138">
        <f t="shared" si="93"/>
        <v>16652.041666666668</v>
      </c>
      <c r="AZ1052" s="360"/>
      <c r="BA1052" s="360"/>
      <c r="BB1052" s="32" t="s">
        <v>104</v>
      </c>
      <c r="BC1052" s="52">
        <v>28037</v>
      </c>
      <c r="BD1052" s="42">
        <f>IFERROR(BC1052/AZ1043,"-")</f>
        <v>5.6945840823000135E-4</v>
      </c>
      <c r="BE1052" s="52">
        <v>6</v>
      </c>
      <c r="BF1052" s="42">
        <f>IFERROR(BE1052/BA1043,"-")</f>
        <v>0.17142857142857143</v>
      </c>
      <c r="BG1052" s="55">
        <f t="shared" si="94"/>
        <v>4672.833333333333</v>
      </c>
      <c r="BH1052" s="360"/>
      <c r="BI1052" s="360"/>
      <c r="BJ1052" s="32" t="s">
        <v>104</v>
      </c>
      <c r="BK1052" s="52">
        <v>150590</v>
      </c>
      <c r="BL1052" s="42">
        <f>IFERROR(BK1052/BH1043,"-")</f>
        <v>5.1433059117039976E-4</v>
      </c>
      <c r="BM1052" s="52">
        <v>12</v>
      </c>
      <c r="BN1052" s="42">
        <f>IFERROR(BM1052/BI1043,"-")</f>
        <v>1.4475271411338963E-2</v>
      </c>
      <c r="BO1052" s="96">
        <f t="shared" si="95"/>
        <v>12549.166666666666</v>
      </c>
      <c r="BP1052" s="140"/>
    </row>
    <row r="1053" spans="2:68" s="8" customFormat="1" ht="13.15" customHeight="1">
      <c r="B1053" s="368"/>
      <c r="C1053" s="386"/>
      <c r="D1053" s="360"/>
      <c r="E1053" s="360"/>
      <c r="F1053" s="32" t="s">
        <v>105</v>
      </c>
      <c r="G1053" s="52">
        <v>59988</v>
      </c>
      <c r="H1053" s="42">
        <f>IFERROR(G1053/D1043,"-")</f>
        <v>7.9574002907419809E-4</v>
      </c>
      <c r="I1053" s="52">
        <v>2</v>
      </c>
      <c r="J1053" s="42">
        <f>IFERROR(I1053/E1043,"-")</f>
        <v>2.197802197802198E-2</v>
      </c>
      <c r="K1053" s="55">
        <f t="shared" si="88"/>
        <v>29994</v>
      </c>
      <c r="L1053" s="360"/>
      <c r="M1053" s="360"/>
      <c r="N1053" s="32" t="s">
        <v>105</v>
      </c>
      <c r="O1053" s="52">
        <v>360723</v>
      </c>
      <c r="P1053" s="42">
        <f>IFERROR(O1053/L1043,"-")</f>
        <v>5.857273785506281E-4</v>
      </c>
      <c r="Q1053" s="52">
        <v>6</v>
      </c>
      <c r="R1053" s="42">
        <f>IFERROR(Q1053/M1043,"-")</f>
        <v>4.528301886792453E-3</v>
      </c>
      <c r="S1053" s="55">
        <f t="shared" si="89"/>
        <v>60120.5</v>
      </c>
      <c r="T1053" s="360"/>
      <c r="U1053" s="360"/>
      <c r="V1053" s="32" t="s">
        <v>105</v>
      </c>
      <c r="W1053" s="52">
        <v>0</v>
      </c>
      <c r="X1053" s="42">
        <f>IFERROR(W1053/T1043,"-")</f>
        <v>0</v>
      </c>
      <c r="Y1053" s="52">
        <v>0</v>
      </c>
      <c r="Z1053" s="42">
        <f>IFERROR(Y1053/U1043,"-")</f>
        <v>0</v>
      </c>
      <c r="AA1053" s="96" t="str">
        <f t="shared" si="90"/>
        <v>-</v>
      </c>
      <c r="AB1053" s="360"/>
      <c r="AC1053" s="360"/>
      <c r="AD1053" s="32" t="s">
        <v>105</v>
      </c>
      <c r="AE1053" s="52">
        <v>0</v>
      </c>
      <c r="AF1053" s="42">
        <f>IFERROR(AE1053/AB1043,"-")</f>
        <v>0</v>
      </c>
      <c r="AG1053" s="52">
        <v>0</v>
      </c>
      <c r="AH1053" s="42">
        <f>IFERROR(AG1053/AC1043,"-")</f>
        <v>0</v>
      </c>
      <c r="AI1053" s="55" t="str">
        <f t="shared" si="91"/>
        <v>-</v>
      </c>
      <c r="AJ1053" s="360"/>
      <c r="AK1053" s="360"/>
      <c r="AL1053" s="32" t="s">
        <v>105</v>
      </c>
      <c r="AM1053" s="52">
        <v>268092</v>
      </c>
      <c r="AN1053" s="42">
        <f>IFERROR(AM1053/AJ1043,"-")</f>
        <v>1.2204875950191148E-3</v>
      </c>
      <c r="AO1053" s="52">
        <v>3</v>
      </c>
      <c r="AP1053" s="42">
        <f>IFERROR(AO1053/AK1043,"-")</f>
        <v>8.0000000000000002E-3</v>
      </c>
      <c r="AQ1053" s="55">
        <f t="shared" si="92"/>
        <v>89364</v>
      </c>
      <c r="AR1053" s="360"/>
      <c r="AS1053" s="360"/>
      <c r="AT1053" s="32" t="s">
        <v>105</v>
      </c>
      <c r="AU1053" s="52">
        <v>5085</v>
      </c>
      <c r="AV1053" s="42">
        <f>IFERROR(AU1053/AR1043,"-")</f>
        <v>1.7086376049531069E-5</v>
      </c>
      <c r="AW1053" s="55">
        <v>2</v>
      </c>
      <c r="AX1053" s="42">
        <f>IFERROR(AW1053/AS1043,"-")</f>
        <v>3.0303030303030303E-3</v>
      </c>
      <c r="AY1053" s="138">
        <f t="shared" si="93"/>
        <v>2542.5</v>
      </c>
      <c r="AZ1053" s="360"/>
      <c r="BA1053" s="360"/>
      <c r="BB1053" s="32" t="s">
        <v>105</v>
      </c>
      <c r="BC1053" s="52">
        <v>331375</v>
      </c>
      <c r="BD1053" s="42">
        <f>IFERROR(BC1053/AZ1043,"-")</f>
        <v>6.7305446384141199E-3</v>
      </c>
      <c r="BE1053" s="52">
        <v>2</v>
      </c>
      <c r="BF1053" s="42">
        <f>IFERROR(BE1053/BA1043,"-")</f>
        <v>5.7142857142857141E-2</v>
      </c>
      <c r="BG1053" s="55">
        <f t="shared" si="94"/>
        <v>165687.5</v>
      </c>
      <c r="BH1053" s="360"/>
      <c r="BI1053" s="360"/>
      <c r="BJ1053" s="32" t="s">
        <v>105</v>
      </c>
      <c r="BK1053" s="52">
        <v>18187</v>
      </c>
      <c r="BL1053" s="42">
        <f>IFERROR(BK1053/BH1043,"-")</f>
        <v>6.2116544668411311E-5</v>
      </c>
      <c r="BM1053" s="52">
        <v>1</v>
      </c>
      <c r="BN1053" s="42">
        <f>IFERROR(BM1053/BI1043,"-")</f>
        <v>1.2062726176115801E-3</v>
      </c>
      <c r="BO1053" s="96">
        <f t="shared" si="95"/>
        <v>18187</v>
      </c>
      <c r="BP1053" s="140"/>
    </row>
    <row r="1054" spans="2:68" s="8" customFormat="1" ht="13.15" customHeight="1">
      <c r="B1054" s="368"/>
      <c r="C1054" s="386"/>
      <c r="D1054" s="360"/>
      <c r="E1054" s="360"/>
      <c r="F1054" s="32" t="s">
        <v>106</v>
      </c>
      <c r="G1054" s="52">
        <v>6273144</v>
      </c>
      <c r="H1054" s="42">
        <f>IFERROR(G1054/D1043,"-")</f>
        <v>8.3213172450267242E-2</v>
      </c>
      <c r="I1054" s="52">
        <v>2</v>
      </c>
      <c r="J1054" s="42">
        <f>IFERROR(I1054/E1043,"-")</f>
        <v>2.197802197802198E-2</v>
      </c>
      <c r="K1054" s="55">
        <f t="shared" si="88"/>
        <v>3136572</v>
      </c>
      <c r="L1054" s="360"/>
      <c r="M1054" s="360"/>
      <c r="N1054" s="32" t="s">
        <v>106</v>
      </c>
      <c r="O1054" s="52">
        <v>3768114</v>
      </c>
      <c r="P1054" s="42">
        <f>IFERROR(O1054/L1043,"-")</f>
        <v>6.1185107001769266E-3</v>
      </c>
      <c r="Q1054" s="52">
        <v>9</v>
      </c>
      <c r="R1054" s="42">
        <f>IFERROR(Q1054/M1043,"-")</f>
        <v>6.7924528301886791E-3</v>
      </c>
      <c r="S1054" s="55">
        <f t="shared" si="89"/>
        <v>418679.33333333331</v>
      </c>
      <c r="T1054" s="360"/>
      <c r="U1054" s="360"/>
      <c r="V1054" s="32" t="s">
        <v>106</v>
      </c>
      <c r="W1054" s="52">
        <v>0</v>
      </c>
      <c r="X1054" s="42">
        <f>IFERROR(W1054/T1043,"-")</f>
        <v>0</v>
      </c>
      <c r="Y1054" s="52">
        <v>0</v>
      </c>
      <c r="Z1054" s="42">
        <f>IFERROR(Y1054/U1043,"-")</f>
        <v>0</v>
      </c>
      <c r="AA1054" s="96" t="str">
        <f t="shared" si="90"/>
        <v>-</v>
      </c>
      <c r="AB1054" s="360"/>
      <c r="AC1054" s="360"/>
      <c r="AD1054" s="32" t="s">
        <v>106</v>
      </c>
      <c r="AE1054" s="52">
        <v>445090</v>
      </c>
      <c r="AF1054" s="42">
        <f>IFERROR(AE1054/AB1043,"-")</f>
        <v>9.4946011175338994E-3</v>
      </c>
      <c r="AG1054" s="52">
        <v>1</v>
      </c>
      <c r="AH1054" s="42">
        <f>IFERROR(AG1054/AC1043,"-")</f>
        <v>5.208333333333333E-3</v>
      </c>
      <c r="AI1054" s="55">
        <f t="shared" si="91"/>
        <v>445090</v>
      </c>
      <c r="AJ1054" s="360"/>
      <c r="AK1054" s="360"/>
      <c r="AL1054" s="32" t="s">
        <v>106</v>
      </c>
      <c r="AM1054" s="52">
        <v>787631</v>
      </c>
      <c r="AN1054" s="42">
        <f>IFERROR(AM1054/AJ1043,"-")</f>
        <v>3.5856864992334734E-3</v>
      </c>
      <c r="AO1054" s="52">
        <v>5</v>
      </c>
      <c r="AP1054" s="42">
        <f>IFERROR(AO1054/AK1043,"-")</f>
        <v>1.3333333333333334E-2</v>
      </c>
      <c r="AQ1054" s="55">
        <f t="shared" si="92"/>
        <v>157526.20000000001</v>
      </c>
      <c r="AR1054" s="360"/>
      <c r="AS1054" s="360"/>
      <c r="AT1054" s="32" t="s">
        <v>106</v>
      </c>
      <c r="AU1054" s="52">
        <v>2529621</v>
      </c>
      <c r="AV1054" s="42">
        <f>IFERROR(AU1054/AR1043,"-")</f>
        <v>8.4999126192312358E-3</v>
      </c>
      <c r="AW1054" s="55">
        <v>2</v>
      </c>
      <c r="AX1054" s="42">
        <f>IFERROR(AW1054/AS1043,"-")</f>
        <v>3.0303030303030303E-3</v>
      </c>
      <c r="AY1054" s="138">
        <f t="shared" si="93"/>
        <v>1264810.5</v>
      </c>
      <c r="AZ1054" s="360"/>
      <c r="BA1054" s="360"/>
      <c r="BB1054" s="32" t="s">
        <v>106</v>
      </c>
      <c r="BC1054" s="52">
        <v>788779</v>
      </c>
      <c r="BD1054" s="42">
        <f>IFERROR(BC1054/AZ1043,"-")</f>
        <v>1.602085935675187E-2</v>
      </c>
      <c r="BE1054" s="52">
        <v>3</v>
      </c>
      <c r="BF1054" s="42">
        <f>IFERROR(BE1054/BA1043,"-")</f>
        <v>8.5714285714285715E-2</v>
      </c>
      <c r="BG1054" s="55">
        <f t="shared" si="94"/>
        <v>262926.33333333331</v>
      </c>
      <c r="BH1054" s="360"/>
      <c r="BI1054" s="360"/>
      <c r="BJ1054" s="32" t="s">
        <v>106</v>
      </c>
      <c r="BK1054" s="52">
        <v>1776</v>
      </c>
      <c r="BL1054" s="42">
        <f>IFERROR(BK1054/BH1043,"-")</f>
        <v>6.0658153258425522E-6</v>
      </c>
      <c r="BM1054" s="52">
        <v>1</v>
      </c>
      <c r="BN1054" s="42">
        <f>IFERROR(BM1054/BI1043,"-")</f>
        <v>1.2062726176115801E-3</v>
      </c>
      <c r="BO1054" s="96">
        <f t="shared" si="95"/>
        <v>1776</v>
      </c>
      <c r="BP1054" s="140"/>
    </row>
    <row r="1055" spans="2:68" s="8" customFormat="1" ht="13.15" customHeight="1">
      <c r="B1055" s="368"/>
      <c r="C1055" s="386"/>
      <c r="D1055" s="360"/>
      <c r="E1055" s="360"/>
      <c r="F1055" s="32" t="s">
        <v>107</v>
      </c>
      <c r="G1055" s="52">
        <v>321177</v>
      </c>
      <c r="H1055" s="42">
        <f>IFERROR(G1055/D1043,"-")</f>
        <v>4.2604086703668023E-3</v>
      </c>
      <c r="I1055" s="52">
        <v>10</v>
      </c>
      <c r="J1055" s="42">
        <f>IFERROR(I1055/E1043,"-")</f>
        <v>0.10989010989010989</v>
      </c>
      <c r="K1055" s="55">
        <f t="shared" si="88"/>
        <v>32117.7</v>
      </c>
      <c r="L1055" s="360"/>
      <c r="M1055" s="360"/>
      <c r="N1055" s="32" t="s">
        <v>107</v>
      </c>
      <c r="O1055" s="52">
        <v>2766714</v>
      </c>
      <c r="P1055" s="42">
        <f>IFERROR(O1055/L1043,"-")</f>
        <v>4.4924779911991262E-3</v>
      </c>
      <c r="Q1055" s="52">
        <v>100</v>
      </c>
      <c r="R1055" s="42">
        <f>IFERROR(Q1055/M1043,"-")</f>
        <v>7.5471698113207544E-2</v>
      </c>
      <c r="S1055" s="55">
        <f t="shared" si="89"/>
        <v>27667.14</v>
      </c>
      <c r="T1055" s="360"/>
      <c r="U1055" s="360"/>
      <c r="V1055" s="32" t="s">
        <v>107</v>
      </c>
      <c r="W1055" s="52">
        <v>289753</v>
      </c>
      <c r="X1055" s="42">
        <f>IFERROR(W1055/T1043,"-")</f>
        <v>7.4423038000433562E-3</v>
      </c>
      <c r="Y1055" s="52">
        <v>7</v>
      </c>
      <c r="Z1055" s="42">
        <f>IFERROR(Y1055/U1043,"-")</f>
        <v>7.6086956521739135E-2</v>
      </c>
      <c r="AA1055" s="96">
        <f t="shared" si="90"/>
        <v>41393.285714285717</v>
      </c>
      <c r="AB1055" s="360"/>
      <c r="AC1055" s="360"/>
      <c r="AD1055" s="32" t="s">
        <v>107</v>
      </c>
      <c r="AE1055" s="52">
        <v>164254</v>
      </c>
      <c r="AF1055" s="42">
        <f>IFERROR(AE1055/AB1043,"-")</f>
        <v>3.5038446425653532E-3</v>
      </c>
      <c r="AG1055" s="52">
        <v>6</v>
      </c>
      <c r="AH1055" s="42">
        <f>IFERROR(AG1055/AC1043,"-")</f>
        <v>3.125E-2</v>
      </c>
      <c r="AI1055" s="55">
        <f t="shared" si="91"/>
        <v>27375.666666666668</v>
      </c>
      <c r="AJ1055" s="360"/>
      <c r="AK1055" s="360"/>
      <c r="AL1055" s="32" t="s">
        <v>107</v>
      </c>
      <c r="AM1055" s="52">
        <v>1043694</v>
      </c>
      <c r="AN1055" s="42">
        <f>IFERROR(AM1055/AJ1043,"-")</f>
        <v>4.7514121271648542E-3</v>
      </c>
      <c r="AO1055" s="52">
        <v>43</v>
      </c>
      <c r="AP1055" s="42">
        <f>IFERROR(AO1055/AK1043,"-")</f>
        <v>0.11466666666666667</v>
      </c>
      <c r="AQ1055" s="55">
        <f t="shared" si="92"/>
        <v>24271.953488372092</v>
      </c>
      <c r="AR1055" s="360"/>
      <c r="AS1055" s="360"/>
      <c r="AT1055" s="32" t="s">
        <v>107</v>
      </c>
      <c r="AU1055" s="52">
        <v>1225582</v>
      </c>
      <c r="AV1055" s="42">
        <f>IFERROR(AU1055/AR1043,"-")</f>
        <v>4.1181425627406856E-3</v>
      </c>
      <c r="AW1055" s="55">
        <v>43</v>
      </c>
      <c r="AX1055" s="42">
        <f>IFERROR(AW1055/AS1043,"-")</f>
        <v>6.5151515151515155E-2</v>
      </c>
      <c r="AY1055" s="138">
        <f t="shared" si="93"/>
        <v>28501.906976744187</v>
      </c>
      <c r="AZ1055" s="360"/>
      <c r="BA1055" s="360"/>
      <c r="BB1055" s="32" t="s">
        <v>107</v>
      </c>
      <c r="BC1055" s="52">
        <v>91519</v>
      </c>
      <c r="BD1055" s="42">
        <f>IFERROR(BC1055/AZ1043,"-")</f>
        <v>1.8588388223704923E-3</v>
      </c>
      <c r="BE1055" s="52">
        <v>6</v>
      </c>
      <c r="BF1055" s="42">
        <f>IFERROR(BE1055/BA1043,"-")</f>
        <v>0.17142857142857143</v>
      </c>
      <c r="BG1055" s="55">
        <f t="shared" si="94"/>
        <v>15253.166666666666</v>
      </c>
      <c r="BH1055" s="360"/>
      <c r="BI1055" s="360"/>
      <c r="BJ1055" s="32" t="s">
        <v>107</v>
      </c>
      <c r="BK1055" s="52">
        <v>1132395</v>
      </c>
      <c r="BL1055" s="42">
        <f>IFERROR(BK1055/BH1043,"-")</f>
        <v>3.8676232803533093E-3</v>
      </c>
      <c r="BM1055" s="52">
        <v>56</v>
      </c>
      <c r="BN1055" s="42">
        <f>IFERROR(BM1055/BI1043,"-")</f>
        <v>6.7551266586248493E-2</v>
      </c>
      <c r="BO1055" s="96">
        <f t="shared" si="95"/>
        <v>20221.339285714286</v>
      </c>
      <c r="BP1055" s="140"/>
    </row>
    <row r="1056" spans="2:68" s="8" customFormat="1" ht="13.15" customHeight="1">
      <c r="B1056" s="368"/>
      <c r="C1056" s="386"/>
      <c r="D1056" s="360"/>
      <c r="E1056" s="360"/>
      <c r="F1056" s="32" t="s">
        <v>108</v>
      </c>
      <c r="G1056" s="52">
        <v>606744</v>
      </c>
      <c r="H1056" s="42">
        <f>IFERROR(G1056/D1043,"-")</f>
        <v>8.0484511602419689E-3</v>
      </c>
      <c r="I1056" s="52">
        <v>12</v>
      </c>
      <c r="J1056" s="42">
        <f>IFERROR(I1056/E1043,"-")</f>
        <v>0.13186813186813187</v>
      </c>
      <c r="K1056" s="55">
        <f t="shared" si="88"/>
        <v>50562</v>
      </c>
      <c r="L1056" s="360"/>
      <c r="M1056" s="360"/>
      <c r="N1056" s="32" t="s">
        <v>108</v>
      </c>
      <c r="O1056" s="52">
        <v>3292972</v>
      </c>
      <c r="P1056" s="42">
        <f>IFERROR(O1056/L1043,"-")</f>
        <v>5.3469943896026009E-3</v>
      </c>
      <c r="Q1056" s="52">
        <v>96</v>
      </c>
      <c r="R1056" s="42">
        <f>IFERROR(Q1056/M1043,"-")</f>
        <v>7.2452830188679249E-2</v>
      </c>
      <c r="S1056" s="55">
        <f t="shared" si="89"/>
        <v>34301.791666666664</v>
      </c>
      <c r="T1056" s="360"/>
      <c r="U1056" s="360"/>
      <c r="V1056" s="32" t="s">
        <v>108</v>
      </c>
      <c r="W1056" s="52">
        <v>277468</v>
      </c>
      <c r="X1056" s="42">
        <f>IFERROR(W1056/T1043,"-")</f>
        <v>7.1267636600498702E-3</v>
      </c>
      <c r="Y1056" s="52">
        <v>7</v>
      </c>
      <c r="Z1056" s="42">
        <f>IFERROR(Y1056/U1043,"-")</f>
        <v>7.6086956521739135E-2</v>
      </c>
      <c r="AA1056" s="96">
        <f t="shared" si="90"/>
        <v>39638.285714285717</v>
      </c>
      <c r="AB1056" s="360"/>
      <c r="AC1056" s="360"/>
      <c r="AD1056" s="32" t="s">
        <v>108</v>
      </c>
      <c r="AE1056" s="52">
        <v>475376</v>
      </c>
      <c r="AF1056" s="42">
        <f>IFERROR(AE1056/AB1043,"-")</f>
        <v>1.0140658071061572E-2</v>
      </c>
      <c r="AG1056" s="52">
        <v>10</v>
      </c>
      <c r="AH1056" s="42">
        <f>IFERROR(AG1056/AC1043,"-")</f>
        <v>5.2083333333333336E-2</v>
      </c>
      <c r="AI1056" s="55">
        <f t="shared" si="91"/>
        <v>47537.599999999999</v>
      </c>
      <c r="AJ1056" s="360"/>
      <c r="AK1056" s="360"/>
      <c r="AL1056" s="32" t="s">
        <v>108</v>
      </c>
      <c r="AM1056" s="52">
        <v>1084516</v>
      </c>
      <c r="AN1056" s="42">
        <f>IFERROR(AM1056/AJ1043,"-")</f>
        <v>4.9372540941160139E-3</v>
      </c>
      <c r="AO1056" s="52">
        <v>37</v>
      </c>
      <c r="AP1056" s="42">
        <f>IFERROR(AO1056/AK1043,"-")</f>
        <v>9.8666666666666666E-2</v>
      </c>
      <c r="AQ1056" s="55">
        <f t="shared" si="92"/>
        <v>29311.243243243243</v>
      </c>
      <c r="AR1056" s="360"/>
      <c r="AS1056" s="360"/>
      <c r="AT1056" s="32" t="s">
        <v>108</v>
      </c>
      <c r="AU1056" s="52">
        <v>1384069</v>
      </c>
      <c r="AV1056" s="42">
        <f>IFERROR(AU1056/AR1043,"-")</f>
        <v>4.6506830703045071E-3</v>
      </c>
      <c r="AW1056" s="55">
        <v>40</v>
      </c>
      <c r="AX1056" s="42">
        <f>IFERROR(AW1056/AS1043,"-")</f>
        <v>6.0606060606060608E-2</v>
      </c>
      <c r="AY1056" s="138">
        <f t="shared" si="93"/>
        <v>34601.724999999999</v>
      </c>
      <c r="AZ1056" s="360"/>
      <c r="BA1056" s="360"/>
      <c r="BB1056" s="32" t="s">
        <v>108</v>
      </c>
      <c r="BC1056" s="52">
        <v>362696</v>
      </c>
      <c r="BD1056" s="42">
        <f>IFERROR(BC1056/AZ1043,"-")</f>
        <v>7.3667042419441652E-3</v>
      </c>
      <c r="BE1056" s="52">
        <v>13</v>
      </c>
      <c r="BF1056" s="42">
        <f>IFERROR(BE1056/BA1043,"-")</f>
        <v>0.37142857142857144</v>
      </c>
      <c r="BG1056" s="55">
        <f t="shared" si="94"/>
        <v>27899.692307692309</v>
      </c>
      <c r="BH1056" s="360"/>
      <c r="BI1056" s="360"/>
      <c r="BJ1056" s="32" t="s">
        <v>108</v>
      </c>
      <c r="BK1056" s="52">
        <v>1346047</v>
      </c>
      <c r="BL1056" s="42">
        <f>IFERROR(BK1056/BH1043,"-")</f>
        <v>4.5973381317029223E-3</v>
      </c>
      <c r="BM1056" s="52">
        <v>34</v>
      </c>
      <c r="BN1056" s="42">
        <f>IFERROR(BM1056/BI1043,"-")</f>
        <v>4.1013268998793727E-2</v>
      </c>
      <c r="BO1056" s="96">
        <f t="shared" si="95"/>
        <v>39589.617647058825</v>
      </c>
      <c r="BP1056" s="140"/>
    </row>
    <row r="1057" spans="2:68" s="8" customFormat="1" ht="13.15" customHeight="1">
      <c r="B1057" s="368"/>
      <c r="C1057" s="386"/>
      <c r="D1057" s="360"/>
      <c r="E1057" s="360"/>
      <c r="F1057" s="32" t="s">
        <v>109</v>
      </c>
      <c r="G1057" s="52">
        <v>59978</v>
      </c>
      <c r="H1057" s="42">
        <f>IFERROR(G1057/D1043,"-")</f>
        <v>7.956073792060454E-4</v>
      </c>
      <c r="I1057" s="52">
        <v>6</v>
      </c>
      <c r="J1057" s="42">
        <f>IFERROR(I1057/E1043,"-")</f>
        <v>6.5934065934065936E-2</v>
      </c>
      <c r="K1057" s="55">
        <f t="shared" si="88"/>
        <v>9996.3333333333339</v>
      </c>
      <c r="L1057" s="360"/>
      <c r="M1057" s="360"/>
      <c r="N1057" s="32" t="s">
        <v>109</v>
      </c>
      <c r="O1057" s="52">
        <v>1234234</v>
      </c>
      <c r="P1057" s="42">
        <f>IFERROR(O1057/L1043,"-")</f>
        <v>2.0040991157704276E-3</v>
      </c>
      <c r="Q1057" s="52">
        <v>49</v>
      </c>
      <c r="R1057" s="42">
        <f>IFERROR(Q1057/M1043,"-")</f>
        <v>3.6981132075471698E-2</v>
      </c>
      <c r="S1057" s="55">
        <f t="shared" si="89"/>
        <v>25188.448979591838</v>
      </c>
      <c r="T1057" s="360"/>
      <c r="U1057" s="360"/>
      <c r="V1057" s="32" t="s">
        <v>109</v>
      </c>
      <c r="W1057" s="52">
        <v>5470</v>
      </c>
      <c r="X1057" s="42">
        <f>IFERROR(W1057/T1043,"-")</f>
        <v>1.4049691215013187E-4</v>
      </c>
      <c r="Y1057" s="52">
        <v>2</v>
      </c>
      <c r="Z1057" s="42">
        <f>IFERROR(Y1057/U1043,"-")</f>
        <v>2.1739130434782608E-2</v>
      </c>
      <c r="AA1057" s="96">
        <f t="shared" si="90"/>
        <v>2735</v>
      </c>
      <c r="AB1057" s="360"/>
      <c r="AC1057" s="360"/>
      <c r="AD1057" s="32" t="s">
        <v>109</v>
      </c>
      <c r="AE1057" s="52">
        <v>174659</v>
      </c>
      <c r="AF1057" s="42">
        <f>IFERROR(AE1057/AB1043,"-")</f>
        <v>3.7258027288578788E-3</v>
      </c>
      <c r="AG1057" s="52">
        <v>6</v>
      </c>
      <c r="AH1057" s="42">
        <f>IFERROR(AG1057/AC1043,"-")</f>
        <v>3.125E-2</v>
      </c>
      <c r="AI1057" s="55">
        <f t="shared" si="91"/>
        <v>29109.833333333332</v>
      </c>
      <c r="AJ1057" s="360"/>
      <c r="AK1057" s="360"/>
      <c r="AL1057" s="32" t="s">
        <v>109</v>
      </c>
      <c r="AM1057" s="52">
        <v>335516</v>
      </c>
      <c r="AN1057" s="42">
        <f>IFERROR(AM1057/AJ1043,"-")</f>
        <v>1.5274350444266643E-3</v>
      </c>
      <c r="AO1057" s="52">
        <v>16</v>
      </c>
      <c r="AP1057" s="42">
        <f>IFERROR(AO1057/AK1043,"-")</f>
        <v>4.2666666666666665E-2</v>
      </c>
      <c r="AQ1057" s="55">
        <f t="shared" si="92"/>
        <v>20969.75</v>
      </c>
      <c r="AR1057" s="360"/>
      <c r="AS1057" s="360"/>
      <c r="AT1057" s="32" t="s">
        <v>109</v>
      </c>
      <c r="AU1057" s="52">
        <v>718589</v>
      </c>
      <c r="AV1057" s="42">
        <f>IFERROR(AU1057/AR1043,"-")</f>
        <v>2.4145687077790526E-3</v>
      </c>
      <c r="AW1057" s="55">
        <v>25</v>
      </c>
      <c r="AX1057" s="42">
        <f>IFERROR(AW1057/AS1043,"-")</f>
        <v>3.787878787878788E-2</v>
      </c>
      <c r="AY1057" s="138">
        <f t="shared" si="93"/>
        <v>28743.56</v>
      </c>
      <c r="AZ1057" s="360"/>
      <c r="BA1057" s="360"/>
      <c r="BB1057" s="32" t="s">
        <v>109</v>
      </c>
      <c r="BC1057" s="52">
        <v>99316</v>
      </c>
      <c r="BD1057" s="42">
        <f>IFERROR(BC1057/AZ1043,"-")</f>
        <v>2.0172033838060711E-3</v>
      </c>
      <c r="BE1057" s="52">
        <v>6</v>
      </c>
      <c r="BF1057" s="42">
        <f>IFERROR(BE1057/BA1043,"-")</f>
        <v>0.17142857142857143</v>
      </c>
      <c r="BG1057" s="55">
        <f t="shared" si="94"/>
        <v>16552.666666666668</v>
      </c>
      <c r="BH1057" s="360"/>
      <c r="BI1057" s="360"/>
      <c r="BJ1057" s="32" t="s">
        <v>109</v>
      </c>
      <c r="BK1057" s="52">
        <v>436075</v>
      </c>
      <c r="BL1057" s="42">
        <f>IFERROR(BK1057/BH1043,"-")</f>
        <v>1.4893864967436886E-3</v>
      </c>
      <c r="BM1057" s="52">
        <v>26</v>
      </c>
      <c r="BN1057" s="42">
        <f>IFERROR(BM1057/BI1043,"-")</f>
        <v>3.1363088057901084E-2</v>
      </c>
      <c r="BO1057" s="96">
        <f t="shared" si="95"/>
        <v>16772.115384615383</v>
      </c>
      <c r="BP1057" s="140"/>
    </row>
    <row r="1058" spans="2:68" s="8" customFormat="1" ht="13.15" customHeight="1">
      <c r="B1058" s="368"/>
      <c r="C1058" s="386"/>
      <c r="D1058" s="360"/>
      <c r="E1058" s="360"/>
      <c r="F1058" s="33" t="s">
        <v>110</v>
      </c>
      <c r="G1058" s="53">
        <v>73868</v>
      </c>
      <c r="H1058" s="43">
        <f>IFERROR(G1058/D1043,"-")</f>
        <v>9.7985804607009512E-4</v>
      </c>
      <c r="I1058" s="53">
        <v>9</v>
      </c>
      <c r="J1058" s="43">
        <f>IFERROR(I1058/E1043,"-")</f>
        <v>9.8901098901098897E-2</v>
      </c>
      <c r="K1058" s="56">
        <f t="shared" si="88"/>
        <v>8207.5555555555547</v>
      </c>
      <c r="L1058" s="360"/>
      <c r="M1058" s="360"/>
      <c r="N1058" s="33" t="s">
        <v>110</v>
      </c>
      <c r="O1058" s="53">
        <v>992495</v>
      </c>
      <c r="P1058" s="43">
        <f>IFERROR(O1058/L1043,"-")</f>
        <v>1.611573131113363E-3</v>
      </c>
      <c r="Q1058" s="53">
        <v>68</v>
      </c>
      <c r="R1058" s="43">
        <f>IFERROR(Q1058/M1043,"-")</f>
        <v>5.132075471698113E-2</v>
      </c>
      <c r="S1058" s="56">
        <f t="shared" si="89"/>
        <v>14595.514705882353</v>
      </c>
      <c r="T1058" s="360"/>
      <c r="U1058" s="360"/>
      <c r="V1058" s="33" t="s">
        <v>110</v>
      </c>
      <c r="W1058" s="53">
        <v>30945</v>
      </c>
      <c r="X1058" s="43">
        <f>IFERROR(W1058/T1043,"-")</f>
        <v>7.9482211087492332E-4</v>
      </c>
      <c r="Y1058" s="53">
        <v>7</v>
      </c>
      <c r="Z1058" s="43">
        <f>IFERROR(Y1058/U1043,"-")</f>
        <v>7.6086956521739135E-2</v>
      </c>
      <c r="AA1058" s="97">
        <f t="shared" si="90"/>
        <v>4420.7142857142853</v>
      </c>
      <c r="AB1058" s="360"/>
      <c r="AC1058" s="360"/>
      <c r="AD1058" s="33" t="s">
        <v>110</v>
      </c>
      <c r="AE1058" s="53">
        <v>25195</v>
      </c>
      <c r="AF1058" s="43">
        <f>IFERROR(AE1058/AB1043,"-")</f>
        <v>5.3745641366075762E-4</v>
      </c>
      <c r="AG1058" s="53">
        <v>4</v>
      </c>
      <c r="AH1058" s="43">
        <f>IFERROR(AG1058/AC1043,"-")</f>
        <v>2.0833333333333332E-2</v>
      </c>
      <c r="AI1058" s="56">
        <f t="shared" si="91"/>
        <v>6298.75</v>
      </c>
      <c r="AJ1058" s="360"/>
      <c r="AK1058" s="360"/>
      <c r="AL1058" s="33" t="s">
        <v>110</v>
      </c>
      <c r="AM1058" s="53">
        <v>236966</v>
      </c>
      <c r="AN1058" s="43">
        <f>IFERROR(AM1058/AJ1043,"-")</f>
        <v>1.0787866234027855E-3</v>
      </c>
      <c r="AO1058" s="53">
        <v>24</v>
      </c>
      <c r="AP1058" s="43">
        <f>IFERROR(AO1058/AK1043,"-")</f>
        <v>6.4000000000000001E-2</v>
      </c>
      <c r="AQ1058" s="56">
        <f t="shared" si="92"/>
        <v>9873.5833333333339</v>
      </c>
      <c r="AR1058" s="360"/>
      <c r="AS1058" s="360"/>
      <c r="AT1058" s="33" t="s">
        <v>110</v>
      </c>
      <c r="AU1058" s="53">
        <v>699389</v>
      </c>
      <c r="AV1058" s="43">
        <f>IFERROR(AU1058/AR1043,"-")</f>
        <v>2.3500537775625338E-3</v>
      </c>
      <c r="AW1058" s="56">
        <v>33</v>
      </c>
      <c r="AX1058" s="45">
        <f>IFERROR(AW1058/AS1043,"-")</f>
        <v>0.05</v>
      </c>
      <c r="AY1058" s="139">
        <f t="shared" si="93"/>
        <v>21193.60606060606</v>
      </c>
      <c r="AZ1058" s="360"/>
      <c r="BA1058" s="360"/>
      <c r="BB1058" s="33" t="s">
        <v>110</v>
      </c>
      <c r="BC1058" s="53">
        <v>35550</v>
      </c>
      <c r="BD1058" s="43">
        <f>IFERROR(BC1058/AZ1043,"-")</f>
        <v>7.2205465679553969E-4</v>
      </c>
      <c r="BE1058" s="53">
        <v>3</v>
      </c>
      <c r="BF1058" s="43">
        <f>IFERROR(BE1058/BA1043,"-")</f>
        <v>8.5714285714285715E-2</v>
      </c>
      <c r="BG1058" s="56">
        <f t="shared" si="94"/>
        <v>11850</v>
      </c>
      <c r="BH1058" s="360"/>
      <c r="BI1058" s="360"/>
      <c r="BJ1058" s="33" t="s">
        <v>110</v>
      </c>
      <c r="BK1058" s="53">
        <v>158761</v>
      </c>
      <c r="BL1058" s="43">
        <f>IFERROR(BK1058/BH1043,"-")</f>
        <v>5.4223812328045573E-4</v>
      </c>
      <c r="BM1058" s="53">
        <v>26</v>
      </c>
      <c r="BN1058" s="43">
        <f>IFERROR(BM1058/BI1043,"-")</f>
        <v>3.1363088057901084E-2</v>
      </c>
      <c r="BO1058" s="97">
        <f t="shared" si="95"/>
        <v>6106.1923076923076</v>
      </c>
      <c r="BP1058" s="140"/>
    </row>
    <row r="1059" spans="2:68" s="8" customFormat="1" ht="13.15" customHeight="1">
      <c r="B1059" s="369"/>
      <c r="C1059" s="387"/>
      <c r="D1059" s="361"/>
      <c r="E1059" s="361"/>
      <c r="F1059" s="34" t="s">
        <v>64</v>
      </c>
      <c r="G1059" s="49">
        <f>SUM(G1043:G1058)</f>
        <v>20439676</v>
      </c>
      <c r="H1059" s="43">
        <f>IFERROR(G1059/D1043,"-")</f>
        <v>0.27113203264831615</v>
      </c>
      <c r="I1059" s="53">
        <v>72</v>
      </c>
      <c r="J1059" s="43">
        <f>IFERROR(I1059/E1043,"-")</f>
        <v>0.79120879120879117</v>
      </c>
      <c r="K1059" s="56">
        <f t="shared" si="88"/>
        <v>283884.38888888888</v>
      </c>
      <c r="L1059" s="361"/>
      <c r="M1059" s="361"/>
      <c r="N1059" s="34" t="s">
        <v>64</v>
      </c>
      <c r="O1059" s="49">
        <f>SUM(O1043:O1058)</f>
        <v>94261210</v>
      </c>
      <c r="P1059" s="43">
        <f>IFERROR(O1059/L1043,"-")</f>
        <v>0.15305753010567735</v>
      </c>
      <c r="Q1059" s="53">
        <v>937</v>
      </c>
      <c r="R1059" s="43">
        <f>IFERROR(Q1059/M1043,"-")</f>
        <v>0.70716981132075474</v>
      </c>
      <c r="S1059" s="56">
        <f t="shared" si="89"/>
        <v>100598.94343649947</v>
      </c>
      <c r="T1059" s="361"/>
      <c r="U1059" s="361"/>
      <c r="V1059" s="34" t="s">
        <v>64</v>
      </c>
      <c r="W1059" s="49">
        <f>SUM(W1043:W1058)</f>
        <v>3303246</v>
      </c>
      <c r="X1059" s="43">
        <f>IFERROR(W1059/T1043,"-")</f>
        <v>8.4843850653066641E-2</v>
      </c>
      <c r="Y1059" s="53">
        <v>37</v>
      </c>
      <c r="Z1059" s="43">
        <f>IFERROR(Y1059/U1043,"-")</f>
        <v>0.40217391304347827</v>
      </c>
      <c r="AA1059" s="97">
        <f t="shared" si="90"/>
        <v>89276.91891891892</v>
      </c>
      <c r="AB1059" s="361"/>
      <c r="AC1059" s="361"/>
      <c r="AD1059" s="34" t="s">
        <v>64</v>
      </c>
      <c r="AE1059" s="49">
        <f>SUM(AE1043:AE1058)</f>
        <v>4006887</v>
      </c>
      <c r="AF1059" s="43">
        <f>IFERROR(AE1059/AB1043,"-")</f>
        <v>8.5474384479615487E-2</v>
      </c>
      <c r="AG1059" s="53">
        <v>58</v>
      </c>
      <c r="AH1059" s="43">
        <f>IFERROR(AG1059/AC1043,"-")</f>
        <v>0.30208333333333331</v>
      </c>
      <c r="AI1059" s="56">
        <f t="shared" si="91"/>
        <v>69084.258620689652</v>
      </c>
      <c r="AJ1059" s="361"/>
      <c r="AK1059" s="361"/>
      <c r="AL1059" s="34" t="s">
        <v>64</v>
      </c>
      <c r="AM1059" s="49">
        <f>SUM(AM1043:AM1058)</f>
        <v>27614213</v>
      </c>
      <c r="AN1059" s="43">
        <f>IFERROR(AM1059/AJ1043,"-")</f>
        <v>0.12571357747607378</v>
      </c>
      <c r="AO1059" s="53">
        <v>318</v>
      </c>
      <c r="AP1059" s="43">
        <f>IFERROR(AO1059/AK1043,"-")</f>
        <v>0.84799999999999998</v>
      </c>
      <c r="AQ1059" s="56">
        <f t="shared" si="92"/>
        <v>86837.147798742139</v>
      </c>
      <c r="AR1059" s="361"/>
      <c r="AS1059" s="361"/>
      <c r="AT1059" s="34" t="s">
        <v>64</v>
      </c>
      <c r="AU1059" s="49">
        <f>SUM(AU1043:AU1058)</f>
        <v>52103696</v>
      </c>
      <c r="AV1059" s="43">
        <f>IFERROR(AU1059/AR1043,"-")</f>
        <v>0.17507637038868196</v>
      </c>
      <c r="AW1059" s="56">
        <v>518</v>
      </c>
      <c r="AX1059" s="76">
        <f>IFERROR(AW1059/AS1043,"-")</f>
        <v>0.7848484848484848</v>
      </c>
      <c r="AY1059" s="142">
        <f t="shared" si="93"/>
        <v>100586.28571428571</v>
      </c>
      <c r="AZ1059" s="361"/>
      <c r="BA1059" s="361"/>
      <c r="BB1059" s="34" t="s">
        <v>64</v>
      </c>
      <c r="BC1059" s="49">
        <f>SUM(BC1043:BC1058)</f>
        <v>17411375</v>
      </c>
      <c r="BD1059" s="43">
        <f>IFERROR(BC1059/AZ1043,"-")</f>
        <v>0.35364175527323322</v>
      </c>
      <c r="BE1059" s="53">
        <v>33</v>
      </c>
      <c r="BF1059" s="43">
        <f>IFERROR(BE1059/BA1043,"-")</f>
        <v>0.94285714285714284</v>
      </c>
      <c r="BG1059" s="56">
        <f t="shared" si="94"/>
        <v>527617.4242424242</v>
      </c>
      <c r="BH1059" s="361"/>
      <c r="BI1059" s="361"/>
      <c r="BJ1059" s="34" t="s">
        <v>64</v>
      </c>
      <c r="BK1059" s="49">
        <f>SUM(BK1043:BK1058)</f>
        <v>31233765</v>
      </c>
      <c r="BL1059" s="43">
        <f>IFERROR(BK1059/BH1043,"-")</f>
        <v>0.10667694280448463</v>
      </c>
      <c r="BM1059" s="53">
        <v>498</v>
      </c>
      <c r="BN1059" s="43">
        <f>IFERROR(BM1059/BI1043,"-")</f>
        <v>0.60072376357056689</v>
      </c>
      <c r="BO1059" s="97">
        <f t="shared" si="95"/>
        <v>62718.403614457835</v>
      </c>
      <c r="BP1059" s="140"/>
    </row>
    <row r="1060" spans="2:68" s="8" customFormat="1" ht="13.15" customHeight="1">
      <c r="B1060" s="367">
        <v>63</v>
      </c>
      <c r="C1060" s="385" t="s">
        <v>25</v>
      </c>
      <c r="D1060" s="359">
        <v>84720390</v>
      </c>
      <c r="E1060" s="359">
        <v>141</v>
      </c>
      <c r="F1060" s="30" t="s">
        <v>96</v>
      </c>
      <c r="G1060" s="51">
        <v>1500355</v>
      </c>
      <c r="H1060" s="41">
        <f>IFERROR(G1060/D1060,"-")</f>
        <v>1.7709491186242179E-2</v>
      </c>
      <c r="I1060" s="51">
        <v>30</v>
      </c>
      <c r="J1060" s="41">
        <f>IFERROR(I1060/E1060,"-")</f>
        <v>0.21276595744680851</v>
      </c>
      <c r="K1060" s="54">
        <f t="shared" si="88"/>
        <v>50011.833333333336</v>
      </c>
      <c r="L1060" s="359">
        <v>770575120</v>
      </c>
      <c r="M1060" s="359">
        <v>1595</v>
      </c>
      <c r="N1060" s="30" t="s">
        <v>96</v>
      </c>
      <c r="O1060" s="51">
        <v>16854579</v>
      </c>
      <c r="P1060" s="41">
        <f>IFERROR(O1060/L1060,"-")</f>
        <v>2.1872726697949967E-2</v>
      </c>
      <c r="Q1060" s="51">
        <v>286</v>
      </c>
      <c r="R1060" s="41">
        <f>IFERROR(Q1060/M1060,"-")</f>
        <v>0.1793103448275862</v>
      </c>
      <c r="S1060" s="54">
        <f t="shared" si="89"/>
        <v>58932.094405594406</v>
      </c>
      <c r="T1060" s="359">
        <v>21251340</v>
      </c>
      <c r="U1060" s="359">
        <v>95</v>
      </c>
      <c r="V1060" s="30" t="s">
        <v>96</v>
      </c>
      <c r="W1060" s="51">
        <v>324939</v>
      </c>
      <c r="X1060" s="41">
        <f>IFERROR(W1060/T1060,"-")</f>
        <v>1.5290282871574216E-2</v>
      </c>
      <c r="Y1060" s="51">
        <v>14</v>
      </c>
      <c r="Z1060" s="41">
        <f>IFERROR(Y1060/U1060,"-")</f>
        <v>0.14736842105263157</v>
      </c>
      <c r="AA1060" s="95">
        <f t="shared" si="90"/>
        <v>23209.928571428572</v>
      </c>
      <c r="AB1060" s="359">
        <v>56360290</v>
      </c>
      <c r="AC1060" s="359">
        <v>195</v>
      </c>
      <c r="AD1060" s="30" t="s">
        <v>96</v>
      </c>
      <c r="AE1060" s="51">
        <v>2882156</v>
      </c>
      <c r="AF1060" s="41">
        <f>IFERROR(AE1060/AB1060,"-")</f>
        <v>5.1138061922676406E-2</v>
      </c>
      <c r="AG1060" s="51">
        <v>21</v>
      </c>
      <c r="AH1060" s="41">
        <f>IFERROR(AG1060/AC1060,"-")</f>
        <v>0.1076923076923077</v>
      </c>
      <c r="AI1060" s="54">
        <f t="shared" si="91"/>
        <v>137245.52380952382</v>
      </c>
      <c r="AJ1060" s="359">
        <v>333039400</v>
      </c>
      <c r="AK1060" s="359">
        <v>551</v>
      </c>
      <c r="AL1060" s="30" t="s">
        <v>96</v>
      </c>
      <c r="AM1060" s="51">
        <v>6037579</v>
      </c>
      <c r="AN1060" s="41">
        <f>IFERROR(AM1060/AJ1060,"-")</f>
        <v>1.8128722907860152E-2</v>
      </c>
      <c r="AO1060" s="51">
        <v>111</v>
      </c>
      <c r="AP1060" s="41">
        <f>IFERROR(AO1060/AK1060,"-")</f>
        <v>0.2014519056261343</v>
      </c>
      <c r="AQ1060" s="54">
        <f t="shared" si="92"/>
        <v>54392.603603603602</v>
      </c>
      <c r="AR1060" s="359">
        <v>355493650</v>
      </c>
      <c r="AS1060" s="359">
        <v>744</v>
      </c>
      <c r="AT1060" s="30" t="s">
        <v>96</v>
      </c>
      <c r="AU1060" s="51">
        <v>7010393</v>
      </c>
      <c r="AV1060" s="41">
        <f>IFERROR(AU1060/AR1060,"-")</f>
        <v>1.9720163777890265E-2</v>
      </c>
      <c r="AW1060" s="54">
        <v>136</v>
      </c>
      <c r="AX1060" s="41">
        <f>IFERROR(AW1060/AS1060,"-")</f>
        <v>0.18279569892473119</v>
      </c>
      <c r="AY1060" s="137">
        <f t="shared" si="93"/>
        <v>51547.007352941175</v>
      </c>
      <c r="AZ1060" s="359">
        <v>76994850</v>
      </c>
      <c r="BA1060" s="359">
        <v>85</v>
      </c>
      <c r="BB1060" s="30" t="s">
        <v>96</v>
      </c>
      <c r="BC1060" s="51">
        <v>2942600</v>
      </c>
      <c r="BD1060" s="41">
        <f>IFERROR(BC1060/AZ1060,"-")</f>
        <v>3.8218140563946811E-2</v>
      </c>
      <c r="BE1060" s="51">
        <v>29</v>
      </c>
      <c r="BF1060" s="41">
        <f>IFERROR(BE1060/BA1060,"-")</f>
        <v>0.3411764705882353</v>
      </c>
      <c r="BG1060" s="54">
        <f t="shared" si="94"/>
        <v>101468.96551724138</v>
      </c>
      <c r="BH1060" s="359">
        <v>262918180</v>
      </c>
      <c r="BI1060" s="359">
        <v>784</v>
      </c>
      <c r="BJ1060" s="30" t="s">
        <v>96</v>
      </c>
      <c r="BK1060" s="51">
        <v>3372167</v>
      </c>
      <c r="BL1060" s="41">
        <f>IFERROR(BK1060/BH1060,"-")</f>
        <v>1.2825917933860641E-2</v>
      </c>
      <c r="BM1060" s="51">
        <v>107</v>
      </c>
      <c r="BN1060" s="41">
        <f>IFERROR(BM1060/BI1060,"-")</f>
        <v>0.13647959183673469</v>
      </c>
      <c r="BO1060" s="95">
        <f t="shared" si="95"/>
        <v>31515.579439252335</v>
      </c>
      <c r="BP1060" s="140"/>
    </row>
    <row r="1061" spans="2:68" s="8" customFormat="1" ht="13.15" customHeight="1">
      <c r="B1061" s="368"/>
      <c r="C1061" s="386"/>
      <c r="D1061" s="360"/>
      <c r="E1061" s="360"/>
      <c r="F1061" s="31" t="s">
        <v>97</v>
      </c>
      <c r="G1061" s="52">
        <v>483256</v>
      </c>
      <c r="H1061" s="42">
        <f>IFERROR(G1061/D1060,"-")</f>
        <v>5.7041286046959887E-3</v>
      </c>
      <c r="I1061" s="52">
        <v>27</v>
      </c>
      <c r="J1061" s="42">
        <f>IFERROR(I1061/E1060,"-")</f>
        <v>0.19148936170212766</v>
      </c>
      <c r="K1061" s="55">
        <f t="shared" ref="K1061:K1124" si="96">IFERROR(G1061/I1061,"-")</f>
        <v>17898.370370370369</v>
      </c>
      <c r="L1061" s="360"/>
      <c r="M1061" s="360"/>
      <c r="N1061" s="31" t="s">
        <v>97</v>
      </c>
      <c r="O1061" s="52">
        <v>15930216</v>
      </c>
      <c r="P1061" s="42">
        <f>IFERROR(O1061/L1060,"-")</f>
        <v>2.067315124319093E-2</v>
      </c>
      <c r="Q1061" s="52">
        <v>267</v>
      </c>
      <c r="R1061" s="42">
        <f>IFERROR(Q1061/M1060,"-")</f>
        <v>0.16739811912225705</v>
      </c>
      <c r="S1061" s="55">
        <f t="shared" ref="S1061:S1124" si="97">IFERROR(O1061/Q1061,"-")</f>
        <v>59663.730337078654</v>
      </c>
      <c r="T1061" s="360"/>
      <c r="U1061" s="360"/>
      <c r="V1061" s="31" t="s">
        <v>97</v>
      </c>
      <c r="W1061" s="52">
        <v>92199</v>
      </c>
      <c r="X1061" s="42">
        <f>IFERROR(W1061/T1060,"-")</f>
        <v>4.3385028897001314E-3</v>
      </c>
      <c r="Y1061" s="52">
        <v>13</v>
      </c>
      <c r="Z1061" s="42">
        <f>IFERROR(Y1061/U1060,"-")</f>
        <v>0.1368421052631579</v>
      </c>
      <c r="AA1061" s="96">
        <f t="shared" ref="AA1061:AA1124" si="98">IFERROR(W1061/Y1061,"-")</f>
        <v>7092.2307692307695</v>
      </c>
      <c r="AB1061" s="360"/>
      <c r="AC1061" s="360"/>
      <c r="AD1061" s="31" t="s">
        <v>97</v>
      </c>
      <c r="AE1061" s="52">
        <v>1500703</v>
      </c>
      <c r="AF1061" s="42">
        <f>IFERROR(AE1061/AB1060,"-")</f>
        <v>2.6626956674637409E-2</v>
      </c>
      <c r="AG1061" s="52">
        <v>24</v>
      </c>
      <c r="AH1061" s="42">
        <f>IFERROR(AG1061/AC1060,"-")</f>
        <v>0.12307692307692308</v>
      </c>
      <c r="AI1061" s="55">
        <f t="shared" ref="AI1061:AI1124" si="99">IFERROR(AE1061/AG1061,"-")</f>
        <v>62529.291666666664</v>
      </c>
      <c r="AJ1061" s="360"/>
      <c r="AK1061" s="360"/>
      <c r="AL1061" s="31" t="s">
        <v>97</v>
      </c>
      <c r="AM1061" s="52">
        <v>3777553</v>
      </c>
      <c r="AN1061" s="42">
        <f>IFERROR(AM1061/AJ1060,"-")</f>
        <v>1.1342660958433146E-2</v>
      </c>
      <c r="AO1061" s="52">
        <v>106</v>
      </c>
      <c r="AP1061" s="42">
        <f>IFERROR(AO1061/AK1060,"-")</f>
        <v>0.19237749546279492</v>
      </c>
      <c r="AQ1061" s="55">
        <f t="shared" ref="AQ1061:AQ1124" si="100">IFERROR(AM1061/AO1061,"-")</f>
        <v>35637.292452830188</v>
      </c>
      <c r="AR1061" s="360"/>
      <c r="AS1061" s="360"/>
      <c r="AT1061" s="31" t="s">
        <v>97</v>
      </c>
      <c r="AU1061" s="52">
        <v>10554020</v>
      </c>
      <c r="AV1061" s="42">
        <f>IFERROR(AU1061/AR1060,"-")</f>
        <v>2.9688350270110311E-2</v>
      </c>
      <c r="AW1061" s="55">
        <v>123</v>
      </c>
      <c r="AX1061" s="42">
        <f>IFERROR(AW1061/AS1060,"-")</f>
        <v>0.16532258064516128</v>
      </c>
      <c r="AY1061" s="138">
        <f t="shared" ref="AY1061:AY1124" si="101">IFERROR(AU1061/AW1061,"-")</f>
        <v>85805.040650406503</v>
      </c>
      <c r="AZ1061" s="360"/>
      <c r="BA1061" s="360"/>
      <c r="BB1061" s="31" t="s">
        <v>97</v>
      </c>
      <c r="BC1061" s="52">
        <v>974108</v>
      </c>
      <c r="BD1061" s="42">
        <f>IFERROR(BC1061/AZ1060,"-")</f>
        <v>1.2651599425156358E-2</v>
      </c>
      <c r="BE1061" s="52">
        <v>25</v>
      </c>
      <c r="BF1061" s="42">
        <f>IFERROR(BE1061/BA1060,"-")</f>
        <v>0.29411764705882354</v>
      </c>
      <c r="BG1061" s="55">
        <f t="shared" ref="BG1061:BG1124" si="102">IFERROR(BC1061/BE1061,"-")</f>
        <v>38964.32</v>
      </c>
      <c r="BH1061" s="360"/>
      <c r="BI1061" s="360"/>
      <c r="BJ1061" s="31" t="s">
        <v>97</v>
      </c>
      <c r="BK1061" s="52">
        <v>9480217</v>
      </c>
      <c r="BL1061" s="42">
        <f>IFERROR(BK1061/BH1060,"-")</f>
        <v>3.6057670108624665E-2</v>
      </c>
      <c r="BM1061" s="52">
        <v>97</v>
      </c>
      <c r="BN1061" s="42">
        <f>IFERROR(BM1061/BI1060,"-")</f>
        <v>0.12372448979591837</v>
      </c>
      <c r="BO1061" s="96">
        <f t="shared" ref="BO1061:BO1124" si="103">IFERROR(BK1061/BM1061,"-")</f>
        <v>97734.195876288664</v>
      </c>
      <c r="BP1061" s="140"/>
    </row>
    <row r="1062" spans="2:68" s="8" customFormat="1" ht="13.15" customHeight="1">
      <c r="B1062" s="368"/>
      <c r="C1062" s="386"/>
      <c r="D1062" s="360"/>
      <c r="E1062" s="360"/>
      <c r="F1062" s="32" t="s">
        <v>98</v>
      </c>
      <c r="G1062" s="52">
        <v>2818412</v>
      </c>
      <c r="H1062" s="42">
        <f>IFERROR(G1062/D1060,"-")</f>
        <v>3.3267221739654407E-2</v>
      </c>
      <c r="I1062" s="52">
        <v>59</v>
      </c>
      <c r="J1062" s="42">
        <f>IFERROR(I1062/E1060,"-")</f>
        <v>0.41843971631205673</v>
      </c>
      <c r="K1062" s="55">
        <f t="shared" si="96"/>
        <v>47769.694915254237</v>
      </c>
      <c r="L1062" s="360"/>
      <c r="M1062" s="360"/>
      <c r="N1062" s="32" t="s">
        <v>98</v>
      </c>
      <c r="O1062" s="52">
        <v>22457765</v>
      </c>
      <c r="P1062" s="42">
        <f>IFERROR(O1062/L1060,"-")</f>
        <v>2.9144160532979576E-2</v>
      </c>
      <c r="Q1062" s="52">
        <v>431</v>
      </c>
      <c r="R1062" s="42">
        <f>IFERROR(Q1062/M1060,"-")</f>
        <v>0.27021943573667712</v>
      </c>
      <c r="S1062" s="55">
        <f t="shared" si="97"/>
        <v>52106.18329466357</v>
      </c>
      <c r="T1062" s="360"/>
      <c r="U1062" s="360"/>
      <c r="V1062" s="32" t="s">
        <v>98</v>
      </c>
      <c r="W1062" s="52">
        <v>0</v>
      </c>
      <c r="X1062" s="42">
        <f>IFERROR(W1062/T1060,"-")</f>
        <v>0</v>
      </c>
      <c r="Y1062" s="52">
        <v>0</v>
      </c>
      <c r="Z1062" s="42">
        <f>IFERROR(Y1062/U1060,"-")</f>
        <v>0</v>
      </c>
      <c r="AA1062" s="96" t="str">
        <f t="shared" si="98"/>
        <v>-</v>
      </c>
      <c r="AB1062" s="360"/>
      <c r="AC1062" s="360"/>
      <c r="AD1062" s="32" t="s">
        <v>98</v>
      </c>
      <c r="AE1062" s="52">
        <v>0</v>
      </c>
      <c r="AF1062" s="42">
        <f>IFERROR(AE1062/AB1060,"-")</f>
        <v>0</v>
      </c>
      <c r="AG1062" s="52">
        <v>0</v>
      </c>
      <c r="AH1062" s="42">
        <f>IFERROR(AG1062/AC1060,"-")</f>
        <v>0</v>
      </c>
      <c r="AI1062" s="55" t="str">
        <f t="shared" si="99"/>
        <v>-</v>
      </c>
      <c r="AJ1062" s="360"/>
      <c r="AK1062" s="360"/>
      <c r="AL1062" s="32" t="s">
        <v>98</v>
      </c>
      <c r="AM1062" s="52">
        <v>9857621</v>
      </c>
      <c r="AN1062" s="42">
        <f>IFERROR(AM1062/AJ1060,"-")</f>
        <v>2.9598963365896049E-2</v>
      </c>
      <c r="AO1062" s="52">
        <v>183</v>
      </c>
      <c r="AP1062" s="42">
        <f>IFERROR(AO1062/AK1060,"-")</f>
        <v>0.33212341197822143</v>
      </c>
      <c r="AQ1062" s="55">
        <f t="shared" si="100"/>
        <v>53866.78142076503</v>
      </c>
      <c r="AR1062" s="360"/>
      <c r="AS1062" s="360"/>
      <c r="AT1062" s="32" t="s">
        <v>98</v>
      </c>
      <c r="AU1062" s="52">
        <v>12600144</v>
      </c>
      <c r="AV1062" s="42">
        <f>IFERROR(AU1062/AR1060,"-")</f>
        <v>3.5444076145945226E-2</v>
      </c>
      <c r="AW1062" s="55">
        <v>248</v>
      </c>
      <c r="AX1062" s="42">
        <f>IFERROR(AW1062/AS1060,"-")</f>
        <v>0.33333333333333331</v>
      </c>
      <c r="AY1062" s="138">
        <f t="shared" si="101"/>
        <v>50807.032258064515</v>
      </c>
      <c r="AZ1062" s="360"/>
      <c r="BA1062" s="360"/>
      <c r="BB1062" s="32" t="s">
        <v>98</v>
      </c>
      <c r="BC1062" s="52">
        <v>2971752</v>
      </c>
      <c r="BD1062" s="42">
        <f>IFERROR(BC1062/AZ1060,"-")</f>
        <v>3.8596763290012256E-2</v>
      </c>
      <c r="BE1062" s="52">
        <v>33</v>
      </c>
      <c r="BF1062" s="42">
        <f>IFERROR(BE1062/BA1060,"-")</f>
        <v>0.38823529411764707</v>
      </c>
      <c r="BG1062" s="55">
        <f t="shared" si="102"/>
        <v>90053.090909090912</v>
      </c>
      <c r="BH1062" s="360"/>
      <c r="BI1062" s="360"/>
      <c r="BJ1062" s="32" t="s">
        <v>98</v>
      </c>
      <c r="BK1062" s="52">
        <v>2424348</v>
      </c>
      <c r="BL1062" s="42">
        <f>IFERROR(BK1062/BH1060,"-")</f>
        <v>9.2209218852800524E-3</v>
      </c>
      <c r="BM1062" s="52">
        <v>166</v>
      </c>
      <c r="BN1062" s="42">
        <f>IFERROR(BM1062/BI1060,"-")</f>
        <v>0.21173469387755103</v>
      </c>
      <c r="BO1062" s="96">
        <f t="shared" si="103"/>
        <v>14604.506024096385</v>
      </c>
      <c r="BP1062" s="140"/>
    </row>
    <row r="1063" spans="2:68" s="8" customFormat="1" ht="13.15" customHeight="1">
      <c r="B1063" s="368"/>
      <c r="C1063" s="386"/>
      <c r="D1063" s="360"/>
      <c r="E1063" s="360"/>
      <c r="F1063" s="32" t="s">
        <v>99</v>
      </c>
      <c r="G1063" s="52">
        <v>151987</v>
      </c>
      <c r="H1063" s="42">
        <f>IFERROR(G1063/D1060,"-")</f>
        <v>1.7939837151363443E-3</v>
      </c>
      <c r="I1063" s="52">
        <v>12</v>
      </c>
      <c r="J1063" s="42">
        <f>IFERROR(I1063/E1060,"-")</f>
        <v>8.5106382978723402E-2</v>
      </c>
      <c r="K1063" s="55">
        <f t="shared" si="96"/>
        <v>12665.583333333334</v>
      </c>
      <c r="L1063" s="360"/>
      <c r="M1063" s="360"/>
      <c r="N1063" s="32" t="s">
        <v>99</v>
      </c>
      <c r="O1063" s="52">
        <v>2693710</v>
      </c>
      <c r="P1063" s="42">
        <f>IFERROR(O1063/L1060,"-")</f>
        <v>3.4957136949866742E-3</v>
      </c>
      <c r="Q1063" s="52">
        <v>107</v>
      </c>
      <c r="R1063" s="42">
        <f>IFERROR(Q1063/M1060,"-")</f>
        <v>6.7084639498432602E-2</v>
      </c>
      <c r="S1063" s="55">
        <f t="shared" si="97"/>
        <v>25174.859813084113</v>
      </c>
      <c r="T1063" s="360"/>
      <c r="U1063" s="360"/>
      <c r="V1063" s="32" t="s">
        <v>99</v>
      </c>
      <c r="W1063" s="52">
        <v>0</v>
      </c>
      <c r="X1063" s="42">
        <f>IFERROR(W1063/T1060,"-")</f>
        <v>0</v>
      </c>
      <c r="Y1063" s="52">
        <v>0</v>
      </c>
      <c r="Z1063" s="42">
        <f>IFERROR(Y1063/U1060,"-")</f>
        <v>0</v>
      </c>
      <c r="AA1063" s="96" t="str">
        <f t="shared" si="98"/>
        <v>-</v>
      </c>
      <c r="AB1063" s="360"/>
      <c r="AC1063" s="360"/>
      <c r="AD1063" s="32" t="s">
        <v>99</v>
      </c>
      <c r="AE1063" s="52">
        <v>0</v>
      </c>
      <c r="AF1063" s="42">
        <f>IFERROR(AE1063/AB1060,"-")</f>
        <v>0</v>
      </c>
      <c r="AG1063" s="52">
        <v>0</v>
      </c>
      <c r="AH1063" s="42">
        <f>IFERROR(AG1063/AC1060,"-")</f>
        <v>0</v>
      </c>
      <c r="AI1063" s="55" t="str">
        <f t="shared" si="99"/>
        <v>-</v>
      </c>
      <c r="AJ1063" s="360"/>
      <c r="AK1063" s="360"/>
      <c r="AL1063" s="32" t="s">
        <v>99</v>
      </c>
      <c r="AM1063" s="52">
        <v>510610</v>
      </c>
      <c r="AN1063" s="42">
        <f>IFERROR(AM1063/AJ1060,"-")</f>
        <v>1.5331819598521977E-3</v>
      </c>
      <c r="AO1063" s="52">
        <v>50</v>
      </c>
      <c r="AP1063" s="42">
        <f>IFERROR(AO1063/AK1060,"-")</f>
        <v>9.0744101633393831E-2</v>
      </c>
      <c r="AQ1063" s="55">
        <f t="shared" si="100"/>
        <v>10212.200000000001</v>
      </c>
      <c r="AR1063" s="360"/>
      <c r="AS1063" s="360"/>
      <c r="AT1063" s="32" t="s">
        <v>99</v>
      </c>
      <c r="AU1063" s="52">
        <v>2183100</v>
      </c>
      <c r="AV1063" s="42">
        <f>IFERROR(AU1063/AR1060,"-")</f>
        <v>6.1410379622814639E-3</v>
      </c>
      <c r="AW1063" s="55">
        <v>57</v>
      </c>
      <c r="AX1063" s="42">
        <f>IFERROR(AW1063/AS1060,"-")</f>
        <v>7.6612903225806453E-2</v>
      </c>
      <c r="AY1063" s="138">
        <f t="shared" si="101"/>
        <v>38300</v>
      </c>
      <c r="AZ1063" s="360"/>
      <c r="BA1063" s="360"/>
      <c r="BB1063" s="32" t="s">
        <v>99</v>
      </c>
      <c r="BC1063" s="52">
        <v>91900</v>
      </c>
      <c r="BD1063" s="42">
        <f>IFERROR(BC1063/AZ1060,"-")</f>
        <v>1.1935863242801305E-3</v>
      </c>
      <c r="BE1063" s="52">
        <v>7</v>
      </c>
      <c r="BF1063" s="42">
        <f>IFERROR(BE1063/BA1060,"-")</f>
        <v>8.2352941176470587E-2</v>
      </c>
      <c r="BG1063" s="55">
        <f t="shared" si="102"/>
        <v>13128.571428571429</v>
      </c>
      <c r="BH1063" s="360"/>
      <c r="BI1063" s="360"/>
      <c r="BJ1063" s="32" t="s">
        <v>99</v>
      </c>
      <c r="BK1063" s="52">
        <v>249663</v>
      </c>
      <c r="BL1063" s="42">
        <f>IFERROR(BK1063/BH1060,"-")</f>
        <v>9.49584391615673E-4</v>
      </c>
      <c r="BM1063" s="52">
        <v>35</v>
      </c>
      <c r="BN1063" s="42">
        <f>IFERROR(BM1063/BI1060,"-")</f>
        <v>4.4642857142857144E-2</v>
      </c>
      <c r="BO1063" s="96">
        <f t="shared" si="103"/>
        <v>7133.2285714285717</v>
      </c>
      <c r="BP1063" s="140"/>
    </row>
    <row r="1064" spans="2:68" s="8" customFormat="1" ht="13.15" customHeight="1">
      <c r="B1064" s="368"/>
      <c r="C1064" s="386"/>
      <c r="D1064" s="360"/>
      <c r="E1064" s="360"/>
      <c r="F1064" s="32" t="s">
        <v>100</v>
      </c>
      <c r="G1064" s="52">
        <v>2207690</v>
      </c>
      <c r="H1064" s="42">
        <f>IFERROR(G1064/D1060,"-")</f>
        <v>2.6058543875919361E-2</v>
      </c>
      <c r="I1064" s="52">
        <v>60</v>
      </c>
      <c r="J1064" s="42">
        <f>IFERROR(I1064/E1060,"-")</f>
        <v>0.42553191489361702</v>
      </c>
      <c r="K1064" s="55">
        <f t="shared" si="96"/>
        <v>36794.833333333336</v>
      </c>
      <c r="L1064" s="360"/>
      <c r="M1064" s="360"/>
      <c r="N1064" s="32" t="s">
        <v>100</v>
      </c>
      <c r="O1064" s="52">
        <v>20565066</v>
      </c>
      <c r="P1064" s="42">
        <f>IFERROR(O1064/L1060,"-")</f>
        <v>2.6687944453747742E-2</v>
      </c>
      <c r="Q1064" s="52">
        <v>561</v>
      </c>
      <c r="R1064" s="42">
        <f>IFERROR(Q1064/M1060,"-")</f>
        <v>0.35172413793103446</v>
      </c>
      <c r="S1064" s="55">
        <f t="shared" si="97"/>
        <v>36657.871657754011</v>
      </c>
      <c r="T1064" s="360"/>
      <c r="U1064" s="360"/>
      <c r="V1064" s="32" t="s">
        <v>100</v>
      </c>
      <c r="W1064" s="52">
        <v>0</v>
      </c>
      <c r="X1064" s="42">
        <f>IFERROR(W1064/T1060,"-")</f>
        <v>0</v>
      </c>
      <c r="Y1064" s="52">
        <v>0</v>
      </c>
      <c r="Z1064" s="42">
        <f>IFERROR(Y1064/U1060,"-")</f>
        <v>0</v>
      </c>
      <c r="AA1064" s="96" t="str">
        <f t="shared" si="98"/>
        <v>-</v>
      </c>
      <c r="AB1064" s="360"/>
      <c r="AC1064" s="360"/>
      <c r="AD1064" s="32" t="s">
        <v>100</v>
      </c>
      <c r="AE1064" s="52">
        <v>0</v>
      </c>
      <c r="AF1064" s="42">
        <f>IFERROR(AE1064/AB1060,"-")</f>
        <v>0</v>
      </c>
      <c r="AG1064" s="52">
        <v>0</v>
      </c>
      <c r="AH1064" s="42">
        <f>IFERROR(AG1064/AC1060,"-")</f>
        <v>0</v>
      </c>
      <c r="AI1064" s="55" t="str">
        <f t="shared" si="99"/>
        <v>-</v>
      </c>
      <c r="AJ1064" s="360"/>
      <c r="AK1064" s="360"/>
      <c r="AL1064" s="32" t="s">
        <v>100</v>
      </c>
      <c r="AM1064" s="52">
        <v>11626639</v>
      </c>
      <c r="AN1064" s="42">
        <f>IFERROR(AM1064/AJ1060,"-")</f>
        <v>3.4910701256367867E-2</v>
      </c>
      <c r="AO1064" s="52">
        <v>252</v>
      </c>
      <c r="AP1064" s="42">
        <f>IFERROR(AO1064/AK1060,"-")</f>
        <v>0.4573502722323049</v>
      </c>
      <c r="AQ1064" s="55">
        <f t="shared" si="100"/>
        <v>46137.456349206346</v>
      </c>
      <c r="AR1064" s="360"/>
      <c r="AS1064" s="360"/>
      <c r="AT1064" s="32" t="s">
        <v>100</v>
      </c>
      <c r="AU1064" s="52">
        <v>8938427</v>
      </c>
      <c r="AV1064" s="42">
        <f>IFERROR(AU1064/AR1060,"-")</f>
        <v>2.5143703692035006E-2</v>
      </c>
      <c r="AW1064" s="55">
        <v>309</v>
      </c>
      <c r="AX1064" s="42">
        <f>IFERROR(AW1064/AS1060,"-")</f>
        <v>0.41532258064516131</v>
      </c>
      <c r="AY1064" s="138">
        <f t="shared" si="101"/>
        <v>28926.948220064725</v>
      </c>
      <c r="AZ1064" s="360"/>
      <c r="BA1064" s="360"/>
      <c r="BB1064" s="32" t="s">
        <v>100</v>
      </c>
      <c r="BC1064" s="52">
        <v>3685541</v>
      </c>
      <c r="BD1064" s="42">
        <f>IFERROR(BC1064/AZ1060,"-")</f>
        <v>4.7867370350094841E-2</v>
      </c>
      <c r="BE1064" s="52">
        <v>35</v>
      </c>
      <c r="BF1064" s="42">
        <f>IFERROR(BE1064/BA1060,"-")</f>
        <v>0.41176470588235292</v>
      </c>
      <c r="BG1064" s="55">
        <f t="shared" si="102"/>
        <v>105301.17142857143</v>
      </c>
      <c r="BH1064" s="360"/>
      <c r="BI1064" s="360"/>
      <c r="BJ1064" s="32" t="s">
        <v>100</v>
      </c>
      <c r="BK1064" s="52">
        <v>3243045</v>
      </c>
      <c r="BL1064" s="42">
        <f>IFERROR(BK1064/BH1060,"-")</f>
        <v>1.2334806973028644E-2</v>
      </c>
      <c r="BM1064" s="52">
        <v>199</v>
      </c>
      <c r="BN1064" s="42">
        <f>IFERROR(BM1064/BI1060,"-")</f>
        <v>0.25382653061224492</v>
      </c>
      <c r="BO1064" s="96">
        <f t="shared" si="103"/>
        <v>16296.708542713568</v>
      </c>
      <c r="BP1064" s="140"/>
    </row>
    <row r="1065" spans="2:68" s="8" customFormat="1" ht="13.15" customHeight="1">
      <c r="B1065" s="368"/>
      <c r="C1065" s="386"/>
      <c r="D1065" s="360"/>
      <c r="E1065" s="360"/>
      <c r="F1065" s="32" t="s">
        <v>101</v>
      </c>
      <c r="G1065" s="52">
        <v>3936752</v>
      </c>
      <c r="H1065" s="42">
        <f>IFERROR(G1065/D1060,"-")</f>
        <v>4.6467585902283975E-2</v>
      </c>
      <c r="I1065" s="52">
        <v>66</v>
      </c>
      <c r="J1065" s="42">
        <f>IFERROR(I1065/E1060,"-")</f>
        <v>0.46808510638297873</v>
      </c>
      <c r="K1065" s="55">
        <f t="shared" si="96"/>
        <v>59647.757575757576</v>
      </c>
      <c r="L1065" s="360"/>
      <c r="M1065" s="360"/>
      <c r="N1065" s="32" t="s">
        <v>101</v>
      </c>
      <c r="O1065" s="52">
        <v>31353976</v>
      </c>
      <c r="P1065" s="42">
        <f>IFERROR(O1065/L1060,"-")</f>
        <v>4.0689058323087307E-2</v>
      </c>
      <c r="Q1065" s="52">
        <v>623</v>
      </c>
      <c r="R1065" s="42">
        <f>IFERROR(Q1065/M1060,"-")</f>
        <v>0.39059561128526643</v>
      </c>
      <c r="S1065" s="55">
        <f t="shared" si="97"/>
        <v>50327.409309791336</v>
      </c>
      <c r="T1065" s="360"/>
      <c r="U1065" s="360"/>
      <c r="V1065" s="32" t="s">
        <v>101</v>
      </c>
      <c r="W1065" s="52">
        <v>0</v>
      </c>
      <c r="X1065" s="42">
        <f>IFERROR(W1065/T1060,"-")</f>
        <v>0</v>
      </c>
      <c r="Y1065" s="52">
        <v>0</v>
      </c>
      <c r="Z1065" s="42">
        <f>IFERROR(Y1065/U1060,"-")</f>
        <v>0</v>
      </c>
      <c r="AA1065" s="96" t="str">
        <f t="shared" si="98"/>
        <v>-</v>
      </c>
      <c r="AB1065" s="360"/>
      <c r="AC1065" s="360"/>
      <c r="AD1065" s="32" t="s">
        <v>101</v>
      </c>
      <c r="AE1065" s="52">
        <v>0</v>
      </c>
      <c r="AF1065" s="42">
        <f>IFERROR(AE1065/AB1060,"-")</f>
        <v>0</v>
      </c>
      <c r="AG1065" s="52">
        <v>0</v>
      </c>
      <c r="AH1065" s="42">
        <f>IFERROR(AG1065/AC1060,"-")</f>
        <v>0</v>
      </c>
      <c r="AI1065" s="55" t="str">
        <f t="shared" si="99"/>
        <v>-</v>
      </c>
      <c r="AJ1065" s="360"/>
      <c r="AK1065" s="360"/>
      <c r="AL1065" s="32" t="s">
        <v>101</v>
      </c>
      <c r="AM1065" s="52">
        <v>14618808</v>
      </c>
      <c r="AN1065" s="42">
        <f>IFERROR(AM1065/AJ1060,"-")</f>
        <v>4.3895130726274427E-2</v>
      </c>
      <c r="AO1065" s="52">
        <v>271</v>
      </c>
      <c r="AP1065" s="42">
        <f>IFERROR(AO1065/AK1060,"-")</f>
        <v>0.49183303085299457</v>
      </c>
      <c r="AQ1065" s="55">
        <f t="shared" si="100"/>
        <v>53943.940959409592</v>
      </c>
      <c r="AR1065" s="360"/>
      <c r="AS1065" s="360"/>
      <c r="AT1065" s="32" t="s">
        <v>101</v>
      </c>
      <c r="AU1065" s="52">
        <v>16735168</v>
      </c>
      <c r="AV1065" s="42">
        <f>IFERROR(AU1065/AR1060,"-")</f>
        <v>4.7075856347926326E-2</v>
      </c>
      <c r="AW1065" s="55">
        <v>352</v>
      </c>
      <c r="AX1065" s="42">
        <f>IFERROR(AW1065/AS1060,"-")</f>
        <v>0.4731182795698925</v>
      </c>
      <c r="AY1065" s="138">
        <f t="shared" si="101"/>
        <v>47543.090909090912</v>
      </c>
      <c r="AZ1065" s="360"/>
      <c r="BA1065" s="360"/>
      <c r="BB1065" s="32" t="s">
        <v>101</v>
      </c>
      <c r="BC1065" s="52">
        <v>1669229</v>
      </c>
      <c r="BD1065" s="42">
        <f>IFERROR(BC1065/AZ1060,"-")</f>
        <v>2.1679748710465699E-2</v>
      </c>
      <c r="BE1065" s="52">
        <v>39</v>
      </c>
      <c r="BF1065" s="42">
        <f>IFERROR(BE1065/BA1060,"-")</f>
        <v>0.45882352941176469</v>
      </c>
      <c r="BG1065" s="55">
        <f t="shared" si="102"/>
        <v>42800.743589743586</v>
      </c>
      <c r="BH1065" s="360"/>
      <c r="BI1065" s="360"/>
      <c r="BJ1065" s="32" t="s">
        <v>101</v>
      </c>
      <c r="BK1065" s="52">
        <v>11437051</v>
      </c>
      <c r="BL1065" s="42">
        <f>IFERROR(BK1065/BH1060,"-")</f>
        <v>4.3500419027699036E-2</v>
      </c>
      <c r="BM1065" s="52">
        <v>234</v>
      </c>
      <c r="BN1065" s="42">
        <f>IFERROR(BM1065/BI1060,"-")</f>
        <v>0.29846938775510207</v>
      </c>
      <c r="BO1065" s="96">
        <f t="shared" si="103"/>
        <v>48876.286324786328</v>
      </c>
      <c r="BP1065" s="140"/>
    </row>
    <row r="1066" spans="2:68" s="8" customFormat="1" ht="13.15" customHeight="1">
      <c r="B1066" s="368"/>
      <c r="C1066" s="386"/>
      <c r="D1066" s="360"/>
      <c r="E1066" s="360"/>
      <c r="F1066" s="32" t="s">
        <v>102</v>
      </c>
      <c r="G1066" s="52">
        <v>5674773</v>
      </c>
      <c r="H1066" s="42">
        <f>IFERROR(G1066/D1060,"-")</f>
        <v>6.6982375789346585E-2</v>
      </c>
      <c r="I1066" s="52">
        <v>21</v>
      </c>
      <c r="J1066" s="42">
        <f>IFERROR(I1066/E1060,"-")</f>
        <v>0.14893617021276595</v>
      </c>
      <c r="K1066" s="55">
        <f t="shared" si="96"/>
        <v>270227.28571428574</v>
      </c>
      <c r="L1066" s="360"/>
      <c r="M1066" s="360"/>
      <c r="N1066" s="32" t="s">
        <v>102</v>
      </c>
      <c r="O1066" s="52">
        <v>19689730</v>
      </c>
      <c r="P1066" s="42">
        <f>IFERROR(O1066/L1060,"-")</f>
        <v>2.5551992906285372E-2</v>
      </c>
      <c r="Q1066" s="52">
        <v>138</v>
      </c>
      <c r="R1066" s="42">
        <f>IFERROR(Q1066/M1060,"-")</f>
        <v>8.6520376175548586E-2</v>
      </c>
      <c r="S1066" s="55">
        <f t="shared" si="97"/>
        <v>142679.20289855072</v>
      </c>
      <c r="T1066" s="360"/>
      <c r="U1066" s="360"/>
      <c r="V1066" s="32" t="s">
        <v>102</v>
      </c>
      <c r="W1066" s="52">
        <v>253882</v>
      </c>
      <c r="X1066" s="42">
        <f>IFERROR(W1066/T1060,"-")</f>
        <v>1.1946634894552532E-2</v>
      </c>
      <c r="Y1066" s="52">
        <v>1</v>
      </c>
      <c r="Z1066" s="42">
        <f>IFERROR(Y1066/U1060,"-")</f>
        <v>1.0526315789473684E-2</v>
      </c>
      <c r="AA1066" s="96">
        <f t="shared" si="98"/>
        <v>253882</v>
      </c>
      <c r="AB1066" s="360"/>
      <c r="AC1066" s="360"/>
      <c r="AD1066" s="32" t="s">
        <v>102</v>
      </c>
      <c r="AE1066" s="52">
        <v>1258</v>
      </c>
      <c r="AF1066" s="42">
        <f>IFERROR(AE1066/AB1060,"-")</f>
        <v>2.2320680039084255E-5</v>
      </c>
      <c r="AG1066" s="52">
        <v>1</v>
      </c>
      <c r="AH1066" s="42">
        <f>IFERROR(AG1066/AC1060,"-")</f>
        <v>5.1282051282051282E-3</v>
      </c>
      <c r="AI1066" s="55">
        <f t="shared" si="99"/>
        <v>1258</v>
      </c>
      <c r="AJ1066" s="360"/>
      <c r="AK1066" s="360"/>
      <c r="AL1066" s="32" t="s">
        <v>102</v>
      </c>
      <c r="AM1066" s="52">
        <v>16129225</v>
      </c>
      <c r="AN1066" s="42">
        <f>IFERROR(AM1066/AJ1060,"-")</f>
        <v>4.8430380909886335E-2</v>
      </c>
      <c r="AO1066" s="52">
        <v>76</v>
      </c>
      <c r="AP1066" s="42">
        <f>IFERROR(AO1066/AK1060,"-")</f>
        <v>0.13793103448275862</v>
      </c>
      <c r="AQ1066" s="55">
        <f t="shared" si="100"/>
        <v>212226.64473684211</v>
      </c>
      <c r="AR1066" s="360"/>
      <c r="AS1066" s="360"/>
      <c r="AT1066" s="32" t="s">
        <v>102</v>
      </c>
      <c r="AU1066" s="52">
        <v>1357918</v>
      </c>
      <c r="AV1066" s="42">
        <f>IFERROR(AU1066/AR1060,"-")</f>
        <v>3.8198094396341537E-3</v>
      </c>
      <c r="AW1066" s="55">
        <v>59</v>
      </c>
      <c r="AX1066" s="42">
        <f>IFERROR(AW1066/AS1060,"-")</f>
        <v>7.9301075268817203E-2</v>
      </c>
      <c r="AY1066" s="138">
        <f t="shared" si="101"/>
        <v>23015.5593220339</v>
      </c>
      <c r="AZ1066" s="360"/>
      <c r="BA1066" s="360"/>
      <c r="BB1066" s="32" t="s">
        <v>102</v>
      </c>
      <c r="BC1066" s="52">
        <v>5535615</v>
      </c>
      <c r="BD1066" s="42">
        <f>IFERROR(BC1066/AZ1060,"-")</f>
        <v>7.1895912518824309E-2</v>
      </c>
      <c r="BE1066" s="52">
        <v>20</v>
      </c>
      <c r="BF1066" s="42">
        <f>IFERROR(BE1066/BA1060,"-")</f>
        <v>0.23529411764705882</v>
      </c>
      <c r="BG1066" s="55">
        <f t="shared" si="102"/>
        <v>276780.75</v>
      </c>
      <c r="BH1066" s="360"/>
      <c r="BI1066" s="360"/>
      <c r="BJ1066" s="32" t="s">
        <v>102</v>
      </c>
      <c r="BK1066" s="52">
        <v>1588294</v>
      </c>
      <c r="BL1066" s="42">
        <f>IFERROR(BK1066/BH1060,"-")</f>
        <v>6.0410200618306424E-3</v>
      </c>
      <c r="BM1066" s="52">
        <v>41</v>
      </c>
      <c r="BN1066" s="42">
        <f>IFERROR(BM1066/BI1060,"-")</f>
        <v>5.2295918367346941E-2</v>
      </c>
      <c r="BO1066" s="96">
        <f t="shared" si="103"/>
        <v>38738.878048780491</v>
      </c>
      <c r="BP1066" s="140"/>
    </row>
    <row r="1067" spans="2:68" s="8" customFormat="1" ht="13.15" customHeight="1">
      <c r="B1067" s="368"/>
      <c r="C1067" s="386"/>
      <c r="D1067" s="360"/>
      <c r="E1067" s="360"/>
      <c r="F1067" s="32" t="s">
        <v>112</v>
      </c>
      <c r="G1067" s="52">
        <v>0</v>
      </c>
      <c r="H1067" s="42">
        <f>IFERROR(G1067/D1060,"-")</f>
        <v>0</v>
      </c>
      <c r="I1067" s="52">
        <v>0</v>
      </c>
      <c r="J1067" s="42">
        <f>IFERROR(I1067/E1060,"-")</f>
        <v>0</v>
      </c>
      <c r="K1067" s="55" t="str">
        <f t="shared" si="96"/>
        <v>-</v>
      </c>
      <c r="L1067" s="360"/>
      <c r="M1067" s="360"/>
      <c r="N1067" s="32" t="s">
        <v>112</v>
      </c>
      <c r="O1067" s="52">
        <v>0</v>
      </c>
      <c r="P1067" s="42">
        <f>IFERROR(O1067/L1060,"-")</f>
        <v>0</v>
      </c>
      <c r="Q1067" s="52">
        <v>0</v>
      </c>
      <c r="R1067" s="42">
        <f>IFERROR(Q1067/M1060,"-")</f>
        <v>0</v>
      </c>
      <c r="S1067" s="55" t="str">
        <f t="shared" si="97"/>
        <v>-</v>
      </c>
      <c r="T1067" s="360"/>
      <c r="U1067" s="360"/>
      <c r="V1067" s="32" t="s">
        <v>112</v>
      </c>
      <c r="W1067" s="52">
        <v>0</v>
      </c>
      <c r="X1067" s="42">
        <f>IFERROR(W1067/T1060,"-")</f>
        <v>0</v>
      </c>
      <c r="Y1067" s="52">
        <v>0</v>
      </c>
      <c r="Z1067" s="42">
        <f>IFERROR(Y1067/U1060,"-")</f>
        <v>0</v>
      </c>
      <c r="AA1067" s="96" t="str">
        <f t="shared" si="98"/>
        <v>-</v>
      </c>
      <c r="AB1067" s="360"/>
      <c r="AC1067" s="360"/>
      <c r="AD1067" s="32" t="s">
        <v>112</v>
      </c>
      <c r="AE1067" s="52">
        <v>0</v>
      </c>
      <c r="AF1067" s="42">
        <f>IFERROR(AE1067/AB1060,"-")</f>
        <v>0</v>
      </c>
      <c r="AG1067" s="52">
        <v>0</v>
      </c>
      <c r="AH1067" s="42">
        <f>IFERROR(AG1067/AC1060,"-")</f>
        <v>0</v>
      </c>
      <c r="AI1067" s="55" t="str">
        <f t="shared" si="99"/>
        <v>-</v>
      </c>
      <c r="AJ1067" s="360"/>
      <c r="AK1067" s="360"/>
      <c r="AL1067" s="32" t="s">
        <v>112</v>
      </c>
      <c r="AM1067" s="52">
        <v>0</v>
      </c>
      <c r="AN1067" s="42">
        <f>IFERROR(AM1067/AJ1060,"-")</f>
        <v>0</v>
      </c>
      <c r="AO1067" s="52">
        <v>0</v>
      </c>
      <c r="AP1067" s="42">
        <f>IFERROR(AO1067/AK1060,"-")</f>
        <v>0</v>
      </c>
      <c r="AQ1067" s="55" t="str">
        <f t="shared" si="100"/>
        <v>-</v>
      </c>
      <c r="AR1067" s="360"/>
      <c r="AS1067" s="360"/>
      <c r="AT1067" s="32" t="s">
        <v>112</v>
      </c>
      <c r="AU1067" s="52">
        <v>0</v>
      </c>
      <c r="AV1067" s="42">
        <f>IFERROR(AU1067/AR1060,"-")</f>
        <v>0</v>
      </c>
      <c r="AW1067" s="55">
        <v>0</v>
      </c>
      <c r="AX1067" s="42">
        <f>IFERROR(AW1067/AS1060,"-")</f>
        <v>0</v>
      </c>
      <c r="AY1067" s="138" t="str">
        <f t="shared" si="101"/>
        <v>-</v>
      </c>
      <c r="AZ1067" s="360"/>
      <c r="BA1067" s="360"/>
      <c r="BB1067" s="32" t="s">
        <v>112</v>
      </c>
      <c r="BC1067" s="52">
        <v>0</v>
      </c>
      <c r="BD1067" s="42">
        <f>IFERROR(BC1067/AZ1060,"-")</f>
        <v>0</v>
      </c>
      <c r="BE1067" s="52">
        <v>0</v>
      </c>
      <c r="BF1067" s="42">
        <f>IFERROR(BE1067/BA1060,"-")</f>
        <v>0</v>
      </c>
      <c r="BG1067" s="55" t="str">
        <f t="shared" si="102"/>
        <v>-</v>
      </c>
      <c r="BH1067" s="360"/>
      <c r="BI1067" s="360"/>
      <c r="BJ1067" s="32" t="s">
        <v>112</v>
      </c>
      <c r="BK1067" s="52">
        <v>0</v>
      </c>
      <c r="BL1067" s="42">
        <f>IFERROR(BK1067/BH1060,"-")</f>
        <v>0</v>
      </c>
      <c r="BM1067" s="52">
        <v>0</v>
      </c>
      <c r="BN1067" s="42">
        <f>IFERROR(BM1067/BI1060,"-")</f>
        <v>0</v>
      </c>
      <c r="BO1067" s="96" t="str">
        <f t="shared" si="103"/>
        <v>-</v>
      </c>
      <c r="BP1067" s="140"/>
    </row>
    <row r="1068" spans="2:68" s="8" customFormat="1" ht="13.15" customHeight="1">
      <c r="B1068" s="368"/>
      <c r="C1068" s="386"/>
      <c r="D1068" s="360"/>
      <c r="E1068" s="360"/>
      <c r="F1068" s="32" t="s">
        <v>103</v>
      </c>
      <c r="G1068" s="52">
        <v>22951</v>
      </c>
      <c r="H1068" s="42">
        <f>IFERROR(G1068/D1060,"-")</f>
        <v>2.7090290778878615E-4</v>
      </c>
      <c r="I1068" s="52">
        <v>1</v>
      </c>
      <c r="J1068" s="42">
        <f>IFERROR(I1068/E1060,"-")</f>
        <v>7.0921985815602835E-3</v>
      </c>
      <c r="K1068" s="55">
        <f t="shared" si="96"/>
        <v>22951</v>
      </c>
      <c r="L1068" s="360"/>
      <c r="M1068" s="360"/>
      <c r="N1068" s="32" t="s">
        <v>103</v>
      </c>
      <c r="O1068" s="52">
        <v>447642</v>
      </c>
      <c r="P1068" s="42">
        <f>IFERROR(O1068/L1060,"-")</f>
        <v>5.8091935280754972E-4</v>
      </c>
      <c r="Q1068" s="52">
        <v>22</v>
      </c>
      <c r="R1068" s="42">
        <f>IFERROR(Q1068/M1060,"-")</f>
        <v>1.3793103448275862E-2</v>
      </c>
      <c r="S1068" s="55">
        <f t="shared" si="97"/>
        <v>20347.363636363636</v>
      </c>
      <c r="T1068" s="360"/>
      <c r="U1068" s="360"/>
      <c r="V1068" s="32" t="s">
        <v>103</v>
      </c>
      <c r="W1068" s="52">
        <v>21351</v>
      </c>
      <c r="X1068" s="42">
        <f>IFERROR(W1068/T1060,"-")</f>
        <v>1.0046895866331253E-3</v>
      </c>
      <c r="Y1068" s="52">
        <v>1</v>
      </c>
      <c r="Z1068" s="42">
        <f>IFERROR(Y1068/U1060,"-")</f>
        <v>1.0526315789473684E-2</v>
      </c>
      <c r="AA1068" s="96">
        <f t="shared" si="98"/>
        <v>21351</v>
      </c>
      <c r="AB1068" s="360"/>
      <c r="AC1068" s="360"/>
      <c r="AD1068" s="32" t="s">
        <v>103</v>
      </c>
      <c r="AE1068" s="52">
        <v>3380</v>
      </c>
      <c r="AF1068" s="42">
        <f>IFERROR(AE1068/AB1060,"-")</f>
        <v>5.9971302489749434E-5</v>
      </c>
      <c r="AG1068" s="52">
        <v>2</v>
      </c>
      <c r="AH1068" s="42">
        <f>IFERROR(AG1068/AC1060,"-")</f>
        <v>1.0256410256410256E-2</v>
      </c>
      <c r="AI1068" s="55">
        <f t="shared" si="99"/>
        <v>1690</v>
      </c>
      <c r="AJ1068" s="360"/>
      <c r="AK1068" s="360"/>
      <c r="AL1068" s="32" t="s">
        <v>103</v>
      </c>
      <c r="AM1068" s="52">
        <v>333039</v>
      </c>
      <c r="AN1068" s="42">
        <f>IFERROR(AM1068/AJ1060,"-")</f>
        <v>9.9999879894090604E-4</v>
      </c>
      <c r="AO1068" s="52">
        <v>12</v>
      </c>
      <c r="AP1068" s="42">
        <f>IFERROR(AO1068/AK1060,"-")</f>
        <v>2.1778584392014518E-2</v>
      </c>
      <c r="AQ1068" s="55">
        <f t="shared" si="100"/>
        <v>27753.25</v>
      </c>
      <c r="AR1068" s="360"/>
      <c r="AS1068" s="360"/>
      <c r="AT1068" s="32" t="s">
        <v>103</v>
      </c>
      <c r="AU1068" s="52">
        <v>89872</v>
      </c>
      <c r="AV1068" s="42">
        <f>IFERROR(AU1068/AR1060,"-")</f>
        <v>2.5280901641984324E-4</v>
      </c>
      <c r="AW1068" s="55">
        <v>7</v>
      </c>
      <c r="AX1068" s="42">
        <f>IFERROR(AW1068/AS1060,"-")</f>
        <v>9.4086021505376347E-3</v>
      </c>
      <c r="AY1068" s="138">
        <f t="shared" si="101"/>
        <v>12838.857142857143</v>
      </c>
      <c r="AZ1068" s="360"/>
      <c r="BA1068" s="360"/>
      <c r="BB1068" s="32" t="s">
        <v>103</v>
      </c>
      <c r="BC1068" s="52">
        <v>129747</v>
      </c>
      <c r="BD1068" s="42">
        <f>IFERROR(BC1068/AZ1060,"-")</f>
        <v>1.6851386813533631E-3</v>
      </c>
      <c r="BE1068" s="52">
        <v>3</v>
      </c>
      <c r="BF1068" s="42">
        <f>IFERROR(BE1068/BA1060,"-")</f>
        <v>3.5294117647058823E-2</v>
      </c>
      <c r="BG1068" s="55">
        <f t="shared" si="102"/>
        <v>43249</v>
      </c>
      <c r="BH1068" s="360"/>
      <c r="BI1068" s="360"/>
      <c r="BJ1068" s="32" t="s">
        <v>103</v>
      </c>
      <c r="BK1068" s="52">
        <v>988</v>
      </c>
      <c r="BL1068" s="42">
        <f>IFERROR(BK1068/BH1060,"-")</f>
        <v>3.7578230611515718E-6</v>
      </c>
      <c r="BM1068" s="52">
        <v>1</v>
      </c>
      <c r="BN1068" s="42">
        <f>IFERROR(BM1068/BI1060,"-")</f>
        <v>1.2755102040816326E-3</v>
      </c>
      <c r="BO1068" s="96">
        <f t="shared" si="103"/>
        <v>988</v>
      </c>
      <c r="BP1068" s="140"/>
    </row>
    <row r="1069" spans="2:68" s="8" customFormat="1" ht="13.15" customHeight="1">
      <c r="B1069" s="368"/>
      <c r="C1069" s="386"/>
      <c r="D1069" s="360"/>
      <c r="E1069" s="360"/>
      <c r="F1069" s="32" t="s">
        <v>104</v>
      </c>
      <c r="G1069" s="52">
        <v>131713</v>
      </c>
      <c r="H1069" s="42">
        <f>IFERROR(G1069/D1060,"-")</f>
        <v>1.5546788677436446E-3</v>
      </c>
      <c r="I1069" s="52">
        <v>6</v>
      </c>
      <c r="J1069" s="42">
        <f>IFERROR(I1069/E1060,"-")</f>
        <v>4.2553191489361701E-2</v>
      </c>
      <c r="K1069" s="55">
        <f t="shared" si="96"/>
        <v>21952.166666666668</v>
      </c>
      <c r="L1069" s="360"/>
      <c r="M1069" s="360"/>
      <c r="N1069" s="32" t="s">
        <v>104</v>
      </c>
      <c r="O1069" s="52">
        <v>944233</v>
      </c>
      <c r="P1069" s="42">
        <f>IFERROR(O1069/L1060,"-")</f>
        <v>1.2253613898149216E-3</v>
      </c>
      <c r="Q1069" s="52">
        <v>71</v>
      </c>
      <c r="R1069" s="42">
        <f>IFERROR(Q1069/M1060,"-")</f>
        <v>4.4514106583072102E-2</v>
      </c>
      <c r="S1069" s="55">
        <f t="shared" si="97"/>
        <v>13299.056338028169</v>
      </c>
      <c r="T1069" s="360"/>
      <c r="U1069" s="360"/>
      <c r="V1069" s="32" t="s">
        <v>104</v>
      </c>
      <c r="W1069" s="52">
        <v>1114</v>
      </c>
      <c r="X1069" s="42">
        <f>IFERROR(W1069/T1060,"-")</f>
        <v>5.2420223854119319E-5</v>
      </c>
      <c r="Y1069" s="52">
        <v>1</v>
      </c>
      <c r="Z1069" s="42">
        <f>IFERROR(Y1069/U1060,"-")</f>
        <v>1.0526315789473684E-2</v>
      </c>
      <c r="AA1069" s="96">
        <f t="shared" si="98"/>
        <v>1114</v>
      </c>
      <c r="AB1069" s="360"/>
      <c r="AC1069" s="360"/>
      <c r="AD1069" s="32" t="s">
        <v>104</v>
      </c>
      <c r="AE1069" s="52">
        <v>88650</v>
      </c>
      <c r="AF1069" s="42">
        <f>IFERROR(AE1069/AB1060,"-")</f>
        <v>1.5729159661882505E-3</v>
      </c>
      <c r="AG1069" s="52">
        <v>3</v>
      </c>
      <c r="AH1069" s="42">
        <f>IFERROR(AG1069/AC1060,"-")</f>
        <v>1.5384615384615385E-2</v>
      </c>
      <c r="AI1069" s="55">
        <f t="shared" si="99"/>
        <v>29550</v>
      </c>
      <c r="AJ1069" s="360"/>
      <c r="AK1069" s="360"/>
      <c r="AL1069" s="32" t="s">
        <v>104</v>
      </c>
      <c r="AM1069" s="52">
        <v>522537</v>
      </c>
      <c r="AN1069" s="42">
        <f>IFERROR(AM1069/AJ1060,"-")</f>
        <v>1.5689945393848295E-3</v>
      </c>
      <c r="AO1069" s="52">
        <v>32</v>
      </c>
      <c r="AP1069" s="42">
        <f>IFERROR(AO1069/AK1060,"-")</f>
        <v>5.8076225045372049E-2</v>
      </c>
      <c r="AQ1069" s="55">
        <f t="shared" si="100"/>
        <v>16329.28125</v>
      </c>
      <c r="AR1069" s="360"/>
      <c r="AS1069" s="360"/>
      <c r="AT1069" s="32" t="s">
        <v>104</v>
      </c>
      <c r="AU1069" s="52">
        <v>331932</v>
      </c>
      <c r="AV1069" s="42">
        <f>IFERROR(AU1069/AR1060,"-")</f>
        <v>9.3372131963538585E-4</v>
      </c>
      <c r="AW1069" s="55">
        <v>35</v>
      </c>
      <c r="AX1069" s="42">
        <f>IFERROR(AW1069/AS1060,"-")</f>
        <v>4.7043010752688172E-2</v>
      </c>
      <c r="AY1069" s="138">
        <f t="shared" si="101"/>
        <v>9483.7714285714283</v>
      </c>
      <c r="AZ1069" s="360"/>
      <c r="BA1069" s="360"/>
      <c r="BB1069" s="32" t="s">
        <v>104</v>
      </c>
      <c r="BC1069" s="52">
        <v>37974</v>
      </c>
      <c r="BD1069" s="42">
        <f>IFERROR(BC1069/AZ1060,"-")</f>
        <v>4.9320181804367433E-4</v>
      </c>
      <c r="BE1069" s="52">
        <v>6</v>
      </c>
      <c r="BF1069" s="42">
        <f>IFERROR(BE1069/BA1060,"-")</f>
        <v>7.0588235294117646E-2</v>
      </c>
      <c r="BG1069" s="55">
        <f t="shared" si="102"/>
        <v>6329</v>
      </c>
      <c r="BH1069" s="360"/>
      <c r="BI1069" s="360"/>
      <c r="BJ1069" s="32" t="s">
        <v>104</v>
      </c>
      <c r="BK1069" s="52">
        <v>341538</v>
      </c>
      <c r="BL1069" s="42">
        <f>IFERROR(BK1069/BH1060,"-")</f>
        <v>1.2990277051210381E-3</v>
      </c>
      <c r="BM1069" s="52">
        <v>24</v>
      </c>
      <c r="BN1069" s="42">
        <f>IFERROR(BM1069/BI1060,"-")</f>
        <v>3.0612244897959183E-2</v>
      </c>
      <c r="BO1069" s="96">
        <f t="shared" si="103"/>
        <v>14230.75</v>
      </c>
      <c r="BP1069" s="140"/>
    </row>
    <row r="1070" spans="2:68" s="8" customFormat="1" ht="13.15" customHeight="1">
      <c r="B1070" s="368"/>
      <c r="C1070" s="386"/>
      <c r="D1070" s="360"/>
      <c r="E1070" s="360"/>
      <c r="F1070" s="32" t="s">
        <v>105</v>
      </c>
      <c r="G1070" s="52">
        <v>1758437</v>
      </c>
      <c r="H1070" s="42">
        <f>IFERROR(G1070/D1060,"-")</f>
        <v>2.0755770836276839E-2</v>
      </c>
      <c r="I1070" s="52">
        <v>1</v>
      </c>
      <c r="J1070" s="42">
        <f>IFERROR(I1070/E1060,"-")</f>
        <v>7.0921985815602835E-3</v>
      </c>
      <c r="K1070" s="55">
        <f t="shared" si="96"/>
        <v>1758437</v>
      </c>
      <c r="L1070" s="360"/>
      <c r="M1070" s="360"/>
      <c r="N1070" s="32" t="s">
        <v>105</v>
      </c>
      <c r="O1070" s="52">
        <v>754740</v>
      </c>
      <c r="P1070" s="42">
        <f>IFERROR(O1070/L1060,"-")</f>
        <v>9.7945025788011416E-4</v>
      </c>
      <c r="Q1070" s="52">
        <v>4</v>
      </c>
      <c r="R1070" s="42">
        <f>IFERROR(Q1070/M1060,"-")</f>
        <v>2.5078369905956114E-3</v>
      </c>
      <c r="S1070" s="55">
        <f t="shared" si="97"/>
        <v>188685</v>
      </c>
      <c r="T1070" s="360"/>
      <c r="U1070" s="360"/>
      <c r="V1070" s="32" t="s">
        <v>105</v>
      </c>
      <c r="W1070" s="52">
        <v>0</v>
      </c>
      <c r="X1070" s="42">
        <f>IFERROR(W1070/T1060,"-")</f>
        <v>0</v>
      </c>
      <c r="Y1070" s="52">
        <v>0</v>
      </c>
      <c r="Z1070" s="42">
        <f>IFERROR(Y1070/U1060,"-")</f>
        <v>0</v>
      </c>
      <c r="AA1070" s="96" t="str">
        <f t="shared" si="98"/>
        <v>-</v>
      </c>
      <c r="AB1070" s="360"/>
      <c r="AC1070" s="360"/>
      <c r="AD1070" s="32" t="s">
        <v>105</v>
      </c>
      <c r="AE1070" s="52">
        <v>0</v>
      </c>
      <c r="AF1070" s="42">
        <f>IFERROR(AE1070/AB1060,"-")</f>
        <v>0</v>
      </c>
      <c r="AG1070" s="52">
        <v>0</v>
      </c>
      <c r="AH1070" s="42">
        <f>IFERROR(AG1070/AC1060,"-")</f>
        <v>0</v>
      </c>
      <c r="AI1070" s="55" t="str">
        <f t="shared" si="99"/>
        <v>-</v>
      </c>
      <c r="AJ1070" s="360"/>
      <c r="AK1070" s="360"/>
      <c r="AL1070" s="32" t="s">
        <v>105</v>
      </c>
      <c r="AM1070" s="52">
        <v>38817</v>
      </c>
      <c r="AN1070" s="42">
        <f>IFERROR(AM1070/AJ1060,"-")</f>
        <v>1.16553777120665E-4</v>
      </c>
      <c r="AO1070" s="52">
        <v>3</v>
      </c>
      <c r="AP1070" s="42">
        <f>IFERROR(AO1070/AK1060,"-")</f>
        <v>5.4446460980036296E-3</v>
      </c>
      <c r="AQ1070" s="55">
        <f t="shared" si="100"/>
        <v>12939</v>
      </c>
      <c r="AR1070" s="360"/>
      <c r="AS1070" s="360"/>
      <c r="AT1070" s="32" t="s">
        <v>105</v>
      </c>
      <c r="AU1070" s="52">
        <v>715923</v>
      </c>
      <c r="AV1070" s="42">
        <f>IFERROR(AU1070/AR1060,"-")</f>
        <v>2.0138840735973765E-3</v>
      </c>
      <c r="AW1070" s="55">
        <v>1</v>
      </c>
      <c r="AX1070" s="42">
        <f>IFERROR(AW1070/AS1060,"-")</f>
        <v>1.3440860215053765E-3</v>
      </c>
      <c r="AY1070" s="138">
        <f t="shared" si="101"/>
        <v>715923</v>
      </c>
      <c r="AZ1070" s="360"/>
      <c r="BA1070" s="360"/>
      <c r="BB1070" s="32" t="s">
        <v>105</v>
      </c>
      <c r="BC1070" s="52">
        <v>730314</v>
      </c>
      <c r="BD1070" s="42">
        <f>IFERROR(BC1070/AZ1060,"-")</f>
        <v>9.4852318044648439E-3</v>
      </c>
      <c r="BE1070" s="52">
        <v>2</v>
      </c>
      <c r="BF1070" s="42">
        <f>IFERROR(BE1070/BA1060,"-")</f>
        <v>2.3529411764705882E-2</v>
      </c>
      <c r="BG1070" s="55">
        <f t="shared" si="102"/>
        <v>365157</v>
      </c>
      <c r="BH1070" s="360"/>
      <c r="BI1070" s="360"/>
      <c r="BJ1070" s="32" t="s">
        <v>105</v>
      </c>
      <c r="BK1070" s="52">
        <v>3576</v>
      </c>
      <c r="BL1070" s="42">
        <f>IFERROR(BK1070/BH1060,"-")</f>
        <v>1.3601189541172087E-5</v>
      </c>
      <c r="BM1070" s="52">
        <v>1</v>
      </c>
      <c r="BN1070" s="42">
        <f>IFERROR(BM1070/BI1060,"-")</f>
        <v>1.2755102040816326E-3</v>
      </c>
      <c r="BO1070" s="96">
        <f t="shared" si="103"/>
        <v>3576</v>
      </c>
      <c r="BP1070" s="140"/>
    </row>
    <row r="1071" spans="2:68" s="8" customFormat="1" ht="13.15" customHeight="1">
      <c r="B1071" s="368"/>
      <c r="C1071" s="386"/>
      <c r="D1071" s="360"/>
      <c r="E1071" s="360"/>
      <c r="F1071" s="32" t="s">
        <v>106</v>
      </c>
      <c r="G1071" s="52">
        <v>249001</v>
      </c>
      <c r="H1071" s="42">
        <f>IFERROR(G1071/D1060,"-")</f>
        <v>2.9390917581942197E-3</v>
      </c>
      <c r="I1071" s="52">
        <v>1</v>
      </c>
      <c r="J1071" s="42">
        <f>IFERROR(I1071/E1060,"-")</f>
        <v>7.0921985815602835E-3</v>
      </c>
      <c r="K1071" s="55">
        <f t="shared" si="96"/>
        <v>249001</v>
      </c>
      <c r="L1071" s="360"/>
      <c r="M1071" s="360"/>
      <c r="N1071" s="32" t="s">
        <v>106</v>
      </c>
      <c r="O1071" s="52">
        <v>73254</v>
      </c>
      <c r="P1071" s="42">
        <f>IFERROR(O1071/L1060,"-")</f>
        <v>9.5064060723891528E-5</v>
      </c>
      <c r="Q1071" s="52">
        <v>4</v>
      </c>
      <c r="R1071" s="42">
        <f>IFERROR(Q1071/M1060,"-")</f>
        <v>2.5078369905956114E-3</v>
      </c>
      <c r="S1071" s="55">
        <f t="shared" si="97"/>
        <v>18313.5</v>
      </c>
      <c r="T1071" s="360"/>
      <c r="U1071" s="360"/>
      <c r="V1071" s="32" t="s">
        <v>106</v>
      </c>
      <c r="W1071" s="52">
        <v>0</v>
      </c>
      <c r="X1071" s="42">
        <f>IFERROR(W1071/T1060,"-")</f>
        <v>0</v>
      </c>
      <c r="Y1071" s="52">
        <v>0</v>
      </c>
      <c r="Z1071" s="42">
        <f>IFERROR(Y1071/U1060,"-")</f>
        <v>0</v>
      </c>
      <c r="AA1071" s="96" t="str">
        <f t="shared" si="98"/>
        <v>-</v>
      </c>
      <c r="AB1071" s="360"/>
      <c r="AC1071" s="360"/>
      <c r="AD1071" s="32" t="s">
        <v>106</v>
      </c>
      <c r="AE1071" s="52">
        <v>0</v>
      </c>
      <c r="AF1071" s="42">
        <f>IFERROR(AE1071/AB1060,"-")</f>
        <v>0</v>
      </c>
      <c r="AG1071" s="52">
        <v>0</v>
      </c>
      <c r="AH1071" s="42">
        <f>IFERROR(AG1071/AC1060,"-")</f>
        <v>0</v>
      </c>
      <c r="AI1071" s="55" t="str">
        <f t="shared" si="99"/>
        <v>-</v>
      </c>
      <c r="AJ1071" s="360"/>
      <c r="AK1071" s="360"/>
      <c r="AL1071" s="32" t="s">
        <v>106</v>
      </c>
      <c r="AM1071" s="52">
        <v>20680</v>
      </c>
      <c r="AN1071" s="42">
        <f>IFERROR(AM1071/AJ1060,"-")</f>
        <v>6.2094755155095769E-5</v>
      </c>
      <c r="AO1071" s="52">
        <v>1</v>
      </c>
      <c r="AP1071" s="42">
        <f>IFERROR(AO1071/AK1060,"-")</f>
        <v>1.8148820326678765E-3</v>
      </c>
      <c r="AQ1071" s="55">
        <f t="shared" si="100"/>
        <v>20680</v>
      </c>
      <c r="AR1071" s="360"/>
      <c r="AS1071" s="360"/>
      <c r="AT1071" s="32" t="s">
        <v>106</v>
      </c>
      <c r="AU1071" s="52">
        <v>52574</v>
      </c>
      <c r="AV1071" s="42">
        <f>IFERROR(AU1071/AR1060,"-")</f>
        <v>1.4789012405706824E-4</v>
      </c>
      <c r="AW1071" s="55">
        <v>3</v>
      </c>
      <c r="AX1071" s="42">
        <f>IFERROR(AW1071/AS1060,"-")</f>
        <v>4.0322580645161289E-3</v>
      </c>
      <c r="AY1071" s="138">
        <f t="shared" si="101"/>
        <v>17524.666666666668</v>
      </c>
      <c r="AZ1071" s="360"/>
      <c r="BA1071" s="360"/>
      <c r="BB1071" s="32" t="s">
        <v>106</v>
      </c>
      <c r="BC1071" s="52">
        <v>5807</v>
      </c>
      <c r="BD1071" s="42">
        <f>IFERROR(BC1071/AZ1060,"-")</f>
        <v>7.5420628782314661E-5</v>
      </c>
      <c r="BE1071" s="52">
        <v>1</v>
      </c>
      <c r="BF1071" s="42">
        <f>IFERROR(BE1071/BA1060,"-")</f>
        <v>1.1764705882352941E-2</v>
      </c>
      <c r="BG1071" s="55">
        <f t="shared" si="102"/>
        <v>5807</v>
      </c>
      <c r="BH1071" s="360"/>
      <c r="BI1071" s="360"/>
      <c r="BJ1071" s="32" t="s">
        <v>106</v>
      </c>
      <c r="BK1071" s="52">
        <v>2789190</v>
      </c>
      <c r="BL1071" s="42">
        <f>IFERROR(BK1071/BH1060,"-")</f>
        <v>1.0608585530296916E-2</v>
      </c>
      <c r="BM1071" s="52">
        <v>1</v>
      </c>
      <c r="BN1071" s="42">
        <f>IFERROR(BM1071/BI1060,"-")</f>
        <v>1.2755102040816326E-3</v>
      </c>
      <c r="BO1071" s="96">
        <f t="shared" si="103"/>
        <v>2789190</v>
      </c>
      <c r="BP1071" s="140"/>
    </row>
    <row r="1072" spans="2:68" s="8" customFormat="1" ht="13.15" customHeight="1">
      <c r="B1072" s="368"/>
      <c r="C1072" s="386"/>
      <c r="D1072" s="360"/>
      <c r="E1072" s="360"/>
      <c r="F1072" s="32" t="s">
        <v>107</v>
      </c>
      <c r="G1072" s="52">
        <v>284241</v>
      </c>
      <c r="H1072" s="42">
        <f>IFERROR(G1072/D1060,"-")</f>
        <v>3.3550482947493515E-3</v>
      </c>
      <c r="I1072" s="52">
        <v>16</v>
      </c>
      <c r="J1072" s="42">
        <f>IFERROR(I1072/E1060,"-")</f>
        <v>0.11347517730496454</v>
      </c>
      <c r="K1072" s="55">
        <f t="shared" si="96"/>
        <v>17765.0625</v>
      </c>
      <c r="L1072" s="360"/>
      <c r="M1072" s="360"/>
      <c r="N1072" s="32" t="s">
        <v>107</v>
      </c>
      <c r="O1072" s="52">
        <v>3839516</v>
      </c>
      <c r="P1072" s="42">
        <f>IFERROR(O1072/L1060,"-")</f>
        <v>4.9826628194276504E-3</v>
      </c>
      <c r="Q1072" s="52">
        <v>122</v>
      </c>
      <c r="R1072" s="42">
        <f>IFERROR(Q1072/M1060,"-")</f>
        <v>7.6489028213166138E-2</v>
      </c>
      <c r="S1072" s="55">
        <f t="shared" si="97"/>
        <v>31471.442622950821</v>
      </c>
      <c r="T1072" s="360"/>
      <c r="U1072" s="360"/>
      <c r="V1072" s="32" t="s">
        <v>107</v>
      </c>
      <c r="W1072" s="52">
        <v>221831</v>
      </c>
      <c r="X1072" s="42">
        <f>IFERROR(W1072/T1060,"-")</f>
        <v>1.0438447646124904E-2</v>
      </c>
      <c r="Y1072" s="52">
        <v>6</v>
      </c>
      <c r="Z1072" s="42">
        <f>IFERROR(Y1072/U1060,"-")</f>
        <v>6.3157894736842107E-2</v>
      </c>
      <c r="AA1072" s="96">
        <f t="shared" si="98"/>
        <v>36971.833333333336</v>
      </c>
      <c r="AB1072" s="360"/>
      <c r="AC1072" s="360"/>
      <c r="AD1072" s="32" t="s">
        <v>107</v>
      </c>
      <c r="AE1072" s="52">
        <v>190573</v>
      </c>
      <c r="AF1072" s="42">
        <f>IFERROR(AE1072/AB1060,"-")</f>
        <v>3.3813346240766325E-3</v>
      </c>
      <c r="AG1072" s="52">
        <v>13</v>
      </c>
      <c r="AH1072" s="42">
        <f>IFERROR(AG1072/AC1060,"-")</f>
        <v>6.6666666666666666E-2</v>
      </c>
      <c r="AI1072" s="55">
        <f t="shared" si="99"/>
        <v>14659.461538461539</v>
      </c>
      <c r="AJ1072" s="360"/>
      <c r="AK1072" s="360"/>
      <c r="AL1072" s="32" t="s">
        <v>107</v>
      </c>
      <c r="AM1072" s="52">
        <v>2051248</v>
      </c>
      <c r="AN1072" s="42">
        <f>IFERROR(AM1072/AJ1060,"-")</f>
        <v>6.159175160656667E-3</v>
      </c>
      <c r="AO1072" s="52">
        <v>48</v>
      </c>
      <c r="AP1072" s="42">
        <f>IFERROR(AO1072/AK1060,"-")</f>
        <v>8.7114337568058073E-2</v>
      </c>
      <c r="AQ1072" s="55">
        <f t="shared" si="100"/>
        <v>42734.333333333336</v>
      </c>
      <c r="AR1072" s="360"/>
      <c r="AS1072" s="360"/>
      <c r="AT1072" s="32" t="s">
        <v>107</v>
      </c>
      <c r="AU1072" s="52">
        <v>1358105</v>
      </c>
      <c r="AV1072" s="42">
        <f>IFERROR(AU1072/AR1060,"-")</f>
        <v>3.8203354687207495E-3</v>
      </c>
      <c r="AW1072" s="55">
        <v>53</v>
      </c>
      <c r="AX1072" s="42">
        <f>IFERROR(AW1072/AS1060,"-")</f>
        <v>7.1236559139784952E-2</v>
      </c>
      <c r="AY1072" s="138">
        <f t="shared" si="101"/>
        <v>25624.622641509435</v>
      </c>
      <c r="AZ1072" s="360"/>
      <c r="BA1072" s="360"/>
      <c r="BB1072" s="32" t="s">
        <v>107</v>
      </c>
      <c r="BC1072" s="52">
        <v>603280</v>
      </c>
      <c r="BD1072" s="42">
        <f>IFERROR(BC1072/AZ1060,"-")</f>
        <v>7.8353292460469764E-3</v>
      </c>
      <c r="BE1072" s="52">
        <v>8</v>
      </c>
      <c r="BF1072" s="42">
        <f>IFERROR(BE1072/BA1060,"-")</f>
        <v>9.4117647058823528E-2</v>
      </c>
      <c r="BG1072" s="55">
        <f t="shared" si="102"/>
        <v>75410</v>
      </c>
      <c r="BH1072" s="360"/>
      <c r="BI1072" s="360"/>
      <c r="BJ1072" s="32" t="s">
        <v>107</v>
      </c>
      <c r="BK1072" s="52">
        <v>1108353</v>
      </c>
      <c r="BL1072" s="42">
        <f>IFERROR(BK1072/BH1060,"-")</f>
        <v>4.215581440583531E-3</v>
      </c>
      <c r="BM1072" s="52">
        <v>39</v>
      </c>
      <c r="BN1072" s="42">
        <f>IFERROR(BM1072/BI1060,"-")</f>
        <v>4.9744897959183673E-2</v>
      </c>
      <c r="BO1072" s="96">
        <f t="shared" si="103"/>
        <v>28419.307692307691</v>
      </c>
      <c r="BP1072" s="140"/>
    </row>
    <row r="1073" spans="2:68" s="8" customFormat="1" ht="13.15" customHeight="1">
      <c r="B1073" s="368"/>
      <c r="C1073" s="386"/>
      <c r="D1073" s="360"/>
      <c r="E1073" s="360"/>
      <c r="F1073" s="32" t="s">
        <v>108</v>
      </c>
      <c r="G1073" s="52">
        <v>751738</v>
      </c>
      <c r="H1073" s="42">
        <f>IFERROR(G1073/D1060,"-")</f>
        <v>8.8731650078570229E-3</v>
      </c>
      <c r="I1073" s="52">
        <v>18</v>
      </c>
      <c r="J1073" s="42">
        <f>IFERROR(I1073/E1060,"-")</f>
        <v>0.1276595744680851</v>
      </c>
      <c r="K1073" s="55">
        <f t="shared" si="96"/>
        <v>41763.222222222219</v>
      </c>
      <c r="L1073" s="360"/>
      <c r="M1073" s="360"/>
      <c r="N1073" s="32" t="s">
        <v>108</v>
      </c>
      <c r="O1073" s="52">
        <v>6687729</v>
      </c>
      <c r="P1073" s="42">
        <f>IFERROR(O1073/L1060,"-")</f>
        <v>8.6788800032889715E-3</v>
      </c>
      <c r="Q1073" s="52">
        <v>123</v>
      </c>
      <c r="R1073" s="42">
        <f>IFERROR(Q1073/M1060,"-")</f>
        <v>7.711598746081505E-2</v>
      </c>
      <c r="S1073" s="55">
        <f t="shared" si="97"/>
        <v>54371.780487804877</v>
      </c>
      <c r="T1073" s="360"/>
      <c r="U1073" s="360"/>
      <c r="V1073" s="32" t="s">
        <v>108</v>
      </c>
      <c r="W1073" s="52">
        <v>286819</v>
      </c>
      <c r="X1073" s="42">
        <f>IFERROR(W1073/T1060,"-")</f>
        <v>1.3496513631610994E-2</v>
      </c>
      <c r="Y1073" s="52">
        <v>7</v>
      </c>
      <c r="Z1073" s="42">
        <f>IFERROR(Y1073/U1060,"-")</f>
        <v>7.3684210526315783E-2</v>
      </c>
      <c r="AA1073" s="96">
        <f t="shared" si="98"/>
        <v>40974.142857142855</v>
      </c>
      <c r="AB1073" s="360"/>
      <c r="AC1073" s="360"/>
      <c r="AD1073" s="32" t="s">
        <v>108</v>
      </c>
      <c r="AE1073" s="52">
        <v>332083</v>
      </c>
      <c r="AF1073" s="42">
        <f>IFERROR(AE1073/AB1060,"-")</f>
        <v>5.8921449836400767E-3</v>
      </c>
      <c r="AG1073" s="52">
        <v>8</v>
      </c>
      <c r="AH1073" s="42">
        <f>IFERROR(AG1073/AC1060,"-")</f>
        <v>4.1025641025641026E-2</v>
      </c>
      <c r="AI1073" s="55">
        <f t="shared" si="99"/>
        <v>41510.375</v>
      </c>
      <c r="AJ1073" s="360"/>
      <c r="AK1073" s="360"/>
      <c r="AL1073" s="32" t="s">
        <v>108</v>
      </c>
      <c r="AM1073" s="52">
        <v>2517193</v>
      </c>
      <c r="AN1073" s="42">
        <f>IFERROR(AM1073/AJ1060,"-")</f>
        <v>7.5582438594352496E-3</v>
      </c>
      <c r="AO1073" s="52">
        <v>49</v>
      </c>
      <c r="AP1073" s="42">
        <f>IFERROR(AO1073/AK1060,"-")</f>
        <v>8.8929219600725959E-2</v>
      </c>
      <c r="AQ1073" s="55">
        <f t="shared" si="100"/>
        <v>51371.285714285717</v>
      </c>
      <c r="AR1073" s="360"/>
      <c r="AS1073" s="360"/>
      <c r="AT1073" s="32" t="s">
        <v>108</v>
      </c>
      <c r="AU1073" s="52">
        <v>3239108</v>
      </c>
      <c r="AV1073" s="42">
        <f>IFERROR(AU1073/AR1060,"-")</f>
        <v>9.1115776610918367E-3</v>
      </c>
      <c r="AW1073" s="55">
        <v>54</v>
      </c>
      <c r="AX1073" s="42">
        <f>IFERROR(AW1073/AS1060,"-")</f>
        <v>7.2580645161290328E-2</v>
      </c>
      <c r="AY1073" s="138">
        <f t="shared" si="101"/>
        <v>59983.481481481482</v>
      </c>
      <c r="AZ1073" s="360"/>
      <c r="BA1073" s="360"/>
      <c r="BB1073" s="32" t="s">
        <v>108</v>
      </c>
      <c r="BC1073" s="52">
        <v>3008867</v>
      </c>
      <c r="BD1073" s="42">
        <f>IFERROR(BC1073/AZ1060,"-")</f>
        <v>3.9078808517712546E-2</v>
      </c>
      <c r="BE1073" s="52">
        <v>31</v>
      </c>
      <c r="BF1073" s="42">
        <f>IFERROR(BE1073/BA1060,"-")</f>
        <v>0.36470588235294116</v>
      </c>
      <c r="BG1073" s="55">
        <f t="shared" si="102"/>
        <v>97060.225806451606</v>
      </c>
      <c r="BH1073" s="360"/>
      <c r="BI1073" s="360"/>
      <c r="BJ1073" s="32" t="s">
        <v>108</v>
      </c>
      <c r="BK1073" s="52">
        <v>3245544</v>
      </c>
      <c r="BL1073" s="42">
        <f>IFERROR(BK1073/BH1060,"-")</f>
        <v>1.234431183115599E-2</v>
      </c>
      <c r="BM1073" s="52">
        <v>35</v>
      </c>
      <c r="BN1073" s="42">
        <f>IFERROR(BM1073/BI1060,"-")</f>
        <v>4.4642857142857144E-2</v>
      </c>
      <c r="BO1073" s="96">
        <f t="shared" si="103"/>
        <v>92729.828571428574</v>
      </c>
      <c r="BP1073" s="140"/>
    </row>
    <row r="1074" spans="2:68" s="8" customFormat="1" ht="13.15" customHeight="1">
      <c r="B1074" s="368"/>
      <c r="C1074" s="386"/>
      <c r="D1074" s="360"/>
      <c r="E1074" s="360"/>
      <c r="F1074" s="32" t="s">
        <v>109</v>
      </c>
      <c r="G1074" s="52">
        <v>300817</v>
      </c>
      <c r="H1074" s="42">
        <f>IFERROR(G1074/D1060,"-")</f>
        <v>3.5507036735784622E-3</v>
      </c>
      <c r="I1074" s="52">
        <v>10</v>
      </c>
      <c r="J1074" s="42">
        <f>IFERROR(I1074/E1060,"-")</f>
        <v>7.0921985815602842E-2</v>
      </c>
      <c r="K1074" s="55">
        <f t="shared" si="96"/>
        <v>30081.7</v>
      </c>
      <c r="L1074" s="360"/>
      <c r="M1074" s="360"/>
      <c r="N1074" s="32" t="s">
        <v>109</v>
      </c>
      <c r="O1074" s="52">
        <v>2361430</v>
      </c>
      <c r="P1074" s="42">
        <f>IFERROR(O1074/L1060,"-")</f>
        <v>3.0645033024165121E-3</v>
      </c>
      <c r="Q1074" s="52">
        <v>77</v>
      </c>
      <c r="R1074" s="42">
        <f>IFERROR(Q1074/M1060,"-")</f>
        <v>4.8275862068965517E-2</v>
      </c>
      <c r="S1074" s="55">
        <f t="shared" si="97"/>
        <v>30667.922077922078</v>
      </c>
      <c r="T1074" s="360"/>
      <c r="U1074" s="360"/>
      <c r="V1074" s="32" t="s">
        <v>109</v>
      </c>
      <c r="W1074" s="52">
        <v>98542</v>
      </c>
      <c r="X1074" s="42">
        <f>IFERROR(W1074/T1060,"-")</f>
        <v>4.636978185846163E-3</v>
      </c>
      <c r="Y1074" s="52">
        <v>5</v>
      </c>
      <c r="Z1074" s="42">
        <f>IFERROR(Y1074/U1060,"-")</f>
        <v>5.2631578947368418E-2</v>
      </c>
      <c r="AA1074" s="96">
        <f t="shared" si="98"/>
        <v>19708.400000000001</v>
      </c>
      <c r="AB1074" s="360"/>
      <c r="AC1074" s="360"/>
      <c r="AD1074" s="32" t="s">
        <v>109</v>
      </c>
      <c r="AE1074" s="52">
        <v>70023</v>
      </c>
      <c r="AF1074" s="42">
        <f>IFERROR(AE1074/AB1060,"-")</f>
        <v>1.2424173119052438E-3</v>
      </c>
      <c r="AG1074" s="52">
        <v>4</v>
      </c>
      <c r="AH1074" s="42">
        <f>IFERROR(AG1074/AC1060,"-")</f>
        <v>2.0512820512820513E-2</v>
      </c>
      <c r="AI1074" s="55">
        <f t="shared" si="99"/>
        <v>17505.75</v>
      </c>
      <c r="AJ1074" s="360"/>
      <c r="AK1074" s="360"/>
      <c r="AL1074" s="32" t="s">
        <v>109</v>
      </c>
      <c r="AM1074" s="52">
        <v>1171591</v>
      </c>
      <c r="AN1074" s="42">
        <f>IFERROR(AM1074/AJ1060,"-")</f>
        <v>3.5178750622298742E-3</v>
      </c>
      <c r="AO1074" s="52">
        <v>37</v>
      </c>
      <c r="AP1074" s="42">
        <f>IFERROR(AO1074/AK1060,"-")</f>
        <v>6.7150635208711437E-2</v>
      </c>
      <c r="AQ1074" s="55">
        <f t="shared" si="100"/>
        <v>31664.62162162162</v>
      </c>
      <c r="AR1074" s="360"/>
      <c r="AS1074" s="360"/>
      <c r="AT1074" s="32" t="s">
        <v>109</v>
      </c>
      <c r="AU1074" s="52">
        <v>958315</v>
      </c>
      <c r="AV1074" s="42">
        <f>IFERROR(AU1074/AR1060,"-")</f>
        <v>2.6957302894158588E-3</v>
      </c>
      <c r="AW1074" s="55">
        <v>29</v>
      </c>
      <c r="AX1074" s="42">
        <f>IFERROR(AW1074/AS1060,"-")</f>
        <v>3.8978494623655914E-2</v>
      </c>
      <c r="AY1074" s="138">
        <f t="shared" si="101"/>
        <v>33045.34482758621</v>
      </c>
      <c r="AZ1074" s="360"/>
      <c r="BA1074" s="360"/>
      <c r="BB1074" s="32" t="s">
        <v>109</v>
      </c>
      <c r="BC1074" s="52">
        <v>237100</v>
      </c>
      <c r="BD1074" s="42">
        <f>IFERROR(BC1074/AZ1060,"-")</f>
        <v>3.0794267408794226E-3</v>
      </c>
      <c r="BE1074" s="52">
        <v>10</v>
      </c>
      <c r="BF1074" s="42">
        <f>IFERROR(BE1074/BA1060,"-")</f>
        <v>0.11764705882352941</v>
      </c>
      <c r="BG1074" s="55">
        <f t="shared" si="102"/>
        <v>23710</v>
      </c>
      <c r="BH1074" s="360"/>
      <c r="BI1074" s="360"/>
      <c r="BJ1074" s="32" t="s">
        <v>109</v>
      </c>
      <c r="BK1074" s="52">
        <v>848317</v>
      </c>
      <c r="BL1074" s="42">
        <f>IFERROR(BK1074/BH1060,"-")</f>
        <v>3.226543710290403E-3</v>
      </c>
      <c r="BM1074" s="52">
        <v>29</v>
      </c>
      <c r="BN1074" s="42">
        <f>IFERROR(BM1074/BI1060,"-")</f>
        <v>3.6989795918367346E-2</v>
      </c>
      <c r="BO1074" s="96">
        <f t="shared" si="103"/>
        <v>29252.310344827587</v>
      </c>
      <c r="BP1074" s="140"/>
    </row>
    <row r="1075" spans="2:68" s="8" customFormat="1" ht="13.15" customHeight="1">
      <c r="B1075" s="368"/>
      <c r="C1075" s="386"/>
      <c r="D1075" s="360"/>
      <c r="E1075" s="360"/>
      <c r="F1075" s="33" t="s">
        <v>110</v>
      </c>
      <c r="G1075" s="53">
        <v>144670</v>
      </c>
      <c r="H1075" s="43">
        <f>IFERROR(G1075/D1060,"-")</f>
        <v>1.7076172571915686E-3</v>
      </c>
      <c r="I1075" s="53">
        <v>14</v>
      </c>
      <c r="J1075" s="43">
        <f>IFERROR(I1075/E1060,"-")</f>
        <v>9.9290780141843976E-2</v>
      </c>
      <c r="K1075" s="56">
        <f t="shared" si="96"/>
        <v>10333.571428571429</v>
      </c>
      <c r="L1075" s="360"/>
      <c r="M1075" s="360"/>
      <c r="N1075" s="33" t="s">
        <v>110</v>
      </c>
      <c r="O1075" s="53">
        <v>946381</v>
      </c>
      <c r="P1075" s="43">
        <f>IFERROR(O1075/L1060,"-")</f>
        <v>1.2281489181742591E-3</v>
      </c>
      <c r="Q1075" s="53">
        <v>102</v>
      </c>
      <c r="R1075" s="43">
        <f>IFERROR(Q1075/M1060,"-")</f>
        <v>6.3949843260188086E-2</v>
      </c>
      <c r="S1075" s="56">
        <f t="shared" si="97"/>
        <v>9278.245098039215</v>
      </c>
      <c r="T1075" s="360"/>
      <c r="U1075" s="360"/>
      <c r="V1075" s="33" t="s">
        <v>110</v>
      </c>
      <c r="W1075" s="53">
        <v>1930</v>
      </c>
      <c r="X1075" s="43">
        <f>IFERROR(W1075/T1060,"-")</f>
        <v>9.08178025479805E-5</v>
      </c>
      <c r="Y1075" s="53">
        <v>1</v>
      </c>
      <c r="Z1075" s="43">
        <f>IFERROR(Y1075/U1060,"-")</f>
        <v>1.0526315789473684E-2</v>
      </c>
      <c r="AA1075" s="97">
        <f t="shared" si="98"/>
        <v>1930</v>
      </c>
      <c r="AB1075" s="360"/>
      <c r="AC1075" s="360"/>
      <c r="AD1075" s="33" t="s">
        <v>110</v>
      </c>
      <c r="AE1075" s="53">
        <v>40887</v>
      </c>
      <c r="AF1075" s="43">
        <f>IFERROR(AE1075/AB1060,"-")</f>
        <v>7.2545758724804294E-4</v>
      </c>
      <c r="AG1075" s="53">
        <v>7</v>
      </c>
      <c r="AH1075" s="43">
        <f>IFERROR(AG1075/AC1060,"-")</f>
        <v>3.5897435897435895E-2</v>
      </c>
      <c r="AI1075" s="56">
        <f t="shared" si="99"/>
        <v>5841</v>
      </c>
      <c r="AJ1075" s="360"/>
      <c r="AK1075" s="360"/>
      <c r="AL1075" s="33" t="s">
        <v>110</v>
      </c>
      <c r="AM1075" s="53">
        <v>527975</v>
      </c>
      <c r="AN1075" s="43">
        <f>IFERROR(AM1075/AJ1060,"-")</f>
        <v>1.5853229377665225E-3</v>
      </c>
      <c r="AO1075" s="53">
        <v>56</v>
      </c>
      <c r="AP1075" s="43">
        <f>IFERROR(AO1075/AK1060,"-")</f>
        <v>0.10163339382940109</v>
      </c>
      <c r="AQ1075" s="56">
        <f t="shared" si="100"/>
        <v>9428.125</v>
      </c>
      <c r="AR1075" s="360"/>
      <c r="AS1075" s="360"/>
      <c r="AT1075" s="33" t="s">
        <v>110</v>
      </c>
      <c r="AU1075" s="53">
        <v>375589</v>
      </c>
      <c r="AV1075" s="43">
        <f>IFERROR(AU1075/AR1060,"-")</f>
        <v>1.0565280139321757E-3</v>
      </c>
      <c r="AW1075" s="56">
        <v>38</v>
      </c>
      <c r="AX1075" s="43">
        <f>IFERROR(AW1075/AS1060,"-")</f>
        <v>5.1075268817204304E-2</v>
      </c>
      <c r="AY1075" s="139">
        <f t="shared" si="101"/>
        <v>9883.9210526315783</v>
      </c>
      <c r="AZ1075" s="360"/>
      <c r="BA1075" s="360"/>
      <c r="BB1075" s="33" t="s">
        <v>110</v>
      </c>
      <c r="BC1075" s="53">
        <v>178195</v>
      </c>
      <c r="BD1075" s="43">
        <f>IFERROR(BC1075/AZ1060,"-")</f>
        <v>2.3143755718726643E-3</v>
      </c>
      <c r="BE1075" s="53">
        <v>19</v>
      </c>
      <c r="BF1075" s="43">
        <f>IFERROR(BE1075/BA1060,"-")</f>
        <v>0.22352941176470589</v>
      </c>
      <c r="BG1075" s="56">
        <f t="shared" si="102"/>
        <v>9378.6842105263149</v>
      </c>
      <c r="BH1075" s="360"/>
      <c r="BI1075" s="360"/>
      <c r="BJ1075" s="33" t="s">
        <v>110</v>
      </c>
      <c r="BK1075" s="53">
        <v>115408</v>
      </c>
      <c r="BL1075" s="43">
        <f>IFERROR(BK1075/BH1060,"-")</f>
        <v>4.3895024680301684E-4</v>
      </c>
      <c r="BM1075" s="53">
        <v>26</v>
      </c>
      <c r="BN1075" s="43">
        <f>IFERROR(BM1075/BI1060,"-")</f>
        <v>3.3163265306122451E-2</v>
      </c>
      <c r="BO1075" s="97">
        <f t="shared" si="103"/>
        <v>4438.7692307692305</v>
      </c>
      <c r="BP1075" s="140"/>
    </row>
    <row r="1076" spans="2:68" s="8" customFormat="1" ht="13.15" customHeight="1">
      <c r="B1076" s="369"/>
      <c r="C1076" s="387"/>
      <c r="D1076" s="361"/>
      <c r="E1076" s="361"/>
      <c r="F1076" s="34" t="s">
        <v>64</v>
      </c>
      <c r="G1076" s="49">
        <f>SUM(G1060:G1075)</f>
        <v>20416793</v>
      </c>
      <c r="H1076" s="43">
        <f>IFERROR(G1076/D1060,"-")</f>
        <v>0.24099030941665872</v>
      </c>
      <c r="I1076" s="53">
        <v>124</v>
      </c>
      <c r="J1076" s="43">
        <f>IFERROR(I1076/E1060,"-")</f>
        <v>0.87943262411347523</v>
      </c>
      <c r="K1076" s="56">
        <f t="shared" si="96"/>
        <v>164651.55645161291</v>
      </c>
      <c r="L1076" s="361"/>
      <c r="M1076" s="361"/>
      <c r="N1076" s="34" t="s">
        <v>64</v>
      </c>
      <c r="O1076" s="49">
        <f>SUM(O1060:O1075)</f>
        <v>145599967</v>
      </c>
      <c r="P1076" s="43">
        <f>IFERROR(O1076/L1060,"-")</f>
        <v>0.18894973795676143</v>
      </c>
      <c r="Q1076" s="53">
        <v>1235</v>
      </c>
      <c r="R1076" s="43">
        <f>IFERROR(Q1076/M1060,"-")</f>
        <v>0.77429467084639503</v>
      </c>
      <c r="S1076" s="56">
        <f t="shared" si="97"/>
        <v>117894.71012145749</v>
      </c>
      <c r="T1076" s="361"/>
      <c r="U1076" s="361"/>
      <c r="V1076" s="34" t="s">
        <v>64</v>
      </c>
      <c r="W1076" s="49">
        <f>SUM(W1060:W1075)</f>
        <v>1302607</v>
      </c>
      <c r="X1076" s="43">
        <f>IFERROR(W1076/T1060,"-")</f>
        <v>6.1295287732444165E-2</v>
      </c>
      <c r="Y1076" s="53">
        <v>33</v>
      </c>
      <c r="Z1076" s="43">
        <f>IFERROR(Y1076/U1060,"-")</f>
        <v>0.3473684210526316</v>
      </c>
      <c r="AA1076" s="97">
        <f t="shared" si="98"/>
        <v>39472.939393939392</v>
      </c>
      <c r="AB1076" s="361"/>
      <c r="AC1076" s="361"/>
      <c r="AD1076" s="34" t="s">
        <v>64</v>
      </c>
      <c r="AE1076" s="49">
        <f>SUM(AE1060:AE1075)</f>
        <v>5109713</v>
      </c>
      <c r="AF1076" s="43">
        <f>IFERROR(AE1076/AB1060,"-")</f>
        <v>9.0661581052900897E-2</v>
      </c>
      <c r="AG1076" s="53">
        <v>61</v>
      </c>
      <c r="AH1076" s="43">
        <f>IFERROR(AG1076/AC1060,"-")</f>
        <v>0.31282051282051282</v>
      </c>
      <c r="AI1076" s="56">
        <f t="shared" si="99"/>
        <v>83765.786885245907</v>
      </c>
      <c r="AJ1076" s="361"/>
      <c r="AK1076" s="361"/>
      <c r="AL1076" s="34" t="s">
        <v>64</v>
      </c>
      <c r="AM1076" s="49">
        <f>SUM(AM1060:AM1075)</f>
        <v>69741115</v>
      </c>
      <c r="AN1076" s="43">
        <f>IFERROR(AM1076/AJ1060,"-")</f>
        <v>0.20940800097525999</v>
      </c>
      <c r="AO1076" s="53">
        <v>494</v>
      </c>
      <c r="AP1076" s="43">
        <f>IFERROR(AO1076/AK1060,"-")</f>
        <v>0.89655172413793105</v>
      </c>
      <c r="AQ1076" s="56">
        <f t="shared" si="100"/>
        <v>141176.34615384616</v>
      </c>
      <c r="AR1076" s="361"/>
      <c r="AS1076" s="361"/>
      <c r="AT1076" s="34" t="s">
        <v>64</v>
      </c>
      <c r="AU1076" s="49">
        <f>SUM(AU1060:AU1075)</f>
        <v>66500588</v>
      </c>
      <c r="AV1076" s="43">
        <f>IFERROR(AU1076/AR1060,"-")</f>
        <v>0.18706547360269304</v>
      </c>
      <c r="AW1076" s="56">
        <v>640</v>
      </c>
      <c r="AX1076" s="101">
        <f>IFERROR(AW1076/AS1060,"-")</f>
        <v>0.86021505376344087</v>
      </c>
      <c r="AY1076" s="114">
        <f t="shared" si="101"/>
        <v>103907.16875</v>
      </c>
      <c r="AZ1076" s="361"/>
      <c r="BA1076" s="361"/>
      <c r="BB1076" s="34" t="s">
        <v>64</v>
      </c>
      <c r="BC1076" s="49">
        <f>SUM(BC1060:BC1075)</f>
        <v>22802029</v>
      </c>
      <c r="BD1076" s="43">
        <f>IFERROR(BC1076/AZ1060,"-")</f>
        <v>0.29615005419193624</v>
      </c>
      <c r="BE1076" s="53">
        <v>82</v>
      </c>
      <c r="BF1076" s="43">
        <f>IFERROR(BE1076/BA1060,"-")</f>
        <v>0.96470588235294119</v>
      </c>
      <c r="BG1076" s="56">
        <f t="shared" si="102"/>
        <v>278073.52439024393</v>
      </c>
      <c r="BH1076" s="361"/>
      <c r="BI1076" s="361"/>
      <c r="BJ1076" s="34" t="s">
        <v>64</v>
      </c>
      <c r="BK1076" s="49">
        <f>SUM(BK1060:BK1075)</f>
        <v>40247699</v>
      </c>
      <c r="BL1076" s="43">
        <f>IFERROR(BK1076/BH1060,"-")</f>
        <v>0.15308069985879258</v>
      </c>
      <c r="BM1076" s="53">
        <v>509</v>
      </c>
      <c r="BN1076" s="43">
        <f>IFERROR(BM1076/BI1060,"-")</f>
        <v>0.64923469387755106</v>
      </c>
      <c r="BO1076" s="97">
        <f t="shared" si="103"/>
        <v>79072.100196463653</v>
      </c>
      <c r="BP1076" s="140"/>
    </row>
    <row r="1077" spans="2:68" s="8" customFormat="1" ht="13.15" customHeight="1">
      <c r="B1077" s="388">
        <v>64</v>
      </c>
      <c r="C1077" s="389" t="s">
        <v>44</v>
      </c>
      <c r="D1077" s="359">
        <v>44768340</v>
      </c>
      <c r="E1077" s="359">
        <v>58</v>
      </c>
      <c r="F1077" s="30" t="s">
        <v>96</v>
      </c>
      <c r="G1077" s="51">
        <v>1994398</v>
      </c>
      <c r="H1077" s="41">
        <f>IFERROR(G1077/D1077,"-")</f>
        <v>4.4549295327903603E-2</v>
      </c>
      <c r="I1077" s="51">
        <v>14</v>
      </c>
      <c r="J1077" s="41">
        <f>IFERROR(I1077/E1077,"-")</f>
        <v>0.2413793103448276</v>
      </c>
      <c r="K1077" s="54">
        <f t="shared" si="96"/>
        <v>142457</v>
      </c>
      <c r="L1077" s="359">
        <v>320756530</v>
      </c>
      <c r="M1077" s="359">
        <v>633</v>
      </c>
      <c r="N1077" s="30" t="s">
        <v>96</v>
      </c>
      <c r="O1077" s="51">
        <v>5410711</v>
      </c>
      <c r="P1077" s="41">
        <f>IFERROR(O1077/L1077,"-")</f>
        <v>1.6868591888059146E-2</v>
      </c>
      <c r="Q1077" s="51">
        <v>99</v>
      </c>
      <c r="R1077" s="41">
        <f>IFERROR(Q1077/M1077,"-")</f>
        <v>0.15639810426540285</v>
      </c>
      <c r="S1077" s="54">
        <f t="shared" si="97"/>
        <v>54653.646464646466</v>
      </c>
      <c r="T1077" s="359">
        <v>15770760</v>
      </c>
      <c r="U1077" s="359">
        <v>48</v>
      </c>
      <c r="V1077" s="30" t="s">
        <v>96</v>
      </c>
      <c r="W1077" s="51">
        <v>180973</v>
      </c>
      <c r="X1077" s="41">
        <f>IFERROR(W1077/T1077,"-")</f>
        <v>1.1475223768543812E-2</v>
      </c>
      <c r="Y1077" s="51">
        <v>6</v>
      </c>
      <c r="Z1077" s="41">
        <f>IFERROR(Y1077/U1077,"-")</f>
        <v>0.125</v>
      </c>
      <c r="AA1077" s="95">
        <f t="shared" si="98"/>
        <v>30162.166666666668</v>
      </c>
      <c r="AB1077" s="359">
        <v>22388900</v>
      </c>
      <c r="AC1077" s="359">
        <v>91</v>
      </c>
      <c r="AD1077" s="30" t="s">
        <v>96</v>
      </c>
      <c r="AE1077" s="51">
        <v>150490</v>
      </c>
      <c r="AF1077" s="41">
        <f>IFERROR(AE1077/AB1077,"-")</f>
        <v>6.721634381322888E-3</v>
      </c>
      <c r="AG1077" s="51">
        <v>10</v>
      </c>
      <c r="AH1077" s="41">
        <f>IFERROR(AG1077/AC1077,"-")</f>
        <v>0.10989010989010989</v>
      </c>
      <c r="AI1077" s="54">
        <f t="shared" si="99"/>
        <v>15049</v>
      </c>
      <c r="AJ1077" s="359">
        <v>142614310</v>
      </c>
      <c r="AK1077" s="359">
        <v>198</v>
      </c>
      <c r="AL1077" s="30" t="s">
        <v>96</v>
      </c>
      <c r="AM1077" s="51">
        <v>3376780</v>
      </c>
      <c r="AN1077" s="41">
        <f>IFERROR(AM1077/AJ1077,"-")</f>
        <v>2.3677708078523117E-2</v>
      </c>
      <c r="AO1077" s="51">
        <v>38</v>
      </c>
      <c r="AP1077" s="41">
        <f>IFERROR(AO1077/AK1077,"-")</f>
        <v>0.19191919191919191</v>
      </c>
      <c r="AQ1077" s="54">
        <f t="shared" si="100"/>
        <v>88862.631578947374</v>
      </c>
      <c r="AR1077" s="359">
        <v>139850270</v>
      </c>
      <c r="AS1077" s="359">
        <v>295</v>
      </c>
      <c r="AT1077" s="30" t="s">
        <v>96</v>
      </c>
      <c r="AU1077" s="51">
        <v>1702468</v>
      </c>
      <c r="AV1077" s="41">
        <f>IFERROR(AU1077/AR1077,"-")</f>
        <v>1.2173505278180728E-2</v>
      </c>
      <c r="AW1077" s="54">
        <v>45</v>
      </c>
      <c r="AX1077" s="44">
        <f>IFERROR(AW1077/AS1077,"-")</f>
        <v>0.15254237288135594</v>
      </c>
      <c r="AY1077" s="137">
        <f t="shared" si="101"/>
        <v>37832.62222222222</v>
      </c>
      <c r="AZ1077" s="359">
        <v>16535480</v>
      </c>
      <c r="BA1077" s="359">
        <v>9</v>
      </c>
      <c r="BB1077" s="30" t="s">
        <v>96</v>
      </c>
      <c r="BC1077" s="51">
        <v>2388827</v>
      </c>
      <c r="BD1077" s="41">
        <f>IFERROR(BC1077/AZ1077,"-")</f>
        <v>0.14446674665628093</v>
      </c>
      <c r="BE1077" s="51">
        <v>4</v>
      </c>
      <c r="BF1077" s="41">
        <f>IFERROR(BE1077/BA1077,"-")</f>
        <v>0.44444444444444442</v>
      </c>
      <c r="BG1077" s="54">
        <f t="shared" si="102"/>
        <v>597206.75</v>
      </c>
      <c r="BH1077" s="359">
        <v>212461840</v>
      </c>
      <c r="BI1077" s="359">
        <v>538</v>
      </c>
      <c r="BJ1077" s="30" t="s">
        <v>96</v>
      </c>
      <c r="BK1077" s="51">
        <v>5361429</v>
      </c>
      <c r="BL1077" s="41">
        <f>IFERROR(BK1077/BH1077,"-")</f>
        <v>2.523478569139757E-2</v>
      </c>
      <c r="BM1077" s="51">
        <v>66</v>
      </c>
      <c r="BN1077" s="41">
        <f>IFERROR(BM1077/BI1077,"-")</f>
        <v>0.12267657992565056</v>
      </c>
      <c r="BO1077" s="95">
        <f t="shared" si="103"/>
        <v>81233.772727272721</v>
      </c>
      <c r="BP1077" s="140"/>
    </row>
    <row r="1078" spans="2:68" s="8" customFormat="1" ht="13.15" customHeight="1">
      <c r="B1078" s="388"/>
      <c r="C1078" s="389"/>
      <c r="D1078" s="360"/>
      <c r="E1078" s="360"/>
      <c r="F1078" s="31" t="s">
        <v>97</v>
      </c>
      <c r="G1078" s="52">
        <v>93011</v>
      </c>
      <c r="H1078" s="42">
        <f>IFERROR(G1078/D1077,"-")</f>
        <v>2.0776066300425703E-3</v>
      </c>
      <c r="I1078" s="52">
        <v>11</v>
      </c>
      <c r="J1078" s="42">
        <f>IFERROR(I1078/E1077,"-")</f>
        <v>0.18965517241379309</v>
      </c>
      <c r="K1078" s="55">
        <f t="shared" si="96"/>
        <v>8455.545454545454</v>
      </c>
      <c r="L1078" s="360"/>
      <c r="M1078" s="360"/>
      <c r="N1078" s="31" t="s">
        <v>97</v>
      </c>
      <c r="O1078" s="52">
        <v>10934854</v>
      </c>
      <c r="P1078" s="42">
        <f>IFERROR(O1078/L1077,"-")</f>
        <v>3.409082271840265E-2</v>
      </c>
      <c r="Q1078" s="52">
        <v>163</v>
      </c>
      <c r="R1078" s="42">
        <f>IFERROR(Q1078/M1077,"-")</f>
        <v>0.25750394944707738</v>
      </c>
      <c r="S1078" s="55">
        <f t="shared" si="97"/>
        <v>67084.993865030672</v>
      </c>
      <c r="T1078" s="360"/>
      <c r="U1078" s="360"/>
      <c r="V1078" s="31" t="s">
        <v>97</v>
      </c>
      <c r="W1078" s="52">
        <v>537491</v>
      </c>
      <c r="X1078" s="42">
        <f>IFERROR(W1078/T1077,"-")</f>
        <v>3.408149004867235E-2</v>
      </c>
      <c r="Y1078" s="52">
        <v>9</v>
      </c>
      <c r="Z1078" s="42">
        <f>IFERROR(Y1078/U1077,"-")</f>
        <v>0.1875</v>
      </c>
      <c r="AA1078" s="96">
        <f t="shared" si="98"/>
        <v>59721.222222222219</v>
      </c>
      <c r="AB1078" s="360"/>
      <c r="AC1078" s="360"/>
      <c r="AD1078" s="31" t="s">
        <v>97</v>
      </c>
      <c r="AE1078" s="52">
        <v>358903</v>
      </c>
      <c r="AF1078" s="42">
        <f>IFERROR(AE1078/AB1077,"-")</f>
        <v>1.6030398992357819E-2</v>
      </c>
      <c r="AG1078" s="52">
        <v>14</v>
      </c>
      <c r="AH1078" s="42">
        <f>IFERROR(AG1078/AC1077,"-")</f>
        <v>0.15384615384615385</v>
      </c>
      <c r="AI1078" s="55">
        <f t="shared" si="99"/>
        <v>25635.928571428572</v>
      </c>
      <c r="AJ1078" s="360"/>
      <c r="AK1078" s="360"/>
      <c r="AL1078" s="31" t="s">
        <v>97</v>
      </c>
      <c r="AM1078" s="52">
        <v>5976748</v>
      </c>
      <c r="AN1078" s="42">
        <f>IFERROR(AM1078/AJ1077,"-")</f>
        <v>4.190847328013577E-2</v>
      </c>
      <c r="AO1078" s="52">
        <v>68</v>
      </c>
      <c r="AP1078" s="42">
        <f>IFERROR(AO1078/AK1077,"-")</f>
        <v>0.34343434343434343</v>
      </c>
      <c r="AQ1078" s="55">
        <f t="shared" si="100"/>
        <v>87893.352941176476</v>
      </c>
      <c r="AR1078" s="360"/>
      <c r="AS1078" s="360"/>
      <c r="AT1078" s="31" t="s">
        <v>97</v>
      </c>
      <c r="AU1078" s="52">
        <v>4056925</v>
      </c>
      <c r="AV1078" s="42">
        <f>IFERROR(AU1078/AR1077,"-")</f>
        <v>2.9009060904923532E-2</v>
      </c>
      <c r="AW1078" s="55">
        <v>71</v>
      </c>
      <c r="AX1078" s="42">
        <f>IFERROR(AW1078/AS1077,"-")</f>
        <v>0.24067796610169492</v>
      </c>
      <c r="AY1078" s="138">
        <f t="shared" si="101"/>
        <v>57139.788732394365</v>
      </c>
      <c r="AZ1078" s="360"/>
      <c r="BA1078" s="360"/>
      <c r="BB1078" s="31" t="s">
        <v>97</v>
      </c>
      <c r="BC1078" s="52">
        <v>74307</v>
      </c>
      <c r="BD1078" s="42">
        <f>IFERROR(BC1078/AZ1077,"-")</f>
        <v>4.4937915319059381E-3</v>
      </c>
      <c r="BE1078" s="52">
        <v>3</v>
      </c>
      <c r="BF1078" s="42">
        <f>IFERROR(BE1078/BA1077,"-")</f>
        <v>0.33333333333333331</v>
      </c>
      <c r="BG1078" s="55">
        <f t="shared" si="102"/>
        <v>24769</v>
      </c>
      <c r="BH1078" s="360"/>
      <c r="BI1078" s="360"/>
      <c r="BJ1078" s="31" t="s">
        <v>97</v>
      </c>
      <c r="BK1078" s="52">
        <v>2166326</v>
      </c>
      <c r="BL1078" s="42">
        <f>IFERROR(BK1078/BH1077,"-")</f>
        <v>1.0196306310817979E-2</v>
      </c>
      <c r="BM1078" s="52">
        <v>116</v>
      </c>
      <c r="BN1078" s="42">
        <f>IFERROR(BM1078/BI1077,"-")</f>
        <v>0.21561338289962825</v>
      </c>
      <c r="BO1078" s="96">
        <f t="shared" si="103"/>
        <v>18675.224137931036</v>
      </c>
      <c r="BP1078" s="140"/>
    </row>
    <row r="1079" spans="2:68" s="8" customFormat="1" ht="13.15" customHeight="1">
      <c r="B1079" s="388"/>
      <c r="C1079" s="389"/>
      <c r="D1079" s="360"/>
      <c r="E1079" s="360"/>
      <c r="F1079" s="32" t="s">
        <v>98</v>
      </c>
      <c r="G1079" s="52">
        <v>388652</v>
      </c>
      <c r="H1079" s="42">
        <f>IFERROR(G1079/D1077,"-")</f>
        <v>8.6814029736193028E-3</v>
      </c>
      <c r="I1079" s="52">
        <v>17</v>
      </c>
      <c r="J1079" s="42">
        <f>IFERROR(I1079/E1077,"-")</f>
        <v>0.29310344827586204</v>
      </c>
      <c r="K1079" s="55">
        <f t="shared" si="96"/>
        <v>22861.882352941175</v>
      </c>
      <c r="L1079" s="360"/>
      <c r="M1079" s="360"/>
      <c r="N1079" s="32" t="s">
        <v>98</v>
      </c>
      <c r="O1079" s="52">
        <v>12096329</v>
      </c>
      <c r="P1079" s="42">
        <f>IFERROR(O1079/L1077,"-")</f>
        <v>3.7711871368604717E-2</v>
      </c>
      <c r="Q1079" s="52">
        <v>157</v>
      </c>
      <c r="R1079" s="42">
        <f>IFERROR(Q1079/M1077,"-")</f>
        <v>0.24802527646129541</v>
      </c>
      <c r="S1079" s="55">
        <f t="shared" si="97"/>
        <v>77046.681528662419</v>
      </c>
      <c r="T1079" s="360"/>
      <c r="U1079" s="360"/>
      <c r="V1079" s="32" t="s">
        <v>98</v>
      </c>
      <c r="W1079" s="52">
        <v>0</v>
      </c>
      <c r="X1079" s="42">
        <f>IFERROR(W1079/T1077,"-")</f>
        <v>0</v>
      </c>
      <c r="Y1079" s="52">
        <v>0</v>
      </c>
      <c r="Z1079" s="42">
        <f>IFERROR(Y1079/U1077,"-")</f>
        <v>0</v>
      </c>
      <c r="AA1079" s="96" t="str">
        <f t="shared" si="98"/>
        <v>-</v>
      </c>
      <c r="AB1079" s="360"/>
      <c r="AC1079" s="360"/>
      <c r="AD1079" s="32" t="s">
        <v>98</v>
      </c>
      <c r="AE1079" s="52">
        <v>0</v>
      </c>
      <c r="AF1079" s="42">
        <f>IFERROR(AE1079/AB1077,"-")</f>
        <v>0</v>
      </c>
      <c r="AG1079" s="52">
        <v>0</v>
      </c>
      <c r="AH1079" s="42">
        <f>IFERROR(AG1079/AC1077,"-")</f>
        <v>0</v>
      </c>
      <c r="AI1079" s="55" t="str">
        <f t="shared" si="99"/>
        <v>-</v>
      </c>
      <c r="AJ1079" s="360"/>
      <c r="AK1079" s="360"/>
      <c r="AL1079" s="32" t="s">
        <v>98</v>
      </c>
      <c r="AM1079" s="52">
        <v>8956527</v>
      </c>
      <c r="AN1079" s="42">
        <f>IFERROR(AM1079/AJ1077,"-")</f>
        <v>6.2802442475793627E-2</v>
      </c>
      <c r="AO1079" s="52">
        <v>67</v>
      </c>
      <c r="AP1079" s="42">
        <f>IFERROR(AO1079/AK1077,"-")</f>
        <v>0.3383838383838384</v>
      </c>
      <c r="AQ1079" s="55">
        <f t="shared" si="100"/>
        <v>133679.50746268657</v>
      </c>
      <c r="AR1079" s="360"/>
      <c r="AS1079" s="360"/>
      <c r="AT1079" s="32" t="s">
        <v>98</v>
      </c>
      <c r="AU1079" s="52">
        <v>3139802</v>
      </c>
      <c r="AV1079" s="42">
        <f>IFERROR(AU1079/AR1077,"-")</f>
        <v>2.2451168667747299E-2</v>
      </c>
      <c r="AW1079" s="55">
        <v>90</v>
      </c>
      <c r="AX1079" s="42">
        <f>IFERROR(AW1079/AS1077,"-")</f>
        <v>0.30508474576271188</v>
      </c>
      <c r="AY1079" s="138">
        <f t="shared" si="101"/>
        <v>34886.688888888886</v>
      </c>
      <c r="AZ1079" s="360"/>
      <c r="BA1079" s="360"/>
      <c r="BB1079" s="32" t="s">
        <v>98</v>
      </c>
      <c r="BC1079" s="52">
        <v>9092</v>
      </c>
      <c r="BD1079" s="42">
        <f>IFERROR(BC1079/AZ1077,"-")</f>
        <v>5.4984796328863756E-4</v>
      </c>
      <c r="BE1079" s="52">
        <v>2</v>
      </c>
      <c r="BF1079" s="42">
        <f>IFERROR(BE1079/BA1077,"-")</f>
        <v>0.22222222222222221</v>
      </c>
      <c r="BG1079" s="55">
        <f t="shared" si="102"/>
        <v>4546</v>
      </c>
      <c r="BH1079" s="360"/>
      <c r="BI1079" s="360"/>
      <c r="BJ1079" s="32" t="s">
        <v>98</v>
      </c>
      <c r="BK1079" s="52">
        <v>4450905</v>
      </c>
      <c r="BL1079" s="42">
        <f>IFERROR(BK1079/BH1077,"-")</f>
        <v>2.0949197277026311E-2</v>
      </c>
      <c r="BM1079" s="52">
        <v>92</v>
      </c>
      <c r="BN1079" s="42">
        <f>IFERROR(BM1079/BI1077,"-")</f>
        <v>0.17100371747211895</v>
      </c>
      <c r="BO1079" s="96">
        <f t="shared" si="103"/>
        <v>48379.40217391304</v>
      </c>
      <c r="BP1079" s="140"/>
    </row>
    <row r="1080" spans="2:68" s="8" customFormat="1" ht="13.15" customHeight="1">
      <c r="B1080" s="388"/>
      <c r="C1080" s="389"/>
      <c r="D1080" s="360"/>
      <c r="E1080" s="360"/>
      <c r="F1080" s="32" t="s">
        <v>99</v>
      </c>
      <c r="G1080" s="52">
        <v>73141</v>
      </c>
      <c r="H1080" s="42">
        <f>IFERROR(G1080/D1077,"-")</f>
        <v>1.6337661838701188E-3</v>
      </c>
      <c r="I1080" s="52">
        <v>5</v>
      </c>
      <c r="J1080" s="42">
        <f>IFERROR(I1080/E1077,"-")</f>
        <v>8.6206896551724144E-2</v>
      </c>
      <c r="K1080" s="55">
        <f t="shared" si="96"/>
        <v>14628.2</v>
      </c>
      <c r="L1080" s="360"/>
      <c r="M1080" s="360"/>
      <c r="N1080" s="32" t="s">
        <v>99</v>
      </c>
      <c r="O1080" s="52">
        <v>3990265</v>
      </c>
      <c r="P1080" s="42">
        <f>IFERROR(O1080/L1077,"-")</f>
        <v>1.2440167624958406E-2</v>
      </c>
      <c r="Q1080" s="52">
        <v>34</v>
      </c>
      <c r="R1080" s="42">
        <f>IFERROR(Q1080/M1077,"-")</f>
        <v>5.3712480252764615E-2</v>
      </c>
      <c r="S1080" s="55">
        <f t="shared" si="97"/>
        <v>117360.73529411765</v>
      </c>
      <c r="T1080" s="360"/>
      <c r="U1080" s="360"/>
      <c r="V1080" s="32" t="s">
        <v>99</v>
      </c>
      <c r="W1080" s="52">
        <v>0</v>
      </c>
      <c r="X1080" s="42">
        <f>IFERROR(W1080/T1077,"-")</f>
        <v>0</v>
      </c>
      <c r="Y1080" s="52">
        <v>0</v>
      </c>
      <c r="Z1080" s="42">
        <f>IFERROR(Y1080/U1077,"-")</f>
        <v>0</v>
      </c>
      <c r="AA1080" s="96" t="str">
        <f t="shared" si="98"/>
        <v>-</v>
      </c>
      <c r="AB1080" s="360"/>
      <c r="AC1080" s="360"/>
      <c r="AD1080" s="32" t="s">
        <v>99</v>
      </c>
      <c r="AE1080" s="52">
        <v>0</v>
      </c>
      <c r="AF1080" s="42">
        <f>IFERROR(AE1080/AB1077,"-")</f>
        <v>0</v>
      </c>
      <c r="AG1080" s="52">
        <v>0</v>
      </c>
      <c r="AH1080" s="42">
        <f>IFERROR(AG1080/AC1077,"-")</f>
        <v>0</v>
      </c>
      <c r="AI1080" s="55" t="str">
        <f t="shared" si="99"/>
        <v>-</v>
      </c>
      <c r="AJ1080" s="360"/>
      <c r="AK1080" s="360"/>
      <c r="AL1080" s="32" t="s">
        <v>99</v>
      </c>
      <c r="AM1080" s="52">
        <v>180267</v>
      </c>
      <c r="AN1080" s="42">
        <f>IFERROR(AM1080/AJ1077,"-")</f>
        <v>1.2640176150626118E-3</v>
      </c>
      <c r="AO1080" s="52">
        <v>17</v>
      </c>
      <c r="AP1080" s="42">
        <f>IFERROR(AO1080/AK1077,"-")</f>
        <v>8.5858585858585856E-2</v>
      </c>
      <c r="AQ1080" s="55">
        <f t="shared" si="100"/>
        <v>10603.941176470587</v>
      </c>
      <c r="AR1080" s="360"/>
      <c r="AS1080" s="360"/>
      <c r="AT1080" s="32" t="s">
        <v>99</v>
      </c>
      <c r="AU1080" s="52">
        <v>3809998</v>
      </c>
      <c r="AV1080" s="42">
        <f>IFERROR(AU1080/AR1077,"-")</f>
        <v>2.724340825369876E-2</v>
      </c>
      <c r="AW1080" s="55">
        <v>17</v>
      </c>
      <c r="AX1080" s="42">
        <f>IFERROR(AW1080/AS1077,"-")</f>
        <v>5.7627118644067797E-2</v>
      </c>
      <c r="AY1080" s="138">
        <f t="shared" si="101"/>
        <v>224117.5294117647</v>
      </c>
      <c r="AZ1080" s="360"/>
      <c r="BA1080" s="360"/>
      <c r="BB1080" s="32" t="s">
        <v>99</v>
      </c>
      <c r="BC1080" s="52">
        <v>0</v>
      </c>
      <c r="BD1080" s="42">
        <f>IFERROR(BC1080/AZ1077,"-")</f>
        <v>0</v>
      </c>
      <c r="BE1080" s="52">
        <v>0</v>
      </c>
      <c r="BF1080" s="42">
        <f>IFERROR(BE1080/BA1077,"-")</f>
        <v>0</v>
      </c>
      <c r="BG1080" s="55" t="str">
        <f t="shared" si="102"/>
        <v>-</v>
      </c>
      <c r="BH1080" s="360"/>
      <c r="BI1080" s="360"/>
      <c r="BJ1080" s="32" t="s">
        <v>99</v>
      </c>
      <c r="BK1080" s="52">
        <v>154012</v>
      </c>
      <c r="BL1080" s="42">
        <f>IFERROR(BK1080/BH1077,"-")</f>
        <v>7.2489252658265594E-4</v>
      </c>
      <c r="BM1080" s="52">
        <v>15</v>
      </c>
      <c r="BN1080" s="42">
        <f>IFERROR(BM1080/BI1077,"-")</f>
        <v>2.7881040892193308E-2</v>
      </c>
      <c r="BO1080" s="96">
        <f t="shared" si="103"/>
        <v>10267.466666666667</v>
      </c>
      <c r="BP1080" s="140"/>
    </row>
    <row r="1081" spans="2:68" s="8" customFormat="1" ht="13.15" customHeight="1">
      <c r="B1081" s="388"/>
      <c r="C1081" s="389"/>
      <c r="D1081" s="360"/>
      <c r="E1081" s="360"/>
      <c r="F1081" s="32" t="s">
        <v>100</v>
      </c>
      <c r="G1081" s="52">
        <v>614170</v>
      </c>
      <c r="H1081" s="42">
        <f>IFERROR(G1081/D1077,"-")</f>
        <v>1.3718846845784319E-2</v>
      </c>
      <c r="I1081" s="52">
        <v>22</v>
      </c>
      <c r="J1081" s="42">
        <f>IFERROR(I1081/E1077,"-")</f>
        <v>0.37931034482758619</v>
      </c>
      <c r="K1081" s="55">
        <f t="shared" si="96"/>
        <v>27916.81818181818</v>
      </c>
      <c r="L1081" s="360"/>
      <c r="M1081" s="360"/>
      <c r="N1081" s="32" t="s">
        <v>100</v>
      </c>
      <c r="O1081" s="52">
        <v>10651133</v>
      </c>
      <c r="P1081" s="42">
        <f>IFERROR(O1081/L1077,"-")</f>
        <v>3.3206285776941159E-2</v>
      </c>
      <c r="Q1081" s="52">
        <v>215</v>
      </c>
      <c r="R1081" s="42">
        <f>IFERROR(Q1081/M1077,"-")</f>
        <v>0.33965244865718797</v>
      </c>
      <c r="S1081" s="55">
        <f t="shared" si="97"/>
        <v>49540.153488372096</v>
      </c>
      <c r="T1081" s="360"/>
      <c r="U1081" s="360"/>
      <c r="V1081" s="32" t="s">
        <v>100</v>
      </c>
      <c r="W1081" s="52">
        <v>0</v>
      </c>
      <c r="X1081" s="42">
        <f>IFERROR(W1081/T1077,"-")</f>
        <v>0</v>
      </c>
      <c r="Y1081" s="52">
        <v>0</v>
      </c>
      <c r="Z1081" s="42">
        <f>IFERROR(Y1081/U1077,"-")</f>
        <v>0</v>
      </c>
      <c r="AA1081" s="96" t="str">
        <f t="shared" si="98"/>
        <v>-</v>
      </c>
      <c r="AB1081" s="360"/>
      <c r="AC1081" s="360"/>
      <c r="AD1081" s="32" t="s">
        <v>100</v>
      </c>
      <c r="AE1081" s="52">
        <v>0</v>
      </c>
      <c r="AF1081" s="42">
        <f>IFERROR(AE1081/AB1077,"-")</f>
        <v>0</v>
      </c>
      <c r="AG1081" s="52">
        <v>0</v>
      </c>
      <c r="AH1081" s="42">
        <f>IFERROR(AG1081/AC1077,"-")</f>
        <v>0</v>
      </c>
      <c r="AI1081" s="55" t="str">
        <f t="shared" si="99"/>
        <v>-</v>
      </c>
      <c r="AJ1081" s="360"/>
      <c r="AK1081" s="360"/>
      <c r="AL1081" s="32" t="s">
        <v>100</v>
      </c>
      <c r="AM1081" s="52">
        <v>5334898</v>
      </c>
      <c r="AN1081" s="42">
        <f>IFERROR(AM1081/AJ1077,"-")</f>
        <v>3.7407873024803751E-2</v>
      </c>
      <c r="AO1081" s="52">
        <v>94</v>
      </c>
      <c r="AP1081" s="42">
        <f>IFERROR(AO1081/AK1077,"-")</f>
        <v>0.47474747474747475</v>
      </c>
      <c r="AQ1081" s="55">
        <f t="shared" si="100"/>
        <v>56754.234042553195</v>
      </c>
      <c r="AR1081" s="360"/>
      <c r="AS1081" s="360"/>
      <c r="AT1081" s="32" t="s">
        <v>100</v>
      </c>
      <c r="AU1081" s="52">
        <v>5316235</v>
      </c>
      <c r="AV1081" s="42">
        <f>IFERROR(AU1081/AR1077,"-")</f>
        <v>3.8013762862238308E-2</v>
      </c>
      <c r="AW1081" s="55">
        <v>121</v>
      </c>
      <c r="AX1081" s="42">
        <f>IFERROR(AW1081/AS1077,"-")</f>
        <v>0.4101694915254237</v>
      </c>
      <c r="AY1081" s="138">
        <f t="shared" si="101"/>
        <v>43935.826446280989</v>
      </c>
      <c r="AZ1081" s="360"/>
      <c r="BA1081" s="360"/>
      <c r="BB1081" s="32" t="s">
        <v>100</v>
      </c>
      <c r="BC1081" s="52">
        <v>451255</v>
      </c>
      <c r="BD1081" s="42">
        <f>IFERROR(BC1081/AZ1077,"-")</f>
        <v>2.7290105881413784E-2</v>
      </c>
      <c r="BE1081" s="52">
        <v>3</v>
      </c>
      <c r="BF1081" s="42">
        <f>IFERROR(BE1081/BA1077,"-")</f>
        <v>0.33333333333333331</v>
      </c>
      <c r="BG1081" s="55">
        <f t="shared" si="102"/>
        <v>150418.33333333334</v>
      </c>
      <c r="BH1081" s="360"/>
      <c r="BI1081" s="360"/>
      <c r="BJ1081" s="32" t="s">
        <v>100</v>
      </c>
      <c r="BK1081" s="52">
        <v>5353465</v>
      </c>
      <c r="BL1081" s="42">
        <f>IFERROR(BK1081/BH1077,"-")</f>
        <v>2.5197301313026377E-2</v>
      </c>
      <c r="BM1081" s="52">
        <v>116</v>
      </c>
      <c r="BN1081" s="42">
        <f>IFERROR(BM1081/BI1077,"-")</f>
        <v>0.21561338289962825</v>
      </c>
      <c r="BO1081" s="96">
        <f t="shared" si="103"/>
        <v>46150.560344827587</v>
      </c>
      <c r="BP1081" s="140"/>
    </row>
    <row r="1082" spans="2:68" s="8" customFormat="1" ht="13.15" customHeight="1">
      <c r="B1082" s="388"/>
      <c r="C1082" s="389"/>
      <c r="D1082" s="360"/>
      <c r="E1082" s="360"/>
      <c r="F1082" s="32" t="s">
        <v>101</v>
      </c>
      <c r="G1082" s="52">
        <v>1596060</v>
      </c>
      <c r="H1082" s="42">
        <f>IFERROR(G1082/D1077,"-")</f>
        <v>3.5651534097534104E-2</v>
      </c>
      <c r="I1082" s="52">
        <v>20</v>
      </c>
      <c r="J1082" s="42">
        <f>IFERROR(I1082/E1077,"-")</f>
        <v>0.34482758620689657</v>
      </c>
      <c r="K1082" s="55">
        <f t="shared" si="96"/>
        <v>79803</v>
      </c>
      <c r="L1082" s="360"/>
      <c r="M1082" s="360"/>
      <c r="N1082" s="32" t="s">
        <v>101</v>
      </c>
      <c r="O1082" s="52">
        <v>8692565</v>
      </c>
      <c r="P1082" s="42">
        <f>IFERROR(O1082/L1077,"-")</f>
        <v>2.7100196526006811E-2</v>
      </c>
      <c r="Q1082" s="52">
        <v>193</v>
      </c>
      <c r="R1082" s="42">
        <f>IFERROR(Q1082/M1077,"-")</f>
        <v>0.30489731437598738</v>
      </c>
      <c r="S1082" s="55">
        <f t="shared" si="97"/>
        <v>45039.196891191707</v>
      </c>
      <c r="T1082" s="360"/>
      <c r="U1082" s="360"/>
      <c r="V1082" s="32" t="s">
        <v>101</v>
      </c>
      <c r="W1082" s="52">
        <v>0</v>
      </c>
      <c r="X1082" s="42">
        <f>IFERROR(W1082/T1077,"-")</f>
        <v>0</v>
      </c>
      <c r="Y1082" s="52">
        <v>0</v>
      </c>
      <c r="Z1082" s="42">
        <f>IFERROR(Y1082/U1077,"-")</f>
        <v>0</v>
      </c>
      <c r="AA1082" s="96" t="str">
        <f t="shared" si="98"/>
        <v>-</v>
      </c>
      <c r="AB1082" s="360"/>
      <c r="AC1082" s="360"/>
      <c r="AD1082" s="32" t="s">
        <v>101</v>
      </c>
      <c r="AE1082" s="52">
        <v>0</v>
      </c>
      <c r="AF1082" s="42">
        <f>IFERROR(AE1082/AB1077,"-")</f>
        <v>0</v>
      </c>
      <c r="AG1082" s="52">
        <v>0</v>
      </c>
      <c r="AH1082" s="42">
        <f>IFERROR(AG1082/AC1077,"-")</f>
        <v>0</v>
      </c>
      <c r="AI1082" s="55" t="str">
        <f t="shared" si="99"/>
        <v>-</v>
      </c>
      <c r="AJ1082" s="360"/>
      <c r="AK1082" s="360"/>
      <c r="AL1082" s="32" t="s">
        <v>101</v>
      </c>
      <c r="AM1082" s="52">
        <v>4229772</v>
      </c>
      <c r="AN1082" s="42">
        <f>IFERROR(AM1082/AJ1077,"-")</f>
        <v>2.9658818950216145E-2</v>
      </c>
      <c r="AO1082" s="52">
        <v>85</v>
      </c>
      <c r="AP1082" s="42">
        <f>IFERROR(AO1082/AK1077,"-")</f>
        <v>0.42929292929292928</v>
      </c>
      <c r="AQ1082" s="55">
        <f t="shared" si="100"/>
        <v>49762.023529411767</v>
      </c>
      <c r="AR1082" s="360"/>
      <c r="AS1082" s="360"/>
      <c r="AT1082" s="32" t="s">
        <v>101</v>
      </c>
      <c r="AU1082" s="52">
        <v>4462793</v>
      </c>
      <c r="AV1082" s="42">
        <f>IFERROR(AU1082/AR1077,"-")</f>
        <v>3.1911221908974503E-2</v>
      </c>
      <c r="AW1082" s="55">
        <v>108</v>
      </c>
      <c r="AX1082" s="42">
        <f>IFERROR(AW1082/AS1077,"-")</f>
        <v>0.36610169491525424</v>
      </c>
      <c r="AY1082" s="138">
        <f t="shared" si="101"/>
        <v>41322.157407407409</v>
      </c>
      <c r="AZ1082" s="360"/>
      <c r="BA1082" s="360"/>
      <c r="BB1082" s="32" t="s">
        <v>101</v>
      </c>
      <c r="BC1082" s="52">
        <v>88733</v>
      </c>
      <c r="BD1082" s="42">
        <f>IFERROR(BC1082/AZ1077,"-")</f>
        <v>5.3662185796844123E-3</v>
      </c>
      <c r="BE1082" s="52">
        <v>4</v>
      </c>
      <c r="BF1082" s="42">
        <f>IFERROR(BE1082/BA1077,"-")</f>
        <v>0.44444444444444442</v>
      </c>
      <c r="BG1082" s="55">
        <f t="shared" si="102"/>
        <v>22183.25</v>
      </c>
      <c r="BH1082" s="360"/>
      <c r="BI1082" s="360"/>
      <c r="BJ1082" s="32" t="s">
        <v>101</v>
      </c>
      <c r="BK1082" s="52">
        <v>5743491</v>
      </c>
      <c r="BL1082" s="42">
        <f>IFERROR(BK1082/BH1077,"-")</f>
        <v>2.7033047440425065E-2</v>
      </c>
      <c r="BM1082" s="52">
        <v>102</v>
      </c>
      <c r="BN1082" s="42">
        <f>IFERROR(BM1082/BI1077,"-")</f>
        <v>0.1895910780669145</v>
      </c>
      <c r="BO1082" s="96">
        <f t="shared" si="103"/>
        <v>56308.73529411765</v>
      </c>
      <c r="BP1082" s="140"/>
    </row>
    <row r="1083" spans="2:68" s="8" customFormat="1" ht="13.15" customHeight="1">
      <c r="B1083" s="388"/>
      <c r="C1083" s="389"/>
      <c r="D1083" s="360"/>
      <c r="E1083" s="360"/>
      <c r="F1083" s="32" t="s">
        <v>102</v>
      </c>
      <c r="G1083" s="52">
        <v>324465</v>
      </c>
      <c r="H1083" s="42">
        <f>IFERROR(G1083/D1077,"-")</f>
        <v>7.2476442057042992E-3</v>
      </c>
      <c r="I1083" s="52">
        <v>10</v>
      </c>
      <c r="J1083" s="42">
        <f>IFERROR(I1083/E1077,"-")</f>
        <v>0.17241379310344829</v>
      </c>
      <c r="K1083" s="55">
        <f t="shared" si="96"/>
        <v>32446.5</v>
      </c>
      <c r="L1083" s="360"/>
      <c r="M1083" s="360"/>
      <c r="N1083" s="32" t="s">
        <v>102</v>
      </c>
      <c r="O1083" s="52">
        <v>6623974</v>
      </c>
      <c r="P1083" s="42">
        <f>IFERROR(O1083/L1077,"-")</f>
        <v>2.065109633153844E-2</v>
      </c>
      <c r="Q1083" s="52">
        <v>57</v>
      </c>
      <c r="R1083" s="42">
        <f>IFERROR(Q1083/M1077,"-")</f>
        <v>9.004739336492891E-2</v>
      </c>
      <c r="S1083" s="55">
        <f t="shared" si="97"/>
        <v>116210.0701754386</v>
      </c>
      <c r="T1083" s="360"/>
      <c r="U1083" s="360"/>
      <c r="V1083" s="32" t="s">
        <v>102</v>
      </c>
      <c r="W1083" s="52">
        <v>5560</v>
      </c>
      <c r="X1083" s="42">
        <f>IFERROR(W1083/T1077,"-")</f>
        <v>3.5255117698829988E-4</v>
      </c>
      <c r="Y1083" s="52">
        <v>2</v>
      </c>
      <c r="Z1083" s="42">
        <f>IFERROR(Y1083/U1077,"-")</f>
        <v>4.1666666666666664E-2</v>
      </c>
      <c r="AA1083" s="96">
        <f t="shared" si="98"/>
        <v>2780</v>
      </c>
      <c r="AB1083" s="360"/>
      <c r="AC1083" s="360"/>
      <c r="AD1083" s="32" t="s">
        <v>102</v>
      </c>
      <c r="AE1083" s="52">
        <v>0</v>
      </c>
      <c r="AF1083" s="42">
        <f>IFERROR(AE1083/AB1077,"-")</f>
        <v>0</v>
      </c>
      <c r="AG1083" s="52">
        <v>0</v>
      </c>
      <c r="AH1083" s="42">
        <f>IFERROR(AG1083/AC1077,"-")</f>
        <v>0</v>
      </c>
      <c r="AI1083" s="55" t="str">
        <f t="shared" si="99"/>
        <v>-</v>
      </c>
      <c r="AJ1083" s="360"/>
      <c r="AK1083" s="360"/>
      <c r="AL1083" s="32" t="s">
        <v>102</v>
      </c>
      <c r="AM1083" s="52">
        <v>3964320</v>
      </c>
      <c r="AN1083" s="42">
        <f>IFERROR(AM1083/AJ1077,"-")</f>
        <v>2.779749100914207E-2</v>
      </c>
      <c r="AO1083" s="52">
        <v>31</v>
      </c>
      <c r="AP1083" s="42">
        <f>IFERROR(AO1083/AK1077,"-")</f>
        <v>0.15656565656565657</v>
      </c>
      <c r="AQ1083" s="55">
        <f t="shared" si="100"/>
        <v>127881.29032258065</v>
      </c>
      <c r="AR1083" s="360"/>
      <c r="AS1083" s="360"/>
      <c r="AT1083" s="32" t="s">
        <v>102</v>
      </c>
      <c r="AU1083" s="52">
        <v>2654094</v>
      </c>
      <c r="AV1083" s="42">
        <f>IFERROR(AU1083/AR1077,"-")</f>
        <v>1.8978111375830737E-2</v>
      </c>
      <c r="AW1083" s="55">
        <v>24</v>
      </c>
      <c r="AX1083" s="42">
        <f>IFERROR(AW1083/AS1077,"-")</f>
        <v>8.1355932203389825E-2</v>
      </c>
      <c r="AY1083" s="138">
        <f t="shared" si="101"/>
        <v>110587.25</v>
      </c>
      <c r="AZ1083" s="360"/>
      <c r="BA1083" s="360"/>
      <c r="BB1083" s="32" t="s">
        <v>102</v>
      </c>
      <c r="BC1083" s="52">
        <v>1946544</v>
      </c>
      <c r="BD1083" s="42">
        <f>IFERROR(BC1083/AZ1077,"-")</f>
        <v>0.11771923161589504</v>
      </c>
      <c r="BE1083" s="52">
        <v>4</v>
      </c>
      <c r="BF1083" s="42">
        <f>IFERROR(BE1083/BA1077,"-")</f>
        <v>0.44444444444444442</v>
      </c>
      <c r="BG1083" s="55">
        <f t="shared" si="102"/>
        <v>486636</v>
      </c>
      <c r="BH1083" s="360"/>
      <c r="BI1083" s="360"/>
      <c r="BJ1083" s="32" t="s">
        <v>102</v>
      </c>
      <c r="BK1083" s="52">
        <v>1999989</v>
      </c>
      <c r="BL1083" s="42">
        <f>IFERROR(BK1083/BH1077,"-")</f>
        <v>9.4134033669293279E-3</v>
      </c>
      <c r="BM1083" s="52">
        <v>24</v>
      </c>
      <c r="BN1083" s="42">
        <f>IFERROR(BM1083/BI1077,"-")</f>
        <v>4.4609665427509292E-2</v>
      </c>
      <c r="BO1083" s="96">
        <f t="shared" si="103"/>
        <v>83332.875</v>
      </c>
      <c r="BP1083" s="140"/>
    </row>
    <row r="1084" spans="2:68" s="8" customFormat="1" ht="13.15" customHeight="1">
      <c r="B1084" s="388"/>
      <c r="C1084" s="389"/>
      <c r="D1084" s="360"/>
      <c r="E1084" s="360"/>
      <c r="F1084" s="32" t="s">
        <v>112</v>
      </c>
      <c r="G1084" s="52">
        <v>0</v>
      </c>
      <c r="H1084" s="42">
        <f>IFERROR(G1084/D1077,"-")</f>
        <v>0</v>
      </c>
      <c r="I1084" s="52">
        <v>0</v>
      </c>
      <c r="J1084" s="42">
        <f>IFERROR(I1084/E1077,"-")</f>
        <v>0</v>
      </c>
      <c r="K1084" s="55" t="str">
        <f t="shared" si="96"/>
        <v>-</v>
      </c>
      <c r="L1084" s="360"/>
      <c r="M1084" s="360"/>
      <c r="N1084" s="32" t="s">
        <v>112</v>
      </c>
      <c r="O1084" s="52">
        <v>3690</v>
      </c>
      <c r="P1084" s="42">
        <f>IFERROR(O1084/L1077,"-")</f>
        <v>1.1504052622093149E-5</v>
      </c>
      <c r="Q1084" s="52">
        <v>1</v>
      </c>
      <c r="R1084" s="42">
        <f>IFERROR(Q1084/M1077,"-")</f>
        <v>1.5797788309636651E-3</v>
      </c>
      <c r="S1084" s="55">
        <f t="shared" si="97"/>
        <v>3690</v>
      </c>
      <c r="T1084" s="360"/>
      <c r="U1084" s="360"/>
      <c r="V1084" s="32" t="s">
        <v>112</v>
      </c>
      <c r="W1084" s="52">
        <v>0</v>
      </c>
      <c r="X1084" s="42">
        <f>IFERROR(W1084/T1077,"-")</f>
        <v>0</v>
      </c>
      <c r="Y1084" s="52">
        <v>0</v>
      </c>
      <c r="Z1084" s="42">
        <f>IFERROR(Y1084/U1077,"-")</f>
        <v>0</v>
      </c>
      <c r="AA1084" s="96" t="str">
        <f t="shared" si="98"/>
        <v>-</v>
      </c>
      <c r="AB1084" s="360"/>
      <c r="AC1084" s="360"/>
      <c r="AD1084" s="32" t="s">
        <v>112</v>
      </c>
      <c r="AE1084" s="52">
        <v>0</v>
      </c>
      <c r="AF1084" s="42">
        <f>IFERROR(AE1084/AB1077,"-")</f>
        <v>0</v>
      </c>
      <c r="AG1084" s="52">
        <v>0</v>
      </c>
      <c r="AH1084" s="42">
        <f>IFERROR(AG1084/AC1077,"-")</f>
        <v>0</v>
      </c>
      <c r="AI1084" s="55" t="str">
        <f t="shared" si="99"/>
        <v>-</v>
      </c>
      <c r="AJ1084" s="360"/>
      <c r="AK1084" s="360"/>
      <c r="AL1084" s="32" t="s">
        <v>112</v>
      </c>
      <c r="AM1084" s="52">
        <v>3690</v>
      </c>
      <c r="AN1084" s="42">
        <f>IFERROR(AM1084/AJ1077,"-")</f>
        <v>2.5873981369751746E-5</v>
      </c>
      <c r="AO1084" s="52">
        <v>1</v>
      </c>
      <c r="AP1084" s="42">
        <f>IFERROR(AO1084/AK1077,"-")</f>
        <v>5.0505050505050509E-3</v>
      </c>
      <c r="AQ1084" s="55">
        <f t="shared" si="100"/>
        <v>3690</v>
      </c>
      <c r="AR1084" s="360"/>
      <c r="AS1084" s="360"/>
      <c r="AT1084" s="32" t="s">
        <v>112</v>
      </c>
      <c r="AU1084" s="52">
        <v>0</v>
      </c>
      <c r="AV1084" s="42">
        <f>IFERROR(AU1084/AR1077,"-")</f>
        <v>0</v>
      </c>
      <c r="AW1084" s="55">
        <v>0</v>
      </c>
      <c r="AX1084" s="42">
        <f>IFERROR(AW1084/AS1077,"-")</f>
        <v>0</v>
      </c>
      <c r="AY1084" s="138" t="str">
        <f t="shared" si="101"/>
        <v>-</v>
      </c>
      <c r="AZ1084" s="360"/>
      <c r="BA1084" s="360"/>
      <c r="BB1084" s="32" t="s">
        <v>112</v>
      </c>
      <c r="BC1084" s="52">
        <v>0</v>
      </c>
      <c r="BD1084" s="42">
        <f>IFERROR(BC1084/AZ1077,"-")</f>
        <v>0</v>
      </c>
      <c r="BE1084" s="52">
        <v>0</v>
      </c>
      <c r="BF1084" s="42">
        <f>IFERROR(BE1084/BA1077,"-")</f>
        <v>0</v>
      </c>
      <c r="BG1084" s="55" t="str">
        <f t="shared" si="102"/>
        <v>-</v>
      </c>
      <c r="BH1084" s="360"/>
      <c r="BI1084" s="360"/>
      <c r="BJ1084" s="32" t="s">
        <v>112</v>
      </c>
      <c r="BK1084" s="52">
        <v>0</v>
      </c>
      <c r="BL1084" s="42">
        <f>IFERROR(BK1084/BH1077,"-")</f>
        <v>0</v>
      </c>
      <c r="BM1084" s="52">
        <v>0</v>
      </c>
      <c r="BN1084" s="42">
        <f>IFERROR(BM1084/BI1077,"-")</f>
        <v>0</v>
      </c>
      <c r="BO1084" s="96" t="str">
        <f t="shared" si="103"/>
        <v>-</v>
      </c>
      <c r="BP1084" s="140"/>
    </row>
    <row r="1085" spans="2:68" s="8" customFormat="1" ht="13.15" customHeight="1">
      <c r="B1085" s="388"/>
      <c r="C1085" s="389"/>
      <c r="D1085" s="360"/>
      <c r="E1085" s="360"/>
      <c r="F1085" s="32" t="s">
        <v>103</v>
      </c>
      <c r="G1085" s="52">
        <v>18083</v>
      </c>
      <c r="H1085" s="42">
        <f>IFERROR(G1085/D1077,"-")</f>
        <v>4.0392384439539192E-4</v>
      </c>
      <c r="I1085" s="52">
        <v>1</v>
      </c>
      <c r="J1085" s="42">
        <f>IFERROR(I1085/E1077,"-")</f>
        <v>1.7241379310344827E-2</v>
      </c>
      <c r="K1085" s="55">
        <f t="shared" si="96"/>
        <v>18083</v>
      </c>
      <c r="L1085" s="360"/>
      <c r="M1085" s="360"/>
      <c r="N1085" s="32" t="s">
        <v>103</v>
      </c>
      <c r="O1085" s="52">
        <v>67688</v>
      </c>
      <c r="P1085" s="42">
        <f>IFERROR(O1085/L1077,"-")</f>
        <v>2.1102610132364257E-4</v>
      </c>
      <c r="Q1085" s="52">
        <v>6</v>
      </c>
      <c r="R1085" s="42">
        <f>IFERROR(Q1085/M1077,"-")</f>
        <v>9.4786729857819912E-3</v>
      </c>
      <c r="S1085" s="55">
        <f t="shared" si="97"/>
        <v>11281.333333333334</v>
      </c>
      <c r="T1085" s="360"/>
      <c r="U1085" s="360"/>
      <c r="V1085" s="32" t="s">
        <v>103</v>
      </c>
      <c r="W1085" s="52">
        <v>0</v>
      </c>
      <c r="X1085" s="42">
        <f>IFERROR(W1085/T1077,"-")</f>
        <v>0</v>
      </c>
      <c r="Y1085" s="52">
        <v>0</v>
      </c>
      <c r="Z1085" s="42">
        <f>IFERROR(Y1085/U1077,"-")</f>
        <v>0</v>
      </c>
      <c r="AA1085" s="96" t="str">
        <f t="shared" si="98"/>
        <v>-</v>
      </c>
      <c r="AB1085" s="360"/>
      <c r="AC1085" s="360"/>
      <c r="AD1085" s="32" t="s">
        <v>103</v>
      </c>
      <c r="AE1085" s="52">
        <v>0</v>
      </c>
      <c r="AF1085" s="42">
        <f>IFERROR(AE1085/AB1077,"-")</f>
        <v>0</v>
      </c>
      <c r="AG1085" s="52">
        <v>0</v>
      </c>
      <c r="AH1085" s="42">
        <f>IFERROR(AG1085/AC1077,"-")</f>
        <v>0</v>
      </c>
      <c r="AI1085" s="55" t="str">
        <f t="shared" si="99"/>
        <v>-</v>
      </c>
      <c r="AJ1085" s="360"/>
      <c r="AK1085" s="360"/>
      <c r="AL1085" s="32" t="s">
        <v>103</v>
      </c>
      <c r="AM1085" s="52">
        <v>36885</v>
      </c>
      <c r="AN1085" s="42">
        <f>IFERROR(AM1085/AJ1077,"-")</f>
        <v>2.5863463491146156E-4</v>
      </c>
      <c r="AO1085" s="52">
        <v>3</v>
      </c>
      <c r="AP1085" s="42">
        <f>IFERROR(AO1085/AK1077,"-")</f>
        <v>1.5151515151515152E-2</v>
      </c>
      <c r="AQ1085" s="55">
        <f t="shared" si="100"/>
        <v>12295</v>
      </c>
      <c r="AR1085" s="360"/>
      <c r="AS1085" s="360"/>
      <c r="AT1085" s="32" t="s">
        <v>103</v>
      </c>
      <c r="AU1085" s="52">
        <v>30803</v>
      </c>
      <c r="AV1085" s="42">
        <f>IFERROR(AU1085/AR1077,"-")</f>
        <v>2.2025699342589756E-4</v>
      </c>
      <c r="AW1085" s="55">
        <v>3</v>
      </c>
      <c r="AX1085" s="42">
        <f>IFERROR(AW1085/AS1077,"-")</f>
        <v>1.0169491525423728E-2</v>
      </c>
      <c r="AY1085" s="138">
        <f t="shared" si="101"/>
        <v>10267.666666666666</v>
      </c>
      <c r="AZ1085" s="360"/>
      <c r="BA1085" s="360"/>
      <c r="BB1085" s="32" t="s">
        <v>103</v>
      </c>
      <c r="BC1085" s="52">
        <v>0</v>
      </c>
      <c r="BD1085" s="42">
        <f>IFERROR(BC1085/AZ1077,"-")</f>
        <v>0</v>
      </c>
      <c r="BE1085" s="52">
        <v>0</v>
      </c>
      <c r="BF1085" s="42">
        <f>IFERROR(BE1085/BA1077,"-")</f>
        <v>0</v>
      </c>
      <c r="BG1085" s="55" t="str">
        <f t="shared" si="102"/>
        <v>-</v>
      </c>
      <c r="BH1085" s="360"/>
      <c r="BI1085" s="360"/>
      <c r="BJ1085" s="32" t="s">
        <v>103</v>
      </c>
      <c r="BK1085" s="52">
        <v>197451</v>
      </c>
      <c r="BL1085" s="42">
        <f>IFERROR(BK1085/BH1077,"-")</f>
        <v>9.2934806551614165E-4</v>
      </c>
      <c r="BM1085" s="52">
        <v>4</v>
      </c>
      <c r="BN1085" s="42">
        <f>IFERROR(BM1085/BI1077,"-")</f>
        <v>7.4349442379182153E-3</v>
      </c>
      <c r="BO1085" s="96">
        <f t="shared" si="103"/>
        <v>49362.75</v>
      </c>
      <c r="BP1085" s="140"/>
    </row>
    <row r="1086" spans="2:68" s="8" customFormat="1" ht="13.15" customHeight="1">
      <c r="B1086" s="388"/>
      <c r="C1086" s="389"/>
      <c r="D1086" s="360"/>
      <c r="E1086" s="360"/>
      <c r="F1086" s="32" t="s">
        <v>104</v>
      </c>
      <c r="G1086" s="52">
        <v>2284</v>
      </c>
      <c r="H1086" s="42">
        <f>IFERROR(G1086/D1077,"-")</f>
        <v>5.1018197234920926E-5</v>
      </c>
      <c r="I1086" s="52">
        <v>1</v>
      </c>
      <c r="J1086" s="42">
        <f>IFERROR(I1086/E1077,"-")</f>
        <v>1.7241379310344827E-2</v>
      </c>
      <c r="K1086" s="55">
        <f t="shared" si="96"/>
        <v>2284</v>
      </c>
      <c r="L1086" s="360"/>
      <c r="M1086" s="360"/>
      <c r="N1086" s="32" t="s">
        <v>104</v>
      </c>
      <c r="O1086" s="52">
        <v>543390</v>
      </c>
      <c r="P1086" s="42">
        <f>IFERROR(O1086/L1077,"-")</f>
        <v>1.6940886597070993E-3</v>
      </c>
      <c r="Q1086" s="52">
        <v>15</v>
      </c>
      <c r="R1086" s="42">
        <f>IFERROR(Q1086/M1077,"-")</f>
        <v>2.3696682464454975E-2</v>
      </c>
      <c r="S1086" s="55">
        <f t="shared" si="97"/>
        <v>36226</v>
      </c>
      <c r="T1086" s="360"/>
      <c r="U1086" s="360"/>
      <c r="V1086" s="32" t="s">
        <v>104</v>
      </c>
      <c r="W1086" s="52">
        <v>0</v>
      </c>
      <c r="X1086" s="42">
        <f>IFERROR(W1086/T1077,"-")</f>
        <v>0</v>
      </c>
      <c r="Y1086" s="52">
        <v>0</v>
      </c>
      <c r="Z1086" s="42">
        <f>IFERROR(Y1086/U1077,"-")</f>
        <v>0</v>
      </c>
      <c r="AA1086" s="96" t="str">
        <f t="shared" si="98"/>
        <v>-</v>
      </c>
      <c r="AB1086" s="360"/>
      <c r="AC1086" s="360"/>
      <c r="AD1086" s="32" t="s">
        <v>104</v>
      </c>
      <c r="AE1086" s="52">
        <v>0</v>
      </c>
      <c r="AF1086" s="42">
        <f>IFERROR(AE1086/AB1077,"-")</f>
        <v>0</v>
      </c>
      <c r="AG1086" s="52">
        <v>0</v>
      </c>
      <c r="AH1086" s="42">
        <f>IFERROR(AG1086/AC1077,"-")</f>
        <v>0</v>
      </c>
      <c r="AI1086" s="55" t="str">
        <f t="shared" si="99"/>
        <v>-</v>
      </c>
      <c r="AJ1086" s="360"/>
      <c r="AK1086" s="360"/>
      <c r="AL1086" s="32" t="s">
        <v>104</v>
      </c>
      <c r="AM1086" s="52">
        <v>266997</v>
      </c>
      <c r="AN1086" s="42">
        <f>IFERROR(AM1086/AJ1077,"-")</f>
        <v>1.8721613560378338E-3</v>
      </c>
      <c r="AO1086" s="52">
        <v>3</v>
      </c>
      <c r="AP1086" s="42">
        <f>IFERROR(AO1086/AK1077,"-")</f>
        <v>1.5151515151515152E-2</v>
      </c>
      <c r="AQ1086" s="55">
        <f t="shared" si="100"/>
        <v>88999</v>
      </c>
      <c r="AR1086" s="360"/>
      <c r="AS1086" s="360"/>
      <c r="AT1086" s="32" t="s">
        <v>104</v>
      </c>
      <c r="AU1086" s="52">
        <v>276393</v>
      </c>
      <c r="AV1086" s="42">
        <f>IFERROR(AU1086/AR1077,"-")</f>
        <v>1.9763494199903941E-3</v>
      </c>
      <c r="AW1086" s="55">
        <v>12</v>
      </c>
      <c r="AX1086" s="42">
        <f>IFERROR(AW1086/AS1077,"-")</f>
        <v>4.0677966101694912E-2</v>
      </c>
      <c r="AY1086" s="138">
        <f t="shared" si="101"/>
        <v>23032.75</v>
      </c>
      <c r="AZ1086" s="360"/>
      <c r="BA1086" s="360"/>
      <c r="BB1086" s="32" t="s">
        <v>104</v>
      </c>
      <c r="BC1086" s="52">
        <v>265553</v>
      </c>
      <c r="BD1086" s="42">
        <f>IFERROR(BC1086/AZ1077,"-")</f>
        <v>1.6059588230882927E-2</v>
      </c>
      <c r="BE1086" s="52">
        <v>2</v>
      </c>
      <c r="BF1086" s="42">
        <f>IFERROR(BE1086/BA1077,"-")</f>
        <v>0.22222222222222221</v>
      </c>
      <c r="BG1086" s="55">
        <f t="shared" si="102"/>
        <v>132776.5</v>
      </c>
      <c r="BH1086" s="360"/>
      <c r="BI1086" s="360"/>
      <c r="BJ1086" s="32" t="s">
        <v>104</v>
      </c>
      <c r="BK1086" s="52">
        <v>97365</v>
      </c>
      <c r="BL1086" s="42">
        <f>IFERROR(BK1086/BH1077,"-")</f>
        <v>4.5827052989845139E-4</v>
      </c>
      <c r="BM1086" s="52">
        <v>9</v>
      </c>
      <c r="BN1086" s="42">
        <f>IFERROR(BM1086/BI1077,"-")</f>
        <v>1.6728624535315983E-2</v>
      </c>
      <c r="BO1086" s="96">
        <f t="shared" si="103"/>
        <v>10818.333333333334</v>
      </c>
      <c r="BP1086" s="140"/>
    </row>
    <row r="1087" spans="2:68" s="8" customFormat="1" ht="13.15" customHeight="1">
      <c r="B1087" s="388"/>
      <c r="C1087" s="389"/>
      <c r="D1087" s="360"/>
      <c r="E1087" s="360"/>
      <c r="F1087" s="32" t="s">
        <v>105</v>
      </c>
      <c r="G1087" s="52">
        <v>4038</v>
      </c>
      <c r="H1087" s="42">
        <f>IFERROR(G1087/D1077,"-")</f>
        <v>9.0197670943349697E-5</v>
      </c>
      <c r="I1087" s="52">
        <v>1</v>
      </c>
      <c r="J1087" s="42">
        <f>IFERROR(I1087/E1077,"-")</f>
        <v>1.7241379310344827E-2</v>
      </c>
      <c r="K1087" s="55">
        <f t="shared" si="96"/>
        <v>4038</v>
      </c>
      <c r="L1087" s="360"/>
      <c r="M1087" s="360"/>
      <c r="N1087" s="32" t="s">
        <v>105</v>
      </c>
      <c r="O1087" s="52">
        <v>65398</v>
      </c>
      <c r="P1087" s="42">
        <f>IFERROR(O1087/L1077,"-")</f>
        <v>2.0388672991318368E-4</v>
      </c>
      <c r="Q1087" s="52">
        <v>2</v>
      </c>
      <c r="R1087" s="42">
        <f>IFERROR(Q1087/M1077,"-")</f>
        <v>3.1595576619273301E-3</v>
      </c>
      <c r="S1087" s="55">
        <f t="shared" si="97"/>
        <v>32699</v>
      </c>
      <c r="T1087" s="360"/>
      <c r="U1087" s="360"/>
      <c r="V1087" s="32" t="s">
        <v>105</v>
      </c>
      <c r="W1087" s="52">
        <v>0</v>
      </c>
      <c r="X1087" s="42">
        <f>IFERROR(W1087/T1077,"-")</f>
        <v>0</v>
      </c>
      <c r="Y1087" s="52">
        <v>0</v>
      </c>
      <c r="Z1087" s="42">
        <f>IFERROR(Y1087/U1077,"-")</f>
        <v>0</v>
      </c>
      <c r="AA1087" s="96" t="str">
        <f t="shared" si="98"/>
        <v>-</v>
      </c>
      <c r="AB1087" s="360"/>
      <c r="AC1087" s="360"/>
      <c r="AD1087" s="32" t="s">
        <v>105</v>
      </c>
      <c r="AE1087" s="52">
        <v>0</v>
      </c>
      <c r="AF1087" s="42">
        <f>IFERROR(AE1087/AB1077,"-")</f>
        <v>0</v>
      </c>
      <c r="AG1087" s="52">
        <v>0</v>
      </c>
      <c r="AH1087" s="42">
        <f>IFERROR(AG1087/AC1077,"-")</f>
        <v>0</v>
      </c>
      <c r="AI1087" s="55" t="str">
        <f t="shared" si="99"/>
        <v>-</v>
      </c>
      <c r="AJ1087" s="360"/>
      <c r="AK1087" s="360"/>
      <c r="AL1087" s="32" t="s">
        <v>105</v>
      </c>
      <c r="AM1087" s="52">
        <v>65398</v>
      </c>
      <c r="AN1087" s="42">
        <f>IFERROR(AM1087/AJ1077,"-")</f>
        <v>4.5856548336558933E-4</v>
      </c>
      <c r="AO1087" s="52">
        <v>2</v>
      </c>
      <c r="AP1087" s="42">
        <f>IFERROR(AO1087/AK1077,"-")</f>
        <v>1.0101010101010102E-2</v>
      </c>
      <c r="AQ1087" s="55">
        <f t="shared" si="100"/>
        <v>32699</v>
      </c>
      <c r="AR1087" s="360"/>
      <c r="AS1087" s="360"/>
      <c r="AT1087" s="32" t="s">
        <v>105</v>
      </c>
      <c r="AU1087" s="52">
        <v>0</v>
      </c>
      <c r="AV1087" s="42">
        <f>IFERROR(AU1087/AR1077,"-")</f>
        <v>0</v>
      </c>
      <c r="AW1087" s="55">
        <v>0</v>
      </c>
      <c r="AX1087" s="42">
        <f>IFERROR(AW1087/AS1077,"-")</f>
        <v>0</v>
      </c>
      <c r="AY1087" s="138" t="str">
        <f t="shared" si="101"/>
        <v>-</v>
      </c>
      <c r="AZ1087" s="360"/>
      <c r="BA1087" s="360"/>
      <c r="BB1087" s="32" t="s">
        <v>105</v>
      </c>
      <c r="BC1087" s="52">
        <v>65398</v>
      </c>
      <c r="BD1087" s="42">
        <f>IFERROR(BC1087/AZ1077,"-")</f>
        <v>3.9550106800649272E-3</v>
      </c>
      <c r="BE1087" s="52">
        <v>2</v>
      </c>
      <c r="BF1087" s="42">
        <f>IFERROR(BE1087/BA1077,"-")</f>
        <v>0.22222222222222221</v>
      </c>
      <c r="BG1087" s="55">
        <f t="shared" si="102"/>
        <v>32699</v>
      </c>
      <c r="BH1087" s="360"/>
      <c r="BI1087" s="360"/>
      <c r="BJ1087" s="32" t="s">
        <v>105</v>
      </c>
      <c r="BK1087" s="52">
        <v>28675</v>
      </c>
      <c r="BL1087" s="42">
        <f>IFERROR(BK1087/BH1077,"-")</f>
        <v>1.349654130831212E-4</v>
      </c>
      <c r="BM1087" s="52">
        <v>5</v>
      </c>
      <c r="BN1087" s="42">
        <f>IFERROR(BM1087/BI1077,"-")</f>
        <v>9.2936802973977699E-3</v>
      </c>
      <c r="BO1087" s="96">
        <f t="shared" si="103"/>
        <v>5735</v>
      </c>
      <c r="BP1087" s="140"/>
    </row>
    <row r="1088" spans="2:68" s="8" customFormat="1" ht="13.15" customHeight="1">
      <c r="B1088" s="388"/>
      <c r="C1088" s="389"/>
      <c r="D1088" s="360"/>
      <c r="E1088" s="360"/>
      <c r="F1088" s="32" t="s">
        <v>106</v>
      </c>
      <c r="G1088" s="52">
        <v>33634</v>
      </c>
      <c r="H1088" s="42">
        <f>IFERROR(G1088/D1077,"-")</f>
        <v>7.5128986243403265E-4</v>
      </c>
      <c r="I1088" s="52">
        <v>1</v>
      </c>
      <c r="J1088" s="42">
        <f>IFERROR(I1088/E1077,"-")</f>
        <v>1.7241379310344827E-2</v>
      </c>
      <c r="K1088" s="55">
        <f t="shared" si="96"/>
        <v>33634</v>
      </c>
      <c r="L1088" s="360"/>
      <c r="M1088" s="360"/>
      <c r="N1088" s="32" t="s">
        <v>106</v>
      </c>
      <c r="O1088" s="52">
        <v>606280</v>
      </c>
      <c r="P1088" s="42">
        <f>IFERROR(O1088/L1077,"-")</f>
        <v>1.8901563749925839E-3</v>
      </c>
      <c r="Q1088" s="52">
        <v>5</v>
      </c>
      <c r="R1088" s="42">
        <f>IFERROR(Q1088/M1077,"-")</f>
        <v>7.8988941548183249E-3</v>
      </c>
      <c r="S1088" s="55">
        <f t="shared" si="97"/>
        <v>121256</v>
      </c>
      <c r="T1088" s="360"/>
      <c r="U1088" s="360"/>
      <c r="V1088" s="32" t="s">
        <v>106</v>
      </c>
      <c r="W1088" s="52">
        <v>0</v>
      </c>
      <c r="X1088" s="42">
        <f>IFERROR(W1088/T1077,"-")</f>
        <v>0</v>
      </c>
      <c r="Y1088" s="52">
        <v>0</v>
      </c>
      <c r="Z1088" s="42">
        <f>IFERROR(Y1088/U1077,"-")</f>
        <v>0</v>
      </c>
      <c r="AA1088" s="96" t="str">
        <f t="shared" si="98"/>
        <v>-</v>
      </c>
      <c r="AB1088" s="360"/>
      <c r="AC1088" s="360"/>
      <c r="AD1088" s="32" t="s">
        <v>106</v>
      </c>
      <c r="AE1088" s="52">
        <v>0</v>
      </c>
      <c r="AF1088" s="42">
        <f>IFERROR(AE1088/AB1077,"-")</f>
        <v>0</v>
      </c>
      <c r="AG1088" s="52">
        <v>0</v>
      </c>
      <c r="AH1088" s="42">
        <f>IFERROR(AG1088/AC1077,"-")</f>
        <v>0</v>
      </c>
      <c r="AI1088" s="55" t="str">
        <f t="shared" si="99"/>
        <v>-</v>
      </c>
      <c r="AJ1088" s="360"/>
      <c r="AK1088" s="360"/>
      <c r="AL1088" s="32" t="s">
        <v>106</v>
      </c>
      <c r="AM1088" s="52">
        <v>114821</v>
      </c>
      <c r="AN1088" s="42">
        <f>IFERROR(AM1088/AJ1077,"-")</f>
        <v>8.0511555958164363E-4</v>
      </c>
      <c r="AO1088" s="52">
        <v>2</v>
      </c>
      <c r="AP1088" s="42">
        <f>IFERROR(AO1088/AK1077,"-")</f>
        <v>1.0101010101010102E-2</v>
      </c>
      <c r="AQ1088" s="55">
        <f t="shared" si="100"/>
        <v>57410.5</v>
      </c>
      <c r="AR1088" s="360"/>
      <c r="AS1088" s="360"/>
      <c r="AT1088" s="32" t="s">
        <v>106</v>
      </c>
      <c r="AU1088" s="52">
        <v>491459</v>
      </c>
      <c r="AV1088" s="42">
        <f>IFERROR(AU1088/AR1077,"-")</f>
        <v>3.5141798439144952E-3</v>
      </c>
      <c r="AW1088" s="55">
        <v>3</v>
      </c>
      <c r="AX1088" s="42">
        <f>IFERROR(AW1088/AS1077,"-")</f>
        <v>1.0169491525423728E-2</v>
      </c>
      <c r="AY1088" s="138">
        <f t="shared" si="101"/>
        <v>163819.66666666666</v>
      </c>
      <c r="AZ1088" s="360"/>
      <c r="BA1088" s="360"/>
      <c r="BB1088" s="32" t="s">
        <v>106</v>
      </c>
      <c r="BC1088" s="52">
        <v>114821</v>
      </c>
      <c r="BD1088" s="42">
        <f>IFERROR(BC1088/AZ1077,"-")</f>
        <v>6.9439169591690112E-3</v>
      </c>
      <c r="BE1088" s="52">
        <v>2</v>
      </c>
      <c r="BF1088" s="42">
        <f>IFERROR(BE1088/BA1077,"-")</f>
        <v>0.22222222222222221</v>
      </c>
      <c r="BG1088" s="55">
        <f t="shared" si="102"/>
        <v>57410.5</v>
      </c>
      <c r="BH1088" s="360"/>
      <c r="BI1088" s="360"/>
      <c r="BJ1088" s="32" t="s">
        <v>106</v>
      </c>
      <c r="BK1088" s="52">
        <v>0</v>
      </c>
      <c r="BL1088" s="42">
        <f>IFERROR(BK1088/BH1077,"-")</f>
        <v>0</v>
      </c>
      <c r="BM1088" s="52">
        <v>0</v>
      </c>
      <c r="BN1088" s="42">
        <f>IFERROR(BM1088/BI1077,"-")</f>
        <v>0</v>
      </c>
      <c r="BO1088" s="96" t="str">
        <f t="shared" si="103"/>
        <v>-</v>
      </c>
      <c r="BP1088" s="140"/>
    </row>
    <row r="1089" spans="2:68" s="8" customFormat="1" ht="13.15" customHeight="1">
      <c r="B1089" s="388"/>
      <c r="C1089" s="389"/>
      <c r="D1089" s="360"/>
      <c r="E1089" s="360"/>
      <c r="F1089" s="32" t="s">
        <v>107</v>
      </c>
      <c r="G1089" s="52">
        <v>82978</v>
      </c>
      <c r="H1089" s="42">
        <f>IFERROR(G1089/D1077,"-")</f>
        <v>1.8534973599646535E-3</v>
      </c>
      <c r="I1089" s="52">
        <v>5</v>
      </c>
      <c r="J1089" s="42">
        <f>IFERROR(I1089/E1077,"-")</f>
        <v>8.6206896551724144E-2</v>
      </c>
      <c r="K1089" s="55">
        <f t="shared" si="96"/>
        <v>16595.599999999999</v>
      </c>
      <c r="L1089" s="360"/>
      <c r="M1089" s="360"/>
      <c r="N1089" s="32" t="s">
        <v>107</v>
      </c>
      <c r="O1089" s="52">
        <v>2251369</v>
      </c>
      <c r="P1089" s="42">
        <f>IFERROR(O1089/L1077,"-")</f>
        <v>7.018934267682719E-3</v>
      </c>
      <c r="Q1089" s="52">
        <v>68</v>
      </c>
      <c r="R1089" s="42">
        <f>IFERROR(Q1089/M1077,"-")</f>
        <v>0.10742496050552923</v>
      </c>
      <c r="S1089" s="55">
        <f t="shared" si="97"/>
        <v>33108.367647058825</v>
      </c>
      <c r="T1089" s="360"/>
      <c r="U1089" s="360"/>
      <c r="V1089" s="32" t="s">
        <v>107</v>
      </c>
      <c r="W1089" s="52">
        <v>64257</v>
      </c>
      <c r="X1089" s="42">
        <f>IFERROR(W1089/T1077,"-")</f>
        <v>4.074439025132587E-3</v>
      </c>
      <c r="Y1089" s="52">
        <v>4</v>
      </c>
      <c r="Z1089" s="42">
        <f>IFERROR(Y1089/U1077,"-")</f>
        <v>8.3333333333333329E-2</v>
      </c>
      <c r="AA1089" s="96">
        <f t="shared" si="98"/>
        <v>16064.25</v>
      </c>
      <c r="AB1089" s="360"/>
      <c r="AC1089" s="360"/>
      <c r="AD1089" s="32" t="s">
        <v>107</v>
      </c>
      <c r="AE1089" s="52">
        <v>723660</v>
      </c>
      <c r="AF1089" s="42">
        <f>IFERROR(AE1089/AB1077,"-")</f>
        <v>3.2322266837584698E-2</v>
      </c>
      <c r="AG1089" s="52">
        <v>6</v>
      </c>
      <c r="AH1089" s="42">
        <f>IFERROR(AG1089/AC1077,"-")</f>
        <v>6.5934065934065936E-2</v>
      </c>
      <c r="AI1089" s="55">
        <f t="shared" si="99"/>
        <v>120610</v>
      </c>
      <c r="AJ1089" s="360"/>
      <c r="AK1089" s="360"/>
      <c r="AL1089" s="32" t="s">
        <v>107</v>
      </c>
      <c r="AM1089" s="52">
        <v>548985</v>
      </c>
      <c r="AN1089" s="42">
        <f>IFERROR(AM1089/AJ1077,"-")</f>
        <v>3.8494383908599353E-3</v>
      </c>
      <c r="AO1089" s="52">
        <v>20</v>
      </c>
      <c r="AP1089" s="42">
        <f>IFERROR(AO1089/AK1077,"-")</f>
        <v>0.10101010101010101</v>
      </c>
      <c r="AQ1089" s="55">
        <f t="shared" si="100"/>
        <v>27449.25</v>
      </c>
      <c r="AR1089" s="360"/>
      <c r="AS1089" s="360"/>
      <c r="AT1089" s="32" t="s">
        <v>107</v>
      </c>
      <c r="AU1089" s="52">
        <v>914467</v>
      </c>
      <c r="AV1089" s="42">
        <f>IFERROR(AU1089/AR1077,"-")</f>
        <v>6.538900496938619E-3</v>
      </c>
      <c r="AW1089" s="55">
        <v>38</v>
      </c>
      <c r="AX1089" s="42">
        <f>IFERROR(AW1089/AS1077,"-")</f>
        <v>0.12881355932203389</v>
      </c>
      <c r="AY1089" s="138">
        <f t="shared" si="101"/>
        <v>24064.92105263158</v>
      </c>
      <c r="AZ1089" s="360"/>
      <c r="BA1089" s="360"/>
      <c r="BB1089" s="32" t="s">
        <v>107</v>
      </c>
      <c r="BC1089" s="52">
        <v>0</v>
      </c>
      <c r="BD1089" s="42">
        <f>IFERROR(BC1089/AZ1077,"-")</f>
        <v>0</v>
      </c>
      <c r="BE1089" s="52">
        <v>0</v>
      </c>
      <c r="BF1089" s="42">
        <f>IFERROR(BE1089/BA1077,"-")</f>
        <v>0</v>
      </c>
      <c r="BG1089" s="55" t="str">
        <f t="shared" si="102"/>
        <v>-</v>
      </c>
      <c r="BH1089" s="360"/>
      <c r="BI1089" s="360"/>
      <c r="BJ1089" s="32" t="s">
        <v>107</v>
      </c>
      <c r="BK1089" s="52">
        <v>653822</v>
      </c>
      <c r="BL1089" s="42">
        <f>IFERROR(BK1089/BH1077,"-")</f>
        <v>3.0773620335774179E-3</v>
      </c>
      <c r="BM1089" s="52">
        <v>39</v>
      </c>
      <c r="BN1089" s="42">
        <f>IFERROR(BM1089/BI1077,"-")</f>
        <v>7.24907063197026E-2</v>
      </c>
      <c r="BO1089" s="96">
        <f t="shared" si="103"/>
        <v>16764.666666666668</v>
      </c>
      <c r="BP1089" s="140"/>
    </row>
    <row r="1090" spans="2:68" s="8" customFormat="1" ht="13.15" customHeight="1">
      <c r="B1090" s="388"/>
      <c r="C1090" s="389"/>
      <c r="D1090" s="360"/>
      <c r="E1090" s="360"/>
      <c r="F1090" s="32" t="s">
        <v>108</v>
      </c>
      <c r="G1090" s="52">
        <v>507413</v>
      </c>
      <c r="H1090" s="42">
        <f>IFERROR(G1090/D1077,"-")</f>
        <v>1.1334192869335786E-2</v>
      </c>
      <c r="I1090" s="52">
        <v>10</v>
      </c>
      <c r="J1090" s="42">
        <f>IFERROR(I1090/E1077,"-")</f>
        <v>0.17241379310344829</v>
      </c>
      <c r="K1090" s="55">
        <f t="shared" si="96"/>
        <v>50741.3</v>
      </c>
      <c r="L1090" s="360"/>
      <c r="M1090" s="360"/>
      <c r="N1090" s="32" t="s">
        <v>108</v>
      </c>
      <c r="O1090" s="52">
        <v>1342603</v>
      </c>
      <c r="P1090" s="42">
        <f>IFERROR(O1090/L1077,"-")</f>
        <v>4.1857386348455638E-3</v>
      </c>
      <c r="Q1090" s="52">
        <v>30</v>
      </c>
      <c r="R1090" s="42">
        <f>IFERROR(Q1090/M1077,"-")</f>
        <v>4.7393364928909949E-2</v>
      </c>
      <c r="S1090" s="55">
        <f t="shared" si="97"/>
        <v>44753.433333333334</v>
      </c>
      <c r="T1090" s="360"/>
      <c r="U1090" s="360"/>
      <c r="V1090" s="32" t="s">
        <v>108</v>
      </c>
      <c r="W1090" s="52">
        <v>101116</v>
      </c>
      <c r="X1090" s="42">
        <f>IFERROR(W1090/T1077,"-")</f>
        <v>6.4116123763217495E-3</v>
      </c>
      <c r="Y1090" s="52">
        <v>2</v>
      </c>
      <c r="Z1090" s="42">
        <f>IFERROR(Y1090/U1077,"-")</f>
        <v>4.1666666666666664E-2</v>
      </c>
      <c r="AA1090" s="96">
        <f t="shared" si="98"/>
        <v>50558</v>
      </c>
      <c r="AB1090" s="360"/>
      <c r="AC1090" s="360"/>
      <c r="AD1090" s="32" t="s">
        <v>108</v>
      </c>
      <c r="AE1090" s="52">
        <v>191048</v>
      </c>
      <c r="AF1090" s="42">
        <f>IFERROR(AE1090/AB1077,"-")</f>
        <v>8.5331570555051833E-3</v>
      </c>
      <c r="AG1090" s="52">
        <v>3</v>
      </c>
      <c r="AH1090" s="42">
        <f>IFERROR(AG1090/AC1077,"-")</f>
        <v>3.2967032967032968E-2</v>
      </c>
      <c r="AI1090" s="55">
        <f t="shared" si="99"/>
        <v>63682.666666666664</v>
      </c>
      <c r="AJ1090" s="360"/>
      <c r="AK1090" s="360"/>
      <c r="AL1090" s="32" t="s">
        <v>108</v>
      </c>
      <c r="AM1090" s="52">
        <v>570506</v>
      </c>
      <c r="AN1090" s="42">
        <f>IFERROR(AM1090/AJ1077,"-")</f>
        <v>4.0003419011738726E-3</v>
      </c>
      <c r="AO1090" s="52">
        <v>12</v>
      </c>
      <c r="AP1090" s="42">
        <f>IFERROR(AO1090/AK1077,"-")</f>
        <v>6.0606060606060608E-2</v>
      </c>
      <c r="AQ1090" s="55">
        <f t="shared" si="100"/>
        <v>47542.166666666664</v>
      </c>
      <c r="AR1090" s="360"/>
      <c r="AS1090" s="360"/>
      <c r="AT1090" s="32" t="s">
        <v>108</v>
      </c>
      <c r="AU1090" s="52">
        <v>479933</v>
      </c>
      <c r="AV1090" s="42">
        <f>IFERROR(AU1090/AR1077,"-")</f>
        <v>3.431763127808048E-3</v>
      </c>
      <c r="AW1090" s="55">
        <v>13</v>
      </c>
      <c r="AX1090" s="42">
        <f>IFERROR(AW1090/AS1077,"-")</f>
        <v>4.4067796610169491E-2</v>
      </c>
      <c r="AY1090" s="138">
        <f t="shared" si="101"/>
        <v>36917.923076923078</v>
      </c>
      <c r="AZ1090" s="360"/>
      <c r="BA1090" s="360"/>
      <c r="BB1090" s="32" t="s">
        <v>108</v>
      </c>
      <c r="BC1090" s="52">
        <v>443375</v>
      </c>
      <c r="BD1090" s="42">
        <f>IFERROR(BC1090/AZ1077,"-")</f>
        <v>2.6813554852958606E-2</v>
      </c>
      <c r="BE1090" s="52">
        <v>1</v>
      </c>
      <c r="BF1090" s="42">
        <f>IFERROR(BE1090/BA1077,"-")</f>
        <v>0.1111111111111111</v>
      </c>
      <c r="BG1090" s="55">
        <f t="shared" si="102"/>
        <v>443375</v>
      </c>
      <c r="BH1090" s="360"/>
      <c r="BI1090" s="360"/>
      <c r="BJ1090" s="32" t="s">
        <v>108</v>
      </c>
      <c r="BK1090" s="52">
        <v>1883784</v>
      </c>
      <c r="BL1090" s="42">
        <f>IFERROR(BK1090/BH1077,"-")</f>
        <v>8.8664580896032907E-3</v>
      </c>
      <c r="BM1090" s="52">
        <v>23</v>
      </c>
      <c r="BN1090" s="42">
        <f>IFERROR(BM1090/BI1077,"-")</f>
        <v>4.2750929368029739E-2</v>
      </c>
      <c r="BO1090" s="96">
        <f t="shared" si="103"/>
        <v>81903.65217391304</v>
      </c>
      <c r="BP1090" s="140"/>
    </row>
    <row r="1091" spans="2:68" s="8" customFormat="1" ht="13.15" customHeight="1">
      <c r="B1091" s="388"/>
      <c r="C1091" s="389"/>
      <c r="D1091" s="360"/>
      <c r="E1091" s="360"/>
      <c r="F1091" s="32" t="s">
        <v>109</v>
      </c>
      <c r="G1091" s="52">
        <v>87402</v>
      </c>
      <c r="H1091" s="42">
        <f>IFERROR(G1091/D1077,"-")</f>
        <v>1.9523171955895618E-3</v>
      </c>
      <c r="I1091" s="52">
        <v>4</v>
      </c>
      <c r="J1091" s="42">
        <f>IFERROR(I1091/E1077,"-")</f>
        <v>6.8965517241379309E-2</v>
      </c>
      <c r="K1091" s="55">
        <f t="shared" si="96"/>
        <v>21850.5</v>
      </c>
      <c r="L1091" s="360"/>
      <c r="M1091" s="360"/>
      <c r="N1091" s="32" t="s">
        <v>109</v>
      </c>
      <c r="O1091" s="52">
        <v>1047483</v>
      </c>
      <c r="P1091" s="42">
        <f>IFERROR(O1091/L1077,"-")</f>
        <v>3.265663835433062E-3</v>
      </c>
      <c r="Q1091" s="52">
        <v>33</v>
      </c>
      <c r="R1091" s="42">
        <f>IFERROR(Q1091/M1077,"-")</f>
        <v>5.2132701421800945E-2</v>
      </c>
      <c r="S1091" s="55">
        <f t="shared" si="97"/>
        <v>31741.909090909092</v>
      </c>
      <c r="T1091" s="360"/>
      <c r="U1091" s="360"/>
      <c r="V1091" s="32" t="s">
        <v>109</v>
      </c>
      <c r="W1091" s="52">
        <v>25626</v>
      </c>
      <c r="X1091" s="42">
        <f>IFERROR(W1091/T1077,"-")</f>
        <v>1.6249058383996714E-3</v>
      </c>
      <c r="Y1091" s="52">
        <v>2</v>
      </c>
      <c r="Z1091" s="42">
        <f>IFERROR(Y1091/U1077,"-")</f>
        <v>4.1666666666666664E-2</v>
      </c>
      <c r="AA1091" s="96">
        <f t="shared" si="98"/>
        <v>12813</v>
      </c>
      <c r="AB1091" s="360"/>
      <c r="AC1091" s="360"/>
      <c r="AD1091" s="32" t="s">
        <v>109</v>
      </c>
      <c r="AE1091" s="52">
        <v>114545</v>
      </c>
      <c r="AF1091" s="42">
        <f>IFERROR(AE1091/AB1077,"-")</f>
        <v>5.1161513071209391E-3</v>
      </c>
      <c r="AG1091" s="52">
        <v>4</v>
      </c>
      <c r="AH1091" s="42">
        <f>IFERROR(AG1091/AC1077,"-")</f>
        <v>4.3956043956043959E-2</v>
      </c>
      <c r="AI1091" s="55">
        <f t="shared" si="99"/>
        <v>28636.25</v>
      </c>
      <c r="AJ1091" s="360"/>
      <c r="AK1091" s="360"/>
      <c r="AL1091" s="32" t="s">
        <v>109</v>
      </c>
      <c r="AM1091" s="52">
        <v>383510</v>
      </c>
      <c r="AN1091" s="42">
        <f>IFERROR(AM1091/AJ1077,"-")</f>
        <v>2.6891410826865832E-3</v>
      </c>
      <c r="AO1091" s="52">
        <v>14</v>
      </c>
      <c r="AP1091" s="42">
        <f>IFERROR(AO1091/AK1077,"-")</f>
        <v>7.0707070707070704E-2</v>
      </c>
      <c r="AQ1091" s="55">
        <f t="shared" si="100"/>
        <v>27393.571428571428</v>
      </c>
      <c r="AR1091" s="360"/>
      <c r="AS1091" s="360"/>
      <c r="AT1091" s="32" t="s">
        <v>109</v>
      </c>
      <c r="AU1091" s="52">
        <v>523802</v>
      </c>
      <c r="AV1091" s="42">
        <f>IFERROR(AU1091/AR1077,"-")</f>
        <v>3.7454486144359966E-3</v>
      </c>
      <c r="AW1091" s="55">
        <v>13</v>
      </c>
      <c r="AX1091" s="42">
        <f>IFERROR(AW1091/AS1077,"-")</f>
        <v>4.4067796610169491E-2</v>
      </c>
      <c r="AY1091" s="138">
        <f t="shared" si="101"/>
        <v>40292.461538461539</v>
      </c>
      <c r="AZ1091" s="360"/>
      <c r="BA1091" s="360"/>
      <c r="BB1091" s="32" t="s">
        <v>109</v>
      </c>
      <c r="BC1091" s="52">
        <v>32487</v>
      </c>
      <c r="BD1091" s="42">
        <f>IFERROR(BC1091/AZ1077,"-")</f>
        <v>1.9646844240384918E-3</v>
      </c>
      <c r="BE1091" s="52">
        <v>1</v>
      </c>
      <c r="BF1091" s="42">
        <f>IFERROR(BE1091/BA1077,"-")</f>
        <v>0.1111111111111111</v>
      </c>
      <c r="BG1091" s="55">
        <f t="shared" si="102"/>
        <v>32487</v>
      </c>
      <c r="BH1091" s="360"/>
      <c r="BI1091" s="360"/>
      <c r="BJ1091" s="32" t="s">
        <v>109</v>
      </c>
      <c r="BK1091" s="52">
        <v>775319</v>
      </c>
      <c r="BL1091" s="42">
        <f>IFERROR(BK1091/BH1077,"-")</f>
        <v>3.6492153132063622E-3</v>
      </c>
      <c r="BM1091" s="52">
        <v>21</v>
      </c>
      <c r="BN1091" s="42">
        <f>IFERROR(BM1091/BI1077,"-")</f>
        <v>3.9033457249070633E-2</v>
      </c>
      <c r="BO1091" s="96">
        <f t="shared" si="103"/>
        <v>36919.952380952382</v>
      </c>
      <c r="BP1091" s="140"/>
    </row>
    <row r="1092" spans="2:68" s="8" customFormat="1" ht="13.15" customHeight="1">
      <c r="B1092" s="388"/>
      <c r="C1092" s="389"/>
      <c r="D1092" s="360"/>
      <c r="E1092" s="360"/>
      <c r="F1092" s="33" t="s">
        <v>110</v>
      </c>
      <c r="G1092" s="53">
        <v>22394</v>
      </c>
      <c r="H1092" s="43">
        <f>IFERROR(G1092/D1077,"-")</f>
        <v>5.0021957481559518E-4</v>
      </c>
      <c r="I1092" s="53">
        <v>8</v>
      </c>
      <c r="J1092" s="43">
        <f>IFERROR(I1092/E1077,"-")</f>
        <v>0.13793103448275862</v>
      </c>
      <c r="K1092" s="56">
        <f t="shared" si="96"/>
        <v>2799.25</v>
      </c>
      <c r="L1092" s="360"/>
      <c r="M1092" s="360"/>
      <c r="N1092" s="33" t="s">
        <v>110</v>
      </c>
      <c r="O1092" s="53">
        <v>441659</v>
      </c>
      <c r="P1092" s="43">
        <f>IFERROR(O1092/L1077,"-")</f>
        <v>1.376929099463696E-3</v>
      </c>
      <c r="Q1092" s="53">
        <v>42</v>
      </c>
      <c r="R1092" s="43">
        <f>IFERROR(Q1092/M1077,"-")</f>
        <v>6.6350710900473939E-2</v>
      </c>
      <c r="S1092" s="56">
        <f t="shared" si="97"/>
        <v>10515.690476190477</v>
      </c>
      <c r="T1092" s="360"/>
      <c r="U1092" s="360"/>
      <c r="V1092" s="33" t="s">
        <v>110</v>
      </c>
      <c r="W1092" s="53">
        <v>20928</v>
      </c>
      <c r="X1092" s="43">
        <f>IFERROR(W1092/T1077,"-")</f>
        <v>1.327012775541572E-3</v>
      </c>
      <c r="Y1092" s="53">
        <v>3</v>
      </c>
      <c r="Z1092" s="43">
        <f>IFERROR(Y1092/U1077,"-")</f>
        <v>6.25E-2</v>
      </c>
      <c r="AA1092" s="97">
        <f t="shared" si="98"/>
        <v>6976</v>
      </c>
      <c r="AB1092" s="360"/>
      <c r="AC1092" s="360"/>
      <c r="AD1092" s="33" t="s">
        <v>110</v>
      </c>
      <c r="AE1092" s="53">
        <v>20520</v>
      </c>
      <c r="AF1092" s="43">
        <f>IFERROR(AE1092/AB1077,"-")</f>
        <v>9.1652559973915641E-4</v>
      </c>
      <c r="AG1092" s="53">
        <v>5</v>
      </c>
      <c r="AH1092" s="43">
        <f>IFERROR(AG1092/AC1077,"-")</f>
        <v>5.4945054945054944E-2</v>
      </c>
      <c r="AI1092" s="56">
        <f t="shared" si="99"/>
        <v>4104</v>
      </c>
      <c r="AJ1092" s="360"/>
      <c r="AK1092" s="360"/>
      <c r="AL1092" s="33" t="s">
        <v>110</v>
      </c>
      <c r="AM1092" s="53">
        <v>233522</v>
      </c>
      <c r="AN1092" s="43">
        <f>IFERROR(AM1092/AJ1077,"-")</f>
        <v>1.6374373651564138E-3</v>
      </c>
      <c r="AO1092" s="53">
        <v>16</v>
      </c>
      <c r="AP1092" s="43">
        <f>IFERROR(AO1092/AK1077,"-")</f>
        <v>8.0808080808080815E-2</v>
      </c>
      <c r="AQ1092" s="56">
        <f t="shared" si="100"/>
        <v>14595.125</v>
      </c>
      <c r="AR1092" s="360"/>
      <c r="AS1092" s="360"/>
      <c r="AT1092" s="33" t="s">
        <v>110</v>
      </c>
      <c r="AU1092" s="53">
        <v>166689</v>
      </c>
      <c r="AV1092" s="43">
        <f>IFERROR(AU1092/AR1077,"-")</f>
        <v>1.1919104625253852E-3</v>
      </c>
      <c r="AW1092" s="56">
        <v>18</v>
      </c>
      <c r="AX1092" s="43">
        <f>IFERROR(AW1092/AS1077,"-")</f>
        <v>6.1016949152542375E-2</v>
      </c>
      <c r="AY1092" s="139">
        <f t="shared" si="101"/>
        <v>9260.5</v>
      </c>
      <c r="AZ1092" s="360"/>
      <c r="BA1092" s="360"/>
      <c r="BB1092" s="33" t="s">
        <v>110</v>
      </c>
      <c r="BC1092" s="53">
        <v>28147</v>
      </c>
      <c r="BD1092" s="43">
        <f>IFERROR(BC1092/AZ1077,"-")</f>
        <v>1.7022185022751079E-3</v>
      </c>
      <c r="BE1092" s="53">
        <v>1</v>
      </c>
      <c r="BF1092" s="43">
        <f>IFERROR(BE1092/BA1077,"-")</f>
        <v>0.1111111111111111</v>
      </c>
      <c r="BG1092" s="56">
        <f t="shared" si="102"/>
        <v>28147</v>
      </c>
      <c r="BH1092" s="360"/>
      <c r="BI1092" s="360"/>
      <c r="BJ1092" s="33" t="s">
        <v>110</v>
      </c>
      <c r="BK1092" s="53">
        <v>210746</v>
      </c>
      <c r="BL1092" s="43">
        <f>IFERROR(BK1092/BH1077,"-")</f>
        <v>9.9192400856549113E-4</v>
      </c>
      <c r="BM1092" s="53">
        <v>23</v>
      </c>
      <c r="BN1092" s="43">
        <f>IFERROR(BM1092/BI1077,"-")</f>
        <v>4.2750929368029739E-2</v>
      </c>
      <c r="BO1092" s="97">
        <f t="shared" si="103"/>
        <v>9162.8695652173919</v>
      </c>
      <c r="BP1092" s="140"/>
    </row>
    <row r="1093" spans="2:68" s="8" customFormat="1" ht="13.15" customHeight="1">
      <c r="B1093" s="388"/>
      <c r="C1093" s="389"/>
      <c r="D1093" s="361"/>
      <c r="E1093" s="361"/>
      <c r="F1093" s="34" t="s">
        <v>64</v>
      </c>
      <c r="G1093" s="100">
        <f>SUM(G1077:G1092)</f>
        <v>5842123</v>
      </c>
      <c r="H1093" s="76">
        <f>IFERROR(G1093/D1077,"-")</f>
        <v>0.13049675283917161</v>
      </c>
      <c r="I1093" s="99">
        <v>47</v>
      </c>
      <c r="J1093" s="76">
        <f>IFERROR(I1093/E1077,"-")</f>
        <v>0.81034482758620685</v>
      </c>
      <c r="K1093" s="113">
        <f t="shared" si="96"/>
        <v>124300.48936170213</v>
      </c>
      <c r="L1093" s="361"/>
      <c r="M1093" s="361"/>
      <c r="N1093" s="34" t="s">
        <v>64</v>
      </c>
      <c r="O1093" s="100">
        <f>SUM(O1077:O1092)</f>
        <v>64769391</v>
      </c>
      <c r="P1093" s="76">
        <f>IFERROR(O1093/L1077,"-")</f>
        <v>0.20192695999049498</v>
      </c>
      <c r="Q1093" s="99">
        <v>484</v>
      </c>
      <c r="R1093" s="76">
        <f>IFERROR(Q1093/M1077,"-")</f>
        <v>0.76461295418641395</v>
      </c>
      <c r="S1093" s="113">
        <f t="shared" si="97"/>
        <v>133821.05578512396</v>
      </c>
      <c r="T1093" s="361"/>
      <c r="U1093" s="361"/>
      <c r="V1093" s="34" t="s">
        <v>64</v>
      </c>
      <c r="W1093" s="100">
        <f>SUM(W1077:W1092)</f>
        <v>935951</v>
      </c>
      <c r="X1093" s="76">
        <f>IFERROR(W1093/T1077,"-")</f>
        <v>5.9347235009600048E-2</v>
      </c>
      <c r="Y1093" s="99">
        <v>22</v>
      </c>
      <c r="Z1093" s="76">
        <f>IFERROR(Y1093/U1077,"-")</f>
        <v>0.45833333333333331</v>
      </c>
      <c r="AA1093" s="113">
        <f t="shared" si="98"/>
        <v>42543.227272727272</v>
      </c>
      <c r="AB1093" s="361"/>
      <c r="AC1093" s="361"/>
      <c r="AD1093" s="34" t="s">
        <v>64</v>
      </c>
      <c r="AE1093" s="100">
        <f>SUM(AE1077:AE1092)</f>
        <v>1559166</v>
      </c>
      <c r="AF1093" s="76">
        <f>IFERROR(AE1093/AB1077,"-")</f>
        <v>6.9640134173630686E-2</v>
      </c>
      <c r="AG1093" s="99">
        <v>32</v>
      </c>
      <c r="AH1093" s="76">
        <f>IFERROR(AG1093/AC1077,"-")</f>
        <v>0.35164835164835168</v>
      </c>
      <c r="AI1093" s="113">
        <f t="shared" si="99"/>
        <v>48723.9375</v>
      </c>
      <c r="AJ1093" s="361"/>
      <c r="AK1093" s="361"/>
      <c r="AL1093" s="34" t="s">
        <v>64</v>
      </c>
      <c r="AM1093" s="100">
        <f>SUM(AM1077:AM1092)</f>
        <v>34243626</v>
      </c>
      <c r="AN1093" s="76">
        <f>IFERROR(AM1093/AJ1077,"-")</f>
        <v>0.24011353418882017</v>
      </c>
      <c r="AO1093" s="99">
        <v>178</v>
      </c>
      <c r="AP1093" s="76">
        <f>IFERROR(AO1093/AK1077,"-")</f>
        <v>0.89898989898989901</v>
      </c>
      <c r="AQ1093" s="113">
        <f t="shared" si="100"/>
        <v>192379.92134831462</v>
      </c>
      <c r="AR1093" s="361"/>
      <c r="AS1093" s="361"/>
      <c r="AT1093" s="34" t="s">
        <v>64</v>
      </c>
      <c r="AU1093" s="100">
        <f>SUM(AU1077:AU1092)</f>
        <v>28025861</v>
      </c>
      <c r="AV1093" s="76">
        <f>IFERROR(AU1093/AR1077,"-")</f>
        <v>0.2003990482106327</v>
      </c>
      <c r="AW1093" s="112">
        <v>251</v>
      </c>
      <c r="AX1093" s="76">
        <f>IFERROR(AW1093/AS1077,"-")</f>
        <v>0.85084745762711866</v>
      </c>
      <c r="AY1093" s="114">
        <f t="shared" si="101"/>
        <v>111656.81673306772</v>
      </c>
      <c r="AZ1093" s="361"/>
      <c r="BA1093" s="361"/>
      <c r="BB1093" s="34" t="s">
        <v>64</v>
      </c>
      <c r="BC1093" s="100">
        <f>SUM(BC1077:BC1092)</f>
        <v>5908539</v>
      </c>
      <c r="BD1093" s="76">
        <f>IFERROR(BC1093/AZ1077,"-")</f>
        <v>0.35732491587785781</v>
      </c>
      <c r="BE1093" s="99">
        <v>8</v>
      </c>
      <c r="BF1093" s="76">
        <f>IFERROR(BE1093/BA1077,"-")</f>
        <v>0.88888888888888884</v>
      </c>
      <c r="BG1093" s="113">
        <f t="shared" si="102"/>
        <v>738567.375</v>
      </c>
      <c r="BH1093" s="361"/>
      <c r="BI1093" s="361"/>
      <c r="BJ1093" s="34" t="s">
        <v>64</v>
      </c>
      <c r="BK1093" s="100">
        <f>SUM(BK1077:BK1092)</f>
        <v>29076779</v>
      </c>
      <c r="BL1093" s="76">
        <f>IFERROR(BK1093/BH1077,"-")</f>
        <v>0.13685647737965556</v>
      </c>
      <c r="BM1093" s="99">
        <v>335</v>
      </c>
      <c r="BN1093" s="76">
        <f>IFERROR(BM1093/BI1077,"-")</f>
        <v>0.62267657992565051</v>
      </c>
      <c r="BO1093" s="113">
        <f t="shared" si="103"/>
        <v>86796.355223880601</v>
      </c>
      <c r="BP1093" s="140"/>
    </row>
    <row r="1094" spans="2:68" s="8" customFormat="1" ht="13.15" customHeight="1">
      <c r="B1094" s="388">
        <v>65</v>
      </c>
      <c r="C1094" s="389" t="s">
        <v>9</v>
      </c>
      <c r="D1094" s="359">
        <v>40530160</v>
      </c>
      <c r="E1094" s="359">
        <v>58</v>
      </c>
      <c r="F1094" s="30" t="s">
        <v>96</v>
      </c>
      <c r="G1094" s="51">
        <v>385643</v>
      </c>
      <c r="H1094" s="41">
        <f>IFERROR(G1094/D1094,"-")</f>
        <v>9.5149636714979662E-3</v>
      </c>
      <c r="I1094" s="51">
        <v>18</v>
      </c>
      <c r="J1094" s="41">
        <f>IFERROR(I1094/E1094,"-")</f>
        <v>0.31034482758620691</v>
      </c>
      <c r="K1094" s="95">
        <f t="shared" si="96"/>
        <v>21424.611111111109</v>
      </c>
      <c r="L1094" s="359">
        <v>348697600</v>
      </c>
      <c r="M1094" s="359">
        <v>659</v>
      </c>
      <c r="N1094" s="30" t="s">
        <v>96</v>
      </c>
      <c r="O1094" s="51">
        <v>6774436</v>
      </c>
      <c r="P1094" s="41">
        <f>IFERROR(O1094/L1094,"-")</f>
        <v>1.9427825141325895E-2</v>
      </c>
      <c r="Q1094" s="51">
        <v>84</v>
      </c>
      <c r="R1094" s="41">
        <f>IFERROR(Q1094/M1094,"-")</f>
        <v>0.12746585735963581</v>
      </c>
      <c r="S1094" s="95">
        <f t="shared" si="97"/>
        <v>80648.047619047618</v>
      </c>
      <c r="T1094" s="359">
        <v>21037500</v>
      </c>
      <c r="U1094" s="359">
        <v>41</v>
      </c>
      <c r="V1094" s="30" t="s">
        <v>96</v>
      </c>
      <c r="W1094" s="51">
        <v>5522</v>
      </c>
      <c r="X1094" s="41">
        <f>IFERROR(W1094/T1094,"-")</f>
        <v>2.6248366013071896E-4</v>
      </c>
      <c r="Y1094" s="51">
        <v>1</v>
      </c>
      <c r="Z1094" s="41">
        <f>IFERROR(Y1094/U1094,"-")</f>
        <v>2.4390243902439025E-2</v>
      </c>
      <c r="AA1094" s="95">
        <f t="shared" si="98"/>
        <v>5522</v>
      </c>
      <c r="AB1094" s="359">
        <v>18263350</v>
      </c>
      <c r="AC1094" s="359">
        <v>79</v>
      </c>
      <c r="AD1094" s="30" t="s">
        <v>96</v>
      </c>
      <c r="AE1094" s="51">
        <v>158409</v>
      </c>
      <c r="AF1094" s="41">
        <f>IFERROR(AE1094/AB1094,"-")</f>
        <v>8.6736004073732359E-3</v>
      </c>
      <c r="AG1094" s="51">
        <v>13</v>
      </c>
      <c r="AH1094" s="41">
        <f>IFERROR(AG1094/AC1094,"-")</f>
        <v>0.16455696202531644</v>
      </c>
      <c r="AI1094" s="95">
        <f t="shared" si="99"/>
        <v>12185.307692307691</v>
      </c>
      <c r="AJ1094" s="359">
        <v>132780620</v>
      </c>
      <c r="AK1094" s="359">
        <v>194</v>
      </c>
      <c r="AL1094" s="30" t="s">
        <v>96</v>
      </c>
      <c r="AM1094" s="51">
        <v>4652861</v>
      </c>
      <c r="AN1094" s="41">
        <f>IFERROR(AM1094/AJ1094,"-")</f>
        <v>3.5041717684403041E-2</v>
      </c>
      <c r="AO1094" s="51">
        <v>29</v>
      </c>
      <c r="AP1094" s="41">
        <f>IFERROR(AO1094/AK1094,"-")</f>
        <v>0.14948453608247422</v>
      </c>
      <c r="AQ1094" s="95">
        <f t="shared" si="100"/>
        <v>160443.4827586207</v>
      </c>
      <c r="AR1094" s="359">
        <v>176098780</v>
      </c>
      <c r="AS1094" s="359">
        <v>344</v>
      </c>
      <c r="AT1094" s="30" t="s">
        <v>96</v>
      </c>
      <c r="AU1094" s="51">
        <v>1957644</v>
      </c>
      <c r="AV1094" s="41">
        <f>IFERROR(AU1094/AR1094,"-")</f>
        <v>1.1116738003522796E-2</v>
      </c>
      <c r="AW1094" s="54">
        <v>41</v>
      </c>
      <c r="AX1094" s="41">
        <f>IFERROR(AW1094/AS1094,"-")</f>
        <v>0.11918604651162791</v>
      </c>
      <c r="AY1094" s="137">
        <f t="shared" si="101"/>
        <v>47747.414634146342</v>
      </c>
      <c r="AZ1094" s="359">
        <v>36004750</v>
      </c>
      <c r="BA1094" s="359">
        <v>19</v>
      </c>
      <c r="BB1094" s="30" t="s">
        <v>96</v>
      </c>
      <c r="BC1094" s="51">
        <v>4323175</v>
      </c>
      <c r="BD1094" s="41">
        <f>IFERROR(BC1094/AZ1094,"-")</f>
        <v>0.12007235156472409</v>
      </c>
      <c r="BE1094" s="51">
        <v>6</v>
      </c>
      <c r="BF1094" s="41">
        <f>IFERROR(BE1094/BA1094,"-")</f>
        <v>0.31578947368421051</v>
      </c>
      <c r="BG1094" s="95">
        <f t="shared" si="102"/>
        <v>720529.16666666663</v>
      </c>
      <c r="BH1094" s="359">
        <v>110235590</v>
      </c>
      <c r="BI1094" s="359">
        <v>333</v>
      </c>
      <c r="BJ1094" s="30" t="s">
        <v>96</v>
      </c>
      <c r="BK1094" s="51">
        <v>532339</v>
      </c>
      <c r="BL1094" s="41">
        <f>IFERROR(BK1094/BH1094,"-")</f>
        <v>4.8291028333045617E-3</v>
      </c>
      <c r="BM1094" s="51">
        <v>31</v>
      </c>
      <c r="BN1094" s="41">
        <f>IFERROR(BM1094/BI1094,"-")</f>
        <v>9.3093093093093091E-2</v>
      </c>
      <c r="BO1094" s="95">
        <f t="shared" si="103"/>
        <v>17172.225806451614</v>
      </c>
      <c r="BP1094" s="140"/>
    </row>
    <row r="1095" spans="2:68" s="8" customFormat="1" ht="13.15" customHeight="1">
      <c r="B1095" s="388"/>
      <c r="C1095" s="389"/>
      <c r="D1095" s="360"/>
      <c r="E1095" s="360"/>
      <c r="F1095" s="31" t="s">
        <v>97</v>
      </c>
      <c r="G1095" s="52">
        <v>415249</v>
      </c>
      <c r="H1095" s="42">
        <f>IFERROR(G1095/D1094,"-")</f>
        <v>1.0245432043692894E-2</v>
      </c>
      <c r="I1095" s="52">
        <v>22</v>
      </c>
      <c r="J1095" s="42">
        <f>IFERROR(I1095/E1094,"-")</f>
        <v>0.37931034482758619</v>
      </c>
      <c r="K1095" s="55">
        <f t="shared" si="96"/>
        <v>18874.954545454544</v>
      </c>
      <c r="L1095" s="360"/>
      <c r="M1095" s="360"/>
      <c r="N1095" s="31" t="s">
        <v>97</v>
      </c>
      <c r="O1095" s="52">
        <v>7445233</v>
      </c>
      <c r="P1095" s="42">
        <f>IFERROR(O1095/L1094,"-")</f>
        <v>2.1351546440239337E-2</v>
      </c>
      <c r="Q1095" s="52">
        <v>133</v>
      </c>
      <c r="R1095" s="42">
        <f>IFERROR(Q1095/M1094,"-")</f>
        <v>0.20182094081942337</v>
      </c>
      <c r="S1095" s="55">
        <f t="shared" si="97"/>
        <v>55979.195488721802</v>
      </c>
      <c r="T1095" s="360"/>
      <c r="U1095" s="360"/>
      <c r="V1095" s="31" t="s">
        <v>97</v>
      </c>
      <c r="W1095" s="52">
        <v>141900</v>
      </c>
      <c r="X1095" s="42">
        <f>IFERROR(W1095/T1094,"-")</f>
        <v>6.745098039215686E-3</v>
      </c>
      <c r="Y1095" s="52">
        <v>6</v>
      </c>
      <c r="Z1095" s="42">
        <f>IFERROR(Y1095/U1094,"-")</f>
        <v>0.14634146341463414</v>
      </c>
      <c r="AA1095" s="96">
        <f t="shared" si="98"/>
        <v>23650</v>
      </c>
      <c r="AB1095" s="360"/>
      <c r="AC1095" s="360"/>
      <c r="AD1095" s="31" t="s">
        <v>97</v>
      </c>
      <c r="AE1095" s="52">
        <v>287408</v>
      </c>
      <c r="AF1095" s="42">
        <f>IFERROR(AE1095/AB1094,"-")</f>
        <v>1.5736871932038755E-2</v>
      </c>
      <c r="AG1095" s="52">
        <v>14</v>
      </c>
      <c r="AH1095" s="42">
        <f>IFERROR(AG1095/AC1094,"-")</f>
        <v>0.17721518987341772</v>
      </c>
      <c r="AI1095" s="55">
        <f t="shared" si="99"/>
        <v>20529.142857142859</v>
      </c>
      <c r="AJ1095" s="360"/>
      <c r="AK1095" s="360"/>
      <c r="AL1095" s="31" t="s">
        <v>97</v>
      </c>
      <c r="AM1095" s="52">
        <v>4864789</v>
      </c>
      <c r="AN1095" s="42">
        <f>IFERROR(AM1095/AJ1094,"-")</f>
        <v>3.6637793979271978E-2</v>
      </c>
      <c r="AO1095" s="52">
        <v>44</v>
      </c>
      <c r="AP1095" s="42">
        <f>IFERROR(AO1095/AK1094,"-")</f>
        <v>0.22680412371134021</v>
      </c>
      <c r="AQ1095" s="55">
        <f t="shared" si="100"/>
        <v>110563.38636363637</v>
      </c>
      <c r="AR1095" s="360"/>
      <c r="AS1095" s="360"/>
      <c r="AT1095" s="31" t="s">
        <v>97</v>
      </c>
      <c r="AU1095" s="52">
        <v>2151136</v>
      </c>
      <c r="AV1095" s="42">
        <f>IFERROR(AU1095/AR1094,"-")</f>
        <v>1.2215507682676733E-2</v>
      </c>
      <c r="AW1095" s="55">
        <v>69</v>
      </c>
      <c r="AX1095" s="42">
        <f>IFERROR(AW1095/AS1094,"-")</f>
        <v>0.2005813953488372</v>
      </c>
      <c r="AY1095" s="138">
        <f t="shared" si="101"/>
        <v>31175.884057971016</v>
      </c>
      <c r="AZ1095" s="360"/>
      <c r="BA1095" s="360"/>
      <c r="BB1095" s="31" t="s">
        <v>97</v>
      </c>
      <c r="BC1095" s="52">
        <v>2504911</v>
      </c>
      <c r="BD1095" s="42">
        <f>IFERROR(BC1095/AZ1094,"-")</f>
        <v>6.9571681514244643E-2</v>
      </c>
      <c r="BE1095" s="52">
        <v>9</v>
      </c>
      <c r="BF1095" s="42">
        <f>IFERROR(BE1095/BA1094,"-")</f>
        <v>0.47368421052631576</v>
      </c>
      <c r="BG1095" s="55">
        <f t="shared" si="102"/>
        <v>278323.44444444444</v>
      </c>
      <c r="BH1095" s="360"/>
      <c r="BI1095" s="360"/>
      <c r="BJ1095" s="31" t="s">
        <v>97</v>
      </c>
      <c r="BK1095" s="52">
        <v>753966</v>
      </c>
      <c r="BL1095" s="42">
        <f>IFERROR(BK1095/BH1094,"-")</f>
        <v>6.8395878318426922E-3</v>
      </c>
      <c r="BM1095" s="52">
        <v>40</v>
      </c>
      <c r="BN1095" s="42">
        <f>IFERROR(BM1095/BI1094,"-")</f>
        <v>0.12012012012012012</v>
      </c>
      <c r="BO1095" s="96">
        <f t="shared" si="103"/>
        <v>18849.150000000001</v>
      </c>
      <c r="BP1095" s="140"/>
    </row>
    <row r="1096" spans="2:68" s="8" customFormat="1" ht="13.15" customHeight="1">
      <c r="B1096" s="388"/>
      <c r="C1096" s="389"/>
      <c r="D1096" s="360"/>
      <c r="E1096" s="360"/>
      <c r="F1096" s="32" t="s">
        <v>98</v>
      </c>
      <c r="G1096" s="52">
        <v>554351</v>
      </c>
      <c r="H1096" s="42">
        <f>IFERROR(G1096/D1094,"-")</f>
        <v>1.3677493501135944E-2</v>
      </c>
      <c r="I1096" s="52">
        <v>19</v>
      </c>
      <c r="J1096" s="42">
        <f>IFERROR(I1096/E1094,"-")</f>
        <v>0.32758620689655171</v>
      </c>
      <c r="K1096" s="55">
        <f t="shared" si="96"/>
        <v>29176.36842105263</v>
      </c>
      <c r="L1096" s="360"/>
      <c r="M1096" s="360"/>
      <c r="N1096" s="32" t="s">
        <v>98</v>
      </c>
      <c r="O1096" s="52">
        <v>5962378</v>
      </c>
      <c r="P1096" s="42">
        <f>IFERROR(O1096/L1094,"-")</f>
        <v>1.7098993511856692E-2</v>
      </c>
      <c r="Q1096" s="52">
        <v>171</v>
      </c>
      <c r="R1096" s="42">
        <f>IFERROR(Q1096/M1094,"-")</f>
        <v>0.25948406676783003</v>
      </c>
      <c r="S1096" s="55">
        <f t="shared" si="97"/>
        <v>34867.707602339178</v>
      </c>
      <c r="T1096" s="360"/>
      <c r="U1096" s="360"/>
      <c r="V1096" s="32" t="s">
        <v>98</v>
      </c>
      <c r="W1096" s="52">
        <v>0</v>
      </c>
      <c r="X1096" s="42">
        <f>IFERROR(W1096/T1094,"-")</f>
        <v>0</v>
      </c>
      <c r="Y1096" s="52">
        <v>0</v>
      </c>
      <c r="Z1096" s="42">
        <f>IFERROR(Y1096/U1094,"-")</f>
        <v>0</v>
      </c>
      <c r="AA1096" s="96" t="str">
        <f t="shared" si="98"/>
        <v>-</v>
      </c>
      <c r="AB1096" s="360"/>
      <c r="AC1096" s="360"/>
      <c r="AD1096" s="32" t="s">
        <v>98</v>
      </c>
      <c r="AE1096" s="52">
        <v>0</v>
      </c>
      <c r="AF1096" s="42">
        <f>IFERROR(AE1096/AB1094,"-")</f>
        <v>0</v>
      </c>
      <c r="AG1096" s="52">
        <v>0</v>
      </c>
      <c r="AH1096" s="42">
        <f>IFERROR(AG1096/AC1094,"-")</f>
        <v>0</v>
      </c>
      <c r="AI1096" s="55" t="str">
        <f t="shared" si="99"/>
        <v>-</v>
      </c>
      <c r="AJ1096" s="360"/>
      <c r="AK1096" s="360"/>
      <c r="AL1096" s="32" t="s">
        <v>98</v>
      </c>
      <c r="AM1096" s="52">
        <v>3580011</v>
      </c>
      <c r="AN1096" s="42">
        <f>IFERROR(AM1096/AJ1094,"-")</f>
        <v>2.696184879992276E-2</v>
      </c>
      <c r="AO1096" s="52">
        <v>61</v>
      </c>
      <c r="AP1096" s="42">
        <f>IFERROR(AO1096/AK1094,"-")</f>
        <v>0.31443298969072164</v>
      </c>
      <c r="AQ1096" s="55">
        <f t="shared" si="100"/>
        <v>58688.704918032789</v>
      </c>
      <c r="AR1096" s="360"/>
      <c r="AS1096" s="360"/>
      <c r="AT1096" s="32" t="s">
        <v>98</v>
      </c>
      <c r="AU1096" s="52">
        <v>2382367</v>
      </c>
      <c r="AV1096" s="42">
        <f>IFERROR(AU1096/AR1094,"-")</f>
        <v>1.3528583219031954E-2</v>
      </c>
      <c r="AW1096" s="55">
        <v>110</v>
      </c>
      <c r="AX1096" s="42">
        <f>IFERROR(AW1096/AS1094,"-")</f>
        <v>0.31976744186046513</v>
      </c>
      <c r="AY1096" s="138">
        <f t="shared" si="101"/>
        <v>21657.881818181817</v>
      </c>
      <c r="AZ1096" s="360"/>
      <c r="BA1096" s="360"/>
      <c r="BB1096" s="32" t="s">
        <v>98</v>
      </c>
      <c r="BC1096" s="52">
        <v>126498</v>
      </c>
      <c r="BD1096" s="42">
        <f>IFERROR(BC1096/AZ1094,"-")</f>
        <v>3.5133697637117324E-3</v>
      </c>
      <c r="BE1096" s="52">
        <v>4</v>
      </c>
      <c r="BF1096" s="42">
        <f>IFERROR(BE1096/BA1094,"-")</f>
        <v>0.21052631578947367</v>
      </c>
      <c r="BG1096" s="55">
        <f t="shared" si="102"/>
        <v>31624.5</v>
      </c>
      <c r="BH1096" s="360"/>
      <c r="BI1096" s="360"/>
      <c r="BJ1096" s="32" t="s">
        <v>98</v>
      </c>
      <c r="BK1096" s="52">
        <v>1532397</v>
      </c>
      <c r="BL1096" s="42">
        <f>IFERROR(BK1096/BH1094,"-")</f>
        <v>1.3901109432988022E-2</v>
      </c>
      <c r="BM1096" s="52">
        <v>60</v>
      </c>
      <c r="BN1096" s="42">
        <f>IFERROR(BM1096/BI1094,"-")</f>
        <v>0.18018018018018017</v>
      </c>
      <c r="BO1096" s="96">
        <f t="shared" si="103"/>
        <v>25539.95</v>
      </c>
      <c r="BP1096" s="140"/>
    </row>
    <row r="1097" spans="2:68" s="8" customFormat="1" ht="13.15" customHeight="1">
      <c r="B1097" s="388"/>
      <c r="C1097" s="389"/>
      <c r="D1097" s="360"/>
      <c r="E1097" s="360"/>
      <c r="F1097" s="32" t="s">
        <v>99</v>
      </c>
      <c r="G1097" s="52">
        <v>2106618</v>
      </c>
      <c r="H1097" s="42">
        <f>IFERROR(G1097/D1094,"-")</f>
        <v>5.197655276959183E-2</v>
      </c>
      <c r="I1097" s="52">
        <v>5</v>
      </c>
      <c r="J1097" s="42">
        <f>IFERROR(I1097/E1094,"-")</f>
        <v>8.6206896551724144E-2</v>
      </c>
      <c r="K1097" s="55">
        <f t="shared" si="96"/>
        <v>421323.6</v>
      </c>
      <c r="L1097" s="360"/>
      <c r="M1097" s="360"/>
      <c r="N1097" s="32" t="s">
        <v>99</v>
      </c>
      <c r="O1097" s="52">
        <v>589213</v>
      </c>
      <c r="P1097" s="42">
        <f>IFERROR(O1097/L1094,"-")</f>
        <v>1.689753528558843E-3</v>
      </c>
      <c r="Q1097" s="52">
        <v>42</v>
      </c>
      <c r="R1097" s="42">
        <f>IFERROR(Q1097/M1094,"-")</f>
        <v>6.3732928679817905E-2</v>
      </c>
      <c r="S1097" s="55">
        <f t="shared" si="97"/>
        <v>14028.880952380952</v>
      </c>
      <c r="T1097" s="360"/>
      <c r="U1097" s="360"/>
      <c r="V1097" s="32" t="s">
        <v>99</v>
      </c>
      <c r="W1097" s="52">
        <v>0</v>
      </c>
      <c r="X1097" s="42">
        <f>IFERROR(W1097/T1094,"-")</f>
        <v>0</v>
      </c>
      <c r="Y1097" s="52">
        <v>0</v>
      </c>
      <c r="Z1097" s="42">
        <f>IFERROR(Y1097/U1094,"-")</f>
        <v>0</v>
      </c>
      <c r="AA1097" s="96" t="str">
        <f t="shared" si="98"/>
        <v>-</v>
      </c>
      <c r="AB1097" s="360"/>
      <c r="AC1097" s="360"/>
      <c r="AD1097" s="32" t="s">
        <v>99</v>
      </c>
      <c r="AE1097" s="52">
        <v>0</v>
      </c>
      <c r="AF1097" s="42">
        <f>IFERROR(AE1097/AB1094,"-")</f>
        <v>0</v>
      </c>
      <c r="AG1097" s="52">
        <v>0</v>
      </c>
      <c r="AH1097" s="42">
        <f>IFERROR(AG1097/AC1094,"-")</f>
        <v>0</v>
      </c>
      <c r="AI1097" s="55" t="str">
        <f t="shared" si="99"/>
        <v>-</v>
      </c>
      <c r="AJ1097" s="360"/>
      <c r="AK1097" s="360"/>
      <c r="AL1097" s="32" t="s">
        <v>99</v>
      </c>
      <c r="AM1097" s="52">
        <v>149245</v>
      </c>
      <c r="AN1097" s="42">
        <f>IFERROR(AM1097/AJ1094,"-")</f>
        <v>1.1239968603851977E-3</v>
      </c>
      <c r="AO1097" s="52">
        <v>14</v>
      </c>
      <c r="AP1097" s="42">
        <f>IFERROR(AO1097/AK1094,"-")</f>
        <v>7.2164948453608241E-2</v>
      </c>
      <c r="AQ1097" s="55">
        <f t="shared" si="100"/>
        <v>10660.357142857143</v>
      </c>
      <c r="AR1097" s="360"/>
      <c r="AS1097" s="360"/>
      <c r="AT1097" s="32" t="s">
        <v>99</v>
      </c>
      <c r="AU1097" s="52">
        <v>439968</v>
      </c>
      <c r="AV1097" s="42">
        <f>IFERROR(AU1097/AR1094,"-")</f>
        <v>2.4984159458685631E-3</v>
      </c>
      <c r="AW1097" s="55">
        <v>28</v>
      </c>
      <c r="AX1097" s="42">
        <f>IFERROR(AW1097/AS1094,"-")</f>
        <v>8.1395348837209308E-2</v>
      </c>
      <c r="AY1097" s="138">
        <f t="shared" si="101"/>
        <v>15713.142857142857</v>
      </c>
      <c r="AZ1097" s="360"/>
      <c r="BA1097" s="360"/>
      <c r="BB1097" s="32" t="s">
        <v>99</v>
      </c>
      <c r="BC1097" s="52">
        <v>51770</v>
      </c>
      <c r="BD1097" s="42">
        <f>IFERROR(BC1097/AZ1094,"-")</f>
        <v>1.4378658371464875E-3</v>
      </c>
      <c r="BE1097" s="52">
        <v>2</v>
      </c>
      <c r="BF1097" s="42">
        <f>IFERROR(BE1097/BA1094,"-")</f>
        <v>0.10526315789473684</v>
      </c>
      <c r="BG1097" s="55">
        <f t="shared" si="102"/>
        <v>25885</v>
      </c>
      <c r="BH1097" s="360"/>
      <c r="BI1097" s="360"/>
      <c r="BJ1097" s="32" t="s">
        <v>99</v>
      </c>
      <c r="BK1097" s="52">
        <v>1327144</v>
      </c>
      <c r="BL1097" s="42">
        <f>IFERROR(BK1097/BH1094,"-")</f>
        <v>1.2039160855400693E-2</v>
      </c>
      <c r="BM1097" s="52">
        <v>17</v>
      </c>
      <c r="BN1097" s="42">
        <f>IFERROR(BM1097/BI1094,"-")</f>
        <v>5.1051051051051052E-2</v>
      </c>
      <c r="BO1097" s="96">
        <f t="shared" si="103"/>
        <v>78067.294117647063</v>
      </c>
      <c r="BP1097" s="140"/>
    </row>
    <row r="1098" spans="2:68" s="8" customFormat="1" ht="13.15" customHeight="1">
      <c r="B1098" s="388"/>
      <c r="C1098" s="389"/>
      <c r="D1098" s="360"/>
      <c r="E1098" s="360"/>
      <c r="F1098" s="32" t="s">
        <v>100</v>
      </c>
      <c r="G1098" s="52">
        <v>838450</v>
      </c>
      <c r="H1098" s="42">
        <f>IFERROR(G1098/D1094,"-")</f>
        <v>2.0687063658273247E-2</v>
      </c>
      <c r="I1098" s="52">
        <v>24</v>
      </c>
      <c r="J1098" s="42">
        <f>IFERROR(I1098/E1094,"-")</f>
        <v>0.41379310344827586</v>
      </c>
      <c r="K1098" s="55">
        <f t="shared" si="96"/>
        <v>34935.416666666664</v>
      </c>
      <c r="L1098" s="360"/>
      <c r="M1098" s="360"/>
      <c r="N1098" s="32" t="s">
        <v>100</v>
      </c>
      <c r="O1098" s="52">
        <v>15700613</v>
      </c>
      <c r="P1098" s="42">
        <f>IFERROR(O1098/L1094,"-")</f>
        <v>4.5026444116621392E-2</v>
      </c>
      <c r="Q1098" s="52">
        <v>227</v>
      </c>
      <c r="R1098" s="42">
        <f>IFERROR(Q1098/M1094,"-")</f>
        <v>0.34446130500758726</v>
      </c>
      <c r="S1098" s="55">
        <f t="shared" si="97"/>
        <v>69165.69603524229</v>
      </c>
      <c r="T1098" s="360"/>
      <c r="U1098" s="360"/>
      <c r="V1098" s="32" t="s">
        <v>100</v>
      </c>
      <c r="W1098" s="52">
        <v>0</v>
      </c>
      <c r="X1098" s="42">
        <f>IFERROR(W1098/T1094,"-")</f>
        <v>0</v>
      </c>
      <c r="Y1098" s="52">
        <v>0</v>
      </c>
      <c r="Z1098" s="42">
        <f>IFERROR(Y1098/U1094,"-")</f>
        <v>0</v>
      </c>
      <c r="AA1098" s="96" t="str">
        <f t="shared" si="98"/>
        <v>-</v>
      </c>
      <c r="AB1098" s="360"/>
      <c r="AC1098" s="360"/>
      <c r="AD1098" s="32" t="s">
        <v>100</v>
      </c>
      <c r="AE1098" s="52">
        <v>0</v>
      </c>
      <c r="AF1098" s="42">
        <f>IFERROR(AE1098/AB1094,"-")</f>
        <v>0</v>
      </c>
      <c r="AG1098" s="52">
        <v>0</v>
      </c>
      <c r="AH1098" s="42">
        <f>IFERROR(AG1098/AC1094,"-")</f>
        <v>0</v>
      </c>
      <c r="AI1098" s="55" t="str">
        <f t="shared" si="99"/>
        <v>-</v>
      </c>
      <c r="AJ1098" s="360"/>
      <c r="AK1098" s="360"/>
      <c r="AL1098" s="32" t="s">
        <v>100</v>
      </c>
      <c r="AM1098" s="52">
        <v>8171759</v>
      </c>
      <c r="AN1098" s="42">
        <f>IFERROR(AM1098/AJ1094,"-")</f>
        <v>6.1543311064521315E-2</v>
      </c>
      <c r="AO1098" s="52">
        <v>83</v>
      </c>
      <c r="AP1098" s="42">
        <f>IFERROR(AO1098/AK1094,"-")</f>
        <v>0.42783505154639173</v>
      </c>
      <c r="AQ1098" s="55">
        <f t="shared" si="100"/>
        <v>98454.927710843374</v>
      </c>
      <c r="AR1098" s="360"/>
      <c r="AS1098" s="360"/>
      <c r="AT1098" s="32" t="s">
        <v>100</v>
      </c>
      <c r="AU1098" s="52">
        <v>7528854</v>
      </c>
      <c r="AV1098" s="42">
        <f>IFERROR(AU1098/AR1094,"-")</f>
        <v>4.2753584096380449E-2</v>
      </c>
      <c r="AW1098" s="55">
        <v>144</v>
      </c>
      <c r="AX1098" s="42">
        <f>IFERROR(AW1098/AS1094,"-")</f>
        <v>0.41860465116279072</v>
      </c>
      <c r="AY1098" s="138">
        <f t="shared" si="101"/>
        <v>52283.708333333336</v>
      </c>
      <c r="AZ1098" s="360"/>
      <c r="BA1098" s="360"/>
      <c r="BB1098" s="32" t="s">
        <v>100</v>
      </c>
      <c r="BC1098" s="52">
        <v>183634</v>
      </c>
      <c r="BD1098" s="42">
        <f>IFERROR(BC1098/AZ1094,"-")</f>
        <v>5.1002714919559222E-3</v>
      </c>
      <c r="BE1098" s="52">
        <v>8</v>
      </c>
      <c r="BF1098" s="42">
        <f>IFERROR(BE1098/BA1094,"-")</f>
        <v>0.42105263157894735</v>
      </c>
      <c r="BG1098" s="55">
        <f t="shared" si="102"/>
        <v>22954.25</v>
      </c>
      <c r="BH1098" s="360"/>
      <c r="BI1098" s="360"/>
      <c r="BJ1098" s="32" t="s">
        <v>100</v>
      </c>
      <c r="BK1098" s="52">
        <v>1965238</v>
      </c>
      <c r="BL1098" s="42">
        <f>IFERROR(BK1098/BH1094,"-")</f>
        <v>1.7827618104098684E-2</v>
      </c>
      <c r="BM1098" s="52">
        <v>67</v>
      </c>
      <c r="BN1098" s="42">
        <f>IFERROR(BM1098/BI1094,"-")</f>
        <v>0.20120120120120119</v>
      </c>
      <c r="BO1098" s="96">
        <f t="shared" si="103"/>
        <v>29331.910447761195</v>
      </c>
      <c r="BP1098" s="140"/>
    </row>
    <row r="1099" spans="2:68" s="8" customFormat="1" ht="13.15" customHeight="1">
      <c r="B1099" s="388"/>
      <c r="C1099" s="389"/>
      <c r="D1099" s="360"/>
      <c r="E1099" s="360"/>
      <c r="F1099" s="32" t="s">
        <v>101</v>
      </c>
      <c r="G1099" s="52">
        <v>967897</v>
      </c>
      <c r="H1099" s="42">
        <f>IFERROR(G1099/D1094,"-")</f>
        <v>2.3880907452622935E-2</v>
      </c>
      <c r="I1099" s="52">
        <v>25</v>
      </c>
      <c r="J1099" s="42">
        <f>IFERROR(I1099/E1094,"-")</f>
        <v>0.43103448275862066</v>
      </c>
      <c r="K1099" s="55">
        <f t="shared" si="96"/>
        <v>38715.879999999997</v>
      </c>
      <c r="L1099" s="360"/>
      <c r="M1099" s="360"/>
      <c r="N1099" s="32" t="s">
        <v>101</v>
      </c>
      <c r="O1099" s="52">
        <v>11155746</v>
      </c>
      <c r="P1099" s="42">
        <f>IFERROR(O1099/L1094,"-")</f>
        <v>3.1992609068717419E-2</v>
      </c>
      <c r="Q1099" s="52">
        <v>213</v>
      </c>
      <c r="R1099" s="42">
        <f>IFERROR(Q1099/M1094,"-")</f>
        <v>0.32321699544764793</v>
      </c>
      <c r="S1099" s="55">
        <f t="shared" si="97"/>
        <v>52374.394366197186</v>
      </c>
      <c r="T1099" s="360"/>
      <c r="U1099" s="360"/>
      <c r="V1099" s="32" t="s">
        <v>101</v>
      </c>
      <c r="W1099" s="52">
        <v>0</v>
      </c>
      <c r="X1099" s="42">
        <f>IFERROR(W1099/T1094,"-")</f>
        <v>0</v>
      </c>
      <c r="Y1099" s="52">
        <v>0</v>
      </c>
      <c r="Z1099" s="42">
        <f>IFERROR(Y1099/U1094,"-")</f>
        <v>0</v>
      </c>
      <c r="AA1099" s="96" t="str">
        <f t="shared" si="98"/>
        <v>-</v>
      </c>
      <c r="AB1099" s="360"/>
      <c r="AC1099" s="360"/>
      <c r="AD1099" s="32" t="s">
        <v>101</v>
      </c>
      <c r="AE1099" s="52">
        <v>0</v>
      </c>
      <c r="AF1099" s="42">
        <f>IFERROR(AE1099/AB1094,"-")</f>
        <v>0</v>
      </c>
      <c r="AG1099" s="52">
        <v>0</v>
      </c>
      <c r="AH1099" s="42">
        <f>IFERROR(AG1099/AC1094,"-")</f>
        <v>0</v>
      </c>
      <c r="AI1099" s="55" t="str">
        <f t="shared" si="99"/>
        <v>-</v>
      </c>
      <c r="AJ1099" s="360"/>
      <c r="AK1099" s="360"/>
      <c r="AL1099" s="32" t="s">
        <v>101</v>
      </c>
      <c r="AM1099" s="52">
        <v>4690573</v>
      </c>
      <c r="AN1099" s="42">
        <f>IFERROR(AM1099/AJ1094,"-")</f>
        <v>3.5325735035730367E-2</v>
      </c>
      <c r="AO1099" s="52">
        <v>81</v>
      </c>
      <c r="AP1099" s="42">
        <f>IFERROR(AO1099/AK1094,"-")</f>
        <v>0.4175257731958763</v>
      </c>
      <c r="AQ1099" s="55">
        <f t="shared" si="100"/>
        <v>57908.308641975309</v>
      </c>
      <c r="AR1099" s="360"/>
      <c r="AS1099" s="360"/>
      <c r="AT1099" s="32" t="s">
        <v>101</v>
      </c>
      <c r="AU1099" s="52">
        <v>6465173</v>
      </c>
      <c r="AV1099" s="42">
        <f>IFERROR(AU1099/AR1094,"-")</f>
        <v>3.6713332142335117E-2</v>
      </c>
      <c r="AW1099" s="55">
        <v>132</v>
      </c>
      <c r="AX1099" s="42">
        <f>IFERROR(AW1099/AS1094,"-")</f>
        <v>0.38372093023255816</v>
      </c>
      <c r="AY1099" s="138">
        <f t="shared" si="101"/>
        <v>48978.583333333336</v>
      </c>
      <c r="AZ1099" s="360"/>
      <c r="BA1099" s="360"/>
      <c r="BB1099" s="32" t="s">
        <v>101</v>
      </c>
      <c r="BC1099" s="52">
        <v>282217</v>
      </c>
      <c r="BD1099" s="42">
        <f>IFERROR(BC1099/AZ1094,"-")</f>
        <v>7.8383268874245762E-3</v>
      </c>
      <c r="BE1099" s="52">
        <v>8</v>
      </c>
      <c r="BF1099" s="42">
        <f>IFERROR(BE1099/BA1094,"-")</f>
        <v>0.42105263157894735</v>
      </c>
      <c r="BG1099" s="55">
        <f t="shared" si="102"/>
        <v>35277.125</v>
      </c>
      <c r="BH1099" s="360"/>
      <c r="BI1099" s="360"/>
      <c r="BJ1099" s="32" t="s">
        <v>101</v>
      </c>
      <c r="BK1099" s="52">
        <v>3555948</v>
      </c>
      <c r="BL1099" s="42">
        <f>IFERROR(BK1099/BH1094,"-")</f>
        <v>3.2257712776790147E-2</v>
      </c>
      <c r="BM1099" s="52">
        <v>79</v>
      </c>
      <c r="BN1099" s="42">
        <f>IFERROR(BM1099/BI1094,"-")</f>
        <v>0.23723723723723725</v>
      </c>
      <c r="BO1099" s="96">
        <f t="shared" si="103"/>
        <v>45012</v>
      </c>
      <c r="BP1099" s="140"/>
    </row>
    <row r="1100" spans="2:68" s="8" customFormat="1" ht="13.15" customHeight="1">
      <c r="B1100" s="388"/>
      <c r="C1100" s="389"/>
      <c r="D1100" s="360"/>
      <c r="E1100" s="360"/>
      <c r="F1100" s="32" t="s">
        <v>102</v>
      </c>
      <c r="G1100" s="52">
        <v>126734</v>
      </c>
      <c r="H1100" s="42">
        <f>IFERROR(G1100/D1094,"-")</f>
        <v>3.1269059880345896E-3</v>
      </c>
      <c r="I1100" s="52">
        <v>7</v>
      </c>
      <c r="J1100" s="42">
        <f>IFERROR(I1100/E1094,"-")</f>
        <v>0.1206896551724138</v>
      </c>
      <c r="K1100" s="55">
        <f t="shared" si="96"/>
        <v>18104.857142857141</v>
      </c>
      <c r="L1100" s="360"/>
      <c r="M1100" s="360"/>
      <c r="N1100" s="32" t="s">
        <v>102</v>
      </c>
      <c r="O1100" s="52">
        <v>5483212</v>
      </c>
      <c r="P1100" s="42">
        <f>IFERROR(O1100/L1094,"-")</f>
        <v>1.5724834355040011E-2</v>
      </c>
      <c r="Q1100" s="52">
        <v>52</v>
      </c>
      <c r="R1100" s="42">
        <f>IFERROR(Q1100/M1094,"-")</f>
        <v>7.8907435508345974E-2</v>
      </c>
      <c r="S1100" s="55">
        <f t="shared" si="97"/>
        <v>105446.38461538461</v>
      </c>
      <c r="T1100" s="360"/>
      <c r="U1100" s="360"/>
      <c r="V1100" s="32" t="s">
        <v>102</v>
      </c>
      <c r="W1100" s="52">
        <v>0</v>
      </c>
      <c r="X1100" s="42">
        <f>IFERROR(W1100/T1094,"-")</f>
        <v>0</v>
      </c>
      <c r="Y1100" s="52">
        <v>0</v>
      </c>
      <c r="Z1100" s="42">
        <f>IFERROR(Y1100/U1094,"-")</f>
        <v>0</v>
      </c>
      <c r="AA1100" s="96" t="str">
        <f t="shared" si="98"/>
        <v>-</v>
      </c>
      <c r="AB1100" s="360"/>
      <c r="AC1100" s="360"/>
      <c r="AD1100" s="32" t="s">
        <v>102</v>
      </c>
      <c r="AE1100" s="52">
        <v>3490</v>
      </c>
      <c r="AF1100" s="42">
        <f>IFERROR(AE1100/AB1094,"-")</f>
        <v>1.9109309080754625E-4</v>
      </c>
      <c r="AG1100" s="52">
        <v>1</v>
      </c>
      <c r="AH1100" s="42">
        <f>IFERROR(AG1100/AC1094,"-")</f>
        <v>1.2658227848101266E-2</v>
      </c>
      <c r="AI1100" s="55">
        <f t="shared" si="99"/>
        <v>3490</v>
      </c>
      <c r="AJ1100" s="360"/>
      <c r="AK1100" s="360"/>
      <c r="AL1100" s="32" t="s">
        <v>102</v>
      </c>
      <c r="AM1100" s="52">
        <v>3476758</v>
      </c>
      <c r="AN1100" s="42">
        <f>IFERROR(AM1100/AJ1094,"-")</f>
        <v>2.6184227788663736E-2</v>
      </c>
      <c r="AO1100" s="52">
        <v>23</v>
      </c>
      <c r="AP1100" s="42">
        <f>IFERROR(AO1100/AK1094,"-")</f>
        <v>0.11855670103092783</v>
      </c>
      <c r="AQ1100" s="55">
        <f t="shared" si="100"/>
        <v>151163.39130434784</v>
      </c>
      <c r="AR1100" s="360"/>
      <c r="AS1100" s="360"/>
      <c r="AT1100" s="32" t="s">
        <v>102</v>
      </c>
      <c r="AU1100" s="52">
        <v>2002964</v>
      </c>
      <c r="AV1100" s="42">
        <f>IFERROR(AU1100/AR1094,"-")</f>
        <v>1.1374093562715199E-2</v>
      </c>
      <c r="AW1100" s="55">
        <v>28</v>
      </c>
      <c r="AX1100" s="42">
        <f>IFERROR(AW1100/AS1094,"-")</f>
        <v>8.1395348837209308E-2</v>
      </c>
      <c r="AY1100" s="138">
        <f t="shared" si="101"/>
        <v>71534.428571428565</v>
      </c>
      <c r="AZ1100" s="360"/>
      <c r="BA1100" s="360"/>
      <c r="BB1100" s="32" t="s">
        <v>102</v>
      </c>
      <c r="BC1100" s="52">
        <v>684560</v>
      </c>
      <c r="BD1100" s="42">
        <f>IFERROR(BC1100/AZ1094,"-")</f>
        <v>1.9013046889646504E-2</v>
      </c>
      <c r="BE1100" s="52">
        <v>4</v>
      </c>
      <c r="BF1100" s="42">
        <f>IFERROR(BE1100/BA1094,"-")</f>
        <v>0.21052631578947367</v>
      </c>
      <c r="BG1100" s="55">
        <f t="shared" si="102"/>
        <v>171140</v>
      </c>
      <c r="BH1100" s="360"/>
      <c r="BI1100" s="360"/>
      <c r="BJ1100" s="32" t="s">
        <v>102</v>
      </c>
      <c r="BK1100" s="52">
        <v>956125</v>
      </c>
      <c r="BL1100" s="42">
        <f>IFERROR(BK1100/BH1094,"-")</f>
        <v>8.6734692489059111E-3</v>
      </c>
      <c r="BM1100" s="52">
        <v>19</v>
      </c>
      <c r="BN1100" s="42">
        <f>IFERROR(BM1100/BI1094,"-")</f>
        <v>5.7057057057057055E-2</v>
      </c>
      <c r="BO1100" s="96">
        <f t="shared" si="103"/>
        <v>50322.368421052633</v>
      </c>
      <c r="BP1100" s="140"/>
    </row>
    <row r="1101" spans="2:68" s="8" customFormat="1" ht="13.15" customHeight="1">
      <c r="B1101" s="388"/>
      <c r="C1101" s="389"/>
      <c r="D1101" s="360"/>
      <c r="E1101" s="360"/>
      <c r="F1101" s="32" t="s">
        <v>112</v>
      </c>
      <c r="G1101" s="52">
        <v>0</v>
      </c>
      <c r="H1101" s="42">
        <f>IFERROR(G1101/D1094,"-")</f>
        <v>0</v>
      </c>
      <c r="I1101" s="52">
        <v>0</v>
      </c>
      <c r="J1101" s="42">
        <f>IFERROR(I1101/E1094,"-")</f>
        <v>0</v>
      </c>
      <c r="K1101" s="55" t="str">
        <f t="shared" si="96"/>
        <v>-</v>
      </c>
      <c r="L1101" s="360"/>
      <c r="M1101" s="360"/>
      <c r="N1101" s="32" t="s">
        <v>112</v>
      </c>
      <c r="O1101" s="52">
        <v>0</v>
      </c>
      <c r="P1101" s="42">
        <f>IFERROR(O1101/L1094,"-")</f>
        <v>0</v>
      </c>
      <c r="Q1101" s="52">
        <v>0</v>
      </c>
      <c r="R1101" s="42">
        <f>IFERROR(Q1101/M1094,"-")</f>
        <v>0</v>
      </c>
      <c r="S1101" s="55" t="str">
        <f t="shared" si="97"/>
        <v>-</v>
      </c>
      <c r="T1101" s="360"/>
      <c r="U1101" s="360"/>
      <c r="V1101" s="32" t="s">
        <v>112</v>
      </c>
      <c r="W1101" s="52">
        <v>0</v>
      </c>
      <c r="X1101" s="42">
        <f>IFERROR(W1101/T1094,"-")</f>
        <v>0</v>
      </c>
      <c r="Y1101" s="52">
        <v>0</v>
      </c>
      <c r="Z1101" s="42">
        <f>IFERROR(Y1101/U1094,"-")</f>
        <v>0</v>
      </c>
      <c r="AA1101" s="96" t="str">
        <f t="shared" si="98"/>
        <v>-</v>
      </c>
      <c r="AB1101" s="360"/>
      <c r="AC1101" s="360"/>
      <c r="AD1101" s="32" t="s">
        <v>112</v>
      </c>
      <c r="AE1101" s="52">
        <v>0</v>
      </c>
      <c r="AF1101" s="42">
        <f>IFERROR(AE1101/AB1094,"-")</f>
        <v>0</v>
      </c>
      <c r="AG1101" s="52">
        <v>0</v>
      </c>
      <c r="AH1101" s="42">
        <f>IFERROR(AG1101/AC1094,"-")</f>
        <v>0</v>
      </c>
      <c r="AI1101" s="55" t="str">
        <f t="shared" si="99"/>
        <v>-</v>
      </c>
      <c r="AJ1101" s="360"/>
      <c r="AK1101" s="360"/>
      <c r="AL1101" s="32" t="s">
        <v>112</v>
      </c>
      <c r="AM1101" s="52">
        <v>0</v>
      </c>
      <c r="AN1101" s="42">
        <f>IFERROR(AM1101/AJ1094,"-")</f>
        <v>0</v>
      </c>
      <c r="AO1101" s="52">
        <v>0</v>
      </c>
      <c r="AP1101" s="42">
        <f>IFERROR(AO1101/AK1094,"-")</f>
        <v>0</v>
      </c>
      <c r="AQ1101" s="55" t="str">
        <f t="shared" si="100"/>
        <v>-</v>
      </c>
      <c r="AR1101" s="360"/>
      <c r="AS1101" s="360"/>
      <c r="AT1101" s="32" t="s">
        <v>112</v>
      </c>
      <c r="AU1101" s="52">
        <v>0</v>
      </c>
      <c r="AV1101" s="42">
        <f>IFERROR(AU1101/AR1094,"-")</f>
        <v>0</v>
      </c>
      <c r="AW1101" s="55">
        <v>0</v>
      </c>
      <c r="AX1101" s="42">
        <f>IFERROR(AW1101/AS1094,"-")</f>
        <v>0</v>
      </c>
      <c r="AY1101" s="138" t="str">
        <f t="shared" si="101"/>
        <v>-</v>
      </c>
      <c r="AZ1101" s="360"/>
      <c r="BA1101" s="360"/>
      <c r="BB1101" s="32" t="s">
        <v>112</v>
      </c>
      <c r="BC1101" s="52">
        <v>0</v>
      </c>
      <c r="BD1101" s="42">
        <f>IFERROR(BC1101/AZ1094,"-")</f>
        <v>0</v>
      </c>
      <c r="BE1101" s="52">
        <v>0</v>
      </c>
      <c r="BF1101" s="42">
        <f>IFERROR(BE1101/BA1094,"-")</f>
        <v>0</v>
      </c>
      <c r="BG1101" s="55" t="str">
        <f t="shared" si="102"/>
        <v>-</v>
      </c>
      <c r="BH1101" s="360"/>
      <c r="BI1101" s="360"/>
      <c r="BJ1101" s="32" t="s">
        <v>112</v>
      </c>
      <c r="BK1101" s="52">
        <v>0</v>
      </c>
      <c r="BL1101" s="42">
        <f>IFERROR(BK1101/BH1094,"-")</f>
        <v>0</v>
      </c>
      <c r="BM1101" s="52">
        <v>0</v>
      </c>
      <c r="BN1101" s="42">
        <f>IFERROR(BM1101/BI1094,"-")</f>
        <v>0</v>
      </c>
      <c r="BO1101" s="96" t="str">
        <f t="shared" si="103"/>
        <v>-</v>
      </c>
      <c r="BP1101" s="140"/>
    </row>
    <row r="1102" spans="2:68" s="8" customFormat="1" ht="13.15" customHeight="1">
      <c r="B1102" s="388"/>
      <c r="C1102" s="389"/>
      <c r="D1102" s="360"/>
      <c r="E1102" s="360"/>
      <c r="F1102" s="32" t="s">
        <v>103</v>
      </c>
      <c r="G1102" s="52">
        <v>10799</v>
      </c>
      <c r="H1102" s="42">
        <f>IFERROR(G1102/D1094,"-")</f>
        <v>2.6644355709427251E-4</v>
      </c>
      <c r="I1102" s="52">
        <v>2</v>
      </c>
      <c r="J1102" s="42">
        <f>IFERROR(I1102/E1094,"-")</f>
        <v>3.4482758620689655E-2</v>
      </c>
      <c r="K1102" s="55">
        <f t="shared" si="96"/>
        <v>5399.5</v>
      </c>
      <c r="L1102" s="360"/>
      <c r="M1102" s="360"/>
      <c r="N1102" s="32" t="s">
        <v>103</v>
      </c>
      <c r="O1102" s="52">
        <v>159535</v>
      </c>
      <c r="P1102" s="42">
        <f>IFERROR(O1102/L1094,"-")</f>
        <v>4.5751677097863596E-4</v>
      </c>
      <c r="Q1102" s="52">
        <v>14</v>
      </c>
      <c r="R1102" s="42">
        <f>IFERROR(Q1102/M1094,"-")</f>
        <v>2.1244309559939303E-2</v>
      </c>
      <c r="S1102" s="55">
        <f t="shared" si="97"/>
        <v>11395.357142857143</v>
      </c>
      <c r="T1102" s="360"/>
      <c r="U1102" s="360"/>
      <c r="V1102" s="32" t="s">
        <v>103</v>
      </c>
      <c r="W1102" s="52">
        <v>0</v>
      </c>
      <c r="X1102" s="42">
        <f>IFERROR(W1102/T1094,"-")</f>
        <v>0</v>
      </c>
      <c r="Y1102" s="52">
        <v>0</v>
      </c>
      <c r="Z1102" s="42">
        <f>IFERROR(Y1102/U1094,"-")</f>
        <v>0</v>
      </c>
      <c r="AA1102" s="96" t="str">
        <f t="shared" si="98"/>
        <v>-</v>
      </c>
      <c r="AB1102" s="360"/>
      <c r="AC1102" s="360"/>
      <c r="AD1102" s="32" t="s">
        <v>103</v>
      </c>
      <c r="AE1102" s="52">
        <v>7867</v>
      </c>
      <c r="AF1102" s="42">
        <f>IFERROR(AE1102/AB1094,"-")</f>
        <v>4.3075339409254053E-4</v>
      </c>
      <c r="AG1102" s="52">
        <v>1</v>
      </c>
      <c r="AH1102" s="42">
        <f>IFERROR(AG1102/AC1094,"-")</f>
        <v>1.2658227848101266E-2</v>
      </c>
      <c r="AI1102" s="55">
        <f t="shared" si="99"/>
        <v>7867</v>
      </c>
      <c r="AJ1102" s="360"/>
      <c r="AK1102" s="360"/>
      <c r="AL1102" s="32" t="s">
        <v>103</v>
      </c>
      <c r="AM1102" s="52">
        <v>90429</v>
      </c>
      <c r="AN1102" s="42">
        <f>IFERROR(AM1102/AJ1094,"-")</f>
        <v>6.8104065186621362E-4</v>
      </c>
      <c r="AO1102" s="52">
        <v>6</v>
      </c>
      <c r="AP1102" s="42">
        <f>IFERROR(AO1102/AK1094,"-")</f>
        <v>3.0927835051546393E-2</v>
      </c>
      <c r="AQ1102" s="55">
        <f t="shared" si="100"/>
        <v>15071.5</v>
      </c>
      <c r="AR1102" s="360"/>
      <c r="AS1102" s="360"/>
      <c r="AT1102" s="32" t="s">
        <v>103</v>
      </c>
      <c r="AU1102" s="52">
        <v>61239</v>
      </c>
      <c r="AV1102" s="42">
        <f>IFERROR(AU1102/AR1094,"-")</f>
        <v>3.4775368687960247E-4</v>
      </c>
      <c r="AW1102" s="55">
        <v>7</v>
      </c>
      <c r="AX1102" s="42">
        <f>IFERROR(AW1102/AS1094,"-")</f>
        <v>2.0348837209302327E-2</v>
      </c>
      <c r="AY1102" s="138">
        <f t="shared" si="101"/>
        <v>8748.4285714285706</v>
      </c>
      <c r="AZ1102" s="360"/>
      <c r="BA1102" s="360"/>
      <c r="BB1102" s="32" t="s">
        <v>103</v>
      </c>
      <c r="BC1102" s="52">
        <v>0</v>
      </c>
      <c r="BD1102" s="42">
        <f>IFERROR(BC1102/AZ1094,"-")</f>
        <v>0</v>
      </c>
      <c r="BE1102" s="52">
        <v>0</v>
      </c>
      <c r="BF1102" s="42">
        <f>IFERROR(BE1102/BA1094,"-")</f>
        <v>0</v>
      </c>
      <c r="BG1102" s="55" t="str">
        <f t="shared" si="102"/>
        <v>-</v>
      </c>
      <c r="BH1102" s="360"/>
      <c r="BI1102" s="360"/>
      <c r="BJ1102" s="32" t="s">
        <v>103</v>
      </c>
      <c r="BK1102" s="52">
        <v>43177</v>
      </c>
      <c r="BL1102" s="42">
        <f>IFERROR(BK1102/BH1094,"-")</f>
        <v>3.916793115544626E-4</v>
      </c>
      <c r="BM1102" s="52">
        <v>3</v>
      </c>
      <c r="BN1102" s="42">
        <f>IFERROR(BM1102/BI1094,"-")</f>
        <v>9.0090090090090089E-3</v>
      </c>
      <c r="BO1102" s="96">
        <f t="shared" si="103"/>
        <v>14392.333333333334</v>
      </c>
      <c r="BP1102" s="140"/>
    </row>
    <row r="1103" spans="2:68" s="8" customFormat="1" ht="13.15" customHeight="1">
      <c r="B1103" s="388"/>
      <c r="C1103" s="389"/>
      <c r="D1103" s="360"/>
      <c r="E1103" s="360"/>
      <c r="F1103" s="32" t="s">
        <v>104</v>
      </c>
      <c r="G1103" s="52">
        <v>119672</v>
      </c>
      <c r="H1103" s="42">
        <f>IFERROR(G1103/D1094,"-")</f>
        <v>2.952665373144345E-3</v>
      </c>
      <c r="I1103" s="52">
        <v>2</v>
      </c>
      <c r="J1103" s="42">
        <f>IFERROR(I1103/E1094,"-")</f>
        <v>3.4482758620689655E-2</v>
      </c>
      <c r="K1103" s="55">
        <f t="shared" si="96"/>
        <v>59836</v>
      </c>
      <c r="L1103" s="360"/>
      <c r="M1103" s="360"/>
      <c r="N1103" s="32" t="s">
        <v>104</v>
      </c>
      <c r="O1103" s="52">
        <v>374969</v>
      </c>
      <c r="P1103" s="42">
        <f>IFERROR(O1103/L1094,"-")</f>
        <v>1.0753414993392555E-3</v>
      </c>
      <c r="Q1103" s="52">
        <v>22</v>
      </c>
      <c r="R1103" s="42">
        <f>IFERROR(Q1103/M1094,"-")</f>
        <v>3.3383915022761758E-2</v>
      </c>
      <c r="S1103" s="55">
        <f t="shared" si="97"/>
        <v>17044.045454545456</v>
      </c>
      <c r="T1103" s="360"/>
      <c r="U1103" s="360"/>
      <c r="V1103" s="32" t="s">
        <v>104</v>
      </c>
      <c r="W1103" s="52">
        <v>0</v>
      </c>
      <c r="X1103" s="42">
        <f>IFERROR(W1103/T1094,"-")</f>
        <v>0</v>
      </c>
      <c r="Y1103" s="52">
        <v>0</v>
      </c>
      <c r="Z1103" s="42">
        <f>IFERROR(Y1103/U1094,"-")</f>
        <v>0</v>
      </c>
      <c r="AA1103" s="96" t="str">
        <f t="shared" si="98"/>
        <v>-</v>
      </c>
      <c r="AB1103" s="360"/>
      <c r="AC1103" s="360"/>
      <c r="AD1103" s="32" t="s">
        <v>104</v>
      </c>
      <c r="AE1103" s="52">
        <v>7897</v>
      </c>
      <c r="AF1103" s="42">
        <f>IFERROR(AE1103/AB1094,"-")</f>
        <v>4.3239602811094352E-4</v>
      </c>
      <c r="AG1103" s="52">
        <v>3</v>
      </c>
      <c r="AH1103" s="42">
        <f>IFERROR(AG1103/AC1094,"-")</f>
        <v>3.7974683544303799E-2</v>
      </c>
      <c r="AI1103" s="55">
        <f t="shared" si="99"/>
        <v>2632.3333333333335</v>
      </c>
      <c r="AJ1103" s="360"/>
      <c r="AK1103" s="360"/>
      <c r="AL1103" s="32" t="s">
        <v>104</v>
      </c>
      <c r="AM1103" s="52">
        <v>159140</v>
      </c>
      <c r="AN1103" s="42">
        <f>IFERROR(AM1103/AJ1094,"-")</f>
        <v>1.1985182777426405E-3</v>
      </c>
      <c r="AO1103" s="52">
        <v>9</v>
      </c>
      <c r="AP1103" s="42">
        <f>IFERROR(AO1103/AK1094,"-")</f>
        <v>4.6391752577319589E-2</v>
      </c>
      <c r="AQ1103" s="55">
        <f t="shared" si="100"/>
        <v>17682.222222222223</v>
      </c>
      <c r="AR1103" s="360"/>
      <c r="AS1103" s="360"/>
      <c r="AT1103" s="32" t="s">
        <v>104</v>
      </c>
      <c r="AU1103" s="52">
        <v>207932</v>
      </c>
      <c r="AV1103" s="42">
        <f>IFERROR(AU1103/AR1094,"-")</f>
        <v>1.1807691115179788E-3</v>
      </c>
      <c r="AW1103" s="55">
        <v>10</v>
      </c>
      <c r="AX1103" s="42">
        <f>IFERROR(AW1103/AS1094,"-")</f>
        <v>2.9069767441860465E-2</v>
      </c>
      <c r="AY1103" s="138">
        <f t="shared" si="101"/>
        <v>20793.2</v>
      </c>
      <c r="AZ1103" s="360"/>
      <c r="BA1103" s="360"/>
      <c r="BB1103" s="32" t="s">
        <v>104</v>
      </c>
      <c r="BC1103" s="52">
        <v>370</v>
      </c>
      <c r="BD1103" s="42">
        <f>IFERROR(BC1103/AZ1094,"-")</f>
        <v>1.027642186100445E-5</v>
      </c>
      <c r="BE1103" s="52">
        <v>1</v>
      </c>
      <c r="BF1103" s="42">
        <f>IFERROR(BE1103/BA1094,"-")</f>
        <v>5.2631578947368418E-2</v>
      </c>
      <c r="BG1103" s="55">
        <f t="shared" si="102"/>
        <v>370</v>
      </c>
      <c r="BH1103" s="360"/>
      <c r="BI1103" s="360"/>
      <c r="BJ1103" s="32" t="s">
        <v>104</v>
      </c>
      <c r="BK1103" s="52">
        <v>8697</v>
      </c>
      <c r="BL1103" s="42">
        <f>IFERROR(BK1103/BH1094,"-")</f>
        <v>7.8894665506847649E-5</v>
      </c>
      <c r="BM1103" s="52">
        <v>3</v>
      </c>
      <c r="BN1103" s="42">
        <f>IFERROR(BM1103/BI1094,"-")</f>
        <v>9.0090090090090089E-3</v>
      </c>
      <c r="BO1103" s="96">
        <f t="shared" si="103"/>
        <v>2899</v>
      </c>
      <c r="BP1103" s="140"/>
    </row>
    <row r="1104" spans="2:68" s="8" customFormat="1" ht="13.15" customHeight="1">
      <c r="B1104" s="388"/>
      <c r="C1104" s="389"/>
      <c r="D1104" s="360"/>
      <c r="E1104" s="360"/>
      <c r="F1104" s="32" t="s">
        <v>105</v>
      </c>
      <c r="G1104" s="52">
        <v>0</v>
      </c>
      <c r="H1104" s="42">
        <f>IFERROR(G1104/D1094,"-")</f>
        <v>0</v>
      </c>
      <c r="I1104" s="52">
        <v>0</v>
      </c>
      <c r="J1104" s="42">
        <f>IFERROR(I1104/E1094,"-")</f>
        <v>0</v>
      </c>
      <c r="K1104" s="55" t="str">
        <f t="shared" si="96"/>
        <v>-</v>
      </c>
      <c r="L1104" s="360"/>
      <c r="M1104" s="360"/>
      <c r="N1104" s="32" t="s">
        <v>105</v>
      </c>
      <c r="O1104" s="52">
        <v>146896</v>
      </c>
      <c r="P1104" s="42">
        <f>IFERROR(O1104/L1094,"-")</f>
        <v>4.2127046472358856E-4</v>
      </c>
      <c r="Q1104" s="52">
        <v>8</v>
      </c>
      <c r="R1104" s="42">
        <f>IFERROR(Q1104/M1094,"-")</f>
        <v>1.2139605462822459E-2</v>
      </c>
      <c r="S1104" s="55">
        <f t="shared" si="97"/>
        <v>18362</v>
      </c>
      <c r="T1104" s="360"/>
      <c r="U1104" s="360"/>
      <c r="V1104" s="32" t="s">
        <v>105</v>
      </c>
      <c r="W1104" s="52">
        <v>1244</v>
      </c>
      <c r="X1104" s="42">
        <f>IFERROR(W1104/T1094,"-")</f>
        <v>5.9132501485442659E-5</v>
      </c>
      <c r="Y1104" s="52">
        <v>1</v>
      </c>
      <c r="Z1104" s="42">
        <f>IFERROR(Y1104/U1094,"-")</f>
        <v>2.4390243902439025E-2</v>
      </c>
      <c r="AA1104" s="96">
        <f t="shared" si="98"/>
        <v>1244</v>
      </c>
      <c r="AB1104" s="360"/>
      <c r="AC1104" s="360"/>
      <c r="AD1104" s="32" t="s">
        <v>105</v>
      </c>
      <c r="AE1104" s="52">
        <v>0</v>
      </c>
      <c r="AF1104" s="42">
        <f>IFERROR(AE1104/AB1094,"-")</f>
        <v>0</v>
      </c>
      <c r="AG1104" s="52">
        <v>0</v>
      </c>
      <c r="AH1104" s="42">
        <f>IFERROR(AG1104/AC1094,"-")</f>
        <v>0</v>
      </c>
      <c r="AI1104" s="55" t="str">
        <f t="shared" si="99"/>
        <v>-</v>
      </c>
      <c r="AJ1104" s="360"/>
      <c r="AK1104" s="360"/>
      <c r="AL1104" s="32" t="s">
        <v>105</v>
      </c>
      <c r="AM1104" s="52">
        <v>127725</v>
      </c>
      <c r="AN1104" s="42">
        <f>IFERROR(AM1104/AJ1094,"-")</f>
        <v>9.61925015864514E-4</v>
      </c>
      <c r="AO1104" s="52">
        <v>4</v>
      </c>
      <c r="AP1104" s="42">
        <f>IFERROR(AO1104/AK1094,"-")</f>
        <v>2.0618556701030927E-2</v>
      </c>
      <c r="AQ1104" s="55">
        <f t="shared" si="100"/>
        <v>31931.25</v>
      </c>
      <c r="AR1104" s="360"/>
      <c r="AS1104" s="360"/>
      <c r="AT1104" s="32" t="s">
        <v>105</v>
      </c>
      <c r="AU1104" s="52">
        <v>17927</v>
      </c>
      <c r="AV1104" s="42">
        <f>IFERROR(AU1104/AR1094,"-")</f>
        <v>1.0180081883588291E-4</v>
      </c>
      <c r="AW1104" s="55">
        <v>3</v>
      </c>
      <c r="AX1104" s="42">
        <f>IFERROR(AW1104/AS1094,"-")</f>
        <v>8.7209302325581394E-3</v>
      </c>
      <c r="AY1104" s="138">
        <f t="shared" si="101"/>
        <v>5975.666666666667</v>
      </c>
      <c r="AZ1104" s="360"/>
      <c r="BA1104" s="360"/>
      <c r="BB1104" s="32" t="s">
        <v>105</v>
      </c>
      <c r="BC1104" s="52">
        <v>119610</v>
      </c>
      <c r="BD1104" s="42">
        <f>IFERROR(BC1104/AZ1094,"-")</f>
        <v>3.3220616724182225E-3</v>
      </c>
      <c r="BE1104" s="52">
        <v>3</v>
      </c>
      <c r="BF1104" s="42">
        <f>IFERROR(BE1104/BA1094,"-")</f>
        <v>0.15789473684210525</v>
      </c>
      <c r="BG1104" s="55">
        <f t="shared" si="102"/>
        <v>39870</v>
      </c>
      <c r="BH1104" s="360"/>
      <c r="BI1104" s="360"/>
      <c r="BJ1104" s="32" t="s">
        <v>105</v>
      </c>
      <c r="BK1104" s="52">
        <v>0</v>
      </c>
      <c r="BL1104" s="42">
        <f>IFERROR(BK1104/BH1094,"-")</f>
        <v>0</v>
      </c>
      <c r="BM1104" s="52">
        <v>0</v>
      </c>
      <c r="BN1104" s="42">
        <f>IFERROR(BM1104/BI1094,"-")</f>
        <v>0</v>
      </c>
      <c r="BO1104" s="96" t="str">
        <f t="shared" si="103"/>
        <v>-</v>
      </c>
      <c r="BP1104" s="140"/>
    </row>
    <row r="1105" spans="2:68" s="8" customFormat="1" ht="13.15" customHeight="1">
      <c r="B1105" s="388"/>
      <c r="C1105" s="389"/>
      <c r="D1105" s="360"/>
      <c r="E1105" s="360"/>
      <c r="F1105" s="32" t="s">
        <v>106</v>
      </c>
      <c r="G1105" s="52">
        <v>1373369</v>
      </c>
      <c r="H1105" s="42">
        <f>IFERROR(G1105/D1094,"-")</f>
        <v>3.3885111729141951E-2</v>
      </c>
      <c r="I1105" s="52">
        <v>1</v>
      </c>
      <c r="J1105" s="42">
        <f>IFERROR(I1105/E1094,"-")</f>
        <v>1.7241379310344827E-2</v>
      </c>
      <c r="K1105" s="55">
        <f t="shared" si="96"/>
        <v>1373369</v>
      </c>
      <c r="L1105" s="360"/>
      <c r="M1105" s="360"/>
      <c r="N1105" s="32" t="s">
        <v>106</v>
      </c>
      <c r="O1105" s="52">
        <v>612029</v>
      </c>
      <c r="P1105" s="42">
        <f>IFERROR(O1105/L1094,"-")</f>
        <v>1.7551855820057264E-3</v>
      </c>
      <c r="Q1105" s="52">
        <v>3</v>
      </c>
      <c r="R1105" s="42">
        <f>IFERROR(Q1105/M1094,"-")</f>
        <v>4.552352048558422E-3</v>
      </c>
      <c r="S1105" s="55">
        <f t="shared" si="97"/>
        <v>204009.66666666666</v>
      </c>
      <c r="T1105" s="360"/>
      <c r="U1105" s="360"/>
      <c r="V1105" s="32" t="s">
        <v>106</v>
      </c>
      <c r="W1105" s="52">
        <v>0</v>
      </c>
      <c r="X1105" s="42">
        <f>IFERROR(W1105/T1094,"-")</f>
        <v>0</v>
      </c>
      <c r="Y1105" s="52">
        <v>0</v>
      </c>
      <c r="Z1105" s="42">
        <f>IFERROR(Y1105/U1094,"-")</f>
        <v>0</v>
      </c>
      <c r="AA1105" s="96" t="str">
        <f t="shared" si="98"/>
        <v>-</v>
      </c>
      <c r="AB1105" s="360"/>
      <c r="AC1105" s="360"/>
      <c r="AD1105" s="32" t="s">
        <v>106</v>
      </c>
      <c r="AE1105" s="52">
        <v>0</v>
      </c>
      <c r="AF1105" s="42">
        <f>IFERROR(AE1105/AB1094,"-")</f>
        <v>0</v>
      </c>
      <c r="AG1105" s="52">
        <v>0</v>
      </c>
      <c r="AH1105" s="42">
        <f>IFERROR(AG1105/AC1094,"-")</f>
        <v>0</v>
      </c>
      <c r="AI1105" s="55" t="str">
        <f t="shared" si="99"/>
        <v>-</v>
      </c>
      <c r="AJ1105" s="360"/>
      <c r="AK1105" s="360"/>
      <c r="AL1105" s="32" t="s">
        <v>106</v>
      </c>
      <c r="AM1105" s="52">
        <v>593124</v>
      </c>
      <c r="AN1105" s="42">
        <f>IFERROR(AM1105/AJ1094,"-")</f>
        <v>4.4669470589909881E-3</v>
      </c>
      <c r="AO1105" s="52">
        <v>2</v>
      </c>
      <c r="AP1105" s="42">
        <f>IFERROR(AO1105/AK1094,"-")</f>
        <v>1.0309278350515464E-2</v>
      </c>
      <c r="AQ1105" s="55">
        <f t="shared" si="100"/>
        <v>296562</v>
      </c>
      <c r="AR1105" s="360"/>
      <c r="AS1105" s="360"/>
      <c r="AT1105" s="32" t="s">
        <v>106</v>
      </c>
      <c r="AU1105" s="52">
        <v>18905</v>
      </c>
      <c r="AV1105" s="42">
        <f>IFERROR(AU1105/AR1094,"-")</f>
        <v>1.0735452000292108E-4</v>
      </c>
      <c r="AW1105" s="55">
        <v>1</v>
      </c>
      <c r="AX1105" s="42">
        <f>IFERROR(AW1105/AS1094,"-")</f>
        <v>2.9069767441860465E-3</v>
      </c>
      <c r="AY1105" s="138">
        <f t="shared" si="101"/>
        <v>18905</v>
      </c>
      <c r="AZ1105" s="360"/>
      <c r="BA1105" s="360"/>
      <c r="BB1105" s="32" t="s">
        <v>106</v>
      </c>
      <c r="BC1105" s="52">
        <v>63319</v>
      </c>
      <c r="BD1105" s="42">
        <f>IFERROR(BC1105/AZ1094,"-")</f>
        <v>1.7586290697755157E-3</v>
      </c>
      <c r="BE1105" s="52">
        <v>1</v>
      </c>
      <c r="BF1105" s="42">
        <f>IFERROR(BE1105/BA1094,"-")</f>
        <v>5.2631578947368418E-2</v>
      </c>
      <c r="BG1105" s="55">
        <f t="shared" si="102"/>
        <v>63319</v>
      </c>
      <c r="BH1105" s="360"/>
      <c r="BI1105" s="360"/>
      <c r="BJ1105" s="32" t="s">
        <v>106</v>
      </c>
      <c r="BK1105" s="52">
        <v>0</v>
      </c>
      <c r="BL1105" s="42">
        <f>IFERROR(BK1105/BH1094,"-")</f>
        <v>0</v>
      </c>
      <c r="BM1105" s="52">
        <v>0</v>
      </c>
      <c r="BN1105" s="42">
        <f>IFERROR(BM1105/BI1094,"-")</f>
        <v>0</v>
      </c>
      <c r="BO1105" s="96" t="str">
        <f t="shared" si="103"/>
        <v>-</v>
      </c>
      <c r="BP1105" s="140"/>
    </row>
    <row r="1106" spans="2:68" s="8" customFormat="1" ht="13.15" customHeight="1">
      <c r="B1106" s="388"/>
      <c r="C1106" s="389"/>
      <c r="D1106" s="360"/>
      <c r="E1106" s="360"/>
      <c r="F1106" s="32" t="s">
        <v>107</v>
      </c>
      <c r="G1106" s="52">
        <v>106319</v>
      </c>
      <c r="H1106" s="42">
        <f>IFERROR(G1106/D1094,"-")</f>
        <v>2.6232070142333513E-3</v>
      </c>
      <c r="I1106" s="52">
        <v>11</v>
      </c>
      <c r="J1106" s="42">
        <f>IFERROR(I1106/E1094,"-")</f>
        <v>0.18965517241379309</v>
      </c>
      <c r="K1106" s="55">
        <f t="shared" si="96"/>
        <v>9665.363636363636</v>
      </c>
      <c r="L1106" s="360"/>
      <c r="M1106" s="360"/>
      <c r="N1106" s="32" t="s">
        <v>107</v>
      </c>
      <c r="O1106" s="52">
        <v>1629223</v>
      </c>
      <c r="P1106" s="42">
        <f>IFERROR(O1106/L1094,"-")</f>
        <v>4.6723091871008005E-3</v>
      </c>
      <c r="Q1106" s="52">
        <v>79</v>
      </c>
      <c r="R1106" s="42">
        <f>IFERROR(Q1106/M1094,"-")</f>
        <v>0.11987860394537178</v>
      </c>
      <c r="S1106" s="55">
        <f t="shared" si="97"/>
        <v>20623.075949367088</v>
      </c>
      <c r="T1106" s="360"/>
      <c r="U1106" s="360"/>
      <c r="V1106" s="32" t="s">
        <v>107</v>
      </c>
      <c r="W1106" s="52">
        <v>145191</v>
      </c>
      <c r="X1106" s="42">
        <f>IFERROR(W1106/T1094,"-")</f>
        <v>6.9015329768270942E-3</v>
      </c>
      <c r="Y1106" s="52">
        <v>3</v>
      </c>
      <c r="Z1106" s="42">
        <f>IFERROR(Y1106/U1094,"-")</f>
        <v>7.3170731707317069E-2</v>
      </c>
      <c r="AA1106" s="96">
        <f t="shared" si="98"/>
        <v>48397</v>
      </c>
      <c r="AB1106" s="360"/>
      <c r="AC1106" s="360"/>
      <c r="AD1106" s="32" t="s">
        <v>107</v>
      </c>
      <c r="AE1106" s="52">
        <v>76131</v>
      </c>
      <c r="AF1106" s="42">
        <f>IFERROR(AE1106/AB1094,"-")</f>
        <v>4.1685123485012332E-3</v>
      </c>
      <c r="AG1106" s="52">
        <v>8</v>
      </c>
      <c r="AH1106" s="42">
        <f>IFERROR(AG1106/AC1094,"-")</f>
        <v>0.10126582278481013</v>
      </c>
      <c r="AI1106" s="55">
        <f t="shared" si="99"/>
        <v>9516.375</v>
      </c>
      <c r="AJ1106" s="360"/>
      <c r="AK1106" s="360"/>
      <c r="AL1106" s="32" t="s">
        <v>107</v>
      </c>
      <c r="AM1106" s="52">
        <v>544010</v>
      </c>
      <c r="AN1106" s="42">
        <f>IFERROR(AM1106/AJ1094,"-")</f>
        <v>4.0970587424580488E-3</v>
      </c>
      <c r="AO1106" s="52">
        <v>29</v>
      </c>
      <c r="AP1106" s="42">
        <f>IFERROR(AO1106/AK1094,"-")</f>
        <v>0.14948453608247422</v>
      </c>
      <c r="AQ1106" s="55">
        <f t="shared" si="100"/>
        <v>18758.96551724138</v>
      </c>
      <c r="AR1106" s="360"/>
      <c r="AS1106" s="360"/>
      <c r="AT1106" s="32" t="s">
        <v>107</v>
      </c>
      <c r="AU1106" s="52">
        <v>863891</v>
      </c>
      <c r="AV1106" s="42">
        <f>IFERROR(AU1106/AR1094,"-")</f>
        <v>4.9057182565376087E-3</v>
      </c>
      <c r="AW1106" s="55">
        <v>39</v>
      </c>
      <c r="AX1106" s="42">
        <f>IFERROR(AW1106/AS1094,"-")</f>
        <v>0.11337209302325581</v>
      </c>
      <c r="AY1106" s="138">
        <f t="shared" si="101"/>
        <v>22151.051282051281</v>
      </c>
      <c r="AZ1106" s="360"/>
      <c r="BA1106" s="360"/>
      <c r="BB1106" s="32" t="s">
        <v>107</v>
      </c>
      <c r="BC1106" s="52">
        <v>176585</v>
      </c>
      <c r="BD1106" s="42">
        <f>IFERROR(BC1106/AZ1094,"-")</f>
        <v>4.9044917684472186E-3</v>
      </c>
      <c r="BE1106" s="52">
        <v>3</v>
      </c>
      <c r="BF1106" s="42">
        <f>IFERROR(BE1106/BA1094,"-")</f>
        <v>0.15789473684210525</v>
      </c>
      <c r="BG1106" s="55">
        <f t="shared" si="102"/>
        <v>58861.666666666664</v>
      </c>
      <c r="BH1106" s="360"/>
      <c r="BI1106" s="360"/>
      <c r="BJ1106" s="32" t="s">
        <v>107</v>
      </c>
      <c r="BK1106" s="52">
        <v>338116</v>
      </c>
      <c r="BL1106" s="42">
        <f>IFERROR(BK1106/BH1094,"-")</f>
        <v>3.0672126851228354E-3</v>
      </c>
      <c r="BM1106" s="52">
        <v>16</v>
      </c>
      <c r="BN1106" s="42">
        <f>IFERROR(BM1106/BI1094,"-")</f>
        <v>4.8048048048048048E-2</v>
      </c>
      <c r="BO1106" s="96">
        <f t="shared" si="103"/>
        <v>21132.25</v>
      </c>
      <c r="BP1106" s="140"/>
    </row>
    <row r="1107" spans="2:68" s="8" customFormat="1" ht="13.15" customHeight="1">
      <c r="B1107" s="388"/>
      <c r="C1107" s="389"/>
      <c r="D1107" s="360"/>
      <c r="E1107" s="360"/>
      <c r="F1107" s="32" t="s">
        <v>108</v>
      </c>
      <c r="G1107" s="52">
        <v>459829</v>
      </c>
      <c r="H1107" s="42">
        <f>IFERROR(G1107/D1094,"-")</f>
        <v>1.1345353682294864E-2</v>
      </c>
      <c r="I1107" s="52">
        <v>11</v>
      </c>
      <c r="J1107" s="42">
        <f>IFERROR(I1107/E1094,"-")</f>
        <v>0.18965517241379309</v>
      </c>
      <c r="K1107" s="55">
        <f t="shared" si="96"/>
        <v>41802.63636363636</v>
      </c>
      <c r="L1107" s="360"/>
      <c r="M1107" s="360"/>
      <c r="N1107" s="32" t="s">
        <v>108</v>
      </c>
      <c r="O1107" s="52">
        <v>1245945</v>
      </c>
      <c r="P1107" s="42">
        <f>IFERROR(O1107/L1094,"-")</f>
        <v>3.573139017876808E-3</v>
      </c>
      <c r="Q1107" s="52">
        <v>26</v>
      </c>
      <c r="R1107" s="42">
        <f>IFERROR(Q1107/M1094,"-")</f>
        <v>3.9453717754172987E-2</v>
      </c>
      <c r="S1107" s="55">
        <f t="shared" si="97"/>
        <v>47920.961538461539</v>
      </c>
      <c r="T1107" s="360"/>
      <c r="U1107" s="360"/>
      <c r="V1107" s="32" t="s">
        <v>108</v>
      </c>
      <c r="W1107" s="52">
        <v>94201</v>
      </c>
      <c r="X1107" s="42">
        <f>IFERROR(W1107/T1094,"-")</f>
        <v>4.4777658942364825E-3</v>
      </c>
      <c r="Y1107" s="52">
        <v>1</v>
      </c>
      <c r="Z1107" s="42">
        <f>IFERROR(Y1107/U1094,"-")</f>
        <v>2.4390243902439025E-2</v>
      </c>
      <c r="AA1107" s="96">
        <f t="shared" si="98"/>
        <v>94201</v>
      </c>
      <c r="AB1107" s="360"/>
      <c r="AC1107" s="360"/>
      <c r="AD1107" s="32" t="s">
        <v>108</v>
      </c>
      <c r="AE1107" s="52">
        <v>113736</v>
      </c>
      <c r="AF1107" s="42">
        <f>IFERROR(AE1107/AB1094,"-")</f>
        <v>6.2275540905693642E-3</v>
      </c>
      <c r="AG1107" s="52">
        <v>2</v>
      </c>
      <c r="AH1107" s="42">
        <f>IFERROR(AG1107/AC1094,"-")</f>
        <v>2.5316455696202531E-2</v>
      </c>
      <c r="AI1107" s="55">
        <f t="shared" si="99"/>
        <v>56868</v>
      </c>
      <c r="AJ1107" s="360"/>
      <c r="AK1107" s="360"/>
      <c r="AL1107" s="32" t="s">
        <v>108</v>
      </c>
      <c r="AM1107" s="52">
        <v>544537</v>
      </c>
      <c r="AN1107" s="42">
        <f>IFERROR(AM1107/AJ1094,"-")</f>
        <v>4.1010276951561151E-3</v>
      </c>
      <c r="AO1107" s="52">
        <v>9</v>
      </c>
      <c r="AP1107" s="42">
        <f>IFERROR(AO1107/AK1094,"-")</f>
        <v>4.6391752577319589E-2</v>
      </c>
      <c r="AQ1107" s="55">
        <f t="shared" si="100"/>
        <v>60504.111111111109</v>
      </c>
      <c r="AR1107" s="360"/>
      <c r="AS1107" s="360"/>
      <c r="AT1107" s="32" t="s">
        <v>108</v>
      </c>
      <c r="AU1107" s="52">
        <v>332111</v>
      </c>
      <c r="AV1107" s="42">
        <f>IFERROR(AU1107/AR1094,"-")</f>
        <v>1.8859358366934739E-3</v>
      </c>
      <c r="AW1107" s="55">
        <v>13</v>
      </c>
      <c r="AX1107" s="42">
        <f>IFERROR(AW1107/AS1094,"-")</f>
        <v>3.7790697674418602E-2</v>
      </c>
      <c r="AY1107" s="138">
        <f t="shared" si="101"/>
        <v>25547</v>
      </c>
      <c r="AZ1107" s="360"/>
      <c r="BA1107" s="360"/>
      <c r="BB1107" s="32" t="s">
        <v>108</v>
      </c>
      <c r="BC1107" s="52">
        <v>220776</v>
      </c>
      <c r="BD1107" s="42">
        <f>IFERROR(BC1107/AZ1094,"-")</f>
        <v>6.1318576021219418E-3</v>
      </c>
      <c r="BE1107" s="52">
        <v>4</v>
      </c>
      <c r="BF1107" s="42">
        <f>IFERROR(BE1107/BA1094,"-")</f>
        <v>0.21052631578947367</v>
      </c>
      <c r="BG1107" s="55">
        <f t="shared" si="102"/>
        <v>55194</v>
      </c>
      <c r="BH1107" s="360"/>
      <c r="BI1107" s="360"/>
      <c r="BJ1107" s="32" t="s">
        <v>108</v>
      </c>
      <c r="BK1107" s="52">
        <v>514982</v>
      </c>
      <c r="BL1107" s="42">
        <f>IFERROR(BK1107/BH1094,"-")</f>
        <v>4.6716491470676575E-3</v>
      </c>
      <c r="BM1107" s="52">
        <v>16</v>
      </c>
      <c r="BN1107" s="42">
        <f>IFERROR(BM1107/BI1094,"-")</f>
        <v>4.8048048048048048E-2</v>
      </c>
      <c r="BO1107" s="96">
        <f t="shared" si="103"/>
        <v>32186.375</v>
      </c>
      <c r="BP1107" s="140"/>
    </row>
    <row r="1108" spans="2:68" s="8" customFormat="1" ht="13.15" customHeight="1">
      <c r="B1108" s="388"/>
      <c r="C1108" s="389"/>
      <c r="D1108" s="360"/>
      <c r="E1108" s="360"/>
      <c r="F1108" s="32" t="s">
        <v>109</v>
      </c>
      <c r="G1108" s="52">
        <v>120131</v>
      </c>
      <c r="H1108" s="42">
        <f>IFERROR(G1108/D1094,"-")</f>
        <v>2.9639902729226828E-3</v>
      </c>
      <c r="I1108" s="52">
        <v>4</v>
      </c>
      <c r="J1108" s="42">
        <f>IFERROR(I1108/E1094,"-")</f>
        <v>6.8965517241379309E-2</v>
      </c>
      <c r="K1108" s="55">
        <f t="shared" si="96"/>
        <v>30032.75</v>
      </c>
      <c r="L1108" s="360"/>
      <c r="M1108" s="360"/>
      <c r="N1108" s="32" t="s">
        <v>109</v>
      </c>
      <c r="O1108" s="52">
        <v>1274950</v>
      </c>
      <c r="P1108" s="42">
        <f>IFERROR(O1108/L1094,"-")</f>
        <v>3.6563199746714632E-3</v>
      </c>
      <c r="Q1108" s="52">
        <v>32</v>
      </c>
      <c r="R1108" s="42">
        <f>IFERROR(Q1108/M1094,"-")</f>
        <v>4.8558421851289835E-2</v>
      </c>
      <c r="S1108" s="55">
        <f t="shared" si="97"/>
        <v>39842.1875</v>
      </c>
      <c r="T1108" s="360"/>
      <c r="U1108" s="360"/>
      <c r="V1108" s="32" t="s">
        <v>109</v>
      </c>
      <c r="W1108" s="52">
        <v>0</v>
      </c>
      <c r="X1108" s="42">
        <f>IFERROR(W1108/T1094,"-")</f>
        <v>0</v>
      </c>
      <c r="Y1108" s="52">
        <v>0</v>
      </c>
      <c r="Z1108" s="42">
        <f>IFERROR(Y1108/U1094,"-")</f>
        <v>0</v>
      </c>
      <c r="AA1108" s="96" t="str">
        <f t="shared" si="98"/>
        <v>-</v>
      </c>
      <c r="AB1108" s="360"/>
      <c r="AC1108" s="360"/>
      <c r="AD1108" s="32" t="s">
        <v>109</v>
      </c>
      <c r="AE1108" s="52">
        <v>132359</v>
      </c>
      <c r="AF1108" s="42">
        <f>IFERROR(AE1108/AB1094,"-")</f>
        <v>7.2472465347266524E-3</v>
      </c>
      <c r="AG1108" s="52">
        <v>2</v>
      </c>
      <c r="AH1108" s="42">
        <f>IFERROR(AG1108/AC1094,"-")</f>
        <v>2.5316455696202531E-2</v>
      </c>
      <c r="AI1108" s="55">
        <f t="shared" si="99"/>
        <v>66179.5</v>
      </c>
      <c r="AJ1108" s="360"/>
      <c r="AK1108" s="360"/>
      <c r="AL1108" s="32" t="s">
        <v>109</v>
      </c>
      <c r="AM1108" s="52">
        <v>235294</v>
      </c>
      <c r="AN1108" s="42">
        <f>IFERROR(AM1108/AJ1094,"-")</f>
        <v>1.7720507706621644E-3</v>
      </c>
      <c r="AO1108" s="52">
        <v>9</v>
      </c>
      <c r="AP1108" s="42">
        <f>IFERROR(AO1108/AK1094,"-")</f>
        <v>4.6391752577319589E-2</v>
      </c>
      <c r="AQ1108" s="55">
        <f t="shared" si="100"/>
        <v>26143.777777777777</v>
      </c>
      <c r="AR1108" s="360"/>
      <c r="AS1108" s="360"/>
      <c r="AT1108" s="32" t="s">
        <v>109</v>
      </c>
      <c r="AU1108" s="52">
        <v>907297</v>
      </c>
      <c r="AV1108" s="42">
        <f>IFERROR(AU1108/AR1094,"-")</f>
        <v>5.1522049159000421E-3</v>
      </c>
      <c r="AW1108" s="55">
        <v>21</v>
      </c>
      <c r="AX1108" s="42">
        <f>IFERROR(AW1108/AS1094,"-")</f>
        <v>6.1046511627906974E-2</v>
      </c>
      <c r="AY1108" s="138">
        <f t="shared" si="101"/>
        <v>43204.619047619046</v>
      </c>
      <c r="AZ1108" s="360"/>
      <c r="BA1108" s="360"/>
      <c r="BB1108" s="32" t="s">
        <v>109</v>
      </c>
      <c r="BC1108" s="52">
        <v>36799</v>
      </c>
      <c r="BD1108" s="42">
        <f>IFERROR(BC1108/AZ1094,"-")</f>
        <v>1.0220595893597373E-3</v>
      </c>
      <c r="BE1108" s="52">
        <v>3</v>
      </c>
      <c r="BF1108" s="42">
        <f>IFERROR(BE1108/BA1094,"-")</f>
        <v>0.15789473684210525</v>
      </c>
      <c r="BG1108" s="55">
        <f t="shared" si="102"/>
        <v>12266.333333333334</v>
      </c>
      <c r="BH1108" s="360"/>
      <c r="BI1108" s="360"/>
      <c r="BJ1108" s="32" t="s">
        <v>109</v>
      </c>
      <c r="BK1108" s="52">
        <v>1127127</v>
      </c>
      <c r="BL1108" s="42">
        <f>IFERROR(BK1108/BH1094,"-")</f>
        <v>1.0224710549469549E-2</v>
      </c>
      <c r="BM1108" s="52">
        <v>12</v>
      </c>
      <c r="BN1108" s="42">
        <f>IFERROR(BM1108/BI1094,"-")</f>
        <v>3.6036036036036036E-2</v>
      </c>
      <c r="BO1108" s="96">
        <f t="shared" si="103"/>
        <v>93927.25</v>
      </c>
      <c r="BP1108" s="140"/>
    </row>
    <row r="1109" spans="2:68" s="8" customFormat="1" ht="13.15" customHeight="1">
      <c r="B1109" s="388"/>
      <c r="C1109" s="389"/>
      <c r="D1109" s="360"/>
      <c r="E1109" s="360"/>
      <c r="F1109" s="33" t="s">
        <v>110</v>
      </c>
      <c r="G1109" s="53">
        <v>15316</v>
      </c>
      <c r="H1109" s="43">
        <f>IFERROR(G1109/D1094,"-")</f>
        <v>3.7789142702619483E-4</v>
      </c>
      <c r="I1109" s="53">
        <v>3</v>
      </c>
      <c r="J1109" s="43">
        <f>IFERROR(I1109/E1094,"-")</f>
        <v>5.1724137931034482E-2</v>
      </c>
      <c r="K1109" s="56">
        <f t="shared" si="96"/>
        <v>5105.333333333333</v>
      </c>
      <c r="L1109" s="360"/>
      <c r="M1109" s="360"/>
      <c r="N1109" s="33" t="s">
        <v>110</v>
      </c>
      <c r="O1109" s="53">
        <v>378808</v>
      </c>
      <c r="P1109" s="43">
        <f>IFERROR(O1109/L1094,"-")</f>
        <v>1.0863510388370897E-3</v>
      </c>
      <c r="Q1109" s="53">
        <v>31</v>
      </c>
      <c r="R1109" s="43">
        <f>IFERROR(Q1109/M1094,"-")</f>
        <v>4.7040971168437029E-2</v>
      </c>
      <c r="S1109" s="56">
        <f t="shared" si="97"/>
        <v>12219.612903225807</v>
      </c>
      <c r="T1109" s="360"/>
      <c r="U1109" s="360"/>
      <c r="V1109" s="33" t="s">
        <v>110</v>
      </c>
      <c r="W1109" s="53">
        <v>21794</v>
      </c>
      <c r="X1109" s="43">
        <f>IFERROR(W1109/T1094,"-")</f>
        <v>1.0359595959595961E-3</v>
      </c>
      <c r="Y1109" s="53">
        <v>3</v>
      </c>
      <c r="Z1109" s="43">
        <f>IFERROR(Y1109/U1094,"-")</f>
        <v>7.3170731707317069E-2</v>
      </c>
      <c r="AA1109" s="97">
        <f t="shared" si="98"/>
        <v>7264.666666666667</v>
      </c>
      <c r="AB1109" s="360"/>
      <c r="AC1109" s="360"/>
      <c r="AD1109" s="33" t="s">
        <v>110</v>
      </c>
      <c r="AE1109" s="53">
        <v>7255</v>
      </c>
      <c r="AF1109" s="43">
        <f>IFERROR(AE1109/AB1094,"-")</f>
        <v>3.972436601171198E-4</v>
      </c>
      <c r="AG1109" s="53">
        <v>2</v>
      </c>
      <c r="AH1109" s="43">
        <f>IFERROR(AG1109/AC1094,"-")</f>
        <v>2.5316455696202531E-2</v>
      </c>
      <c r="AI1109" s="56">
        <f t="shared" si="99"/>
        <v>3627.5</v>
      </c>
      <c r="AJ1109" s="360"/>
      <c r="AK1109" s="360"/>
      <c r="AL1109" s="33" t="s">
        <v>110</v>
      </c>
      <c r="AM1109" s="53">
        <v>102673</v>
      </c>
      <c r="AN1109" s="43">
        <f>IFERROR(AM1109/AJ1094,"-")</f>
        <v>7.7325290392528672E-4</v>
      </c>
      <c r="AO1109" s="53">
        <v>15</v>
      </c>
      <c r="AP1109" s="43">
        <f>IFERROR(AO1109/AK1094,"-")</f>
        <v>7.7319587628865982E-2</v>
      </c>
      <c r="AQ1109" s="56">
        <f t="shared" si="100"/>
        <v>6844.8666666666668</v>
      </c>
      <c r="AR1109" s="360"/>
      <c r="AS1109" s="360"/>
      <c r="AT1109" s="33" t="s">
        <v>110</v>
      </c>
      <c r="AU1109" s="53">
        <v>247086</v>
      </c>
      <c r="AV1109" s="43">
        <f>IFERROR(AU1109/AR1094,"-")</f>
        <v>1.4031102316552108E-3</v>
      </c>
      <c r="AW1109" s="56">
        <v>11</v>
      </c>
      <c r="AX1109" s="43">
        <f>IFERROR(AW1109/AS1094,"-")</f>
        <v>3.1976744186046513E-2</v>
      </c>
      <c r="AY1109" s="139">
        <f t="shared" si="101"/>
        <v>22462.363636363636</v>
      </c>
      <c r="AZ1109" s="360"/>
      <c r="BA1109" s="360"/>
      <c r="BB1109" s="33" t="s">
        <v>110</v>
      </c>
      <c r="BC1109" s="53">
        <v>150974</v>
      </c>
      <c r="BD1109" s="43">
        <f>IFERROR(BC1109/AZ1094,"-")</f>
        <v>4.1931689568737458E-3</v>
      </c>
      <c r="BE1109" s="53">
        <v>3</v>
      </c>
      <c r="BF1109" s="43">
        <f>IFERROR(BE1109/BA1094,"-")</f>
        <v>0.15789473684210525</v>
      </c>
      <c r="BG1109" s="56">
        <f t="shared" si="102"/>
        <v>50324.666666666664</v>
      </c>
      <c r="BH1109" s="360"/>
      <c r="BI1109" s="360"/>
      <c r="BJ1109" s="33" t="s">
        <v>110</v>
      </c>
      <c r="BK1109" s="53">
        <v>622413</v>
      </c>
      <c r="BL1109" s="43">
        <f>IFERROR(BK1109/BH1094,"-")</f>
        <v>5.6462073637016863E-3</v>
      </c>
      <c r="BM1109" s="53">
        <v>11</v>
      </c>
      <c r="BN1109" s="43">
        <f>IFERROR(BM1109/BI1094,"-")</f>
        <v>3.3033033033033031E-2</v>
      </c>
      <c r="BO1109" s="97">
        <f t="shared" si="103"/>
        <v>56583</v>
      </c>
      <c r="BP1109" s="140"/>
    </row>
    <row r="1110" spans="2:68" s="8" customFormat="1" ht="13.15" customHeight="1">
      <c r="B1110" s="388"/>
      <c r="C1110" s="389"/>
      <c r="D1110" s="361"/>
      <c r="E1110" s="361"/>
      <c r="F1110" s="34" t="s">
        <v>64</v>
      </c>
      <c r="G1110" s="49">
        <f>SUM(G1094:G1109)</f>
        <v>7600377</v>
      </c>
      <c r="H1110" s="43">
        <f>IFERROR(G1110/D1094,"-")</f>
        <v>0.18752398214070706</v>
      </c>
      <c r="I1110" s="53">
        <v>53</v>
      </c>
      <c r="J1110" s="43">
        <f>IFERROR(I1110/E1094,"-")</f>
        <v>0.91379310344827591</v>
      </c>
      <c r="K1110" s="56">
        <f t="shared" si="96"/>
        <v>143403.33962264151</v>
      </c>
      <c r="L1110" s="361"/>
      <c r="M1110" s="361"/>
      <c r="N1110" s="34" t="s">
        <v>64</v>
      </c>
      <c r="O1110" s="49">
        <f>SUM(O1094:O1109)</f>
        <v>58933186</v>
      </c>
      <c r="P1110" s="43">
        <f>IFERROR(O1110/L1094,"-")</f>
        <v>0.16900943969789295</v>
      </c>
      <c r="Q1110" s="53">
        <v>497</v>
      </c>
      <c r="R1110" s="43">
        <f>IFERROR(Q1110/M1094,"-")</f>
        <v>0.75417298937784527</v>
      </c>
      <c r="S1110" s="56">
        <f t="shared" si="97"/>
        <v>118577.83903420523</v>
      </c>
      <c r="T1110" s="361"/>
      <c r="U1110" s="361"/>
      <c r="V1110" s="34" t="s">
        <v>64</v>
      </c>
      <c r="W1110" s="49">
        <f>SUM(W1094:W1109)</f>
        <v>409852</v>
      </c>
      <c r="X1110" s="43">
        <f>IFERROR(W1110/T1094,"-")</f>
        <v>1.9481972667855021E-2</v>
      </c>
      <c r="Y1110" s="53">
        <v>11</v>
      </c>
      <c r="Z1110" s="43">
        <f>IFERROR(Y1110/U1094,"-")</f>
        <v>0.26829268292682928</v>
      </c>
      <c r="AA1110" s="97">
        <f t="shared" si="98"/>
        <v>37259.272727272728</v>
      </c>
      <c r="AB1110" s="361"/>
      <c r="AC1110" s="361"/>
      <c r="AD1110" s="34" t="s">
        <v>64</v>
      </c>
      <c r="AE1110" s="49">
        <f>SUM(AE1094:AE1109)</f>
        <v>794552</v>
      </c>
      <c r="AF1110" s="43">
        <f>IFERROR(AE1110/AB1094,"-")</f>
        <v>4.3505271486337392E-2</v>
      </c>
      <c r="AG1110" s="53">
        <v>33</v>
      </c>
      <c r="AH1110" s="43">
        <f>IFERROR(AG1110/AC1094,"-")</f>
        <v>0.41772151898734178</v>
      </c>
      <c r="AI1110" s="56">
        <f t="shared" si="99"/>
        <v>24077.333333333332</v>
      </c>
      <c r="AJ1110" s="361"/>
      <c r="AK1110" s="361"/>
      <c r="AL1110" s="34" t="s">
        <v>64</v>
      </c>
      <c r="AM1110" s="49">
        <f>SUM(AM1094:AM1109)</f>
        <v>31982928</v>
      </c>
      <c r="AN1110" s="43">
        <f>IFERROR(AM1110/AJ1094,"-")</f>
        <v>0.24087045232956436</v>
      </c>
      <c r="AO1110" s="53">
        <v>171</v>
      </c>
      <c r="AP1110" s="43">
        <f>IFERROR(AO1110/AK1094,"-")</f>
        <v>0.88144329896907214</v>
      </c>
      <c r="AQ1110" s="56">
        <f t="shared" si="100"/>
        <v>187034.66666666666</v>
      </c>
      <c r="AR1110" s="361"/>
      <c r="AS1110" s="361"/>
      <c r="AT1110" s="34" t="s">
        <v>64</v>
      </c>
      <c r="AU1110" s="49">
        <f>SUM(AU1094:AU1109)</f>
        <v>25584494</v>
      </c>
      <c r="AV1110" s="43">
        <f>IFERROR(AU1110/AR1094,"-")</f>
        <v>0.14528490203055353</v>
      </c>
      <c r="AW1110" s="56">
        <v>281</v>
      </c>
      <c r="AX1110" s="101">
        <f>IFERROR(AW1110/AS1094,"-")</f>
        <v>0.81686046511627908</v>
      </c>
      <c r="AY1110" s="114">
        <f t="shared" si="101"/>
        <v>91048.021352313168</v>
      </c>
      <c r="AZ1110" s="361"/>
      <c r="BA1110" s="361"/>
      <c r="BB1110" s="34" t="s">
        <v>64</v>
      </c>
      <c r="BC1110" s="49">
        <f>SUM(BC1094:BC1109)</f>
        <v>8925198</v>
      </c>
      <c r="BD1110" s="43">
        <f>IFERROR(BC1110/AZ1094,"-")</f>
        <v>0.24788945902971135</v>
      </c>
      <c r="BE1110" s="53">
        <v>19</v>
      </c>
      <c r="BF1110" s="43">
        <f>IFERROR(BE1110/BA1094,"-")</f>
        <v>1</v>
      </c>
      <c r="BG1110" s="56">
        <f t="shared" si="102"/>
        <v>469747.26315789472</v>
      </c>
      <c r="BH1110" s="361"/>
      <c r="BI1110" s="361"/>
      <c r="BJ1110" s="34" t="s">
        <v>64</v>
      </c>
      <c r="BK1110" s="49">
        <f>SUM(BK1094:BK1109)</f>
        <v>13277669</v>
      </c>
      <c r="BL1110" s="43">
        <f>IFERROR(BK1110/BH1094,"-")</f>
        <v>0.12044811480575375</v>
      </c>
      <c r="BM1110" s="53">
        <v>195</v>
      </c>
      <c r="BN1110" s="43">
        <f>IFERROR(BM1110/BI1094,"-")</f>
        <v>0.5855855855855856</v>
      </c>
      <c r="BO1110" s="97">
        <f t="shared" si="103"/>
        <v>68090.610256410262</v>
      </c>
      <c r="BP1110" s="140"/>
    </row>
    <row r="1111" spans="2:68" s="8" customFormat="1" ht="13.15" customHeight="1" thickBot="1">
      <c r="B1111" s="370">
        <v>66</v>
      </c>
      <c r="C1111" s="399" t="s">
        <v>4</v>
      </c>
      <c r="D1111" s="359">
        <v>138724810</v>
      </c>
      <c r="E1111" s="359">
        <v>166</v>
      </c>
      <c r="F1111" s="30" t="s">
        <v>96</v>
      </c>
      <c r="G1111" s="51">
        <v>1154128</v>
      </c>
      <c r="H1111" s="41">
        <f>IFERROR(G1111/D1111,"-")</f>
        <v>8.3195500502037095E-3</v>
      </c>
      <c r="I1111" s="51">
        <v>27</v>
      </c>
      <c r="J1111" s="41">
        <f>IFERROR(I1111/E1111,"-")</f>
        <v>0.16265060240963855</v>
      </c>
      <c r="K1111" s="54">
        <f t="shared" si="96"/>
        <v>42745.481481481482</v>
      </c>
      <c r="L1111" s="359">
        <v>810487080</v>
      </c>
      <c r="M1111" s="359">
        <v>1509</v>
      </c>
      <c r="N1111" s="30" t="s">
        <v>96</v>
      </c>
      <c r="O1111" s="51">
        <v>10422769</v>
      </c>
      <c r="P1111" s="41">
        <f>IFERROR(O1111/L1111,"-")</f>
        <v>1.2859882973088233E-2</v>
      </c>
      <c r="Q1111" s="51">
        <v>206</v>
      </c>
      <c r="R1111" s="41">
        <f>IFERROR(Q1111/M1111,"-")</f>
        <v>0.13651424784625579</v>
      </c>
      <c r="S1111" s="54">
        <f t="shared" si="97"/>
        <v>50595.966019417472</v>
      </c>
      <c r="T1111" s="359">
        <v>29544380</v>
      </c>
      <c r="U1111" s="359">
        <v>110</v>
      </c>
      <c r="V1111" s="30" t="s">
        <v>96</v>
      </c>
      <c r="W1111" s="51">
        <v>243033</v>
      </c>
      <c r="X1111" s="41">
        <f>IFERROR(W1111/T1111,"-")</f>
        <v>8.2260314821295966E-3</v>
      </c>
      <c r="Y1111" s="51">
        <v>11</v>
      </c>
      <c r="Z1111" s="41">
        <f>IFERROR(Y1111/U1111,"-")</f>
        <v>0.1</v>
      </c>
      <c r="AA1111" s="95">
        <f t="shared" si="98"/>
        <v>22093.909090909092</v>
      </c>
      <c r="AB1111" s="359">
        <v>68175930</v>
      </c>
      <c r="AC1111" s="359">
        <v>198</v>
      </c>
      <c r="AD1111" s="30" t="s">
        <v>96</v>
      </c>
      <c r="AE1111" s="51">
        <v>449702</v>
      </c>
      <c r="AF1111" s="41">
        <f>IFERROR(AE1111/AB1111,"-")</f>
        <v>6.5961989810773393E-3</v>
      </c>
      <c r="AG1111" s="51">
        <v>15</v>
      </c>
      <c r="AH1111" s="41">
        <f>IFERROR(AG1111/AC1111,"-")</f>
        <v>7.575757575757576E-2</v>
      </c>
      <c r="AI1111" s="54">
        <f t="shared" si="99"/>
        <v>29980.133333333335</v>
      </c>
      <c r="AJ1111" s="359">
        <v>351652700</v>
      </c>
      <c r="AK1111" s="359">
        <v>502</v>
      </c>
      <c r="AL1111" s="30" t="s">
        <v>96</v>
      </c>
      <c r="AM1111" s="51">
        <v>3854088</v>
      </c>
      <c r="AN1111" s="41">
        <f>IFERROR(AM1111/AJ1111,"-")</f>
        <v>1.0959927223649924E-2</v>
      </c>
      <c r="AO1111" s="51">
        <v>81</v>
      </c>
      <c r="AP1111" s="41">
        <f>IFERROR(AO1111/AK1111,"-")</f>
        <v>0.16135458167330677</v>
      </c>
      <c r="AQ1111" s="54">
        <f t="shared" si="100"/>
        <v>47581.333333333336</v>
      </c>
      <c r="AR1111" s="359">
        <v>353455870</v>
      </c>
      <c r="AS1111" s="359">
        <v>685</v>
      </c>
      <c r="AT1111" s="30" t="s">
        <v>96</v>
      </c>
      <c r="AU1111" s="51">
        <v>5003807</v>
      </c>
      <c r="AV1111" s="41">
        <f>IFERROR(AU1111/AR1111,"-")</f>
        <v>1.4156808316693114E-2</v>
      </c>
      <c r="AW1111" s="54">
        <v>95</v>
      </c>
      <c r="AX1111" s="44">
        <f>IFERROR(AW1111/AS1111,"-")</f>
        <v>0.13868613138686131</v>
      </c>
      <c r="AY1111" s="137">
        <f t="shared" si="101"/>
        <v>52671.652631578945</v>
      </c>
      <c r="AZ1111" s="359">
        <v>95239860</v>
      </c>
      <c r="BA1111" s="359">
        <v>68</v>
      </c>
      <c r="BB1111" s="30" t="s">
        <v>96</v>
      </c>
      <c r="BC1111" s="51">
        <v>2729499</v>
      </c>
      <c r="BD1111" s="41">
        <f>IFERROR(BC1111/AZ1111,"-")</f>
        <v>2.8659208444867516E-2</v>
      </c>
      <c r="BE1111" s="51">
        <v>20</v>
      </c>
      <c r="BF1111" s="41">
        <f>IFERROR(BE1111/BA1111,"-")</f>
        <v>0.29411764705882354</v>
      </c>
      <c r="BG1111" s="54">
        <f t="shared" si="102"/>
        <v>136474.95000000001</v>
      </c>
      <c r="BH1111" s="359">
        <v>239124670</v>
      </c>
      <c r="BI1111" s="359">
        <v>675</v>
      </c>
      <c r="BJ1111" s="30" t="s">
        <v>96</v>
      </c>
      <c r="BK1111" s="51">
        <v>1342926</v>
      </c>
      <c r="BL1111" s="41">
        <f>IFERROR(BK1111/BH1111,"-")</f>
        <v>5.6160077502668375E-3</v>
      </c>
      <c r="BM1111" s="51">
        <v>58</v>
      </c>
      <c r="BN1111" s="41">
        <f>IFERROR(BM1111/BI1111,"-")</f>
        <v>8.5925925925925919E-2</v>
      </c>
      <c r="BO1111" s="95">
        <f t="shared" si="103"/>
        <v>23153.896551724138</v>
      </c>
      <c r="BP1111" s="140"/>
    </row>
    <row r="1112" spans="2:68" s="8" customFormat="1" ht="13.15" customHeight="1" thickTop="1" thickBot="1">
      <c r="B1112" s="371"/>
      <c r="C1112" s="400"/>
      <c r="D1112" s="360"/>
      <c r="E1112" s="360"/>
      <c r="F1112" s="31" t="s">
        <v>97</v>
      </c>
      <c r="G1112" s="52">
        <v>778393</v>
      </c>
      <c r="H1112" s="42">
        <f>IFERROR(G1112/D1111,"-")</f>
        <v>5.6110583247509947E-3</v>
      </c>
      <c r="I1112" s="52">
        <v>36</v>
      </c>
      <c r="J1112" s="42">
        <f>IFERROR(I1112/E1111,"-")</f>
        <v>0.21686746987951808</v>
      </c>
      <c r="K1112" s="55">
        <f t="shared" si="96"/>
        <v>21622.027777777777</v>
      </c>
      <c r="L1112" s="360"/>
      <c r="M1112" s="360"/>
      <c r="N1112" s="31" t="s">
        <v>97</v>
      </c>
      <c r="O1112" s="52">
        <v>22413640</v>
      </c>
      <c r="P1112" s="42">
        <f>IFERROR(O1112/L1111,"-")</f>
        <v>2.7654530902577745E-2</v>
      </c>
      <c r="Q1112" s="52">
        <v>308</v>
      </c>
      <c r="R1112" s="42">
        <f>IFERROR(Q1112/M1111,"-")</f>
        <v>0.20410868124585818</v>
      </c>
      <c r="S1112" s="55">
        <f t="shared" si="97"/>
        <v>72771.558441558445</v>
      </c>
      <c r="T1112" s="360"/>
      <c r="U1112" s="360"/>
      <c r="V1112" s="31" t="s">
        <v>97</v>
      </c>
      <c r="W1112" s="52">
        <v>662192</v>
      </c>
      <c r="X1112" s="42">
        <f>IFERROR(W1112/T1111,"-")</f>
        <v>2.2413467468263001E-2</v>
      </c>
      <c r="Y1112" s="52">
        <v>13</v>
      </c>
      <c r="Z1112" s="42">
        <f>IFERROR(Y1112/U1111,"-")</f>
        <v>0.11818181818181818</v>
      </c>
      <c r="AA1112" s="96">
        <f t="shared" si="98"/>
        <v>50937.846153846156</v>
      </c>
      <c r="AB1112" s="360"/>
      <c r="AC1112" s="360"/>
      <c r="AD1112" s="31" t="s">
        <v>97</v>
      </c>
      <c r="AE1112" s="52">
        <v>3094426</v>
      </c>
      <c r="AF1112" s="42">
        <f>IFERROR(AE1112/AB1111,"-")</f>
        <v>4.5388834446409461E-2</v>
      </c>
      <c r="AG1112" s="52">
        <v>27</v>
      </c>
      <c r="AH1112" s="42">
        <f>IFERROR(AG1112/AC1111,"-")</f>
        <v>0.13636363636363635</v>
      </c>
      <c r="AI1112" s="55">
        <f t="shared" si="99"/>
        <v>114608.37037037036</v>
      </c>
      <c r="AJ1112" s="360"/>
      <c r="AK1112" s="360"/>
      <c r="AL1112" s="31" t="s">
        <v>97</v>
      </c>
      <c r="AM1112" s="52">
        <v>7442983</v>
      </c>
      <c r="AN1112" s="42">
        <f>IFERROR(AM1112/AJ1111,"-")</f>
        <v>2.1165721178879049E-2</v>
      </c>
      <c r="AO1112" s="52">
        <v>115</v>
      </c>
      <c r="AP1112" s="42">
        <f>IFERROR(AO1112/AK1111,"-")</f>
        <v>0.22908366533864541</v>
      </c>
      <c r="AQ1112" s="55">
        <f t="shared" si="100"/>
        <v>64721.591304347829</v>
      </c>
      <c r="AR1112" s="360"/>
      <c r="AS1112" s="360"/>
      <c r="AT1112" s="31" t="s">
        <v>97</v>
      </c>
      <c r="AU1112" s="52">
        <v>11026238</v>
      </c>
      <c r="AV1112" s="42">
        <f>IFERROR(AU1112/AR1111,"-")</f>
        <v>3.11955152986991E-2</v>
      </c>
      <c r="AW1112" s="55">
        <v>149</v>
      </c>
      <c r="AX1112" s="42">
        <f>IFERROR(AW1112/AS1111,"-")</f>
        <v>0.21751824817518248</v>
      </c>
      <c r="AY1112" s="138">
        <f t="shared" si="101"/>
        <v>74001.597315436244</v>
      </c>
      <c r="AZ1112" s="360"/>
      <c r="BA1112" s="360"/>
      <c r="BB1112" s="31" t="s">
        <v>97</v>
      </c>
      <c r="BC1112" s="52">
        <v>3238331</v>
      </c>
      <c r="BD1112" s="42">
        <f>IFERROR(BC1112/AZ1111,"-")</f>
        <v>3.400184544580389E-2</v>
      </c>
      <c r="BE1112" s="52">
        <v>17</v>
      </c>
      <c r="BF1112" s="42">
        <f>IFERROR(BE1112/BA1111,"-")</f>
        <v>0.25</v>
      </c>
      <c r="BG1112" s="55">
        <f t="shared" si="102"/>
        <v>190490.0588235294</v>
      </c>
      <c r="BH1112" s="360"/>
      <c r="BI1112" s="360"/>
      <c r="BJ1112" s="31" t="s">
        <v>97</v>
      </c>
      <c r="BK1112" s="52">
        <v>6962796</v>
      </c>
      <c r="BL1112" s="42">
        <f>IFERROR(BK1112/BH1111,"-")</f>
        <v>2.9117848861014633E-2</v>
      </c>
      <c r="BM1112" s="52">
        <v>104</v>
      </c>
      <c r="BN1112" s="42">
        <f>IFERROR(BM1112/BI1111,"-")</f>
        <v>0.15407407407407409</v>
      </c>
      <c r="BO1112" s="96">
        <f t="shared" si="103"/>
        <v>66949.961538461532</v>
      </c>
      <c r="BP1112" s="140"/>
    </row>
    <row r="1113" spans="2:68" s="8" customFormat="1" ht="13.15" customHeight="1" thickTop="1" thickBot="1">
      <c r="B1113" s="371"/>
      <c r="C1113" s="400"/>
      <c r="D1113" s="360"/>
      <c r="E1113" s="360"/>
      <c r="F1113" s="32" t="s">
        <v>98</v>
      </c>
      <c r="G1113" s="52">
        <v>6792926</v>
      </c>
      <c r="H1113" s="42">
        <f>IFERROR(G1113/D1111,"-")</f>
        <v>4.8966915146612923E-2</v>
      </c>
      <c r="I1113" s="52">
        <v>67</v>
      </c>
      <c r="J1113" s="42">
        <f>IFERROR(I1113/E1111,"-")</f>
        <v>0.40361445783132532</v>
      </c>
      <c r="K1113" s="55">
        <f t="shared" si="96"/>
        <v>101386.95522388059</v>
      </c>
      <c r="L1113" s="360"/>
      <c r="M1113" s="360"/>
      <c r="N1113" s="32" t="s">
        <v>98</v>
      </c>
      <c r="O1113" s="52">
        <v>22076411</v>
      </c>
      <c r="P1113" s="42">
        <f>IFERROR(O1113/L1111,"-")</f>
        <v>2.7238449007725082E-2</v>
      </c>
      <c r="Q1113" s="52">
        <v>381</v>
      </c>
      <c r="R1113" s="42">
        <f>IFERROR(Q1113/M1111,"-")</f>
        <v>0.25248508946322068</v>
      </c>
      <c r="S1113" s="55">
        <f t="shared" si="97"/>
        <v>57943.335958005249</v>
      </c>
      <c r="T1113" s="360"/>
      <c r="U1113" s="360"/>
      <c r="V1113" s="32" t="s">
        <v>98</v>
      </c>
      <c r="W1113" s="52">
        <v>0</v>
      </c>
      <c r="X1113" s="42">
        <f>IFERROR(W1113/T1111,"-")</f>
        <v>0</v>
      </c>
      <c r="Y1113" s="52">
        <v>0</v>
      </c>
      <c r="Z1113" s="42">
        <f>IFERROR(Y1113/U1111,"-")</f>
        <v>0</v>
      </c>
      <c r="AA1113" s="96" t="str">
        <f t="shared" si="98"/>
        <v>-</v>
      </c>
      <c r="AB1113" s="360"/>
      <c r="AC1113" s="360"/>
      <c r="AD1113" s="32" t="s">
        <v>98</v>
      </c>
      <c r="AE1113" s="52">
        <v>0</v>
      </c>
      <c r="AF1113" s="42">
        <f>IFERROR(AE1113/AB1111,"-")</f>
        <v>0</v>
      </c>
      <c r="AG1113" s="52">
        <v>0</v>
      </c>
      <c r="AH1113" s="42">
        <f>IFERROR(AG1113/AC1111,"-")</f>
        <v>0</v>
      </c>
      <c r="AI1113" s="55" t="str">
        <f t="shared" si="99"/>
        <v>-</v>
      </c>
      <c r="AJ1113" s="360"/>
      <c r="AK1113" s="360"/>
      <c r="AL1113" s="32" t="s">
        <v>98</v>
      </c>
      <c r="AM1113" s="52">
        <v>9858627</v>
      </c>
      <c r="AN1113" s="42">
        <f>IFERROR(AM1113/AJ1111,"-")</f>
        <v>2.8035123859421526E-2</v>
      </c>
      <c r="AO1113" s="52">
        <v>179</v>
      </c>
      <c r="AP1113" s="42">
        <f>IFERROR(AO1113/AK1111,"-")</f>
        <v>0.35657370517928288</v>
      </c>
      <c r="AQ1113" s="55">
        <f t="shared" si="100"/>
        <v>55076.128491620111</v>
      </c>
      <c r="AR1113" s="360"/>
      <c r="AS1113" s="360"/>
      <c r="AT1113" s="32" t="s">
        <v>98</v>
      </c>
      <c r="AU1113" s="52">
        <v>12217784</v>
      </c>
      <c r="AV1113" s="42">
        <f>IFERROR(AU1113/AR1111,"-")</f>
        <v>3.4566646184147398E-2</v>
      </c>
      <c r="AW1113" s="55">
        <v>202</v>
      </c>
      <c r="AX1113" s="42">
        <f>IFERROR(AW1113/AS1111,"-")</f>
        <v>0.29489051094890512</v>
      </c>
      <c r="AY1113" s="138">
        <f t="shared" si="101"/>
        <v>60484.079207920789</v>
      </c>
      <c r="AZ1113" s="360"/>
      <c r="BA1113" s="360"/>
      <c r="BB1113" s="32" t="s">
        <v>98</v>
      </c>
      <c r="BC1113" s="52">
        <v>308123</v>
      </c>
      <c r="BD1113" s="42">
        <f>IFERROR(BC1113/AZ1111,"-")</f>
        <v>3.2352315511593572E-3</v>
      </c>
      <c r="BE1113" s="52">
        <v>12</v>
      </c>
      <c r="BF1113" s="42">
        <f>IFERROR(BE1113/BA1111,"-")</f>
        <v>0.17647058823529413</v>
      </c>
      <c r="BG1113" s="55">
        <f t="shared" si="102"/>
        <v>25676.916666666668</v>
      </c>
      <c r="BH1113" s="360"/>
      <c r="BI1113" s="360"/>
      <c r="BJ1113" s="32" t="s">
        <v>98</v>
      </c>
      <c r="BK1113" s="52">
        <v>3106149</v>
      </c>
      <c r="BL1113" s="42">
        <f>IFERROR(BK1113/BH1111,"-")</f>
        <v>1.2989663508997211E-2</v>
      </c>
      <c r="BM1113" s="52">
        <v>114</v>
      </c>
      <c r="BN1113" s="42">
        <f>IFERROR(BM1113/BI1111,"-")</f>
        <v>0.16888888888888889</v>
      </c>
      <c r="BO1113" s="96">
        <f t="shared" si="103"/>
        <v>27246.92105263158</v>
      </c>
      <c r="BP1113" s="140"/>
    </row>
    <row r="1114" spans="2:68" s="8" customFormat="1" ht="13.15" customHeight="1" thickTop="1" thickBot="1">
      <c r="B1114" s="371"/>
      <c r="C1114" s="400"/>
      <c r="D1114" s="360"/>
      <c r="E1114" s="360"/>
      <c r="F1114" s="32" t="s">
        <v>99</v>
      </c>
      <c r="G1114" s="52">
        <v>23364</v>
      </c>
      <c r="H1114" s="42">
        <f>IFERROR(G1114/D1111,"-")</f>
        <v>1.6841976572179123E-4</v>
      </c>
      <c r="I1114" s="52">
        <v>5</v>
      </c>
      <c r="J1114" s="42">
        <f>IFERROR(I1114/E1111,"-")</f>
        <v>3.0120481927710843E-2</v>
      </c>
      <c r="K1114" s="55">
        <f t="shared" si="96"/>
        <v>4672.8</v>
      </c>
      <c r="L1114" s="360"/>
      <c r="M1114" s="360"/>
      <c r="N1114" s="32" t="s">
        <v>99</v>
      </c>
      <c r="O1114" s="52">
        <v>473274</v>
      </c>
      <c r="P1114" s="42">
        <f>IFERROR(O1114/L1111,"-")</f>
        <v>5.8393774765663135E-4</v>
      </c>
      <c r="Q1114" s="52">
        <v>53</v>
      </c>
      <c r="R1114" s="42">
        <f>IFERROR(Q1114/M1111,"-")</f>
        <v>3.5122597746852217E-2</v>
      </c>
      <c r="S1114" s="55">
        <f t="shared" si="97"/>
        <v>8929.6981132075471</v>
      </c>
      <c r="T1114" s="360"/>
      <c r="U1114" s="360"/>
      <c r="V1114" s="32" t="s">
        <v>99</v>
      </c>
      <c r="W1114" s="52">
        <v>0</v>
      </c>
      <c r="X1114" s="42">
        <f>IFERROR(W1114/T1111,"-")</f>
        <v>0</v>
      </c>
      <c r="Y1114" s="52">
        <v>0</v>
      </c>
      <c r="Z1114" s="42">
        <f>IFERROR(Y1114/U1111,"-")</f>
        <v>0</v>
      </c>
      <c r="AA1114" s="96" t="str">
        <f t="shared" si="98"/>
        <v>-</v>
      </c>
      <c r="AB1114" s="360"/>
      <c r="AC1114" s="360"/>
      <c r="AD1114" s="32" t="s">
        <v>99</v>
      </c>
      <c r="AE1114" s="52">
        <v>0</v>
      </c>
      <c r="AF1114" s="42">
        <f>IFERROR(AE1114/AB1111,"-")</f>
        <v>0</v>
      </c>
      <c r="AG1114" s="52">
        <v>0</v>
      </c>
      <c r="AH1114" s="42">
        <f>IFERROR(AG1114/AC1111,"-")</f>
        <v>0</v>
      </c>
      <c r="AI1114" s="55" t="str">
        <f t="shared" si="99"/>
        <v>-</v>
      </c>
      <c r="AJ1114" s="360"/>
      <c r="AK1114" s="360"/>
      <c r="AL1114" s="32" t="s">
        <v>99</v>
      </c>
      <c r="AM1114" s="52">
        <v>345115</v>
      </c>
      <c r="AN1114" s="42">
        <f>IFERROR(AM1114/AJ1111,"-")</f>
        <v>9.8140864551871771E-4</v>
      </c>
      <c r="AO1114" s="52">
        <v>27</v>
      </c>
      <c r="AP1114" s="42">
        <f>IFERROR(AO1114/AK1111,"-")</f>
        <v>5.3784860557768925E-2</v>
      </c>
      <c r="AQ1114" s="55">
        <f t="shared" si="100"/>
        <v>12782.037037037036</v>
      </c>
      <c r="AR1114" s="360"/>
      <c r="AS1114" s="360"/>
      <c r="AT1114" s="32" t="s">
        <v>99</v>
      </c>
      <c r="AU1114" s="52">
        <v>128159</v>
      </c>
      <c r="AV1114" s="42">
        <f>IFERROR(AU1114/AR1111,"-")</f>
        <v>3.6258840460055169E-4</v>
      </c>
      <c r="AW1114" s="55">
        <v>26</v>
      </c>
      <c r="AX1114" s="42">
        <f>IFERROR(AW1114/AS1111,"-")</f>
        <v>3.7956204379562042E-2</v>
      </c>
      <c r="AY1114" s="138">
        <f t="shared" si="101"/>
        <v>4929.1923076923076</v>
      </c>
      <c r="AZ1114" s="360"/>
      <c r="BA1114" s="360"/>
      <c r="BB1114" s="32" t="s">
        <v>99</v>
      </c>
      <c r="BC1114" s="52">
        <v>2332</v>
      </c>
      <c r="BD1114" s="42">
        <f>IFERROR(BC1114/AZ1111,"-")</f>
        <v>2.4485546282827378E-5</v>
      </c>
      <c r="BE1114" s="52">
        <v>2</v>
      </c>
      <c r="BF1114" s="42">
        <f>IFERROR(BE1114/BA1111,"-")</f>
        <v>2.9411764705882353E-2</v>
      </c>
      <c r="BG1114" s="55">
        <f t="shared" si="102"/>
        <v>1166</v>
      </c>
      <c r="BH1114" s="360"/>
      <c r="BI1114" s="360"/>
      <c r="BJ1114" s="32" t="s">
        <v>99</v>
      </c>
      <c r="BK1114" s="52">
        <v>24033</v>
      </c>
      <c r="BL1114" s="42">
        <f>IFERROR(BK1114/BH1111,"-")</f>
        <v>1.0050405924240272E-4</v>
      </c>
      <c r="BM1114" s="52">
        <v>7</v>
      </c>
      <c r="BN1114" s="42">
        <f>IFERROR(BM1114/BI1111,"-")</f>
        <v>1.037037037037037E-2</v>
      </c>
      <c r="BO1114" s="96">
        <f t="shared" si="103"/>
        <v>3433.2857142857142</v>
      </c>
      <c r="BP1114" s="140"/>
    </row>
    <row r="1115" spans="2:68" s="8" customFormat="1" ht="13.15" customHeight="1" thickTop="1" thickBot="1">
      <c r="B1115" s="371"/>
      <c r="C1115" s="400"/>
      <c r="D1115" s="360"/>
      <c r="E1115" s="360"/>
      <c r="F1115" s="32" t="s">
        <v>100</v>
      </c>
      <c r="G1115" s="52">
        <v>1430977</v>
      </c>
      <c r="H1115" s="42">
        <f>IFERROR(G1115/D1111,"-")</f>
        <v>1.0315220471377831E-2</v>
      </c>
      <c r="I1115" s="52">
        <v>62</v>
      </c>
      <c r="J1115" s="42">
        <f>IFERROR(I1115/E1111,"-")</f>
        <v>0.37349397590361444</v>
      </c>
      <c r="K1115" s="55">
        <f t="shared" si="96"/>
        <v>23080.274193548386</v>
      </c>
      <c r="L1115" s="360"/>
      <c r="M1115" s="360"/>
      <c r="N1115" s="32" t="s">
        <v>100</v>
      </c>
      <c r="O1115" s="52">
        <v>19458544</v>
      </c>
      <c r="P1115" s="42">
        <f>IFERROR(O1115/L1111,"-")</f>
        <v>2.4008456741839733E-2</v>
      </c>
      <c r="Q1115" s="52">
        <v>426</v>
      </c>
      <c r="R1115" s="42">
        <f>IFERROR(Q1115/M1111,"-")</f>
        <v>0.28230616302186878</v>
      </c>
      <c r="S1115" s="55">
        <f t="shared" si="97"/>
        <v>45677.333333333336</v>
      </c>
      <c r="T1115" s="360"/>
      <c r="U1115" s="360"/>
      <c r="V1115" s="32" t="s">
        <v>100</v>
      </c>
      <c r="W1115" s="52">
        <v>0</v>
      </c>
      <c r="X1115" s="42">
        <f>IFERROR(W1115/T1111,"-")</f>
        <v>0</v>
      </c>
      <c r="Y1115" s="52">
        <v>0</v>
      </c>
      <c r="Z1115" s="42">
        <f>IFERROR(Y1115/U1111,"-")</f>
        <v>0</v>
      </c>
      <c r="AA1115" s="96" t="str">
        <f t="shared" si="98"/>
        <v>-</v>
      </c>
      <c r="AB1115" s="360"/>
      <c r="AC1115" s="360"/>
      <c r="AD1115" s="32" t="s">
        <v>100</v>
      </c>
      <c r="AE1115" s="52">
        <v>0</v>
      </c>
      <c r="AF1115" s="42">
        <f>IFERROR(AE1115/AB1111,"-")</f>
        <v>0</v>
      </c>
      <c r="AG1115" s="52">
        <v>0</v>
      </c>
      <c r="AH1115" s="42">
        <f>IFERROR(AG1115/AC1111,"-")</f>
        <v>0</v>
      </c>
      <c r="AI1115" s="55" t="str">
        <f t="shared" si="99"/>
        <v>-</v>
      </c>
      <c r="AJ1115" s="360"/>
      <c r="AK1115" s="360"/>
      <c r="AL1115" s="32" t="s">
        <v>100</v>
      </c>
      <c r="AM1115" s="52">
        <v>10169733</v>
      </c>
      <c r="AN1115" s="42">
        <f>IFERROR(AM1115/AJ1111,"-")</f>
        <v>2.8919820607093305E-2</v>
      </c>
      <c r="AO1115" s="52">
        <v>192</v>
      </c>
      <c r="AP1115" s="42">
        <f>IFERROR(AO1115/AK1111,"-")</f>
        <v>0.38247011952191234</v>
      </c>
      <c r="AQ1115" s="55">
        <f t="shared" si="100"/>
        <v>52967.359375</v>
      </c>
      <c r="AR1115" s="360"/>
      <c r="AS1115" s="360"/>
      <c r="AT1115" s="32" t="s">
        <v>100</v>
      </c>
      <c r="AU1115" s="52">
        <v>9288811</v>
      </c>
      <c r="AV1115" s="42">
        <f>IFERROR(AU1115/AR1111,"-")</f>
        <v>2.6279973791353359E-2</v>
      </c>
      <c r="AW1115" s="55">
        <v>234</v>
      </c>
      <c r="AX1115" s="42">
        <f>IFERROR(AW1115/AS1111,"-")</f>
        <v>0.34160583941605838</v>
      </c>
      <c r="AY1115" s="138">
        <f t="shared" si="101"/>
        <v>39695.773504273508</v>
      </c>
      <c r="AZ1115" s="360"/>
      <c r="BA1115" s="360"/>
      <c r="BB1115" s="32" t="s">
        <v>100</v>
      </c>
      <c r="BC1115" s="52">
        <v>627019</v>
      </c>
      <c r="BD1115" s="42">
        <f>IFERROR(BC1115/AZ1111,"-")</f>
        <v>6.5835775063088084E-3</v>
      </c>
      <c r="BE1115" s="52">
        <v>11</v>
      </c>
      <c r="BF1115" s="42">
        <f>IFERROR(BE1115/BA1111,"-")</f>
        <v>0.16176470588235295</v>
      </c>
      <c r="BG1115" s="55">
        <f t="shared" si="102"/>
        <v>57001.727272727272</v>
      </c>
      <c r="BH1115" s="360"/>
      <c r="BI1115" s="360"/>
      <c r="BJ1115" s="32" t="s">
        <v>100</v>
      </c>
      <c r="BK1115" s="52">
        <v>7385411</v>
      </c>
      <c r="BL1115" s="42">
        <f>IFERROR(BK1115/BH1111,"-")</f>
        <v>3.0885190557712008E-2</v>
      </c>
      <c r="BM1115" s="52">
        <v>138</v>
      </c>
      <c r="BN1115" s="42">
        <f>IFERROR(BM1115/BI1111,"-")</f>
        <v>0.20444444444444446</v>
      </c>
      <c r="BO1115" s="96">
        <f t="shared" si="103"/>
        <v>53517.471014492752</v>
      </c>
      <c r="BP1115" s="140"/>
    </row>
    <row r="1116" spans="2:68" s="8" customFormat="1" ht="13.15" customHeight="1" thickTop="1" thickBot="1">
      <c r="B1116" s="371"/>
      <c r="C1116" s="400"/>
      <c r="D1116" s="360"/>
      <c r="E1116" s="360"/>
      <c r="F1116" s="32" t="s">
        <v>101</v>
      </c>
      <c r="G1116" s="52">
        <v>3156333</v>
      </c>
      <c r="H1116" s="42">
        <f>IFERROR(G1116/D1111,"-")</f>
        <v>2.2752476647832497E-2</v>
      </c>
      <c r="I1116" s="52">
        <v>69</v>
      </c>
      <c r="J1116" s="42">
        <f>IFERROR(I1116/E1111,"-")</f>
        <v>0.41566265060240964</v>
      </c>
      <c r="K1116" s="55">
        <f t="shared" si="96"/>
        <v>45743.956521739128</v>
      </c>
      <c r="L1116" s="360"/>
      <c r="M1116" s="360"/>
      <c r="N1116" s="32" t="s">
        <v>101</v>
      </c>
      <c r="O1116" s="52">
        <v>17430002</v>
      </c>
      <c r="P1116" s="42">
        <f>IFERROR(O1116/L1111,"-")</f>
        <v>2.1505588960159611E-2</v>
      </c>
      <c r="Q1116" s="52">
        <v>412</v>
      </c>
      <c r="R1116" s="42">
        <f>IFERROR(Q1116/M1111,"-")</f>
        <v>0.27302849569251159</v>
      </c>
      <c r="S1116" s="55">
        <f t="shared" si="97"/>
        <v>42305.830097087375</v>
      </c>
      <c r="T1116" s="360"/>
      <c r="U1116" s="360"/>
      <c r="V1116" s="32" t="s">
        <v>101</v>
      </c>
      <c r="W1116" s="52">
        <v>0</v>
      </c>
      <c r="X1116" s="42">
        <f>IFERROR(W1116/T1111,"-")</f>
        <v>0</v>
      </c>
      <c r="Y1116" s="52">
        <v>0</v>
      </c>
      <c r="Z1116" s="42">
        <f>IFERROR(Y1116/U1111,"-")</f>
        <v>0</v>
      </c>
      <c r="AA1116" s="96" t="str">
        <f t="shared" si="98"/>
        <v>-</v>
      </c>
      <c r="AB1116" s="360"/>
      <c r="AC1116" s="360"/>
      <c r="AD1116" s="32" t="s">
        <v>101</v>
      </c>
      <c r="AE1116" s="52">
        <v>0</v>
      </c>
      <c r="AF1116" s="42">
        <f>IFERROR(AE1116/AB1111,"-")</f>
        <v>0</v>
      </c>
      <c r="AG1116" s="52">
        <v>0</v>
      </c>
      <c r="AH1116" s="42">
        <f>IFERROR(AG1116/AC1111,"-")</f>
        <v>0</v>
      </c>
      <c r="AI1116" s="55" t="str">
        <f t="shared" si="99"/>
        <v>-</v>
      </c>
      <c r="AJ1116" s="360"/>
      <c r="AK1116" s="360"/>
      <c r="AL1116" s="32" t="s">
        <v>101</v>
      </c>
      <c r="AM1116" s="52">
        <v>7152906</v>
      </c>
      <c r="AN1116" s="42">
        <f>IFERROR(AM1116/AJ1111,"-")</f>
        <v>2.0340824910486967E-2</v>
      </c>
      <c r="AO1116" s="52">
        <v>195</v>
      </c>
      <c r="AP1116" s="42">
        <f>IFERROR(AO1116/AK1111,"-")</f>
        <v>0.38844621513944222</v>
      </c>
      <c r="AQ1116" s="55">
        <f t="shared" si="100"/>
        <v>36681.56923076923</v>
      </c>
      <c r="AR1116" s="360"/>
      <c r="AS1116" s="360"/>
      <c r="AT1116" s="32" t="s">
        <v>101</v>
      </c>
      <c r="AU1116" s="52">
        <v>10277096</v>
      </c>
      <c r="AV1116" s="42">
        <f>IFERROR(AU1116/AR1111,"-")</f>
        <v>2.9076037130179786E-2</v>
      </c>
      <c r="AW1116" s="55">
        <v>217</v>
      </c>
      <c r="AX1116" s="42">
        <f>IFERROR(AW1116/AS1111,"-")</f>
        <v>0.31678832116788319</v>
      </c>
      <c r="AY1116" s="138">
        <f t="shared" si="101"/>
        <v>47359.88940092166</v>
      </c>
      <c r="AZ1116" s="360"/>
      <c r="BA1116" s="360"/>
      <c r="BB1116" s="32" t="s">
        <v>101</v>
      </c>
      <c r="BC1116" s="52">
        <v>664031</v>
      </c>
      <c r="BD1116" s="42">
        <f>IFERROR(BC1116/AZ1111,"-")</f>
        <v>6.9721963052024648E-3</v>
      </c>
      <c r="BE1116" s="52">
        <v>21</v>
      </c>
      <c r="BF1116" s="42">
        <f>IFERROR(BE1116/BA1111,"-")</f>
        <v>0.30882352941176472</v>
      </c>
      <c r="BG1116" s="55">
        <f t="shared" si="102"/>
        <v>31620.523809523809</v>
      </c>
      <c r="BH1116" s="360"/>
      <c r="BI1116" s="360"/>
      <c r="BJ1116" s="32" t="s">
        <v>101</v>
      </c>
      <c r="BK1116" s="52">
        <v>5047879</v>
      </c>
      <c r="BL1116" s="42">
        <f>IFERROR(BK1116/BH1111,"-")</f>
        <v>2.1109821082032229E-2</v>
      </c>
      <c r="BM1116" s="52">
        <v>135</v>
      </c>
      <c r="BN1116" s="42">
        <f>IFERROR(BM1116/BI1111,"-")</f>
        <v>0.2</v>
      </c>
      <c r="BO1116" s="96">
        <f t="shared" si="103"/>
        <v>37391.696296296293</v>
      </c>
      <c r="BP1116" s="140"/>
    </row>
    <row r="1117" spans="2:68" s="8" customFormat="1" ht="13.15" customHeight="1" thickTop="1" thickBot="1">
      <c r="B1117" s="371"/>
      <c r="C1117" s="400"/>
      <c r="D1117" s="360"/>
      <c r="E1117" s="360"/>
      <c r="F1117" s="32" t="s">
        <v>102</v>
      </c>
      <c r="G1117" s="52">
        <v>12736635</v>
      </c>
      <c r="H1117" s="42">
        <f>IFERROR(G1117/D1111,"-")</f>
        <v>9.1812236037663336E-2</v>
      </c>
      <c r="I1117" s="52">
        <v>31</v>
      </c>
      <c r="J1117" s="42">
        <f>IFERROR(I1117/E1111,"-")</f>
        <v>0.18674698795180722</v>
      </c>
      <c r="K1117" s="55">
        <f t="shared" si="96"/>
        <v>410859.19354838709</v>
      </c>
      <c r="L1117" s="360"/>
      <c r="M1117" s="360"/>
      <c r="N1117" s="32" t="s">
        <v>102</v>
      </c>
      <c r="O1117" s="52">
        <v>15063397</v>
      </c>
      <c r="P1117" s="42">
        <f>IFERROR(O1117/L1111,"-")</f>
        <v>1.8585610272775725E-2</v>
      </c>
      <c r="Q1117" s="52">
        <v>143</v>
      </c>
      <c r="R1117" s="42">
        <f>IFERROR(Q1117/M1111,"-")</f>
        <v>9.4764744864148445E-2</v>
      </c>
      <c r="S1117" s="55">
        <f t="shared" si="97"/>
        <v>105338.44055944055</v>
      </c>
      <c r="T1117" s="360"/>
      <c r="U1117" s="360"/>
      <c r="V1117" s="32" t="s">
        <v>102</v>
      </c>
      <c r="W1117" s="52">
        <v>52992</v>
      </c>
      <c r="X1117" s="42">
        <f>IFERROR(W1117/T1111,"-")</f>
        <v>1.7936406179449357E-3</v>
      </c>
      <c r="Y1117" s="52">
        <v>1</v>
      </c>
      <c r="Z1117" s="42">
        <f>IFERROR(Y1117/U1111,"-")</f>
        <v>9.0909090909090905E-3</v>
      </c>
      <c r="AA1117" s="96">
        <f t="shared" si="98"/>
        <v>52992</v>
      </c>
      <c r="AB1117" s="360"/>
      <c r="AC1117" s="360"/>
      <c r="AD1117" s="32" t="s">
        <v>102</v>
      </c>
      <c r="AE1117" s="52">
        <v>4720</v>
      </c>
      <c r="AF1117" s="42">
        <f>IFERROR(AE1117/AB1111,"-")</f>
        <v>6.9232645597940508E-5</v>
      </c>
      <c r="AG1117" s="52">
        <v>1</v>
      </c>
      <c r="AH1117" s="42">
        <f>IFERROR(AG1117/AC1111,"-")</f>
        <v>5.0505050505050509E-3</v>
      </c>
      <c r="AI1117" s="55">
        <f t="shared" si="99"/>
        <v>4720</v>
      </c>
      <c r="AJ1117" s="360"/>
      <c r="AK1117" s="360"/>
      <c r="AL1117" s="32" t="s">
        <v>102</v>
      </c>
      <c r="AM1117" s="52">
        <v>5012640</v>
      </c>
      <c r="AN1117" s="42">
        <f>IFERROR(AM1117/AJ1111,"-")</f>
        <v>1.425451873396678E-2</v>
      </c>
      <c r="AO1117" s="52">
        <v>72</v>
      </c>
      <c r="AP1117" s="42">
        <f>IFERROR(AO1117/AK1111,"-")</f>
        <v>0.14342629482071714</v>
      </c>
      <c r="AQ1117" s="55">
        <f t="shared" si="100"/>
        <v>69620</v>
      </c>
      <c r="AR1117" s="360"/>
      <c r="AS1117" s="360"/>
      <c r="AT1117" s="32" t="s">
        <v>102</v>
      </c>
      <c r="AU1117" s="52">
        <v>8279155</v>
      </c>
      <c r="AV1117" s="42">
        <f>IFERROR(AU1117/AR1111,"-")</f>
        <v>2.3423447458943036E-2</v>
      </c>
      <c r="AW1117" s="55">
        <v>68</v>
      </c>
      <c r="AX1117" s="42">
        <f>IFERROR(AW1117/AS1111,"-")</f>
        <v>9.9270072992700728E-2</v>
      </c>
      <c r="AY1117" s="138">
        <f t="shared" si="101"/>
        <v>121752.2794117647</v>
      </c>
      <c r="AZ1117" s="360"/>
      <c r="BA1117" s="360"/>
      <c r="BB1117" s="32" t="s">
        <v>102</v>
      </c>
      <c r="BC1117" s="52">
        <v>2300855</v>
      </c>
      <c r="BD1117" s="42">
        <f>IFERROR(BC1117/AZ1111,"-")</f>
        <v>2.415852984244202E-2</v>
      </c>
      <c r="BE1117" s="52">
        <v>10</v>
      </c>
      <c r="BF1117" s="42">
        <f>IFERROR(BE1117/BA1111,"-")</f>
        <v>0.14705882352941177</v>
      </c>
      <c r="BG1117" s="55">
        <f t="shared" si="102"/>
        <v>230085.5</v>
      </c>
      <c r="BH1117" s="360"/>
      <c r="BI1117" s="360"/>
      <c r="BJ1117" s="32" t="s">
        <v>102</v>
      </c>
      <c r="BK1117" s="52">
        <v>3979804</v>
      </c>
      <c r="BL1117" s="42">
        <f>IFERROR(BK1117/BH1111,"-")</f>
        <v>1.6643217949866906E-2</v>
      </c>
      <c r="BM1117" s="52">
        <v>33</v>
      </c>
      <c r="BN1117" s="42">
        <f>IFERROR(BM1117/BI1111,"-")</f>
        <v>4.8888888888888891E-2</v>
      </c>
      <c r="BO1117" s="96">
        <f t="shared" si="103"/>
        <v>120600.12121212122</v>
      </c>
      <c r="BP1117" s="140"/>
    </row>
    <row r="1118" spans="2:68" s="8" customFormat="1" ht="13.15" customHeight="1" thickTop="1" thickBot="1">
      <c r="B1118" s="371"/>
      <c r="C1118" s="400"/>
      <c r="D1118" s="360"/>
      <c r="E1118" s="360"/>
      <c r="F1118" s="32" t="s">
        <v>112</v>
      </c>
      <c r="G1118" s="52">
        <v>0</v>
      </c>
      <c r="H1118" s="42">
        <f>IFERROR(G1118/D1111,"-")</f>
        <v>0</v>
      </c>
      <c r="I1118" s="52">
        <v>0</v>
      </c>
      <c r="J1118" s="42">
        <f>IFERROR(I1118/E1111,"-")</f>
        <v>0</v>
      </c>
      <c r="K1118" s="55" t="str">
        <f t="shared" si="96"/>
        <v>-</v>
      </c>
      <c r="L1118" s="360"/>
      <c r="M1118" s="360"/>
      <c r="N1118" s="32" t="s">
        <v>112</v>
      </c>
      <c r="O1118" s="52">
        <v>3039</v>
      </c>
      <c r="P1118" s="42">
        <f>IFERROR(O1118/L1111,"-")</f>
        <v>3.74959709413258E-6</v>
      </c>
      <c r="Q1118" s="52">
        <v>4</v>
      </c>
      <c r="R1118" s="42">
        <f>IFERROR(Q1118/M1111,"-")</f>
        <v>2.6507620941020544E-3</v>
      </c>
      <c r="S1118" s="55">
        <f t="shared" si="97"/>
        <v>759.75</v>
      </c>
      <c r="T1118" s="360"/>
      <c r="U1118" s="360"/>
      <c r="V1118" s="32" t="s">
        <v>112</v>
      </c>
      <c r="W1118" s="52">
        <v>965</v>
      </c>
      <c r="X1118" s="42">
        <f>IFERROR(W1118/T1111,"-")</f>
        <v>3.2662726379771721E-5</v>
      </c>
      <c r="Y1118" s="52">
        <v>1</v>
      </c>
      <c r="Z1118" s="42">
        <f>IFERROR(Y1118/U1111,"-")</f>
        <v>9.0909090909090905E-3</v>
      </c>
      <c r="AA1118" s="96">
        <f t="shared" si="98"/>
        <v>965</v>
      </c>
      <c r="AB1118" s="360"/>
      <c r="AC1118" s="360"/>
      <c r="AD1118" s="32" t="s">
        <v>112</v>
      </c>
      <c r="AE1118" s="52">
        <v>0</v>
      </c>
      <c r="AF1118" s="42">
        <f>IFERROR(AE1118/AB1111,"-")</f>
        <v>0</v>
      </c>
      <c r="AG1118" s="52">
        <v>0</v>
      </c>
      <c r="AH1118" s="42">
        <f>IFERROR(AG1118/AC1111,"-")</f>
        <v>0</v>
      </c>
      <c r="AI1118" s="55" t="str">
        <f t="shared" si="99"/>
        <v>-</v>
      </c>
      <c r="AJ1118" s="360"/>
      <c r="AK1118" s="360"/>
      <c r="AL1118" s="32" t="s">
        <v>112</v>
      </c>
      <c r="AM1118" s="52">
        <v>1523</v>
      </c>
      <c r="AN1118" s="42">
        <f>IFERROR(AM1118/AJ1111,"-")</f>
        <v>4.3309776947539435E-6</v>
      </c>
      <c r="AO1118" s="52">
        <v>2</v>
      </c>
      <c r="AP1118" s="42">
        <f>IFERROR(AO1118/AK1111,"-")</f>
        <v>3.9840637450199202E-3</v>
      </c>
      <c r="AQ1118" s="55">
        <f t="shared" si="100"/>
        <v>761.5</v>
      </c>
      <c r="AR1118" s="360"/>
      <c r="AS1118" s="360"/>
      <c r="AT1118" s="32" t="s">
        <v>112</v>
      </c>
      <c r="AU1118" s="52">
        <v>551</v>
      </c>
      <c r="AV1118" s="42">
        <f>IFERROR(AU1118/AR1111,"-")</f>
        <v>1.5588933351142252E-6</v>
      </c>
      <c r="AW1118" s="55">
        <v>1</v>
      </c>
      <c r="AX1118" s="42">
        <f>IFERROR(AW1118/AS1111,"-")</f>
        <v>1.4598540145985401E-3</v>
      </c>
      <c r="AY1118" s="138">
        <f t="shared" si="101"/>
        <v>551</v>
      </c>
      <c r="AZ1118" s="360"/>
      <c r="BA1118" s="360"/>
      <c r="BB1118" s="32" t="s">
        <v>112</v>
      </c>
      <c r="BC1118" s="52">
        <v>0</v>
      </c>
      <c r="BD1118" s="42">
        <f>IFERROR(BC1118/AZ1111,"-")</f>
        <v>0</v>
      </c>
      <c r="BE1118" s="52">
        <v>0</v>
      </c>
      <c r="BF1118" s="42">
        <f>IFERROR(BE1118/BA1111,"-")</f>
        <v>0</v>
      </c>
      <c r="BG1118" s="55" t="str">
        <f t="shared" si="102"/>
        <v>-</v>
      </c>
      <c r="BH1118" s="360"/>
      <c r="BI1118" s="360"/>
      <c r="BJ1118" s="32" t="s">
        <v>112</v>
      </c>
      <c r="BK1118" s="52">
        <v>0</v>
      </c>
      <c r="BL1118" s="42">
        <f>IFERROR(BK1118/BH1111,"-")</f>
        <v>0</v>
      </c>
      <c r="BM1118" s="52">
        <v>0</v>
      </c>
      <c r="BN1118" s="42">
        <f>IFERROR(BM1118/BI1111,"-")</f>
        <v>0</v>
      </c>
      <c r="BO1118" s="96" t="str">
        <f t="shared" si="103"/>
        <v>-</v>
      </c>
      <c r="BP1118" s="140"/>
    </row>
    <row r="1119" spans="2:68" s="8" customFormat="1" ht="13.15" customHeight="1" thickTop="1" thickBot="1">
      <c r="B1119" s="371"/>
      <c r="C1119" s="400"/>
      <c r="D1119" s="360"/>
      <c r="E1119" s="360"/>
      <c r="F1119" s="32" t="s">
        <v>103</v>
      </c>
      <c r="G1119" s="52">
        <v>99409</v>
      </c>
      <c r="H1119" s="42">
        <f>IFERROR(G1119/D1111,"-")</f>
        <v>7.1659135809953531E-4</v>
      </c>
      <c r="I1119" s="52">
        <v>8</v>
      </c>
      <c r="J1119" s="42">
        <f>IFERROR(I1119/E1111,"-")</f>
        <v>4.8192771084337352E-2</v>
      </c>
      <c r="K1119" s="55">
        <f t="shared" si="96"/>
        <v>12426.125</v>
      </c>
      <c r="L1119" s="360"/>
      <c r="M1119" s="360"/>
      <c r="N1119" s="32" t="s">
        <v>103</v>
      </c>
      <c r="O1119" s="52">
        <v>435919</v>
      </c>
      <c r="P1119" s="42">
        <f>IFERROR(O1119/L1111,"-")</f>
        <v>5.3784817890002636E-4</v>
      </c>
      <c r="Q1119" s="52">
        <v>46</v>
      </c>
      <c r="R1119" s="42">
        <f>IFERROR(Q1119/M1111,"-")</f>
        <v>3.0483764082173626E-2</v>
      </c>
      <c r="S1119" s="55">
        <f t="shared" si="97"/>
        <v>9476.5</v>
      </c>
      <c r="T1119" s="360"/>
      <c r="U1119" s="360"/>
      <c r="V1119" s="32" t="s">
        <v>103</v>
      </c>
      <c r="W1119" s="52">
        <v>1667</v>
      </c>
      <c r="X1119" s="42">
        <f>IFERROR(W1119/T1111,"-")</f>
        <v>5.6423590544123786E-5</v>
      </c>
      <c r="Y1119" s="52">
        <v>1</v>
      </c>
      <c r="Z1119" s="42">
        <f>IFERROR(Y1119/U1111,"-")</f>
        <v>9.0909090909090905E-3</v>
      </c>
      <c r="AA1119" s="96">
        <f t="shared" si="98"/>
        <v>1667</v>
      </c>
      <c r="AB1119" s="360"/>
      <c r="AC1119" s="360"/>
      <c r="AD1119" s="32" t="s">
        <v>103</v>
      </c>
      <c r="AE1119" s="52">
        <v>7811</v>
      </c>
      <c r="AF1119" s="42">
        <f>IFERROR(AE1119/AB1111,"-")</f>
        <v>1.145712277045579E-4</v>
      </c>
      <c r="AG1119" s="52">
        <v>3</v>
      </c>
      <c r="AH1119" s="42">
        <f>IFERROR(AG1119/AC1111,"-")</f>
        <v>1.5151515151515152E-2</v>
      </c>
      <c r="AI1119" s="55">
        <f t="shared" si="99"/>
        <v>2603.6666666666665</v>
      </c>
      <c r="AJ1119" s="360"/>
      <c r="AK1119" s="360"/>
      <c r="AL1119" s="32" t="s">
        <v>103</v>
      </c>
      <c r="AM1119" s="52">
        <v>171479</v>
      </c>
      <c r="AN1119" s="42">
        <f>IFERROR(AM1119/AJ1111,"-")</f>
        <v>4.8763737630906856E-4</v>
      </c>
      <c r="AO1119" s="52">
        <v>18</v>
      </c>
      <c r="AP1119" s="42">
        <f>IFERROR(AO1119/AK1111,"-")</f>
        <v>3.5856573705179286E-2</v>
      </c>
      <c r="AQ1119" s="55">
        <f t="shared" si="100"/>
        <v>9526.6111111111113</v>
      </c>
      <c r="AR1119" s="360"/>
      <c r="AS1119" s="360"/>
      <c r="AT1119" s="32" t="s">
        <v>103</v>
      </c>
      <c r="AU1119" s="52">
        <v>249627</v>
      </c>
      <c r="AV1119" s="42">
        <f>IFERROR(AU1119/AR1111,"-")</f>
        <v>7.0624658178685784E-4</v>
      </c>
      <c r="AW1119" s="55">
        <v>23</v>
      </c>
      <c r="AX1119" s="42">
        <f>IFERROR(AW1119/AS1111,"-")</f>
        <v>3.3576642335766425E-2</v>
      </c>
      <c r="AY1119" s="138">
        <f t="shared" si="101"/>
        <v>10853.347826086956</v>
      </c>
      <c r="AZ1119" s="360"/>
      <c r="BA1119" s="360"/>
      <c r="BB1119" s="32" t="s">
        <v>103</v>
      </c>
      <c r="BC1119" s="52">
        <v>5335</v>
      </c>
      <c r="BD1119" s="42">
        <f>IFERROR(BC1119/AZ1111,"-")</f>
        <v>5.6016462014958864E-5</v>
      </c>
      <c r="BE1119" s="52">
        <v>1</v>
      </c>
      <c r="BF1119" s="42">
        <f>IFERROR(BE1119/BA1111,"-")</f>
        <v>1.4705882352941176E-2</v>
      </c>
      <c r="BG1119" s="55">
        <f t="shared" si="102"/>
        <v>5335</v>
      </c>
      <c r="BH1119" s="360"/>
      <c r="BI1119" s="360"/>
      <c r="BJ1119" s="32" t="s">
        <v>103</v>
      </c>
      <c r="BK1119" s="52">
        <v>114631</v>
      </c>
      <c r="BL1119" s="42">
        <f>IFERROR(BK1119/BH1111,"-")</f>
        <v>4.7937755648549355E-4</v>
      </c>
      <c r="BM1119" s="52">
        <v>11</v>
      </c>
      <c r="BN1119" s="42">
        <f>IFERROR(BM1119/BI1111,"-")</f>
        <v>1.6296296296296295E-2</v>
      </c>
      <c r="BO1119" s="96">
        <f t="shared" si="103"/>
        <v>10421</v>
      </c>
      <c r="BP1119" s="140"/>
    </row>
    <row r="1120" spans="2:68" s="8" customFormat="1" ht="13.15" customHeight="1" thickTop="1" thickBot="1">
      <c r="B1120" s="371"/>
      <c r="C1120" s="400"/>
      <c r="D1120" s="360"/>
      <c r="E1120" s="360"/>
      <c r="F1120" s="32" t="s">
        <v>104</v>
      </c>
      <c r="G1120" s="52">
        <v>638002</v>
      </c>
      <c r="H1120" s="42">
        <f>IFERROR(G1120/D1111,"-")</f>
        <v>4.5990475676268719E-3</v>
      </c>
      <c r="I1120" s="52">
        <v>10</v>
      </c>
      <c r="J1120" s="42">
        <f>IFERROR(I1120/E1111,"-")</f>
        <v>6.0240963855421686E-2</v>
      </c>
      <c r="K1120" s="55">
        <f t="shared" si="96"/>
        <v>63800.2</v>
      </c>
      <c r="L1120" s="360"/>
      <c r="M1120" s="360"/>
      <c r="N1120" s="32" t="s">
        <v>104</v>
      </c>
      <c r="O1120" s="52">
        <v>369608</v>
      </c>
      <c r="P1120" s="42">
        <f>IFERROR(O1120/L1111,"-")</f>
        <v>4.5603194562953428E-4</v>
      </c>
      <c r="Q1120" s="52">
        <v>30</v>
      </c>
      <c r="R1120" s="42">
        <f>IFERROR(Q1120/M1111,"-")</f>
        <v>1.9880715705765408E-2</v>
      </c>
      <c r="S1120" s="55">
        <f t="shared" si="97"/>
        <v>12320.266666666666</v>
      </c>
      <c r="T1120" s="360"/>
      <c r="U1120" s="360"/>
      <c r="V1120" s="32" t="s">
        <v>104</v>
      </c>
      <c r="W1120" s="52">
        <v>1345</v>
      </c>
      <c r="X1120" s="42">
        <f>IFERROR(W1120/T1111,"-")</f>
        <v>4.5524732622583381E-5</v>
      </c>
      <c r="Y1120" s="52">
        <v>1</v>
      </c>
      <c r="Z1120" s="42">
        <f>IFERROR(Y1120/U1111,"-")</f>
        <v>9.0909090909090905E-3</v>
      </c>
      <c r="AA1120" s="96">
        <f t="shared" si="98"/>
        <v>1345</v>
      </c>
      <c r="AB1120" s="360"/>
      <c r="AC1120" s="360"/>
      <c r="AD1120" s="32" t="s">
        <v>104</v>
      </c>
      <c r="AE1120" s="52">
        <v>5804</v>
      </c>
      <c r="AF1120" s="42">
        <f>IFERROR(AE1120/AB1111,"-")</f>
        <v>8.513268539204379E-5</v>
      </c>
      <c r="AG1120" s="52">
        <v>1</v>
      </c>
      <c r="AH1120" s="42">
        <f>IFERROR(AG1120/AC1111,"-")</f>
        <v>5.0505050505050509E-3</v>
      </c>
      <c r="AI1120" s="55">
        <f t="shared" si="99"/>
        <v>5804</v>
      </c>
      <c r="AJ1120" s="360"/>
      <c r="AK1120" s="360"/>
      <c r="AL1120" s="32" t="s">
        <v>104</v>
      </c>
      <c r="AM1120" s="52">
        <v>166780</v>
      </c>
      <c r="AN1120" s="42">
        <f>IFERROR(AM1120/AJ1111,"-")</f>
        <v>4.7427476029616723E-4</v>
      </c>
      <c r="AO1120" s="52">
        <v>15</v>
      </c>
      <c r="AP1120" s="42">
        <f>IFERROR(AO1120/AK1111,"-")</f>
        <v>2.9880478087649404E-2</v>
      </c>
      <c r="AQ1120" s="55">
        <f t="shared" si="100"/>
        <v>11118.666666666666</v>
      </c>
      <c r="AR1120" s="360"/>
      <c r="AS1120" s="360"/>
      <c r="AT1120" s="32" t="s">
        <v>104</v>
      </c>
      <c r="AU1120" s="52">
        <v>195679</v>
      </c>
      <c r="AV1120" s="42">
        <f>IFERROR(AU1120/AR1111,"-")</f>
        <v>5.5361649532090099E-4</v>
      </c>
      <c r="AW1120" s="55">
        <v>13</v>
      </c>
      <c r="AX1120" s="42">
        <f>IFERROR(AW1120/AS1111,"-")</f>
        <v>1.8978102189781021E-2</v>
      </c>
      <c r="AY1120" s="138">
        <f t="shared" si="101"/>
        <v>15052.23076923077</v>
      </c>
      <c r="AZ1120" s="360"/>
      <c r="BA1120" s="360"/>
      <c r="BB1120" s="32" t="s">
        <v>104</v>
      </c>
      <c r="BC1120" s="52">
        <v>62512</v>
      </c>
      <c r="BD1120" s="42">
        <f>IFERROR(BC1120/AZ1111,"-")</f>
        <v>6.5636383757808965E-4</v>
      </c>
      <c r="BE1120" s="52">
        <v>2</v>
      </c>
      <c r="BF1120" s="42">
        <f>IFERROR(BE1120/BA1111,"-")</f>
        <v>2.9411764705882353E-2</v>
      </c>
      <c r="BG1120" s="55">
        <f t="shared" si="102"/>
        <v>31256</v>
      </c>
      <c r="BH1120" s="360"/>
      <c r="BI1120" s="360"/>
      <c r="BJ1120" s="32" t="s">
        <v>104</v>
      </c>
      <c r="BK1120" s="52">
        <v>95936</v>
      </c>
      <c r="BL1120" s="42">
        <f>IFERROR(BK1120/BH1111,"-")</f>
        <v>4.0119658084630078E-4</v>
      </c>
      <c r="BM1120" s="52">
        <v>18</v>
      </c>
      <c r="BN1120" s="42">
        <f>IFERROR(BM1120/BI1111,"-")</f>
        <v>2.6666666666666668E-2</v>
      </c>
      <c r="BO1120" s="96">
        <f t="shared" si="103"/>
        <v>5329.7777777777774</v>
      </c>
      <c r="BP1120" s="140"/>
    </row>
    <row r="1121" spans="2:68" s="8" customFormat="1" ht="13.15" customHeight="1" thickTop="1" thickBot="1">
      <c r="B1121" s="371"/>
      <c r="C1121" s="400"/>
      <c r="D1121" s="360"/>
      <c r="E1121" s="360"/>
      <c r="F1121" s="32" t="s">
        <v>105</v>
      </c>
      <c r="G1121" s="52">
        <v>5064</v>
      </c>
      <c r="H1121" s="42">
        <f>IFERROR(G1121/D1111,"-")</f>
        <v>3.6503924568359474E-5</v>
      </c>
      <c r="I1121" s="52">
        <v>1</v>
      </c>
      <c r="J1121" s="42">
        <f>IFERROR(I1121/E1111,"-")</f>
        <v>6.024096385542169E-3</v>
      </c>
      <c r="K1121" s="55">
        <f t="shared" si="96"/>
        <v>5064</v>
      </c>
      <c r="L1121" s="360"/>
      <c r="M1121" s="360"/>
      <c r="N1121" s="32" t="s">
        <v>105</v>
      </c>
      <c r="O1121" s="52">
        <v>57278</v>
      </c>
      <c r="P1121" s="42">
        <f>IFERROR(O1121/L1111,"-")</f>
        <v>7.0671083368781159E-5</v>
      </c>
      <c r="Q1121" s="52">
        <v>7</v>
      </c>
      <c r="R1121" s="42">
        <f>IFERROR(Q1121/M1111,"-")</f>
        <v>4.6388336646785953E-3</v>
      </c>
      <c r="S1121" s="55">
        <f t="shared" si="97"/>
        <v>8182.5714285714284</v>
      </c>
      <c r="T1121" s="360"/>
      <c r="U1121" s="360"/>
      <c r="V1121" s="32" t="s">
        <v>105</v>
      </c>
      <c r="W1121" s="52">
        <v>0</v>
      </c>
      <c r="X1121" s="42">
        <f>IFERROR(W1121/T1111,"-")</f>
        <v>0</v>
      </c>
      <c r="Y1121" s="52">
        <v>0</v>
      </c>
      <c r="Z1121" s="42">
        <f>IFERROR(Y1121/U1111,"-")</f>
        <v>0</v>
      </c>
      <c r="AA1121" s="96" t="str">
        <f t="shared" si="98"/>
        <v>-</v>
      </c>
      <c r="AB1121" s="360"/>
      <c r="AC1121" s="360"/>
      <c r="AD1121" s="32" t="s">
        <v>105</v>
      </c>
      <c r="AE1121" s="52">
        <v>0</v>
      </c>
      <c r="AF1121" s="42">
        <f>IFERROR(AE1121/AB1111,"-")</f>
        <v>0</v>
      </c>
      <c r="AG1121" s="52">
        <v>0</v>
      </c>
      <c r="AH1121" s="42">
        <f>IFERROR(AG1121/AC1111,"-")</f>
        <v>0</v>
      </c>
      <c r="AI1121" s="55" t="str">
        <f t="shared" si="99"/>
        <v>-</v>
      </c>
      <c r="AJ1121" s="360"/>
      <c r="AK1121" s="360"/>
      <c r="AL1121" s="32" t="s">
        <v>105</v>
      </c>
      <c r="AM1121" s="52">
        <v>27711</v>
      </c>
      <c r="AN1121" s="42">
        <f>IFERROR(AM1121/AJ1111,"-")</f>
        <v>7.8802181811770536E-5</v>
      </c>
      <c r="AO1121" s="52">
        <v>4</v>
      </c>
      <c r="AP1121" s="42">
        <f>IFERROR(AO1121/AK1111,"-")</f>
        <v>7.9681274900398405E-3</v>
      </c>
      <c r="AQ1121" s="55">
        <f t="shared" si="100"/>
        <v>6927.75</v>
      </c>
      <c r="AR1121" s="360"/>
      <c r="AS1121" s="360"/>
      <c r="AT1121" s="32" t="s">
        <v>105</v>
      </c>
      <c r="AU1121" s="52">
        <v>29567</v>
      </c>
      <c r="AV1121" s="42">
        <f>IFERROR(AU1121/AR1111,"-")</f>
        <v>8.3651178292780932E-5</v>
      </c>
      <c r="AW1121" s="55">
        <v>3</v>
      </c>
      <c r="AX1121" s="42">
        <f>IFERROR(AW1121/AS1111,"-")</f>
        <v>4.3795620437956208E-3</v>
      </c>
      <c r="AY1121" s="138">
        <f t="shared" si="101"/>
        <v>9855.6666666666661</v>
      </c>
      <c r="AZ1121" s="360"/>
      <c r="BA1121" s="360"/>
      <c r="BB1121" s="32" t="s">
        <v>105</v>
      </c>
      <c r="BC1121" s="52">
        <v>27711</v>
      </c>
      <c r="BD1121" s="42">
        <f>IFERROR(BC1121/AZ1111,"-")</f>
        <v>2.9096010850918931E-4</v>
      </c>
      <c r="BE1121" s="52">
        <v>4</v>
      </c>
      <c r="BF1121" s="42">
        <f>IFERROR(BE1121/BA1111,"-")</f>
        <v>5.8823529411764705E-2</v>
      </c>
      <c r="BG1121" s="55">
        <f t="shared" si="102"/>
        <v>6927.75</v>
      </c>
      <c r="BH1121" s="360"/>
      <c r="BI1121" s="360"/>
      <c r="BJ1121" s="32" t="s">
        <v>105</v>
      </c>
      <c r="BK1121" s="52">
        <v>8276</v>
      </c>
      <c r="BL1121" s="42">
        <f>IFERROR(BK1121/BH1111,"-")</f>
        <v>3.4609561614868096E-5</v>
      </c>
      <c r="BM1121" s="52">
        <v>1</v>
      </c>
      <c r="BN1121" s="42">
        <f>IFERROR(BM1121/BI1111,"-")</f>
        <v>1.4814814814814814E-3</v>
      </c>
      <c r="BO1121" s="96">
        <f t="shared" si="103"/>
        <v>8276</v>
      </c>
      <c r="BP1121" s="140"/>
    </row>
    <row r="1122" spans="2:68" s="8" customFormat="1" ht="13.15" customHeight="1" thickTop="1" thickBot="1">
      <c r="B1122" s="371"/>
      <c r="C1122" s="400"/>
      <c r="D1122" s="360"/>
      <c r="E1122" s="360"/>
      <c r="F1122" s="32" t="s">
        <v>106</v>
      </c>
      <c r="G1122" s="52">
        <v>411527</v>
      </c>
      <c r="H1122" s="42">
        <f>IFERROR(G1122/D1111,"-")</f>
        <v>2.9664989269042792E-3</v>
      </c>
      <c r="I1122" s="52">
        <v>2</v>
      </c>
      <c r="J1122" s="42">
        <f>IFERROR(I1122/E1111,"-")</f>
        <v>1.2048192771084338E-2</v>
      </c>
      <c r="K1122" s="55">
        <f t="shared" si="96"/>
        <v>205763.5</v>
      </c>
      <c r="L1122" s="360"/>
      <c r="M1122" s="360"/>
      <c r="N1122" s="32" t="s">
        <v>106</v>
      </c>
      <c r="O1122" s="52">
        <v>4073177</v>
      </c>
      <c r="P1122" s="42">
        <f>IFERROR(O1122/L1111,"-")</f>
        <v>5.0255915245434879E-3</v>
      </c>
      <c r="Q1122" s="52">
        <v>6</v>
      </c>
      <c r="R1122" s="42">
        <f>IFERROR(Q1122/M1111,"-")</f>
        <v>3.9761431411530811E-3</v>
      </c>
      <c r="S1122" s="55">
        <f t="shared" si="97"/>
        <v>678862.83333333337</v>
      </c>
      <c r="T1122" s="360"/>
      <c r="U1122" s="360"/>
      <c r="V1122" s="32" t="s">
        <v>106</v>
      </c>
      <c r="W1122" s="52">
        <v>0</v>
      </c>
      <c r="X1122" s="42">
        <f>IFERROR(W1122/T1111,"-")</f>
        <v>0</v>
      </c>
      <c r="Y1122" s="52">
        <v>0</v>
      </c>
      <c r="Z1122" s="42">
        <f>IFERROR(Y1122/U1111,"-")</f>
        <v>0</v>
      </c>
      <c r="AA1122" s="96" t="str">
        <f t="shared" si="98"/>
        <v>-</v>
      </c>
      <c r="AB1122" s="360"/>
      <c r="AC1122" s="360"/>
      <c r="AD1122" s="32" t="s">
        <v>106</v>
      </c>
      <c r="AE1122" s="52">
        <v>0</v>
      </c>
      <c r="AF1122" s="42">
        <f>IFERROR(AE1122/AB1111,"-")</f>
        <v>0</v>
      </c>
      <c r="AG1122" s="52">
        <v>0</v>
      </c>
      <c r="AH1122" s="42">
        <f>IFERROR(AG1122/AC1111,"-")</f>
        <v>0</v>
      </c>
      <c r="AI1122" s="55" t="str">
        <f t="shared" si="99"/>
        <v>-</v>
      </c>
      <c r="AJ1122" s="360"/>
      <c r="AK1122" s="360"/>
      <c r="AL1122" s="32" t="s">
        <v>106</v>
      </c>
      <c r="AM1122" s="52">
        <v>3464108</v>
      </c>
      <c r="AN1122" s="42">
        <f>IFERROR(AM1122/AJ1111,"-")</f>
        <v>9.8509353120280318E-3</v>
      </c>
      <c r="AO1122" s="52">
        <v>3</v>
      </c>
      <c r="AP1122" s="42">
        <f>IFERROR(AO1122/AK1111,"-")</f>
        <v>5.9760956175298804E-3</v>
      </c>
      <c r="AQ1122" s="55">
        <f t="shared" si="100"/>
        <v>1154702.6666666667</v>
      </c>
      <c r="AR1122" s="360"/>
      <c r="AS1122" s="360"/>
      <c r="AT1122" s="32" t="s">
        <v>106</v>
      </c>
      <c r="AU1122" s="52">
        <v>609069</v>
      </c>
      <c r="AV1122" s="42">
        <f>IFERROR(AU1122/AR1111,"-")</f>
        <v>1.7231825857072342E-3</v>
      </c>
      <c r="AW1122" s="55">
        <v>3</v>
      </c>
      <c r="AX1122" s="42">
        <f>IFERROR(AW1122/AS1111,"-")</f>
        <v>4.3795620437956208E-3</v>
      </c>
      <c r="AY1122" s="138">
        <f t="shared" si="101"/>
        <v>203023</v>
      </c>
      <c r="AZ1122" s="360"/>
      <c r="BA1122" s="360"/>
      <c r="BB1122" s="32" t="s">
        <v>106</v>
      </c>
      <c r="BC1122" s="52">
        <v>4040127</v>
      </c>
      <c r="BD1122" s="42">
        <f>IFERROR(BC1122/AZ1111,"-")</f>
        <v>4.2420547447255805E-2</v>
      </c>
      <c r="BE1122" s="52">
        <v>4</v>
      </c>
      <c r="BF1122" s="42">
        <f>IFERROR(BE1122/BA1111,"-")</f>
        <v>5.8823529411764705E-2</v>
      </c>
      <c r="BG1122" s="55">
        <f t="shared" si="102"/>
        <v>1010031.75</v>
      </c>
      <c r="BH1122" s="360"/>
      <c r="BI1122" s="360"/>
      <c r="BJ1122" s="32" t="s">
        <v>106</v>
      </c>
      <c r="BK1122" s="52">
        <v>89726</v>
      </c>
      <c r="BL1122" s="42">
        <f>IFERROR(BK1122/BH1111,"-")</f>
        <v>3.7522686387816029E-4</v>
      </c>
      <c r="BM1122" s="52">
        <v>2</v>
      </c>
      <c r="BN1122" s="42">
        <f>IFERROR(BM1122/BI1111,"-")</f>
        <v>2.9629629629629628E-3</v>
      </c>
      <c r="BO1122" s="96">
        <f t="shared" si="103"/>
        <v>44863</v>
      </c>
      <c r="BP1122" s="140"/>
    </row>
    <row r="1123" spans="2:68" s="8" customFormat="1" ht="13.15" customHeight="1" thickTop="1" thickBot="1">
      <c r="B1123" s="371"/>
      <c r="C1123" s="400"/>
      <c r="D1123" s="360"/>
      <c r="E1123" s="360"/>
      <c r="F1123" s="32" t="s">
        <v>107</v>
      </c>
      <c r="G1123" s="52">
        <v>655120</v>
      </c>
      <c r="H1123" s="42">
        <f>IFERROR(G1123/D1111,"-")</f>
        <v>4.7224429429746561E-3</v>
      </c>
      <c r="I1123" s="52">
        <v>13</v>
      </c>
      <c r="J1123" s="42">
        <f>IFERROR(I1123/E1111,"-")</f>
        <v>7.8313253012048195E-2</v>
      </c>
      <c r="K1123" s="55">
        <f t="shared" si="96"/>
        <v>50393.846153846156</v>
      </c>
      <c r="L1123" s="360"/>
      <c r="M1123" s="360"/>
      <c r="N1123" s="32" t="s">
        <v>107</v>
      </c>
      <c r="O1123" s="52">
        <v>5204742</v>
      </c>
      <c r="P1123" s="42">
        <f>IFERROR(O1123/L1111,"-")</f>
        <v>6.4217457976011166E-3</v>
      </c>
      <c r="Q1123" s="52">
        <v>132</v>
      </c>
      <c r="R1123" s="42">
        <f>IFERROR(Q1123/M1111,"-")</f>
        <v>8.74751491053678E-2</v>
      </c>
      <c r="S1123" s="55">
        <f t="shared" si="97"/>
        <v>39429.86363636364</v>
      </c>
      <c r="T1123" s="360"/>
      <c r="U1123" s="360"/>
      <c r="V1123" s="32" t="s">
        <v>107</v>
      </c>
      <c r="W1123" s="52">
        <v>599876</v>
      </c>
      <c r="X1123" s="42">
        <f>IFERROR(W1123/T1111,"-")</f>
        <v>2.0304233833981285E-2</v>
      </c>
      <c r="Y1123" s="52">
        <v>9</v>
      </c>
      <c r="Z1123" s="42">
        <f>IFERROR(Y1123/U1111,"-")</f>
        <v>8.1818181818181818E-2</v>
      </c>
      <c r="AA1123" s="96">
        <f t="shared" si="98"/>
        <v>66652.888888888891</v>
      </c>
      <c r="AB1123" s="360"/>
      <c r="AC1123" s="360"/>
      <c r="AD1123" s="32" t="s">
        <v>107</v>
      </c>
      <c r="AE1123" s="52">
        <v>589299</v>
      </c>
      <c r="AF1123" s="42">
        <f>IFERROR(AE1123/AB1111,"-")</f>
        <v>8.643798478436597E-3</v>
      </c>
      <c r="AG1123" s="52">
        <v>11</v>
      </c>
      <c r="AH1123" s="42">
        <f>IFERROR(AG1123/AC1111,"-")</f>
        <v>5.5555555555555552E-2</v>
      </c>
      <c r="AI1123" s="55">
        <f t="shared" si="99"/>
        <v>53572.63636363636</v>
      </c>
      <c r="AJ1123" s="360"/>
      <c r="AK1123" s="360"/>
      <c r="AL1123" s="32" t="s">
        <v>107</v>
      </c>
      <c r="AM1123" s="52">
        <v>1811668</v>
      </c>
      <c r="AN1123" s="42">
        <f>IFERROR(AM1123/AJ1111,"-")</f>
        <v>5.1518671689425389E-3</v>
      </c>
      <c r="AO1123" s="52">
        <v>50</v>
      </c>
      <c r="AP1123" s="42">
        <f>IFERROR(AO1123/AK1111,"-")</f>
        <v>9.9601593625498003E-2</v>
      </c>
      <c r="AQ1123" s="55">
        <f t="shared" si="100"/>
        <v>36233.360000000001</v>
      </c>
      <c r="AR1123" s="360"/>
      <c r="AS1123" s="360"/>
      <c r="AT1123" s="32" t="s">
        <v>107</v>
      </c>
      <c r="AU1123" s="52">
        <v>2178689</v>
      </c>
      <c r="AV1123" s="42">
        <f>IFERROR(AU1123/AR1111,"-")</f>
        <v>6.1639632693043121E-3</v>
      </c>
      <c r="AW1123" s="55">
        <v>59</v>
      </c>
      <c r="AX1123" s="42">
        <f>IFERROR(AW1123/AS1111,"-")</f>
        <v>8.6131386861313872E-2</v>
      </c>
      <c r="AY1123" s="138">
        <f t="shared" si="101"/>
        <v>36926.932203389828</v>
      </c>
      <c r="AZ1123" s="360"/>
      <c r="BA1123" s="360"/>
      <c r="BB1123" s="32" t="s">
        <v>107</v>
      </c>
      <c r="BC1123" s="52">
        <v>442491</v>
      </c>
      <c r="BD1123" s="42">
        <f>IFERROR(BC1123/AZ1111,"-")</f>
        <v>4.6460694083338633E-3</v>
      </c>
      <c r="BE1123" s="52">
        <v>15</v>
      </c>
      <c r="BF1123" s="42">
        <f>IFERROR(BE1123/BA1111,"-")</f>
        <v>0.22058823529411764</v>
      </c>
      <c r="BG1123" s="55">
        <f t="shared" si="102"/>
        <v>29499.4</v>
      </c>
      <c r="BH1123" s="360"/>
      <c r="BI1123" s="360"/>
      <c r="BJ1123" s="32" t="s">
        <v>107</v>
      </c>
      <c r="BK1123" s="52">
        <v>1019571</v>
      </c>
      <c r="BL1123" s="42">
        <f>IFERROR(BK1123/BH1111,"-")</f>
        <v>4.2637633331600623E-3</v>
      </c>
      <c r="BM1123" s="52">
        <v>40</v>
      </c>
      <c r="BN1123" s="42">
        <f>IFERROR(BM1123/BI1111,"-")</f>
        <v>5.9259259259259262E-2</v>
      </c>
      <c r="BO1123" s="96">
        <f t="shared" si="103"/>
        <v>25489.275000000001</v>
      </c>
      <c r="BP1123" s="140"/>
    </row>
    <row r="1124" spans="2:68" s="8" customFormat="1" ht="13.15" customHeight="1" thickTop="1" thickBot="1">
      <c r="B1124" s="371"/>
      <c r="C1124" s="400"/>
      <c r="D1124" s="360"/>
      <c r="E1124" s="360"/>
      <c r="F1124" s="32" t="s">
        <v>108</v>
      </c>
      <c r="G1124" s="52">
        <v>896697</v>
      </c>
      <c r="H1124" s="42">
        <f>IFERROR(G1124/D1111,"-")</f>
        <v>6.4638545909704252E-3</v>
      </c>
      <c r="I1124" s="52">
        <v>25</v>
      </c>
      <c r="J1124" s="42">
        <f>IFERROR(I1124/E1111,"-")</f>
        <v>0.15060240963855423</v>
      </c>
      <c r="K1124" s="55">
        <f t="shared" si="96"/>
        <v>35867.879999999997</v>
      </c>
      <c r="L1124" s="360"/>
      <c r="M1124" s="360"/>
      <c r="N1124" s="32" t="s">
        <v>108</v>
      </c>
      <c r="O1124" s="52">
        <v>7797286</v>
      </c>
      <c r="P1124" s="42">
        <f>IFERROR(O1124/L1111,"-")</f>
        <v>9.6204938886872825E-3</v>
      </c>
      <c r="Q1124" s="52">
        <v>151</v>
      </c>
      <c r="R1124" s="42">
        <f>IFERROR(Q1124/M1111,"-")</f>
        <v>0.10006626905235255</v>
      </c>
      <c r="S1124" s="55">
        <f t="shared" si="97"/>
        <v>51637.655629139073</v>
      </c>
      <c r="T1124" s="360"/>
      <c r="U1124" s="360"/>
      <c r="V1124" s="32" t="s">
        <v>108</v>
      </c>
      <c r="W1124" s="52">
        <v>322937</v>
      </c>
      <c r="X1124" s="42">
        <f>IFERROR(W1124/T1111,"-")</f>
        <v>1.0930572921144393E-2</v>
      </c>
      <c r="Y1124" s="52">
        <v>8</v>
      </c>
      <c r="Z1124" s="42">
        <f>IFERROR(Y1124/U1111,"-")</f>
        <v>7.2727272727272724E-2</v>
      </c>
      <c r="AA1124" s="96">
        <f t="shared" si="98"/>
        <v>40367.125</v>
      </c>
      <c r="AB1124" s="360"/>
      <c r="AC1124" s="360"/>
      <c r="AD1124" s="32" t="s">
        <v>108</v>
      </c>
      <c r="AE1124" s="52">
        <v>351018</v>
      </c>
      <c r="AF1124" s="42">
        <f>IFERROR(AE1124/AB1111,"-")</f>
        <v>5.148708642478364E-3</v>
      </c>
      <c r="AG1124" s="52">
        <v>8</v>
      </c>
      <c r="AH1124" s="42">
        <f>IFERROR(AG1124/AC1111,"-")</f>
        <v>4.0404040404040407E-2</v>
      </c>
      <c r="AI1124" s="55">
        <f t="shared" si="99"/>
        <v>43877.25</v>
      </c>
      <c r="AJ1124" s="360"/>
      <c r="AK1124" s="360"/>
      <c r="AL1124" s="32" t="s">
        <v>108</v>
      </c>
      <c r="AM1124" s="52">
        <v>4805092</v>
      </c>
      <c r="AN1124" s="42">
        <f>IFERROR(AM1124/AJ1111,"-")</f>
        <v>1.3664311407249255E-2</v>
      </c>
      <c r="AO1124" s="52">
        <v>70</v>
      </c>
      <c r="AP1124" s="42">
        <f>IFERROR(AO1124/AK1111,"-")</f>
        <v>0.1394422310756972</v>
      </c>
      <c r="AQ1124" s="55">
        <f t="shared" si="100"/>
        <v>68644.171428571426</v>
      </c>
      <c r="AR1124" s="360"/>
      <c r="AS1124" s="360"/>
      <c r="AT1124" s="32" t="s">
        <v>108</v>
      </c>
      <c r="AU1124" s="52">
        <v>1812074</v>
      </c>
      <c r="AV1124" s="42">
        <f>IFERROR(AU1124/AR1111,"-")</f>
        <v>5.1267333599524035E-3</v>
      </c>
      <c r="AW1124" s="55">
        <v>56</v>
      </c>
      <c r="AX1124" s="42">
        <f>IFERROR(AW1124/AS1111,"-")</f>
        <v>8.1751824817518248E-2</v>
      </c>
      <c r="AY1124" s="138">
        <f t="shared" si="101"/>
        <v>32358.464285714286</v>
      </c>
      <c r="AZ1124" s="360"/>
      <c r="BA1124" s="360"/>
      <c r="BB1124" s="32" t="s">
        <v>108</v>
      </c>
      <c r="BC1124" s="52">
        <v>4277132</v>
      </c>
      <c r="BD1124" s="42">
        <f>IFERROR(BC1124/AZ1111,"-")</f>
        <v>4.4909053835232436E-2</v>
      </c>
      <c r="BE1124" s="52">
        <v>31</v>
      </c>
      <c r="BF1124" s="42">
        <f>IFERROR(BE1124/BA1111,"-")</f>
        <v>0.45588235294117646</v>
      </c>
      <c r="BG1124" s="55">
        <f t="shared" si="102"/>
        <v>137972</v>
      </c>
      <c r="BH1124" s="360"/>
      <c r="BI1124" s="360"/>
      <c r="BJ1124" s="32" t="s">
        <v>108</v>
      </c>
      <c r="BK1124" s="52">
        <v>1356477</v>
      </c>
      <c r="BL1124" s="42">
        <f>IFERROR(BK1124/BH1111,"-")</f>
        <v>5.6726769345881375E-3</v>
      </c>
      <c r="BM1124" s="52">
        <v>35</v>
      </c>
      <c r="BN1124" s="42">
        <f>IFERROR(BM1124/BI1111,"-")</f>
        <v>5.185185185185185E-2</v>
      </c>
      <c r="BO1124" s="96">
        <f t="shared" si="103"/>
        <v>38756.485714285714</v>
      </c>
      <c r="BP1124" s="140"/>
    </row>
    <row r="1125" spans="2:68" s="8" customFormat="1" ht="13.15" customHeight="1" thickTop="1" thickBot="1">
      <c r="B1125" s="371"/>
      <c r="C1125" s="400"/>
      <c r="D1125" s="360"/>
      <c r="E1125" s="360"/>
      <c r="F1125" s="32" t="s">
        <v>109</v>
      </c>
      <c r="G1125" s="52">
        <v>325993</v>
      </c>
      <c r="H1125" s="42">
        <f>IFERROR(G1125/D1111,"-")</f>
        <v>2.3499257270563211E-3</v>
      </c>
      <c r="I1125" s="52">
        <v>11</v>
      </c>
      <c r="J1125" s="42">
        <f>IFERROR(I1125/E1111,"-")</f>
        <v>6.6265060240963861E-2</v>
      </c>
      <c r="K1125" s="55">
        <f t="shared" ref="K1125:K1188" si="104">IFERROR(G1125/I1125,"-")</f>
        <v>29635.727272727272</v>
      </c>
      <c r="L1125" s="360"/>
      <c r="M1125" s="360"/>
      <c r="N1125" s="32" t="s">
        <v>109</v>
      </c>
      <c r="O1125" s="52">
        <v>2189448</v>
      </c>
      <c r="P1125" s="42">
        <f>IFERROR(O1125/L1111,"-")</f>
        <v>2.7013977816894995E-3</v>
      </c>
      <c r="Q1125" s="52">
        <v>77</v>
      </c>
      <c r="R1125" s="42">
        <f>IFERROR(Q1125/M1111,"-")</f>
        <v>5.1027170311464545E-2</v>
      </c>
      <c r="S1125" s="55">
        <f t="shared" ref="S1125:S1188" si="105">IFERROR(O1125/Q1125,"-")</f>
        <v>28434.389610389611</v>
      </c>
      <c r="T1125" s="360"/>
      <c r="U1125" s="360"/>
      <c r="V1125" s="32" t="s">
        <v>109</v>
      </c>
      <c r="W1125" s="52">
        <v>96809</v>
      </c>
      <c r="X1125" s="42">
        <f>IFERROR(W1125/T1111,"-")</f>
        <v>3.276731479895669E-3</v>
      </c>
      <c r="Y1125" s="52">
        <v>3</v>
      </c>
      <c r="Z1125" s="42">
        <f>IFERROR(Y1125/U1111,"-")</f>
        <v>2.7272727272727271E-2</v>
      </c>
      <c r="AA1125" s="96">
        <f t="shared" ref="AA1125:AA1188" si="106">IFERROR(W1125/Y1125,"-")</f>
        <v>32269.666666666668</v>
      </c>
      <c r="AB1125" s="360"/>
      <c r="AC1125" s="360"/>
      <c r="AD1125" s="32" t="s">
        <v>109</v>
      </c>
      <c r="AE1125" s="52">
        <v>462500</v>
      </c>
      <c r="AF1125" s="42">
        <f>IFERROR(AE1125/AB1111,"-")</f>
        <v>6.7839191925948058E-3</v>
      </c>
      <c r="AG1125" s="52">
        <v>6</v>
      </c>
      <c r="AH1125" s="42">
        <f>IFERROR(AG1125/AC1111,"-")</f>
        <v>3.0303030303030304E-2</v>
      </c>
      <c r="AI1125" s="55">
        <f t="shared" ref="AI1125:AI1188" si="107">IFERROR(AE1125/AG1125,"-")</f>
        <v>77083.333333333328</v>
      </c>
      <c r="AJ1125" s="360"/>
      <c r="AK1125" s="360"/>
      <c r="AL1125" s="32" t="s">
        <v>109</v>
      </c>
      <c r="AM1125" s="52">
        <v>1004967</v>
      </c>
      <c r="AN1125" s="42">
        <f>IFERROR(AM1125/AJ1111,"-")</f>
        <v>2.8578395672776008E-3</v>
      </c>
      <c r="AO1125" s="52">
        <v>31</v>
      </c>
      <c r="AP1125" s="42">
        <f>IFERROR(AO1125/AK1111,"-")</f>
        <v>6.1752988047808766E-2</v>
      </c>
      <c r="AQ1125" s="55">
        <f t="shared" ref="AQ1125:AQ1188" si="108">IFERROR(AM1125/AO1125,"-")</f>
        <v>32418.290322580644</v>
      </c>
      <c r="AR1125" s="360"/>
      <c r="AS1125" s="360"/>
      <c r="AT1125" s="32" t="s">
        <v>109</v>
      </c>
      <c r="AU1125" s="52">
        <v>597401</v>
      </c>
      <c r="AV1125" s="42">
        <f>IFERROR(AU1125/AR1111,"-")</f>
        <v>1.6901713925418752E-3</v>
      </c>
      <c r="AW1125" s="55">
        <v>34</v>
      </c>
      <c r="AX1125" s="42">
        <f>IFERROR(AW1125/AS1111,"-")</f>
        <v>4.9635036496350364E-2</v>
      </c>
      <c r="AY1125" s="138">
        <f t="shared" ref="AY1125:AY1188" si="109">IFERROR(AU1125/AW1125,"-")</f>
        <v>17570.617647058825</v>
      </c>
      <c r="AZ1125" s="360"/>
      <c r="BA1125" s="360"/>
      <c r="BB1125" s="32" t="s">
        <v>109</v>
      </c>
      <c r="BC1125" s="52">
        <v>178206</v>
      </c>
      <c r="BD1125" s="42">
        <f>IFERROR(BC1125/AZ1111,"-")</f>
        <v>1.8711283279920824E-3</v>
      </c>
      <c r="BE1125" s="52">
        <v>7</v>
      </c>
      <c r="BF1125" s="42">
        <f>IFERROR(BE1125/BA1111,"-")</f>
        <v>0.10294117647058823</v>
      </c>
      <c r="BG1125" s="55">
        <f t="shared" ref="BG1125:BG1188" si="110">IFERROR(BC1125/BE1125,"-")</f>
        <v>25458</v>
      </c>
      <c r="BH1125" s="360"/>
      <c r="BI1125" s="360"/>
      <c r="BJ1125" s="32" t="s">
        <v>109</v>
      </c>
      <c r="BK1125" s="52">
        <v>708803</v>
      </c>
      <c r="BL1125" s="42">
        <f>IFERROR(BK1125/BH1111,"-")</f>
        <v>2.9641567304619803E-3</v>
      </c>
      <c r="BM1125" s="52">
        <v>20</v>
      </c>
      <c r="BN1125" s="42">
        <f>IFERROR(BM1125/BI1111,"-")</f>
        <v>2.9629629629629631E-2</v>
      </c>
      <c r="BO1125" s="96">
        <f t="shared" ref="BO1125:BO1188" si="111">IFERROR(BK1125/BM1125,"-")</f>
        <v>35440.15</v>
      </c>
      <c r="BP1125" s="140"/>
    </row>
    <row r="1126" spans="2:68" s="8" customFormat="1" ht="13.15" customHeight="1" thickTop="1" thickBot="1">
      <c r="B1126" s="371"/>
      <c r="C1126" s="400"/>
      <c r="D1126" s="360"/>
      <c r="E1126" s="360"/>
      <c r="F1126" s="33" t="s">
        <v>110</v>
      </c>
      <c r="G1126" s="53">
        <v>247827</v>
      </c>
      <c r="H1126" s="43">
        <f>IFERROR(G1126/D1111,"-")</f>
        <v>1.7864648724334169E-3</v>
      </c>
      <c r="I1126" s="53">
        <v>27</v>
      </c>
      <c r="J1126" s="43">
        <f>IFERROR(I1126/E1111,"-")</f>
        <v>0.16265060240963855</v>
      </c>
      <c r="K1126" s="56">
        <f t="shared" si="104"/>
        <v>9178.7777777777774</v>
      </c>
      <c r="L1126" s="360"/>
      <c r="M1126" s="360"/>
      <c r="N1126" s="33" t="s">
        <v>110</v>
      </c>
      <c r="O1126" s="53">
        <v>1509241</v>
      </c>
      <c r="P1126" s="43">
        <f>IFERROR(O1126/L1111,"-")</f>
        <v>1.8621407265369363E-3</v>
      </c>
      <c r="Q1126" s="53">
        <v>112</v>
      </c>
      <c r="R1126" s="43">
        <f>IFERROR(Q1126/M1111,"-")</f>
        <v>7.4221338634857525E-2</v>
      </c>
      <c r="S1126" s="56">
        <f t="shared" si="105"/>
        <v>13475.366071428571</v>
      </c>
      <c r="T1126" s="360"/>
      <c r="U1126" s="360"/>
      <c r="V1126" s="33" t="s">
        <v>110</v>
      </c>
      <c r="W1126" s="53">
        <v>50630</v>
      </c>
      <c r="X1126" s="43">
        <f>IFERROR(W1126/T1111,"-")</f>
        <v>1.7136930949304065E-3</v>
      </c>
      <c r="Y1126" s="53">
        <v>6</v>
      </c>
      <c r="Z1126" s="43">
        <f>IFERROR(Y1126/U1111,"-")</f>
        <v>5.4545454545454543E-2</v>
      </c>
      <c r="AA1126" s="97">
        <f t="shared" si="106"/>
        <v>8438.3333333333339</v>
      </c>
      <c r="AB1126" s="360"/>
      <c r="AC1126" s="360"/>
      <c r="AD1126" s="33" t="s">
        <v>110</v>
      </c>
      <c r="AE1126" s="53">
        <v>4269</v>
      </c>
      <c r="AF1126" s="43">
        <f>IFERROR(AE1126/AB1111,"-")</f>
        <v>6.2617407639323732E-5</v>
      </c>
      <c r="AG1126" s="53">
        <v>2</v>
      </c>
      <c r="AH1126" s="43">
        <f>IFERROR(AG1126/AC1111,"-")</f>
        <v>1.0101010101010102E-2</v>
      </c>
      <c r="AI1126" s="56">
        <f t="shared" si="107"/>
        <v>2134.5</v>
      </c>
      <c r="AJ1126" s="360"/>
      <c r="AK1126" s="360"/>
      <c r="AL1126" s="33" t="s">
        <v>110</v>
      </c>
      <c r="AM1126" s="53">
        <v>454152</v>
      </c>
      <c r="AN1126" s="43">
        <f>IFERROR(AM1126/AJ1111,"-")</f>
        <v>1.2914787800577102E-3</v>
      </c>
      <c r="AO1126" s="53">
        <v>47</v>
      </c>
      <c r="AP1126" s="43">
        <f>IFERROR(AO1126/AK1111,"-")</f>
        <v>9.3625498007968128E-2</v>
      </c>
      <c r="AQ1126" s="56">
        <f t="shared" si="108"/>
        <v>9662.8085106382987</v>
      </c>
      <c r="AR1126" s="360"/>
      <c r="AS1126" s="360"/>
      <c r="AT1126" s="33" t="s">
        <v>110</v>
      </c>
      <c r="AU1126" s="53">
        <v>994040</v>
      </c>
      <c r="AV1126" s="43">
        <f>IFERROR(AU1126/AR1111,"-")</f>
        <v>2.8123454280162331E-3</v>
      </c>
      <c r="AW1126" s="56">
        <v>55</v>
      </c>
      <c r="AX1126" s="43">
        <f>IFERROR(AW1126/AS1111,"-")</f>
        <v>8.0291970802919707E-2</v>
      </c>
      <c r="AY1126" s="139">
        <f t="shared" si="109"/>
        <v>18073.454545454544</v>
      </c>
      <c r="AZ1126" s="360"/>
      <c r="BA1126" s="360"/>
      <c r="BB1126" s="33" t="s">
        <v>110</v>
      </c>
      <c r="BC1126" s="53">
        <v>177534</v>
      </c>
      <c r="BD1126" s="43">
        <f>IFERROR(BC1126/AZ1111,"-")</f>
        <v>1.8640724587373396E-3</v>
      </c>
      <c r="BE1126" s="53">
        <v>12</v>
      </c>
      <c r="BF1126" s="43">
        <f>IFERROR(BE1126/BA1111,"-")</f>
        <v>0.17647058823529413</v>
      </c>
      <c r="BG1126" s="56">
        <f t="shared" si="110"/>
        <v>14794.5</v>
      </c>
      <c r="BH1126" s="360"/>
      <c r="BI1126" s="360"/>
      <c r="BJ1126" s="33" t="s">
        <v>110</v>
      </c>
      <c r="BK1126" s="53">
        <v>151710</v>
      </c>
      <c r="BL1126" s="43">
        <f>IFERROR(BK1126/BH1111,"-")</f>
        <v>6.3443893095597374E-4</v>
      </c>
      <c r="BM1126" s="53">
        <v>27</v>
      </c>
      <c r="BN1126" s="43">
        <f>IFERROR(BM1126/BI1111,"-")</f>
        <v>0.04</v>
      </c>
      <c r="BO1126" s="97">
        <f t="shared" si="111"/>
        <v>5618.8888888888887</v>
      </c>
      <c r="BP1126" s="140"/>
    </row>
    <row r="1127" spans="2:68" s="8" customFormat="1" ht="13.15" customHeight="1" thickTop="1">
      <c r="B1127" s="392"/>
      <c r="C1127" s="401"/>
      <c r="D1127" s="361"/>
      <c r="E1127" s="361"/>
      <c r="F1127" s="35" t="s">
        <v>64</v>
      </c>
      <c r="G1127" s="77">
        <f>SUM(G1111:G1126)</f>
        <v>29352395</v>
      </c>
      <c r="H1127" s="78">
        <f>IFERROR(G1127/D1111,"-")</f>
        <v>0.21158720635479694</v>
      </c>
      <c r="I1127" s="215">
        <v>140</v>
      </c>
      <c r="J1127" s="78">
        <f>IFERROR(I1127/E1111,"-")</f>
        <v>0.84337349397590367</v>
      </c>
      <c r="K1127" s="79">
        <f t="shared" si="104"/>
        <v>209659.96428571429</v>
      </c>
      <c r="L1127" s="361"/>
      <c r="M1127" s="361"/>
      <c r="N1127" s="35" t="s">
        <v>64</v>
      </c>
      <c r="O1127" s="77">
        <f>SUM(O1111:O1126)</f>
        <v>128977775</v>
      </c>
      <c r="P1127" s="78">
        <f>IFERROR(O1127/L1111,"-")</f>
        <v>0.15913612712987354</v>
      </c>
      <c r="Q1127" s="215">
        <v>1100</v>
      </c>
      <c r="R1127" s="78">
        <f>IFERROR(Q1127/M1111,"-")</f>
        <v>0.72895957587806492</v>
      </c>
      <c r="S1127" s="79">
        <f t="shared" si="105"/>
        <v>117252.52272727272</v>
      </c>
      <c r="T1127" s="361"/>
      <c r="U1127" s="361"/>
      <c r="V1127" s="35" t="s">
        <v>64</v>
      </c>
      <c r="W1127" s="77">
        <f>SUM(W1111:W1126)</f>
        <v>2032446</v>
      </c>
      <c r="X1127" s="78">
        <f>IFERROR(W1127/T1111,"-")</f>
        <v>6.8792981947835771E-2</v>
      </c>
      <c r="Y1127" s="215">
        <v>41</v>
      </c>
      <c r="Z1127" s="78">
        <f>IFERROR(Y1127/U1111,"-")</f>
        <v>0.37272727272727274</v>
      </c>
      <c r="AA1127" s="61">
        <f t="shared" si="106"/>
        <v>49571.853658536587</v>
      </c>
      <c r="AB1127" s="361"/>
      <c r="AC1127" s="361"/>
      <c r="AD1127" s="35" t="s">
        <v>64</v>
      </c>
      <c r="AE1127" s="77">
        <f>SUM(AE1111:AE1126)</f>
        <v>4969549</v>
      </c>
      <c r="AF1127" s="78">
        <f>IFERROR(AE1127/AB1111,"-")</f>
        <v>7.2893013707330437E-2</v>
      </c>
      <c r="AG1127" s="215">
        <v>60</v>
      </c>
      <c r="AH1127" s="78">
        <f>IFERROR(AG1127/AC1111,"-")</f>
        <v>0.30303030303030304</v>
      </c>
      <c r="AI1127" s="79">
        <f t="shared" si="107"/>
        <v>82825.816666666666</v>
      </c>
      <c r="AJ1127" s="361"/>
      <c r="AK1127" s="361"/>
      <c r="AL1127" s="35" t="s">
        <v>64</v>
      </c>
      <c r="AM1127" s="77">
        <f>SUM(AM1111:AM1126)</f>
        <v>55743572</v>
      </c>
      <c r="AN1127" s="78">
        <f>IFERROR(AM1127/AJ1111,"-")</f>
        <v>0.15851882269068315</v>
      </c>
      <c r="AO1127" s="215">
        <v>442</v>
      </c>
      <c r="AP1127" s="78">
        <f>IFERROR(AO1127/AK1111,"-")</f>
        <v>0.88047808764940239</v>
      </c>
      <c r="AQ1127" s="79">
        <f t="shared" si="108"/>
        <v>126116.67873303167</v>
      </c>
      <c r="AR1127" s="361"/>
      <c r="AS1127" s="361"/>
      <c r="AT1127" s="35" t="s">
        <v>64</v>
      </c>
      <c r="AU1127" s="77">
        <f>SUM(AU1111:AU1126)</f>
        <v>62887747</v>
      </c>
      <c r="AV1127" s="78">
        <f>IFERROR(AU1127/AR1111,"-")</f>
        <v>0.17792248576887407</v>
      </c>
      <c r="AW1127" s="79">
        <v>545</v>
      </c>
      <c r="AX1127" s="102">
        <f>IFERROR(AW1127/AS1111,"-")</f>
        <v>0.79562043795620441</v>
      </c>
      <c r="AY1127" s="142">
        <f t="shared" si="109"/>
        <v>115390.3614678899</v>
      </c>
      <c r="AZ1127" s="361"/>
      <c r="BA1127" s="361"/>
      <c r="BB1127" s="35" t="s">
        <v>64</v>
      </c>
      <c r="BC1127" s="77">
        <f>SUM(BC1111:BC1126)</f>
        <v>19081238</v>
      </c>
      <c r="BD1127" s="78">
        <f>IFERROR(BC1127/AZ1111,"-")</f>
        <v>0.20034928652772063</v>
      </c>
      <c r="BE1127" s="215">
        <v>63</v>
      </c>
      <c r="BF1127" s="78">
        <f>IFERROR(BE1127/BA1111,"-")</f>
        <v>0.92647058823529416</v>
      </c>
      <c r="BG1127" s="79">
        <f t="shared" si="110"/>
        <v>302876.79365079367</v>
      </c>
      <c r="BH1127" s="361"/>
      <c r="BI1127" s="361"/>
      <c r="BJ1127" s="35" t="s">
        <v>64</v>
      </c>
      <c r="BK1127" s="77">
        <f>SUM(BK1111:BK1126)</f>
        <v>31394128</v>
      </c>
      <c r="BL1127" s="78">
        <f>IFERROR(BK1127/BH1111,"-")</f>
        <v>0.13128770026112321</v>
      </c>
      <c r="BM1127" s="215">
        <v>403</v>
      </c>
      <c r="BN1127" s="78">
        <f>IFERROR(BM1127/BI1111,"-")</f>
        <v>0.59703703703703703</v>
      </c>
      <c r="BO1127" s="61">
        <f t="shared" si="111"/>
        <v>77901.062034739458</v>
      </c>
      <c r="BP1127" s="140"/>
    </row>
    <row r="1128" spans="2:68" s="8" customFormat="1" ht="13.15" customHeight="1">
      <c r="B1128" s="367">
        <v>67</v>
      </c>
      <c r="C1128" s="385" t="s">
        <v>5</v>
      </c>
      <c r="D1128" s="359">
        <v>11794730</v>
      </c>
      <c r="E1128" s="359">
        <v>29</v>
      </c>
      <c r="F1128" s="30" t="s">
        <v>96</v>
      </c>
      <c r="G1128" s="51">
        <v>411286</v>
      </c>
      <c r="H1128" s="41">
        <f>IFERROR(G1128/D1128,"-")</f>
        <v>3.4870319201880842E-2</v>
      </c>
      <c r="I1128" s="51">
        <v>6</v>
      </c>
      <c r="J1128" s="41">
        <f>IFERROR(I1128/E1128,"-")</f>
        <v>0.20689655172413793</v>
      </c>
      <c r="K1128" s="54">
        <f t="shared" si="104"/>
        <v>68547.666666666672</v>
      </c>
      <c r="L1128" s="359">
        <v>122707330</v>
      </c>
      <c r="M1128" s="359">
        <v>256</v>
      </c>
      <c r="N1128" s="30" t="s">
        <v>96</v>
      </c>
      <c r="O1128" s="51">
        <v>924919</v>
      </c>
      <c r="P1128" s="41">
        <f>IFERROR(O1128/L1128,"-")</f>
        <v>7.5376018694237748E-3</v>
      </c>
      <c r="Q1128" s="51">
        <v>42</v>
      </c>
      <c r="R1128" s="41">
        <f>IFERROR(Q1128/M1128,"-")</f>
        <v>0.1640625</v>
      </c>
      <c r="S1128" s="54">
        <f t="shared" si="105"/>
        <v>22021.880952380954</v>
      </c>
      <c r="T1128" s="359">
        <v>4286480</v>
      </c>
      <c r="U1128" s="359">
        <v>18</v>
      </c>
      <c r="V1128" s="30" t="s">
        <v>96</v>
      </c>
      <c r="W1128" s="51">
        <v>18086</v>
      </c>
      <c r="X1128" s="41">
        <f>IFERROR(W1128/T1128,"-")</f>
        <v>4.2193128161101883E-3</v>
      </c>
      <c r="Y1128" s="51">
        <v>1</v>
      </c>
      <c r="Z1128" s="41">
        <f>IFERROR(Y1128/U1128,"-")</f>
        <v>5.5555555555555552E-2</v>
      </c>
      <c r="AA1128" s="95">
        <f t="shared" si="106"/>
        <v>18086</v>
      </c>
      <c r="AB1128" s="359">
        <v>22210620</v>
      </c>
      <c r="AC1128" s="359">
        <v>38</v>
      </c>
      <c r="AD1128" s="30" t="s">
        <v>96</v>
      </c>
      <c r="AE1128" s="51">
        <v>118754</v>
      </c>
      <c r="AF1128" s="41">
        <f>IFERROR(AE1128/AB1128,"-")</f>
        <v>5.3467215233073189E-3</v>
      </c>
      <c r="AG1128" s="51">
        <v>5</v>
      </c>
      <c r="AH1128" s="41">
        <f>IFERROR(AG1128/AC1128,"-")</f>
        <v>0.13157894736842105</v>
      </c>
      <c r="AI1128" s="54">
        <f t="shared" si="107"/>
        <v>23750.799999999999</v>
      </c>
      <c r="AJ1128" s="359">
        <v>40359740</v>
      </c>
      <c r="AK1128" s="359">
        <v>85</v>
      </c>
      <c r="AL1128" s="30" t="s">
        <v>96</v>
      </c>
      <c r="AM1128" s="51">
        <v>219179</v>
      </c>
      <c r="AN1128" s="41">
        <f>IFERROR(AM1128/AJ1128,"-")</f>
        <v>5.4306345878343118E-3</v>
      </c>
      <c r="AO1128" s="51">
        <v>14</v>
      </c>
      <c r="AP1128" s="41">
        <f>IFERROR(AO1128/AK1128,"-")</f>
        <v>0.16470588235294117</v>
      </c>
      <c r="AQ1128" s="54">
        <f t="shared" si="108"/>
        <v>15655.642857142857</v>
      </c>
      <c r="AR1128" s="359">
        <v>53522660</v>
      </c>
      <c r="AS1128" s="359">
        <v>113</v>
      </c>
      <c r="AT1128" s="30" t="s">
        <v>96</v>
      </c>
      <c r="AU1128" s="51">
        <v>568900</v>
      </c>
      <c r="AV1128" s="41">
        <f>IFERROR(AU1128/AR1128,"-")</f>
        <v>1.0629142871449214E-2</v>
      </c>
      <c r="AW1128" s="51">
        <v>22</v>
      </c>
      <c r="AX1128" s="41">
        <f>IFERROR(AW1128/AS1128,"-")</f>
        <v>0.19469026548672566</v>
      </c>
      <c r="AY1128" s="95">
        <f t="shared" si="109"/>
        <v>25859.090909090908</v>
      </c>
      <c r="AZ1128" s="359">
        <v>9330680</v>
      </c>
      <c r="BA1128" s="359">
        <v>11</v>
      </c>
      <c r="BB1128" s="30" t="s">
        <v>96</v>
      </c>
      <c r="BC1128" s="51">
        <v>161100</v>
      </c>
      <c r="BD1128" s="41">
        <f>IFERROR(BC1128/AZ1128,"-")</f>
        <v>1.7265622655583516E-2</v>
      </c>
      <c r="BE1128" s="51">
        <v>3</v>
      </c>
      <c r="BF1128" s="41">
        <f>IFERROR(BE1128/BA1128,"-")</f>
        <v>0.27272727272727271</v>
      </c>
      <c r="BG1128" s="54">
        <f t="shared" si="110"/>
        <v>53700</v>
      </c>
      <c r="BH1128" s="359">
        <v>34431390</v>
      </c>
      <c r="BI1128" s="359">
        <v>113</v>
      </c>
      <c r="BJ1128" s="30" t="s">
        <v>96</v>
      </c>
      <c r="BK1128" s="51">
        <v>258966</v>
      </c>
      <c r="BL1128" s="41">
        <f>IFERROR(BK1128/BH1128,"-")</f>
        <v>7.5212182836649931E-3</v>
      </c>
      <c r="BM1128" s="51">
        <v>11</v>
      </c>
      <c r="BN1128" s="41">
        <f>IFERROR(BM1128/BI1128,"-")</f>
        <v>9.7345132743362831E-2</v>
      </c>
      <c r="BO1128" s="95">
        <f t="shared" si="111"/>
        <v>23542.363636363636</v>
      </c>
      <c r="BP1128" s="140"/>
    </row>
    <row r="1129" spans="2:68" s="8" customFormat="1" ht="13.15" customHeight="1">
      <c r="B1129" s="368"/>
      <c r="C1129" s="386"/>
      <c r="D1129" s="360"/>
      <c r="E1129" s="360"/>
      <c r="F1129" s="31" t="s">
        <v>97</v>
      </c>
      <c r="G1129" s="52">
        <v>111154</v>
      </c>
      <c r="H1129" s="42">
        <f>IFERROR(G1129/D1128,"-")</f>
        <v>9.4240393802995058E-3</v>
      </c>
      <c r="I1129" s="52">
        <v>8</v>
      </c>
      <c r="J1129" s="42">
        <f>IFERROR(I1129/E1128,"-")</f>
        <v>0.27586206896551724</v>
      </c>
      <c r="K1129" s="55">
        <f t="shared" si="104"/>
        <v>13894.25</v>
      </c>
      <c r="L1129" s="360"/>
      <c r="M1129" s="360"/>
      <c r="N1129" s="31" t="s">
        <v>97</v>
      </c>
      <c r="O1129" s="52">
        <v>11241395</v>
      </c>
      <c r="P1129" s="42">
        <f>IFERROR(O1129/L1128,"-")</f>
        <v>9.1611438371285561E-2</v>
      </c>
      <c r="Q1129" s="52">
        <v>57</v>
      </c>
      <c r="R1129" s="42">
        <f>IFERROR(Q1129/M1128,"-")</f>
        <v>0.22265625</v>
      </c>
      <c r="S1129" s="55">
        <f t="shared" si="105"/>
        <v>197217.45614035087</v>
      </c>
      <c r="T1129" s="360"/>
      <c r="U1129" s="360"/>
      <c r="V1129" s="31" t="s">
        <v>97</v>
      </c>
      <c r="W1129" s="52">
        <v>52497</v>
      </c>
      <c r="X1129" s="42">
        <f>IFERROR(W1129/T1128,"-")</f>
        <v>1.2247111849349583E-2</v>
      </c>
      <c r="Y1129" s="52">
        <v>2</v>
      </c>
      <c r="Z1129" s="42">
        <f>IFERROR(Y1129/U1128,"-")</f>
        <v>0.1111111111111111</v>
      </c>
      <c r="AA1129" s="96">
        <f t="shared" si="106"/>
        <v>26248.5</v>
      </c>
      <c r="AB1129" s="360"/>
      <c r="AC1129" s="360"/>
      <c r="AD1129" s="31" t="s">
        <v>97</v>
      </c>
      <c r="AE1129" s="52">
        <v>1737863</v>
      </c>
      <c r="AF1129" s="42">
        <f>IFERROR(AE1129/AB1128,"-")</f>
        <v>7.8244686550848194E-2</v>
      </c>
      <c r="AG1129" s="52">
        <v>6</v>
      </c>
      <c r="AH1129" s="42">
        <f>IFERROR(AG1129/AC1128,"-")</f>
        <v>0.15789473684210525</v>
      </c>
      <c r="AI1129" s="55">
        <f t="shared" si="107"/>
        <v>289643.83333333331</v>
      </c>
      <c r="AJ1129" s="360"/>
      <c r="AK1129" s="360"/>
      <c r="AL1129" s="31" t="s">
        <v>97</v>
      </c>
      <c r="AM1129" s="52">
        <v>660850</v>
      </c>
      <c r="AN1129" s="42">
        <f>IFERROR(AM1129/AJ1128,"-")</f>
        <v>1.637399051629173E-2</v>
      </c>
      <c r="AO1129" s="52">
        <v>22</v>
      </c>
      <c r="AP1129" s="42">
        <f>IFERROR(AO1129/AK1128,"-")</f>
        <v>0.25882352941176473</v>
      </c>
      <c r="AQ1129" s="55">
        <f t="shared" si="108"/>
        <v>30038.636363636364</v>
      </c>
      <c r="AR1129" s="360"/>
      <c r="AS1129" s="360"/>
      <c r="AT1129" s="31" t="s">
        <v>97</v>
      </c>
      <c r="AU1129" s="52">
        <v>8771515</v>
      </c>
      <c r="AV1129" s="42">
        <f>IFERROR(AU1129/AR1128,"-")</f>
        <v>0.16388413804545587</v>
      </c>
      <c r="AW1129" s="52">
        <v>26</v>
      </c>
      <c r="AX1129" s="42">
        <f>IFERROR(AW1129/AS1128,"-")</f>
        <v>0.23008849557522124</v>
      </c>
      <c r="AY1129" s="96">
        <f t="shared" si="109"/>
        <v>337365.96153846156</v>
      </c>
      <c r="AZ1129" s="360"/>
      <c r="BA1129" s="360"/>
      <c r="BB1129" s="31" t="s">
        <v>97</v>
      </c>
      <c r="BC1129" s="52">
        <v>2369315</v>
      </c>
      <c r="BD1129" s="42">
        <f>IFERROR(BC1129/AZ1128,"-")</f>
        <v>0.25392736649418907</v>
      </c>
      <c r="BE1129" s="52">
        <v>2</v>
      </c>
      <c r="BF1129" s="42">
        <f>IFERROR(BE1129/BA1128,"-")</f>
        <v>0.18181818181818182</v>
      </c>
      <c r="BG1129" s="55">
        <f t="shared" si="110"/>
        <v>1184657.5</v>
      </c>
      <c r="BH1129" s="360"/>
      <c r="BI1129" s="360"/>
      <c r="BJ1129" s="31" t="s">
        <v>97</v>
      </c>
      <c r="BK1129" s="52">
        <v>1294625</v>
      </c>
      <c r="BL1129" s="42">
        <f>IFERROR(BK1129/BH1128,"-")</f>
        <v>3.7600137548905226E-2</v>
      </c>
      <c r="BM1129" s="52">
        <v>13</v>
      </c>
      <c r="BN1129" s="42">
        <f>IFERROR(BM1129/BI1128,"-")</f>
        <v>0.11504424778761062</v>
      </c>
      <c r="BO1129" s="96">
        <f t="shared" si="111"/>
        <v>99586.538461538468</v>
      </c>
      <c r="BP1129" s="140"/>
    </row>
    <row r="1130" spans="2:68" s="8" customFormat="1" ht="13.15" customHeight="1">
      <c r="B1130" s="368"/>
      <c r="C1130" s="386"/>
      <c r="D1130" s="360"/>
      <c r="E1130" s="360"/>
      <c r="F1130" s="32" t="s">
        <v>98</v>
      </c>
      <c r="G1130" s="52">
        <v>456632</v>
      </c>
      <c r="H1130" s="42">
        <f>IFERROR(G1130/D1128,"-")</f>
        <v>3.8714917594552818E-2</v>
      </c>
      <c r="I1130" s="52">
        <v>13</v>
      </c>
      <c r="J1130" s="42">
        <f>IFERROR(I1130/E1128,"-")</f>
        <v>0.44827586206896552</v>
      </c>
      <c r="K1130" s="55">
        <f t="shared" si="104"/>
        <v>35125.538461538461</v>
      </c>
      <c r="L1130" s="360"/>
      <c r="M1130" s="360"/>
      <c r="N1130" s="32" t="s">
        <v>98</v>
      </c>
      <c r="O1130" s="52">
        <v>1126349</v>
      </c>
      <c r="P1130" s="42">
        <f>IFERROR(O1130/L1128,"-")</f>
        <v>9.1791500964123335E-3</v>
      </c>
      <c r="Q1130" s="52">
        <v>63</v>
      </c>
      <c r="R1130" s="42">
        <f>IFERROR(Q1130/M1128,"-")</f>
        <v>0.24609375</v>
      </c>
      <c r="S1130" s="55">
        <f t="shared" si="105"/>
        <v>17878.555555555555</v>
      </c>
      <c r="T1130" s="360"/>
      <c r="U1130" s="360"/>
      <c r="V1130" s="32" t="s">
        <v>98</v>
      </c>
      <c r="W1130" s="52">
        <v>0</v>
      </c>
      <c r="X1130" s="42">
        <f>IFERROR(W1130/T1128,"-")</f>
        <v>0</v>
      </c>
      <c r="Y1130" s="52">
        <v>0</v>
      </c>
      <c r="Z1130" s="42">
        <f>IFERROR(Y1130/U1128,"-")</f>
        <v>0</v>
      </c>
      <c r="AA1130" s="96" t="str">
        <f t="shared" si="106"/>
        <v>-</v>
      </c>
      <c r="AB1130" s="360"/>
      <c r="AC1130" s="360"/>
      <c r="AD1130" s="32" t="s">
        <v>98</v>
      </c>
      <c r="AE1130" s="52">
        <v>0</v>
      </c>
      <c r="AF1130" s="42">
        <f>IFERROR(AE1130/AB1128,"-")</f>
        <v>0</v>
      </c>
      <c r="AG1130" s="52">
        <v>0</v>
      </c>
      <c r="AH1130" s="42">
        <f>IFERROR(AG1130/AC1128,"-")</f>
        <v>0</v>
      </c>
      <c r="AI1130" s="55" t="str">
        <f t="shared" si="107"/>
        <v>-</v>
      </c>
      <c r="AJ1130" s="360"/>
      <c r="AK1130" s="360"/>
      <c r="AL1130" s="32" t="s">
        <v>98</v>
      </c>
      <c r="AM1130" s="52">
        <v>510592</v>
      </c>
      <c r="AN1130" s="42">
        <f>IFERROR(AM1130/AJ1128,"-")</f>
        <v>1.2651023024429791E-2</v>
      </c>
      <c r="AO1130" s="52">
        <v>26</v>
      </c>
      <c r="AP1130" s="42">
        <f>IFERROR(AO1130/AK1128,"-")</f>
        <v>0.30588235294117649</v>
      </c>
      <c r="AQ1130" s="55">
        <f t="shared" si="108"/>
        <v>19638.153846153848</v>
      </c>
      <c r="AR1130" s="360"/>
      <c r="AS1130" s="360"/>
      <c r="AT1130" s="32" t="s">
        <v>98</v>
      </c>
      <c r="AU1130" s="52">
        <v>615757</v>
      </c>
      <c r="AV1130" s="42">
        <f>IFERROR(AU1130/AR1128,"-")</f>
        <v>1.1504603844427762E-2</v>
      </c>
      <c r="AW1130" s="52">
        <v>37</v>
      </c>
      <c r="AX1130" s="42">
        <f>IFERROR(AW1130/AS1128,"-")</f>
        <v>0.32743362831858408</v>
      </c>
      <c r="AY1130" s="96">
        <f t="shared" si="109"/>
        <v>16642.08108108108</v>
      </c>
      <c r="AZ1130" s="360"/>
      <c r="BA1130" s="360"/>
      <c r="BB1130" s="32" t="s">
        <v>98</v>
      </c>
      <c r="BC1130" s="52">
        <v>0</v>
      </c>
      <c r="BD1130" s="42">
        <f>IFERROR(BC1130/AZ1128,"-")</f>
        <v>0</v>
      </c>
      <c r="BE1130" s="52">
        <v>0</v>
      </c>
      <c r="BF1130" s="42">
        <f>IFERROR(BE1130/BA1128,"-")</f>
        <v>0</v>
      </c>
      <c r="BG1130" s="55" t="str">
        <f t="shared" si="110"/>
        <v>-</v>
      </c>
      <c r="BH1130" s="360"/>
      <c r="BI1130" s="360"/>
      <c r="BJ1130" s="32" t="s">
        <v>98</v>
      </c>
      <c r="BK1130" s="52">
        <v>452450</v>
      </c>
      <c r="BL1130" s="42">
        <f>IFERROR(BK1130/BH1128,"-")</f>
        <v>1.3140625458339033E-2</v>
      </c>
      <c r="BM1130" s="52">
        <v>26</v>
      </c>
      <c r="BN1130" s="42">
        <f>IFERROR(BM1130/BI1128,"-")</f>
        <v>0.23008849557522124</v>
      </c>
      <c r="BO1130" s="96">
        <f t="shared" si="111"/>
        <v>17401.923076923078</v>
      </c>
      <c r="BP1130" s="140"/>
    </row>
    <row r="1131" spans="2:68" s="8" customFormat="1" ht="13.15" customHeight="1">
      <c r="B1131" s="368"/>
      <c r="C1131" s="386"/>
      <c r="D1131" s="360"/>
      <c r="E1131" s="360"/>
      <c r="F1131" s="32" t="s">
        <v>99</v>
      </c>
      <c r="G1131" s="52">
        <v>6507</v>
      </c>
      <c r="H1131" s="42">
        <f>IFERROR(G1131/D1128,"-")</f>
        <v>5.5168706702061001E-4</v>
      </c>
      <c r="I1131" s="52">
        <v>1</v>
      </c>
      <c r="J1131" s="42">
        <f>IFERROR(I1131/E1128,"-")</f>
        <v>3.4482758620689655E-2</v>
      </c>
      <c r="K1131" s="55">
        <f t="shared" si="104"/>
        <v>6507</v>
      </c>
      <c r="L1131" s="360"/>
      <c r="M1131" s="360"/>
      <c r="N1131" s="32" t="s">
        <v>99</v>
      </c>
      <c r="O1131" s="52">
        <v>61001</v>
      </c>
      <c r="P1131" s="42">
        <f>IFERROR(O1131/L1128,"-")</f>
        <v>4.9712596631350389E-4</v>
      </c>
      <c r="Q1131" s="52">
        <v>3</v>
      </c>
      <c r="R1131" s="42">
        <f>IFERROR(Q1131/M1128,"-")</f>
        <v>1.171875E-2</v>
      </c>
      <c r="S1131" s="55">
        <f t="shared" si="105"/>
        <v>20333.666666666668</v>
      </c>
      <c r="T1131" s="360"/>
      <c r="U1131" s="360"/>
      <c r="V1131" s="32" t="s">
        <v>99</v>
      </c>
      <c r="W1131" s="52">
        <v>0</v>
      </c>
      <c r="X1131" s="42">
        <f>IFERROR(W1131/T1128,"-")</f>
        <v>0</v>
      </c>
      <c r="Y1131" s="52">
        <v>0</v>
      </c>
      <c r="Z1131" s="42">
        <f>IFERROR(Y1131/U1128,"-")</f>
        <v>0</v>
      </c>
      <c r="AA1131" s="96" t="str">
        <f t="shared" si="106"/>
        <v>-</v>
      </c>
      <c r="AB1131" s="360"/>
      <c r="AC1131" s="360"/>
      <c r="AD1131" s="32" t="s">
        <v>99</v>
      </c>
      <c r="AE1131" s="52">
        <v>0</v>
      </c>
      <c r="AF1131" s="42">
        <f>IFERROR(AE1131/AB1128,"-")</f>
        <v>0</v>
      </c>
      <c r="AG1131" s="52">
        <v>0</v>
      </c>
      <c r="AH1131" s="42">
        <f>IFERROR(AG1131/AC1128,"-")</f>
        <v>0</v>
      </c>
      <c r="AI1131" s="55" t="str">
        <f t="shared" si="107"/>
        <v>-</v>
      </c>
      <c r="AJ1131" s="360"/>
      <c r="AK1131" s="360"/>
      <c r="AL1131" s="32" t="s">
        <v>99</v>
      </c>
      <c r="AM1131" s="52">
        <v>47185</v>
      </c>
      <c r="AN1131" s="42">
        <f>IFERROR(AM1131/AJ1128,"-")</f>
        <v>1.1691106037848608E-3</v>
      </c>
      <c r="AO1131" s="52">
        <v>1</v>
      </c>
      <c r="AP1131" s="42">
        <f>IFERROR(AO1131/AK1128,"-")</f>
        <v>1.1764705882352941E-2</v>
      </c>
      <c r="AQ1131" s="55">
        <f t="shared" si="108"/>
        <v>47185</v>
      </c>
      <c r="AR1131" s="360"/>
      <c r="AS1131" s="360"/>
      <c r="AT1131" s="32" t="s">
        <v>99</v>
      </c>
      <c r="AU1131" s="52">
        <v>13816</v>
      </c>
      <c r="AV1131" s="42">
        <f>IFERROR(AU1131/AR1128,"-")</f>
        <v>2.5813365778158258E-4</v>
      </c>
      <c r="AW1131" s="52">
        <v>2</v>
      </c>
      <c r="AX1131" s="42">
        <f>IFERROR(AW1131/AS1128,"-")</f>
        <v>1.7699115044247787E-2</v>
      </c>
      <c r="AY1131" s="96">
        <f t="shared" si="109"/>
        <v>6908</v>
      </c>
      <c r="AZ1131" s="360"/>
      <c r="BA1131" s="360"/>
      <c r="BB1131" s="32" t="s">
        <v>99</v>
      </c>
      <c r="BC1131" s="52">
        <v>0</v>
      </c>
      <c r="BD1131" s="42">
        <f>IFERROR(BC1131/AZ1128,"-")</f>
        <v>0</v>
      </c>
      <c r="BE1131" s="52">
        <v>0</v>
      </c>
      <c r="BF1131" s="42">
        <f>IFERROR(BE1131/BA1128,"-")</f>
        <v>0</v>
      </c>
      <c r="BG1131" s="55" t="str">
        <f t="shared" si="110"/>
        <v>-</v>
      </c>
      <c r="BH1131" s="360"/>
      <c r="BI1131" s="360"/>
      <c r="BJ1131" s="32" t="s">
        <v>99</v>
      </c>
      <c r="BK1131" s="52">
        <v>15259</v>
      </c>
      <c r="BL1131" s="42">
        <f>IFERROR(BK1131/BH1128,"-")</f>
        <v>4.4317118768658482E-4</v>
      </c>
      <c r="BM1131" s="52">
        <v>2</v>
      </c>
      <c r="BN1131" s="42">
        <f>IFERROR(BM1131/BI1128,"-")</f>
        <v>1.7699115044247787E-2</v>
      </c>
      <c r="BO1131" s="96">
        <f t="shared" si="111"/>
        <v>7629.5</v>
      </c>
      <c r="BP1131" s="140"/>
    </row>
    <row r="1132" spans="2:68" s="8" customFormat="1" ht="13.15" customHeight="1">
      <c r="B1132" s="368"/>
      <c r="C1132" s="386"/>
      <c r="D1132" s="360"/>
      <c r="E1132" s="360"/>
      <c r="F1132" s="32" t="s">
        <v>100</v>
      </c>
      <c r="G1132" s="52">
        <v>316163</v>
      </c>
      <c r="H1132" s="42">
        <f>IFERROR(G1132/D1128,"-")</f>
        <v>2.6805446161124503E-2</v>
      </c>
      <c r="I1132" s="52">
        <v>9</v>
      </c>
      <c r="J1132" s="42">
        <f>IFERROR(I1132/E1128,"-")</f>
        <v>0.31034482758620691</v>
      </c>
      <c r="K1132" s="55">
        <f t="shared" si="104"/>
        <v>35129.222222222219</v>
      </c>
      <c r="L1132" s="360"/>
      <c r="M1132" s="360"/>
      <c r="N1132" s="32" t="s">
        <v>100</v>
      </c>
      <c r="O1132" s="52">
        <v>2172947</v>
      </c>
      <c r="P1132" s="42">
        <f>IFERROR(O1132/L1128,"-")</f>
        <v>1.770837161887558E-2</v>
      </c>
      <c r="Q1132" s="52">
        <v>65</v>
      </c>
      <c r="R1132" s="42">
        <f>IFERROR(Q1132/M1128,"-")</f>
        <v>0.25390625</v>
      </c>
      <c r="S1132" s="55">
        <f t="shared" si="105"/>
        <v>33429.953846153847</v>
      </c>
      <c r="T1132" s="360"/>
      <c r="U1132" s="360"/>
      <c r="V1132" s="32" t="s">
        <v>100</v>
      </c>
      <c r="W1132" s="52">
        <v>0</v>
      </c>
      <c r="X1132" s="42">
        <f>IFERROR(W1132/T1128,"-")</f>
        <v>0</v>
      </c>
      <c r="Y1132" s="52">
        <v>0</v>
      </c>
      <c r="Z1132" s="42">
        <f>IFERROR(Y1132/U1128,"-")</f>
        <v>0</v>
      </c>
      <c r="AA1132" s="96" t="str">
        <f t="shared" si="106"/>
        <v>-</v>
      </c>
      <c r="AB1132" s="360"/>
      <c r="AC1132" s="360"/>
      <c r="AD1132" s="32" t="s">
        <v>100</v>
      </c>
      <c r="AE1132" s="52">
        <v>0</v>
      </c>
      <c r="AF1132" s="42">
        <f>IFERROR(AE1132/AB1128,"-")</f>
        <v>0</v>
      </c>
      <c r="AG1132" s="52">
        <v>0</v>
      </c>
      <c r="AH1132" s="42">
        <f>IFERROR(AG1132/AC1128,"-")</f>
        <v>0</v>
      </c>
      <c r="AI1132" s="55" t="str">
        <f t="shared" si="107"/>
        <v>-</v>
      </c>
      <c r="AJ1132" s="360"/>
      <c r="AK1132" s="360"/>
      <c r="AL1132" s="32" t="s">
        <v>100</v>
      </c>
      <c r="AM1132" s="52">
        <v>1212420</v>
      </c>
      <c r="AN1132" s="42">
        <f>IFERROR(AM1132/AJ1128,"-")</f>
        <v>3.0040332271714338E-2</v>
      </c>
      <c r="AO1132" s="52">
        <v>33</v>
      </c>
      <c r="AP1132" s="42">
        <f>IFERROR(AO1132/AK1128,"-")</f>
        <v>0.38823529411764707</v>
      </c>
      <c r="AQ1132" s="55">
        <f t="shared" si="108"/>
        <v>36740</v>
      </c>
      <c r="AR1132" s="360"/>
      <c r="AS1132" s="360"/>
      <c r="AT1132" s="32" t="s">
        <v>100</v>
      </c>
      <c r="AU1132" s="52">
        <v>960527</v>
      </c>
      <c r="AV1132" s="42">
        <f>IFERROR(AU1132/AR1128,"-")</f>
        <v>1.794617457353577E-2</v>
      </c>
      <c r="AW1132" s="52">
        <v>32</v>
      </c>
      <c r="AX1132" s="42">
        <f>IFERROR(AW1132/AS1128,"-")</f>
        <v>0.2831858407079646</v>
      </c>
      <c r="AY1132" s="96">
        <f t="shared" si="109"/>
        <v>30016.46875</v>
      </c>
      <c r="AZ1132" s="360"/>
      <c r="BA1132" s="360"/>
      <c r="BB1132" s="32" t="s">
        <v>100</v>
      </c>
      <c r="BC1132" s="52">
        <v>19621</v>
      </c>
      <c r="BD1132" s="42">
        <f>IFERROR(BC1132/AZ1128,"-")</f>
        <v>2.102847809591584E-3</v>
      </c>
      <c r="BE1132" s="52">
        <v>2</v>
      </c>
      <c r="BF1132" s="42">
        <f>IFERROR(BE1132/BA1128,"-")</f>
        <v>0.18181818181818182</v>
      </c>
      <c r="BG1132" s="55">
        <f t="shared" si="110"/>
        <v>9810.5</v>
      </c>
      <c r="BH1132" s="360"/>
      <c r="BI1132" s="360"/>
      <c r="BJ1132" s="32" t="s">
        <v>100</v>
      </c>
      <c r="BK1132" s="52">
        <v>347929</v>
      </c>
      <c r="BL1132" s="42">
        <f>IFERROR(BK1132/BH1128,"-")</f>
        <v>1.0104994308972133E-2</v>
      </c>
      <c r="BM1132" s="52">
        <v>14</v>
      </c>
      <c r="BN1132" s="42">
        <f>IFERROR(BM1132/BI1128,"-")</f>
        <v>0.12389380530973451</v>
      </c>
      <c r="BO1132" s="96">
        <f t="shared" si="111"/>
        <v>24852.071428571428</v>
      </c>
      <c r="BP1132" s="140"/>
    </row>
    <row r="1133" spans="2:68" s="8" customFormat="1" ht="13.15" customHeight="1">
      <c r="B1133" s="368"/>
      <c r="C1133" s="386"/>
      <c r="D1133" s="360"/>
      <c r="E1133" s="360"/>
      <c r="F1133" s="32" t="s">
        <v>101</v>
      </c>
      <c r="G1133" s="52">
        <v>501612</v>
      </c>
      <c r="H1133" s="42">
        <f>IFERROR(G1133/D1128,"-")</f>
        <v>4.2528485179397918E-2</v>
      </c>
      <c r="I1133" s="52">
        <v>8</v>
      </c>
      <c r="J1133" s="42">
        <f>IFERROR(I1133/E1128,"-")</f>
        <v>0.27586206896551724</v>
      </c>
      <c r="K1133" s="55">
        <f t="shared" si="104"/>
        <v>62701.5</v>
      </c>
      <c r="L1133" s="360"/>
      <c r="M1133" s="360"/>
      <c r="N1133" s="32" t="s">
        <v>101</v>
      </c>
      <c r="O1133" s="52">
        <v>1619903</v>
      </c>
      <c r="P1133" s="42">
        <f>IFERROR(O1133/L1128,"-")</f>
        <v>1.3201354800890868E-2</v>
      </c>
      <c r="Q1133" s="52">
        <v>44</v>
      </c>
      <c r="R1133" s="42">
        <f>IFERROR(Q1133/M1128,"-")</f>
        <v>0.171875</v>
      </c>
      <c r="S1133" s="55">
        <f t="shared" si="105"/>
        <v>36815.977272727272</v>
      </c>
      <c r="T1133" s="360"/>
      <c r="U1133" s="360"/>
      <c r="V1133" s="32" t="s">
        <v>101</v>
      </c>
      <c r="W1133" s="52">
        <v>0</v>
      </c>
      <c r="X1133" s="42">
        <f>IFERROR(W1133/T1128,"-")</f>
        <v>0</v>
      </c>
      <c r="Y1133" s="52">
        <v>0</v>
      </c>
      <c r="Z1133" s="42">
        <f>IFERROR(Y1133/U1128,"-")</f>
        <v>0</v>
      </c>
      <c r="AA1133" s="96" t="str">
        <f t="shared" si="106"/>
        <v>-</v>
      </c>
      <c r="AB1133" s="360"/>
      <c r="AC1133" s="360"/>
      <c r="AD1133" s="32" t="s">
        <v>101</v>
      </c>
      <c r="AE1133" s="52">
        <v>0</v>
      </c>
      <c r="AF1133" s="42">
        <f>IFERROR(AE1133/AB1128,"-")</f>
        <v>0</v>
      </c>
      <c r="AG1133" s="52">
        <v>0</v>
      </c>
      <c r="AH1133" s="42">
        <f>IFERROR(AG1133/AC1128,"-")</f>
        <v>0</v>
      </c>
      <c r="AI1133" s="55" t="str">
        <f t="shared" si="107"/>
        <v>-</v>
      </c>
      <c r="AJ1133" s="360"/>
      <c r="AK1133" s="360"/>
      <c r="AL1133" s="32" t="s">
        <v>101</v>
      </c>
      <c r="AM1133" s="52">
        <v>677409</v>
      </c>
      <c r="AN1133" s="42">
        <f>IFERROR(AM1133/AJ1128,"-")</f>
        <v>1.6784275617236385E-2</v>
      </c>
      <c r="AO1133" s="52">
        <v>18</v>
      </c>
      <c r="AP1133" s="42">
        <f>IFERROR(AO1133/AK1128,"-")</f>
        <v>0.21176470588235294</v>
      </c>
      <c r="AQ1133" s="55">
        <f t="shared" si="108"/>
        <v>37633.833333333336</v>
      </c>
      <c r="AR1133" s="360"/>
      <c r="AS1133" s="360"/>
      <c r="AT1133" s="32" t="s">
        <v>101</v>
      </c>
      <c r="AU1133" s="52">
        <v>942494</v>
      </c>
      <c r="AV1133" s="42">
        <f>IFERROR(AU1133/AR1128,"-")</f>
        <v>1.7609251857063905E-2</v>
      </c>
      <c r="AW1133" s="52">
        <v>26</v>
      </c>
      <c r="AX1133" s="42">
        <f>IFERROR(AW1133/AS1128,"-")</f>
        <v>0.23008849557522124</v>
      </c>
      <c r="AY1133" s="96">
        <f t="shared" si="109"/>
        <v>36249.769230769234</v>
      </c>
      <c r="AZ1133" s="360"/>
      <c r="BA1133" s="360"/>
      <c r="BB1133" s="32" t="s">
        <v>101</v>
      </c>
      <c r="BC1133" s="52">
        <v>134635</v>
      </c>
      <c r="BD1133" s="42">
        <f>IFERROR(BC1133/AZ1128,"-")</f>
        <v>1.4429280609773349E-2</v>
      </c>
      <c r="BE1133" s="52">
        <v>2</v>
      </c>
      <c r="BF1133" s="42">
        <f>IFERROR(BE1133/BA1128,"-")</f>
        <v>0.18181818181818182</v>
      </c>
      <c r="BG1133" s="55">
        <f t="shared" si="110"/>
        <v>67317.5</v>
      </c>
      <c r="BH1133" s="360"/>
      <c r="BI1133" s="360"/>
      <c r="BJ1133" s="32" t="s">
        <v>101</v>
      </c>
      <c r="BK1133" s="52">
        <v>664197</v>
      </c>
      <c r="BL1133" s="42">
        <f>IFERROR(BK1133/BH1128,"-")</f>
        <v>1.9290449790147886E-2</v>
      </c>
      <c r="BM1133" s="52">
        <v>18</v>
      </c>
      <c r="BN1133" s="42">
        <f>IFERROR(BM1133/BI1128,"-")</f>
        <v>0.15929203539823009</v>
      </c>
      <c r="BO1133" s="96">
        <f t="shared" si="111"/>
        <v>36899.833333333336</v>
      </c>
      <c r="BP1133" s="140"/>
    </row>
    <row r="1134" spans="2:68" s="8" customFormat="1" ht="13.15" customHeight="1">
      <c r="B1134" s="368"/>
      <c r="C1134" s="386"/>
      <c r="D1134" s="360"/>
      <c r="E1134" s="360"/>
      <c r="F1134" s="32" t="s">
        <v>102</v>
      </c>
      <c r="G1134" s="52">
        <v>2472255</v>
      </c>
      <c r="H1134" s="42">
        <f>IFERROR(G1134/D1128,"-")</f>
        <v>0.20960674809851518</v>
      </c>
      <c r="I1134" s="52">
        <v>5</v>
      </c>
      <c r="J1134" s="42">
        <f>IFERROR(I1134/E1128,"-")</f>
        <v>0.17241379310344829</v>
      </c>
      <c r="K1134" s="55">
        <f t="shared" si="104"/>
        <v>494451</v>
      </c>
      <c r="L1134" s="360"/>
      <c r="M1134" s="360"/>
      <c r="N1134" s="32" t="s">
        <v>102</v>
      </c>
      <c r="O1134" s="52">
        <v>4770424</v>
      </c>
      <c r="P1134" s="42">
        <f>IFERROR(O1134/L1128,"-")</f>
        <v>3.8876438758792972E-2</v>
      </c>
      <c r="Q1134" s="52">
        <v>18</v>
      </c>
      <c r="R1134" s="42">
        <f>IFERROR(Q1134/M1128,"-")</f>
        <v>7.03125E-2</v>
      </c>
      <c r="S1134" s="55">
        <f t="shared" si="105"/>
        <v>265023.55555555556</v>
      </c>
      <c r="T1134" s="360"/>
      <c r="U1134" s="360"/>
      <c r="V1134" s="32" t="s">
        <v>102</v>
      </c>
      <c r="W1134" s="52">
        <v>0</v>
      </c>
      <c r="X1134" s="42">
        <f>IFERROR(W1134/T1128,"-")</f>
        <v>0</v>
      </c>
      <c r="Y1134" s="52">
        <v>0</v>
      </c>
      <c r="Z1134" s="42">
        <f>IFERROR(Y1134/U1128,"-")</f>
        <v>0</v>
      </c>
      <c r="AA1134" s="96" t="str">
        <f t="shared" si="106"/>
        <v>-</v>
      </c>
      <c r="AB1134" s="360"/>
      <c r="AC1134" s="360"/>
      <c r="AD1134" s="32" t="s">
        <v>102</v>
      </c>
      <c r="AE1134" s="52">
        <v>15660</v>
      </c>
      <c r="AF1134" s="42">
        <f>IFERROR(AE1134/AB1128,"-")</f>
        <v>7.0506811606339673E-4</v>
      </c>
      <c r="AG1134" s="52">
        <v>1</v>
      </c>
      <c r="AH1134" s="42">
        <f>IFERROR(AG1134/AC1128,"-")</f>
        <v>2.6315789473684209E-2</v>
      </c>
      <c r="AI1134" s="55">
        <f t="shared" si="107"/>
        <v>15660</v>
      </c>
      <c r="AJ1134" s="360"/>
      <c r="AK1134" s="360"/>
      <c r="AL1134" s="32" t="s">
        <v>102</v>
      </c>
      <c r="AM1134" s="52">
        <v>267098</v>
      </c>
      <c r="AN1134" s="42">
        <f>IFERROR(AM1134/AJ1128,"-")</f>
        <v>6.6179316318687878E-3</v>
      </c>
      <c r="AO1134" s="52">
        <v>13</v>
      </c>
      <c r="AP1134" s="42">
        <f>IFERROR(AO1134/AK1128,"-")</f>
        <v>0.15294117647058825</v>
      </c>
      <c r="AQ1134" s="55">
        <f t="shared" si="108"/>
        <v>20546</v>
      </c>
      <c r="AR1134" s="360"/>
      <c r="AS1134" s="360"/>
      <c r="AT1134" s="32" t="s">
        <v>102</v>
      </c>
      <c r="AU1134" s="52">
        <v>4487666</v>
      </c>
      <c r="AV1134" s="42">
        <f>IFERROR(AU1134/AR1128,"-")</f>
        <v>8.384609434583408E-2</v>
      </c>
      <c r="AW1134" s="52">
        <v>4</v>
      </c>
      <c r="AX1134" s="42">
        <f>IFERROR(AW1134/AS1128,"-")</f>
        <v>3.5398230088495575E-2</v>
      </c>
      <c r="AY1134" s="96">
        <f t="shared" si="109"/>
        <v>1121916.5</v>
      </c>
      <c r="AZ1134" s="360"/>
      <c r="BA1134" s="360"/>
      <c r="BB1134" s="32" t="s">
        <v>102</v>
      </c>
      <c r="BC1134" s="52">
        <v>25246</v>
      </c>
      <c r="BD1134" s="42">
        <f>IFERROR(BC1134/AZ1128,"-")</f>
        <v>2.7056977626496673E-3</v>
      </c>
      <c r="BE1134" s="52">
        <v>5</v>
      </c>
      <c r="BF1134" s="42">
        <f>IFERROR(BE1134/BA1128,"-")</f>
        <v>0.45454545454545453</v>
      </c>
      <c r="BG1134" s="55">
        <f t="shared" si="110"/>
        <v>5049.2</v>
      </c>
      <c r="BH1134" s="360"/>
      <c r="BI1134" s="360"/>
      <c r="BJ1134" s="32" t="s">
        <v>102</v>
      </c>
      <c r="BK1134" s="52">
        <v>743238</v>
      </c>
      <c r="BL1134" s="42">
        <f>IFERROR(BK1134/BH1128,"-")</f>
        <v>2.1586058535539809E-2</v>
      </c>
      <c r="BM1134" s="52">
        <v>8</v>
      </c>
      <c r="BN1134" s="42">
        <f>IFERROR(BM1134/BI1128,"-")</f>
        <v>7.0796460176991149E-2</v>
      </c>
      <c r="BO1134" s="96">
        <f t="shared" si="111"/>
        <v>92904.75</v>
      </c>
      <c r="BP1134" s="140"/>
    </row>
    <row r="1135" spans="2:68" s="8" customFormat="1" ht="13.15" customHeight="1">
      <c r="B1135" s="368"/>
      <c r="C1135" s="386"/>
      <c r="D1135" s="360"/>
      <c r="E1135" s="360"/>
      <c r="F1135" s="32" t="s">
        <v>112</v>
      </c>
      <c r="G1135" s="52">
        <v>0</v>
      </c>
      <c r="H1135" s="42">
        <f>IFERROR(G1135/D1128,"-")</f>
        <v>0</v>
      </c>
      <c r="I1135" s="52">
        <v>0</v>
      </c>
      <c r="J1135" s="42">
        <f>IFERROR(I1135/E1128,"-")</f>
        <v>0</v>
      </c>
      <c r="K1135" s="55" t="str">
        <f t="shared" si="104"/>
        <v>-</v>
      </c>
      <c r="L1135" s="360"/>
      <c r="M1135" s="360"/>
      <c r="N1135" s="32" t="s">
        <v>112</v>
      </c>
      <c r="O1135" s="52">
        <v>1066</v>
      </c>
      <c r="P1135" s="42">
        <f>IFERROR(O1135/L1128,"-")</f>
        <v>8.6873375861083444E-6</v>
      </c>
      <c r="Q1135" s="52">
        <v>2</v>
      </c>
      <c r="R1135" s="42">
        <f>IFERROR(Q1135/M1128,"-")</f>
        <v>7.8125E-3</v>
      </c>
      <c r="S1135" s="55">
        <f t="shared" si="105"/>
        <v>533</v>
      </c>
      <c r="T1135" s="360"/>
      <c r="U1135" s="360"/>
      <c r="V1135" s="32" t="s">
        <v>112</v>
      </c>
      <c r="W1135" s="52">
        <v>0</v>
      </c>
      <c r="X1135" s="42">
        <f>IFERROR(W1135/T1128,"-")</f>
        <v>0</v>
      </c>
      <c r="Y1135" s="52">
        <v>0</v>
      </c>
      <c r="Z1135" s="42">
        <f>IFERROR(Y1135/U1128,"-")</f>
        <v>0</v>
      </c>
      <c r="AA1135" s="96" t="str">
        <f t="shared" si="106"/>
        <v>-</v>
      </c>
      <c r="AB1135" s="360"/>
      <c r="AC1135" s="360"/>
      <c r="AD1135" s="32" t="s">
        <v>112</v>
      </c>
      <c r="AE1135" s="52">
        <v>0</v>
      </c>
      <c r="AF1135" s="42">
        <f>IFERROR(AE1135/AB1128,"-")</f>
        <v>0</v>
      </c>
      <c r="AG1135" s="52">
        <v>0</v>
      </c>
      <c r="AH1135" s="42">
        <f>IFERROR(AG1135/AC1128,"-")</f>
        <v>0</v>
      </c>
      <c r="AI1135" s="55" t="str">
        <f t="shared" si="107"/>
        <v>-</v>
      </c>
      <c r="AJ1135" s="360"/>
      <c r="AK1135" s="360"/>
      <c r="AL1135" s="32" t="s">
        <v>112</v>
      </c>
      <c r="AM1135" s="52">
        <v>0</v>
      </c>
      <c r="AN1135" s="42">
        <f>IFERROR(AM1135/AJ1128,"-")</f>
        <v>0</v>
      </c>
      <c r="AO1135" s="52">
        <v>0</v>
      </c>
      <c r="AP1135" s="42">
        <f>IFERROR(AO1135/AK1128,"-")</f>
        <v>0</v>
      </c>
      <c r="AQ1135" s="55" t="str">
        <f t="shared" si="108"/>
        <v>-</v>
      </c>
      <c r="AR1135" s="360"/>
      <c r="AS1135" s="360"/>
      <c r="AT1135" s="32" t="s">
        <v>112</v>
      </c>
      <c r="AU1135" s="52">
        <v>1066</v>
      </c>
      <c r="AV1135" s="42">
        <f>IFERROR(AU1135/AR1128,"-")</f>
        <v>1.9916797857206647E-5</v>
      </c>
      <c r="AW1135" s="52">
        <v>2</v>
      </c>
      <c r="AX1135" s="42">
        <f>IFERROR(AW1135/AS1128,"-")</f>
        <v>1.7699115044247787E-2</v>
      </c>
      <c r="AY1135" s="96">
        <f t="shared" si="109"/>
        <v>533</v>
      </c>
      <c r="AZ1135" s="360"/>
      <c r="BA1135" s="360"/>
      <c r="BB1135" s="32" t="s">
        <v>112</v>
      </c>
      <c r="BC1135" s="52">
        <v>0</v>
      </c>
      <c r="BD1135" s="42">
        <f>IFERROR(BC1135/AZ1128,"-")</f>
        <v>0</v>
      </c>
      <c r="BE1135" s="52">
        <v>0</v>
      </c>
      <c r="BF1135" s="42">
        <f>IFERROR(BE1135/BA1128,"-")</f>
        <v>0</v>
      </c>
      <c r="BG1135" s="55" t="str">
        <f t="shared" si="110"/>
        <v>-</v>
      </c>
      <c r="BH1135" s="360"/>
      <c r="BI1135" s="360"/>
      <c r="BJ1135" s="32" t="s">
        <v>112</v>
      </c>
      <c r="BK1135" s="52">
        <v>0</v>
      </c>
      <c r="BL1135" s="42">
        <f>IFERROR(BK1135/BH1128,"-")</f>
        <v>0</v>
      </c>
      <c r="BM1135" s="52">
        <v>0</v>
      </c>
      <c r="BN1135" s="42">
        <f>IFERROR(BM1135/BI1128,"-")</f>
        <v>0</v>
      </c>
      <c r="BO1135" s="96" t="str">
        <f t="shared" si="111"/>
        <v>-</v>
      </c>
      <c r="BP1135" s="140"/>
    </row>
    <row r="1136" spans="2:68" s="8" customFormat="1" ht="13.15" customHeight="1">
      <c r="B1136" s="368"/>
      <c r="C1136" s="386"/>
      <c r="D1136" s="360"/>
      <c r="E1136" s="360"/>
      <c r="F1136" s="32" t="s">
        <v>103</v>
      </c>
      <c r="G1136" s="52">
        <v>0</v>
      </c>
      <c r="H1136" s="42">
        <f>IFERROR(G1136/D1128,"-")</f>
        <v>0</v>
      </c>
      <c r="I1136" s="52">
        <v>0</v>
      </c>
      <c r="J1136" s="42">
        <f>IFERROR(I1136/E1128,"-")</f>
        <v>0</v>
      </c>
      <c r="K1136" s="55" t="str">
        <f t="shared" si="104"/>
        <v>-</v>
      </c>
      <c r="L1136" s="360"/>
      <c r="M1136" s="360"/>
      <c r="N1136" s="32" t="s">
        <v>103</v>
      </c>
      <c r="O1136" s="52">
        <v>84032</v>
      </c>
      <c r="P1136" s="42">
        <f>IFERROR(O1136/L1128,"-")</f>
        <v>6.8481646532444313E-4</v>
      </c>
      <c r="Q1136" s="52">
        <v>3</v>
      </c>
      <c r="R1136" s="42">
        <f>IFERROR(Q1136/M1128,"-")</f>
        <v>1.171875E-2</v>
      </c>
      <c r="S1136" s="55">
        <f t="shared" si="105"/>
        <v>28010.666666666668</v>
      </c>
      <c r="T1136" s="360"/>
      <c r="U1136" s="360"/>
      <c r="V1136" s="32" t="s">
        <v>103</v>
      </c>
      <c r="W1136" s="52">
        <v>0</v>
      </c>
      <c r="X1136" s="42">
        <f>IFERROR(W1136/T1128,"-")</f>
        <v>0</v>
      </c>
      <c r="Y1136" s="52">
        <v>0</v>
      </c>
      <c r="Z1136" s="42">
        <f>IFERROR(Y1136/U1128,"-")</f>
        <v>0</v>
      </c>
      <c r="AA1136" s="96" t="str">
        <f t="shared" si="106"/>
        <v>-</v>
      </c>
      <c r="AB1136" s="360"/>
      <c r="AC1136" s="360"/>
      <c r="AD1136" s="32" t="s">
        <v>103</v>
      </c>
      <c r="AE1136" s="52">
        <v>22110</v>
      </c>
      <c r="AF1136" s="42">
        <f>IFERROR(AE1136/AB1128,"-")</f>
        <v>9.9546973474851216E-4</v>
      </c>
      <c r="AG1136" s="52">
        <v>1</v>
      </c>
      <c r="AH1136" s="42">
        <f>IFERROR(AG1136/AC1128,"-")</f>
        <v>2.6315789473684209E-2</v>
      </c>
      <c r="AI1136" s="55">
        <f t="shared" si="107"/>
        <v>22110</v>
      </c>
      <c r="AJ1136" s="360"/>
      <c r="AK1136" s="360"/>
      <c r="AL1136" s="32" t="s">
        <v>103</v>
      </c>
      <c r="AM1136" s="52">
        <v>0</v>
      </c>
      <c r="AN1136" s="42">
        <f>IFERROR(AM1136/AJ1128,"-")</f>
        <v>0</v>
      </c>
      <c r="AO1136" s="52">
        <v>0</v>
      </c>
      <c r="AP1136" s="42">
        <f>IFERROR(AO1136/AK1128,"-")</f>
        <v>0</v>
      </c>
      <c r="AQ1136" s="55" t="str">
        <f t="shared" si="108"/>
        <v>-</v>
      </c>
      <c r="AR1136" s="360"/>
      <c r="AS1136" s="360"/>
      <c r="AT1136" s="32" t="s">
        <v>103</v>
      </c>
      <c r="AU1136" s="52">
        <v>61922</v>
      </c>
      <c r="AV1136" s="42">
        <f>IFERROR(AU1136/AR1128,"-")</f>
        <v>1.1569305411950751E-3</v>
      </c>
      <c r="AW1136" s="52">
        <v>2</v>
      </c>
      <c r="AX1136" s="42">
        <f>IFERROR(AW1136/AS1128,"-")</f>
        <v>1.7699115044247787E-2</v>
      </c>
      <c r="AY1136" s="96">
        <f t="shared" si="109"/>
        <v>30961</v>
      </c>
      <c r="AZ1136" s="360"/>
      <c r="BA1136" s="360"/>
      <c r="BB1136" s="32" t="s">
        <v>103</v>
      </c>
      <c r="BC1136" s="52">
        <v>0</v>
      </c>
      <c r="BD1136" s="42">
        <f>IFERROR(BC1136/AZ1128,"-")</f>
        <v>0</v>
      </c>
      <c r="BE1136" s="52">
        <v>0</v>
      </c>
      <c r="BF1136" s="42">
        <f>IFERROR(BE1136/BA1128,"-")</f>
        <v>0</v>
      </c>
      <c r="BG1136" s="55" t="str">
        <f t="shared" si="110"/>
        <v>-</v>
      </c>
      <c r="BH1136" s="360"/>
      <c r="BI1136" s="360"/>
      <c r="BJ1136" s="32" t="s">
        <v>103</v>
      </c>
      <c r="BK1136" s="52">
        <v>58527</v>
      </c>
      <c r="BL1136" s="42">
        <f>IFERROR(BK1136/BH1128,"-")</f>
        <v>1.6998151977018646E-3</v>
      </c>
      <c r="BM1136" s="52">
        <v>1</v>
      </c>
      <c r="BN1136" s="42">
        <f>IFERROR(BM1136/BI1128,"-")</f>
        <v>8.8495575221238937E-3</v>
      </c>
      <c r="BO1136" s="96">
        <f t="shared" si="111"/>
        <v>58527</v>
      </c>
      <c r="BP1136" s="140"/>
    </row>
    <row r="1137" spans="2:68" s="8" customFormat="1" ht="13.15" customHeight="1">
      <c r="B1137" s="368"/>
      <c r="C1137" s="386"/>
      <c r="D1137" s="360"/>
      <c r="E1137" s="360"/>
      <c r="F1137" s="32" t="s">
        <v>104</v>
      </c>
      <c r="G1137" s="52">
        <v>0</v>
      </c>
      <c r="H1137" s="42">
        <f>IFERROR(G1137/D1128,"-")</f>
        <v>0</v>
      </c>
      <c r="I1137" s="52">
        <v>0</v>
      </c>
      <c r="J1137" s="42">
        <f>IFERROR(I1137/E1128,"-")</f>
        <v>0</v>
      </c>
      <c r="K1137" s="55" t="str">
        <f t="shared" si="104"/>
        <v>-</v>
      </c>
      <c r="L1137" s="360"/>
      <c r="M1137" s="360"/>
      <c r="N1137" s="32" t="s">
        <v>104</v>
      </c>
      <c r="O1137" s="52">
        <v>27587</v>
      </c>
      <c r="P1137" s="42">
        <f>IFERROR(O1137/L1128,"-")</f>
        <v>2.2481949529828415E-4</v>
      </c>
      <c r="Q1137" s="52">
        <v>6</v>
      </c>
      <c r="R1137" s="42">
        <f>IFERROR(Q1137/M1128,"-")</f>
        <v>2.34375E-2</v>
      </c>
      <c r="S1137" s="55">
        <f t="shared" si="105"/>
        <v>4597.833333333333</v>
      </c>
      <c r="T1137" s="360"/>
      <c r="U1137" s="360"/>
      <c r="V1137" s="32" t="s">
        <v>104</v>
      </c>
      <c r="W1137" s="52">
        <v>0</v>
      </c>
      <c r="X1137" s="42">
        <f>IFERROR(W1137/T1128,"-")</f>
        <v>0</v>
      </c>
      <c r="Y1137" s="52">
        <v>0</v>
      </c>
      <c r="Z1137" s="42">
        <f>IFERROR(Y1137/U1128,"-")</f>
        <v>0</v>
      </c>
      <c r="AA1137" s="96" t="str">
        <f t="shared" si="106"/>
        <v>-</v>
      </c>
      <c r="AB1137" s="360"/>
      <c r="AC1137" s="360"/>
      <c r="AD1137" s="32" t="s">
        <v>104</v>
      </c>
      <c r="AE1137" s="52">
        <v>0</v>
      </c>
      <c r="AF1137" s="42">
        <f>IFERROR(AE1137/AB1128,"-")</f>
        <v>0</v>
      </c>
      <c r="AG1137" s="52">
        <v>0</v>
      </c>
      <c r="AH1137" s="42">
        <f>IFERROR(AG1137/AC1128,"-")</f>
        <v>0</v>
      </c>
      <c r="AI1137" s="55" t="str">
        <f t="shared" si="107"/>
        <v>-</v>
      </c>
      <c r="AJ1137" s="360"/>
      <c r="AK1137" s="360"/>
      <c r="AL1137" s="32" t="s">
        <v>104</v>
      </c>
      <c r="AM1137" s="52">
        <v>17744</v>
      </c>
      <c r="AN1137" s="42">
        <f>IFERROR(AM1137/AJ1128,"-")</f>
        <v>4.3964604330949604E-4</v>
      </c>
      <c r="AO1137" s="52">
        <v>3</v>
      </c>
      <c r="AP1137" s="42">
        <f>IFERROR(AO1137/AK1128,"-")</f>
        <v>3.5294117647058823E-2</v>
      </c>
      <c r="AQ1137" s="55">
        <f t="shared" si="108"/>
        <v>5914.666666666667</v>
      </c>
      <c r="AR1137" s="360"/>
      <c r="AS1137" s="360"/>
      <c r="AT1137" s="32" t="s">
        <v>104</v>
      </c>
      <c r="AU1137" s="52">
        <v>9843</v>
      </c>
      <c r="AV1137" s="42">
        <f>IFERROR(AU1137/AR1128,"-")</f>
        <v>1.8390341586161824E-4</v>
      </c>
      <c r="AW1137" s="52">
        <v>3</v>
      </c>
      <c r="AX1137" s="42">
        <f>IFERROR(AW1137/AS1128,"-")</f>
        <v>2.6548672566371681E-2</v>
      </c>
      <c r="AY1137" s="96">
        <f t="shared" si="109"/>
        <v>3281</v>
      </c>
      <c r="AZ1137" s="360"/>
      <c r="BA1137" s="360"/>
      <c r="BB1137" s="32" t="s">
        <v>104</v>
      </c>
      <c r="BC1137" s="52">
        <v>0</v>
      </c>
      <c r="BD1137" s="42">
        <f>IFERROR(BC1137/AZ1128,"-")</f>
        <v>0</v>
      </c>
      <c r="BE1137" s="52">
        <v>0</v>
      </c>
      <c r="BF1137" s="42">
        <f>IFERROR(BE1137/BA1128,"-")</f>
        <v>0</v>
      </c>
      <c r="BG1137" s="55" t="str">
        <f t="shared" si="110"/>
        <v>-</v>
      </c>
      <c r="BH1137" s="360"/>
      <c r="BI1137" s="360"/>
      <c r="BJ1137" s="32" t="s">
        <v>104</v>
      </c>
      <c r="BK1137" s="52">
        <v>0</v>
      </c>
      <c r="BL1137" s="42">
        <f>IFERROR(BK1137/BH1128,"-")</f>
        <v>0</v>
      </c>
      <c r="BM1137" s="52">
        <v>0</v>
      </c>
      <c r="BN1137" s="42">
        <f>IFERROR(BM1137/BI1128,"-")</f>
        <v>0</v>
      </c>
      <c r="BO1137" s="96" t="str">
        <f t="shared" si="111"/>
        <v>-</v>
      </c>
      <c r="BP1137" s="140"/>
    </row>
    <row r="1138" spans="2:68" s="8" customFormat="1" ht="13.15" customHeight="1">
      <c r="B1138" s="368"/>
      <c r="C1138" s="386"/>
      <c r="D1138" s="360"/>
      <c r="E1138" s="360"/>
      <c r="F1138" s="32" t="s">
        <v>105</v>
      </c>
      <c r="G1138" s="52">
        <v>0</v>
      </c>
      <c r="H1138" s="42">
        <f>IFERROR(G1138/D1128,"-")</f>
        <v>0</v>
      </c>
      <c r="I1138" s="52">
        <v>0</v>
      </c>
      <c r="J1138" s="42">
        <f>IFERROR(I1138/E1128,"-")</f>
        <v>0</v>
      </c>
      <c r="K1138" s="55" t="str">
        <f t="shared" si="104"/>
        <v>-</v>
      </c>
      <c r="L1138" s="360"/>
      <c r="M1138" s="360"/>
      <c r="N1138" s="32" t="s">
        <v>105</v>
      </c>
      <c r="O1138" s="52">
        <v>0</v>
      </c>
      <c r="P1138" s="42">
        <f>IFERROR(O1138/L1128,"-")</f>
        <v>0</v>
      </c>
      <c r="Q1138" s="52">
        <v>0</v>
      </c>
      <c r="R1138" s="42">
        <f>IFERROR(Q1138/M1128,"-")</f>
        <v>0</v>
      </c>
      <c r="S1138" s="55" t="str">
        <f t="shared" si="105"/>
        <v>-</v>
      </c>
      <c r="T1138" s="360"/>
      <c r="U1138" s="360"/>
      <c r="V1138" s="32" t="s">
        <v>105</v>
      </c>
      <c r="W1138" s="52">
        <v>0</v>
      </c>
      <c r="X1138" s="42">
        <f>IFERROR(W1138/T1128,"-")</f>
        <v>0</v>
      </c>
      <c r="Y1138" s="52">
        <v>0</v>
      </c>
      <c r="Z1138" s="42">
        <f>IFERROR(Y1138/U1128,"-")</f>
        <v>0</v>
      </c>
      <c r="AA1138" s="96" t="str">
        <f t="shared" si="106"/>
        <v>-</v>
      </c>
      <c r="AB1138" s="360"/>
      <c r="AC1138" s="360"/>
      <c r="AD1138" s="32" t="s">
        <v>105</v>
      </c>
      <c r="AE1138" s="52">
        <v>0</v>
      </c>
      <c r="AF1138" s="42">
        <f>IFERROR(AE1138/AB1128,"-")</f>
        <v>0</v>
      </c>
      <c r="AG1138" s="52">
        <v>0</v>
      </c>
      <c r="AH1138" s="42">
        <f>IFERROR(AG1138/AC1128,"-")</f>
        <v>0</v>
      </c>
      <c r="AI1138" s="55" t="str">
        <f t="shared" si="107"/>
        <v>-</v>
      </c>
      <c r="AJ1138" s="360"/>
      <c r="AK1138" s="360"/>
      <c r="AL1138" s="32" t="s">
        <v>105</v>
      </c>
      <c r="AM1138" s="52">
        <v>0</v>
      </c>
      <c r="AN1138" s="42">
        <f>IFERROR(AM1138/AJ1128,"-")</f>
        <v>0</v>
      </c>
      <c r="AO1138" s="52">
        <v>0</v>
      </c>
      <c r="AP1138" s="42">
        <f>IFERROR(AO1138/AK1128,"-")</f>
        <v>0</v>
      </c>
      <c r="AQ1138" s="55" t="str">
        <f t="shared" si="108"/>
        <v>-</v>
      </c>
      <c r="AR1138" s="360"/>
      <c r="AS1138" s="360"/>
      <c r="AT1138" s="32" t="s">
        <v>105</v>
      </c>
      <c r="AU1138" s="52">
        <v>0</v>
      </c>
      <c r="AV1138" s="42">
        <f>IFERROR(AU1138/AR1128,"-")</f>
        <v>0</v>
      </c>
      <c r="AW1138" s="52">
        <v>0</v>
      </c>
      <c r="AX1138" s="42">
        <f>IFERROR(AW1138/AS1128,"-")</f>
        <v>0</v>
      </c>
      <c r="AY1138" s="96" t="str">
        <f t="shared" si="109"/>
        <v>-</v>
      </c>
      <c r="AZ1138" s="360"/>
      <c r="BA1138" s="360"/>
      <c r="BB1138" s="32" t="s">
        <v>105</v>
      </c>
      <c r="BC1138" s="52">
        <v>0</v>
      </c>
      <c r="BD1138" s="42">
        <f>IFERROR(BC1138/AZ1128,"-")</f>
        <v>0</v>
      </c>
      <c r="BE1138" s="52">
        <v>0</v>
      </c>
      <c r="BF1138" s="42">
        <f>IFERROR(BE1138/BA1128,"-")</f>
        <v>0</v>
      </c>
      <c r="BG1138" s="55" t="str">
        <f t="shared" si="110"/>
        <v>-</v>
      </c>
      <c r="BH1138" s="360"/>
      <c r="BI1138" s="360"/>
      <c r="BJ1138" s="32" t="s">
        <v>105</v>
      </c>
      <c r="BK1138" s="52">
        <v>0</v>
      </c>
      <c r="BL1138" s="42">
        <f>IFERROR(BK1138/BH1128,"-")</f>
        <v>0</v>
      </c>
      <c r="BM1138" s="52">
        <v>0</v>
      </c>
      <c r="BN1138" s="42">
        <f>IFERROR(BM1138/BI1128,"-")</f>
        <v>0</v>
      </c>
      <c r="BO1138" s="96" t="str">
        <f t="shared" si="111"/>
        <v>-</v>
      </c>
      <c r="BP1138" s="140"/>
    </row>
    <row r="1139" spans="2:68" s="8" customFormat="1" ht="13.15" customHeight="1">
      <c r="B1139" s="368"/>
      <c r="C1139" s="386"/>
      <c r="D1139" s="360"/>
      <c r="E1139" s="360"/>
      <c r="F1139" s="32" t="s">
        <v>106</v>
      </c>
      <c r="G1139" s="52">
        <v>0</v>
      </c>
      <c r="H1139" s="42">
        <f>IFERROR(G1139/D1128,"-")</f>
        <v>0</v>
      </c>
      <c r="I1139" s="52">
        <v>0</v>
      </c>
      <c r="J1139" s="42">
        <f>IFERROR(I1139/E1128,"-")</f>
        <v>0</v>
      </c>
      <c r="K1139" s="55" t="str">
        <f t="shared" si="104"/>
        <v>-</v>
      </c>
      <c r="L1139" s="360"/>
      <c r="M1139" s="360"/>
      <c r="N1139" s="32" t="s">
        <v>106</v>
      </c>
      <c r="O1139" s="52">
        <v>0</v>
      </c>
      <c r="P1139" s="42">
        <f>IFERROR(O1139/L1128,"-")</f>
        <v>0</v>
      </c>
      <c r="Q1139" s="52">
        <v>0</v>
      </c>
      <c r="R1139" s="42">
        <f>IFERROR(Q1139/M1128,"-")</f>
        <v>0</v>
      </c>
      <c r="S1139" s="55" t="str">
        <f t="shared" si="105"/>
        <v>-</v>
      </c>
      <c r="T1139" s="360"/>
      <c r="U1139" s="360"/>
      <c r="V1139" s="32" t="s">
        <v>106</v>
      </c>
      <c r="W1139" s="52">
        <v>0</v>
      </c>
      <c r="X1139" s="42">
        <f>IFERROR(W1139/T1128,"-")</f>
        <v>0</v>
      </c>
      <c r="Y1139" s="52">
        <v>0</v>
      </c>
      <c r="Z1139" s="42">
        <f>IFERROR(Y1139/U1128,"-")</f>
        <v>0</v>
      </c>
      <c r="AA1139" s="96" t="str">
        <f t="shared" si="106"/>
        <v>-</v>
      </c>
      <c r="AB1139" s="360"/>
      <c r="AC1139" s="360"/>
      <c r="AD1139" s="32" t="s">
        <v>106</v>
      </c>
      <c r="AE1139" s="52">
        <v>0</v>
      </c>
      <c r="AF1139" s="42">
        <f>IFERROR(AE1139/AB1128,"-")</f>
        <v>0</v>
      </c>
      <c r="AG1139" s="52">
        <v>0</v>
      </c>
      <c r="AH1139" s="42">
        <f>IFERROR(AG1139/AC1128,"-")</f>
        <v>0</v>
      </c>
      <c r="AI1139" s="55" t="str">
        <f t="shared" si="107"/>
        <v>-</v>
      </c>
      <c r="AJ1139" s="360"/>
      <c r="AK1139" s="360"/>
      <c r="AL1139" s="32" t="s">
        <v>106</v>
      </c>
      <c r="AM1139" s="52">
        <v>0</v>
      </c>
      <c r="AN1139" s="42">
        <f>IFERROR(AM1139/AJ1128,"-")</f>
        <v>0</v>
      </c>
      <c r="AO1139" s="52">
        <v>0</v>
      </c>
      <c r="AP1139" s="42">
        <f>IFERROR(AO1139/AK1128,"-")</f>
        <v>0</v>
      </c>
      <c r="AQ1139" s="55" t="str">
        <f t="shared" si="108"/>
        <v>-</v>
      </c>
      <c r="AR1139" s="360"/>
      <c r="AS1139" s="360"/>
      <c r="AT1139" s="32" t="s">
        <v>106</v>
      </c>
      <c r="AU1139" s="52">
        <v>0</v>
      </c>
      <c r="AV1139" s="42">
        <f>IFERROR(AU1139/AR1128,"-")</f>
        <v>0</v>
      </c>
      <c r="AW1139" s="52">
        <v>0</v>
      </c>
      <c r="AX1139" s="42">
        <f>IFERROR(AW1139/AS1128,"-")</f>
        <v>0</v>
      </c>
      <c r="AY1139" s="96" t="str">
        <f t="shared" si="109"/>
        <v>-</v>
      </c>
      <c r="AZ1139" s="360"/>
      <c r="BA1139" s="360"/>
      <c r="BB1139" s="32" t="s">
        <v>106</v>
      </c>
      <c r="BC1139" s="52">
        <v>0</v>
      </c>
      <c r="BD1139" s="42">
        <f>IFERROR(BC1139/AZ1128,"-")</f>
        <v>0</v>
      </c>
      <c r="BE1139" s="52">
        <v>0</v>
      </c>
      <c r="BF1139" s="42">
        <f>IFERROR(BE1139/BA1128,"-")</f>
        <v>0</v>
      </c>
      <c r="BG1139" s="55" t="str">
        <f t="shared" si="110"/>
        <v>-</v>
      </c>
      <c r="BH1139" s="360"/>
      <c r="BI1139" s="360"/>
      <c r="BJ1139" s="32" t="s">
        <v>106</v>
      </c>
      <c r="BK1139" s="52">
        <v>0</v>
      </c>
      <c r="BL1139" s="42">
        <f>IFERROR(BK1139/BH1128,"-")</f>
        <v>0</v>
      </c>
      <c r="BM1139" s="52">
        <v>0</v>
      </c>
      <c r="BN1139" s="42">
        <f>IFERROR(BM1139/BI1128,"-")</f>
        <v>0</v>
      </c>
      <c r="BO1139" s="96" t="str">
        <f t="shared" si="111"/>
        <v>-</v>
      </c>
      <c r="BP1139" s="140"/>
    </row>
    <row r="1140" spans="2:68" s="8" customFormat="1" ht="13.15" customHeight="1">
      <c r="B1140" s="368"/>
      <c r="C1140" s="386"/>
      <c r="D1140" s="360"/>
      <c r="E1140" s="360"/>
      <c r="F1140" s="32" t="s">
        <v>107</v>
      </c>
      <c r="G1140" s="52">
        <v>11682</v>
      </c>
      <c r="H1140" s="42">
        <f>IFERROR(G1140/D1128,"-")</f>
        <v>9.9044234162206334E-4</v>
      </c>
      <c r="I1140" s="52">
        <v>1</v>
      </c>
      <c r="J1140" s="42">
        <f>IFERROR(I1140/E1128,"-")</f>
        <v>3.4482758620689655E-2</v>
      </c>
      <c r="K1140" s="55">
        <f t="shared" si="104"/>
        <v>11682</v>
      </c>
      <c r="L1140" s="360"/>
      <c r="M1140" s="360"/>
      <c r="N1140" s="32" t="s">
        <v>107</v>
      </c>
      <c r="O1140" s="52">
        <v>586793</v>
      </c>
      <c r="P1140" s="42">
        <f>IFERROR(O1140/L1128,"-")</f>
        <v>4.7820533622563539E-3</v>
      </c>
      <c r="Q1140" s="52">
        <v>21</v>
      </c>
      <c r="R1140" s="42">
        <f>IFERROR(Q1140/M1128,"-")</f>
        <v>8.203125E-2</v>
      </c>
      <c r="S1140" s="55">
        <f t="shared" si="105"/>
        <v>27942.523809523809</v>
      </c>
      <c r="T1140" s="360"/>
      <c r="U1140" s="360"/>
      <c r="V1140" s="32" t="s">
        <v>107</v>
      </c>
      <c r="W1140" s="52">
        <v>95980</v>
      </c>
      <c r="X1140" s="42">
        <f>IFERROR(W1140/T1128,"-")</f>
        <v>2.2391332748548928E-2</v>
      </c>
      <c r="Y1140" s="52">
        <v>3</v>
      </c>
      <c r="Z1140" s="42">
        <f>IFERROR(Y1140/U1128,"-")</f>
        <v>0.16666666666666666</v>
      </c>
      <c r="AA1140" s="96">
        <f t="shared" si="106"/>
        <v>31993.333333333332</v>
      </c>
      <c r="AB1140" s="360"/>
      <c r="AC1140" s="360"/>
      <c r="AD1140" s="32" t="s">
        <v>107</v>
      </c>
      <c r="AE1140" s="52">
        <v>46184</v>
      </c>
      <c r="AF1140" s="42">
        <f>IFERROR(AE1140/AB1128,"-")</f>
        <v>2.0793656367989726E-3</v>
      </c>
      <c r="AG1140" s="52">
        <v>4</v>
      </c>
      <c r="AH1140" s="42">
        <f>IFERROR(AG1140/AC1128,"-")</f>
        <v>0.10526315789473684</v>
      </c>
      <c r="AI1140" s="55">
        <f t="shared" si="107"/>
        <v>11546</v>
      </c>
      <c r="AJ1140" s="360"/>
      <c r="AK1140" s="360"/>
      <c r="AL1140" s="32" t="s">
        <v>107</v>
      </c>
      <c r="AM1140" s="52">
        <v>195902</v>
      </c>
      <c r="AN1140" s="42">
        <f>IFERROR(AM1140/AJ1128,"-")</f>
        <v>4.8538964819892297E-3</v>
      </c>
      <c r="AO1140" s="52">
        <v>4</v>
      </c>
      <c r="AP1140" s="42">
        <f>IFERROR(AO1140/AK1128,"-")</f>
        <v>4.7058823529411764E-2</v>
      </c>
      <c r="AQ1140" s="55">
        <f t="shared" si="108"/>
        <v>48975.5</v>
      </c>
      <c r="AR1140" s="360"/>
      <c r="AS1140" s="360"/>
      <c r="AT1140" s="32" t="s">
        <v>107</v>
      </c>
      <c r="AU1140" s="52">
        <v>248727</v>
      </c>
      <c r="AV1140" s="42">
        <f>IFERROR(AU1140/AR1128,"-")</f>
        <v>4.6471345034047266E-3</v>
      </c>
      <c r="AW1140" s="52">
        <v>10</v>
      </c>
      <c r="AX1140" s="42">
        <f>IFERROR(AW1140/AS1128,"-")</f>
        <v>8.8495575221238937E-2</v>
      </c>
      <c r="AY1140" s="96">
        <f t="shared" si="109"/>
        <v>24872.7</v>
      </c>
      <c r="AZ1140" s="360"/>
      <c r="BA1140" s="360"/>
      <c r="BB1140" s="32" t="s">
        <v>107</v>
      </c>
      <c r="BC1140" s="52">
        <v>0</v>
      </c>
      <c r="BD1140" s="42">
        <f>IFERROR(BC1140/AZ1128,"-")</f>
        <v>0</v>
      </c>
      <c r="BE1140" s="52">
        <v>0</v>
      </c>
      <c r="BF1140" s="42">
        <f>IFERROR(BE1140/BA1128,"-")</f>
        <v>0</v>
      </c>
      <c r="BG1140" s="55" t="str">
        <f t="shared" si="110"/>
        <v>-</v>
      </c>
      <c r="BH1140" s="360"/>
      <c r="BI1140" s="360"/>
      <c r="BJ1140" s="32" t="s">
        <v>107</v>
      </c>
      <c r="BK1140" s="52">
        <v>666738</v>
      </c>
      <c r="BL1140" s="42">
        <f>IFERROR(BK1140/BH1128,"-")</f>
        <v>1.9364248727687147E-2</v>
      </c>
      <c r="BM1140" s="52">
        <v>9</v>
      </c>
      <c r="BN1140" s="42">
        <f>IFERROR(BM1140/BI1128,"-")</f>
        <v>7.9646017699115043E-2</v>
      </c>
      <c r="BO1140" s="96">
        <f t="shared" si="111"/>
        <v>74082</v>
      </c>
      <c r="BP1140" s="140"/>
    </row>
    <row r="1141" spans="2:68" s="8" customFormat="1" ht="13.15" customHeight="1">
      <c r="B1141" s="368"/>
      <c r="C1141" s="386"/>
      <c r="D1141" s="360"/>
      <c r="E1141" s="360"/>
      <c r="F1141" s="32" t="s">
        <v>108</v>
      </c>
      <c r="G1141" s="52">
        <v>101063</v>
      </c>
      <c r="H1141" s="42">
        <f>IFERROR(G1141/D1128,"-")</f>
        <v>8.5684877907336587E-3</v>
      </c>
      <c r="I1141" s="52">
        <v>3</v>
      </c>
      <c r="J1141" s="42">
        <f>IFERROR(I1141/E1128,"-")</f>
        <v>0.10344827586206896</v>
      </c>
      <c r="K1141" s="55">
        <f t="shared" si="104"/>
        <v>33687.666666666664</v>
      </c>
      <c r="L1141" s="360"/>
      <c r="M1141" s="360"/>
      <c r="N1141" s="32" t="s">
        <v>108</v>
      </c>
      <c r="O1141" s="52">
        <v>592865</v>
      </c>
      <c r="P1141" s="42">
        <f>IFERROR(O1141/L1128,"-")</f>
        <v>4.8315369587130612E-3</v>
      </c>
      <c r="Q1141" s="52">
        <v>12</v>
      </c>
      <c r="R1141" s="42">
        <f>IFERROR(Q1141/M1128,"-")</f>
        <v>4.6875E-2</v>
      </c>
      <c r="S1141" s="55">
        <f t="shared" si="105"/>
        <v>49405.416666666664</v>
      </c>
      <c r="T1141" s="360"/>
      <c r="U1141" s="360"/>
      <c r="V1141" s="32" t="s">
        <v>108</v>
      </c>
      <c r="W1141" s="52">
        <v>0</v>
      </c>
      <c r="X1141" s="42">
        <f>IFERROR(W1141/T1128,"-")</f>
        <v>0</v>
      </c>
      <c r="Y1141" s="52">
        <v>0</v>
      </c>
      <c r="Z1141" s="42">
        <f>IFERROR(Y1141/U1128,"-")</f>
        <v>0</v>
      </c>
      <c r="AA1141" s="96" t="str">
        <f t="shared" si="106"/>
        <v>-</v>
      </c>
      <c r="AB1141" s="360"/>
      <c r="AC1141" s="360"/>
      <c r="AD1141" s="32" t="s">
        <v>108</v>
      </c>
      <c r="AE1141" s="52">
        <v>217708</v>
      </c>
      <c r="AF1141" s="42">
        <f>IFERROR(AE1141/AB1128,"-")</f>
        <v>9.8019776125114928E-3</v>
      </c>
      <c r="AG1141" s="52">
        <v>4</v>
      </c>
      <c r="AH1141" s="42">
        <f>IFERROR(AG1141/AC1128,"-")</f>
        <v>0.10526315789473684</v>
      </c>
      <c r="AI1141" s="55">
        <f t="shared" si="107"/>
        <v>54427</v>
      </c>
      <c r="AJ1141" s="360"/>
      <c r="AK1141" s="360"/>
      <c r="AL1141" s="32" t="s">
        <v>108</v>
      </c>
      <c r="AM1141" s="52">
        <v>179448</v>
      </c>
      <c r="AN1141" s="42">
        <f>IFERROR(AM1141/AJ1128,"-")</f>
        <v>4.4462129835325997E-3</v>
      </c>
      <c r="AO1141" s="52">
        <v>2</v>
      </c>
      <c r="AP1141" s="42">
        <f>IFERROR(AO1141/AK1128,"-")</f>
        <v>2.3529411764705882E-2</v>
      </c>
      <c r="AQ1141" s="55">
        <f t="shared" si="108"/>
        <v>89724</v>
      </c>
      <c r="AR1141" s="360"/>
      <c r="AS1141" s="360"/>
      <c r="AT1141" s="32" t="s">
        <v>108</v>
      </c>
      <c r="AU1141" s="52">
        <v>195709</v>
      </c>
      <c r="AV1141" s="42">
        <f>IFERROR(AU1141/AR1128,"-")</f>
        <v>3.6565634069756622E-3</v>
      </c>
      <c r="AW1141" s="52">
        <v>6</v>
      </c>
      <c r="AX1141" s="42">
        <f>IFERROR(AW1141/AS1128,"-")</f>
        <v>5.3097345132743362E-2</v>
      </c>
      <c r="AY1141" s="96">
        <f t="shared" si="109"/>
        <v>32618.166666666668</v>
      </c>
      <c r="AZ1141" s="360"/>
      <c r="BA1141" s="360"/>
      <c r="BB1141" s="32" t="s">
        <v>108</v>
      </c>
      <c r="BC1141" s="52">
        <v>0</v>
      </c>
      <c r="BD1141" s="42">
        <f>IFERROR(BC1141/AZ1128,"-")</f>
        <v>0</v>
      </c>
      <c r="BE1141" s="52">
        <v>0</v>
      </c>
      <c r="BF1141" s="42">
        <f>IFERROR(BE1141/BA1128,"-")</f>
        <v>0</v>
      </c>
      <c r="BG1141" s="55" t="str">
        <f t="shared" si="110"/>
        <v>-</v>
      </c>
      <c r="BH1141" s="360"/>
      <c r="BI1141" s="360"/>
      <c r="BJ1141" s="32" t="s">
        <v>108</v>
      </c>
      <c r="BK1141" s="52">
        <v>378424</v>
      </c>
      <c r="BL1141" s="42">
        <f>IFERROR(BK1141/BH1128,"-")</f>
        <v>1.0990668689239673E-2</v>
      </c>
      <c r="BM1141" s="52">
        <v>5</v>
      </c>
      <c r="BN1141" s="42">
        <f>IFERROR(BM1141/BI1128,"-")</f>
        <v>4.4247787610619468E-2</v>
      </c>
      <c r="BO1141" s="96">
        <f t="shared" si="111"/>
        <v>75684.800000000003</v>
      </c>
      <c r="BP1141" s="140"/>
    </row>
    <row r="1142" spans="2:68" s="8" customFormat="1" ht="13.15" customHeight="1">
      <c r="B1142" s="368"/>
      <c r="C1142" s="386"/>
      <c r="D1142" s="360"/>
      <c r="E1142" s="360"/>
      <c r="F1142" s="32" t="s">
        <v>109</v>
      </c>
      <c r="G1142" s="52">
        <v>43062</v>
      </c>
      <c r="H1142" s="42">
        <f>IFERROR(G1142/D1128,"-")</f>
        <v>3.6509525864517459E-3</v>
      </c>
      <c r="I1142" s="52">
        <v>2</v>
      </c>
      <c r="J1142" s="42">
        <f>IFERROR(I1142/E1128,"-")</f>
        <v>6.8965517241379309E-2</v>
      </c>
      <c r="K1142" s="55">
        <f t="shared" si="104"/>
        <v>21531</v>
      </c>
      <c r="L1142" s="360"/>
      <c r="M1142" s="360"/>
      <c r="N1142" s="32" t="s">
        <v>109</v>
      </c>
      <c r="O1142" s="52">
        <v>392602</v>
      </c>
      <c r="P1142" s="42">
        <f>IFERROR(O1142/L1128,"-")</f>
        <v>3.1994991660237414E-3</v>
      </c>
      <c r="Q1142" s="52">
        <v>9</v>
      </c>
      <c r="R1142" s="42">
        <f>IFERROR(Q1142/M1128,"-")</f>
        <v>3.515625E-2</v>
      </c>
      <c r="S1142" s="55">
        <f t="shared" si="105"/>
        <v>43622.444444444445</v>
      </c>
      <c r="T1142" s="360"/>
      <c r="U1142" s="360"/>
      <c r="V1142" s="32" t="s">
        <v>109</v>
      </c>
      <c r="W1142" s="52">
        <v>44709</v>
      </c>
      <c r="X1142" s="42">
        <f>IFERROR(W1142/T1128,"-")</f>
        <v>1.0430236464418357E-2</v>
      </c>
      <c r="Y1142" s="52">
        <v>1</v>
      </c>
      <c r="Z1142" s="42">
        <f>IFERROR(Y1142/U1128,"-")</f>
        <v>5.5555555555555552E-2</v>
      </c>
      <c r="AA1142" s="96">
        <f t="shared" si="106"/>
        <v>44709</v>
      </c>
      <c r="AB1142" s="360"/>
      <c r="AC1142" s="360"/>
      <c r="AD1142" s="32" t="s">
        <v>109</v>
      </c>
      <c r="AE1142" s="52">
        <v>0</v>
      </c>
      <c r="AF1142" s="42">
        <f>IFERROR(AE1142/AB1128,"-")</f>
        <v>0</v>
      </c>
      <c r="AG1142" s="52">
        <v>0</v>
      </c>
      <c r="AH1142" s="42">
        <f>IFERROR(AG1142/AC1128,"-")</f>
        <v>0</v>
      </c>
      <c r="AI1142" s="55" t="str">
        <f t="shared" si="107"/>
        <v>-</v>
      </c>
      <c r="AJ1142" s="360"/>
      <c r="AK1142" s="360"/>
      <c r="AL1142" s="32" t="s">
        <v>109</v>
      </c>
      <c r="AM1142" s="52">
        <v>144259</v>
      </c>
      <c r="AN1142" s="42">
        <f>IFERROR(AM1142/AJ1128,"-")</f>
        <v>3.5743292697128378E-3</v>
      </c>
      <c r="AO1142" s="52">
        <v>4</v>
      </c>
      <c r="AP1142" s="42">
        <f>IFERROR(AO1142/AK1128,"-")</f>
        <v>4.7058823529411764E-2</v>
      </c>
      <c r="AQ1142" s="55">
        <f t="shared" si="108"/>
        <v>36064.75</v>
      </c>
      <c r="AR1142" s="360"/>
      <c r="AS1142" s="360"/>
      <c r="AT1142" s="32" t="s">
        <v>109</v>
      </c>
      <c r="AU1142" s="52">
        <v>203634</v>
      </c>
      <c r="AV1142" s="42">
        <f>IFERROR(AU1142/AR1128,"-")</f>
        <v>3.8046315336345391E-3</v>
      </c>
      <c r="AW1142" s="52">
        <v>4</v>
      </c>
      <c r="AX1142" s="42">
        <f>IFERROR(AW1142/AS1128,"-")</f>
        <v>3.5398230088495575E-2</v>
      </c>
      <c r="AY1142" s="96">
        <f t="shared" si="109"/>
        <v>50908.5</v>
      </c>
      <c r="AZ1142" s="360"/>
      <c r="BA1142" s="360"/>
      <c r="BB1142" s="32" t="s">
        <v>109</v>
      </c>
      <c r="BC1142" s="52">
        <v>230933</v>
      </c>
      <c r="BD1142" s="42">
        <f>IFERROR(BC1142/AZ1128,"-")</f>
        <v>2.4749857459477765E-2</v>
      </c>
      <c r="BE1142" s="52">
        <v>3</v>
      </c>
      <c r="BF1142" s="42">
        <f>IFERROR(BE1142/BA1128,"-")</f>
        <v>0.27272727272727271</v>
      </c>
      <c r="BG1142" s="55">
        <f t="shared" si="110"/>
        <v>76977.666666666672</v>
      </c>
      <c r="BH1142" s="360"/>
      <c r="BI1142" s="360"/>
      <c r="BJ1142" s="32" t="s">
        <v>109</v>
      </c>
      <c r="BK1142" s="52">
        <v>0</v>
      </c>
      <c r="BL1142" s="42">
        <f>IFERROR(BK1142/BH1128,"-")</f>
        <v>0</v>
      </c>
      <c r="BM1142" s="52">
        <v>0</v>
      </c>
      <c r="BN1142" s="42">
        <f>IFERROR(BM1142/BI1128,"-")</f>
        <v>0</v>
      </c>
      <c r="BO1142" s="96" t="str">
        <f t="shared" si="111"/>
        <v>-</v>
      </c>
      <c r="BP1142" s="140"/>
    </row>
    <row r="1143" spans="2:68" s="8" customFormat="1" ht="13.15" customHeight="1">
      <c r="B1143" s="368"/>
      <c r="C1143" s="386"/>
      <c r="D1143" s="360"/>
      <c r="E1143" s="360"/>
      <c r="F1143" s="33" t="s">
        <v>110</v>
      </c>
      <c r="G1143" s="53">
        <v>16926</v>
      </c>
      <c r="H1143" s="43">
        <f>IFERROR(G1143/D1128,"-")</f>
        <v>1.4350476865515362E-3</v>
      </c>
      <c r="I1143" s="53">
        <v>5</v>
      </c>
      <c r="J1143" s="43">
        <f>IFERROR(I1143/E1128,"-")</f>
        <v>0.17241379310344829</v>
      </c>
      <c r="K1143" s="56">
        <f t="shared" si="104"/>
        <v>3385.2</v>
      </c>
      <c r="L1143" s="360"/>
      <c r="M1143" s="360"/>
      <c r="N1143" s="33" t="s">
        <v>110</v>
      </c>
      <c r="O1143" s="53">
        <v>389791</v>
      </c>
      <c r="P1143" s="43">
        <f>IFERROR(O1143/L1128,"-")</f>
        <v>3.1765909990870145E-3</v>
      </c>
      <c r="Q1143" s="53">
        <v>46</v>
      </c>
      <c r="R1143" s="43">
        <f>IFERROR(Q1143/M1128,"-")</f>
        <v>0.1796875</v>
      </c>
      <c r="S1143" s="56">
        <f t="shared" si="105"/>
        <v>8473.717391304348</v>
      </c>
      <c r="T1143" s="360"/>
      <c r="U1143" s="360"/>
      <c r="V1143" s="33" t="s">
        <v>110</v>
      </c>
      <c r="W1143" s="53">
        <v>10389</v>
      </c>
      <c r="X1143" s="43">
        <f>IFERROR(W1143/T1128,"-")</f>
        <v>2.4236669715010919E-3</v>
      </c>
      <c r="Y1143" s="53">
        <v>3</v>
      </c>
      <c r="Z1143" s="43">
        <f>IFERROR(Y1143/U1128,"-")</f>
        <v>0.16666666666666666</v>
      </c>
      <c r="AA1143" s="97">
        <f t="shared" si="106"/>
        <v>3463</v>
      </c>
      <c r="AB1143" s="360"/>
      <c r="AC1143" s="360"/>
      <c r="AD1143" s="33" t="s">
        <v>110</v>
      </c>
      <c r="AE1143" s="53">
        <v>190923</v>
      </c>
      <c r="AF1143" s="43">
        <f>IFERROR(AE1143/AB1128,"-")</f>
        <v>8.5960229835997382E-3</v>
      </c>
      <c r="AG1143" s="53">
        <v>5</v>
      </c>
      <c r="AH1143" s="43">
        <f>IFERROR(AG1143/AC1128,"-")</f>
        <v>0.13157894736842105</v>
      </c>
      <c r="AI1143" s="56">
        <f t="shared" si="107"/>
        <v>38184.6</v>
      </c>
      <c r="AJ1143" s="360"/>
      <c r="AK1143" s="360"/>
      <c r="AL1143" s="33" t="s">
        <v>110</v>
      </c>
      <c r="AM1143" s="53">
        <v>92722</v>
      </c>
      <c r="AN1143" s="43">
        <f>IFERROR(AM1143/AJ1128,"-")</f>
        <v>2.2973884370910218E-3</v>
      </c>
      <c r="AO1143" s="53">
        <v>18</v>
      </c>
      <c r="AP1143" s="43">
        <f>IFERROR(AO1143/AK1128,"-")</f>
        <v>0.21176470588235294</v>
      </c>
      <c r="AQ1143" s="56">
        <f t="shared" si="108"/>
        <v>5151.2222222222226</v>
      </c>
      <c r="AR1143" s="360"/>
      <c r="AS1143" s="360"/>
      <c r="AT1143" s="33" t="s">
        <v>110</v>
      </c>
      <c r="AU1143" s="53">
        <v>90547</v>
      </c>
      <c r="AV1143" s="43">
        <f>IFERROR(AU1143/AR1128,"-")</f>
        <v>1.6917507463194094E-3</v>
      </c>
      <c r="AW1143" s="53">
        <v>18</v>
      </c>
      <c r="AX1143" s="45">
        <f>IFERROR(AW1143/AS1128,"-")</f>
        <v>0.15929203539823009</v>
      </c>
      <c r="AY1143" s="97">
        <f t="shared" si="109"/>
        <v>5030.3888888888887</v>
      </c>
      <c r="AZ1143" s="360"/>
      <c r="BA1143" s="360"/>
      <c r="BB1143" s="33" t="s">
        <v>110</v>
      </c>
      <c r="BC1143" s="53">
        <v>11027</v>
      </c>
      <c r="BD1143" s="43">
        <f>IFERROR(BC1143/AZ1128,"-")</f>
        <v>1.1818002546438201E-3</v>
      </c>
      <c r="BE1143" s="53">
        <v>3</v>
      </c>
      <c r="BF1143" s="43">
        <f>IFERROR(BE1143/BA1128,"-")</f>
        <v>0.27272727272727271</v>
      </c>
      <c r="BG1143" s="56">
        <f t="shared" si="110"/>
        <v>3675.6666666666665</v>
      </c>
      <c r="BH1143" s="360"/>
      <c r="BI1143" s="360"/>
      <c r="BJ1143" s="33" t="s">
        <v>110</v>
      </c>
      <c r="BK1143" s="53">
        <v>65850</v>
      </c>
      <c r="BL1143" s="43">
        <f>IFERROR(BK1143/BH1128,"-")</f>
        <v>1.9124990306810153E-3</v>
      </c>
      <c r="BM1143" s="53">
        <v>10</v>
      </c>
      <c r="BN1143" s="43">
        <f>IFERROR(BM1143/BI1128,"-")</f>
        <v>8.8495575221238937E-2</v>
      </c>
      <c r="BO1143" s="97">
        <f t="shared" si="111"/>
        <v>6585</v>
      </c>
      <c r="BP1143" s="140"/>
    </row>
    <row r="1144" spans="2:68" s="8" customFormat="1" ht="13.15" customHeight="1">
      <c r="B1144" s="369"/>
      <c r="C1144" s="387"/>
      <c r="D1144" s="361"/>
      <c r="E1144" s="361"/>
      <c r="F1144" s="34" t="s">
        <v>64</v>
      </c>
      <c r="G1144" s="49">
        <f>SUM(G1128:G1143)</f>
        <v>4448342</v>
      </c>
      <c r="H1144" s="43">
        <f>IFERROR(G1144/D1128,"-")</f>
        <v>0.37714657308815036</v>
      </c>
      <c r="I1144" s="53">
        <v>24</v>
      </c>
      <c r="J1144" s="43">
        <f>IFERROR(I1144/E1128,"-")</f>
        <v>0.82758620689655171</v>
      </c>
      <c r="K1144" s="56">
        <f t="shared" si="104"/>
        <v>185347.58333333334</v>
      </c>
      <c r="L1144" s="361"/>
      <c r="M1144" s="361"/>
      <c r="N1144" s="34" t="s">
        <v>64</v>
      </c>
      <c r="O1144" s="49">
        <f>SUM(O1128:O1143)</f>
        <v>23991674</v>
      </c>
      <c r="P1144" s="43">
        <f>IFERROR(O1144/L1128,"-")</f>
        <v>0.1955194852662836</v>
      </c>
      <c r="Q1144" s="53">
        <v>188</v>
      </c>
      <c r="R1144" s="43">
        <f>IFERROR(Q1144/M1128,"-")</f>
        <v>0.734375</v>
      </c>
      <c r="S1144" s="56">
        <f t="shared" si="105"/>
        <v>127615.28723404255</v>
      </c>
      <c r="T1144" s="361"/>
      <c r="U1144" s="361"/>
      <c r="V1144" s="34" t="s">
        <v>64</v>
      </c>
      <c r="W1144" s="49">
        <f>SUM(W1128:W1143)</f>
        <v>221661</v>
      </c>
      <c r="X1144" s="43">
        <f>IFERROR(W1144/T1128,"-")</f>
        <v>5.1711660849928148E-2</v>
      </c>
      <c r="Y1144" s="53">
        <v>8</v>
      </c>
      <c r="Z1144" s="43">
        <f>IFERROR(Y1144/U1128,"-")</f>
        <v>0.44444444444444442</v>
      </c>
      <c r="AA1144" s="97">
        <f t="shared" si="106"/>
        <v>27707.625</v>
      </c>
      <c r="AB1144" s="361"/>
      <c r="AC1144" s="361"/>
      <c r="AD1144" s="34" t="s">
        <v>64</v>
      </c>
      <c r="AE1144" s="49">
        <f>SUM(AE1128:AE1143)</f>
        <v>2349202</v>
      </c>
      <c r="AF1144" s="43">
        <f>IFERROR(AE1144/AB1128,"-")</f>
        <v>0.10576931215787763</v>
      </c>
      <c r="AG1144" s="53">
        <v>17</v>
      </c>
      <c r="AH1144" s="43">
        <f>IFERROR(AG1144/AC1128,"-")</f>
        <v>0.44736842105263158</v>
      </c>
      <c r="AI1144" s="56">
        <f t="shared" si="107"/>
        <v>138188.35294117648</v>
      </c>
      <c r="AJ1144" s="361"/>
      <c r="AK1144" s="361"/>
      <c r="AL1144" s="34" t="s">
        <v>64</v>
      </c>
      <c r="AM1144" s="49">
        <f>SUM(AM1128:AM1143)</f>
        <v>4224808</v>
      </c>
      <c r="AN1144" s="43">
        <f>IFERROR(AM1144/AJ1128,"-")</f>
        <v>0.1046787714687954</v>
      </c>
      <c r="AO1144" s="53">
        <v>70</v>
      </c>
      <c r="AP1144" s="43">
        <f>IFERROR(AO1144/AK1128,"-")</f>
        <v>0.82352941176470584</v>
      </c>
      <c r="AQ1144" s="56">
        <f t="shared" si="108"/>
        <v>60354.400000000001</v>
      </c>
      <c r="AR1144" s="361"/>
      <c r="AS1144" s="361"/>
      <c r="AT1144" s="34" t="s">
        <v>64</v>
      </c>
      <c r="AU1144" s="49">
        <f>SUM(AU1128:AU1143)</f>
        <v>17172123</v>
      </c>
      <c r="AV1144" s="43">
        <f>IFERROR(AU1144/AR1128,"-")</f>
        <v>0.32083837014079641</v>
      </c>
      <c r="AW1144" s="53">
        <v>91</v>
      </c>
      <c r="AX1144" s="76">
        <f>IFERROR(AW1144/AS1128,"-")</f>
        <v>0.80530973451327437</v>
      </c>
      <c r="AY1144" s="136">
        <f t="shared" si="109"/>
        <v>188704.64835164836</v>
      </c>
      <c r="AZ1144" s="361"/>
      <c r="BA1144" s="361"/>
      <c r="BB1144" s="34" t="s">
        <v>64</v>
      </c>
      <c r="BC1144" s="49">
        <f>SUM(BC1128:BC1143)</f>
        <v>2951877</v>
      </c>
      <c r="BD1144" s="43">
        <f>IFERROR(BC1144/AZ1128,"-")</f>
        <v>0.31636247304590875</v>
      </c>
      <c r="BE1144" s="53">
        <v>10</v>
      </c>
      <c r="BF1144" s="43">
        <f>IFERROR(BE1144/BA1128,"-")</f>
        <v>0.90909090909090906</v>
      </c>
      <c r="BG1144" s="56">
        <f t="shared" si="110"/>
        <v>295187.7</v>
      </c>
      <c r="BH1144" s="361"/>
      <c r="BI1144" s="361"/>
      <c r="BJ1144" s="34" t="s">
        <v>64</v>
      </c>
      <c r="BK1144" s="49">
        <f>SUM(BK1128:BK1143)</f>
        <v>4946203</v>
      </c>
      <c r="BL1144" s="43">
        <f>IFERROR(BK1144/BH1128,"-")</f>
        <v>0.14365388675856536</v>
      </c>
      <c r="BM1144" s="53">
        <v>62</v>
      </c>
      <c r="BN1144" s="43">
        <f>IFERROR(BM1144/BI1128,"-")</f>
        <v>0.54867256637168138</v>
      </c>
      <c r="BO1144" s="97">
        <f t="shared" si="111"/>
        <v>79777.467741935485</v>
      </c>
      <c r="BP1144" s="140"/>
    </row>
    <row r="1145" spans="2:68" s="8" customFormat="1" ht="13.15" customHeight="1">
      <c r="B1145" s="367">
        <v>68</v>
      </c>
      <c r="C1145" s="385" t="s">
        <v>45</v>
      </c>
      <c r="D1145" s="359">
        <v>34653440</v>
      </c>
      <c r="E1145" s="359">
        <v>38</v>
      </c>
      <c r="F1145" s="30" t="s">
        <v>96</v>
      </c>
      <c r="G1145" s="51">
        <v>122383</v>
      </c>
      <c r="H1145" s="41">
        <f>IFERROR(G1145/D1145,"-")</f>
        <v>3.5316262974180918E-3</v>
      </c>
      <c r="I1145" s="51">
        <v>5</v>
      </c>
      <c r="J1145" s="41">
        <f>IFERROR(I1145/E1145,"-")</f>
        <v>0.13157894736842105</v>
      </c>
      <c r="K1145" s="54">
        <f t="shared" si="104"/>
        <v>24476.6</v>
      </c>
      <c r="L1145" s="359">
        <v>176243220</v>
      </c>
      <c r="M1145" s="359">
        <v>352</v>
      </c>
      <c r="N1145" s="30" t="s">
        <v>96</v>
      </c>
      <c r="O1145" s="51">
        <v>1029191</v>
      </c>
      <c r="P1145" s="41">
        <f>IFERROR(O1145/L1145,"-")</f>
        <v>5.8396061987519296E-3</v>
      </c>
      <c r="Q1145" s="51">
        <v>52</v>
      </c>
      <c r="R1145" s="41">
        <f>IFERROR(Q1145/M1145,"-")</f>
        <v>0.14772727272727273</v>
      </c>
      <c r="S1145" s="54">
        <f t="shared" si="105"/>
        <v>19792.134615384617</v>
      </c>
      <c r="T1145" s="359">
        <v>6518510</v>
      </c>
      <c r="U1145" s="359">
        <v>16</v>
      </c>
      <c r="V1145" s="30" t="s">
        <v>96</v>
      </c>
      <c r="W1145" s="51">
        <v>0</v>
      </c>
      <c r="X1145" s="41">
        <f>IFERROR(W1145/T1145,"-")</f>
        <v>0</v>
      </c>
      <c r="Y1145" s="51">
        <v>0</v>
      </c>
      <c r="Z1145" s="41">
        <f>IFERROR(Y1145/U1145,"-")</f>
        <v>0</v>
      </c>
      <c r="AA1145" s="95" t="str">
        <f t="shared" si="106"/>
        <v>-</v>
      </c>
      <c r="AB1145" s="359">
        <v>4087960</v>
      </c>
      <c r="AC1145" s="359">
        <v>29</v>
      </c>
      <c r="AD1145" s="30" t="s">
        <v>96</v>
      </c>
      <c r="AE1145" s="51">
        <v>52611</v>
      </c>
      <c r="AF1145" s="41">
        <f>IFERROR(AE1145/AB1145,"-")</f>
        <v>1.286974432235149E-2</v>
      </c>
      <c r="AG1145" s="51">
        <v>3</v>
      </c>
      <c r="AH1145" s="41">
        <f>IFERROR(AG1145/AC1145,"-")</f>
        <v>0.10344827586206896</v>
      </c>
      <c r="AI1145" s="54">
        <f t="shared" si="107"/>
        <v>17537</v>
      </c>
      <c r="AJ1145" s="359">
        <v>83743880</v>
      </c>
      <c r="AK1145" s="359">
        <v>138</v>
      </c>
      <c r="AL1145" s="30" t="s">
        <v>96</v>
      </c>
      <c r="AM1145" s="51">
        <v>389537</v>
      </c>
      <c r="AN1145" s="41">
        <f>IFERROR(AM1145/AJ1145,"-")</f>
        <v>4.6515279683721367E-3</v>
      </c>
      <c r="AO1145" s="51">
        <v>24</v>
      </c>
      <c r="AP1145" s="41">
        <f>IFERROR(AO1145/AK1145,"-")</f>
        <v>0.17391304347826086</v>
      </c>
      <c r="AQ1145" s="54">
        <f t="shared" si="108"/>
        <v>16230.708333333334</v>
      </c>
      <c r="AR1145" s="359">
        <v>76832160</v>
      </c>
      <c r="AS1145" s="359">
        <v>165</v>
      </c>
      <c r="AT1145" s="30" t="s">
        <v>96</v>
      </c>
      <c r="AU1145" s="51">
        <v>396801</v>
      </c>
      <c r="AV1145" s="41">
        <f>IFERROR(AU1145/AR1145,"-")</f>
        <v>5.1645170459869933E-3</v>
      </c>
      <c r="AW1145" s="51">
        <v>24</v>
      </c>
      <c r="AX1145" s="41">
        <f>IFERROR(AW1145/AS1145,"-")</f>
        <v>0.14545454545454545</v>
      </c>
      <c r="AY1145" s="95">
        <f t="shared" si="109"/>
        <v>16533.375</v>
      </c>
      <c r="AZ1145" s="359">
        <v>30582260</v>
      </c>
      <c r="BA1145" s="359">
        <v>17</v>
      </c>
      <c r="BB1145" s="30" t="s">
        <v>96</v>
      </c>
      <c r="BC1145" s="51">
        <v>305137</v>
      </c>
      <c r="BD1145" s="41">
        <f>IFERROR(BC1145/AZ1145,"-")</f>
        <v>9.9775817745320333E-3</v>
      </c>
      <c r="BE1145" s="51">
        <v>4</v>
      </c>
      <c r="BF1145" s="41">
        <f>IFERROR(BE1145/BA1145,"-")</f>
        <v>0.23529411764705882</v>
      </c>
      <c r="BG1145" s="54">
        <f t="shared" si="110"/>
        <v>76284.25</v>
      </c>
      <c r="BH1145" s="359">
        <v>82742020</v>
      </c>
      <c r="BI1145" s="359">
        <v>156</v>
      </c>
      <c r="BJ1145" s="30" t="s">
        <v>96</v>
      </c>
      <c r="BK1145" s="51">
        <v>441383</v>
      </c>
      <c r="BL1145" s="41">
        <f>IFERROR(BK1145/BH1145,"-")</f>
        <v>5.3344479624742062E-3</v>
      </c>
      <c r="BM1145" s="51">
        <v>21</v>
      </c>
      <c r="BN1145" s="41">
        <f>IFERROR(BM1145/BI1145,"-")</f>
        <v>0.13461538461538461</v>
      </c>
      <c r="BO1145" s="95">
        <f t="shared" si="111"/>
        <v>21018.238095238095</v>
      </c>
      <c r="BP1145" s="140"/>
    </row>
    <row r="1146" spans="2:68" s="8" customFormat="1" ht="13.15" customHeight="1">
      <c r="B1146" s="368"/>
      <c r="C1146" s="386"/>
      <c r="D1146" s="360"/>
      <c r="E1146" s="360"/>
      <c r="F1146" s="31" t="s">
        <v>97</v>
      </c>
      <c r="G1146" s="52">
        <v>346932</v>
      </c>
      <c r="H1146" s="42">
        <f>IFERROR(G1146/D1145,"-")</f>
        <v>1.0011473608392125E-2</v>
      </c>
      <c r="I1146" s="52">
        <v>8</v>
      </c>
      <c r="J1146" s="42">
        <f>IFERROR(I1146/E1145,"-")</f>
        <v>0.21052631578947367</v>
      </c>
      <c r="K1146" s="55">
        <f t="shared" si="104"/>
        <v>43366.5</v>
      </c>
      <c r="L1146" s="360"/>
      <c r="M1146" s="360"/>
      <c r="N1146" s="31" t="s">
        <v>97</v>
      </c>
      <c r="O1146" s="52">
        <v>3001590</v>
      </c>
      <c r="P1146" s="42">
        <f>IFERROR(O1146/L1145,"-")</f>
        <v>1.7030953020490659E-2</v>
      </c>
      <c r="Q1146" s="52">
        <v>77</v>
      </c>
      <c r="R1146" s="42">
        <f>IFERROR(Q1146/M1145,"-")</f>
        <v>0.21875</v>
      </c>
      <c r="S1146" s="55">
        <f t="shared" si="105"/>
        <v>38981.688311688311</v>
      </c>
      <c r="T1146" s="360"/>
      <c r="U1146" s="360"/>
      <c r="V1146" s="31" t="s">
        <v>97</v>
      </c>
      <c r="W1146" s="52">
        <v>61677</v>
      </c>
      <c r="X1146" s="42">
        <f>IFERROR(W1146/T1145,"-")</f>
        <v>9.4618248648847669E-3</v>
      </c>
      <c r="Y1146" s="52">
        <v>2</v>
      </c>
      <c r="Z1146" s="42">
        <f>IFERROR(Y1146/U1145,"-")</f>
        <v>0.125</v>
      </c>
      <c r="AA1146" s="96">
        <f t="shared" si="106"/>
        <v>30838.5</v>
      </c>
      <c r="AB1146" s="360"/>
      <c r="AC1146" s="360"/>
      <c r="AD1146" s="31" t="s">
        <v>97</v>
      </c>
      <c r="AE1146" s="52">
        <v>112497</v>
      </c>
      <c r="AF1146" s="42">
        <f>IFERROR(AE1146/AB1145,"-")</f>
        <v>2.7519104883609428E-2</v>
      </c>
      <c r="AG1146" s="52">
        <v>5</v>
      </c>
      <c r="AH1146" s="42">
        <f>IFERROR(AG1146/AC1145,"-")</f>
        <v>0.17241379310344829</v>
      </c>
      <c r="AI1146" s="55">
        <f t="shared" si="107"/>
        <v>22499.4</v>
      </c>
      <c r="AJ1146" s="360"/>
      <c r="AK1146" s="360"/>
      <c r="AL1146" s="31" t="s">
        <v>97</v>
      </c>
      <c r="AM1146" s="52">
        <v>2198075</v>
      </c>
      <c r="AN1146" s="42">
        <f>IFERROR(AM1146/AJ1145,"-")</f>
        <v>2.6247589674612642E-2</v>
      </c>
      <c r="AO1146" s="52">
        <v>35</v>
      </c>
      <c r="AP1146" s="42">
        <f>IFERROR(AO1146/AK1145,"-")</f>
        <v>0.25362318840579712</v>
      </c>
      <c r="AQ1146" s="55">
        <f t="shared" si="108"/>
        <v>62802.142857142855</v>
      </c>
      <c r="AR1146" s="360"/>
      <c r="AS1146" s="360"/>
      <c r="AT1146" s="31" t="s">
        <v>97</v>
      </c>
      <c r="AU1146" s="52">
        <v>629341</v>
      </c>
      <c r="AV1146" s="42">
        <f>IFERROR(AU1146/AR1145,"-")</f>
        <v>8.1911142417446028E-3</v>
      </c>
      <c r="AW1146" s="52">
        <v>35</v>
      </c>
      <c r="AX1146" s="42">
        <f>IFERROR(AW1146/AS1145,"-")</f>
        <v>0.21212121212121213</v>
      </c>
      <c r="AY1146" s="96">
        <f t="shared" si="109"/>
        <v>17981.17142857143</v>
      </c>
      <c r="AZ1146" s="360"/>
      <c r="BA1146" s="360"/>
      <c r="BB1146" s="31" t="s">
        <v>97</v>
      </c>
      <c r="BC1146" s="52">
        <v>49664</v>
      </c>
      <c r="BD1146" s="42">
        <f>IFERROR(BC1146/AZ1145,"-")</f>
        <v>1.623948001226855E-3</v>
      </c>
      <c r="BE1146" s="52">
        <v>6</v>
      </c>
      <c r="BF1146" s="42">
        <f>IFERROR(BE1146/BA1145,"-")</f>
        <v>0.35294117647058826</v>
      </c>
      <c r="BG1146" s="55">
        <f t="shared" si="110"/>
        <v>8277.3333333333339</v>
      </c>
      <c r="BH1146" s="360"/>
      <c r="BI1146" s="360"/>
      <c r="BJ1146" s="31" t="s">
        <v>97</v>
      </c>
      <c r="BK1146" s="52">
        <v>368155</v>
      </c>
      <c r="BL1146" s="42">
        <f>IFERROR(BK1146/BH1145,"-")</f>
        <v>4.4494321023344609E-3</v>
      </c>
      <c r="BM1146" s="52">
        <v>21</v>
      </c>
      <c r="BN1146" s="42">
        <f>IFERROR(BM1146/BI1145,"-")</f>
        <v>0.13461538461538461</v>
      </c>
      <c r="BO1146" s="96">
        <f t="shared" si="111"/>
        <v>17531.190476190477</v>
      </c>
      <c r="BP1146" s="140"/>
    </row>
    <row r="1147" spans="2:68" s="8" customFormat="1" ht="13.15" customHeight="1">
      <c r="B1147" s="368"/>
      <c r="C1147" s="386"/>
      <c r="D1147" s="360"/>
      <c r="E1147" s="360"/>
      <c r="F1147" s="32" t="s">
        <v>98</v>
      </c>
      <c r="G1147" s="52">
        <v>1272609</v>
      </c>
      <c r="H1147" s="42">
        <f>IFERROR(G1147/D1145,"-")</f>
        <v>3.6723886575185612E-2</v>
      </c>
      <c r="I1147" s="52">
        <v>9</v>
      </c>
      <c r="J1147" s="42">
        <f>IFERROR(I1147/E1145,"-")</f>
        <v>0.23684210526315788</v>
      </c>
      <c r="K1147" s="55">
        <f t="shared" si="104"/>
        <v>141401</v>
      </c>
      <c r="L1147" s="360"/>
      <c r="M1147" s="360"/>
      <c r="N1147" s="32" t="s">
        <v>98</v>
      </c>
      <c r="O1147" s="52">
        <v>4716973</v>
      </c>
      <c r="P1147" s="42">
        <f>IFERROR(O1147/L1145,"-")</f>
        <v>2.676399693559843E-2</v>
      </c>
      <c r="Q1147" s="52">
        <v>118</v>
      </c>
      <c r="R1147" s="42">
        <f>IFERROR(Q1147/M1145,"-")</f>
        <v>0.33522727272727271</v>
      </c>
      <c r="S1147" s="55">
        <f t="shared" si="105"/>
        <v>39974.347457627118</v>
      </c>
      <c r="T1147" s="360"/>
      <c r="U1147" s="360"/>
      <c r="V1147" s="32" t="s">
        <v>98</v>
      </c>
      <c r="W1147" s="52">
        <v>0</v>
      </c>
      <c r="X1147" s="42">
        <f>IFERROR(W1147/T1145,"-")</f>
        <v>0</v>
      </c>
      <c r="Y1147" s="52">
        <v>0</v>
      </c>
      <c r="Z1147" s="42">
        <f>IFERROR(Y1147/U1145,"-")</f>
        <v>0</v>
      </c>
      <c r="AA1147" s="96" t="str">
        <f t="shared" si="106"/>
        <v>-</v>
      </c>
      <c r="AB1147" s="360"/>
      <c r="AC1147" s="360"/>
      <c r="AD1147" s="32" t="s">
        <v>98</v>
      </c>
      <c r="AE1147" s="52">
        <v>0</v>
      </c>
      <c r="AF1147" s="42">
        <f>IFERROR(AE1147/AB1145,"-")</f>
        <v>0</v>
      </c>
      <c r="AG1147" s="52">
        <v>0</v>
      </c>
      <c r="AH1147" s="42">
        <f>IFERROR(AG1147/AC1145,"-")</f>
        <v>0</v>
      </c>
      <c r="AI1147" s="55" t="str">
        <f t="shared" si="107"/>
        <v>-</v>
      </c>
      <c r="AJ1147" s="360"/>
      <c r="AK1147" s="360"/>
      <c r="AL1147" s="32" t="s">
        <v>98</v>
      </c>
      <c r="AM1147" s="52">
        <v>2517356</v>
      </c>
      <c r="AN1147" s="42">
        <f>IFERROR(AM1147/AJ1145,"-")</f>
        <v>3.0060178725896149E-2</v>
      </c>
      <c r="AO1147" s="52">
        <v>54</v>
      </c>
      <c r="AP1147" s="42">
        <f>IFERROR(AO1147/AK1145,"-")</f>
        <v>0.39130434782608697</v>
      </c>
      <c r="AQ1147" s="55">
        <f t="shared" si="108"/>
        <v>46617.703703703701</v>
      </c>
      <c r="AR1147" s="360"/>
      <c r="AS1147" s="360"/>
      <c r="AT1147" s="32" t="s">
        <v>98</v>
      </c>
      <c r="AU1147" s="52">
        <v>2199617</v>
      </c>
      <c r="AV1147" s="42">
        <f>IFERROR(AU1147/AR1145,"-")</f>
        <v>2.8628858019870845E-2</v>
      </c>
      <c r="AW1147" s="52">
        <v>64</v>
      </c>
      <c r="AX1147" s="42">
        <f>IFERROR(AW1147/AS1145,"-")</f>
        <v>0.38787878787878788</v>
      </c>
      <c r="AY1147" s="96">
        <f t="shared" si="109"/>
        <v>34369.015625</v>
      </c>
      <c r="AZ1147" s="360"/>
      <c r="BA1147" s="360"/>
      <c r="BB1147" s="32" t="s">
        <v>98</v>
      </c>
      <c r="BC1147" s="52">
        <v>27858</v>
      </c>
      <c r="BD1147" s="42">
        <f>IFERROR(BC1147/AZ1145,"-")</f>
        <v>9.1092025246008632E-4</v>
      </c>
      <c r="BE1147" s="52">
        <v>3</v>
      </c>
      <c r="BF1147" s="42">
        <f>IFERROR(BE1147/BA1145,"-")</f>
        <v>0.17647058823529413</v>
      </c>
      <c r="BG1147" s="55">
        <f t="shared" si="110"/>
        <v>9286</v>
      </c>
      <c r="BH1147" s="360"/>
      <c r="BI1147" s="360"/>
      <c r="BJ1147" s="32" t="s">
        <v>98</v>
      </c>
      <c r="BK1147" s="52">
        <v>2243955</v>
      </c>
      <c r="BL1147" s="42">
        <f>IFERROR(BK1147/BH1145,"-")</f>
        <v>2.7119896275193667E-2</v>
      </c>
      <c r="BM1147" s="52">
        <v>40</v>
      </c>
      <c r="BN1147" s="42">
        <f>IFERROR(BM1147/BI1145,"-")</f>
        <v>0.25641025641025639</v>
      </c>
      <c r="BO1147" s="96">
        <f t="shared" si="111"/>
        <v>56098.875</v>
      </c>
      <c r="BP1147" s="140"/>
    </row>
    <row r="1148" spans="2:68" s="8" customFormat="1" ht="13.15" customHeight="1">
      <c r="B1148" s="368"/>
      <c r="C1148" s="386"/>
      <c r="D1148" s="360"/>
      <c r="E1148" s="360"/>
      <c r="F1148" s="32" t="s">
        <v>99</v>
      </c>
      <c r="G1148" s="52">
        <v>0</v>
      </c>
      <c r="H1148" s="42">
        <f>IFERROR(G1148/D1145,"-")</f>
        <v>0</v>
      </c>
      <c r="I1148" s="52">
        <v>0</v>
      </c>
      <c r="J1148" s="42">
        <f>IFERROR(I1148/E1145,"-")</f>
        <v>0</v>
      </c>
      <c r="K1148" s="55" t="str">
        <f t="shared" si="104"/>
        <v>-</v>
      </c>
      <c r="L1148" s="360"/>
      <c r="M1148" s="360"/>
      <c r="N1148" s="32" t="s">
        <v>99</v>
      </c>
      <c r="O1148" s="52">
        <v>1244698</v>
      </c>
      <c r="P1148" s="42">
        <f>IFERROR(O1148/L1145,"-")</f>
        <v>7.0623879885989369E-3</v>
      </c>
      <c r="Q1148" s="52">
        <v>20</v>
      </c>
      <c r="R1148" s="42">
        <f>IFERROR(Q1148/M1145,"-")</f>
        <v>5.6818181818181816E-2</v>
      </c>
      <c r="S1148" s="55">
        <f t="shared" si="105"/>
        <v>62234.9</v>
      </c>
      <c r="T1148" s="360"/>
      <c r="U1148" s="360"/>
      <c r="V1148" s="32" t="s">
        <v>99</v>
      </c>
      <c r="W1148" s="52">
        <v>0</v>
      </c>
      <c r="X1148" s="42">
        <f>IFERROR(W1148/T1145,"-")</f>
        <v>0</v>
      </c>
      <c r="Y1148" s="52">
        <v>0</v>
      </c>
      <c r="Z1148" s="42">
        <f>IFERROR(Y1148/U1145,"-")</f>
        <v>0</v>
      </c>
      <c r="AA1148" s="96" t="str">
        <f t="shared" si="106"/>
        <v>-</v>
      </c>
      <c r="AB1148" s="360"/>
      <c r="AC1148" s="360"/>
      <c r="AD1148" s="32" t="s">
        <v>99</v>
      </c>
      <c r="AE1148" s="52">
        <v>0</v>
      </c>
      <c r="AF1148" s="42">
        <f>IFERROR(AE1148/AB1145,"-")</f>
        <v>0</v>
      </c>
      <c r="AG1148" s="52">
        <v>0</v>
      </c>
      <c r="AH1148" s="42">
        <f>IFERROR(AG1148/AC1145,"-")</f>
        <v>0</v>
      </c>
      <c r="AI1148" s="55" t="str">
        <f t="shared" si="107"/>
        <v>-</v>
      </c>
      <c r="AJ1148" s="360"/>
      <c r="AK1148" s="360"/>
      <c r="AL1148" s="32" t="s">
        <v>99</v>
      </c>
      <c r="AM1148" s="52">
        <v>118472</v>
      </c>
      <c r="AN1148" s="42">
        <f>IFERROR(AM1148/AJ1145,"-")</f>
        <v>1.4146944230432122E-3</v>
      </c>
      <c r="AO1148" s="52">
        <v>8</v>
      </c>
      <c r="AP1148" s="42">
        <f>IFERROR(AO1148/AK1145,"-")</f>
        <v>5.7971014492753624E-2</v>
      </c>
      <c r="AQ1148" s="55">
        <f t="shared" si="108"/>
        <v>14809</v>
      </c>
      <c r="AR1148" s="360"/>
      <c r="AS1148" s="360"/>
      <c r="AT1148" s="32" t="s">
        <v>99</v>
      </c>
      <c r="AU1148" s="52">
        <v>1126226</v>
      </c>
      <c r="AV1148" s="42">
        <f>IFERROR(AU1148/AR1145,"-")</f>
        <v>1.465826289407977E-2</v>
      </c>
      <c r="AW1148" s="52">
        <v>12</v>
      </c>
      <c r="AX1148" s="42">
        <f>IFERROR(AW1148/AS1145,"-")</f>
        <v>7.2727272727272724E-2</v>
      </c>
      <c r="AY1148" s="96">
        <f t="shared" si="109"/>
        <v>93852.166666666672</v>
      </c>
      <c r="AZ1148" s="360"/>
      <c r="BA1148" s="360"/>
      <c r="BB1148" s="32" t="s">
        <v>99</v>
      </c>
      <c r="BC1148" s="52">
        <v>10283</v>
      </c>
      <c r="BD1148" s="42">
        <f>IFERROR(BC1148/AZ1145,"-")</f>
        <v>3.3624068332425397E-4</v>
      </c>
      <c r="BE1148" s="52">
        <v>1</v>
      </c>
      <c r="BF1148" s="42">
        <f>IFERROR(BE1148/BA1145,"-")</f>
        <v>5.8823529411764705E-2</v>
      </c>
      <c r="BG1148" s="55">
        <f t="shared" si="110"/>
        <v>10283</v>
      </c>
      <c r="BH1148" s="360"/>
      <c r="BI1148" s="360"/>
      <c r="BJ1148" s="32" t="s">
        <v>99</v>
      </c>
      <c r="BK1148" s="52">
        <v>1407775</v>
      </c>
      <c r="BL1148" s="42">
        <f>IFERROR(BK1148/BH1145,"-")</f>
        <v>1.7014027455457336E-2</v>
      </c>
      <c r="BM1148" s="52">
        <v>1</v>
      </c>
      <c r="BN1148" s="42">
        <f>IFERROR(BM1148/BI1145,"-")</f>
        <v>6.41025641025641E-3</v>
      </c>
      <c r="BO1148" s="96">
        <f t="shared" si="111"/>
        <v>1407775</v>
      </c>
      <c r="BP1148" s="140"/>
    </row>
    <row r="1149" spans="2:68" s="8" customFormat="1" ht="13.15" customHeight="1">
      <c r="B1149" s="368"/>
      <c r="C1149" s="386"/>
      <c r="D1149" s="360"/>
      <c r="E1149" s="360"/>
      <c r="F1149" s="32" t="s">
        <v>100</v>
      </c>
      <c r="G1149" s="52">
        <v>996977</v>
      </c>
      <c r="H1149" s="42">
        <f>IFERROR(G1149/D1145,"-")</f>
        <v>2.8769928757433606E-2</v>
      </c>
      <c r="I1149" s="52">
        <v>20</v>
      </c>
      <c r="J1149" s="42">
        <f>IFERROR(I1149/E1145,"-")</f>
        <v>0.52631578947368418</v>
      </c>
      <c r="K1149" s="55">
        <f t="shared" si="104"/>
        <v>49848.85</v>
      </c>
      <c r="L1149" s="360"/>
      <c r="M1149" s="360"/>
      <c r="N1149" s="32" t="s">
        <v>100</v>
      </c>
      <c r="O1149" s="52">
        <v>6116346</v>
      </c>
      <c r="P1149" s="42">
        <f>IFERROR(O1149/L1145,"-")</f>
        <v>3.4704007337133309E-2</v>
      </c>
      <c r="Q1149" s="52">
        <v>122</v>
      </c>
      <c r="R1149" s="42">
        <f>IFERROR(Q1149/M1145,"-")</f>
        <v>0.34659090909090912</v>
      </c>
      <c r="S1149" s="55">
        <f t="shared" si="105"/>
        <v>50133.983606557376</v>
      </c>
      <c r="T1149" s="360"/>
      <c r="U1149" s="360"/>
      <c r="V1149" s="32" t="s">
        <v>100</v>
      </c>
      <c r="W1149" s="52">
        <v>0</v>
      </c>
      <c r="X1149" s="42">
        <f>IFERROR(W1149/T1145,"-")</f>
        <v>0</v>
      </c>
      <c r="Y1149" s="52">
        <v>0</v>
      </c>
      <c r="Z1149" s="42">
        <f>IFERROR(Y1149/U1145,"-")</f>
        <v>0</v>
      </c>
      <c r="AA1149" s="96" t="str">
        <f t="shared" si="106"/>
        <v>-</v>
      </c>
      <c r="AB1149" s="360"/>
      <c r="AC1149" s="360"/>
      <c r="AD1149" s="32" t="s">
        <v>100</v>
      </c>
      <c r="AE1149" s="52">
        <v>0</v>
      </c>
      <c r="AF1149" s="42">
        <f>IFERROR(AE1149/AB1145,"-")</f>
        <v>0</v>
      </c>
      <c r="AG1149" s="52">
        <v>0</v>
      </c>
      <c r="AH1149" s="42">
        <f>IFERROR(AG1149/AC1145,"-")</f>
        <v>0</v>
      </c>
      <c r="AI1149" s="55" t="str">
        <f t="shared" si="107"/>
        <v>-</v>
      </c>
      <c r="AJ1149" s="360"/>
      <c r="AK1149" s="360"/>
      <c r="AL1149" s="32" t="s">
        <v>100</v>
      </c>
      <c r="AM1149" s="52">
        <v>4199247</v>
      </c>
      <c r="AN1149" s="42">
        <f>IFERROR(AM1149/AJ1145,"-")</f>
        <v>5.0143926935317544E-2</v>
      </c>
      <c r="AO1149" s="52">
        <v>58</v>
      </c>
      <c r="AP1149" s="42">
        <f>IFERROR(AO1149/AK1145,"-")</f>
        <v>0.42028985507246375</v>
      </c>
      <c r="AQ1149" s="55">
        <f t="shared" si="108"/>
        <v>72400.81034482758</v>
      </c>
      <c r="AR1149" s="360"/>
      <c r="AS1149" s="360"/>
      <c r="AT1149" s="32" t="s">
        <v>100</v>
      </c>
      <c r="AU1149" s="52">
        <v>1917099</v>
      </c>
      <c r="AV1149" s="42">
        <f>IFERROR(AU1149/AR1145,"-")</f>
        <v>2.4951778005460213E-2</v>
      </c>
      <c r="AW1149" s="52">
        <v>64</v>
      </c>
      <c r="AX1149" s="42">
        <f>IFERROR(AW1149/AS1145,"-")</f>
        <v>0.38787878787878788</v>
      </c>
      <c r="AY1149" s="96">
        <f t="shared" si="109"/>
        <v>29954.671875</v>
      </c>
      <c r="AZ1149" s="360"/>
      <c r="BA1149" s="360"/>
      <c r="BB1149" s="32" t="s">
        <v>100</v>
      </c>
      <c r="BC1149" s="52">
        <v>23161</v>
      </c>
      <c r="BD1149" s="42">
        <f>IFERROR(BC1149/AZ1145,"-")</f>
        <v>7.573344808395455E-4</v>
      </c>
      <c r="BE1149" s="52">
        <v>4</v>
      </c>
      <c r="BF1149" s="42">
        <f>IFERROR(BE1149/BA1145,"-")</f>
        <v>0.23529411764705882</v>
      </c>
      <c r="BG1149" s="55">
        <f t="shared" si="110"/>
        <v>5790.25</v>
      </c>
      <c r="BH1149" s="360"/>
      <c r="BI1149" s="360"/>
      <c r="BJ1149" s="32" t="s">
        <v>100</v>
      </c>
      <c r="BK1149" s="52">
        <v>2089795</v>
      </c>
      <c r="BL1149" s="42">
        <f>IFERROR(BK1149/BH1145,"-")</f>
        <v>2.5256755878089513E-2</v>
      </c>
      <c r="BM1149" s="52">
        <v>38</v>
      </c>
      <c r="BN1149" s="42">
        <f>IFERROR(BM1149/BI1145,"-")</f>
        <v>0.24358974358974358</v>
      </c>
      <c r="BO1149" s="96">
        <f t="shared" si="111"/>
        <v>54994.605263157893</v>
      </c>
      <c r="BP1149" s="140"/>
    </row>
    <row r="1150" spans="2:68" s="8" customFormat="1" ht="13.15" customHeight="1">
      <c r="B1150" s="368"/>
      <c r="C1150" s="386"/>
      <c r="D1150" s="360"/>
      <c r="E1150" s="360"/>
      <c r="F1150" s="32" t="s">
        <v>101</v>
      </c>
      <c r="G1150" s="52">
        <v>865247</v>
      </c>
      <c r="H1150" s="42">
        <f>IFERROR(G1150/D1145,"-")</f>
        <v>2.4968574548443097E-2</v>
      </c>
      <c r="I1150" s="52">
        <v>17</v>
      </c>
      <c r="J1150" s="42">
        <f>IFERROR(I1150/E1145,"-")</f>
        <v>0.44736842105263158</v>
      </c>
      <c r="K1150" s="55">
        <f t="shared" si="104"/>
        <v>50896.882352941175</v>
      </c>
      <c r="L1150" s="360"/>
      <c r="M1150" s="360"/>
      <c r="N1150" s="32" t="s">
        <v>101</v>
      </c>
      <c r="O1150" s="52">
        <v>5839085</v>
      </c>
      <c r="P1150" s="42">
        <f>IFERROR(O1150/L1145,"-")</f>
        <v>3.3130834763459273E-2</v>
      </c>
      <c r="Q1150" s="52">
        <v>124</v>
      </c>
      <c r="R1150" s="42">
        <f>IFERROR(Q1150/M1145,"-")</f>
        <v>0.35227272727272729</v>
      </c>
      <c r="S1150" s="55">
        <f t="shared" si="105"/>
        <v>47089.395161290326</v>
      </c>
      <c r="T1150" s="360"/>
      <c r="U1150" s="360"/>
      <c r="V1150" s="32" t="s">
        <v>101</v>
      </c>
      <c r="W1150" s="52">
        <v>0</v>
      </c>
      <c r="X1150" s="42">
        <f>IFERROR(W1150/T1145,"-")</f>
        <v>0</v>
      </c>
      <c r="Y1150" s="52">
        <v>0</v>
      </c>
      <c r="Z1150" s="42">
        <f>IFERROR(Y1150/U1145,"-")</f>
        <v>0</v>
      </c>
      <c r="AA1150" s="96" t="str">
        <f t="shared" si="106"/>
        <v>-</v>
      </c>
      <c r="AB1150" s="360"/>
      <c r="AC1150" s="360"/>
      <c r="AD1150" s="32" t="s">
        <v>101</v>
      </c>
      <c r="AE1150" s="52">
        <v>0</v>
      </c>
      <c r="AF1150" s="42">
        <f>IFERROR(AE1150/AB1145,"-")</f>
        <v>0</v>
      </c>
      <c r="AG1150" s="52">
        <v>0</v>
      </c>
      <c r="AH1150" s="42">
        <f>IFERROR(AG1150/AC1145,"-")</f>
        <v>0</v>
      </c>
      <c r="AI1150" s="55" t="str">
        <f t="shared" si="107"/>
        <v>-</v>
      </c>
      <c r="AJ1150" s="360"/>
      <c r="AK1150" s="360"/>
      <c r="AL1150" s="32" t="s">
        <v>101</v>
      </c>
      <c r="AM1150" s="52">
        <v>2569346</v>
      </c>
      <c r="AN1150" s="42">
        <f>IFERROR(AM1150/AJ1145,"-")</f>
        <v>3.0681000211597552E-2</v>
      </c>
      <c r="AO1150" s="52">
        <v>61</v>
      </c>
      <c r="AP1150" s="42">
        <f>IFERROR(AO1150/AK1145,"-")</f>
        <v>0.4420289855072464</v>
      </c>
      <c r="AQ1150" s="55">
        <f t="shared" si="108"/>
        <v>42120.426229508194</v>
      </c>
      <c r="AR1150" s="360"/>
      <c r="AS1150" s="360"/>
      <c r="AT1150" s="32" t="s">
        <v>101</v>
      </c>
      <c r="AU1150" s="52">
        <v>3269739</v>
      </c>
      <c r="AV1150" s="42">
        <f>IFERROR(AU1150/AR1145,"-")</f>
        <v>4.2556905858171894E-2</v>
      </c>
      <c r="AW1150" s="52">
        <v>63</v>
      </c>
      <c r="AX1150" s="42">
        <f>IFERROR(AW1150/AS1145,"-")</f>
        <v>0.38181818181818183</v>
      </c>
      <c r="AY1150" s="96">
        <f t="shared" si="109"/>
        <v>51900.619047619046</v>
      </c>
      <c r="AZ1150" s="360"/>
      <c r="BA1150" s="360"/>
      <c r="BB1150" s="32" t="s">
        <v>101</v>
      </c>
      <c r="BC1150" s="52">
        <v>1001834</v>
      </c>
      <c r="BD1150" s="42">
        <f>IFERROR(BC1150/AZ1145,"-")</f>
        <v>3.2758664663762586E-2</v>
      </c>
      <c r="BE1150" s="52">
        <v>6</v>
      </c>
      <c r="BF1150" s="42">
        <f>IFERROR(BE1150/BA1145,"-")</f>
        <v>0.35294117647058826</v>
      </c>
      <c r="BG1150" s="55">
        <f t="shared" si="110"/>
        <v>166972.33333333334</v>
      </c>
      <c r="BH1150" s="360"/>
      <c r="BI1150" s="360"/>
      <c r="BJ1150" s="32" t="s">
        <v>101</v>
      </c>
      <c r="BK1150" s="52">
        <v>1474669</v>
      </c>
      <c r="BL1150" s="42">
        <f>IFERROR(BK1150/BH1145,"-")</f>
        <v>1.7822492126733189E-2</v>
      </c>
      <c r="BM1150" s="52">
        <v>33</v>
      </c>
      <c r="BN1150" s="42">
        <f>IFERROR(BM1150/BI1145,"-")</f>
        <v>0.21153846153846154</v>
      </c>
      <c r="BO1150" s="96">
        <f t="shared" si="111"/>
        <v>44686.939393939392</v>
      </c>
      <c r="BP1150" s="140"/>
    </row>
    <row r="1151" spans="2:68" s="8" customFormat="1" ht="13.15" customHeight="1">
      <c r="B1151" s="368"/>
      <c r="C1151" s="386"/>
      <c r="D1151" s="360"/>
      <c r="E1151" s="360"/>
      <c r="F1151" s="32" t="s">
        <v>102</v>
      </c>
      <c r="G1151" s="52">
        <v>84175</v>
      </c>
      <c r="H1151" s="42">
        <f>IFERROR(G1151/D1145,"-")</f>
        <v>2.4290517766778711E-3</v>
      </c>
      <c r="I1151" s="52">
        <v>6</v>
      </c>
      <c r="J1151" s="42">
        <f>IFERROR(I1151/E1145,"-")</f>
        <v>0.15789473684210525</v>
      </c>
      <c r="K1151" s="55">
        <f t="shared" si="104"/>
        <v>14029.166666666666</v>
      </c>
      <c r="L1151" s="360"/>
      <c r="M1151" s="360"/>
      <c r="N1151" s="32" t="s">
        <v>102</v>
      </c>
      <c r="O1151" s="52">
        <v>7861684</v>
      </c>
      <c r="P1151" s="42">
        <f>IFERROR(O1151/L1145,"-")</f>
        <v>4.4607015237238631E-2</v>
      </c>
      <c r="Q1151" s="52">
        <v>51</v>
      </c>
      <c r="R1151" s="42">
        <f>IFERROR(Q1151/M1145,"-")</f>
        <v>0.14488636363636365</v>
      </c>
      <c r="S1151" s="55">
        <f t="shared" si="105"/>
        <v>154150.66666666666</v>
      </c>
      <c r="T1151" s="360"/>
      <c r="U1151" s="360"/>
      <c r="V1151" s="32" t="s">
        <v>102</v>
      </c>
      <c r="W1151" s="52">
        <v>7700</v>
      </c>
      <c r="X1151" s="42">
        <f>IFERROR(W1151/T1145,"-")</f>
        <v>1.1812515436809947E-3</v>
      </c>
      <c r="Y1151" s="52">
        <v>1</v>
      </c>
      <c r="Z1151" s="42">
        <f>IFERROR(Y1151/U1145,"-")</f>
        <v>6.25E-2</v>
      </c>
      <c r="AA1151" s="96">
        <f t="shared" si="106"/>
        <v>7700</v>
      </c>
      <c r="AB1151" s="360"/>
      <c r="AC1151" s="360"/>
      <c r="AD1151" s="32" t="s">
        <v>102</v>
      </c>
      <c r="AE1151" s="52">
        <v>0</v>
      </c>
      <c r="AF1151" s="42">
        <f>IFERROR(AE1151/AB1145,"-")</f>
        <v>0</v>
      </c>
      <c r="AG1151" s="52">
        <v>0</v>
      </c>
      <c r="AH1151" s="42">
        <f>IFERROR(AG1151/AC1145,"-")</f>
        <v>0</v>
      </c>
      <c r="AI1151" s="55" t="str">
        <f t="shared" si="107"/>
        <v>-</v>
      </c>
      <c r="AJ1151" s="360"/>
      <c r="AK1151" s="360"/>
      <c r="AL1151" s="32" t="s">
        <v>102</v>
      </c>
      <c r="AM1151" s="52">
        <v>4535756</v>
      </c>
      <c r="AN1151" s="42">
        <f>IFERROR(AM1151/AJ1145,"-")</f>
        <v>5.4162238482382233E-2</v>
      </c>
      <c r="AO1151" s="52">
        <v>23</v>
      </c>
      <c r="AP1151" s="42">
        <f>IFERROR(AO1151/AK1145,"-")</f>
        <v>0.16666666666666666</v>
      </c>
      <c r="AQ1151" s="55">
        <f t="shared" si="108"/>
        <v>197206.78260869565</v>
      </c>
      <c r="AR1151" s="360"/>
      <c r="AS1151" s="360"/>
      <c r="AT1151" s="32" t="s">
        <v>102</v>
      </c>
      <c r="AU1151" s="52">
        <v>3313108</v>
      </c>
      <c r="AV1151" s="42">
        <f>IFERROR(AU1151/AR1145,"-")</f>
        <v>4.3121370009641793E-2</v>
      </c>
      <c r="AW1151" s="52">
        <v>26</v>
      </c>
      <c r="AX1151" s="42">
        <f>IFERROR(AW1151/AS1145,"-")</f>
        <v>0.15757575757575756</v>
      </c>
      <c r="AY1151" s="96">
        <f t="shared" si="109"/>
        <v>127427.23076923077</v>
      </c>
      <c r="AZ1151" s="360"/>
      <c r="BA1151" s="360"/>
      <c r="BB1151" s="32" t="s">
        <v>102</v>
      </c>
      <c r="BC1151" s="52">
        <v>1870946</v>
      </c>
      <c r="BD1151" s="42">
        <f>IFERROR(BC1151/AZ1145,"-")</f>
        <v>6.1177493095670499E-2</v>
      </c>
      <c r="BE1151" s="52">
        <v>5</v>
      </c>
      <c r="BF1151" s="42">
        <f>IFERROR(BE1151/BA1145,"-")</f>
        <v>0.29411764705882354</v>
      </c>
      <c r="BG1151" s="55">
        <f t="shared" si="110"/>
        <v>374189.2</v>
      </c>
      <c r="BH1151" s="360"/>
      <c r="BI1151" s="360"/>
      <c r="BJ1151" s="32" t="s">
        <v>102</v>
      </c>
      <c r="BK1151" s="52">
        <v>120210</v>
      </c>
      <c r="BL1151" s="42">
        <f>IFERROR(BK1151/BH1145,"-")</f>
        <v>1.4528289253755227E-3</v>
      </c>
      <c r="BM1151" s="52">
        <v>11</v>
      </c>
      <c r="BN1151" s="42">
        <f>IFERROR(BM1151/BI1145,"-")</f>
        <v>7.0512820512820512E-2</v>
      </c>
      <c r="BO1151" s="96">
        <f t="shared" si="111"/>
        <v>10928.181818181818</v>
      </c>
      <c r="BP1151" s="140"/>
    </row>
    <row r="1152" spans="2:68" s="8" customFormat="1" ht="13.15" customHeight="1">
      <c r="B1152" s="368"/>
      <c r="C1152" s="386"/>
      <c r="D1152" s="360"/>
      <c r="E1152" s="360"/>
      <c r="F1152" s="32" t="s">
        <v>112</v>
      </c>
      <c r="G1152" s="52">
        <v>0</v>
      </c>
      <c r="H1152" s="42">
        <f>IFERROR(G1152/D1145,"-")</f>
        <v>0</v>
      </c>
      <c r="I1152" s="52">
        <v>0</v>
      </c>
      <c r="J1152" s="42">
        <f>IFERROR(I1152/E1145,"-")</f>
        <v>0</v>
      </c>
      <c r="K1152" s="55" t="str">
        <f t="shared" si="104"/>
        <v>-</v>
      </c>
      <c r="L1152" s="360"/>
      <c r="M1152" s="360"/>
      <c r="N1152" s="32" t="s">
        <v>112</v>
      </c>
      <c r="O1152" s="52">
        <v>0</v>
      </c>
      <c r="P1152" s="42">
        <f>IFERROR(O1152/L1145,"-")</f>
        <v>0</v>
      </c>
      <c r="Q1152" s="52">
        <v>0</v>
      </c>
      <c r="R1152" s="42">
        <f>IFERROR(Q1152/M1145,"-")</f>
        <v>0</v>
      </c>
      <c r="S1152" s="55" t="str">
        <f t="shared" si="105"/>
        <v>-</v>
      </c>
      <c r="T1152" s="360"/>
      <c r="U1152" s="360"/>
      <c r="V1152" s="32" t="s">
        <v>112</v>
      </c>
      <c r="W1152" s="52">
        <v>0</v>
      </c>
      <c r="X1152" s="42">
        <f>IFERROR(W1152/T1145,"-")</f>
        <v>0</v>
      </c>
      <c r="Y1152" s="52">
        <v>0</v>
      </c>
      <c r="Z1152" s="42">
        <f>IFERROR(Y1152/U1145,"-")</f>
        <v>0</v>
      </c>
      <c r="AA1152" s="96" t="str">
        <f t="shared" si="106"/>
        <v>-</v>
      </c>
      <c r="AB1152" s="360"/>
      <c r="AC1152" s="360"/>
      <c r="AD1152" s="32" t="s">
        <v>112</v>
      </c>
      <c r="AE1152" s="52">
        <v>0</v>
      </c>
      <c r="AF1152" s="42">
        <f>IFERROR(AE1152/AB1145,"-")</f>
        <v>0</v>
      </c>
      <c r="AG1152" s="52">
        <v>0</v>
      </c>
      <c r="AH1152" s="42">
        <f>IFERROR(AG1152/AC1145,"-")</f>
        <v>0</v>
      </c>
      <c r="AI1152" s="55" t="str">
        <f t="shared" si="107"/>
        <v>-</v>
      </c>
      <c r="AJ1152" s="360"/>
      <c r="AK1152" s="360"/>
      <c r="AL1152" s="32" t="s">
        <v>112</v>
      </c>
      <c r="AM1152" s="52">
        <v>0</v>
      </c>
      <c r="AN1152" s="42">
        <f>IFERROR(AM1152/AJ1145,"-")</f>
        <v>0</v>
      </c>
      <c r="AO1152" s="52">
        <v>0</v>
      </c>
      <c r="AP1152" s="42">
        <f>IFERROR(AO1152/AK1145,"-")</f>
        <v>0</v>
      </c>
      <c r="AQ1152" s="55" t="str">
        <f t="shared" si="108"/>
        <v>-</v>
      </c>
      <c r="AR1152" s="360"/>
      <c r="AS1152" s="360"/>
      <c r="AT1152" s="32" t="s">
        <v>112</v>
      </c>
      <c r="AU1152" s="52">
        <v>0</v>
      </c>
      <c r="AV1152" s="42">
        <f>IFERROR(AU1152/AR1145,"-")</f>
        <v>0</v>
      </c>
      <c r="AW1152" s="52">
        <v>0</v>
      </c>
      <c r="AX1152" s="42">
        <f>IFERROR(AW1152/AS1145,"-")</f>
        <v>0</v>
      </c>
      <c r="AY1152" s="96" t="str">
        <f t="shared" si="109"/>
        <v>-</v>
      </c>
      <c r="AZ1152" s="360"/>
      <c r="BA1152" s="360"/>
      <c r="BB1152" s="32" t="s">
        <v>112</v>
      </c>
      <c r="BC1152" s="52">
        <v>0</v>
      </c>
      <c r="BD1152" s="42">
        <f>IFERROR(BC1152/AZ1145,"-")</f>
        <v>0</v>
      </c>
      <c r="BE1152" s="52">
        <v>0</v>
      </c>
      <c r="BF1152" s="42">
        <f>IFERROR(BE1152/BA1145,"-")</f>
        <v>0</v>
      </c>
      <c r="BG1152" s="55" t="str">
        <f t="shared" si="110"/>
        <v>-</v>
      </c>
      <c r="BH1152" s="360"/>
      <c r="BI1152" s="360"/>
      <c r="BJ1152" s="32" t="s">
        <v>112</v>
      </c>
      <c r="BK1152" s="52">
        <v>0</v>
      </c>
      <c r="BL1152" s="42">
        <f>IFERROR(BK1152/BH1145,"-")</f>
        <v>0</v>
      </c>
      <c r="BM1152" s="52">
        <v>0</v>
      </c>
      <c r="BN1152" s="42">
        <f>IFERROR(BM1152/BI1145,"-")</f>
        <v>0</v>
      </c>
      <c r="BO1152" s="96" t="str">
        <f t="shared" si="111"/>
        <v>-</v>
      </c>
      <c r="BP1152" s="140"/>
    </row>
    <row r="1153" spans="2:68" s="8" customFormat="1" ht="13.15" customHeight="1">
      <c r="B1153" s="368"/>
      <c r="C1153" s="386"/>
      <c r="D1153" s="360"/>
      <c r="E1153" s="360"/>
      <c r="F1153" s="32" t="s">
        <v>103</v>
      </c>
      <c r="G1153" s="52">
        <v>13244</v>
      </c>
      <c r="H1153" s="42">
        <f>IFERROR(G1153/D1145,"-")</f>
        <v>3.8218427954050163E-4</v>
      </c>
      <c r="I1153" s="52">
        <v>2</v>
      </c>
      <c r="J1153" s="42">
        <f>IFERROR(I1153/E1145,"-")</f>
        <v>5.2631578947368418E-2</v>
      </c>
      <c r="K1153" s="55">
        <f t="shared" si="104"/>
        <v>6622</v>
      </c>
      <c r="L1153" s="360"/>
      <c r="M1153" s="360"/>
      <c r="N1153" s="32" t="s">
        <v>103</v>
      </c>
      <c r="O1153" s="52">
        <v>29020</v>
      </c>
      <c r="P1153" s="42">
        <f>IFERROR(O1153/L1145,"-")</f>
        <v>1.6465881637886553E-4</v>
      </c>
      <c r="Q1153" s="52">
        <v>2</v>
      </c>
      <c r="R1153" s="42">
        <f>IFERROR(Q1153/M1145,"-")</f>
        <v>5.681818181818182E-3</v>
      </c>
      <c r="S1153" s="55">
        <f t="shared" si="105"/>
        <v>14510</v>
      </c>
      <c r="T1153" s="360"/>
      <c r="U1153" s="360"/>
      <c r="V1153" s="32" t="s">
        <v>103</v>
      </c>
      <c r="W1153" s="52">
        <v>0</v>
      </c>
      <c r="X1153" s="42">
        <f>IFERROR(W1153/T1145,"-")</f>
        <v>0</v>
      </c>
      <c r="Y1153" s="52">
        <v>0</v>
      </c>
      <c r="Z1153" s="42">
        <f>IFERROR(Y1153/U1145,"-")</f>
        <v>0</v>
      </c>
      <c r="AA1153" s="96" t="str">
        <f t="shared" si="106"/>
        <v>-</v>
      </c>
      <c r="AB1153" s="360"/>
      <c r="AC1153" s="360"/>
      <c r="AD1153" s="32" t="s">
        <v>103</v>
      </c>
      <c r="AE1153" s="52">
        <v>0</v>
      </c>
      <c r="AF1153" s="42">
        <f>IFERROR(AE1153/AB1145,"-")</f>
        <v>0</v>
      </c>
      <c r="AG1153" s="52">
        <v>0</v>
      </c>
      <c r="AH1153" s="42">
        <f>IFERROR(AG1153/AC1145,"-")</f>
        <v>0</v>
      </c>
      <c r="AI1153" s="55" t="str">
        <f t="shared" si="107"/>
        <v>-</v>
      </c>
      <c r="AJ1153" s="360"/>
      <c r="AK1153" s="360"/>
      <c r="AL1153" s="32" t="s">
        <v>103</v>
      </c>
      <c r="AM1153" s="52">
        <v>0</v>
      </c>
      <c r="AN1153" s="42">
        <f>IFERROR(AM1153/AJ1145,"-")</f>
        <v>0</v>
      </c>
      <c r="AO1153" s="52">
        <v>0</v>
      </c>
      <c r="AP1153" s="42">
        <f>IFERROR(AO1153/AK1145,"-")</f>
        <v>0</v>
      </c>
      <c r="AQ1153" s="55" t="str">
        <f t="shared" si="108"/>
        <v>-</v>
      </c>
      <c r="AR1153" s="360"/>
      <c r="AS1153" s="360"/>
      <c r="AT1153" s="32" t="s">
        <v>103</v>
      </c>
      <c r="AU1153" s="52">
        <v>29020</v>
      </c>
      <c r="AV1153" s="42">
        <f>IFERROR(AU1153/AR1145,"-")</f>
        <v>3.7770641877047322E-4</v>
      </c>
      <c r="AW1153" s="52">
        <v>2</v>
      </c>
      <c r="AX1153" s="42">
        <f>IFERROR(AW1153/AS1145,"-")</f>
        <v>1.2121212121212121E-2</v>
      </c>
      <c r="AY1153" s="96">
        <f t="shared" si="109"/>
        <v>14510</v>
      </c>
      <c r="AZ1153" s="360"/>
      <c r="BA1153" s="360"/>
      <c r="BB1153" s="32" t="s">
        <v>103</v>
      </c>
      <c r="BC1153" s="52">
        <v>0</v>
      </c>
      <c r="BD1153" s="42">
        <f>IFERROR(BC1153/AZ1145,"-")</f>
        <v>0</v>
      </c>
      <c r="BE1153" s="52">
        <v>0</v>
      </c>
      <c r="BF1153" s="42">
        <f>IFERROR(BE1153/BA1145,"-")</f>
        <v>0</v>
      </c>
      <c r="BG1153" s="55" t="str">
        <f t="shared" si="110"/>
        <v>-</v>
      </c>
      <c r="BH1153" s="360"/>
      <c r="BI1153" s="360"/>
      <c r="BJ1153" s="32" t="s">
        <v>103</v>
      </c>
      <c r="BK1153" s="52">
        <v>0</v>
      </c>
      <c r="BL1153" s="42">
        <f>IFERROR(BK1153/BH1145,"-")</f>
        <v>0</v>
      </c>
      <c r="BM1153" s="52">
        <v>0</v>
      </c>
      <c r="BN1153" s="42">
        <f>IFERROR(BM1153/BI1145,"-")</f>
        <v>0</v>
      </c>
      <c r="BO1153" s="96" t="str">
        <f t="shared" si="111"/>
        <v>-</v>
      </c>
      <c r="BP1153" s="140"/>
    </row>
    <row r="1154" spans="2:68" s="8" customFormat="1" ht="13.15" customHeight="1">
      <c r="B1154" s="368"/>
      <c r="C1154" s="386"/>
      <c r="D1154" s="360"/>
      <c r="E1154" s="360"/>
      <c r="F1154" s="32" t="s">
        <v>104</v>
      </c>
      <c r="G1154" s="52">
        <v>85546</v>
      </c>
      <c r="H1154" s="42">
        <f>IFERROR(G1154/D1145,"-")</f>
        <v>2.4686149484726481E-3</v>
      </c>
      <c r="I1154" s="52">
        <v>3</v>
      </c>
      <c r="J1154" s="42">
        <f>IFERROR(I1154/E1145,"-")</f>
        <v>7.8947368421052627E-2</v>
      </c>
      <c r="K1154" s="55">
        <f t="shared" si="104"/>
        <v>28515.333333333332</v>
      </c>
      <c r="L1154" s="360"/>
      <c r="M1154" s="360"/>
      <c r="N1154" s="32" t="s">
        <v>104</v>
      </c>
      <c r="O1154" s="52">
        <v>251357</v>
      </c>
      <c r="P1154" s="42">
        <f>IFERROR(O1154/L1145,"-")</f>
        <v>1.4261938700393694E-3</v>
      </c>
      <c r="Q1154" s="52">
        <v>11</v>
      </c>
      <c r="R1154" s="42">
        <f>IFERROR(Q1154/M1145,"-")</f>
        <v>3.125E-2</v>
      </c>
      <c r="S1154" s="55">
        <f t="shared" si="105"/>
        <v>22850.636363636364</v>
      </c>
      <c r="T1154" s="360"/>
      <c r="U1154" s="360"/>
      <c r="V1154" s="32" t="s">
        <v>104</v>
      </c>
      <c r="W1154" s="52">
        <v>5380</v>
      </c>
      <c r="X1154" s="42">
        <f>IFERROR(W1154/T1145,"-")</f>
        <v>8.2534198766282473E-4</v>
      </c>
      <c r="Y1154" s="52">
        <v>1</v>
      </c>
      <c r="Z1154" s="42">
        <f>IFERROR(Y1154/U1145,"-")</f>
        <v>6.25E-2</v>
      </c>
      <c r="AA1154" s="96">
        <f t="shared" si="106"/>
        <v>5380</v>
      </c>
      <c r="AB1154" s="360"/>
      <c r="AC1154" s="360"/>
      <c r="AD1154" s="32" t="s">
        <v>104</v>
      </c>
      <c r="AE1154" s="52">
        <v>0</v>
      </c>
      <c r="AF1154" s="42">
        <f>IFERROR(AE1154/AB1145,"-")</f>
        <v>0</v>
      </c>
      <c r="AG1154" s="52">
        <v>0</v>
      </c>
      <c r="AH1154" s="42">
        <f>IFERROR(AG1154/AC1145,"-")</f>
        <v>0</v>
      </c>
      <c r="AI1154" s="55" t="str">
        <f t="shared" si="107"/>
        <v>-</v>
      </c>
      <c r="AJ1154" s="360"/>
      <c r="AK1154" s="360"/>
      <c r="AL1154" s="32" t="s">
        <v>104</v>
      </c>
      <c r="AM1154" s="52">
        <v>57594</v>
      </c>
      <c r="AN1154" s="42">
        <f>IFERROR(AM1154/AJ1145,"-")</f>
        <v>6.8773980856869782E-4</v>
      </c>
      <c r="AO1154" s="52">
        <v>4</v>
      </c>
      <c r="AP1154" s="42">
        <f>IFERROR(AO1154/AK1145,"-")</f>
        <v>2.8985507246376812E-2</v>
      </c>
      <c r="AQ1154" s="55">
        <f t="shared" si="108"/>
        <v>14398.5</v>
      </c>
      <c r="AR1154" s="360"/>
      <c r="AS1154" s="360"/>
      <c r="AT1154" s="32" t="s">
        <v>104</v>
      </c>
      <c r="AU1154" s="52">
        <v>116691</v>
      </c>
      <c r="AV1154" s="42">
        <f>IFERROR(AU1154/AR1145,"-")</f>
        <v>1.5187780741814365E-3</v>
      </c>
      <c r="AW1154" s="52">
        <v>5</v>
      </c>
      <c r="AX1154" s="42">
        <f>IFERROR(AW1154/AS1145,"-")</f>
        <v>3.0303030303030304E-2</v>
      </c>
      <c r="AY1154" s="96">
        <f t="shared" si="109"/>
        <v>23338.2</v>
      </c>
      <c r="AZ1154" s="360"/>
      <c r="BA1154" s="360"/>
      <c r="BB1154" s="32" t="s">
        <v>104</v>
      </c>
      <c r="BC1154" s="52">
        <v>83302</v>
      </c>
      <c r="BD1154" s="42">
        <f>IFERROR(BC1154/AZ1145,"-")</f>
        <v>2.7238667122704472E-3</v>
      </c>
      <c r="BE1154" s="52">
        <v>3</v>
      </c>
      <c r="BF1154" s="42">
        <f>IFERROR(BE1154/BA1145,"-")</f>
        <v>0.17647058823529413</v>
      </c>
      <c r="BG1154" s="55">
        <f t="shared" si="110"/>
        <v>27767.333333333332</v>
      </c>
      <c r="BH1154" s="360"/>
      <c r="BI1154" s="360"/>
      <c r="BJ1154" s="32" t="s">
        <v>104</v>
      </c>
      <c r="BK1154" s="52">
        <v>10457</v>
      </c>
      <c r="BL1154" s="42">
        <f>IFERROR(BK1154/BH1145,"-")</f>
        <v>1.2638076759547326E-4</v>
      </c>
      <c r="BM1154" s="52">
        <v>4</v>
      </c>
      <c r="BN1154" s="42">
        <f>IFERROR(BM1154/BI1145,"-")</f>
        <v>2.564102564102564E-2</v>
      </c>
      <c r="BO1154" s="96">
        <f t="shared" si="111"/>
        <v>2614.25</v>
      </c>
      <c r="BP1154" s="140"/>
    </row>
    <row r="1155" spans="2:68" s="8" customFormat="1" ht="13.15" customHeight="1">
      <c r="B1155" s="368"/>
      <c r="C1155" s="386"/>
      <c r="D1155" s="360"/>
      <c r="E1155" s="360"/>
      <c r="F1155" s="32" t="s">
        <v>105</v>
      </c>
      <c r="G1155" s="52">
        <v>0</v>
      </c>
      <c r="H1155" s="42">
        <f>IFERROR(G1155/D1145,"-")</f>
        <v>0</v>
      </c>
      <c r="I1155" s="52">
        <v>0</v>
      </c>
      <c r="J1155" s="42">
        <f>IFERROR(I1155/E1145,"-")</f>
        <v>0</v>
      </c>
      <c r="K1155" s="55" t="str">
        <f t="shared" si="104"/>
        <v>-</v>
      </c>
      <c r="L1155" s="360"/>
      <c r="M1155" s="360"/>
      <c r="N1155" s="32" t="s">
        <v>105</v>
      </c>
      <c r="O1155" s="52">
        <v>0</v>
      </c>
      <c r="P1155" s="42">
        <f>IFERROR(O1155/L1145,"-")</f>
        <v>0</v>
      </c>
      <c r="Q1155" s="52">
        <v>0</v>
      </c>
      <c r="R1155" s="42">
        <f>IFERROR(Q1155/M1145,"-")</f>
        <v>0</v>
      </c>
      <c r="S1155" s="55" t="str">
        <f t="shared" si="105"/>
        <v>-</v>
      </c>
      <c r="T1155" s="360"/>
      <c r="U1155" s="360"/>
      <c r="V1155" s="32" t="s">
        <v>105</v>
      </c>
      <c r="W1155" s="52">
        <v>0</v>
      </c>
      <c r="X1155" s="42">
        <f>IFERROR(W1155/T1145,"-")</f>
        <v>0</v>
      </c>
      <c r="Y1155" s="52">
        <v>0</v>
      </c>
      <c r="Z1155" s="42">
        <f>IFERROR(Y1155/U1145,"-")</f>
        <v>0</v>
      </c>
      <c r="AA1155" s="96" t="str">
        <f t="shared" si="106"/>
        <v>-</v>
      </c>
      <c r="AB1155" s="360"/>
      <c r="AC1155" s="360"/>
      <c r="AD1155" s="32" t="s">
        <v>105</v>
      </c>
      <c r="AE1155" s="52">
        <v>0</v>
      </c>
      <c r="AF1155" s="42">
        <f>IFERROR(AE1155/AB1145,"-")</f>
        <v>0</v>
      </c>
      <c r="AG1155" s="52">
        <v>0</v>
      </c>
      <c r="AH1155" s="42">
        <f>IFERROR(AG1155/AC1145,"-")</f>
        <v>0</v>
      </c>
      <c r="AI1155" s="55" t="str">
        <f t="shared" si="107"/>
        <v>-</v>
      </c>
      <c r="AJ1155" s="360"/>
      <c r="AK1155" s="360"/>
      <c r="AL1155" s="32" t="s">
        <v>105</v>
      </c>
      <c r="AM1155" s="52">
        <v>0</v>
      </c>
      <c r="AN1155" s="42">
        <f>IFERROR(AM1155/AJ1145,"-")</f>
        <v>0</v>
      </c>
      <c r="AO1155" s="52">
        <v>0</v>
      </c>
      <c r="AP1155" s="42">
        <f>IFERROR(AO1155/AK1145,"-")</f>
        <v>0</v>
      </c>
      <c r="AQ1155" s="55" t="str">
        <f t="shared" si="108"/>
        <v>-</v>
      </c>
      <c r="AR1155" s="360"/>
      <c r="AS1155" s="360"/>
      <c r="AT1155" s="32" t="s">
        <v>105</v>
      </c>
      <c r="AU1155" s="52">
        <v>0</v>
      </c>
      <c r="AV1155" s="42">
        <f>IFERROR(AU1155/AR1145,"-")</f>
        <v>0</v>
      </c>
      <c r="AW1155" s="52">
        <v>0</v>
      </c>
      <c r="AX1155" s="42">
        <f>IFERROR(AW1155/AS1145,"-")</f>
        <v>0</v>
      </c>
      <c r="AY1155" s="96" t="str">
        <f t="shared" si="109"/>
        <v>-</v>
      </c>
      <c r="AZ1155" s="360"/>
      <c r="BA1155" s="360"/>
      <c r="BB1155" s="32" t="s">
        <v>105</v>
      </c>
      <c r="BC1155" s="52">
        <v>0</v>
      </c>
      <c r="BD1155" s="42">
        <f>IFERROR(BC1155/AZ1145,"-")</f>
        <v>0</v>
      </c>
      <c r="BE1155" s="52">
        <v>0</v>
      </c>
      <c r="BF1155" s="42">
        <f>IFERROR(BE1155/BA1145,"-")</f>
        <v>0</v>
      </c>
      <c r="BG1155" s="55" t="str">
        <f t="shared" si="110"/>
        <v>-</v>
      </c>
      <c r="BH1155" s="360"/>
      <c r="BI1155" s="360"/>
      <c r="BJ1155" s="32" t="s">
        <v>105</v>
      </c>
      <c r="BK1155" s="52">
        <v>80735</v>
      </c>
      <c r="BL1155" s="42">
        <f>IFERROR(BK1155/BH1145,"-")</f>
        <v>9.7574364271019729E-4</v>
      </c>
      <c r="BM1155" s="52">
        <v>1</v>
      </c>
      <c r="BN1155" s="42">
        <f>IFERROR(BM1155/BI1145,"-")</f>
        <v>6.41025641025641E-3</v>
      </c>
      <c r="BO1155" s="96">
        <f t="shared" si="111"/>
        <v>80735</v>
      </c>
      <c r="BP1155" s="140"/>
    </row>
    <row r="1156" spans="2:68" s="8" customFormat="1" ht="13.15" customHeight="1">
      <c r="B1156" s="368"/>
      <c r="C1156" s="386"/>
      <c r="D1156" s="360"/>
      <c r="E1156" s="360"/>
      <c r="F1156" s="32" t="s">
        <v>106</v>
      </c>
      <c r="G1156" s="52">
        <v>1752000</v>
      </c>
      <c r="H1156" s="42">
        <f>IFERROR(G1156/D1145,"-")</f>
        <v>5.0557751265098066E-2</v>
      </c>
      <c r="I1156" s="52">
        <v>2</v>
      </c>
      <c r="J1156" s="42">
        <f>IFERROR(I1156/E1145,"-")</f>
        <v>5.2631578947368418E-2</v>
      </c>
      <c r="K1156" s="55">
        <f t="shared" si="104"/>
        <v>876000</v>
      </c>
      <c r="L1156" s="360"/>
      <c r="M1156" s="360"/>
      <c r="N1156" s="32" t="s">
        <v>106</v>
      </c>
      <c r="O1156" s="52">
        <v>547986</v>
      </c>
      <c r="P1156" s="42">
        <f>IFERROR(O1156/L1145,"-")</f>
        <v>3.1092600328114749E-3</v>
      </c>
      <c r="Q1156" s="52">
        <v>2</v>
      </c>
      <c r="R1156" s="42">
        <f>IFERROR(Q1156/M1145,"-")</f>
        <v>5.681818181818182E-3</v>
      </c>
      <c r="S1156" s="55">
        <f t="shared" si="105"/>
        <v>273993</v>
      </c>
      <c r="T1156" s="360"/>
      <c r="U1156" s="360"/>
      <c r="V1156" s="32" t="s">
        <v>106</v>
      </c>
      <c r="W1156" s="52">
        <v>0</v>
      </c>
      <c r="X1156" s="42">
        <f>IFERROR(W1156/T1145,"-")</f>
        <v>0</v>
      </c>
      <c r="Y1156" s="52">
        <v>0</v>
      </c>
      <c r="Z1156" s="42">
        <f>IFERROR(Y1156/U1145,"-")</f>
        <v>0</v>
      </c>
      <c r="AA1156" s="96" t="str">
        <f t="shared" si="106"/>
        <v>-</v>
      </c>
      <c r="AB1156" s="360"/>
      <c r="AC1156" s="360"/>
      <c r="AD1156" s="32" t="s">
        <v>106</v>
      </c>
      <c r="AE1156" s="52">
        <v>0</v>
      </c>
      <c r="AF1156" s="42">
        <f>IFERROR(AE1156/AB1145,"-")</f>
        <v>0</v>
      </c>
      <c r="AG1156" s="52">
        <v>0</v>
      </c>
      <c r="AH1156" s="42">
        <f>IFERROR(AG1156/AC1145,"-")</f>
        <v>0</v>
      </c>
      <c r="AI1156" s="55" t="str">
        <f t="shared" si="107"/>
        <v>-</v>
      </c>
      <c r="AJ1156" s="360"/>
      <c r="AK1156" s="360"/>
      <c r="AL1156" s="32" t="s">
        <v>106</v>
      </c>
      <c r="AM1156" s="52">
        <v>547986</v>
      </c>
      <c r="AN1156" s="42">
        <f>IFERROR(AM1156/AJ1145,"-")</f>
        <v>6.5435945886433734E-3</v>
      </c>
      <c r="AO1156" s="52">
        <v>2</v>
      </c>
      <c r="AP1156" s="42">
        <f>IFERROR(AO1156/AK1145,"-")</f>
        <v>1.4492753623188406E-2</v>
      </c>
      <c r="AQ1156" s="55">
        <f t="shared" si="108"/>
        <v>273993</v>
      </c>
      <c r="AR1156" s="360"/>
      <c r="AS1156" s="360"/>
      <c r="AT1156" s="32" t="s">
        <v>106</v>
      </c>
      <c r="AU1156" s="52">
        <v>0</v>
      </c>
      <c r="AV1156" s="42">
        <f>IFERROR(AU1156/AR1145,"-")</f>
        <v>0</v>
      </c>
      <c r="AW1156" s="52">
        <v>0</v>
      </c>
      <c r="AX1156" s="42">
        <f>IFERROR(AW1156/AS1145,"-")</f>
        <v>0</v>
      </c>
      <c r="AY1156" s="96" t="str">
        <f t="shared" si="109"/>
        <v>-</v>
      </c>
      <c r="AZ1156" s="360"/>
      <c r="BA1156" s="360"/>
      <c r="BB1156" s="32" t="s">
        <v>106</v>
      </c>
      <c r="BC1156" s="52">
        <v>547986</v>
      </c>
      <c r="BD1156" s="42">
        <f>IFERROR(BC1156/AZ1145,"-")</f>
        <v>1.7918427218917111E-2</v>
      </c>
      <c r="BE1156" s="52">
        <v>2</v>
      </c>
      <c r="BF1156" s="42">
        <f>IFERROR(BE1156/BA1145,"-")</f>
        <v>0.11764705882352941</v>
      </c>
      <c r="BG1156" s="55">
        <f t="shared" si="110"/>
        <v>273993</v>
      </c>
      <c r="BH1156" s="360"/>
      <c r="BI1156" s="360"/>
      <c r="BJ1156" s="32" t="s">
        <v>106</v>
      </c>
      <c r="BK1156" s="52">
        <v>0</v>
      </c>
      <c r="BL1156" s="42">
        <f>IFERROR(BK1156/BH1145,"-")</f>
        <v>0</v>
      </c>
      <c r="BM1156" s="52">
        <v>0</v>
      </c>
      <c r="BN1156" s="42">
        <f>IFERROR(BM1156/BI1145,"-")</f>
        <v>0</v>
      </c>
      <c r="BO1156" s="96" t="str">
        <f t="shared" si="111"/>
        <v>-</v>
      </c>
      <c r="BP1156" s="140"/>
    </row>
    <row r="1157" spans="2:68" s="8" customFormat="1" ht="13.15" customHeight="1">
      <c r="B1157" s="368"/>
      <c r="C1157" s="386"/>
      <c r="D1157" s="360"/>
      <c r="E1157" s="360"/>
      <c r="F1157" s="32" t="s">
        <v>107</v>
      </c>
      <c r="G1157" s="52">
        <v>1673</v>
      </c>
      <c r="H1157" s="42">
        <f>IFERROR(G1157/D1145,"-")</f>
        <v>4.8278035311934401E-5</v>
      </c>
      <c r="I1157" s="52">
        <v>1</v>
      </c>
      <c r="J1157" s="42">
        <f>IFERROR(I1157/E1145,"-")</f>
        <v>2.6315789473684209E-2</v>
      </c>
      <c r="K1157" s="55">
        <f t="shared" si="104"/>
        <v>1673</v>
      </c>
      <c r="L1157" s="360"/>
      <c r="M1157" s="360"/>
      <c r="N1157" s="32" t="s">
        <v>107</v>
      </c>
      <c r="O1157" s="52">
        <v>775198</v>
      </c>
      <c r="P1157" s="42">
        <f>IFERROR(O1157/L1145,"-")</f>
        <v>4.3984557249918607E-3</v>
      </c>
      <c r="Q1157" s="52">
        <v>40</v>
      </c>
      <c r="R1157" s="42">
        <f>IFERROR(Q1157/M1145,"-")</f>
        <v>0.11363636363636363</v>
      </c>
      <c r="S1157" s="55">
        <f t="shared" si="105"/>
        <v>19379.95</v>
      </c>
      <c r="T1157" s="360"/>
      <c r="U1157" s="360"/>
      <c r="V1157" s="32" t="s">
        <v>107</v>
      </c>
      <c r="W1157" s="52">
        <v>26350</v>
      </c>
      <c r="X1157" s="42">
        <f>IFERROR(W1157/T1145,"-")</f>
        <v>4.042334828051196E-3</v>
      </c>
      <c r="Y1157" s="52">
        <v>2</v>
      </c>
      <c r="Z1157" s="42">
        <f>IFERROR(Y1157/U1145,"-")</f>
        <v>0.125</v>
      </c>
      <c r="AA1157" s="96">
        <f t="shared" si="106"/>
        <v>13175</v>
      </c>
      <c r="AB1157" s="360"/>
      <c r="AC1157" s="360"/>
      <c r="AD1157" s="32" t="s">
        <v>107</v>
      </c>
      <c r="AE1157" s="52">
        <v>11669</v>
      </c>
      <c r="AF1157" s="42">
        <f>IFERROR(AE1157/AB1145,"-")</f>
        <v>2.8544799851270559E-3</v>
      </c>
      <c r="AG1157" s="52">
        <v>3</v>
      </c>
      <c r="AH1157" s="42">
        <f>IFERROR(AG1157/AC1145,"-")</f>
        <v>0.10344827586206896</v>
      </c>
      <c r="AI1157" s="55">
        <f t="shared" si="107"/>
        <v>3889.6666666666665</v>
      </c>
      <c r="AJ1157" s="360"/>
      <c r="AK1157" s="360"/>
      <c r="AL1157" s="32" t="s">
        <v>107</v>
      </c>
      <c r="AM1157" s="52">
        <v>261504</v>
      </c>
      <c r="AN1157" s="42">
        <f>IFERROR(AM1157/AJ1145,"-")</f>
        <v>3.1226640084027631E-3</v>
      </c>
      <c r="AO1157" s="52">
        <v>13</v>
      </c>
      <c r="AP1157" s="42">
        <f>IFERROR(AO1157/AK1145,"-")</f>
        <v>9.420289855072464E-2</v>
      </c>
      <c r="AQ1157" s="55">
        <f t="shared" si="108"/>
        <v>20115.692307692309</v>
      </c>
      <c r="AR1157" s="360"/>
      <c r="AS1157" s="360"/>
      <c r="AT1157" s="32" t="s">
        <v>107</v>
      </c>
      <c r="AU1157" s="52">
        <v>475675</v>
      </c>
      <c r="AV1157" s="42">
        <f>IFERROR(AU1157/AR1145,"-")</f>
        <v>6.1910923759009246E-3</v>
      </c>
      <c r="AW1157" s="52">
        <v>22</v>
      </c>
      <c r="AX1157" s="42">
        <f>IFERROR(AW1157/AS1145,"-")</f>
        <v>0.13333333333333333</v>
      </c>
      <c r="AY1157" s="96">
        <f t="shared" si="109"/>
        <v>21621.590909090908</v>
      </c>
      <c r="AZ1157" s="360"/>
      <c r="BA1157" s="360"/>
      <c r="BB1157" s="32" t="s">
        <v>107</v>
      </c>
      <c r="BC1157" s="52">
        <v>151057</v>
      </c>
      <c r="BD1157" s="42">
        <f>IFERROR(BC1157/AZ1145,"-")</f>
        <v>4.9393668093855722E-3</v>
      </c>
      <c r="BE1157" s="52">
        <v>5</v>
      </c>
      <c r="BF1157" s="42">
        <f>IFERROR(BE1157/BA1145,"-")</f>
        <v>0.29411764705882354</v>
      </c>
      <c r="BG1157" s="55">
        <f t="shared" si="110"/>
        <v>30211.4</v>
      </c>
      <c r="BH1157" s="360"/>
      <c r="BI1157" s="360"/>
      <c r="BJ1157" s="32" t="s">
        <v>107</v>
      </c>
      <c r="BK1157" s="52">
        <v>153326</v>
      </c>
      <c r="BL1157" s="42">
        <f>IFERROR(BK1157/BH1145,"-")</f>
        <v>1.853060875236065E-3</v>
      </c>
      <c r="BM1157" s="52">
        <v>8</v>
      </c>
      <c r="BN1157" s="42">
        <f>IFERROR(BM1157/BI1145,"-")</f>
        <v>5.128205128205128E-2</v>
      </c>
      <c r="BO1157" s="96">
        <f t="shared" si="111"/>
        <v>19165.75</v>
      </c>
      <c r="BP1157" s="140"/>
    </row>
    <row r="1158" spans="2:68" s="8" customFormat="1" ht="13.15" customHeight="1">
      <c r="B1158" s="368"/>
      <c r="C1158" s="386"/>
      <c r="D1158" s="360"/>
      <c r="E1158" s="360"/>
      <c r="F1158" s="32" t="s">
        <v>108</v>
      </c>
      <c r="G1158" s="52">
        <v>323112</v>
      </c>
      <c r="H1158" s="42">
        <f>IFERROR(G1158/D1145,"-")</f>
        <v>9.3240959627673321E-3</v>
      </c>
      <c r="I1158" s="52">
        <v>7</v>
      </c>
      <c r="J1158" s="42">
        <f>IFERROR(I1158/E1145,"-")</f>
        <v>0.18421052631578946</v>
      </c>
      <c r="K1158" s="55">
        <f t="shared" si="104"/>
        <v>46158.857142857145</v>
      </c>
      <c r="L1158" s="360"/>
      <c r="M1158" s="360"/>
      <c r="N1158" s="32" t="s">
        <v>108</v>
      </c>
      <c r="O1158" s="52">
        <v>1945812</v>
      </c>
      <c r="P1158" s="42">
        <f>IFERROR(O1158/L1145,"-")</f>
        <v>1.1040492791722711E-2</v>
      </c>
      <c r="Q1158" s="52">
        <v>32</v>
      </c>
      <c r="R1158" s="42">
        <f>IFERROR(Q1158/M1145,"-")</f>
        <v>9.0909090909090912E-2</v>
      </c>
      <c r="S1158" s="55">
        <f t="shared" si="105"/>
        <v>60806.625</v>
      </c>
      <c r="T1158" s="360"/>
      <c r="U1158" s="360"/>
      <c r="V1158" s="32" t="s">
        <v>108</v>
      </c>
      <c r="W1158" s="52">
        <v>32116</v>
      </c>
      <c r="X1158" s="42">
        <f>IFERROR(W1158/T1145,"-")</f>
        <v>4.9268928021894576E-3</v>
      </c>
      <c r="Y1158" s="52">
        <v>2</v>
      </c>
      <c r="Z1158" s="42">
        <f>IFERROR(Y1158/U1145,"-")</f>
        <v>0.125</v>
      </c>
      <c r="AA1158" s="96">
        <f t="shared" si="106"/>
        <v>16058</v>
      </c>
      <c r="AB1158" s="360"/>
      <c r="AC1158" s="360"/>
      <c r="AD1158" s="32" t="s">
        <v>108</v>
      </c>
      <c r="AE1158" s="52">
        <v>0</v>
      </c>
      <c r="AF1158" s="42">
        <f>IFERROR(AE1158/AB1145,"-")</f>
        <v>0</v>
      </c>
      <c r="AG1158" s="52">
        <v>0</v>
      </c>
      <c r="AH1158" s="42">
        <f>IFERROR(AG1158/AC1145,"-")</f>
        <v>0</v>
      </c>
      <c r="AI1158" s="55" t="str">
        <f t="shared" si="107"/>
        <v>-</v>
      </c>
      <c r="AJ1158" s="360"/>
      <c r="AK1158" s="360"/>
      <c r="AL1158" s="32" t="s">
        <v>108</v>
      </c>
      <c r="AM1158" s="52">
        <v>700876</v>
      </c>
      <c r="AN1158" s="42">
        <f>IFERROR(AM1158/AJ1145,"-")</f>
        <v>8.3692802387469994E-3</v>
      </c>
      <c r="AO1158" s="52">
        <v>13</v>
      </c>
      <c r="AP1158" s="42">
        <f>IFERROR(AO1158/AK1145,"-")</f>
        <v>9.420289855072464E-2</v>
      </c>
      <c r="AQ1158" s="55">
        <f t="shared" si="108"/>
        <v>53913.538461538461</v>
      </c>
      <c r="AR1158" s="360"/>
      <c r="AS1158" s="360"/>
      <c r="AT1158" s="32" t="s">
        <v>108</v>
      </c>
      <c r="AU1158" s="52">
        <v>1031247</v>
      </c>
      <c r="AV1158" s="42">
        <f>IFERROR(AU1158/AR1145,"-")</f>
        <v>1.3422074818669682E-2</v>
      </c>
      <c r="AW1158" s="52">
        <v>14</v>
      </c>
      <c r="AX1158" s="42">
        <f>IFERROR(AW1158/AS1145,"-")</f>
        <v>8.4848484848484854E-2</v>
      </c>
      <c r="AY1158" s="96">
        <f t="shared" si="109"/>
        <v>73660.5</v>
      </c>
      <c r="AZ1158" s="360"/>
      <c r="BA1158" s="360"/>
      <c r="BB1158" s="32" t="s">
        <v>108</v>
      </c>
      <c r="BC1158" s="52">
        <v>934167</v>
      </c>
      <c r="BD1158" s="42">
        <f>IFERROR(BC1158/AZ1145,"-")</f>
        <v>3.054604205183005E-2</v>
      </c>
      <c r="BE1158" s="52">
        <v>10</v>
      </c>
      <c r="BF1158" s="42">
        <f>IFERROR(BE1158/BA1145,"-")</f>
        <v>0.58823529411764708</v>
      </c>
      <c r="BG1158" s="55">
        <f t="shared" si="110"/>
        <v>93416.7</v>
      </c>
      <c r="BH1158" s="360"/>
      <c r="BI1158" s="360"/>
      <c r="BJ1158" s="32" t="s">
        <v>108</v>
      </c>
      <c r="BK1158" s="52">
        <v>624974</v>
      </c>
      <c r="BL1158" s="42">
        <f>IFERROR(BK1158/BH1145,"-")</f>
        <v>7.5532842925517167E-3</v>
      </c>
      <c r="BM1158" s="52">
        <v>11</v>
      </c>
      <c r="BN1158" s="42">
        <f>IFERROR(BM1158/BI1145,"-")</f>
        <v>7.0512820512820512E-2</v>
      </c>
      <c r="BO1158" s="96">
        <f t="shared" si="111"/>
        <v>56815.818181818184</v>
      </c>
      <c r="BP1158" s="140"/>
    </row>
    <row r="1159" spans="2:68" s="8" customFormat="1" ht="13.15" customHeight="1">
      <c r="B1159" s="368"/>
      <c r="C1159" s="386"/>
      <c r="D1159" s="360"/>
      <c r="E1159" s="360"/>
      <c r="F1159" s="32" t="s">
        <v>109</v>
      </c>
      <c r="G1159" s="52">
        <v>228032</v>
      </c>
      <c r="H1159" s="42">
        <f>IFERROR(G1159/D1145,"-")</f>
        <v>6.580356813060983E-3</v>
      </c>
      <c r="I1159" s="52">
        <v>5</v>
      </c>
      <c r="J1159" s="42">
        <f>IFERROR(I1159/E1145,"-")</f>
        <v>0.13157894736842105</v>
      </c>
      <c r="K1159" s="55">
        <f t="shared" si="104"/>
        <v>45606.400000000001</v>
      </c>
      <c r="L1159" s="360"/>
      <c r="M1159" s="360"/>
      <c r="N1159" s="32" t="s">
        <v>109</v>
      </c>
      <c r="O1159" s="52">
        <v>1494276</v>
      </c>
      <c r="P1159" s="42">
        <f>IFERROR(O1159/L1145,"-")</f>
        <v>8.4784878533199753E-3</v>
      </c>
      <c r="Q1159" s="52">
        <v>21</v>
      </c>
      <c r="R1159" s="42">
        <f>IFERROR(Q1159/M1145,"-")</f>
        <v>5.9659090909090912E-2</v>
      </c>
      <c r="S1159" s="55">
        <f t="shared" si="105"/>
        <v>71156</v>
      </c>
      <c r="T1159" s="360"/>
      <c r="U1159" s="360"/>
      <c r="V1159" s="32" t="s">
        <v>109</v>
      </c>
      <c r="W1159" s="52">
        <v>139602</v>
      </c>
      <c r="X1159" s="42">
        <f>IFERROR(W1159/T1145,"-")</f>
        <v>2.1416243896227819E-2</v>
      </c>
      <c r="Y1159" s="52">
        <v>2</v>
      </c>
      <c r="Z1159" s="42">
        <f>IFERROR(Y1159/U1145,"-")</f>
        <v>0.125</v>
      </c>
      <c r="AA1159" s="96">
        <f t="shared" si="106"/>
        <v>69801</v>
      </c>
      <c r="AB1159" s="360"/>
      <c r="AC1159" s="360"/>
      <c r="AD1159" s="32" t="s">
        <v>109</v>
      </c>
      <c r="AE1159" s="52">
        <v>0</v>
      </c>
      <c r="AF1159" s="42">
        <f>IFERROR(AE1159/AB1145,"-")</f>
        <v>0</v>
      </c>
      <c r="AG1159" s="52">
        <v>0</v>
      </c>
      <c r="AH1159" s="42">
        <f>IFERROR(AG1159/AC1145,"-")</f>
        <v>0</v>
      </c>
      <c r="AI1159" s="55" t="str">
        <f t="shared" si="107"/>
        <v>-</v>
      </c>
      <c r="AJ1159" s="360"/>
      <c r="AK1159" s="360"/>
      <c r="AL1159" s="32" t="s">
        <v>109</v>
      </c>
      <c r="AM1159" s="52">
        <v>361315</v>
      </c>
      <c r="AN1159" s="42">
        <f>IFERROR(AM1159/AJ1145,"-")</f>
        <v>4.3145242374726372E-3</v>
      </c>
      <c r="AO1159" s="52">
        <v>10</v>
      </c>
      <c r="AP1159" s="42">
        <f>IFERROR(AO1159/AK1145,"-")</f>
        <v>7.2463768115942032E-2</v>
      </c>
      <c r="AQ1159" s="55">
        <f t="shared" si="108"/>
        <v>36131.5</v>
      </c>
      <c r="AR1159" s="360"/>
      <c r="AS1159" s="360"/>
      <c r="AT1159" s="32" t="s">
        <v>109</v>
      </c>
      <c r="AU1159" s="52">
        <v>282423</v>
      </c>
      <c r="AV1159" s="42">
        <f>IFERROR(AU1159/AR1145,"-")</f>
        <v>3.6758435530121762E-3</v>
      </c>
      <c r="AW1159" s="52">
        <v>8</v>
      </c>
      <c r="AX1159" s="42">
        <f>IFERROR(AW1159/AS1145,"-")</f>
        <v>4.8484848484848485E-2</v>
      </c>
      <c r="AY1159" s="96">
        <f t="shared" si="109"/>
        <v>35302.875</v>
      </c>
      <c r="AZ1159" s="360"/>
      <c r="BA1159" s="360"/>
      <c r="BB1159" s="32" t="s">
        <v>109</v>
      </c>
      <c r="BC1159" s="52">
        <v>726901</v>
      </c>
      <c r="BD1159" s="42">
        <f>IFERROR(BC1159/AZ1145,"-")</f>
        <v>2.376871428076277E-2</v>
      </c>
      <c r="BE1159" s="52">
        <v>3</v>
      </c>
      <c r="BF1159" s="42">
        <f>IFERROR(BE1159/BA1145,"-")</f>
        <v>0.17647058823529413</v>
      </c>
      <c r="BG1159" s="55">
        <f t="shared" si="110"/>
        <v>242300.33333333334</v>
      </c>
      <c r="BH1159" s="360"/>
      <c r="BI1159" s="360"/>
      <c r="BJ1159" s="32" t="s">
        <v>109</v>
      </c>
      <c r="BK1159" s="52">
        <v>331464</v>
      </c>
      <c r="BL1159" s="42">
        <f>IFERROR(BK1159/BH1145,"-")</f>
        <v>4.0059935689266473E-3</v>
      </c>
      <c r="BM1159" s="52">
        <v>6</v>
      </c>
      <c r="BN1159" s="42">
        <f>IFERROR(BM1159/BI1145,"-")</f>
        <v>3.8461538461538464E-2</v>
      </c>
      <c r="BO1159" s="96">
        <f t="shared" si="111"/>
        <v>55244</v>
      </c>
      <c r="BP1159" s="140"/>
    </row>
    <row r="1160" spans="2:68" s="8" customFormat="1" ht="13.15" customHeight="1">
      <c r="B1160" s="368"/>
      <c r="C1160" s="386"/>
      <c r="D1160" s="360"/>
      <c r="E1160" s="360"/>
      <c r="F1160" s="33" t="s">
        <v>110</v>
      </c>
      <c r="G1160" s="53">
        <v>55506</v>
      </c>
      <c r="H1160" s="43">
        <f>IFERROR(G1160/D1145,"-")</f>
        <v>1.601745742991172E-3</v>
      </c>
      <c r="I1160" s="53">
        <v>6</v>
      </c>
      <c r="J1160" s="43">
        <f>IFERROR(I1160/E1145,"-")</f>
        <v>0.15789473684210525</v>
      </c>
      <c r="K1160" s="56">
        <f t="shared" si="104"/>
        <v>9251</v>
      </c>
      <c r="L1160" s="360"/>
      <c r="M1160" s="360"/>
      <c r="N1160" s="33" t="s">
        <v>110</v>
      </c>
      <c r="O1160" s="53">
        <v>484189</v>
      </c>
      <c r="P1160" s="43">
        <f>IFERROR(O1160/L1145,"-")</f>
        <v>2.7472773137031882E-3</v>
      </c>
      <c r="Q1160" s="53">
        <v>32</v>
      </c>
      <c r="R1160" s="43">
        <f>IFERROR(Q1160/M1145,"-")</f>
        <v>9.0909090909090912E-2</v>
      </c>
      <c r="S1160" s="56">
        <f t="shared" si="105"/>
        <v>15130.90625</v>
      </c>
      <c r="T1160" s="360"/>
      <c r="U1160" s="360"/>
      <c r="V1160" s="33" t="s">
        <v>110</v>
      </c>
      <c r="W1160" s="53">
        <v>0</v>
      </c>
      <c r="X1160" s="43">
        <f>IFERROR(W1160/T1145,"-")</f>
        <v>0</v>
      </c>
      <c r="Y1160" s="53">
        <v>0</v>
      </c>
      <c r="Z1160" s="43">
        <f>IFERROR(Y1160/U1145,"-")</f>
        <v>0</v>
      </c>
      <c r="AA1160" s="97" t="str">
        <f t="shared" si="106"/>
        <v>-</v>
      </c>
      <c r="AB1160" s="360"/>
      <c r="AC1160" s="360"/>
      <c r="AD1160" s="33" t="s">
        <v>110</v>
      </c>
      <c r="AE1160" s="53">
        <v>0</v>
      </c>
      <c r="AF1160" s="43">
        <f>IFERROR(AE1160/AB1145,"-")</f>
        <v>0</v>
      </c>
      <c r="AG1160" s="53">
        <v>0</v>
      </c>
      <c r="AH1160" s="43">
        <f>IFERROR(AG1160/AC1145,"-")</f>
        <v>0</v>
      </c>
      <c r="AI1160" s="56" t="str">
        <f t="shared" si="107"/>
        <v>-</v>
      </c>
      <c r="AJ1160" s="360"/>
      <c r="AK1160" s="360"/>
      <c r="AL1160" s="33" t="s">
        <v>110</v>
      </c>
      <c r="AM1160" s="53">
        <v>367164</v>
      </c>
      <c r="AN1160" s="43">
        <f>IFERROR(AM1160/AJ1145,"-")</f>
        <v>4.3843681472604326E-3</v>
      </c>
      <c r="AO1160" s="53">
        <v>16</v>
      </c>
      <c r="AP1160" s="43">
        <f>IFERROR(AO1160/AK1145,"-")</f>
        <v>0.11594202898550725</v>
      </c>
      <c r="AQ1160" s="56">
        <f t="shared" si="108"/>
        <v>22947.75</v>
      </c>
      <c r="AR1160" s="360"/>
      <c r="AS1160" s="360"/>
      <c r="AT1160" s="33" t="s">
        <v>110</v>
      </c>
      <c r="AU1160" s="53">
        <v>117025</v>
      </c>
      <c r="AV1160" s="43">
        <f>IFERROR(AU1160/AR1145,"-")</f>
        <v>1.5231252121507453E-3</v>
      </c>
      <c r="AW1160" s="53">
        <v>16</v>
      </c>
      <c r="AX1160" s="43">
        <f>IFERROR(AW1160/AS1145,"-")</f>
        <v>9.696969696969697E-2</v>
      </c>
      <c r="AY1160" s="136">
        <f t="shared" si="109"/>
        <v>7314.0625</v>
      </c>
      <c r="AZ1160" s="360"/>
      <c r="BA1160" s="360"/>
      <c r="BB1160" s="33" t="s">
        <v>110</v>
      </c>
      <c r="BC1160" s="53">
        <v>22070</v>
      </c>
      <c r="BD1160" s="43">
        <f>IFERROR(BC1160/AZ1145,"-")</f>
        <v>7.2166020431452748E-4</v>
      </c>
      <c r="BE1160" s="53">
        <v>5</v>
      </c>
      <c r="BF1160" s="43">
        <f>IFERROR(BE1160/BA1145,"-")</f>
        <v>0.29411764705882354</v>
      </c>
      <c r="BG1160" s="56">
        <f t="shared" si="110"/>
        <v>4414</v>
      </c>
      <c r="BH1160" s="360"/>
      <c r="BI1160" s="360"/>
      <c r="BJ1160" s="33" t="s">
        <v>110</v>
      </c>
      <c r="BK1160" s="53">
        <v>67453</v>
      </c>
      <c r="BL1160" s="43">
        <f>IFERROR(BK1160/BH1145,"-")</f>
        <v>8.1522060979415296E-4</v>
      </c>
      <c r="BM1160" s="53">
        <v>14</v>
      </c>
      <c r="BN1160" s="43">
        <f>IFERROR(BM1160/BI1145,"-")</f>
        <v>8.9743589743589744E-2</v>
      </c>
      <c r="BO1160" s="97">
        <f t="shared" si="111"/>
        <v>4818.0714285714284</v>
      </c>
      <c r="BP1160" s="140"/>
    </row>
    <row r="1161" spans="2:68" s="8" customFormat="1" ht="13.15" customHeight="1">
      <c r="B1161" s="369"/>
      <c r="C1161" s="387"/>
      <c r="D1161" s="361"/>
      <c r="E1161" s="361"/>
      <c r="F1161" s="34" t="s">
        <v>64</v>
      </c>
      <c r="G1161" s="49">
        <f>SUM(G1145:G1160)</f>
        <v>6147436</v>
      </c>
      <c r="H1161" s="43">
        <f>IFERROR(G1161/D1145,"-")</f>
        <v>0.17739756861079303</v>
      </c>
      <c r="I1161" s="53">
        <v>32</v>
      </c>
      <c r="J1161" s="43">
        <f>IFERROR(I1161/E1145,"-")</f>
        <v>0.84210526315789469</v>
      </c>
      <c r="K1161" s="56">
        <f t="shared" si="104"/>
        <v>192107.375</v>
      </c>
      <c r="L1161" s="361"/>
      <c r="M1161" s="361"/>
      <c r="N1161" s="34" t="s">
        <v>64</v>
      </c>
      <c r="O1161" s="49">
        <f>SUM(O1145:O1160)</f>
        <v>35337405</v>
      </c>
      <c r="P1161" s="43">
        <f>IFERROR(O1161/L1145,"-")</f>
        <v>0.20050362788423862</v>
      </c>
      <c r="Q1161" s="53">
        <v>290</v>
      </c>
      <c r="R1161" s="43">
        <f>IFERROR(Q1161/M1145,"-")</f>
        <v>0.82386363636363635</v>
      </c>
      <c r="S1161" s="56">
        <f t="shared" si="105"/>
        <v>121853.12068965517</v>
      </c>
      <c r="T1161" s="361"/>
      <c r="U1161" s="361"/>
      <c r="V1161" s="34" t="s">
        <v>64</v>
      </c>
      <c r="W1161" s="49">
        <f>SUM(W1145:W1160)</f>
        <v>272825</v>
      </c>
      <c r="X1161" s="43">
        <f>IFERROR(W1161/T1145,"-")</f>
        <v>4.1853889922697056E-2</v>
      </c>
      <c r="Y1161" s="53">
        <v>7</v>
      </c>
      <c r="Z1161" s="43">
        <f>IFERROR(Y1161/U1145,"-")</f>
        <v>0.4375</v>
      </c>
      <c r="AA1161" s="97">
        <f t="shared" si="106"/>
        <v>38975</v>
      </c>
      <c r="AB1161" s="361"/>
      <c r="AC1161" s="361"/>
      <c r="AD1161" s="34" t="s">
        <v>64</v>
      </c>
      <c r="AE1161" s="49">
        <f>SUM(AE1145:AE1160)</f>
        <v>176777</v>
      </c>
      <c r="AF1161" s="43">
        <f>IFERROR(AE1161/AB1145,"-")</f>
        <v>4.3243329191087976E-2</v>
      </c>
      <c r="AG1161" s="53">
        <v>9</v>
      </c>
      <c r="AH1161" s="43">
        <f>IFERROR(AG1161/AC1145,"-")</f>
        <v>0.31034482758620691</v>
      </c>
      <c r="AI1161" s="56">
        <f t="shared" si="107"/>
        <v>19641.888888888891</v>
      </c>
      <c r="AJ1161" s="361"/>
      <c r="AK1161" s="361"/>
      <c r="AL1161" s="34" t="s">
        <v>64</v>
      </c>
      <c r="AM1161" s="49">
        <f>SUM(AM1145:AM1160)</f>
        <v>18824228</v>
      </c>
      <c r="AN1161" s="43">
        <f>IFERROR(AM1161/AJ1145,"-")</f>
        <v>0.22478332745031637</v>
      </c>
      <c r="AO1161" s="53">
        <v>123</v>
      </c>
      <c r="AP1161" s="43">
        <f>IFERROR(AO1161/AK1145,"-")</f>
        <v>0.89130434782608692</v>
      </c>
      <c r="AQ1161" s="56">
        <f t="shared" si="108"/>
        <v>153042.50406504064</v>
      </c>
      <c r="AR1161" s="361"/>
      <c r="AS1161" s="361"/>
      <c r="AT1161" s="34" t="s">
        <v>64</v>
      </c>
      <c r="AU1161" s="49">
        <f>SUM(AU1145:AU1160)</f>
        <v>14904012</v>
      </c>
      <c r="AV1161" s="43">
        <f>IFERROR(AU1161/AR1145,"-")</f>
        <v>0.19398142652764155</v>
      </c>
      <c r="AW1161" s="53">
        <v>147</v>
      </c>
      <c r="AX1161" s="76">
        <f>IFERROR(AW1161/AS1145,"-")</f>
        <v>0.89090909090909087</v>
      </c>
      <c r="AY1161" s="113">
        <f t="shared" si="109"/>
        <v>101387.83673469388</v>
      </c>
      <c r="AZ1161" s="361"/>
      <c r="BA1161" s="361"/>
      <c r="BB1161" s="34" t="s">
        <v>64</v>
      </c>
      <c r="BC1161" s="49">
        <f>SUM(BC1145:BC1160)</f>
        <v>5754366</v>
      </c>
      <c r="BD1161" s="43">
        <f>IFERROR(BC1161/AZ1145,"-")</f>
        <v>0.18816026022929633</v>
      </c>
      <c r="BE1161" s="53">
        <v>17</v>
      </c>
      <c r="BF1161" s="43">
        <f>IFERROR(BE1161/BA1145,"-")</f>
        <v>1</v>
      </c>
      <c r="BG1161" s="56">
        <f t="shared" si="110"/>
        <v>338492.1176470588</v>
      </c>
      <c r="BH1161" s="361"/>
      <c r="BI1161" s="361"/>
      <c r="BJ1161" s="34" t="s">
        <v>64</v>
      </c>
      <c r="BK1161" s="49">
        <f>SUM(BK1145:BK1160)</f>
        <v>9414351</v>
      </c>
      <c r="BL1161" s="43">
        <f>IFERROR(BK1161/BH1145,"-")</f>
        <v>0.11377956448247215</v>
      </c>
      <c r="BM1161" s="53">
        <v>99</v>
      </c>
      <c r="BN1161" s="43">
        <f>IFERROR(BM1161/BI1145,"-")</f>
        <v>0.63461538461538458</v>
      </c>
      <c r="BO1161" s="97">
        <f t="shared" si="111"/>
        <v>95094.454545454544</v>
      </c>
      <c r="BP1161" s="140"/>
    </row>
    <row r="1162" spans="2:68" s="8" customFormat="1" ht="13.15" customHeight="1">
      <c r="B1162" s="367">
        <v>69</v>
      </c>
      <c r="C1162" s="385" t="s">
        <v>46</v>
      </c>
      <c r="D1162" s="359">
        <v>39232780</v>
      </c>
      <c r="E1162" s="359">
        <v>47</v>
      </c>
      <c r="F1162" s="30" t="s">
        <v>96</v>
      </c>
      <c r="G1162" s="51">
        <v>128736</v>
      </c>
      <c r="H1162" s="41">
        <f>IFERROR(G1162/D1162,"-")</f>
        <v>3.2813376977109446E-3</v>
      </c>
      <c r="I1162" s="51">
        <v>8</v>
      </c>
      <c r="J1162" s="41">
        <f>IFERROR(I1162/E1162,"-")</f>
        <v>0.1702127659574468</v>
      </c>
      <c r="K1162" s="54">
        <f t="shared" si="104"/>
        <v>16092</v>
      </c>
      <c r="L1162" s="359">
        <v>325807270</v>
      </c>
      <c r="M1162" s="359">
        <v>682</v>
      </c>
      <c r="N1162" s="30" t="s">
        <v>96</v>
      </c>
      <c r="O1162" s="51">
        <v>7292704</v>
      </c>
      <c r="P1162" s="41">
        <f>IFERROR(O1162/L1162,"-")</f>
        <v>2.2383490706023839E-2</v>
      </c>
      <c r="Q1162" s="51">
        <v>88</v>
      </c>
      <c r="R1162" s="41">
        <f>IFERROR(Q1162/M1162,"-")</f>
        <v>0.12903225806451613</v>
      </c>
      <c r="S1162" s="54">
        <f t="shared" si="105"/>
        <v>82871.636363636368</v>
      </c>
      <c r="T1162" s="359">
        <v>9716620</v>
      </c>
      <c r="U1162" s="359">
        <v>46</v>
      </c>
      <c r="V1162" s="30" t="s">
        <v>96</v>
      </c>
      <c r="W1162" s="51">
        <v>83341</v>
      </c>
      <c r="X1162" s="41">
        <f>IFERROR(W1162/T1162,"-")</f>
        <v>8.5771595472499702E-3</v>
      </c>
      <c r="Y1162" s="51">
        <v>5</v>
      </c>
      <c r="Z1162" s="41">
        <f>IFERROR(Y1162/U1162,"-")</f>
        <v>0.10869565217391304</v>
      </c>
      <c r="AA1162" s="95">
        <f t="shared" si="106"/>
        <v>16668.2</v>
      </c>
      <c r="AB1162" s="359">
        <v>32581100</v>
      </c>
      <c r="AC1162" s="359">
        <v>100</v>
      </c>
      <c r="AD1162" s="30" t="s">
        <v>96</v>
      </c>
      <c r="AE1162" s="51">
        <v>265125</v>
      </c>
      <c r="AF1162" s="41">
        <f>IFERROR(AE1162/AB1162,"-")</f>
        <v>8.1373863988631438E-3</v>
      </c>
      <c r="AG1162" s="51">
        <v>12</v>
      </c>
      <c r="AH1162" s="41">
        <f>IFERROR(AG1162/AC1162,"-")</f>
        <v>0.12</v>
      </c>
      <c r="AI1162" s="54">
        <f t="shared" si="107"/>
        <v>22093.75</v>
      </c>
      <c r="AJ1162" s="359">
        <v>96748930</v>
      </c>
      <c r="AK1162" s="359">
        <v>181</v>
      </c>
      <c r="AL1162" s="30" t="s">
        <v>96</v>
      </c>
      <c r="AM1162" s="51">
        <v>1124058</v>
      </c>
      <c r="AN1162" s="41">
        <f>IFERROR(AM1162/AJ1162,"-")</f>
        <v>1.1618299034418262E-2</v>
      </c>
      <c r="AO1162" s="51">
        <v>24</v>
      </c>
      <c r="AP1162" s="41">
        <f>IFERROR(AO1162/AK1162,"-")</f>
        <v>0.13259668508287292</v>
      </c>
      <c r="AQ1162" s="54">
        <f t="shared" si="108"/>
        <v>46835.75</v>
      </c>
      <c r="AR1162" s="359">
        <v>185754880</v>
      </c>
      <c r="AS1162" s="359">
        <v>352</v>
      </c>
      <c r="AT1162" s="30" t="s">
        <v>96</v>
      </c>
      <c r="AU1162" s="51">
        <v>5783998</v>
      </c>
      <c r="AV1162" s="41">
        <f>IFERROR(AU1162/AR1162,"-")</f>
        <v>3.1137798371703614E-2</v>
      </c>
      <c r="AW1162" s="54">
        <v>45</v>
      </c>
      <c r="AX1162" s="41">
        <f>IFERROR(AW1162/AS1162,"-")</f>
        <v>0.12784090909090909</v>
      </c>
      <c r="AY1162" s="137">
        <f t="shared" si="109"/>
        <v>128533.28888888888</v>
      </c>
      <c r="AZ1162" s="359">
        <v>47497680</v>
      </c>
      <c r="BA1162" s="359">
        <v>41</v>
      </c>
      <c r="BB1162" s="30" t="s">
        <v>96</v>
      </c>
      <c r="BC1162" s="51">
        <v>3528466</v>
      </c>
      <c r="BD1162" s="41">
        <f>IFERROR(BC1162/AZ1162,"-")</f>
        <v>7.4287123076327094E-2</v>
      </c>
      <c r="BE1162" s="51">
        <v>15</v>
      </c>
      <c r="BF1162" s="41">
        <f>IFERROR(BE1162/BA1162,"-")</f>
        <v>0.36585365853658536</v>
      </c>
      <c r="BG1162" s="54">
        <f t="shared" si="110"/>
        <v>235231.06666666668</v>
      </c>
      <c r="BH1162" s="359">
        <v>216511790</v>
      </c>
      <c r="BI1162" s="359">
        <v>509</v>
      </c>
      <c r="BJ1162" s="30" t="s">
        <v>96</v>
      </c>
      <c r="BK1162" s="51">
        <v>3161858</v>
      </c>
      <c r="BL1162" s="41">
        <f>IFERROR(BK1162/BH1162,"-")</f>
        <v>1.4603629668388959E-2</v>
      </c>
      <c r="BM1162" s="51">
        <v>66</v>
      </c>
      <c r="BN1162" s="41">
        <f>IFERROR(BM1162/BI1162,"-")</f>
        <v>0.12966601178781925</v>
      </c>
      <c r="BO1162" s="95">
        <f t="shared" si="111"/>
        <v>47906.939393939392</v>
      </c>
      <c r="BP1162" s="140"/>
    </row>
    <row r="1163" spans="2:68" s="8" customFormat="1" ht="13.15" customHeight="1">
      <c r="B1163" s="368"/>
      <c r="C1163" s="386"/>
      <c r="D1163" s="360"/>
      <c r="E1163" s="360"/>
      <c r="F1163" s="31" t="s">
        <v>97</v>
      </c>
      <c r="G1163" s="52">
        <v>172877</v>
      </c>
      <c r="H1163" s="42">
        <f>IFERROR(G1163/D1162,"-")</f>
        <v>4.4064427756585183E-3</v>
      </c>
      <c r="I1163" s="52">
        <v>9</v>
      </c>
      <c r="J1163" s="42">
        <f>IFERROR(I1163/E1162,"-")</f>
        <v>0.19148936170212766</v>
      </c>
      <c r="K1163" s="55">
        <f t="shared" si="104"/>
        <v>19208.555555555555</v>
      </c>
      <c r="L1163" s="360"/>
      <c r="M1163" s="360"/>
      <c r="N1163" s="31" t="s">
        <v>97</v>
      </c>
      <c r="O1163" s="52">
        <v>18278088</v>
      </c>
      <c r="P1163" s="42">
        <f>IFERROR(O1163/L1162,"-")</f>
        <v>5.6100921259369073E-2</v>
      </c>
      <c r="Q1163" s="52">
        <v>129</v>
      </c>
      <c r="R1163" s="42">
        <f>IFERROR(Q1163/M1162,"-")</f>
        <v>0.18914956011730205</v>
      </c>
      <c r="S1163" s="55">
        <f t="shared" si="105"/>
        <v>141690.60465116278</v>
      </c>
      <c r="T1163" s="360"/>
      <c r="U1163" s="360"/>
      <c r="V1163" s="31" t="s">
        <v>97</v>
      </c>
      <c r="W1163" s="52">
        <v>187536</v>
      </c>
      <c r="X1163" s="42">
        <f>IFERROR(W1163/T1162,"-")</f>
        <v>1.9300538664679692E-2</v>
      </c>
      <c r="Y1163" s="52">
        <v>8</v>
      </c>
      <c r="Z1163" s="42">
        <f>IFERROR(Y1163/U1162,"-")</f>
        <v>0.17391304347826086</v>
      </c>
      <c r="AA1163" s="96">
        <f t="shared" si="106"/>
        <v>23442</v>
      </c>
      <c r="AB1163" s="360"/>
      <c r="AC1163" s="360"/>
      <c r="AD1163" s="31" t="s">
        <v>97</v>
      </c>
      <c r="AE1163" s="52">
        <v>7551466</v>
      </c>
      <c r="AF1163" s="42">
        <f>IFERROR(AE1163/AB1162,"-")</f>
        <v>0.23177443364404518</v>
      </c>
      <c r="AG1163" s="52">
        <v>15</v>
      </c>
      <c r="AH1163" s="42">
        <f>IFERROR(AG1163/AC1162,"-")</f>
        <v>0.15</v>
      </c>
      <c r="AI1163" s="55">
        <f t="shared" si="107"/>
        <v>503431.06666666665</v>
      </c>
      <c r="AJ1163" s="360"/>
      <c r="AK1163" s="360"/>
      <c r="AL1163" s="31" t="s">
        <v>97</v>
      </c>
      <c r="AM1163" s="52">
        <v>1251077</v>
      </c>
      <c r="AN1163" s="42">
        <f>IFERROR(AM1163/AJ1162,"-")</f>
        <v>1.293117143517763E-2</v>
      </c>
      <c r="AO1163" s="52">
        <v>33</v>
      </c>
      <c r="AP1163" s="42">
        <f>IFERROR(AO1163/AK1162,"-")</f>
        <v>0.18232044198895028</v>
      </c>
      <c r="AQ1163" s="55">
        <f t="shared" si="108"/>
        <v>37911.42424242424</v>
      </c>
      <c r="AR1163" s="360"/>
      <c r="AS1163" s="360"/>
      <c r="AT1163" s="31" t="s">
        <v>97</v>
      </c>
      <c r="AU1163" s="52">
        <v>9288009</v>
      </c>
      <c r="AV1163" s="42">
        <f>IFERROR(AU1163/AR1162,"-")</f>
        <v>5.0001426611241656E-2</v>
      </c>
      <c r="AW1163" s="55">
        <v>73</v>
      </c>
      <c r="AX1163" s="42">
        <f>IFERROR(AW1163/AS1162,"-")</f>
        <v>0.20738636363636365</v>
      </c>
      <c r="AY1163" s="138">
        <f t="shared" si="109"/>
        <v>127233</v>
      </c>
      <c r="AZ1163" s="360"/>
      <c r="BA1163" s="360"/>
      <c r="BB1163" s="31" t="s">
        <v>97</v>
      </c>
      <c r="BC1163" s="52">
        <v>5084120</v>
      </c>
      <c r="BD1163" s="42">
        <f>IFERROR(BC1163/AZ1162,"-")</f>
        <v>0.10703933328954172</v>
      </c>
      <c r="BE1163" s="52">
        <v>14</v>
      </c>
      <c r="BF1163" s="42">
        <f>IFERROR(BE1163/BA1162,"-")</f>
        <v>0.34146341463414637</v>
      </c>
      <c r="BG1163" s="55">
        <f t="shared" si="110"/>
        <v>363151.42857142858</v>
      </c>
      <c r="BH1163" s="360"/>
      <c r="BI1163" s="360"/>
      <c r="BJ1163" s="31" t="s">
        <v>97</v>
      </c>
      <c r="BK1163" s="52">
        <v>2810547</v>
      </c>
      <c r="BL1163" s="42">
        <f>IFERROR(BK1163/BH1162,"-")</f>
        <v>1.298103442773255E-2</v>
      </c>
      <c r="BM1163" s="52">
        <v>79</v>
      </c>
      <c r="BN1163" s="42">
        <f>IFERROR(BM1163/BI1162,"-")</f>
        <v>0.15520628683693516</v>
      </c>
      <c r="BO1163" s="96">
        <f t="shared" si="111"/>
        <v>35576.544303797469</v>
      </c>
      <c r="BP1163" s="140"/>
    </row>
    <row r="1164" spans="2:68" s="8" customFormat="1" ht="13.15" customHeight="1">
      <c r="B1164" s="368"/>
      <c r="C1164" s="386"/>
      <c r="D1164" s="360"/>
      <c r="E1164" s="360"/>
      <c r="F1164" s="32" t="s">
        <v>98</v>
      </c>
      <c r="G1164" s="52">
        <v>403016</v>
      </c>
      <c r="H1164" s="42">
        <f>IFERROR(G1164/D1162,"-")</f>
        <v>1.0272430350334592E-2</v>
      </c>
      <c r="I1164" s="52">
        <v>15</v>
      </c>
      <c r="J1164" s="42">
        <f>IFERROR(I1164/E1162,"-")</f>
        <v>0.31914893617021278</v>
      </c>
      <c r="K1164" s="55">
        <f t="shared" si="104"/>
        <v>26867.733333333334</v>
      </c>
      <c r="L1164" s="360"/>
      <c r="M1164" s="360"/>
      <c r="N1164" s="32" t="s">
        <v>98</v>
      </c>
      <c r="O1164" s="52">
        <v>4745518</v>
      </c>
      <c r="P1164" s="42">
        <f>IFERROR(O1164/L1162,"-")</f>
        <v>1.456541470053753E-2</v>
      </c>
      <c r="Q1164" s="52">
        <v>155</v>
      </c>
      <c r="R1164" s="42">
        <f>IFERROR(Q1164/M1162,"-")</f>
        <v>0.22727272727272727</v>
      </c>
      <c r="S1164" s="55">
        <f t="shared" si="105"/>
        <v>30616.245161290324</v>
      </c>
      <c r="T1164" s="360"/>
      <c r="U1164" s="360"/>
      <c r="V1164" s="32" t="s">
        <v>98</v>
      </c>
      <c r="W1164" s="52">
        <v>0</v>
      </c>
      <c r="X1164" s="42">
        <f>IFERROR(W1164/T1162,"-")</f>
        <v>0</v>
      </c>
      <c r="Y1164" s="52">
        <v>0</v>
      </c>
      <c r="Z1164" s="42">
        <f>IFERROR(Y1164/U1162,"-")</f>
        <v>0</v>
      </c>
      <c r="AA1164" s="96" t="str">
        <f t="shared" si="106"/>
        <v>-</v>
      </c>
      <c r="AB1164" s="360"/>
      <c r="AC1164" s="360"/>
      <c r="AD1164" s="32" t="s">
        <v>98</v>
      </c>
      <c r="AE1164" s="52">
        <v>0</v>
      </c>
      <c r="AF1164" s="42">
        <f>IFERROR(AE1164/AB1162,"-")</f>
        <v>0</v>
      </c>
      <c r="AG1164" s="52">
        <v>0</v>
      </c>
      <c r="AH1164" s="42">
        <f>IFERROR(AG1164/AC1162,"-")</f>
        <v>0</v>
      </c>
      <c r="AI1164" s="55" t="str">
        <f t="shared" si="107"/>
        <v>-</v>
      </c>
      <c r="AJ1164" s="360"/>
      <c r="AK1164" s="360"/>
      <c r="AL1164" s="32" t="s">
        <v>98</v>
      </c>
      <c r="AM1164" s="52">
        <v>2756246</v>
      </c>
      <c r="AN1164" s="42">
        <f>IFERROR(AM1164/AJ1162,"-")</f>
        <v>2.8488645817581652E-2</v>
      </c>
      <c r="AO1164" s="52">
        <v>60</v>
      </c>
      <c r="AP1164" s="42">
        <f>IFERROR(AO1164/AK1162,"-")</f>
        <v>0.33149171270718231</v>
      </c>
      <c r="AQ1164" s="55">
        <f t="shared" si="108"/>
        <v>45937.433333333334</v>
      </c>
      <c r="AR1164" s="360"/>
      <c r="AS1164" s="360"/>
      <c r="AT1164" s="32" t="s">
        <v>98</v>
      </c>
      <c r="AU1164" s="52">
        <v>1989272</v>
      </c>
      <c r="AV1164" s="42">
        <f>IFERROR(AU1164/AR1162,"-")</f>
        <v>1.0709123765685186E-2</v>
      </c>
      <c r="AW1164" s="55">
        <v>95</v>
      </c>
      <c r="AX1164" s="42">
        <f>IFERROR(AW1164/AS1162,"-")</f>
        <v>0.26988636363636365</v>
      </c>
      <c r="AY1164" s="138">
        <f t="shared" si="109"/>
        <v>20939.705263157895</v>
      </c>
      <c r="AZ1164" s="360"/>
      <c r="BA1164" s="360"/>
      <c r="BB1164" s="32" t="s">
        <v>98</v>
      </c>
      <c r="BC1164" s="52">
        <v>376170</v>
      </c>
      <c r="BD1164" s="42">
        <f>IFERROR(BC1164/AZ1162,"-")</f>
        <v>7.9197552385716526E-3</v>
      </c>
      <c r="BE1164" s="52">
        <v>13</v>
      </c>
      <c r="BF1164" s="42">
        <f>IFERROR(BE1164/BA1162,"-")</f>
        <v>0.31707317073170732</v>
      </c>
      <c r="BG1164" s="55">
        <f t="shared" si="110"/>
        <v>28936.153846153848</v>
      </c>
      <c r="BH1164" s="360"/>
      <c r="BI1164" s="360"/>
      <c r="BJ1164" s="32" t="s">
        <v>98</v>
      </c>
      <c r="BK1164" s="52">
        <v>2079862</v>
      </c>
      <c r="BL1164" s="42">
        <f>IFERROR(BK1164/BH1162,"-")</f>
        <v>9.6062297577420609E-3</v>
      </c>
      <c r="BM1164" s="52">
        <v>83</v>
      </c>
      <c r="BN1164" s="42">
        <f>IFERROR(BM1164/BI1162,"-")</f>
        <v>0.16306483300589392</v>
      </c>
      <c r="BO1164" s="96">
        <f t="shared" si="111"/>
        <v>25058.578313253012</v>
      </c>
      <c r="BP1164" s="140"/>
    </row>
    <row r="1165" spans="2:68" s="8" customFormat="1" ht="13.15" customHeight="1">
      <c r="B1165" s="368"/>
      <c r="C1165" s="386"/>
      <c r="D1165" s="360"/>
      <c r="E1165" s="360"/>
      <c r="F1165" s="32" t="s">
        <v>99</v>
      </c>
      <c r="G1165" s="52">
        <v>2049409</v>
      </c>
      <c r="H1165" s="42">
        <f>IFERROR(G1165/D1162,"-")</f>
        <v>5.2237159844395427E-2</v>
      </c>
      <c r="I1165" s="52">
        <v>3</v>
      </c>
      <c r="J1165" s="42">
        <f>IFERROR(I1165/E1162,"-")</f>
        <v>6.3829787234042548E-2</v>
      </c>
      <c r="K1165" s="55">
        <f t="shared" si="104"/>
        <v>683136.33333333337</v>
      </c>
      <c r="L1165" s="360"/>
      <c r="M1165" s="360"/>
      <c r="N1165" s="32" t="s">
        <v>99</v>
      </c>
      <c r="O1165" s="52">
        <v>388183</v>
      </c>
      <c r="P1165" s="42">
        <f>IFERROR(O1165/L1162,"-")</f>
        <v>1.1914497794969401E-3</v>
      </c>
      <c r="Q1165" s="52">
        <v>26</v>
      </c>
      <c r="R1165" s="42">
        <f>IFERROR(Q1165/M1162,"-")</f>
        <v>3.8123167155425221E-2</v>
      </c>
      <c r="S1165" s="55">
        <f t="shared" si="105"/>
        <v>14930.115384615385</v>
      </c>
      <c r="T1165" s="360"/>
      <c r="U1165" s="360"/>
      <c r="V1165" s="32" t="s">
        <v>99</v>
      </c>
      <c r="W1165" s="52">
        <v>0</v>
      </c>
      <c r="X1165" s="42">
        <f>IFERROR(W1165/T1162,"-")</f>
        <v>0</v>
      </c>
      <c r="Y1165" s="52">
        <v>0</v>
      </c>
      <c r="Z1165" s="42">
        <f>IFERROR(Y1165/U1162,"-")</f>
        <v>0</v>
      </c>
      <c r="AA1165" s="96" t="str">
        <f t="shared" si="106"/>
        <v>-</v>
      </c>
      <c r="AB1165" s="360"/>
      <c r="AC1165" s="360"/>
      <c r="AD1165" s="32" t="s">
        <v>99</v>
      </c>
      <c r="AE1165" s="52">
        <v>0</v>
      </c>
      <c r="AF1165" s="42">
        <f>IFERROR(AE1165/AB1162,"-")</f>
        <v>0</v>
      </c>
      <c r="AG1165" s="52">
        <v>0</v>
      </c>
      <c r="AH1165" s="42">
        <f>IFERROR(AG1165/AC1162,"-")</f>
        <v>0</v>
      </c>
      <c r="AI1165" s="55" t="str">
        <f t="shared" si="107"/>
        <v>-</v>
      </c>
      <c r="AJ1165" s="360"/>
      <c r="AK1165" s="360"/>
      <c r="AL1165" s="32" t="s">
        <v>99</v>
      </c>
      <c r="AM1165" s="52">
        <v>198977</v>
      </c>
      <c r="AN1165" s="42">
        <f>IFERROR(AM1165/AJ1162,"-")</f>
        <v>2.0566325643084633E-3</v>
      </c>
      <c r="AO1165" s="52">
        <v>11</v>
      </c>
      <c r="AP1165" s="42">
        <f>IFERROR(AO1165/AK1162,"-")</f>
        <v>6.0773480662983423E-2</v>
      </c>
      <c r="AQ1165" s="55">
        <f t="shared" si="108"/>
        <v>18088.81818181818</v>
      </c>
      <c r="AR1165" s="360"/>
      <c r="AS1165" s="360"/>
      <c r="AT1165" s="32" t="s">
        <v>99</v>
      </c>
      <c r="AU1165" s="52">
        <v>189206</v>
      </c>
      <c r="AV1165" s="42">
        <f>IFERROR(AU1165/AR1162,"-")</f>
        <v>1.01857889278602E-3</v>
      </c>
      <c r="AW1165" s="55">
        <v>15</v>
      </c>
      <c r="AX1165" s="42">
        <f>IFERROR(AW1165/AS1162,"-")</f>
        <v>4.261363636363636E-2</v>
      </c>
      <c r="AY1165" s="138">
        <f t="shared" si="109"/>
        <v>12613.733333333334</v>
      </c>
      <c r="AZ1165" s="360"/>
      <c r="BA1165" s="360"/>
      <c r="BB1165" s="32" t="s">
        <v>99</v>
      </c>
      <c r="BC1165" s="52">
        <v>71292</v>
      </c>
      <c r="BD1165" s="42">
        <f>IFERROR(BC1165/AZ1162,"-")</f>
        <v>1.5009575204515252E-3</v>
      </c>
      <c r="BE1165" s="52">
        <v>3</v>
      </c>
      <c r="BF1165" s="42">
        <f>IFERROR(BE1165/BA1162,"-")</f>
        <v>7.3170731707317069E-2</v>
      </c>
      <c r="BG1165" s="55">
        <f t="shared" si="110"/>
        <v>23764</v>
      </c>
      <c r="BH1165" s="360"/>
      <c r="BI1165" s="360"/>
      <c r="BJ1165" s="32" t="s">
        <v>99</v>
      </c>
      <c r="BK1165" s="52">
        <v>280431</v>
      </c>
      <c r="BL1165" s="42">
        <f>IFERROR(BK1165/BH1162,"-")</f>
        <v>1.2952227682381638E-3</v>
      </c>
      <c r="BM1165" s="52">
        <v>22</v>
      </c>
      <c r="BN1165" s="42">
        <f>IFERROR(BM1165/BI1162,"-")</f>
        <v>4.3222003929273084E-2</v>
      </c>
      <c r="BO1165" s="96">
        <f t="shared" si="111"/>
        <v>12746.863636363636</v>
      </c>
      <c r="BP1165" s="140"/>
    </row>
    <row r="1166" spans="2:68" s="8" customFormat="1" ht="13.15" customHeight="1">
      <c r="B1166" s="368"/>
      <c r="C1166" s="386"/>
      <c r="D1166" s="360"/>
      <c r="E1166" s="360"/>
      <c r="F1166" s="32" t="s">
        <v>100</v>
      </c>
      <c r="G1166" s="52">
        <v>2466095</v>
      </c>
      <c r="H1166" s="42">
        <f>IFERROR(G1166/D1162,"-")</f>
        <v>6.2858023316216691E-2</v>
      </c>
      <c r="I1166" s="52">
        <v>21</v>
      </c>
      <c r="J1166" s="42">
        <f>IFERROR(I1166/E1162,"-")</f>
        <v>0.44680851063829785</v>
      </c>
      <c r="K1166" s="55">
        <f t="shared" si="104"/>
        <v>117433.09523809524</v>
      </c>
      <c r="L1166" s="360"/>
      <c r="M1166" s="360"/>
      <c r="N1166" s="32" t="s">
        <v>100</v>
      </c>
      <c r="O1166" s="52">
        <v>7502713</v>
      </c>
      <c r="P1166" s="42">
        <f>IFERROR(O1166/L1162,"-")</f>
        <v>2.3028071166122228E-2</v>
      </c>
      <c r="Q1166" s="52">
        <v>229</v>
      </c>
      <c r="R1166" s="42">
        <f>IFERROR(Q1166/M1162,"-")</f>
        <v>0.33577712609970672</v>
      </c>
      <c r="S1166" s="55">
        <f t="shared" si="105"/>
        <v>32762.938864628821</v>
      </c>
      <c r="T1166" s="360"/>
      <c r="U1166" s="360"/>
      <c r="V1166" s="32" t="s">
        <v>100</v>
      </c>
      <c r="W1166" s="52">
        <v>0</v>
      </c>
      <c r="X1166" s="42">
        <f>IFERROR(W1166/T1162,"-")</f>
        <v>0</v>
      </c>
      <c r="Y1166" s="52">
        <v>0</v>
      </c>
      <c r="Z1166" s="42">
        <f>IFERROR(Y1166/U1162,"-")</f>
        <v>0</v>
      </c>
      <c r="AA1166" s="96" t="str">
        <f t="shared" si="106"/>
        <v>-</v>
      </c>
      <c r="AB1166" s="360"/>
      <c r="AC1166" s="360"/>
      <c r="AD1166" s="32" t="s">
        <v>100</v>
      </c>
      <c r="AE1166" s="52">
        <v>0</v>
      </c>
      <c r="AF1166" s="42">
        <f>IFERROR(AE1166/AB1162,"-")</f>
        <v>0</v>
      </c>
      <c r="AG1166" s="52">
        <v>0</v>
      </c>
      <c r="AH1166" s="42">
        <f>IFERROR(AG1166/AC1162,"-")</f>
        <v>0</v>
      </c>
      <c r="AI1166" s="55" t="str">
        <f t="shared" si="107"/>
        <v>-</v>
      </c>
      <c r="AJ1166" s="360"/>
      <c r="AK1166" s="360"/>
      <c r="AL1166" s="32" t="s">
        <v>100</v>
      </c>
      <c r="AM1166" s="52">
        <v>2884720</v>
      </c>
      <c r="AN1166" s="42">
        <f>IFERROR(AM1166/AJ1162,"-")</f>
        <v>2.9816557144352916E-2</v>
      </c>
      <c r="AO1166" s="52">
        <v>80</v>
      </c>
      <c r="AP1166" s="42">
        <f>IFERROR(AO1166/AK1162,"-")</f>
        <v>0.44198895027624308</v>
      </c>
      <c r="AQ1166" s="55">
        <f t="shared" si="108"/>
        <v>36059</v>
      </c>
      <c r="AR1166" s="360"/>
      <c r="AS1166" s="360"/>
      <c r="AT1166" s="32" t="s">
        <v>100</v>
      </c>
      <c r="AU1166" s="52">
        <v>4617993</v>
      </c>
      <c r="AV1166" s="42">
        <f>IFERROR(AU1166/AR1162,"-")</f>
        <v>2.4860681991234902E-2</v>
      </c>
      <c r="AW1166" s="55">
        <v>149</v>
      </c>
      <c r="AX1166" s="42">
        <f>IFERROR(AW1166/AS1162,"-")</f>
        <v>0.42329545454545453</v>
      </c>
      <c r="AY1166" s="138">
        <f t="shared" si="109"/>
        <v>30993.241610738256</v>
      </c>
      <c r="AZ1166" s="360"/>
      <c r="BA1166" s="360"/>
      <c r="BB1166" s="32" t="s">
        <v>100</v>
      </c>
      <c r="BC1166" s="52">
        <v>1502226</v>
      </c>
      <c r="BD1166" s="42">
        <f>IFERROR(BC1166/AZ1162,"-")</f>
        <v>3.1627355272931222E-2</v>
      </c>
      <c r="BE1166" s="52">
        <v>14</v>
      </c>
      <c r="BF1166" s="42">
        <f>IFERROR(BE1166/BA1162,"-")</f>
        <v>0.34146341463414637</v>
      </c>
      <c r="BG1166" s="55">
        <f t="shared" si="110"/>
        <v>107301.85714285714</v>
      </c>
      <c r="BH1166" s="360"/>
      <c r="BI1166" s="360"/>
      <c r="BJ1166" s="32" t="s">
        <v>100</v>
      </c>
      <c r="BK1166" s="52">
        <v>5037845</v>
      </c>
      <c r="BL1166" s="42">
        <f>IFERROR(BK1166/BH1162,"-")</f>
        <v>2.3268224792746851E-2</v>
      </c>
      <c r="BM1166" s="52">
        <v>151</v>
      </c>
      <c r="BN1166" s="42">
        <f>IFERROR(BM1166/BI1162,"-")</f>
        <v>0.29666011787819252</v>
      </c>
      <c r="BO1166" s="96">
        <f t="shared" si="111"/>
        <v>33363.2119205298</v>
      </c>
      <c r="BP1166" s="140"/>
    </row>
    <row r="1167" spans="2:68" s="8" customFormat="1" ht="13.15" customHeight="1">
      <c r="B1167" s="368"/>
      <c r="C1167" s="386"/>
      <c r="D1167" s="360"/>
      <c r="E1167" s="360"/>
      <c r="F1167" s="32" t="s">
        <v>101</v>
      </c>
      <c r="G1167" s="52">
        <v>862191</v>
      </c>
      <c r="H1167" s="42">
        <f>IFERROR(G1167/D1162,"-")</f>
        <v>2.1976291254405117E-2</v>
      </c>
      <c r="I1167" s="52">
        <v>17</v>
      </c>
      <c r="J1167" s="42">
        <f>IFERROR(I1167/E1162,"-")</f>
        <v>0.36170212765957449</v>
      </c>
      <c r="K1167" s="55">
        <f t="shared" si="104"/>
        <v>50717.117647058825</v>
      </c>
      <c r="L1167" s="360"/>
      <c r="M1167" s="360"/>
      <c r="N1167" s="32" t="s">
        <v>101</v>
      </c>
      <c r="O1167" s="52">
        <v>10112759</v>
      </c>
      <c r="P1167" s="42">
        <f>IFERROR(O1167/L1162,"-")</f>
        <v>3.1039083320639222E-2</v>
      </c>
      <c r="Q1167" s="52">
        <v>198</v>
      </c>
      <c r="R1167" s="42">
        <f>IFERROR(Q1167/M1162,"-")</f>
        <v>0.29032258064516131</v>
      </c>
      <c r="S1167" s="55">
        <f t="shared" si="105"/>
        <v>51074.540404040403</v>
      </c>
      <c r="T1167" s="360"/>
      <c r="U1167" s="360"/>
      <c r="V1167" s="32" t="s">
        <v>101</v>
      </c>
      <c r="W1167" s="52">
        <v>0</v>
      </c>
      <c r="X1167" s="42">
        <f>IFERROR(W1167/T1162,"-")</f>
        <v>0</v>
      </c>
      <c r="Y1167" s="52">
        <v>0</v>
      </c>
      <c r="Z1167" s="42">
        <f>IFERROR(Y1167/U1162,"-")</f>
        <v>0</v>
      </c>
      <c r="AA1167" s="96" t="str">
        <f t="shared" si="106"/>
        <v>-</v>
      </c>
      <c r="AB1167" s="360"/>
      <c r="AC1167" s="360"/>
      <c r="AD1167" s="32" t="s">
        <v>101</v>
      </c>
      <c r="AE1167" s="52">
        <v>0</v>
      </c>
      <c r="AF1167" s="42">
        <f>IFERROR(AE1167/AB1162,"-")</f>
        <v>0</v>
      </c>
      <c r="AG1167" s="52">
        <v>0</v>
      </c>
      <c r="AH1167" s="42">
        <f>IFERROR(AG1167/AC1162,"-")</f>
        <v>0</v>
      </c>
      <c r="AI1167" s="55" t="str">
        <f t="shared" si="107"/>
        <v>-</v>
      </c>
      <c r="AJ1167" s="360"/>
      <c r="AK1167" s="360"/>
      <c r="AL1167" s="32" t="s">
        <v>101</v>
      </c>
      <c r="AM1167" s="52">
        <v>4213495</v>
      </c>
      <c r="AN1167" s="42">
        <f>IFERROR(AM1167/AJ1162,"-")</f>
        <v>4.3550817564597354E-2</v>
      </c>
      <c r="AO1167" s="52">
        <v>78</v>
      </c>
      <c r="AP1167" s="42">
        <f>IFERROR(AO1167/AK1162,"-")</f>
        <v>0.43093922651933703</v>
      </c>
      <c r="AQ1167" s="55">
        <f t="shared" si="108"/>
        <v>54019.166666666664</v>
      </c>
      <c r="AR1167" s="360"/>
      <c r="AS1167" s="360"/>
      <c r="AT1167" s="32" t="s">
        <v>101</v>
      </c>
      <c r="AU1167" s="52">
        <v>5899264</v>
      </c>
      <c r="AV1167" s="42">
        <f>IFERROR(AU1167/AR1162,"-")</f>
        <v>3.1758325810875065E-2</v>
      </c>
      <c r="AW1167" s="55">
        <v>120</v>
      </c>
      <c r="AX1167" s="42">
        <f>IFERROR(AW1167/AS1162,"-")</f>
        <v>0.34090909090909088</v>
      </c>
      <c r="AY1167" s="138">
        <f t="shared" si="109"/>
        <v>49160.533333333333</v>
      </c>
      <c r="AZ1167" s="360"/>
      <c r="BA1167" s="360"/>
      <c r="BB1167" s="32" t="s">
        <v>101</v>
      </c>
      <c r="BC1167" s="52">
        <v>2521247</v>
      </c>
      <c r="BD1167" s="42">
        <f>IFERROR(BC1167/AZ1162,"-")</f>
        <v>5.3081476821604759E-2</v>
      </c>
      <c r="BE1167" s="52">
        <v>21</v>
      </c>
      <c r="BF1167" s="42">
        <f>IFERROR(BE1167/BA1162,"-")</f>
        <v>0.51219512195121952</v>
      </c>
      <c r="BG1167" s="55">
        <f t="shared" si="110"/>
        <v>120059.38095238095</v>
      </c>
      <c r="BH1167" s="360"/>
      <c r="BI1167" s="360"/>
      <c r="BJ1167" s="32" t="s">
        <v>101</v>
      </c>
      <c r="BK1167" s="52">
        <v>4766222</v>
      </c>
      <c r="BL1167" s="42">
        <f>IFERROR(BK1167/BH1162,"-")</f>
        <v>2.2013683411882558E-2</v>
      </c>
      <c r="BM1167" s="52">
        <v>109</v>
      </c>
      <c r="BN1167" s="42">
        <f>IFERROR(BM1167/BI1162,"-")</f>
        <v>0.21414538310412573</v>
      </c>
      <c r="BO1167" s="96">
        <f t="shared" si="111"/>
        <v>43726.807339449544</v>
      </c>
      <c r="BP1167" s="140"/>
    </row>
    <row r="1168" spans="2:68" s="8" customFormat="1" ht="13.15" customHeight="1">
      <c r="B1168" s="368"/>
      <c r="C1168" s="386"/>
      <c r="D1168" s="360"/>
      <c r="E1168" s="360"/>
      <c r="F1168" s="32" t="s">
        <v>102</v>
      </c>
      <c r="G1168" s="52">
        <v>110539</v>
      </c>
      <c r="H1168" s="42">
        <f>IFERROR(G1168/D1162,"-")</f>
        <v>2.8175163727882655E-3</v>
      </c>
      <c r="I1168" s="52">
        <v>12</v>
      </c>
      <c r="J1168" s="42">
        <f>IFERROR(I1168/E1162,"-")</f>
        <v>0.25531914893617019</v>
      </c>
      <c r="K1168" s="55">
        <f t="shared" si="104"/>
        <v>9211.5833333333339</v>
      </c>
      <c r="L1168" s="360"/>
      <c r="M1168" s="360"/>
      <c r="N1168" s="32" t="s">
        <v>102</v>
      </c>
      <c r="O1168" s="52">
        <v>7136517</v>
      </c>
      <c r="P1168" s="42">
        <f>IFERROR(O1168/L1162,"-")</f>
        <v>2.1904106068596933E-2</v>
      </c>
      <c r="Q1168" s="52">
        <v>61</v>
      </c>
      <c r="R1168" s="42">
        <f>IFERROR(Q1168/M1162,"-")</f>
        <v>8.9442815249266866E-2</v>
      </c>
      <c r="S1168" s="55">
        <f t="shared" si="105"/>
        <v>116992.08196721312</v>
      </c>
      <c r="T1168" s="360"/>
      <c r="U1168" s="360"/>
      <c r="V1168" s="32" t="s">
        <v>102</v>
      </c>
      <c r="W1168" s="52">
        <v>188199</v>
      </c>
      <c r="X1168" s="42">
        <f>IFERROR(W1168/T1162,"-")</f>
        <v>1.936877226854606E-2</v>
      </c>
      <c r="Y1168" s="52">
        <v>2</v>
      </c>
      <c r="Z1168" s="42">
        <f>IFERROR(Y1168/U1162,"-")</f>
        <v>4.3478260869565216E-2</v>
      </c>
      <c r="AA1168" s="96">
        <f t="shared" si="106"/>
        <v>94099.5</v>
      </c>
      <c r="AB1168" s="360"/>
      <c r="AC1168" s="360"/>
      <c r="AD1168" s="32" t="s">
        <v>102</v>
      </c>
      <c r="AE1168" s="52">
        <v>3303</v>
      </c>
      <c r="AF1168" s="42">
        <f>IFERROR(AE1168/AB1162,"-")</f>
        <v>1.0137779264665711E-4</v>
      </c>
      <c r="AG1168" s="52">
        <v>1</v>
      </c>
      <c r="AH1168" s="42">
        <f>IFERROR(AG1168/AC1162,"-")</f>
        <v>0.01</v>
      </c>
      <c r="AI1168" s="55">
        <f t="shared" si="107"/>
        <v>3303</v>
      </c>
      <c r="AJ1168" s="360"/>
      <c r="AK1168" s="360"/>
      <c r="AL1168" s="32" t="s">
        <v>102</v>
      </c>
      <c r="AM1168" s="52">
        <v>3560814</v>
      </c>
      <c r="AN1168" s="42">
        <f>IFERROR(AM1168/AJ1162,"-")</f>
        <v>3.680468610867324E-2</v>
      </c>
      <c r="AO1168" s="52">
        <v>23</v>
      </c>
      <c r="AP1168" s="42">
        <f>IFERROR(AO1168/AK1162,"-")</f>
        <v>0.1270718232044199</v>
      </c>
      <c r="AQ1168" s="55">
        <f t="shared" si="108"/>
        <v>154818</v>
      </c>
      <c r="AR1168" s="360"/>
      <c r="AS1168" s="360"/>
      <c r="AT1168" s="32" t="s">
        <v>102</v>
      </c>
      <c r="AU1168" s="52">
        <v>3384201</v>
      </c>
      <c r="AV1168" s="42">
        <f>IFERROR(AU1168/AR1162,"-")</f>
        <v>1.8218638455151218E-2</v>
      </c>
      <c r="AW1168" s="55">
        <v>35</v>
      </c>
      <c r="AX1168" s="42">
        <f>IFERROR(AW1168/AS1162,"-")</f>
        <v>9.9431818181818177E-2</v>
      </c>
      <c r="AY1168" s="138">
        <f t="shared" si="109"/>
        <v>96691.457142857136</v>
      </c>
      <c r="AZ1168" s="360"/>
      <c r="BA1168" s="360"/>
      <c r="BB1168" s="32" t="s">
        <v>102</v>
      </c>
      <c r="BC1168" s="52">
        <v>4148372</v>
      </c>
      <c r="BD1168" s="42">
        <f>IFERROR(BC1168/AZ1162,"-")</f>
        <v>8.7338413160390149E-2</v>
      </c>
      <c r="BE1168" s="52">
        <v>11</v>
      </c>
      <c r="BF1168" s="42">
        <f>IFERROR(BE1168/BA1162,"-")</f>
        <v>0.26829268292682928</v>
      </c>
      <c r="BG1168" s="55">
        <f t="shared" si="110"/>
        <v>377124.72727272729</v>
      </c>
      <c r="BH1168" s="360"/>
      <c r="BI1168" s="360"/>
      <c r="BJ1168" s="32" t="s">
        <v>102</v>
      </c>
      <c r="BK1168" s="52">
        <v>2476858</v>
      </c>
      <c r="BL1168" s="42">
        <f>IFERROR(BK1168/BH1162,"-")</f>
        <v>1.1439829673940621E-2</v>
      </c>
      <c r="BM1168" s="52">
        <v>20</v>
      </c>
      <c r="BN1168" s="42">
        <f>IFERROR(BM1168/BI1162,"-")</f>
        <v>3.9292730844793712E-2</v>
      </c>
      <c r="BO1168" s="96">
        <f t="shared" si="111"/>
        <v>123842.9</v>
      </c>
      <c r="BP1168" s="140"/>
    </row>
    <row r="1169" spans="2:68" s="8" customFormat="1" ht="13.15" customHeight="1">
      <c r="B1169" s="368"/>
      <c r="C1169" s="386"/>
      <c r="D1169" s="360"/>
      <c r="E1169" s="360"/>
      <c r="F1169" s="32" t="s">
        <v>112</v>
      </c>
      <c r="G1169" s="52">
        <v>1440</v>
      </c>
      <c r="H1169" s="42">
        <f>IFERROR(G1169/D1162,"-")</f>
        <v>3.670400109296359E-5</v>
      </c>
      <c r="I1169" s="52">
        <v>1</v>
      </c>
      <c r="J1169" s="42">
        <f>IFERROR(I1169/E1162,"-")</f>
        <v>2.1276595744680851E-2</v>
      </c>
      <c r="K1169" s="55">
        <f t="shared" si="104"/>
        <v>1440</v>
      </c>
      <c r="L1169" s="360"/>
      <c r="M1169" s="360"/>
      <c r="N1169" s="32" t="s">
        <v>112</v>
      </c>
      <c r="O1169" s="52">
        <v>2777</v>
      </c>
      <c r="P1169" s="42">
        <f>IFERROR(O1169/L1162,"-")</f>
        <v>8.5234439366561716E-6</v>
      </c>
      <c r="Q1169" s="52">
        <v>2</v>
      </c>
      <c r="R1169" s="42">
        <f>IFERROR(Q1169/M1162,"-")</f>
        <v>2.9325513196480938E-3</v>
      </c>
      <c r="S1169" s="55">
        <f t="shared" si="105"/>
        <v>1388.5</v>
      </c>
      <c r="T1169" s="360"/>
      <c r="U1169" s="360"/>
      <c r="V1169" s="32" t="s">
        <v>112</v>
      </c>
      <c r="W1169" s="52">
        <v>0</v>
      </c>
      <c r="X1169" s="42">
        <f>IFERROR(W1169/T1162,"-")</f>
        <v>0</v>
      </c>
      <c r="Y1169" s="52">
        <v>0</v>
      </c>
      <c r="Z1169" s="42">
        <f>IFERROR(Y1169/U1162,"-")</f>
        <v>0</v>
      </c>
      <c r="AA1169" s="96" t="str">
        <f t="shared" si="106"/>
        <v>-</v>
      </c>
      <c r="AB1169" s="360"/>
      <c r="AC1169" s="360"/>
      <c r="AD1169" s="32" t="s">
        <v>112</v>
      </c>
      <c r="AE1169" s="52">
        <v>0</v>
      </c>
      <c r="AF1169" s="42">
        <f>IFERROR(AE1169/AB1162,"-")</f>
        <v>0</v>
      </c>
      <c r="AG1169" s="52">
        <v>0</v>
      </c>
      <c r="AH1169" s="42">
        <f>IFERROR(AG1169/AC1162,"-")</f>
        <v>0</v>
      </c>
      <c r="AI1169" s="55" t="str">
        <f t="shared" si="107"/>
        <v>-</v>
      </c>
      <c r="AJ1169" s="360"/>
      <c r="AK1169" s="360"/>
      <c r="AL1169" s="32" t="s">
        <v>112</v>
      </c>
      <c r="AM1169" s="52">
        <v>0</v>
      </c>
      <c r="AN1169" s="42">
        <f>IFERROR(AM1169/AJ1162,"-")</f>
        <v>0</v>
      </c>
      <c r="AO1169" s="52">
        <v>0</v>
      </c>
      <c r="AP1169" s="42">
        <f>IFERROR(AO1169/AK1162,"-")</f>
        <v>0</v>
      </c>
      <c r="AQ1169" s="55" t="str">
        <f t="shared" si="108"/>
        <v>-</v>
      </c>
      <c r="AR1169" s="360"/>
      <c r="AS1169" s="360"/>
      <c r="AT1169" s="32" t="s">
        <v>112</v>
      </c>
      <c r="AU1169" s="52">
        <v>2777</v>
      </c>
      <c r="AV1169" s="42">
        <f>IFERROR(AU1169/AR1162,"-")</f>
        <v>1.4949809124799305E-5</v>
      </c>
      <c r="AW1169" s="55">
        <v>2</v>
      </c>
      <c r="AX1169" s="42">
        <f>IFERROR(AW1169/AS1162,"-")</f>
        <v>5.681818181818182E-3</v>
      </c>
      <c r="AY1169" s="138">
        <f t="shared" si="109"/>
        <v>1388.5</v>
      </c>
      <c r="AZ1169" s="360"/>
      <c r="BA1169" s="360"/>
      <c r="BB1169" s="32" t="s">
        <v>112</v>
      </c>
      <c r="BC1169" s="52">
        <v>0</v>
      </c>
      <c r="BD1169" s="42">
        <f>IFERROR(BC1169/AZ1162,"-")</f>
        <v>0</v>
      </c>
      <c r="BE1169" s="52">
        <v>0</v>
      </c>
      <c r="BF1169" s="42">
        <f>IFERROR(BE1169/BA1162,"-")</f>
        <v>0</v>
      </c>
      <c r="BG1169" s="55" t="str">
        <f t="shared" si="110"/>
        <v>-</v>
      </c>
      <c r="BH1169" s="360"/>
      <c r="BI1169" s="360"/>
      <c r="BJ1169" s="32" t="s">
        <v>112</v>
      </c>
      <c r="BK1169" s="52">
        <v>0</v>
      </c>
      <c r="BL1169" s="42">
        <f>IFERROR(BK1169/BH1162,"-")</f>
        <v>0</v>
      </c>
      <c r="BM1169" s="52">
        <v>0</v>
      </c>
      <c r="BN1169" s="42">
        <f>IFERROR(BM1169/BI1162,"-")</f>
        <v>0</v>
      </c>
      <c r="BO1169" s="96" t="str">
        <f t="shared" si="111"/>
        <v>-</v>
      </c>
      <c r="BP1169" s="140"/>
    </row>
    <row r="1170" spans="2:68" s="8" customFormat="1" ht="13.15" customHeight="1">
      <c r="B1170" s="368"/>
      <c r="C1170" s="386"/>
      <c r="D1170" s="360"/>
      <c r="E1170" s="360"/>
      <c r="F1170" s="32" t="s">
        <v>103</v>
      </c>
      <c r="G1170" s="52">
        <v>0</v>
      </c>
      <c r="H1170" s="42">
        <f>IFERROR(G1170/D1162,"-")</f>
        <v>0</v>
      </c>
      <c r="I1170" s="52">
        <v>0</v>
      </c>
      <c r="J1170" s="42">
        <f>IFERROR(I1170/E1162,"-")</f>
        <v>0</v>
      </c>
      <c r="K1170" s="55" t="str">
        <f t="shared" si="104"/>
        <v>-</v>
      </c>
      <c r="L1170" s="360"/>
      <c r="M1170" s="360"/>
      <c r="N1170" s="32" t="s">
        <v>103</v>
      </c>
      <c r="O1170" s="52">
        <v>249059</v>
      </c>
      <c r="P1170" s="42">
        <f>IFERROR(O1170/L1162,"-")</f>
        <v>7.644365946775835E-4</v>
      </c>
      <c r="Q1170" s="52">
        <v>6</v>
      </c>
      <c r="R1170" s="42">
        <f>IFERROR(Q1170/M1162,"-")</f>
        <v>8.7976539589442824E-3</v>
      </c>
      <c r="S1170" s="55">
        <f t="shared" si="105"/>
        <v>41509.833333333336</v>
      </c>
      <c r="T1170" s="360"/>
      <c r="U1170" s="360"/>
      <c r="V1170" s="32" t="s">
        <v>103</v>
      </c>
      <c r="W1170" s="52">
        <v>0</v>
      </c>
      <c r="X1170" s="42">
        <f>IFERROR(W1170/T1162,"-")</f>
        <v>0</v>
      </c>
      <c r="Y1170" s="52">
        <v>0</v>
      </c>
      <c r="Z1170" s="42">
        <f>IFERROR(Y1170/U1162,"-")</f>
        <v>0</v>
      </c>
      <c r="AA1170" s="96" t="str">
        <f t="shared" si="106"/>
        <v>-</v>
      </c>
      <c r="AB1170" s="360"/>
      <c r="AC1170" s="360"/>
      <c r="AD1170" s="32" t="s">
        <v>103</v>
      </c>
      <c r="AE1170" s="52">
        <v>0</v>
      </c>
      <c r="AF1170" s="42">
        <f>IFERROR(AE1170/AB1162,"-")</f>
        <v>0</v>
      </c>
      <c r="AG1170" s="52">
        <v>0</v>
      </c>
      <c r="AH1170" s="42">
        <f>IFERROR(AG1170/AC1162,"-")</f>
        <v>0</v>
      </c>
      <c r="AI1170" s="55" t="str">
        <f t="shared" si="107"/>
        <v>-</v>
      </c>
      <c r="AJ1170" s="360"/>
      <c r="AK1170" s="360"/>
      <c r="AL1170" s="32" t="s">
        <v>103</v>
      </c>
      <c r="AM1170" s="52">
        <v>107338</v>
      </c>
      <c r="AN1170" s="42">
        <f>IFERROR(AM1170/AJ1162,"-")</f>
        <v>1.1094489623812893E-3</v>
      </c>
      <c r="AO1170" s="52">
        <v>2</v>
      </c>
      <c r="AP1170" s="42">
        <f>IFERROR(AO1170/AK1162,"-")</f>
        <v>1.1049723756906077E-2</v>
      </c>
      <c r="AQ1170" s="55">
        <f t="shared" si="108"/>
        <v>53669</v>
      </c>
      <c r="AR1170" s="360"/>
      <c r="AS1170" s="360"/>
      <c r="AT1170" s="32" t="s">
        <v>103</v>
      </c>
      <c r="AU1170" s="52">
        <v>141721</v>
      </c>
      <c r="AV1170" s="42">
        <f>IFERROR(AU1170/AR1162,"-")</f>
        <v>7.6294630859765299E-4</v>
      </c>
      <c r="AW1170" s="55">
        <v>4</v>
      </c>
      <c r="AX1170" s="42">
        <f>IFERROR(AW1170/AS1162,"-")</f>
        <v>1.1363636363636364E-2</v>
      </c>
      <c r="AY1170" s="138">
        <f t="shared" si="109"/>
        <v>35430.25</v>
      </c>
      <c r="AZ1170" s="360"/>
      <c r="BA1170" s="360"/>
      <c r="BB1170" s="32" t="s">
        <v>103</v>
      </c>
      <c r="BC1170" s="52">
        <v>0</v>
      </c>
      <c r="BD1170" s="42">
        <f>IFERROR(BC1170/AZ1162,"-")</f>
        <v>0</v>
      </c>
      <c r="BE1170" s="52">
        <v>0</v>
      </c>
      <c r="BF1170" s="42">
        <f>IFERROR(BE1170/BA1162,"-")</f>
        <v>0</v>
      </c>
      <c r="BG1170" s="55" t="str">
        <f t="shared" si="110"/>
        <v>-</v>
      </c>
      <c r="BH1170" s="360"/>
      <c r="BI1170" s="360"/>
      <c r="BJ1170" s="32" t="s">
        <v>103</v>
      </c>
      <c r="BK1170" s="52">
        <v>82032</v>
      </c>
      <c r="BL1170" s="42">
        <f>IFERROR(BK1170/BH1162,"-")</f>
        <v>3.788800600650893E-4</v>
      </c>
      <c r="BM1170" s="52">
        <v>4</v>
      </c>
      <c r="BN1170" s="42">
        <f>IFERROR(BM1170/BI1162,"-")</f>
        <v>7.8585461689587421E-3</v>
      </c>
      <c r="BO1170" s="96">
        <f t="shared" si="111"/>
        <v>20508</v>
      </c>
      <c r="BP1170" s="140"/>
    </row>
    <row r="1171" spans="2:68" s="8" customFormat="1" ht="13.15" customHeight="1">
      <c r="B1171" s="368"/>
      <c r="C1171" s="386"/>
      <c r="D1171" s="360"/>
      <c r="E1171" s="360"/>
      <c r="F1171" s="32" t="s">
        <v>104</v>
      </c>
      <c r="G1171" s="52">
        <v>0</v>
      </c>
      <c r="H1171" s="42">
        <f>IFERROR(G1171/D1162,"-")</f>
        <v>0</v>
      </c>
      <c r="I1171" s="52">
        <v>0</v>
      </c>
      <c r="J1171" s="42">
        <f>IFERROR(I1171/E1162,"-")</f>
        <v>0</v>
      </c>
      <c r="K1171" s="55" t="str">
        <f t="shared" si="104"/>
        <v>-</v>
      </c>
      <c r="L1171" s="360"/>
      <c r="M1171" s="360"/>
      <c r="N1171" s="32" t="s">
        <v>104</v>
      </c>
      <c r="O1171" s="52">
        <v>421235</v>
      </c>
      <c r="P1171" s="42">
        <f>IFERROR(O1171/L1162,"-")</f>
        <v>1.2928962573487081E-3</v>
      </c>
      <c r="Q1171" s="52">
        <v>28</v>
      </c>
      <c r="R1171" s="42">
        <f>IFERROR(Q1171/M1162,"-")</f>
        <v>4.1055718475073312E-2</v>
      </c>
      <c r="S1171" s="55">
        <f t="shared" si="105"/>
        <v>15044.107142857143</v>
      </c>
      <c r="T1171" s="360"/>
      <c r="U1171" s="360"/>
      <c r="V1171" s="32" t="s">
        <v>104</v>
      </c>
      <c r="W1171" s="52">
        <v>20173</v>
      </c>
      <c r="X1171" s="42">
        <f>IFERROR(W1171/T1162,"-")</f>
        <v>2.0761334702808177E-3</v>
      </c>
      <c r="Y1171" s="52">
        <v>1</v>
      </c>
      <c r="Z1171" s="42">
        <f>IFERROR(Y1171/U1162,"-")</f>
        <v>2.1739130434782608E-2</v>
      </c>
      <c r="AA1171" s="96">
        <f t="shared" si="106"/>
        <v>20173</v>
      </c>
      <c r="AB1171" s="360"/>
      <c r="AC1171" s="360"/>
      <c r="AD1171" s="32" t="s">
        <v>104</v>
      </c>
      <c r="AE1171" s="52">
        <v>3607</v>
      </c>
      <c r="AF1171" s="42">
        <f>IFERROR(AE1171/AB1162,"-")</f>
        <v>1.1070835545761192E-4</v>
      </c>
      <c r="AG1171" s="52">
        <v>2</v>
      </c>
      <c r="AH1171" s="42">
        <f>IFERROR(AG1171/AC1162,"-")</f>
        <v>0.02</v>
      </c>
      <c r="AI1171" s="55">
        <f t="shared" si="107"/>
        <v>1803.5</v>
      </c>
      <c r="AJ1171" s="360"/>
      <c r="AK1171" s="360"/>
      <c r="AL1171" s="32" t="s">
        <v>104</v>
      </c>
      <c r="AM1171" s="52">
        <v>183730</v>
      </c>
      <c r="AN1171" s="42">
        <f>IFERROR(AM1171/AJ1162,"-")</f>
        <v>1.8990390901480771E-3</v>
      </c>
      <c r="AO1171" s="52">
        <v>10</v>
      </c>
      <c r="AP1171" s="42">
        <f>IFERROR(AO1171/AK1162,"-")</f>
        <v>5.5248618784530384E-2</v>
      </c>
      <c r="AQ1171" s="55">
        <f t="shared" si="108"/>
        <v>18373</v>
      </c>
      <c r="AR1171" s="360"/>
      <c r="AS1171" s="360"/>
      <c r="AT1171" s="32" t="s">
        <v>104</v>
      </c>
      <c r="AU1171" s="52">
        <v>213725</v>
      </c>
      <c r="AV1171" s="42">
        <f>IFERROR(AU1171/AR1162,"-")</f>
        <v>1.1505754249901807E-3</v>
      </c>
      <c r="AW1171" s="55">
        <v>15</v>
      </c>
      <c r="AX1171" s="42">
        <f>IFERROR(AW1171/AS1162,"-")</f>
        <v>4.261363636363636E-2</v>
      </c>
      <c r="AY1171" s="138">
        <f t="shared" si="109"/>
        <v>14248.333333333334</v>
      </c>
      <c r="AZ1171" s="360"/>
      <c r="BA1171" s="360"/>
      <c r="BB1171" s="32" t="s">
        <v>104</v>
      </c>
      <c r="BC1171" s="52">
        <v>12671</v>
      </c>
      <c r="BD1171" s="42">
        <f>IFERROR(BC1171/AZ1162,"-")</f>
        <v>2.6677092439041236E-4</v>
      </c>
      <c r="BE1171" s="52">
        <v>3</v>
      </c>
      <c r="BF1171" s="42">
        <f>IFERROR(BE1171/BA1162,"-")</f>
        <v>7.3170731707317069E-2</v>
      </c>
      <c r="BG1171" s="55">
        <f t="shared" si="110"/>
        <v>4223.666666666667</v>
      </c>
      <c r="BH1171" s="360"/>
      <c r="BI1171" s="360"/>
      <c r="BJ1171" s="32" t="s">
        <v>104</v>
      </c>
      <c r="BK1171" s="52">
        <v>52983</v>
      </c>
      <c r="BL1171" s="42">
        <f>IFERROR(BK1171/BH1162,"-")</f>
        <v>2.4471184686986329E-4</v>
      </c>
      <c r="BM1171" s="52">
        <v>13</v>
      </c>
      <c r="BN1171" s="42">
        <f>IFERROR(BM1171/BI1162,"-")</f>
        <v>2.5540275049115914E-2</v>
      </c>
      <c r="BO1171" s="96">
        <f t="shared" si="111"/>
        <v>4075.6153846153848</v>
      </c>
      <c r="BP1171" s="140"/>
    </row>
    <row r="1172" spans="2:68" s="8" customFormat="1" ht="13.15" customHeight="1">
      <c r="B1172" s="368"/>
      <c r="C1172" s="386"/>
      <c r="D1172" s="360"/>
      <c r="E1172" s="360"/>
      <c r="F1172" s="32" t="s">
        <v>105</v>
      </c>
      <c r="G1172" s="52">
        <v>0</v>
      </c>
      <c r="H1172" s="42">
        <f>IFERROR(G1172/D1162,"-")</f>
        <v>0</v>
      </c>
      <c r="I1172" s="52">
        <v>0</v>
      </c>
      <c r="J1172" s="42">
        <f>IFERROR(I1172/E1162,"-")</f>
        <v>0</v>
      </c>
      <c r="K1172" s="55" t="str">
        <f t="shared" si="104"/>
        <v>-</v>
      </c>
      <c r="L1172" s="360"/>
      <c r="M1172" s="360"/>
      <c r="N1172" s="32" t="s">
        <v>105</v>
      </c>
      <c r="O1172" s="52">
        <v>140172</v>
      </c>
      <c r="P1172" s="42">
        <f>IFERROR(O1172/L1162,"-")</f>
        <v>4.302298104029416E-4</v>
      </c>
      <c r="Q1172" s="52">
        <v>6</v>
      </c>
      <c r="R1172" s="42">
        <f>IFERROR(Q1172/M1162,"-")</f>
        <v>8.7976539589442824E-3</v>
      </c>
      <c r="S1172" s="55">
        <f t="shared" si="105"/>
        <v>23362</v>
      </c>
      <c r="T1172" s="360"/>
      <c r="U1172" s="360"/>
      <c r="V1172" s="32" t="s">
        <v>105</v>
      </c>
      <c r="W1172" s="52">
        <v>0</v>
      </c>
      <c r="X1172" s="42">
        <f>IFERROR(W1172/T1162,"-")</f>
        <v>0</v>
      </c>
      <c r="Y1172" s="52">
        <v>0</v>
      </c>
      <c r="Z1172" s="42">
        <f>IFERROR(Y1172/U1162,"-")</f>
        <v>0</v>
      </c>
      <c r="AA1172" s="96" t="str">
        <f t="shared" si="106"/>
        <v>-</v>
      </c>
      <c r="AB1172" s="360"/>
      <c r="AC1172" s="360"/>
      <c r="AD1172" s="32" t="s">
        <v>105</v>
      </c>
      <c r="AE1172" s="52">
        <v>3167</v>
      </c>
      <c r="AF1172" s="42">
        <f>IFERROR(AE1172/AB1162,"-")</f>
        <v>9.7203593494387856E-5</v>
      </c>
      <c r="AG1172" s="52">
        <v>1</v>
      </c>
      <c r="AH1172" s="42">
        <f>IFERROR(AG1172/AC1162,"-")</f>
        <v>0.01</v>
      </c>
      <c r="AI1172" s="55">
        <f t="shared" si="107"/>
        <v>3167</v>
      </c>
      <c r="AJ1172" s="360"/>
      <c r="AK1172" s="360"/>
      <c r="AL1172" s="32" t="s">
        <v>105</v>
      </c>
      <c r="AM1172" s="52">
        <v>16620</v>
      </c>
      <c r="AN1172" s="42">
        <f>IFERROR(AM1172/AJ1162,"-")</f>
        <v>1.7178484557917075E-4</v>
      </c>
      <c r="AO1172" s="52">
        <v>2</v>
      </c>
      <c r="AP1172" s="42">
        <f>IFERROR(AO1172/AK1162,"-")</f>
        <v>1.1049723756906077E-2</v>
      </c>
      <c r="AQ1172" s="55">
        <f t="shared" si="108"/>
        <v>8310</v>
      </c>
      <c r="AR1172" s="360"/>
      <c r="AS1172" s="360"/>
      <c r="AT1172" s="32" t="s">
        <v>105</v>
      </c>
      <c r="AU1172" s="52">
        <v>120385</v>
      </c>
      <c r="AV1172" s="42">
        <f>IFERROR(AU1172/AR1162,"-")</f>
        <v>6.4808526160927782E-4</v>
      </c>
      <c r="AW1172" s="55">
        <v>3</v>
      </c>
      <c r="AX1172" s="42">
        <f>IFERROR(AW1172/AS1162,"-")</f>
        <v>8.5227272727272721E-3</v>
      </c>
      <c r="AY1172" s="138">
        <f t="shared" si="109"/>
        <v>40128.333333333336</v>
      </c>
      <c r="AZ1172" s="360"/>
      <c r="BA1172" s="360"/>
      <c r="BB1172" s="32" t="s">
        <v>105</v>
      </c>
      <c r="BC1172" s="52">
        <v>114475</v>
      </c>
      <c r="BD1172" s="42">
        <f>IFERROR(BC1172/AZ1162,"-")</f>
        <v>2.4101177152231435E-3</v>
      </c>
      <c r="BE1172" s="52">
        <v>3</v>
      </c>
      <c r="BF1172" s="42">
        <f>IFERROR(BE1172/BA1162,"-")</f>
        <v>7.3170731707317069E-2</v>
      </c>
      <c r="BG1172" s="55">
        <f t="shared" si="110"/>
        <v>38158.333333333336</v>
      </c>
      <c r="BH1172" s="360"/>
      <c r="BI1172" s="360"/>
      <c r="BJ1172" s="32" t="s">
        <v>105</v>
      </c>
      <c r="BK1172" s="52">
        <v>13720</v>
      </c>
      <c r="BL1172" s="42">
        <f>IFERROR(BK1172/BH1162,"-")</f>
        <v>6.3368373611432435E-5</v>
      </c>
      <c r="BM1172" s="52">
        <v>2</v>
      </c>
      <c r="BN1172" s="42">
        <f>IFERROR(BM1172/BI1162,"-")</f>
        <v>3.929273084479371E-3</v>
      </c>
      <c r="BO1172" s="96">
        <f t="shared" si="111"/>
        <v>6860</v>
      </c>
      <c r="BP1172" s="140"/>
    </row>
    <row r="1173" spans="2:68" s="8" customFormat="1" ht="13.15" customHeight="1">
      <c r="B1173" s="368"/>
      <c r="C1173" s="386"/>
      <c r="D1173" s="360"/>
      <c r="E1173" s="360"/>
      <c r="F1173" s="32" t="s">
        <v>106</v>
      </c>
      <c r="G1173" s="52">
        <v>0</v>
      </c>
      <c r="H1173" s="42">
        <f>IFERROR(G1173/D1162,"-")</f>
        <v>0</v>
      </c>
      <c r="I1173" s="52">
        <v>0</v>
      </c>
      <c r="J1173" s="42">
        <f>IFERROR(I1173/E1162,"-")</f>
        <v>0</v>
      </c>
      <c r="K1173" s="55" t="str">
        <f t="shared" si="104"/>
        <v>-</v>
      </c>
      <c r="L1173" s="360"/>
      <c r="M1173" s="360"/>
      <c r="N1173" s="32" t="s">
        <v>106</v>
      </c>
      <c r="O1173" s="52">
        <v>330</v>
      </c>
      <c r="P1173" s="42">
        <f>IFERROR(O1173/L1162,"-")</f>
        <v>1.0128687429227714E-6</v>
      </c>
      <c r="Q1173" s="52">
        <v>1</v>
      </c>
      <c r="R1173" s="42">
        <f>IFERROR(Q1173/M1162,"-")</f>
        <v>1.4662756598240469E-3</v>
      </c>
      <c r="S1173" s="55">
        <f t="shared" si="105"/>
        <v>330</v>
      </c>
      <c r="T1173" s="360"/>
      <c r="U1173" s="360"/>
      <c r="V1173" s="32" t="s">
        <v>106</v>
      </c>
      <c r="W1173" s="52">
        <v>0</v>
      </c>
      <c r="X1173" s="42">
        <f>IFERROR(W1173/T1162,"-")</f>
        <v>0</v>
      </c>
      <c r="Y1173" s="52">
        <v>0</v>
      </c>
      <c r="Z1173" s="42">
        <f>IFERROR(Y1173/U1162,"-")</f>
        <v>0</v>
      </c>
      <c r="AA1173" s="96" t="str">
        <f t="shared" si="106"/>
        <v>-</v>
      </c>
      <c r="AB1173" s="360"/>
      <c r="AC1173" s="360"/>
      <c r="AD1173" s="32" t="s">
        <v>106</v>
      </c>
      <c r="AE1173" s="52">
        <v>0</v>
      </c>
      <c r="AF1173" s="42">
        <f>IFERROR(AE1173/AB1162,"-")</f>
        <v>0</v>
      </c>
      <c r="AG1173" s="52">
        <v>0</v>
      </c>
      <c r="AH1173" s="42">
        <f>IFERROR(AG1173/AC1162,"-")</f>
        <v>0</v>
      </c>
      <c r="AI1173" s="55" t="str">
        <f t="shared" si="107"/>
        <v>-</v>
      </c>
      <c r="AJ1173" s="360"/>
      <c r="AK1173" s="360"/>
      <c r="AL1173" s="32" t="s">
        <v>106</v>
      </c>
      <c r="AM1173" s="52">
        <v>0</v>
      </c>
      <c r="AN1173" s="42">
        <f>IFERROR(AM1173/AJ1162,"-")</f>
        <v>0</v>
      </c>
      <c r="AO1173" s="52">
        <v>0</v>
      </c>
      <c r="AP1173" s="42">
        <f>IFERROR(AO1173/AK1162,"-")</f>
        <v>0</v>
      </c>
      <c r="AQ1173" s="55" t="str">
        <f t="shared" si="108"/>
        <v>-</v>
      </c>
      <c r="AR1173" s="360"/>
      <c r="AS1173" s="360"/>
      <c r="AT1173" s="32" t="s">
        <v>106</v>
      </c>
      <c r="AU1173" s="52">
        <v>330</v>
      </c>
      <c r="AV1173" s="42">
        <f>IFERROR(AU1173/AR1162,"-")</f>
        <v>1.7765347537572096E-6</v>
      </c>
      <c r="AW1173" s="55">
        <v>1</v>
      </c>
      <c r="AX1173" s="42">
        <f>IFERROR(AW1173/AS1162,"-")</f>
        <v>2.840909090909091E-3</v>
      </c>
      <c r="AY1173" s="138">
        <f t="shared" si="109"/>
        <v>330</v>
      </c>
      <c r="AZ1173" s="360"/>
      <c r="BA1173" s="360"/>
      <c r="BB1173" s="32" t="s">
        <v>106</v>
      </c>
      <c r="BC1173" s="52">
        <v>0</v>
      </c>
      <c r="BD1173" s="42">
        <f>IFERROR(BC1173/AZ1162,"-")</f>
        <v>0</v>
      </c>
      <c r="BE1173" s="52">
        <v>0</v>
      </c>
      <c r="BF1173" s="42">
        <f>IFERROR(BE1173/BA1162,"-")</f>
        <v>0</v>
      </c>
      <c r="BG1173" s="55" t="str">
        <f t="shared" si="110"/>
        <v>-</v>
      </c>
      <c r="BH1173" s="360"/>
      <c r="BI1173" s="360"/>
      <c r="BJ1173" s="32" t="s">
        <v>106</v>
      </c>
      <c r="BK1173" s="52">
        <v>2945</v>
      </c>
      <c r="BL1173" s="42">
        <f>IFERROR(BK1173/BH1162,"-")</f>
        <v>1.3602030633066218E-5</v>
      </c>
      <c r="BM1173" s="52">
        <v>1</v>
      </c>
      <c r="BN1173" s="42">
        <f>IFERROR(BM1173/BI1162,"-")</f>
        <v>1.9646365422396855E-3</v>
      </c>
      <c r="BO1173" s="96">
        <f t="shared" si="111"/>
        <v>2945</v>
      </c>
      <c r="BP1173" s="140"/>
    </row>
    <row r="1174" spans="2:68" s="8" customFormat="1" ht="13.15" customHeight="1">
      <c r="B1174" s="368"/>
      <c r="C1174" s="386"/>
      <c r="D1174" s="360"/>
      <c r="E1174" s="360"/>
      <c r="F1174" s="32" t="s">
        <v>107</v>
      </c>
      <c r="G1174" s="52">
        <v>35938</v>
      </c>
      <c r="H1174" s="42">
        <f>IFERROR(G1174/D1162,"-")</f>
        <v>9.1601971616592042E-4</v>
      </c>
      <c r="I1174" s="52">
        <v>2</v>
      </c>
      <c r="J1174" s="42">
        <f>IFERROR(I1174/E1162,"-")</f>
        <v>4.2553191489361701E-2</v>
      </c>
      <c r="K1174" s="55">
        <f t="shared" si="104"/>
        <v>17969</v>
      </c>
      <c r="L1174" s="360"/>
      <c r="M1174" s="360"/>
      <c r="N1174" s="32" t="s">
        <v>107</v>
      </c>
      <c r="O1174" s="52">
        <v>2595298</v>
      </c>
      <c r="P1174" s="42">
        <f>IFERROR(O1174/L1162,"-")</f>
        <v>7.9657461296060092E-3</v>
      </c>
      <c r="Q1174" s="52">
        <v>71</v>
      </c>
      <c r="R1174" s="42">
        <f>IFERROR(Q1174/M1162,"-")</f>
        <v>0.10410557184750734</v>
      </c>
      <c r="S1174" s="55">
        <f t="shared" si="105"/>
        <v>36553.492957746479</v>
      </c>
      <c r="T1174" s="360"/>
      <c r="U1174" s="360"/>
      <c r="V1174" s="32" t="s">
        <v>107</v>
      </c>
      <c r="W1174" s="52">
        <v>100694</v>
      </c>
      <c r="X1174" s="42">
        <f>IFERROR(W1174/T1162,"-")</f>
        <v>1.0363068639094664E-2</v>
      </c>
      <c r="Y1174" s="52">
        <v>5</v>
      </c>
      <c r="Z1174" s="42">
        <f>IFERROR(Y1174/U1162,"-")</f>
        <v>0.10869565217391304</v>
      </c>
      <c r="AA1174" s="96">
        <f t="shared" si="106"/>
        <v>20138.8</v>
      </c>
      <c r="AB1174" s="360"/>
      <c r="AC1174" s="360"/>
      <c r="AD1174" s="32" t="s">
        <v>107</v>
      </c>
      <c r="AE1174" s="52">
        <v>205620</v>
      </c>
      <c r="AF1174" s="42">
        <f>IFERROR(AE1174/AB1162,"-")</f>
        <v>6.3110208065412154E-3</v>
      </c>
      <c r="AG1174" s="52">
        <v>8</v>
      </c>
      <c r="AH1174" s="42">
        <f>IFERROR(AG1174/AC1162,"-")</f>
        <v>0.08</v>
      </c>
      <c r="AI1174" s="55">
        <f t="shared" si="107"/>
        <v>25702.5</v>
      </c>
      <c r="AJ1174" s="360"/>
      <c r="AK1174" s="360"/>
      <c r="AL1174" s="32" t="s">
        <v>107</v>
      </c>
      <c r="AM1174" s="52">
        <v>701337</v>
      </c>
      <c r="AN1174" s="42">
        <f>IFERROR(AM1174/AJ1162,"-")</f>
        <v>7.2490414105871766E-3</v>
      </c>
      <c r="AO1174" s="52">
        <v>20</v>
      </c>
      <c r="AP1174" s="42">
        <f>IFERROR(AO1174/AK1162,"-")</f>
        <v>0.11049723756906077</v>
      </c>
      <c r="AQ1174" s="55">
        <f t="shared" si="108"/>
        <v>35066.85</v>
      </c>
      <c r="AR1174" s="360"/>
      <c r="AS1174" s="360"/>
      <c r="AT1174" s="32" t="s">
        <v>107</v>
      </c>
      <c r="AU1174" s="52">
        <v>1515750</v>
      </c>
      <c r="AV1174" s="42">
        <f>IFERROR(AU1174/AR1162,"-")</f>
        <v>8.1599471303257284E-3</v>
      </c>
      <c r="AW1174" s="55">
        <v>37</v>
      </c>
      <c r="AX1174" s="42">
        <f>IFERROR(AW1174/AS1162,"-")</f>
        <v>0.10511363636363637</v>
      </c>
      <c r="AY1174" s="138">
        <f t="shared" si="109"/>
        <v>40966.216216216213</v>
      </c>
      <c r="AZ1174" s="360"/>
      <c r="BA1174" s="360"/>
      <c r="BB1174" s="32" t="s">
        <v>107</v>
      </c>
      <c r="BC1174" s="52">
        <v>1017603</v>
      </c>
      <c r="BD1174" s="42">
        <f>IFERROR(BC1174/AZ1162,"-")</f>
        <v>2.1424267458957997E-2</v>
      </c>
      <c r="BE1174" s="52">
        <v>10</v>
      </c>
      <c r="BF1174" s="42">
        <f>IFERROR(BE1174/BA1162,"-")</f>
        <v>0.24390243902439024</v>
      </c>
      <c r="BG1174" s="55">
        <f t="shared" si="110"/>
        <v>101760.3</v>
      </c>
      <c r="BH1174" s="360"/>
      <c r="BI1174" s="360"/>
      <c r="BJ1174" s="32" t="s">
        <v>107</v>
      </c>
      <c r="BK1174" s="52">
        <v>979495</v>
      </c>
      <c r="BL1174" s="42">
        <f>IFERROR(BK1174/BH1162,"-")</f>
        <v>4.5239799643243444E-3</v>
      </c>
      <c r="BM1174" s="52">
        <v>35</v>
      </c>
      <c r="BN1174" s="42">
        <f>IFERROR(BM1174/BI1162,"-")</f>
        <v>6.8762278978389005E-2</v>
      </c>
      <c r="BO1174" s="96">
        <f t="shared" si="111"/>
        <v>27985.571428571428</v>
      </c>
      <c r="BP1174" s="140"/>
    </row>
    <row r="1175" spans="2:68" s="8" customFormat="1" ht="13.15" customHeight="1">
      <c r="B1175" s="368"/>
      <c r="C1175" s="386"/>
      <c r="D1175" s="360"/>
      <c r="E1175" s="360"/>
      <c r="F1175" s="32" t="s">
        <v>108</v>
      </c>
      <c r="G1175" s="52">
        <v>869652</v>
      </c>
      <c r="H1175" s="42">
        <f>IFERROR(G1175/D1162,"-")</f>
        <v>2.2166463860068035E-2</v>
      </c>
      <c r="I1175" s="52">
        <v>11</v>
      </c>
      <c r="J1175" s="42">
        <f>IFERROR(I1175/E1162,"-")</f>
        <v>0.23404255319148937</v>
      </c>
      <c r="K1175" s="55">
        <f t="shared" si="104"/>
        <v>79059.272727272721</v>
      </c>
      <c r="L1175" s="360"/>
      <c r="M1175" s="360"/>
      <c r="N1175" s="32" t="s">
        <v>108</v>
      </c>
      <c r="O1175" s="52">
        <v>3307680</v>
      </c>
      <c r="P1175" s="42">
        <f>IFERROR(O1175/L1162,"-")</f>
        <v>1.0152259647244827E-2</v>
      </c>
      <c r="Q1175" s="52">
        <v>53</v>
      </c>
      <c r="R1175" s="42">
        <f>IFERROR(Q1175/M1162,"-")</f>
        <v>7.7712609970674487E-2</v>
      </c>
      <c r="S1175" s="55">
        <f t="shared" si="105"/>
        <v>62409.056603773584</v>
      </c>
      <c r="T1175" s="360"/>
      <c r="U1175" s="360"/>
      <c r="V1175" s="32" t="s">
        <v>108</v>
      </c>
      <c r="W1175" s="52">
        <v>152830</v>
      </c>
      <c r="X1175" s="42">
        <f>IFERROR(W1175/T1162,"-")</f>
        <v>1.5728720480990305E-2</v>
      </c>
      <c r="Y1175" s="52">
        <v>3</v>
      </c>
      <c r="Z1175" s="42">
        <f>IFERROR(Y1175/U1162,"-")</f>
        <v>6.5217391304347824E-2</v>
      </c>
      <c r="AA1175" s="96">
        <f t="shared" si="106"/>
        <v>50943.333333333336</v>
      </c>
      <c r="AB1175" s="360"/>
      <c r="AC1175" s="360"/>
      <c r="AD1175" s="32" t="s">
        <v>108</v>
      </c>
      <c r="AE1175" s="52">
        <v>152398</v>
      </c>
      <c r="AF1175" s="42">
        <f>IFERROR(AE1175/AB1162,"-")</f>
        <v>4.677497076525961E-3</v>
      </c>
      <c r="AG1175" s="52">
        <v>5</v>
      </c>
      <c r="AH1175" s="42">
        <f>IFERROR(AG1175/AC1162,"-")</f>
        <v>0.05</v>
      </c>
      <c r="AI1175" s="55">
        <f t="shared" si="107"/>
        <v>30479.599999999999</v>
      </c>
      <c r="AJ1175" s="360"/>
      <c r="AK1175" s="360"/>
      <c r="AL1175" s="32" t="s">
        <v>108</v>
      </c>
      <c r="AM1175" s="52">
        <v>800587</v>
      </c>
      <c r="AN1175" s="42">
        <f>IFERROR(AM1175/AJ1162,"-")</f>
        <v>8.2748925491992528E-3</v>
      </c>
      <c r="AO1175" s="52">
        <v>14</v>
      </c>
      <c r="AP1175" s="42">
        <f>IFERROR(AO1175/AK1162,"-")</f>
        <v>7.7348066298342538E-2</v>
      </c>
      <c r="AQ1175" s="55">
        <f t="shared" si="108"/>
        <v>57184.785714285717</v>
      </c>
      <c r="AR1175" s="360"/>
      <c r="AS1175" s="360"/>
      <c r="AT1175" s="32" t="s">
        <v>108</v>
      </c>
      <c r="AU1175" s="52">
        <v>1965230</v>
      </c>
      <c r="AV1175" s="42">
        <f>IFERROR(AU1175/AR1162,"-")</f>
        <v>1.0579695133716002E-2</v>
      </c>
      <c r="AW1175" s="55">
        <v>29</v>
      </c>
      <c r="AX1175" s="42">
        <f>IFERROR(AW1175/AS1162,"-")</f>
        <v>8.2386363636363633E-2</v>
      </c>
      <c r="AY1175" s="138">
        <f t="shared" si="109"/>
        <v>67766.551724137928</v>
      </c>
      <c r="AZ1175" s="360"/>
      <c r="BA1175" s="360"/>
      <c r="BB1175" s="32" t="s">
        <v>108</v>
      </c>
      <c r="BC1175" s="52">
        <v>1196886</v>
      </c>
      <c r="BD1175" s="42">
        <f>IFERROR(BC1175/AZ1162,"-")</f>
        <v>2.519883076394468E-2</v>
      </c>
      <c r="BE1175" s="52">
        <v>14</v>
      </c>
      <c r="BF1175" s="42">
        <f>IFERROR(BE1175/BA1162,"-")</f>
        <v>0.34146341463414637</v>
      </c>
      <c r="BG1175" s="55">
        <f t="shared" si="110"/>
        <v>85491.857142857145</v>
      </c>
      <c r="BH1175" s="360"/>
      <c r="BI1175" s="360"/>
      <c r="BJ1175" s="32" t="s">
        <v>108</v>
      </c>
      <c r="BK1175" s="52">
        <v>577134</v>
      </c>
      <c r="BL1175" s="42">
        <f>IFERROR(BK1175/BH1162,"-")</f>
        <v>2.6656007970743763E-3</v>
      </c>
      <c r="BM1175" s="52">
        <v>23</v>
      </c>
      <c r="BN1175" s="42">
        <f>IFERROR(BM1175/BI1162,"-")</f>
        <v>4.5186640471512773E-2</v>
      </c>
      <c r="BO1175" s="96">
        <f t="shared" si="111"/>
        <v>25092.782608695652</v>
      </c>
      <c r="BP1175" s="140"/>
    </row>
    <row r="1176" spans="2:68" s="8" customFormat="1" ht="13.15" customHeight="1">
      <c r="B1176" s="368"/>
      <c r="C1176" s="386"/>
      <c r="D1176" s="360"/>
      <c r="E1176" s="360"/>
      <c r="F1176" s="32" t="s">
        <v>109</v>
      </c>
      <c r="G1176" s="52">
        <v>91104</v>
      </c>
      <c r="H1176" s="42">
        <f>IFERROR(G1176/D1162,"-")</f>
        <v>2.3221398024814962E-3</v>
      </c>
      <c r="I1176" s="52">
        <v>1</v>
      </c>
      <c r="J1176" s="42">
        <f>IFERROR(I1176/E1162,"-")</f>
        <v>2.1276595744680851E-2</v>
      </c>
      <c r="K1176" s="55">
        <f t="shared" si="104"/>
        <v>91104</v>
      </c>
      <c r="L1176" s="360"/>
      <c r="M1176" s="360"/>
      <c r="N1176" s="32" t="s">
        <v>109</v>
      </c>
      <c r="O1176" s="52">
        <v>1206621</v>
      </c>
      <c r="P1176" s="42">
        <f>IFERROR(O1176/L1162,"-")</f>
        <v>3.7034808953158105E-3</v>
      </c>
      <c r="Q1176" s="52">
        <v>26</v>
      </c>
      <c r="R1176" s="42">
        <f>IFERROR(Q1176/M1162,"-")</f>
        <v>3.8123167155425221E-2</v>
      </c>
      <c r="S1176" s="55">
        <f t="shared" si="105"/>
        <v>46408.5</v>
      </c>
      <c r="T1176" s="360"/>
      <c r="U1176" s="360"/>
      <c r="V1176" s="32" t="s">
        <v>109</v>
      </c>
      <c r="W1176" s="52">
        <v>7775</v>
      </c>
      <c r="X1176" s="42">
        <f>IFERROR(W1176/T1162,"-")</f>
        <v>8.0017536962441677E-4</v>
      </c>
      <c r="Y1176" s="52">
        <v>1</v>
      </c>
      <c r="Z1176" s="42">
        <f>IFERROR(Y1176/U1162,"-")</f>
        <v>2.1739130434782608E-2</v>
      </c>
      <c r="AA1176" s="96">
        <f t="shared" si="106"/>
        <v>7775</v>
      </c>
      <c r="AB1176" s="360"/>
      <c r="AC1176" s="360"/>
      <c r="AD1176" s="32" t="s">
        <v>109</v>
      </c>
      <c r="AE1176" s="52">
        <v>19750</v>
      </c>
      <c r="AF1176" s="42">
        <f>IFERROR(AE1176/AB1162,"-")</f>
        <v>6.0617965630380805E-4</v>
      </c>
      <c r="AG1176" s="52">
        <v>2</v>
      </c>
      <c r="AH1176" s="42">
        <f>IFERROR(AG1176/AC1162,"-")</f>
        <v>0.02</v>
      </c>
      <c r="AI1176" s="55">
        <f t="shared" si="107"/>
        <v>9875</v>
      </c>
      <c r="AJ1176" s="360"/>
      <c r="AK1176" s="360"/>
      <c r="AL1176" s="32" t="s">
        <v>109</v>
      </c>
      <c r="AM1176" s="52">
        <v>557272</v>
      </c>
      <c r="AN1176" s="42">
        <f>IFERROR(AM1176/AJ1162,"-")</f>
        <v>5.7599810147771144E-3</v>
      </c>
      <c r="AO1176" s="52">
        <v>10</v>
      </c>
      <c r="AP1176" s="42">
        <f>IFERROR(AO1176/AK1162,"-")</f>
        <v>5.5248618784530384E-2</v>
      </c>
      <c r="AQ1176" s="55">
        <f t="shared" si="108"/>
        <v>55727.199999999997</v>
      </c>
      <c r="AR1176" s="360"/>
      <c r="AS1176" s="360"/>
      <c r="AT1176" s="32" t="s">
        <v>109</v>
      </c>
      <c r="AU1176" s="52">
        <v>621824</v>
      </c>
      <c r="AV1176" s="42">
        <f>IFERROR(AU1176/AR1162,"-")</f>
        <v>3.3475513536979488E-3</v>
      </c>
      <c r="AW1176" s="55">
        <v>13</v>
      </c>
      <c r="AX1176" s="42">
        <f>IFERROR(AW1176/AS1162,"-")</f>
        <v>3.6931818181818184E-2</v>
      </c>
      <c r="AY1176" s="138">
        <f t="shared" si="109"/>
        <v>47832.615384615383</v>
      </c>
      <c r="AZ1176" s="360"/>
      <c r="BA1176" s="360"/>
      <c r="BB1176" s="32" t="s">
        <v>109</v>
      </c>
      <c r="BC1176" s="52">
        <v>130408</v>
      </c>
      <c r="BD1176" s="42">
        <f>IFERROR(BC1176/AZ1162,"-")</f>
        <v>2.7455656781552279E-3</v>
      </c>
      <c r="BE1176" s="52">
        <v>3</v>
      </c>
      <c r="BF1176" s="42">
        <f>IFERROR(BE1176/BA1162,"-")</f>
        <v>7.3170731707317069E-2</v>
      </c>
      <c r="BG1176" s="55">
        <f t="shared" si="110"/>
        <v>43469.333333333336</v>
      </c>
      <c r="BH1176" s="360"/>
      <c r="BI1176" s="360"/>
      <c r="BJ1176" s="32" t="s">
        <v>109</v>
      </c>
      <c r="BK1176" s="52">
        <v>696579</v>
      </c>
      <c r="BL1176" s="42">
        <f>IFERROR(BK1176/BH1162,"-")</f>
        <v>3.2172797610698243E-3</v>
      </c>
      <c r="BM1176" s="52">
        <v>18</v>
      </c>
      <c r="BN1176" s="42">
        <f>IFERROR(BM1176/BI1162,"-")</f>
        <v>3.536345776031434E-2</v>
      </c>
      <c r="BO1176" s="96">
        <f t="shared" si="111"/>
        <v>38698.833333333336</v>
      </c>
      <c r="BP1176" s="140"/>
    </row>
    <row r="1177" spans="2:68" s="8" customFormat="1" ht="13.15" customHeight="1">
      <c r="B1177" s="368"/>
      <c r="C1177" s="386"/>
      <c r="D1177" s="360"/>
      <c r="E1177" s="360"/>
      <c r="F1177" s="33" t="s">
        <v>110</v>
      </c>
      <c r="G1177" s="53">
        <v>55597</v>
      </c>
      <c r="H1177" s="43">
        <f>IFERROR(G1177/D1162,"-")</f>
        <v>1.4171057977538171E-3</v>
      </c>
      <c r="I1177" s="53">
        <v>6</v>
      </c>
      <c r="J1177" s="43">
        <f>IFERROR(I1177/E1162,"-")</f>
        <v>0.1276595744680851</v>
      </c>
      <c r="K1177" s="56">
        <f t="shared" si="104"/>
        <v>9266.1666666666661</v>
      </c>
      <c r="L1177" s="360"/>
      <c r="M1177" s="360"/>
      <c r="N1177" s="33" t="s">
        <v>110</v>
      </c>
      <c r="O1177" s="53">
        <v>385092</v>
      </c>
      <c r="P1177" s="43">
        <f>IFERROR(O1177/L1162,"-")</f>
        <v>1.1819625756048968E-3</v>
      </c>
      <c r="Q1177" s="53">
        <v>46</v>
      </c>
      <c r="R1177" s="43">
        <f>IFERROR(Q1177/M1162,"-")</f>
        <v>6.7448680351906154E-2</v>
      </c>
      <c r="S1177" s="56">
        <f t="shared" si="105"/>
        <v>8371.565217391304</v>
      </c>
      <c r="T1177" s="360"/>
      <c r="U1177" s="360"/>
      <c r="V1177" s="33" t="s">
        <v>110</v>
      </c>
      <c r="W1177" s="53">
        <v>20084</v>
      </c>
      <c r="X1177" s="43">
        <f>IFERROR(W1177/T1162,"-")</f>
        <v>2.0669739065642167E-3</v>
      </c>
      <c r="Y1177" s="53">
        <v>4</v>
      </c>
      <c r="Z1177" s="43">
        <f>IFERROR(Y1177/U1162,"-")</f>
        <v>8.6956521739130432E-2</v>
      </c>
      <c r="AA1177" s="97">
        <f t="shared" si="106"/>
        <v>5021</v>
      </c>
      <c r="AB1177" s="360"/>
      <c r="AC1177" s="360"/>
      <c r="AD1177" s="33" t="s">
        <v>110</v>
      </c>
      <c r="AE1177" s="53">
        <v>2574</v>
      </c>
      <c r="AF1177" s="43">
        <f>IFERROR(AE1177/AB1162,"-")</f>
        <v>7.9002857484860854E-5</v>
      </c>
      <c r="AG1177" s="53">
        <v>1</v>
      </c>
      <c r="AH1177" s="43">
        <f>IFERROR(AG1177/AC1162,"-")</f>
        <v>0.01</v>
      </c>
      <c r="AI1177" s="56">
        <f t="shared" si="107"/>
        <v>2574</v>
      </c>
      <c r="AJ1177" s="360"/>
      <c r="AK1177" s="360"/>
      <c r="AL1177" s="33" t="s">
        <v>110</v>
      </c>
      <c r="AM1177" s="53">
        <v>103494</v>
      </c>
      <c r="AN1177" s="43">
        <f>IFERROR(AM1177/AJ1162,"-")</f>
        <v>1.0697172568213415E-3</v>
      </c>
      <c r="AO1177" s="53">
        <v>13</v>
      </c>
      <c r="AP1177" s="43">
        <f>IFERROR(AO1177/AK1162,"-")</f>
        <v>7.18232044198895E-2</v>
      </c>
      <c r="AQ1177" s="56">
        <f t="shared" si="108"/>
        <v>7961.0769230769229</v>
      </c>
      <c r="AR1177" s="360"/>
      <c r="AS1177" s="360"/>
      <c r="AT1177" s="33" t="s">
        <v>110</v>
      </c>
      <c r="AU1177" s="53">
        <v>258940</v>
      </c>
      <c r="AV1177" s="43">
        <f>IFERROR(AU1177/AR1162,"-")</f>
        <v>1.3939876034481571E-3</v>
      </c>
      <c r="AW1177" s="56">
        <v>28</v>
      </c>
      <c r="AX1177" s="45">
        <f>IFERROR(AW1177/AS1162,"-")</f>
        <v>7.9545454545454544E-2</v>
      </c>
      <c r="AY1177" s="139">
        <f t="shared" si="109"/>
        <v>9247.8571428571431</v>
      </c>
      <c r="AZ1177" s="360"/>
      <c r="BA1177" s="360"/>
      <c r="BB1177" s="33" t="s">
        <v>110</v>
      </c>
      <c r="BC1177" s="53">
        <v>41800</v>
      </c>
      <c r="BD1177" s="43">
        <f>IFERROR(BC1177/AZ1162,"-")</f>
        <v>8.8004298315201926E-4</v>
      </c>
      <c r="BE1177" s="53">
        <v>7</v>
      </c>
      <c r="BF1177" s="43">
        <f>IFERROR(BE1177/BA1162,"-")</f>
        <v>0.17073170731707318</v>
      </c>
      <c r="BG1177" s="56">
        <f t="shared" si="110"/>
        <v>5971.4285714285716</v>
      </c>
      <c r="BH1177" s="360"/>
      <c r="BI1177" s="360"/>
      <c r="BJ1177" s="33" t="s">
        <v>110</v>
      </c>
      <c r="BK1177" s="53">
        <v>138178</v>
      </c>
      <c r="BL1177" s="43">
        <f>IFERROR(BK1177/BH1162,"-")</f>
        <v>6.3820081114289429E-4</v>
      </c>
      <c r="BM1177" s="53">
        <v>26</v>
      </c>
      <c r="BN1177" s="43">
        <f>IFERROR(BM1177/BI1162,"-")</f>
        <v>5.1080550098231828E-2</v>
      </c>
      <c r="BO1177" s="97">
        <f t="shared" si="111"/>
        <v>5314.5384615384619</v>
      </c>
      <c r="BP1177" s="140"/>
    </row>
    <row r="1178" spans="2:68" s="8" customFormat="1" ht="13.15" customHeight="1">
      <c r="B1178" s="369"/>
      <c r="C1178" s="387"/>
      <c r="D1178" s="361"/>
      <c r="E1178" s="361"/>
      <c r="F1178" s="34" t="s">
        <v>64</v>
      </c>
      <c r="G1178" s="49">
        <f>SUM(G1162:G1177)</f>
        <v>7246594</v>
      </c>
      <c r="H1178" s="43">
        <f>IFERROR(G1178/D1162,"-")</f>
        <v>0.18470763478907179</v>
      </c>
      <c r="I1178" s="53">
        <v>40</v>
      </c>
      <c r="J1178" s="43">
        <f>IFERROR(I1178/E1162,"-")</f>
        <v>0.85106382978723405</v>
      </c>
      <c r="K1178" s="56">
        <f t="shared" si="104"/>
        <v>181164.85</v>
      </c>
      <c r="L1178" s="361"/>
      <c r="M1178" s="361"/>
      <c r="N1178" s="34" t="s">
        <v>64</v>
      </c>
      <c r="O1178" s="49">
        <f>SUM(O1162:O1177)</f>
        <v>63764746</v>
      </c>
      <c r="P1178" s="43">
        <f>IFERROR(O1178/L1162,"-")</f>
        <v>0.19571308522366612</v>
      </c>
      <c r="Q1178" s="53">
        <v>495</v>
      </c>
      <c r="R1178" s="43">
        <f>IFERROR(Q1178/M1162,"-")</f>
        <v>0.72580645161290325</v>
      </c>
      <c r="S1178" s="56">
        <f t="shared" si="105"/>
        <v>128817.66868686868</v>
      </c>
      <c r="T1178" s="361"/>
      <c r="U1178" s="361"/>
      <c r="V1178" s="34" t="s">
        <v>64</v>
      </c>
      <c r="W1178" s="49">
        <f>SUM(W1162:W1177)</f>
        <v>760632</v>
      </c>
      <c r="X1178" s="43">
        <f>IFERROR(W1178/T1162,"-")</f>
        <v>7.8281542347030136E-2</v>
      </c>
      <c r="Y1178" s="53">
        <v>17</v>
      </c>
      <c r="Z1178" s="43">
        <f>IFERROR(Y1178/U1162,"-")</f>
        <v>0.36956521739130432</v>
      </c>
      <c r="AA1178" s="97">
        <f t="shared" si="106"/>
        <v>44743.058823529413</v>
      </c>
      <c r="AB1178" s="361"/>
      <c r="AC1178" s="361"/>
      <c r="AD1178" s="34" t="s">
        <v>64</v>
      </c>
      <c r="AE1178" s="49">
        <f>SUM(AE1162:AE1177)</f>
        <v>8207010</v>
      </c>
      <c r="AF1178" s="43">
        <f>IFERROR(AE1178/AB1162,"-")</f>
        <v>0.25189481018136284</v>
      </c>
      <c r="AG1178" s="53">
        <v>30</v>
      </c>
      <c r="AH1178" s="43">
        <f>IFERROR(AG1178/AC1162,"-")</f>
        <v>0.3</v>
      </c>
      <c r="AI1178" s="56">
        <f t="shared" si="107"/>
        <v>273567</v>
      </c>
      <c r="AJ1178" s="361"/>
      <c r="AK1178" s="361"/>
      <c r="AL1178" s="34" t="s">
        <v>64</v>
      </c>
      <c r="AM1178" s="49">
        <f>SUM(AM1162:AM1177)</f>
        <v>18459765</v>
      </c>
      <c r="AN1178" s="43">
        <f>IFERROR(AM1178/AJ1162,"-")</f>
        <v>0.19080071479860294</v>
      </c>
      <c r="AO1178" s="53">
        <v>155</v>
      </c>
      <c r="AP1178" s="43">
        <f>IFERROR(AO1178/AK1162,"-")</f>
        <v>0.85635359116022103</v>
      </c>
      <c r="AQ1178" s="56">
        <f t="shared" si="108"/>
        <v>119095.25806451614</v>
      </c>
      <c r="AR1178" s="361"/>
      <c r="AS1178" s="361"/>
      <c r="AT1178" s="34" t="s">
        <v>64</v>
      </c>
      <c r="AU1178" s="49">
        <f>SUM(AU1162:AU1177)</f>
        <v>35992625</v>
      </c>
      <c r="AV1178" s="43">
        <f>IFERROR(AU1178/AR1162,"-")</f>
        <v>0.19376408845894116</v>
      </c>
      <c r="AW1178" s="56">
        <v>290</v>
      </c>
      <c r="AX1178" s="76">
        <f>IFERROR(AW1178/AS1162,"-")</f>
        <v>0.82386363636363635</v>
      </c>
      <c r="AY1178" s="114">
        <f t="shared" si="109"/>
        <v>124112.5</v>
      </c>
      <c r="AZ1178" s="361"/>
      <c r="BA1178" s="361"/>
      <c r="BB1178" s="34" t="s">
        <v>64</v>
      </c>
      <c r="BC1178" s="49">
        <f>SUM(BC1162:BC1177)</f>
        <v>19745736</v>
      </c>
      <c r="BD1178" s="43">
        <f>IFERROR(BC1178/AZ1162,"-")</f>
        <v>0.41572000990364161</v>
      </c>
      <c r="BE1178" s="53">
        <v>39</v>
      </c>
      <c r="BF1178" s="43">
        <f>IFERROR(BE1178/BA1162,"-")</f>
        <v>0.95121951219512191</v>
      </c>
      <c r="BG1178" s="56">
        <f t="shared" si="110"/>
        <v>506300.92307692306</v>
      </c>
      <c r="BH1178" s="361"/>
      <c r="BI1178" s="361"/>
      <c r="BJ1178" s="34" t="s">
        <v>64</v>
      </c>
      <c r="BK1178" s="49">
        <f>SUM(BK1162:BK1177)</f>
        <v>23156689</v>
      </c>
      <c r="BL1178" s="43">
        <f>IFERROR(BK1178/BH1162,"-")</f>
        <v>0.10695347814546266</v>
      </c>
      <c r="BM1178" s="53">
        <v>317</v>
      </c>
      <c r="BN1178" s="43">
        <f>IFERROR(BM1178/BI1162,"-")</f>
        <v>0.62278978388998041</v>
      </c>
      <c r="BO1178" s="97">
        <f t="shared" si="111"/>
        <v>73049.492113564673</v>
      </c>
      <c r="BP1178" s="140"/>
    </row>
    <row r="1179" spans="2:68" s="8" customFormat="1" ht="13.15" customHeight="1">
      <c r="B1179" s="367">
        <v>70</v>
      </c>
      <c r="C1179" s="385" t="s">
        <v>47</v>
      </c>
      <c r="D1179" s="359">
        <v>4313710</v>
      </c>
      <c r="E1179" s="359">
        <v>10</v>
      </c>
      <c r="F1179" s="30" t="s">
        <v>96</v>
      </c>
      <c r="G1179" s="51">
        <v>67644</v>
      </c>
      <c r="H1179" s="41">
        <f>IFERROR(G1179/D1179,"-")</f>
        <v>1.5681165400548484E-2</v>
      </c>
      <c r="I1179" s="51">
        <v>3</v>
      </c>
      <c r="J1179" s="41">
        <f>IFERROR(I1179/E1179,"-")</f>
        <v>0.3</v>
      </c>
      <c r="K1179" s="54">
        <f t="shared" si="104"/>
        <v>22548</v>
      </c>
      <c r="L1179" s="359">
        <v>74414880</v>
      </c>
      <c r="M1179" s="359">
        <v>150</v>
      </c>
      <c r="N1179" s="30" t="s">
        <v>96</v>
      </c>
      <c r="O1179" s="51">
        <v>555562</v>
      </c>
      <c r="P1179" s="41">
        <f>IFERROR(O1179/L1179,"-")</f>
        <v>7.4657380351886614E-3</v>
      </c>
      <c r="Q1179" s="51">
        <v>30</v>
      </c>
      <c r="R1179" s="41">
        <f>IFERROR(Q1179/M1179,"-")</f>
        <v>0.2</v>
      </c>
      <c r="S1179" s="54">
        <f t="shared" si="105"/>
        <v>18518.733333333334</v>
      </c>
      <c r="T1179" s="359">
        <v>1586160</v>
      </c>
      <c r="U1179" s="359">
        <v>9</v>
      </c>
      <c r="V1179" s="30" t="s">
        <v>96</v>
      </c>
      <c r="W1179" s="51">
        <v>32104</v>
      </c>
      <c r="X1179" s="41">
        <f>IFERROR(W1179/T1179,"-")</f>
        <v>2.0240076663136129E-2</v>
      </c>
      <c r="Y1179" s="51">
        <v>3</v>
      </c>
      <c r="Z1179" s="41">
        <f>IFERROR(Y1179/U1179,"-")</f>
        <v>0.33333333333333331</v>
      </c>
      <c r="AA1179" s="95">
        <f t="shared" si="106"/>
        <v>10701.333333333334</v>
      </c>
      <c r="AB1179" s="359">
        <v>2310010</v>
      </c>
      <c r="AC1179" s="359">
        <v>11</v>
      </c>
      <c r="AD1179" s="30" t="s">
        <v>96</v>
      </c>
      <c r="AE1179" s="51">
        <v>6233</v>
      </c>
      <c r="AF1179" s="41">
        <f>IFERROR(AE1179/AB1179,"-")</f>
        <v>2.6982567175033874E-3</v>
      </c>
      <c r="AG1179" s="51">
        <v>1</v>
      </c>
      <c r="AH1179" s="41">
        <f>IFERROR(AG1179/AC1179,"-")</f>
        <v>9.0909090909090912E-2</v>
      </c>
      <c r="AI1179" s="54">
        <f t="shared" si="107"/>
        <v>6233</v>
      </c>
      <c r="AJ1179" s="359">
        <v>28262630</v>
      </c>
      <c r="AK1179" s="359">
        <v>46</v>
      </c>
      <c r="AL1179" s="30" t="s">
        <v>96</v>
      </c>
      <c r="AM1179" s="51">
        <v>83009</v>
      </c>
      <c r="AN1179" s="41">
        <f>IFERROR(AM1179/AJ1179,"-")</f>
        <v>2.9370585823046192E-3</v>
      </c>
      <c r="AO1179" s="51">
        <v>5</v>
      </c>
      <c r="AP1179" s="41">
        <f>IFERROR(AO1179/AK1179,"-")</f>
        <v>0.10869565217391304</v>
      </c>
      <c r="AQ1179" s="54">
        <f t="shared" si="108"/>
        <v>16601.8</v>
      </c>
      <c r="AR1179" s="359">
        <v>42104500</v>
      </c>
      <c r="AS1179" s="359">
        <v>83</v>
      </c>
      <c r="AT1179" s="30" t="s">
        <v>96</v>
      </c>
      <c r="AU1179" s="51">
        <v>422393</v>
      </c>
      <c r="AV1179" s="41">
        <f>IFERROR(AU1179/AR1179,"-")</f>
        <v>1.0032015580282393E-2</v>
      </c>
      <c r="AW1179" s="54">
        <v>20</v>
      </c>
      <c r="AX1179" s="44">
        <f>IFERROR(AW1179/AS1179,"-")</f>
        <v>0.24096385542168675</v>
      </c>
      <c r="AY1179" s="138">
        <f t="shared" si="109"/>
        <v>21119.65</v>
      </c>
      <c r="AZ1179" s="359">
        <v>8782060</v>
      </c>
      <c r="BA1179" s="359">
        <v>9</v>
      </c>
      <c r="BB1179" s="30" t="s">
        <v>96</v>
      </c>
      <c r="BC1179" s="51">
        <v>115790</v>
      </c>
      <c r="BD1179" s="41">
        <f>IFERROR(BC1179/AZ1179,"-")</f>
        <v>1.3184833626734501E-2</v>
      </c>
      <c r="BE1179" s="51">
        <v>5</v>
      </c>
      <c r="BF1179" s="41">
        <f>IFERROR(BE1179/BA1179,"-")</f>
        <v>0.55555555555555558</v>
      </c>
      <c r="BG1179" s="54">
        <f t="shared" si="110"/>
        <v>23158</v>
      </c>
      <c r="BH1179" s="359">
        <v>51213710</v>
      </c>
      <c r="BI1179" s="359">
        <v>101</v>
      </c>
      <c r="BJ1179" s="30" t="s">
        <v>96</v>
      </c>
      <c r="BK1179" s="51">
        <v>429677</v>
      </c>
      <c r="BL1179" s="41">
        <f>IFERROR(BK1179/BH1179,"-")</f>
        <v>8.3898823186213216E-3</v>
      </c>
      <c r="BM1179" s="51">
        <v>24</v>
      </c>
      <c r="BN1179" s="41">
        <f>IFERROR(BM1179/BI1179,"-")</f>
        <v>0.23762376237623761</v>
      </c>
      <c r="BO1179" s="95">
        <f t="shared" si="111"/>
        <v>17903.208333333332</v>
      </c>
      <c r="BP1179" s="140"/>
    </row>
    <row r="1180" spans="2:68" s="8" customFormat="1" ht="13.15" customHeight="1">
      <c r="B1180" s="368"/>
      <c r="C1180" s="386"/>
      <c r="D1180" s="360"/>
      <c r="E1180" s="360"/>
      <c r="F1180" s="31" t="s">
        <v>97</v>
      </c>
      <c r="G1180" s="52">
        <v>242070</v>
      </c>
      <c r="H1180" s="42">
        <f>IFERROR(G1180/D1179,"-")</f>
        <v>5.6116428781721538E-2</v>
      </c>
      <c r="I1180" s="52">
        <v>3</v>
      </c>
      <c r="J1180" s="42">
        <f>IFERROR(I1180/E1179,"-")</f>
        <v>0.3</v>
      </c>
      <c r="K1180" s="55">
        <f t="shared" si="104"/>
        <v>80690</v>
      </c>
      <c r="L1180" s="360"/>
      <c r="M1180" s="360"/>
      <c r="N1180" s="31" t="s">
        <v>97</v>
      </c>
      <c r="O1180" s="52">
        <v>514512</v>
      </c>
      <c r="P1180" s="42">
        <f>IFERROR(O1180/L1179,"-")</f>
        <v>6.9141010507575906E-3</v>
      </c>
      <c r="Q1180" s="52">
        <v>32</v>
      </c>
      <c r="R1180" s="42">
        <f>IFERROR(Q1180/M1179,"-")</f>
        <v>0.21333333333333335</v>
      </c>
      <c r="S1180" s="55">
        <f t="shared" si="105"/>
        <v>16078.5</v>
      </c>
      <c r="T1180" s="360"/>
      <c r="U1180" s="360"/>
      <c r="V1180" s="31" t="s">
        <v>97</v>
      </c>
      <c r="W1180" s="52">
        <v>0</v>
      </c>
      <c r="X1180" s="42">
        <f>IFERROR(W1180/T1179,"-")</f>
        <v>0</v>
      </c>
      <c r="Y1180" s="52">
        <v>0</v>
      </c>
      <c r="Z1180" s="42">
        <f>IFERROR(Y1180/U1179,"-")</f>
        <v>0</v>
      </c>
      <c r="AA1180" s="96" t="str">
        <f t="shared" si="106"/>
        <v>-</v>
      </c>
      <c r="AB1180" s="360"/>
      <c r="AC1180" s="360"/>
      <c r="AD1180" s="31" t="s">
        <v>97</v>
      </c>
      <c r="AE1180" s="52">
        <v>65827</v>
      </c>
      <c r="AF1180" s="42">
        <f>IFERROR(AE1180/AB1179,"-")</f>
        <v>2.8496413435439672E-2</v>
      </c>
      <c r="AG1180" s="52">
        <v>3</v>
      </c>
      <c r="AH1180" s="42">
        <f>IFERROR(AG1180/AC1179,"-")</f>
        <v>0.27272727272727271</v>
      </c>
      <c r="AI1180" s="55">
        <f t="shared" si="107"/>
        <v>21942.333333333332</v>
      </c>
      <c r="AJ1180" s="360"/>
      <c r="AK1180" s="360"/>
      <c r="AL1180" s="31" t="s">
        <v>97</v>
      </c>
      <c r="AM1180" s="52">
        <v>168679</v>
      </c>
      <c r="AN1180" s="42">
        <f>IFERROR(AM1180/AJ1179,"-")</f>
        <v>5.9682697611651856E-3</v>
      </c>
      <c r="AO1180" s="52">
        <v>10</v>
      </c>
      <c r="AP1180" s="42">
        <f>IFERROR(AO1180/AK1179,"-")</f>
        <v>0.21739130434782608</v>
      </c>
      <c r="AQ1180" s="55">
        <f t="shared" si="108"/>
        <v>16867.900000000001</v>
      </c>
      <c r="AR1180" s="360"/>
      <c r="AS1180" s="360"/>
      <c r="AT1180" s="31" t="s">
        <v>97</v>
      </c>
      <c r="AU1180" s="52">
        <v>280006</v>
      </c>
      <c r="AV1180" s="42">
        <f>IFERROR(AU1180/AR1179,"-")</f>
        <v>6.6502630360175275E-3</v>
      </c>
      <c r="AW1180" s="55">
        <v>19</v>
      </c>
      <c r="AX1180" s="42">
        <f>IFERROR(AW1180/AS1179,"-")</f>
        <v>0.2289156626506024</v>
      </c>
      <c r="AY1180" s="138">
        <f t="shared" si="109"/>
        <v>14737.157894736842</v>
      </c>
      <c r="AZ1180" s="360"/>
      <c r="BA1180" s="360"/>
      <c r="BB1180" s="31" t="s">
        <v>97</v>
      </c>
      <c r="BC1180" s="52">
        <v>2259</v>
      </c>
      <c r="BD1180" s="42">
        <f>IFERROR(BC1180/AZ1179,"-")</f>
        <v>2.5722894172893374E-4</v>
      </c>
      <c r="BE1180" s="52">
        <v>2</v>
      </c>
      <c r="BF1180" s="42">
        <f>IFERROR(BE1180/BA1179,"-")</f>
        <v>0.22222222222222221</v>
      </c>
      <c r="BG1180" s="55">
        <f t="shared" si="110"/>
        <v>1129.5</v>
      </c>
      <c r="BH1180" s="360"/>
      <c r="BI1180" s="360"/>
      <c r="BJ1180" s="31" t="s">
        <v>97</v>
      </c>
      <c r="BK1180" s="52">
        <v>406431</v>
      </c>
      <c r="BL1180" s="42">
        <f>IFERROR(BK1180/BH1179,"-")</f>
        <v>7.9359804239919358E-3</v>
      </c>
      <c r="BM1180" s="52">
        <v>25</v>
      </c>
      <c r="BN1180" s="42">
        <f>IFERROR(BM1180/BI1179,"-")</f>
        <v>0.24752475247524752</v>
      </c>
      <c r="BO1180" s="96">
        <f t="shared" si="111"/>
        <v>16257.24</v>
      </c>
      <c r="BP1180" s="140"/>
    </row>
    <row r="1181" spans="2:68" s="8" customFormat="1" ht="13.15" customHeight="1">
      <c r="B1181" s="368"/>
      <c r="C1181" s="386"/>
      <c r="D1181" s="360"/>
      <c r="E1181" s="360"/>
      <c r="F1181" s="32" t="s">
        <v>98</v>
      </c>
      <c r="G1181" s="52">
        <v>82548</v>
      </c>
      <c r="H1181" s="42">
        <f>IFERROR(G1181/D1179,"-")</f>
        <v>1.9136195989067416E-2</v>
      </c>
      <c r="I1181" s="52">
        <v>7</v>
      </c>
      <c r="J1181" s="42">
        <f>IFERROR(I1181/E1179,"-")</f>
        <v>0.7</v>
      </c>
      <c r="K1181" s="55">
        <f t="shared" si="104"/>
        <v>11792.571428571429</v>
      </c>
      <c r="L1181" s="360"/>
      <c r="M1181" s="360"/>
      <c r="N1181" s="32" t="s">
        <v>98</v>
      </c>
      <c r="O1181" s="52">
        <v>884162</v>
      </c>
      <c r="P1181" s="42">
        <f>IFERROR(O1181/L1179,"-")</f>
        <v>1.1881521545153335E-2</v>
      </c>
      <c r="Q1181" s="52">
        <v>50</v>
      </c>
      <c r="R1181" s="42">
        <f>IFERROR(Q1181/M1179,"-")</f>
        <v>0.33333333333333331</v>
      </c>
      <c r="S1181" s="55">
        <f t="shared" si="105"/>
        <v>17683.240000000002</v>
      </c>
      <c r="T1181" s="360"/>
      <c r="U1181" s="360"/>
      <c r="V1181" s="32" t="s">
        <v>98</v>
      </c>
      <c r="W1181" s="52">
        <v>0</v>
      </c>
      <c r="X1181" s="42">
        <f>IFERROR(W1181/T1179,"-")</f>
        <v>0</v>
      </c>
      <c r="Y1181" s="52">
        <v>0</v>
      </c>
      <c r="Z1181" s="42">
        <f>IFERROR(Y1181/U1179,"-")</f>
        <v>0</v>
      </c>
      <c r="AA1181" s="96" t="str">
        <f t="shared" si="106"/>
        <v>-</v>
      </c>
      <c r="AB1181" s="360"/>
      <c r="AC1181" s="360"/>
      <c r="AD1181" s="32" t="s">
        <v>98</v>
      </c>
      <c r="AE1181" s="52">
        <v>0</v>
      </c>
      <c r="AF1181" s="42">
        <f>IFERROR(AE1181/AB1179,"-")</f>
        <v>0</v>
      </c>
      <c r="AG1181" s="52">
        <v>0</v>
      </c>
      <c r="AH1181" s="42">
        <f>IFERROR(AG1181/AC1179,"-")</f>
        <v>0</v>
      </c>
      <c r="AI1181" s="55" t="str">
        <f t="shared" si="107"/>
        <v>-</v>
      </c>
      <c r="AJ1181" s="360"/>
      <c r="AK1181" s="360"/>
      <c r="AL1181" s="32" t="s">
        <v>98</v>
      </c>
      <c r="AM1181" s="52">
        <v>278616</v>
      </c>
      <c r="AN1181" s="42">
        <f>IFERROR(AM1181/AJ1179,"-")</f>
        <v>9.8581059158330282E-3</v>
      </c>
      <c r="AO1181" s="52">
        <v>17</v>
      </c>
      <c r="AP1181" s="42">
        <f>IFERROR(AO1181/AK1179,"-")</f>
        <v>0.36956521739130432</v>
      </c>
      <c r="AQ1181" s="55">
        <f t="shared" si="108"/>
        <v>16389.176470588234</v>
      </c>
      <c r="AR1181" s="360"/>
      <c r="AS1181" s="360"/>
      <c r="AT1181" s="32" t="s">
        <v>98</v>
      </c>
      <c r="AU1181" s="52">
        <v>605546</v>
      </c>
      <c r="AV1181" s="42">
        <f>IFERROR(AU1181/AR1179,"-")</f>
        <v>1.4381978173354392E-2</v>
      </c>
      <c r="AW1181" s="55">
        <v>33</v>
      </c>
      <c r="AX1181" s="42">
        <f>IFERROR(AW1181/AS1179,"-")</f>
        <v>0.39759036144578314</v>
      </c>
      <c r="AY1181" s="138">
        <f t="shared" si="109"/>
        <v>18349.878787878788</v>
      </c>
      <c r="AZ1181" s="360"/>
      <c r="BA1181" s="360"/>
      <c r="BB1181" s="32" t="s">
        <v>98</v>
      </c>
      <c r="BC1181" s="52">
        <v>45195</v>
      </c>
      <c r="BD1181" s="42">
        <f>IFERROR(BC1181/AZ1179,"-")</f>
        <v>5.1462868620801953E-3</v>
      </c>
      <c r="BE1181" s="52">
        <v>3</v>
      </c>
      <c r="BF1181" s="42">
        <f>IFERROR(BE1181/BA1179,"-")</f>
        <v>0.33333333333333331</v>
      </c>
      <c r="BG1181" s="55">
        <f t="shared" si="110"/>
        <v>15065</v>
      </c>
      <c r="BH1181" s="360"/>
      <c r="BI1181" s="360"/>
      <c r="BJ1181" s="32" t="s">
        <v>98</v>
      </c>
      <c r="BK1181" s="52">
        <v>1467138</v>
      </c>
      <c r="BL1181" s="42">
        <f>IFERROR(BK1181/BH1179,"-")</f>
        <v>2.8647368058279707E-2</v>
      </c>
      <c r="BM1181" s="52">
        <v>30</v>
      </c>
      <c r="BN1181" s="42">
        <f>IFERROR(BM1181/BI1179,"-")</f>
        <v>0.29702970297029702</v>
      </c>
      <c r="BO1181" s="96">
        <f t="shared" si="111"/>
        <v>48904.6</v>
      </c>
      <c r="BP1181" s="140"/>
    </row>
    <row r="1182" spans="2:68" s="8" customFormat="1" ht="13.15" customHeight="1">
      <c r="B1182" s="368"/>
      <c r="C1182" s="386"/>
      <c r="D1182" s="360"/>
      <c r="E1182" s="360"/>
      <c r="F1182" s="32" t="s">
        <v>99</v>
      </c>
      <c r="G1182" s="52">
        <v>0</v>
      </c>
      <c r="H1182" s="42">
        <f>IFERROR(G1182/D1179,"-")</f>
        <v>0</v>
      </c>
      <c r="I1182" s="52">
        <v>0</v>
      </c>
      <c r="J1182" s="42">
        <f>IFERROR(I1182/E1179,"-")</f>
        <v>0</v>
      </c>
      <c r="K1182" s="55" t="str">
        <f t="shared" si="104"/>
        <v>-</v>
      </c>
      <c r="L1182" s="360"/>
      <c r="M1182" s="360"/>
      <c r="N1182" s="32" t="s">
        <v>99</v>
      </c>
      <c r="O1182" s="52">
        <v>185123</v>
      </c>
      <c r="P1182" s="42">
        <f>IFERROR(O1182/L1179,"-")</f>
        <v>2.4877148226268727E-3</v>
      </c>
      <c r="Q1182" s="52">
        <v>10</v>
      </c>
      <c r="R1182" s="42">
        <f>IFERROR(Q1182/M1179,"-")</f>
        <v>6.6666666666666666E-2</v>
      </c>
      <c r="S1182" s="55">
        <f t="shared" si="105"/>
        <v>18512.3</v>
      </c>
      <c r="T1182" s="360"/>
      <c r="U1182" s="360"/>
      <c r="V1182" s="32" t="s">
        <v>99</v>
      </c>
      <c r="W1182" s="52">
        <v>0</v>
      </c>
      <c r="X1182" s="42">
        <f>IFERROR(W1182/T1179,"-")</f>
        <v>0</v>
      </c>
      <c r="Y1182" s="52">
        <v>0</v>
      </c>
      <c r="Z1182" s="42">
        <f>IFERROR(Y1182/U1179,"-")</f>
        <v>0</v>
      </c>
      <c r="AA1182" s="96" t="str">
        <f t="shared" si="106"/>
        <v>-</v>
      </c>
      <c r="AB1182" s="360"/>
      <c r="AC1182" s="360"/>
      <c r="AD1182" s="32" t="s">
        <v>99</v>
      </c>
      <c r="AE1182" s="52">
        <v>0</v>
      </c>
      <c r="AF1182" s="42">
        <f>IFERROR(AE1182/AB1179,"-")</f>
        <v>0</v>
      </c>
      <c r="AG1182" s="52">
        <v>0</v>
      </c>
      <c r="AH1182" s="42">
        <f>IFERROR(AG1182/AC1179,"-")</f>
        <v>0</v>
      </c>
      <c r="AI1182" s="55" t="str">
        <f t="shared" si="107"/>
        <v>-</v>
      </c>
      <c r="AJ1182" s="360"/>
      <c r="AK1182" s="360"/>
      <c r="AL1182" s="32" t="s">
        <v>99</v>
      </c>
      <c r="AM1182" s="52">
        <v>130666</v>
      </c>
      <c r="AN1182" s="42">
        <f>IFERROR(AM1182/AJ1179,"-")</f>
        <v>4.6232781591805149E-3</v>
      </c>
      <c r="AO1182" s="52">
        <v>4</v>
      </c>
      <c r="AP1182" s="42">
        <f>IFERROR(AO1182/AK1179,"-")</f>
        <v>8.6956521739130432E-2</v>
      </c>
      <c r="AQ1182" s="55">
        <f t="shared" si="108"/>
        <v>32666.5</v>
      </c>
      <c r="AR1182" s="360"/>
      <c r="AS1182" s="360"/>
      <c r="AT1182" s="32" t="s">
        <v>99</v>
      </c>
      <c r="AU1182" s="52">
        <v>54457</v>
      </c>
      <c r="AV1182" s="42">
        <f>IFERROR(AU1182/AR1179,"-")</f>
        <v>1.2933771924616133E-3</v>
      </c>
      <c r="AW1182" s="55">
        <v>6</v>
      </c>
      <c r="AX1182" s="42">
        <f>IFERROR(AW1182/AS1179,"-")</f>
        <v>7.2289156626506021E-2</v>
      </c>
      <c r="AY1182" s="138">
        <f t="shared" si="109"/>
        <v>9076.1666666666661</v>
      </c>
      <c r="AZ1182" s="360"/>
      <c r="BA1182" s="360"/>
      <c r="BB1182" s="32" t="s">
        <v>99</v>
      </c>
      <c r="BC1182" s="52">
        <v>28931</v>
      </c>
      <c r="BD1182" s="42">
        <f>IFERROR(BC1182/AZ1179,"-")</f>
        <v>3.2943295764319533E-3</v>
      </c>
      <c r="BE1182" s="52">
        <v>2</v>
      </c>
      <c r="BF1182" s="42">
        <f>IFERROR(BE1182/BA1179,"-")</f>
        <v>0.22222222222222221</v>
      </c>
      <c r="BG1182" s="55">
        <f t="shared" si="110"/>
        <v>14465.5</v>
      </c>
      <c r="BH1182" s="360"/>
      <c r="BI1182" s="360"/>
      <c r="BJ1182" s="32" t="s">
        <v>99</v>
      </c>
      <c r="BK1182" s="52">
        <v>17781</v>
      </c>
      <c r="BL1182" s="42">
        <f>IFERROR(BK1182/BH1179,"-")</f>
        <v>3.4719218740450556E-4</v>
      </c>
      <c r="BM1182" s="52">
        <v>3</v>
      </c>
      <c r="BN1182" s="42">
        <f>IFERROR(BM1182/BI1179,"-")</f>
        <v>2.9702970297029702E-2</v>
      </c>
      <c r="BO1182" s="96">
        <f t="shared" si="111"/>
        <v>5927</v>
      </c>
      <c r="BP1182" s="140"/>
    </row>
    <row r="1183" spans="2:68" s="8" customFormat="1" ht="13.15" customHeight="1">
      <c r="B1183" s="368"/>
      <c r="C1183" s="386"/>
      <c r="D1183" s="360"/>
      <c r="E1183" s="360"/>
      <c r="F1183" s="32" t="s">
        <v>100</v>
      </c>
      <c r="G1183" s="52">
        <v>120366</v>
      </c>
      <c r="H1183" s="42">
        <f>IFERROR(G1183/D1179,"-")</f>
        <v>2.7903127470321372E-2</v>
      </c>
      <c r="I1183" s="52">
        <v>8</v>
      </c>
      <c r="J1183" s="42">
        <f>IFERROR(I1183/E1179,"-")</f>
        <v>0.8</v>
      </c>
      <c r="K1183" s="55">
        <f t="shared" si="104"/>
        <v>15045.75</v>
      </c>
      <c r="L1183" s="360"/>
      <c r="M1183" s="360"/>
      <c r="N1183" s="32" t="s">
        <v>100</v>
      </c>
      <c r="O1183" s="52">
        <v>1583984</v>
      </c>
      <c r="P1183" s="42">
        <f>IFERROR(O1183/L1179,"-")</f>
        <v>2.1285850356810358E-2</v>
      </c>
      <c r="Q1183" s="52">
        <v>58</v>
      </c>
      <c r="R1183" s="42">
        <f>IFERROR(Q1183/M1179,"-")</f>
        <v>0.38666666666666666</v>
      </c>
      <c r="S1183" s="55">
        <f t="shared" si="105"/>
        <v>27310.068965517243</v>
      </c>
      <c r="T1183" s="360"/>
      <c r="U1183" s="360"/>
      <c r="V1183" s="32" t="s">
        <v>100</v>
      </c>
      <c r="W1183" s="52">
        <v>0</v>
      </c>
      <c r="X1183" s="42">
        <f>IFERROR(W1183/T1179,"-")</f>
        <v>0</v>
      </c>
      <c r="Y1183" s="52">
        <v>0</v>
      </c>
      <c r="Z1183" s="42">
        <f>IFERROR(Y1183/U1179,"-")</f>
        <v>0</v>
      </c>
      <c r="AA1183" s="96" t="str">
        <f t="shared" si="106"/>
        <v>-</v>
      </c>
      <c r="AB1183" s="360"/>
      <c r="AC1183" s="360"/>
      <c r="AD1183" s="32" t="s">
        <v>100</v>
      </c>
      <c r="AE1183" s="52">
        <v>0</v>
      </c>
      <c r="AF1183" s="42">
        <f>IFERROR(AE1183/AB1179,"-")</f>
        <v>0</v>
      </c>
      <c r="AG1183" s="52">
        <v>0</v>
      </c>
      <c r="AH1183" s="42">
        <f>IFERROR(AG1183/AC1179,"-")</f>
        <v>0</v>
      </c>
      <c r="AI1183" s="55" t="str">
        <f t="shared" si="107"/>
        <v>-</v>
      </c>
      <c r="AJ1183" s="360"/>
      <c r="AK1183" s="360"/>
      <c r="AL1183" s="32" t="s">
        <v>100</v>
      </c>
      <c r="AM1183" s="52">
        <v>909579</v>
      </c>
      <c r="AN1183" s="42">
        <f>IFERROR(AM1183/AJ1179,"-")</f>
        <v>3.2183098317460197E-2</v>
      </c>
      <c r="AO1183" s="52">
        <v>21</v>
      </c>
      <c r="AP1183" s="42">
        <f>IFERROR(AO1183/AK1179,"-")</f>
        <v>0.45652173913043476</v>
      </c>
      <c r="AQ1183" s="55">
        <f t="shared" si="108"/>
        <v>43313.285714285717</v>
      </c>
      <c r="AR1183" s="360"/>
      <c r="AS1183" s="360"/>
      <c r="AT1183" s="32" t="s">
        <v>100</v>
      </c>
      <c r="AU1183" s="52">
        <v>674405</v>
      </c>
      <c r="AV1183" s="42">
        <f>IFERROR(AU1183/AR1179,"-")</f>
        <v>1.6017409065539313E-2</v>
      </c>
      <c r="AW1183" s="55">
        <v>37</v>
      </c>
      <c r="AX1183" s="42">
        <f>IFERROR(AW1183/AS1179,"-")</f>
        <v>0.44578313253012047</v>
      </c>
      <c r="AY1183" s="138">
        <f t="shared" si="109"/>
        <v>18227.162162162163</v>
      </c>
      <c r="AZ1183" s="360"/>
      <c r="BA1183" s="360"/>
      <c r="BB1183" s="32" t="s">
        <v>100</v>
      </c>
      <c r="BC1183" s="52">
        <v>221409</v>
      </c>
      <c r="BD1183" s="42">
        <f>IFERROR(BC1183/AZ1179,"-")</f>
        <v>2.5211510738938243E-2</v>
      </c>
      <c r="BE1183" s="52">
        <v>6</v>
      </c>
      <c r="BF1183" s="42">
        <f>IFERROR(BE1183/BA1179,"-")</f>
        <v>0.66666666666666663</v>
      </c>
      <c r="BG1183" s="55">
        <f t="shared" si="110"/>
        <v>36901.5</v>
      </c>
      <c r="BH1183" s="360"/>
      <c r="BI1183" s="360"/>
      <c r="BJ1183" s="32" t="s">
        <v>100</v>
      </c>
      <c r="BK1183" s="52">
        <v>2699195</v>
      </c>
      <c r="BL1183" s="42">
        <f>IFERROR(BK1183/BH1179,"-")</f>
        <v>5.2704539468044785E-2</v>
      </c>
      <c r="BM1183" s="52">
        <v>36</v>
      </c>
      <c r="BN1183" s="42">
        <f>IFERROR(BM1183/BI1179,"-")</f>
        <v>0.35643564356435642</v>
      </c>
      <c r="BO1183" s="96">
        <f t="shared" si="111"/>
        <v>74977.638888888891</v>
      </c>
      <c r="BP1183" s="140"/>
    </row>
    <row r="1184" spans="2:68" s="8" customFormat="1" ht="13.15" customHeight="1">
      <c r="B1184" s="368"/>
      <c r="C1184" s="386"/>
      <c r="D1184" s="360"/>
      <c r="E1184" s="360"/>
      <c r="F1184" s="32" t="s">
        <v>101</v>
      </c>
      <c r="G1184" s="52">
        <v>148306</v>
      </c>
      <c r="H1184" s="42">
        <f>IFERROR(G1184/D1179,"-")</f>
        <v>3.4380150728723073E-2</v>
      </c>
      <c r="I1184" s="52">
        <v>5</v>
      </c>
      <c r="J1184" s="42">
        <f>IFERROR(I1184/E1179,"-")</f>
        <v>0.5</v>
      </c>
      <c r="K1184" s="55">
        <f t="shared" si="104"/>
        <v>29661.200000000001</v>
      </c>
      <c r="L1184" s="360"/>
      <c r="M1184" s="360"/>
      <c r="N1184" s="32" t="s">
        <v>101</v>
      </c>
      <c r="O1184" s="52">
        <v>4271679</v>
      </c>
      <c r="P1184" s="42">
        <f>IFERROR(O1184/L1179,"-")</f>
        <v>5.7403559610658517E-2</v>
      </c>
      <c r="Q1184" s="52">
        <v>74</v>
      </c>
      <c r="R1184" s="42">
        <f>IFERROR(Q1184/M1179,"-")</f>
        <v>0.49333333333333335</v>
      </c>
      <c r="S1184" s="55">
        <f t="shared" si="105"/>
        <v>57725.391891891893</v>
      </c>
      <c r="T1184" s="360"/>
      <c r="U1184" s="360"/>
      <c r="V1184" s="32" t="s">
        <v>101</v>
      </c>
      <c r="W1184" s="52">
        <v>0</v>
      </c>
      <c r="X1184" s="42">
        <f>IFERROR(W1184/T1179,"-")</f>
        <v>0</v>
      </c>
      <c r="Y1184" s="52">
        <v>0</v>
      </c>
      <c r="Z1184" s="42">
        <f>IFERROR(Y1184/U1179,"-")</f>
        <v>0</v>
      </c>
      <c r="AA1184" s="96" t="str">
        <f t="shared" si="106"/>
        <v>-</v>
      </c>
      <c r="AB1184" s="360"/>
      <c r="AC1184" s="360"/>
      <c r="AD1184" s="32" t="s">
        <v>101</v>
      </c>
      <c r="AE1184" s="52">
        <v>0</v>
      </c>
      <c r="AF1184" s="42">
        <f>IFERROR(AE1184/AB1179,"-")</f>
        <v>0</v>
      </c>
      <c r="AG1184" s="52">
        <v>0</v>
      </c>
      <c r="AH1184" s="42">
        <f>IFERROR(AG1184/AC1179,"-")</f>
        <v>0</v>
      </c>
      <c r="AI1184" s="55" t="str">
        <f t="shared" si="107"/>
        <v>-</v>
      </c>
      <c r="AJ1184" s="360"/>
      <c r="AK1184" s="360"/>
      <c r="AL1184" s="32" t="s">
        <v>101</v>
      </c>
      <c r="AM1184" s="52">
        <v>1475126</v>
      </c>
      <c r="AN1184" s="42">
        <f>IFERROR(AM1184/AJ1179,"-")</f>
        <v>5.2193514899356502E-2</v>
      </c>
      <c r="AO1184" s="52">
        <v>26</v>
      </c>
      <c r="AP1184" s="42">
        <f>IFERROR(AO1184/AK1179,"-")</f>
        <v>0.56521739130434778</v>
      </c>
      <c r="AQ1184" s="55">
        <f t="shared" si="108"/>
        <v>56735.615384615383</v>
      </c>
      <c r="AR1184" s="360"/>
      <c r="AS1184" s="360"/>
      <c r="AT1184" s="32" t="s">
        <v>101</v>
      </c>
      <c r="AU1184" s="52">
        <v>2796553</v>
      </c>
      <c r="AV1184" s="42">
        <f>IFERROR(AU1184/AR1179,"-")</f>
        <v>6.6419337600494011E-2</v>
      </c>
      <c r="AW1184" s="55">
        <v>48</v>
      </c>
      <c r="AX1184" s="42">
        <f>IFERROR(AW1184/AS1179,"-")</f>
        <v>0.57831325301204817</v>
      </c>
      <c r="AY1184" s="138">
        <f t="shared" si="109"/>
        <v>58261.520833333336</v>
      </c>
      <c r="AZ1184" s="360"/>
      <c r="BA1184" s="360"/>
      <c r="BB1184" s="32" t="s">
        <v>101</v>
      </c>
      <c r="BC1184" s="52">
        <v>471496</v>
      </c>
      <c r="BD1184" s="42">
        <f>IFERROR(BC1184/AZ1179,"-")</f>
        <v>5.3688542323782805E-2</v>
      </c>
      <c r="BE1184" s="52">
        <v>4</v>
      </c>
      <c r="BF1184" s="42">
        <f>IFERROR(BE1184/BA1179,"-")</f>
        <v>0.44444444444444442</v>
      </c>
      <c r="BG1184" s="55">
        <f t="shared" si="110"/>
        <v>117874</v>
      </c>
      <c r="BH1184" s="360"/>
      <c r="BI1184" s="360"/>
      <c r="BJ1184" s="32" t="s">
        <v>101</v>
      </c>
      <c r="BK1184" s="52">
        <v>2093542</v>
      </c>
      <c r="BL1184" s="42">
        <f>IFERROR(BK1184/BH1179,"-")</f>
        <v>4.0878545998717923E-2</v>
      </c>
      <c r="BM1184" s="52">
        <v>33</v>
      </c>
      <c r="BN1184" s="42">
        <f>IFERROR(BM1184/BI1179,"-")</f>
        <v>0.32673267326732675</v>
      </c>
      <c r="BO1184" s="96">
        <f t="shared" si="111"/>
        <v>63440.666666666664</v>
      </c>
      <c r="BP1184" s="140"/>
    </row>
    <row r="1185" spans="2:68" s="8" customFormat="1" ht="13.15" customHeight="1">
      <c r="B1185" s="368"/>
      <c r="C1185" s="386"/>
      <c r="D1185" s="360"/>
      <c r="E1185" s="360"/>
      <c r="F1185" s="32" t="s">
        <v>102</v>
      </c>
      <c r="G1185" s="52">
        <v>21302</v>
      </c>
      <c r="H1185" s="42">
        <f>IFERROR(G1185/D1179,"-")</f>
        <v>4.9382086417492132E-3</v>
      </c>
      <c r="I1185" s="52">
        <v>1</v>
      </c>
      <c r="J1185" s="42">
        <f>IFERROR(I1185/E1179,"-")</f>
        <v>0.1</v>
      </c>
      <c r="K1185" s="55">
        <f t="shared" si="104"/>
        <v>21302</v>
      </c>
      <c r="L1185" s="360"/>
      <c r="M1185" s="360"/>
      <c r="N1185" s="32" t="s">
        <v>102</v>
      </c>
      <c r="O1185" s="52">
        <v>1674202</v>
      </c>
      <c r="P1185" s="42">
        <f>IFERROR(O1185/L1179,"-")</f>
        <v>2.2498215410681303E-2</v>
      </c>
      <c r="Q1185" s="52">
        <v>21</v>
      </c>
      <c r="R1185" s="42">
        <f>IFERROR(Q1185/M1179,"-")</f>
        <v>0.14000000000000001</v>
      </c>
      <c r="S1185" s="55">
        <f t="shared" si="105"/>
        <v>79723.904761904763</v>
      </c>
      <c r="T1185" s="360"/>
      <c r="U1185" s="360"/>
      <c r="V1185" s="32" t="s">
        <v>102</v>
      </c>
      <c r="W1185" s="52">
        <v>0</v>
      </c>
      <c r="X1185" s="42">
        <f>IFERROR(W1185/T1179,"-")</f>
        <v>0</v>
      </c>
      <c r="Y1185" s="52">
        <v>0</v>
      </c>
      <c r="Z1185" s="42">
        <f>IFERROR(Y1185/U1179,"-")</f>
        <v>0</v>
      </c>
      <c r="AA1185" s="96" t="str">
        <f t="shared" si="106"/>
        <v>-</v>
      </c>
      <c r="AB1185" s="360"/>
      <c r="AC1185" s="360"/>
      <c r="AD1185" s="32" t="s">
        <v>102</v>
      </c>
      <c r="AE1185" s="52">
        <v>0</v>
      </c>
      <c r="AF1185" s="42">
        <f>IFERROR(AE1185/AB1179,"-")</f>
        <v>0</v>
      </c>
      <c r="AG1185" s="52">
        <v>0</v>
      </c>
      <c r="AH1185" s="42">
        <f>IFERROR(AG1185/AC1179,"-")</f>
        <v>0</v>
      </c>
      <c r="AI1185" s="55" t="str">
        <f t="shared" si="107"/>
        <v>-</v>
      </c>
      <c r="AJ1185" s="360"/>
      <c r="AK1185" s="360"/>
      <c r="AL1185" s="32" t="s">
        <v>102</v>
      </c>
      <c r="AM1185" s="52">
        <v>1597088</v>
      </c>
      <c r="AN1185" s="42">
        <f>IFERROR(AM1185/AJ1179,"-")</f>
        <v>5.6508824550298396E-2</v>
      </c>
      <c r="AO1185" s="52">
        <v>9</v>
      </c>
      <c r="AP1185" s="42">
        <f>IFERROR(AO1185/AK1179,"-")</f>
        <v>0.19565217391304349</v>
      </c>
      <c r="AQ1185" s="55">
        <f t="shared" si="108"/>
        <v>177454.22222222222</v>
      </c>
      <c r="AR1185" s="360"/>
      <c r="AS1185" s="360"/>
      <c r="AT1185" s="32" t="s">
        <v>102</v>
      </c>
      <c r="AU1185" s="52">
        <v>77114</v>
      </c>
      <c r="AV1185" s="42">
        <f>IFERROR(AU1185/AR1179,"-")</f>
        <v>1.8314906957688608E-3</v>
      </c>
      <c r="AW1185" s="55">
        <v>12</v>
      </c>
      <c r="AX1185" s="42">
        <f>IFERROR(AW1185/AS1179,"-")</f>
        <v>0.14457831325301204</v>
      </c>
      <c r="AY1185" s="138">
        <f t="shared" si="109"/>
        <v>6426.166666666667</v>
      </c>
      <c r="AZ1185" s="360"/>
      <c r="BA1185" s="360"/>
      <c r="BB1185" s="32" t="s">
        <v>102</v>
      </c>
      <c r="BC1185" s="52">
        <v>1579739</v>
      </c>
      <c r="BD1185" s="42">
        <f>IFERROR(BC1185/AZ1179,"-")</f>
        <v>0.17988251048159543</v>
      </c>
      <c r="BE1185" s="52">
        <v>4</v>
      </c>
      <c r="BF1185" s="42">
        <f>IFERROR(BE1185/BA1179,"-")</f>
        <v>0.44444444444444442</v>
      </c>
      <c r="BG1185" s="55">
        <f t="shared" si="110"/>
        <v>394934.75</v>
      </c>
      <c r="BH1185" s="360"/>
      <c r="BI1185" s="360"/>
      <c r="BJ1185" s="32" t="s">
        <v>102</v>
      </c>
      <c r="BK1185" s="52">
        <v>1066490</v>
      </c>
      <c r="BL1185" s="42">
        <f>IFERROR(BK1185/BH1179,"-")</f>
        <v>2.082430661633379E-2</v>
      </c>
      <c r="BM1185" s="52">
        <v>6</v>
      </c>
      <c r="BN1185" s="42">
        <f>IFERROR(BM1185/BI1179,"-")</f>
        <v>5.9405940594059403E-2</v>
      </c>
      <c r="BO1185" s="96">
        <f t="shared" si="111"/>
        <v>177748.33333333334</v>
      </c>
      <c r="BP1185" s="140"/>
    </row>
    <row r="1186" spans="2:68" s="8" customFormat="1" ht="13.15" customHeight="1">
      <c r="B1186" s="368"/>
      <c r="C1186" s="386"/>
      <c r="D1186" s="360"/>
      <c r="E1186" s="360"/>
      <c r="F1186" s="32" t="s">
        <v>112</v>
      </c>
      <c r="G1186" s="52">
        <v>0</v>
      </c>
      <c r="H1186" s="42">
        <f>IFERROR(G1186/D1179,"-")</f>
        <v>0</v>
      </c>
      <c r="I1186" s="52">
        <v>0</v>
      </c>
      <c r="J1186" s="42">
        <f>IFERROR(I1186/E1179,"-")</f>
        <v>0</v>
      </c>
      <c r="K1186" s="55" t="str">
        <f t="shared" si="104"/>
        <v>-</v>
      </c>
      <c r="L1186" s="360"/>
      <c r="M1186" s="360"/>
      <c r="N1186" s="32" t="s">
        <v>112</v>
      </c>
      <c r="O1186" s="52">
        <v>0</v>
      </c>
      <c r="P1186" s="42">
        <f>IFERROR(O1186/L1179,"-")</f>
        <v>0</v>
      </c>
      <c r="Q1186" s="52">
        <v>0</v>
      </c>
      <c r="R1186" s="42">
        <f>IFERROR(Q1186/M1179,"-")</f>
        <v>0</v>
      </c>
      <c r="S1186" s="55" t="str">
        <f t="shared" si="105"/>
        <v>-</v>
      </c>
      <c r="T1186" s="360"/>
      <c r="U1186" s="360"/>
      <c r="V1186" s="32" t="s">
        <v>112</v>
      </c>
      <c r="W1186" s="52">
        <v>0</v>
      </c>
      <c r="X1186" s="42">
        <f>IFERROR(W1186/T1179,"-")</f>
        <v>0</v>
      </c>
      <c r="Y1186" s="52">
        <v>0</v>
      </c>
      <c r="Z1186" s="42">
        <f>IFERROR(Y1186/U1179,"-")</f>
        <v>0</v>
      </c>
      <c r="AA1186" s="96" t="str">
        <f t="shared" si="106"/>
        <v>-</v>
      </c>
      <c r="AB1186" s="360"/>
      <c r="AC1186" s="360"/>
      <c r="AD1186" s="32" t="s">
        <v>112</v>
      </c>
      <c r="AE1186" s="52">
        <v>0</v>
      </c>
      <c r="AF1186" s="42">
        <f>IFERROR(AE1186/AB1179,"-")</f>
        <v>0</v>
      </c>
      <c r="AG1186" s="52">
        <v>0</v>
      </c>
      <c r="AH1186" s="42">
        <f>IFERROR(AG1186/AC1179,"-")</f>
        <v>0</v>
      </c>
      <c r="AI1186" s="55" t="str">
        <f t="shared" si="107"/>
        <v>-</v>
      </c>
      <c r="AJ1186" s="360"/>
      <c r="AK1186" s="360"/>
      <c r="AL1186" s="32" t="s">
        <v>112</v>
      </c>
      <c r="AM1186" s="52">
        <v>0</v>
      </c>
      <c r="AN1186" s="42">
        <f>IFERROR(AM1186/AJ1179,"-")</f>
        <v>0</v>
      </c>
      <c r="AO1186" s="52">
        <v>0</v>
      </c>
      <c r="AP1186" s="42">
        <f>IFERROR(AO1186/AK1179,"-")</f>
        <v>0</v>
      </c>
      <c r="AQ1186" s="55" t="str">
        <f t="shared" si="108"/>
        <v>-</v>
      </c>
      <c r="AR1186" s="360"/>
      <c r="AS1186" s="360"/>
      <c r="AT1186" s="32" t="s">
        <v>112</v>
      </c>
      <c r="AU1186" s="52">
        <v>0</v>
      </c>
      <c r="AV1186" s="42">
        <f>IFERROR(AU1186/AR1179,"-")</f>
        <v>0</v>
      </c>
      <c r="AW1186" s="55">
        <v>0</v>
      </c>
      <c r="AX1186" s="42">
        <f>IFERROR(AW1186/AS1179,"-")</f>
        <v>0</v>
      </c>
      <c r="AY1186" s="138" t="str">
        <f t="shared" si="109"/>
        <v>-</v>
      </c>
      <c r="AZ1186" s="360"/>
      <c r="BA1186" s="360"/>
      <c r="BB1186" s="32" t="s">
        <v>112</v>
      </c>
      <c r="BC1186" s="52">
        <v>0</v>
      </c>
      <c r="BD1186" s="42">
        <f>IFERROR(BC1186/AZ1179,"-")</f>
        <v>0</v>
      </c>
      <c r="BE1186" s="52">
        <v>0</v>
      </c>
      <c r="BF1186" s="42">
        <f>IFERROR(BE1186/BA1179,"-")</f>
        <v>0</v>
      </c>
      <c r="BG1186" s="55" t="str">
        <f t="shared" si="110"/>
        <v>-</v>
      </c>
      <c r="BH1186" s="360"/>
      <c r="BI1186" s="360"/>
      <c r="BJ1186" s="32" t="s">
        <v>112</v>
      </c>
      <c r="BK1186" s="52">
        <v>0</v>
      </c>
      <c r="BL1186" s="42">
        <f>IFERROR(BK1186/BH1179,"-")</f>
        <v>0</v>
      </c>
      <c r="BM1186" s="52">
        <v>0</v>
      </c>
      <c r="BN1186" s="42">
        <f>IFERROR(BM1186/BI1179,"-")</f>
        <v>0</v>
      </c>
      <c r="BO1186" s="96" t="str">
        <f t="shared" si="111"/>
        <v>-</v>
      </c>
      <c r="BP1186" s="140"/>
    </row>
    <row r="1187" spans="2:68" s="8" customFormat="1" ht="13.15" customHeight="1">
      <c r="B1187" s="368"/>
      <c r="C1187" s="386"/>
      <c r="D1187" s="360"/>
      <c r="E1187" s="360"/>
      <c r="F1187" s="32" t="s">
        <v>103</v>
      </c>
      <c r="G1187" s="52">
        <v>0</v>
      </c>
      <c r="H1187" s="42">
        <f>IFERROR(G1187/D1179,"-")</f>
        <v>0</v>
      </c>
      <c r="I1187" s="52">
        <v>0</v>
      </c>
      <c r="J1187" s="42">
        <f>IFERROR(I1187/E1179,"-")</f>
        <v>0</v>
      </c>
      <c r="K1187" s="55" t="str">
        <f t="shared" si="104"/>
        <v>-</v>
      </c>
      <c r="L1187" s="360"/>
      <c r="M1187" s="360"/>
      <c r="N1187" s="32" t="s">
        <v>103</v>
      </c>
      <c r="O1187" s="52">
        <v>0</v>
      </c>
      <c r="P1187" s="42">
        <f>IFERROR(O1187/L1179,"-")</f>
        <v>0</v>
      </c>
      <c r="Q1187" s="52">
        <v>0</v>
      </c>
      <c r="R1187" s="42">
        <f>IFERROR(Q1187/M1179,"-")</f>
        <v>0</v>
      </c>
      <c r="S1187" s="55" t="str">
        <f t="shared" si="105"/>
        <v>-</v>
      </c>
      <c r="T1187" s="360"/>
      <c r="U1187" s="360"/>
      <c r="V1187" s="32" t="s">
        <v>103</v>
      </c>
      <c r="W1187" s="52">
        <v>0</v>
      </c>
      <c r="X1187" s="42">
        <f>IFERROR(W1187/T1179,"-")</f>
        <v>0</v>
      </c>
      <c r="Y1187" s="52">
        <v>0</v>
      </c>
      <c r="Z1187" s="42">
        <f>IFERROR(Y1187/U1179,"-")</f>
        <v>0</v>
      </c>
      <c r="AA1187" s="96" t="str">
        <f t="shared" si="106"/>
        <v>-</v>
      </c>
      <c r="AB1187" s="360"/>
      <c r="AC1187" s="360"/>
      <c r="AD1187" s="32" t="s">
        <v>103</v>
      </c>
      <c r="AE1187" s="52">
        <v>0</v>
      </c>
      <c r="AF1187" s="42">
        <f>IFERROR(AE1187/AB1179,"-")</f>
        <v>0</v>
      </c>
      <c r="AG1187" s="52">
        <v>0</v>
      </c>
      <c r="AH1187" s="42">
        <f>IFERROR(AG1187/AC1179,"-")</f>
        <v>0</v>
      </c>
      <c r="AI1187" s="55" t="str">
        <f t="shared" si="107"/>
        <v>-</v>
      </c>
      <c r="AJ1187" s="360"/>
      <c r="AK1187" s="360"/>
      <c r="AL1187" s="32" t="s">
        <v>103</v>
      </c>
      <c r="AM1187" s="52">
        <v>0</v>
      </c>
      <c r="AN1187" s="42">
        <f>IFERROR(AM1187/AJ1179,"-")</f>
        <v>0</v>
      </c>
      <c r="AO1187" s="52">
        <v>0</v>
      </c>
      <c r="AP1187" s="42">
        <f>IFERROR(AO1187/AK1179,"-")</f>
        <v>0</v>
      </c>
      <c r="AQ1187" s="55" t="str">
        <f t="shared" si="108"/>
        <v>-</v>
      </c>
      <c r="AR1187" s="360"/>
      <c r="AS1187" s="360"/>
      <c r="AT1187" s="32" t="s">
        <v>103</v>
      </c>
      <c r="AU1187" s="52">
        <v>0</v>
      </c>
      <c r="AV1187" s="42">
        <f>IFERROR(AU1187/AR1179,"-")</f>
        <v>0</v>
      </c>
      <c r="AW1187" s="55">
        <v>0</v>
      </c>
      <c r="AX1187" s="42">
        <f>IFERROR(AW1187/AS1179,"-")</f>
        <v>0</v>
      </c>
      <c r="AY1187" s="138" t="str">
        <f t="shared" si="109"/>
        <v>-</v>
      </c>
      <c r="AZ1187" s="360"/>
      <c r="BA1187" s="360"/>
      <c r="BB1187" s="32" t="s">
        <v>103</v>
      </c>
      <c r="BC1187" s="52">
        <v>0</v>
      </c>
      <c r="BD1187" s="42">
        <f>IFERROR(BC1187/AZ1179,"-")</f>
        <v>0</v>
      </c>
      <c r="BE1187" s="52">
        <v>0</v>
      </c>
      <c r="BF1187" s="42">
        <f>IFERROR(BE1187/BA1179,"-")</f>
        <v>0</v>
      </c>
      <c r="BG1187" s="55" t="str">
        <f t="shared" si="110"/>
        <v>-</v>
      </c>
      <c r="BH1187" s="360"/>
      <c r="BI1187" s="360"/>
      <c r="BJ1187" s="32" t="s">
        <v>103</v>
      </c>
      <c r="BK1187" s="52">
        <v>25507</v>
      </c>
      <c r="BL1187" s="42">
        <f>IFERROR(BK1187/BH1179,"-")</f>
        <v>4.9805022912809875E-4</v>
      </c>
      <c r="BM1187" s="52">
        <v>1</v>
      </c>
      <c r="BN1187" s="42">
        <f>IFERROR(BM1187/BI1179,"-")</f>
        <v>9.9009900990099011E-3</v>
      </c>
      <c r="BO1187" s="96">
        <f t="shared" si="111"/>
        <v>25507</v>
      </c>
      <c r="BP1187" s="140"/>
    </row>
    <row r="1188" spans="2:68" s="8" customFormat="1" ht="13.15" customHeight="1">
      <c r="B1188" s="368"/>
      <c r="C1188" s="386"/>
      <c r="D1188" s="360"/>
      <c r="E1188" s="360"/>
      <c r="F1188" s="32" t="s">
        <v>104</v>
      </c>
      <c r="G1188" s="52">
        <v>0</v>
      </c>
      <c r="H1188" s="42">
        <f>IFERROR(G1188/D1179,"-")</f>
        <v>0</v>
      </c>
      <c r="I1188" s="52">
        <v>0</v>
      </c>
      <c r="J1188" s="42">
        <f>IFERROR(I1188/E1179,"-")</f>
        <v>0</v>
      </c>
      <c r="K1188" s="55" t="str">
        <f t="shared" si="104"/>
        <v>-</v>
      </c>
      <c r="L1188" s="360"/>
      <c r="M1188" s="360"/>
      <c r="N1188" s="32" t="s">
        <v>104</v>
      </c>
      <c r="O1188" s="52">
        <v>6053</v>
      </c>
      <c r="P1188" s="42">
        <f>IFERROR(O1188/L1179,"-")</f>
        <v>8.1341258629994434E-5</v>
      </c>
      <c r="Q1188" s="52">
        <v>1</v>
      </c>
      <c r="R1188" s="42">
        <f>IFERROR(Q1188/M1179,"-")</f>
        <v>6.6666666666666671E-3</v>
      </c>
      <c r="S1188" s="55">
        <f t="shared" si="105"/>
        <v>6053</v>
      </c>
      <c r="T1188" s="360"/>
      <c r="U1188" s="360"/>
      <c r="V1188" s="32" t="s">
        <v>104</v>
      </c>
      <c r="W1188" s="52">
        <v>0</v>
      </c>
      <c r="X1188" s="42">
        <f>IFERROR(W1188/T1179,"-")</f>
        <v>0</v>
      </c>
      <c r="Y1188" s="52">
        <v>0</v>
      </c>
      <c r="Z1188" s="42">
        <f>IFERROR(Y1188/U1179,"-")</f>
        <v>0</v>
      </c>
      <c r="AA1188" s="96" t="str">
        <f t="shared" si="106"/>
        <v>-</v>
      </c>
      <c r="AB1188" s="360"/>
      <c r="AC1188" s="360"/>
      <c r="AD1188" s="32" t="s">
        <v>104</v>
      </c>
      <c r="AE1188" s="52">
        <v>0</v>
      </c>
      <c r="AF1188" s="42">
        <f>IFERROR(AE1188/AB1179,"-")</f>
        <v>0</v>
      </c>
      <c r="AG1188" s="52">
        <v>0</v>
      </c>
      <c r="AH1188" s="42">
        <f>IFERROR(AG1188/AC1179,"-")</f>
        <v>0</v>
      </c>
      <c r="AI1188" s="55" t="str">
        <f t="shared" si="107"/>
        <v>-</v>
      </c>
      <c r="AJ1188" s="360"/>
      <c r="AK1188" s="360"/>
      <c r="AL1188" s="32" t="s">
        <v>104</v>
      </c>
      <c r="AM1188" s="52">
        <v>6053</v>
      </c>
      <c r="AN1188" s="42">
        <f>IFERROR(AM1188/AJ1179,"-")</f>
        <v>2.1416973579599635E-4</v>
      </c>
      <c r="AO1188" s="52">
        <v>1</v>
      </c>
      <c r="AP1188" s="42">
        <f>IFERROR(AO1188/AK1179,"-")</f>
        <v>2.1739130434782608E-2</v>
      </c>
      <c r="AQ1188" s="55">
        <f t="shared" si="108"/>
        <v>6053</v>
      </c>
      <c r="AR1188" s="360"/>
      <c r="AS1188" s="360"/>
      <c r="AT1188" s="32" t="s">
        <v>104</v>
      </c>
      <c r="AU1188" s="52">
        <v>0</v>
      </c>
      <c r="AV1188" s="42">
        <f>IFERROR(AU1188/AR1179,"-")</f>
        <v>0</v>
      </c>
      <c r="AW1188" s="55">
        <v>0</v>
      </c>
      <c r="AX1188" s="42">
        <f>IFERROR(AW1188/AS1179,"-")</f>
        <v>0</v>
      </c>
      <c r="AY1188" s="138" t="str">
        <f t="shared" si="109"/>
        <v>-</v>
      </c>
      <c r="AZ1188" s="360"/>
      <c r="BA1188" s="360"/>
      <c r="BB1188" s="32" t="s">
        <v>104</v>
      </c>
      <c r="BC1188" s="52">
        <v>0</v>
      </c>
      <c r="BD1188" s="42">
        <f>IFERROR(BC1188/AZ1179,"-")</f>
        <v>0</v>
      </c>
      <c r="BE1188" s="52">
        <v>0</v>
      </c>
      <c r="BF1188" s="42">
        <f>IFERROR(BE1188/BA1179,"-")</f>
        <v>0</v>
      </c>
      <c r="BG1188" s="55" t="str">
        <f t="shared" si="110"/>
        <v>-</v>
      </c>
      <c r="BH1188" s="360"/>
      <c r="BI1188" s="360"/>
      <c r="BJ1188" s="32" t="s">
        <v>104</v>
      </c>
      <c r="BK1188" s="52">
        <v>10859</v>
      </c>
      <c r="BL1188" s="42">
        <f>IFERROR(BK1188/BH1179,"-")</f>
        <v>2.1203306692680533E-4</v>
      </c>
      <c r="BM1188" s="52">
        <v>2</v>
      </c>
      <c r="BN1188" s="42">
        <f>IFERROR(BM1188/BI1179,"-")</f>
        <v>1.9801980198019802E-2</v>
      </c>
      <c r="BO1188" s="96">
        <f t="shared" si="111"/>
        <v>5429.5</v>
      </c>
      <c r="BP1188" s="140"/>
    </row>
    <row r="1189" spans="2:68" s="8" customFormat="1" ht="13.15" customHeight="1">
      <c r="B1189" s="368"/>
      <c r="C1189" s="386"/>
      <c r="D1189" s="360"/>
      <c r="E1189" s="360"/>
      <c r="F1189" s="32" t="s">
        <v>105</v>
      </c>
      <c r="G1189" s="52">
        <v>0</v>
      </c>
      <c r="H1189" s="42">
        <f>IFERROR(G1189/D1179,"-")</f>
        <v>0</v>
      </c>
      <c r="I1189" s="52">
        <v>0</v>
      </c>
      <c r="J1189" s="42">
        <f>IFERROR(I1189/E1179,"-")</f>
        <v>0</v>
      </c>
      <c r="K1189" s="55" t="str">
        <f t="shared" ref="K1189:K1252" si="112">IFERROR(G1189/I1189,"-")</f>
        <v>-</v>
      </c>
      <c r="L1189" s="360"/>
      <c r="M1189" s="360"/>
      <c r="N1189" s="32" t="s">
        <v>105</v>
      </c>
      <c r="O1189" s="52">
        <v>0</v>
      </c>
      <c r="P1189" s="42">
        <f>IFERROR(O1189/L1179,"-")</f>
        <v>0</v>
      </c>
      <c r="Q1189" s="52">
        <v>0</v>
      </c>
      <c r="R1189" s="42">
        <f>IFERROR(Q1189/M1179,"-")</f>
        <v>0</v>
      </c>
      <c r="S1189" s="55" t="str">
        <f t="shared" ref="S1189:S1252" si="113">IFERROR(O1189/Q1189,"-")</f>
        <v>-</v>
      </c>
      <c r="T1189" s="360"/>
      <c r="U1189" s="360"/>
      <c r="V1189" s="32" t="s">
        <v>105</v>
      </c>
      <c r="W1189" s="52">
        <v>0</v>
      </c>
      <c r="X1189" s="42">
        <f>IFERROR(W1189/T1179,"-")</f>
        <v>0</v>
      </c>
      <c r="Y1189" s="52">
        <v>0</v>
      </c>
      <c r="Z1189" s="42">
        <f>IFERROR(Y1189/U1179,"-")</f>
        <v>0</v>
      </c>
      <c r="AA1189" s="96" t="str">
        <f t="shared" ref="AA1189:AA1252" si="114">IFERROR(W1189/Y1189,"-")</f>
        <v>-</v>
      </c>
      <c r="AB1189" s="360"/>
      <c r="AC1189" s="360"/>
      <c r="AD1189" s="32" t="s">
        <v>105</v>
      </c>
      <c r="AE1189" s="52">
        <v>0</v>
      </c>
      <c r="AF1189" s="42">
        <f>IFERROR(AE1189/AB1179,"-")</f>
        <v>0</v>
      </c>
      <c r="AG1189" s="52">
        <v>0</v>
      </c>
      <c r="AH1189" s="42">
        <f>IFERROR(AG1189/AC1179,"-")</f>
        <v>0</v>
      </c>
      <c r="AI1189" s="55" t="str">
        <f t="shared" ref="AI1189:AI1252" si="115">IFERROR(AE1189/AG1189,"-")</f>
        <v>-</v>
      </c>
      <c r="AJ1189" s="360"/>
      <c r="AK1189" s="360"/>
      <c r="AL1189" s="32" t="s">
        <v>105</v>
      </c>
      <c r="AM1189" s="52">
        <v>0</v>
      </c>
      <c r="AN1189" s="42">
        <f>IFERROR(AM1189/AJ1179,"-")</f>
        <v>0</v>
      </c>
      <c r="AO1189" s="52">
        <v>0</v>
      </c>
      <c r="AP1189" s="42">
        <f>IFERROR(AO1189/AK1179,"-")</f>
        <v>0</v>
      </c>
      <c r="AQ1189" s="55" t="str">
        <f t="shared" ref="AQ1189:AQ1252" si="116">IFERROR(AM1189/AO1189,"-")</f>
        <v>-</v>
      </c>
      <c r="AR1189" s="360"/>
      <c r="AS1189" s="360"/>
      <c r="AT1189" s="32" t="s">
        <v>105</v>
      </c>
      <c r="AU1189" s="52">
        <v>0</v>
      </c>
      <c r="AV1189" s="42">
        <f>IFERROR(AU1189/AR1179,"-")</f>
        <v>0</v>
      </c>
      <c r="AW1189" s="55">
        <v>0</v>
      </c>
      <c r="AX1189" s="42">
        <f>IFERROR(AW1189/AS1179,"-")</f>
        <v>0</v>
      </c>
      <c r="AY1189" s="138" t="str">
        <f t="shared" ref="AY1189:AY1252" si="117">IFERROR(AU1189/AW1189,"-")</f>
        <v>-</v>
      </c>
      <c r="AZ1189" s="360"/>
      <c r="BA1189" s="360"/>
      <c r="BB1189" s="32" t="s">
        <v>105</v>
      </c>
      <c r="BC1189" s="52">
        <v>0</v>
      </c>
      <c r="BD1189" s="42">
        <f>IFERROR(BC1189/AZ1179,"-")</f>
        <v>0</v>
      </c>
      <c r="BE1189" s="52">
        <v>0</v>
      </c>
      <c r="BF1189" s="42">
        <f>IFERROR(BE1189/BA1179,"-")</f>
        <v>0</v>
      </c>
      <c r="BG1189" s="55" t="str">
        <f t="shared" ref="BG1189:BG1252" si="118">IFERROR(BC1189/BE1189,"-")</f>
        <v>-</v>
      </c>
      <c r="BH1189" s="360"/>
      <c r="BI1189" s="360"/>
      <c r="BJ1189" s="32" t="s">
        <v>105</v>
      </c>
      <c r="BK1189" s="52">
        <v>11310</v>
      </c>
      <c r="BL1189" s="42">
        <f>IFERROR(BK1189/BH1179,"-")</f>
        <v>2.2083930260080747E-4</v>
      </c>
      <c r="BM1189" s="52">
        <v>1</v>
      </c>
      <c r="BN1189" s="42">
        <f>IFERROR(BM1189/BI1179,"-")</f>
        <v>9.9009900990099011E-3</v>
      </c>
      <c r="BO1189" s="96">
        <f t="shared" ref="BO1189:BO1252" si="119">IFERROR(BK1189/BM1189,"-")</f>
        <v>11310</v>
      </c>
      <c r="BP1189" s="140"/>
    </row>
    <row r="1190" spans="2:68" s="8" customFormat="1" ht="13.15" customHeight="1">
      <c r="B1190" s="368"/>
      <c r="C1190" s="386"/>
      <c r="D1190" s="360"/>
      <c r="E1190" s="360"/>
      <c r="F1190" s="32" t="s">
        <v>106</v>
      </c>
      <c r="G1190" s="52">
        <v>0</v>
      </c>
      <c r="H1190" s="42">
        <f>IFERROR(G1190/D1179,"-")</f>
        <v>0</v>
      </c>
      <c r="I1190" s="52">
        <v>0</v>
      </c>
      <c r="J1190" s="42">
        <f>IFERROR(I1190/E1179,"-")</f>
        <v>0</v>
      </c>
      <c r="K1190" s="55" t="str">
        <f t="shared" si="112"/>
        <v>-</v>
      </c>
      <c r="L1190" s="360"/>
      <c r="M1190" s="360"/>
      <c r="N1190" s="32" t="s">
        <v>106</v>
      </c>
      <c r="O1190" s="52">
        <v>221344</v>
      </c>
      <c r="P1190" s="42">
        <f>IFERROR(O1190/L1179,"-")</f>
        <v>2.9744588716665269E-3</v>
      </c>
      <c r="Q1190" s="52">
        <v>1</v>
      </c>
      <c r="R1190" s="42">
        <f>IFERROR(Q1190/M1179,"-")</f>
        <v>6.6666666666666671E-3</v>
      </c>
      <c r="S1190" s="55">
        <f t="shared" si="113"/>
        <v>221344</v>
      </c>
      <c r="T1190" s="360"/>
      <c r="U1190" s="360"/>
      <c r="V1190" s="32" t="s">
        <v>106</v>
      </c>
      <c r="W1190" s="52">
        <v>0</v>
      </c>
      <c r="X1190" s="42">
        <f>IFERROR(W1190/T1179,"-")</f>
        <v>0</v>
      </c>
      <c r="Y1190" s="52">
        <v>0</v>
      </c>
      <c r="Z1190" s="42">
        <f>IFERROR(Y1190/U1179,"-")</f>
        <v>0</v>
      </c>
      <c r="AA1190" s="96" t="str">
        <f t="shared" si="114"/>
        <v>-</v>
      </c>
      <c r="AB1190" s="360"/>
      <c r="AC1190" s="360"/>
      <c r="AD1190" s="32" t="s">
        <v>106</v>
      </c>
      <c r="AE1190" s="52">
        <v>0</v>
      </c>
      <c r="AF1190" s="42">
        <f>IFERROR(AE1190/AB1179,"-")</f>
        <v>0</v>
      </c>
      <c r="AG1190" s="52">
        <v>0</v>
      </c>
      <c r="AH1190" s="42">
        <f>IFERROR(AG1190/AC1179,"-")</f>
        <v>0</v>
      </c>
      <c r="AI1190" s="55" t="str">
        <f t="shared" si="115"/>
        <v>-</v>
      </c>
      <c r="AJ1190" s="360"/>
      <c r="AK1190" s="360"/>
      <c r="AL1190" s="32" t="s">
        <v>106</v>
      </c>
      <c r="AM1190" s="52">
        <v>0</v>
      </c>
      <c r="AN1190" s="42">
        <f>IFERROR(AM1190/AJ1179,"-")</f>
        <v>0</v>
      </c>
      <c r="AO1190" s="52">
        <v>0</v>
      </c>
      <c r="AP1190" s="42">
        <f>IFERROR(AO1190/AK1179,"-")</f>
        <v>0</v>
      </c>
      <c r="AQ1190" s="55" t="str">
        <f t="shared" si="116"/>
        <v>-</v>
      </c>
      <c r="AR1190" s="360"/>
      <c r="AS1190" s="360"/>
      <c r="AT1190" s="32" t="s">
        <v>106</v>
      </c>
      <c r="AU1190" s="52">
        <v>221344</v>
      </c>
      <c r="AV1190" s="42">
        <f>IFERROR(AU1190/AR1179,"-")</f>
        <v>5.2570152834020114E-3</v>
      </c>
      <c r="AW1190" s="55">
        <v>1</v>
      </c>
      <c r="AX1190" s="42">
        <f>IFERROR(AW1190/AS1179,"-")</f>
        <v>1.2048192771084338E-2</v>
      </c>
      <c r="AY1190" s="138">
        <f t="shared" si="117"/>
        <v>221344</v>
      </c>
      <c r="AZ1190" s="360"/>
      <c r="BA1190" s="360"/>
      <c r="BB1190" s="32" t="s">
        <v>106</v>
      </c>
      <c r="BC1190" s="52">
        <v>0</v>
      </c>
      <c r="BD1190" s="42">
        <f>IFERROR(BC1190/AZ1179,"-")</f>
        <v>0</v>
      </c>
      <c r="BE1190" s="52">
        <v>0</v>
      </c>
      <c r="BF1190" s="42">
        <f>IFERROR(BE1190/BA1179,"-")</f>
        <v>0</v>
      </c>
      <c r="BG1190" s="55" t="str">
        <f t="shared" si="118"/>
        <v>-</v>
      </c>
      <c r="BH1190" s="360"/>
      <c r="BI1190" s="360"/>
      <c r="BJ1190" s="32" t="s">
        <v>106</v>
      </c>
      <c r="BK1190" s="52">
        <v>9760</v>
      </c>
      <c r="BL1190" s="42">
        <f>IFERROR(BK1190/BH1179,"-")</f>
        <v>1.9057396935312829E-4</v>
      </c>
      <c r="BM1190" s="52">
        <v>1</v>
      </c>
      <c r="BN1190" s="42">
        <f>IFERROR(BM1190/BI1179,"-")</f>
        <v>9.9009900990099011E-3</v>
      </c>
      <c r="BO1190" s="96">
        <f t="shared" si="119"/>
        <v>9760</v>
      </c>
      <c r="BP1190" s="140"/>
    </row>
    <row r="1191" spans="2:68" s="8" customFormat="1" ht="13.15" customHeight="1">
      <c r="B1191" s="368"/>
      <c r="C1191" s="386"/>
      <c r="D1191" s="360"/>
      <c r="E1191" s="360"/>
      <c r="F1191" s="32" t="s">
        <v>107</v>
      </c>
      <c r="G1191" s="52">
        <v>75864</v>
      </c>
      <c r="H1191" s="42">
        <f>IFERROR(G1191/D1179,"-")</f>
        <v>1.7586717697759005E-2</v>
      </c>
      <c r="I1191" s="52">
        <v>2</v>
      </c>
      <c r="J1191" s="42">
        <f>IFERROR(I1191/E1179,"-")</f>
        <v>0.2</v>
      </c>
      <c r="K1191" s="55">
        <f t="shared" si="112"/>
        <v>37932</v>
      </c>
      <c r="L1191" s="360"/>
      <c r="M1191" s="360"/>
      <c r="N1191" s="32" t="s">
        <v>107</v>
      </c>
      <c r="O1191" s="52">
        <v>369631</v>
      </c>
      <c r="P1191" s="42">
        <f>IFERROR(O1191/L1179,"-")</f>
        <v>4.9671651691167145E-3</v>
      </c>
      <c r="Q1191" s="52">
        <v>15</v>
      </c>
      <c r="R1191" s="42">
        <f>IFERROR(Q1191/M1179,"-")</f>
        <v>0.1</v>
      </c>
      <c r="S1191" s="55">
        <f t="shared" si="113"/>
        <v>24642.066666666666</v>
      </c>
      <c r="T1191" s="360"/>
      <c r="U1191" s="360"/>
      <c r="V1191" s="32" t="s">
        <v>107</v>
      </c>
      <c r="W1191" s="52">
        <v>52368</v>
      </c>
      <c r="X1191" s="42">
        <f>IFERROR(W1191/T1179,"-")</f>
        <v>3.3015584808594338E-2</v>
      </c>
      <c r="Y1191" s="52">
        <v>1</v>
      </c>
      <c r="Z1191" s="42">
        <f>IFERROR(Y1191/U1179,"-")</f>
        <v>0.1111111111111111</v>
      </c>
      <c r="AA1191" s="96">
        <f t="shared" si="114"/>
        <v>52368</v>
      </c>
      <c r="AB1191" s="360"/>
      <c r="AC1191" s="360"/>
      <c r="AD1191" s="32" t="s">
        <v>107</v>
      </c>
      <c r="AE1191" s="52">
        <v>0</v>
      </c>
      <c r="AF1191" s="42">
        <f>IFERROR(AE1191/AB1179,"-")</f>
        <v>0</v>
      </c>
      <c r="AG1191" s="52">
        <v>0</v>
      </c>
      <c r="AH1191" s="42">
        <f>IFERROR(AG1191/AC1179,"-")</f>
        <v>0</v>
      </c>
      <c r="AI1191" s="55" t="str">
        <f t="shared" si="115"/>
        <v>-</v>
      </c>
      <c r="AJ1191" s="360"/>
      <c r="AK1191" s="360"/>
      <c r="AL1191" s="32" t="s">
        <v>107</v>
      </c>
      <c r="AM1191" s="52">
        <v>9527</v>
      </c>
      <c r="AN1191" s="42">
        <f>IFERROR(AM1191/AJ1179,"-")</f>
        <v>3.370882327653159E-4</v>
      </c>
      <c r="AO1191" s="52">
        <v>3</v>
      </c>
      <c r="AP1191" s="42">
        <f>IFERROR(AO1191/AK1179,"-")</f>
        <v>6.5217391304347824E-2</v>
      </c>
      <c r="AQ1191" s="55">
        <f t="shared" si="116"/>
        <v>3175.6666666666665</v>
      </c>
      <c r="AR1191" s="360"/>
      <c r="AS1191" s="360"/>
      <c r="AT1191" s="32" t="s">
        <v>107</v>
      </c>
      <c r="AU1191" s="52">
        <v>307736</v>
      </c>
      <c r="AV1191" s="42">
        <f>IFERROR(AU1191/AR1179,"-")</f>
        <v>7.3088624731323252E-3</v>
      </c>
      <c r="AW1191" s="55">
        <v>11</v>
      </c>
      <c r="AX1191" s="42">
        <f>IFERROR(AW1191/AS1179,"-")</f>
        <v>0.13253012048192772</v>
      </c>
      <c r="AY1191" s="138">
        <f t="shared" si="117"/>
        <v>27976</v>
      </c>
      <c r="AZ1191" s="360"/>
      <c r="BA1191" s="360"/>
      <c r="BB1191" s="32" t="s">
        <v>107</v>
      </c>
      <c r="BC1191" s="52">
        <v>0</v>
      </c>
      <c r="BD1191" s="42">
        <f>IFERROR(BC1191/AZ1179,"-")</f>
        <v>0</v>
      </c>
      <c r="BE1191" s="52">
        <v>0</v>
      </c>
      <c r="BF1191" s="42">
        <f>IFERROR(BE1191/BA1179,"-")</f>
        <v>0</v>
      </c>
      <c r="BG1191" s="55" t="str">
        <f t="shared" si="118"/>
        <v>-</v>
      </c>
      <c r="BH1191" s="360"/>
      <c r="BI1191" s="360"/>
      <c r="BJ1191" s="32" t="s">
        <v>107</v>
      </c>
      <c r="BK1191" s="52">
        <v>343218</v>
      </c>
      <c r="BL1191" s="42">
        <f>IFERROR(BK1191/BH1179,"-")</f>
        <v>6.7016820300657776E-3</v>
      </c>
      <c r="BM1191" s="52">
        <v>13</v>
      </c>
      <c r="BN1191" s="42">
        <f>IFERROR(BM1191/BI1179,"-")</f>
        <v>0.12871287128712872</v>
      </c>
      <c r="BO1191" s="96">
        <f t="shared" si="119"/>
        <v>26401.384615384617</v>
      </c>
      <c r="BP1191" s="140"/>
    </row>
    <row r="1192" spans="2:68" s="8" customFormat="1" ht="13.15" customHeight="1">
      <c r="B1192" s="368"/>
      <c r="C1192" s="386"/>
      <c r="D1192" s="360"/>
      <c r="E1192" s="360"/>
      <c r="F1192" s="32" t="s">
        <v>108</v>
      </c>
      <c r="G1192" s="52">
        <v>28708</v>
      </c>
      <c r="H1192" s="42">
        <f>IFERROR(G1192/D1179,"-")</f>
        <v>6.6550602613527562E-3</v>
      </c>
      <c r="I1192" s="52">
        <v>2</v>
      </c>
      <c r="J1192" s="42">
        <f>IFERROR(I1192/E1179,"-")</f>
        <v>0.2</v>
      </c>
      <c r="K1192" s="55">
        <f t="shared" si="112"/>
        <v>14354</v>
      </c>
      <c r="L1192" s="360"/>
      <c r="M1192" s="360"/>
      <c r="N1192" s="32" t="s">
        <v>108</v>
      </c>
      <c r="O1192" s="52">
        <v>1440691</v>
      </c>
      <c r="P1192" s="42">
        <f>IFERROR(O1192/L1179,"-")</f>
        <v>1.9360254293227377E-2</v>
      </c>
      <c r="Q1192" s="52">
        <v>14</v>
      </c>
      <c r="R1192" s="42">
        <f>IFERROR(Q1192/M1179,"-")</f>
        <v>9.3333333333333338E-2</v>
      </c>
      <c r="S1192" s="55">
        <f t="shared" si="113"/>
        <v>102906.5</v>
      </c>
      <c r="T1192" s="360"/>
      <c r="U1192" s="360"/>
      <c r="V1192" s="32" t="s">
        <v>108</v>
      </c>
      <c r="W1192" s="52">
        <v>0</v>
      </c>
      <c r="X1192" s="42">
        <f>IFERROR(W1192/T1179,"-")</f>
        <v>0</v>
      </c>
      <c r="Y1192" s="52">
        <v>0</v>
      </c>
      <c r="Z1192" s="42">
        <f>IFERROR(Y1192/U1179,"-")</f>
        <v>0</v>
      </c>
      <c r="AA1192" s="96" t="str">
        <f t="shared" si="114"/>
        <v>-</v>
      </c>
      <c r="AB1192" s="360"/>
      <c r="AC1192" s="360"/>
      <c r="AD1192" s="32" t="s">
        <v>108</v>
      </c>
      <c r="AE1192" s="52">
        <v>0</v>
      </c>
      <c r="AF1192" s="42">
        <f>IFERROR(AE1192/AB1179,"-")</f>
        <v>0</v>
      </c>
      <c r="AG1192" s="52">
        <v>0</v>
      </c>
      <c r="AH1192" s="42">
        <f>IFERROR(AG1192/AC1179,"-")</f>
        <v>0</v>
      </c>
      <c r="AI1192" s="55" t="str">
        <f t="shared" si="115"/>
        <v>-</v>
      </c>
      <c r="AJ1192" s="360"/>
      <c r="AK1192" s="360"/>
      <c r="AL1192" s="32" t="s">
        <v>108</v>
      </c>
      <c r="AM1192" s="52">
        <v>122001</v>
      </c>
      <c r="AN1192" s="42">
        <f>IFERROR(AM1192/AJ1179,"-")</f>
        <v>4.3166895649838673E-3</v>
      </c>
      <c r="AO1192" s="52">
        <v>4</v>
      </c>
      <c r="AP1192" s="42">
        <f>IFERROR(AO1192/AK1179,"-")</f>
        <v>8.6956521739130432E-2</v>
      </c>
      <c r="AQ1192" s="55">
        <f t="shared" si="116"/>
        <v>30500.25</v>
      </c>
      <c r="AR1192" s="360"/>
      <c r="AS1192" s="360"/>
      <c r="AT1192" s="32" t="s">
        <v>108</v>
      </c>
      <c r="AU1192" s="52">
        <v>1309558</v>
      </c>
      <c r="AV1192" s="42">
        <f>IFERROR(AU1192/AR1179,"-")</f>
        <v>3.1102566234012991E-2</v>
      </c>
      <c r="AW1192" s="55">
        <v>9</v>
      </c>
      <c r="AX1192" s="42">
        <f>IFERROR(AW1192/AS1179,"-")</f>
        <v>0.10843373493975904</v>
      </c>
      <c r="AY1192" s="138">
        <f t="shared" si="117"/>
        <v>145506.44444444444</v>
      </c>
      <c r="AZ1192" s="360"/>
      <c r="BA1192" s="360"/>
      <c r="BB1192" s="32" t="s">
        <v>108</v>
      </c>
      <c r="BC1192" s="52">
        <v>1108329</v>
      </c>
      <c r="BD1192" s="42">
        <f>IFERROR(BC1192/AZ1179,"-")</f>
        <v>0.12620376084882134</v>
      </c>
      <c r="BE1192" s="52">
        <v>6</v>
      </c>
      <c r="BF1192" s="42">
        <f>IFERROR(BE1192/BA1179,"-")</f>
        <v>0.66666666666666663</v>
      </c>
      <c r="BG1192" s="55">
        <f t="shared" si="118"/>
        <v>184721.5</v>
      </c>
      <c r="BH1192" s="360"/>
      <c r="BI1192" s="360"/>
      <c r="BJ1192" s="32" t="s">
        <v>108</v>
      </c>
      <c r="BK1192" s="52">
        <v>407200</v>
      </c>
      <c r="BL1192" s="42">
        <f>IFERROR(BK1192/BH1179,"-")</f>
        <v>7.9509959344870734E-3</v>
      </c>
      <c r="BM1192" s="52">
        <v>10</v>
      </c>
      <c r="BN1192" s="42">
        <f>IFERROR(BM1192/BI1179,"-")</f>
        <v>9.9009900990099015E-2</v>
      </c>
      <c r="BO1192" s="96">
        <f t="shared" si="119"/>
        <v>40720</v>
      </c>
      <c r="BP1192" s="140"/>
    </row>
    <row r="1193" spans="2:68" s="8" customFormat="1" ht="13.15" customHeight="1">
      <c r="B1193" s="368"/>
      <c r="C1193" s="386"/>
      <c r="D1193" s="360"/>
      <c r="E1193" s="360"/>
      <c r="F1193" s="32" t="s">
        <v>109</v>
      </c>
      <c r="G1193" s="52">
        <v>0</v>
      </c>
      <c r="H1193" s="42">
        <f>IFERROR(G1193/D1179,"-")</f>
        <v>0</v>
      </c>
      <c r="I1193" s="52">
        <v>0</v>
      </c>
      <c r="J1193" s="42">
        <f>IFERROR(I1193/E1179,"-")</f>
        <v>0</v>
      </c>
      <c r="K1193" s="55" t="str">
        <f t="shared" si="112"/>
        <v>-</v>
      </c>
      <c r="L1193" s="360"/>
      <c r="M1193" s="360"/>
      <c r="N1193" s="32" t="s">
        <v>109</v>
      </c>
      <c r="O1193" s="52">
        <v>132235</v>
      </c>
      <c r="P1193" s="42">
        <f>IFERROR(O1193/L1179,"-")</f>
        <v>1.7769967511873969E-3</v>
      </c>
      <c r="Q1193" s="52">
        <v>4</v>
      </c>
      <c r="R1193" s="42">
        <f>IFERROR(Q1193/M1179,"-")</f>
        <v>2.6666666666666668E-2</v>
      </c>
      <c r="S1193" s="55">
        <f t="shared" si="113"/>
        <v>33058.75</v>
      </c>
      <c r="T1193" s="360"/>
      <c r="U1193" s="360"/>
      <c r="V1193" s="32" t="s">
        <v>109</v>
      </c>
      <c r="W1193" s="52">
        <v>0</v>
      </c>
      <c r="X1193" s="42">
        <f>IFERROR(W1193/T1179,"-")</f>
        <v>0</v>
      </c>
      <c r="Y1193" s="52">
        <v>0</v>
      </c>
      <c r="Z1193" s="42">
        <f>IFERROR(Y1193/U1179,"-")</f>
        <v>0</v>
      </c>
      <c r="AA1193" s="96" t="str">
        <f t="shared" si="114"/>
        <v>-</v>
      </c>
      <c r="AB1193" s="360"/>
      <c r="AC1193" s="360"/>
      <c r="AD1193" s="32" t="s">
        <v>109</v>
      </c>
      <c r="AE1193" s="52">
        <v>0</v>
      </c>
      <c r="AF1193" s="42">
        <f>IFERROR(AE1193/AB1179,"-")</f>
        <v>0</v>
      </c>
      <c r="AG1193" s="52">
        <v>0</v>
      </c>
      <c r="AH1193" s="42">
        <f>IFERROR(AG1193/AC1179,"-")</f>
        <v>0</v>
      </c>
      <c r="AI1193" s="55" t="str">
        <f t="shared" si="115"/>
        <v>-</v>
      </c>
      <c r="AJ1193" s="360"/>
      <c r="AK1193" s="360"/>
      <c r="AL1193" s="32" t="s">
        <v>109</v>
      </c>
      <c r="AM1193" s="52">
        <v>8543</v>
      </c>
      <c r="AN1193" s="42">
        <f>IFERROR(AM1193/AJ1179,"-")</f>
        <v>3.022719400140751E-4</v>
      </c>
      <c r="AO1193" s="52">
        <v>1</v>
      </c>
      <c r="AP1193" s="42">
        <f>IFERROR(AO1193/AK1179,"-")</f>
        <v>2.1739130434782608E-2</v>
      </c>
      <c r="AQ1193" s="55">
        <f t="shared" si="116"/>
        <v>8543</v>
      </c>
      <c r="AR1193" s="360"/>
      <c r="AS1193" s="360"/>
      <c r="AT1193" s="32" t="s">
        <v>109</v>
      </c>
      <c r="AU1193" s="52">
        <v>123692</v>
      </c>
      <c r="AV1193" s="42">
        <f>IFERROR(AU1193/AR1179,"-")</f>
        <v>2.9377382465057178E-3</v>
      </c>
      <c r="AW1193" s="55">
        <v>3</v>
      </c>
      <c r="AX1193" s="42">
        <f>IFERROR(AW1193/AS1179,"-")</f>
        <v>3.614457831325301E-2</v>
      </c>
      <c r="AY1193" s="138">
        <f t="shared" si="117"/>
        <v>41230.666666666664</v>
      </c>
      <c r="AZ1193" s="360"/>
      <c r="BA1193" s="360"/>
      <c r="BB1193" s="32" t="s">
        <v>109</v>
      </c>
      <c r="BC1193" s="52">
        <v>0</v>
      </c>
      <c r="BD1193" s="42">
        <f>IFERROR(BC1193/AZ1179,"-")</f>
        <v>0</v>
      </c>
      <c r="BE1193" s="52">
        <v>0</v>
      </c>
      <c r="BF1193" s="42">
        <f>IFERROR(BE1193/BA1179,"-")</f>
        <v>0</v>
      </c>
      <c r="BG1193" s="55" t="str">
        <f t="shared" si="118"/>
        <v>-</v>
      </c>
      <c r="BH1193" s="360"/>
      <c r="BI1193" s="360"/>
      <c r="BJ1193" s="32" t="s">
        <v>109</v>
      </c>
      <c r="BK1193" s="52">
        <v>56364</v>
      </c>
      <c r="BL1193" s="42">
        <f>IFERROR(BK1193/BH1179,"-")</f>
        <v>1.100564673014316E-3</v>
      </c>
      <c r="BM1193" s="52">
        <v>3</v>
      </c>
      <c r="BN1193" s="42">
        <f>IFERROR(BM1193/BI1179,"-")</f>
        <v>2.9702970297029702E-2</v>
      </c>
      <c r="BO1193" s="96">
        <f t="shared" si="119"/>
        <v>18788</v>
      </c>
      <c r="BP1193" s="140"/>
    </row>
    <row r="1194" spans="2:68" s="8" customFormat="1" ht="13.15" customHeight="1">
      <c r="B1194" s="368"/>
      <c r="C1194" s="386"/>
      <c r="D1194" s="360"/>
      <c r="E1194" s="360"/>
      <c r="F1194" s="33" t="s">
        <v>110</v>
      </c>
      <c r="G1194" s="53">
        <v>0</v>
      </c>
      <c r="H1194" s="43">
        <f>IFERROR(G1194/D1179,"-")</f>
        <v>0</v>
      </c>
      <c r="I1194" s="53">
        <v>0</v>
      </c>
      <c r="J1194" s="43">
        <f>IFERROR(I1194/E1179,"-")</f>
        <v>0</v>
      </c>
      <c r="K1194" s="56" t="str">
        <f t="shared" si="112"/>
        <v>-</v>
      </c>
      <c r="L1194" s="360"/>
      <c r="M1194" s="360"/>
      <c r="N1194" s="33" t="s">
        <v>110</v>
      </c>
      <c r="O1194" s="53">
        <v>117639</v>
      </c>
      <c r="P1194" s="43">
        <f>IFERROR(O1194/L1179,"-")</f>
        <v>1.5808531842018694E-3</v>
      </c>
      <c r="Q1194" s="53">
        <v>7</v>
      </c>
      <c r="R1194" s="43">
        <f>IFERROR(Q1194/M1179,"-")</f>
        <v>4.6666666666666669E-2</v>
      </c>
      <c r="S1194" s="56">
        <f t="shared" si="113"/>
        <v>16805.571428571428</v>
      </c>
      <c r="T1194" s="360"/>
      <c r="U1194" s="360"/>
      <c r="V1194" s="33" t="s">
        <v>110</v>
      </c>
      <c r="W1194" s="53">
        <v>0</v>
      </c>
      <c r="X1194" s="43">
        <f>IFERROR(W1194/T1179,"-")</f>
        <v>0</v>
      </c>
      <c r="Y1194" s="53">
        <v>0</v>
      </c>
      <c r="Z1194" s="43">
        <f>IFERROR(Y1194/U1179,"-")</f>
        <v>0</v>
      </c>
      <c r="AA1194" s="97" t="str">
        <f t="shared" si="114"/>
        <v>-</v>
      </c>
      <c r="AB1194" s="360"/>
      <c r="AC1194" s="360"/>
      <c r="AD1194" s="33" t="s">
        <v>110</v>
      </c>
      <c r="AE1194" s="53">
        <v>0</v>
      </c>
      <c r="AF1194" s="43">
        <f>IFERROR(AE1194/AB1179,"-")</f>
        <v>0</v>
      </c>
      <c r="AG1194" s="53">
        <v>0</v>
      </c>
      <c r="AH1194" s="43">
        <f>IFERROR(AG1194/AC1179,"-")</f>
        <v>0</v>
      </c>
      <c r="AI1194" s="56" t="str">
        <f t="shared" si="115"/>
        <v>-</v>
      </c>
      <c r="AJ1194" s="360"/>
      <c r="AK1194" s="360"/>
      <c r="AL1194" s="33" t="s">
        <v>110</v>
      </c>
      <c r="AM1194" s="53">
        <v>113704</v>
      </c>
      <c r="AN1194" s="43">
        <f>IFERROR(AM1194/AJ1179,"-")</f>
        <v>4.0231216981576022E-3</v>
      </c>
      <c r="AO1194" s="53">
        <v>6</v>
      </c>
      <c r="AP1194" s="43">
        <f>IFERROR(AO1194/AK1179,"-")</f>
        <v>0.13043478260869565</v>
      </c>
      <c r="AQ1194" s="56">
        <f t="shared" si="116"/>
        <v>18950.666666666668</v>
      </c>
      <c r="AR1194" s="360"/>
      <c r="AS1194" s="360"/>
      <c r="AT1194" s="33" t="s">
        <v>110</v>
      </c>
      <c r="AU1194" s="53">
        <v>3935</v>
      </c>
      <c r="AV1194" s="43">
        <f>IFERROR(AU1194/AR1179,"-")</f>
        <v>9.3457943925233641E-5</v>
      </c>
      <c r="AW1194" s="56">
        <v>1</v>
      </c>
      <c r="AX1194" s="45">
        <f>IFERROR(AW1194/AS1179,"-")</f>
        <v>1.2048192771084338E-2</v>
      </c>
      <c r="AY1194" s="139">
        <f t="shared" si="117"/>
        <v>3935</v>
      </c>
      <c r="AZ1194" s="360"/>
      <c r="BA1194" s="360"/>
      <c r="BB1194" s="33" t="s">
        <v>110</v>
      </c>
      <c r="BC1194" s="53">
        <v>2303</v>
      </c>
      <c r="BD1194" s="43">
        <f>IFERROR(BC1194/AZ1179,"-")</f>
        <v>2.6223915573339286E-4</v>
      </c>
      <c r="BE1194" s="53">
        <v>1</v>
      </c>
      <c r="BF1194" s="43">
        <f>IFERROR(BE1194/BA1179,"-")</f>
        <v>0.1111111111111111</v>
      </c>
      <c r="BG1194" s="56">
        <f t="shared" si="118"/>
        <v>2303</v>
      </c>
      <c r="BH1194" s="360"/>
      <c r="BI1194" s="360"/>
      <c r="BJ1194" s="33" t="s">
        <v>110</v>
      </c>
      <c r="BK1194" s="53">
        <v>39188</v>
      </c>
      <c r="BL1194" s="43">
        <f>IFERROR(BK1194/BH1179,"-")</f>
        <v>7.6518572858713023E-4</v>
      </c>
      <c r="BM1194" s="53">
        <v>6</v>
      </c>
      <c r="BN1194" s="43">
        <f>IFERROR(BM1194/BI1179,"-")</f>
        <v>5.9405940594059403E-2</v>
      </c>
      <c r="BO1194" s="97">
        <f t="shared" si="119"/>
        <v>6531.333333333333</v>
      </c>
      <c r="BP1194" s="140"/>
    </row>
    <row r="1195" spans="2:68" s="8" customFormat="1" ht="13.15" customHeight="1">
      <c r="B1195" s="369"/>
      <c r="C1195" s="387"/>
      <c r="D1195" s="361"/>
      <c r="E1195" s="361"/>
      <c r="F1195" s="34" t="s">
        <v>64</v>
      </c>
      <c r="G1195" s="49">
        <f>SUM(G1179:G1194)</f>
        <v>786808</v>
      </c>
      <c r="H1195" s="43">
        <f>IFERROR(G1195/D1179,"-")</f>
        <v>0.18239705497124284</v>
      </c>
      <c r="I1195" s="53">
        <v>10</v>
      </c>
      <c r="J1195" s="43">
        <f>IFERROR(I1195/E1179,"-")</f>
        <v>1</v>
      </c>
      <c r="K1195" s="56">
        <f t="shared" si="112"/>
        <v>78680.800000000003</v>
      </c>
      <c r="L1195" s="361"/>
      <c r="M1195" s="361"/>
      <c r="N1195" s="34" t="s">
        <v>64</v>
      </c>
      <c r="O1195" s="49">
        <f>SUM(O1179:O1194)</f>
        <v>11956817</v>
      </c>
      <c r="P1195" s="43">
        <f>IFERROR(O1195/L1179,"-")</f>
        <v>0.16067777035990652</v>
      </c>
      <c r="Q1195" s="53">
        <v>126</v>
      </c>
      <c r="R1195" s="43">
        <f>IFERROR(Q1195/M1179,"-")</f>
        <v>0.84</v>
      </c>
      <c r="S1195" s="56">
        <f t="shared" si="113"/>
        <v>94895.373015873018</v>
      </c>
      <c r="T1195" s="361"/>
      <c r="U1195" s="361"/>
      <c r="V1195" s="34" t="s">
        <v>64</v>
      </c>
      <c r="W1195" s="49">
        <f>SUM(W1179:W1194)</f>
        <v>84472</v>
      </c>
      <c r="X1195" s="43">
        <f>IFERROR(W1195/T1179,"-")</f>
        <v>5.325566147173047E-2</v>
      </c>
      <c r="Y1195" s="53">
        <v>3</v>
      </c>
      <c r="Z1195" s="43">
        <f>IFERROR(Y1195/U1179,"-")</f>
        <v>0.33333333333333331</v>
      </c>
      <c r="AA1195" s="97">
        <f t="shared" si="114"/>
        <v>28157.333333333332</v>
      </c>
      <c r="AB1195" s="361"/>
      <c r="AC1195" s="361"/>
      <c r="AD1195" s="34" t="s">
        <v>64</v>
      </c>
      <c r="AE1195" s="49">
        <f>SUM(AE1179:AE1194)</f>
        <v>72060</v>
      </c>
      <c r="AF1195" s="43">
        <f>IFERROR(AE1195/AB1179,"-")</f>
        <v>3.1194670152943062E-2</v>
      </c>
      <c r="AG1195" s="53">
        <v>4</v>
      </c>
      <c r="AH1195" s="43">
        <f>IFERROR(AG1195/AC1179,"-")</f>
        <v>0.36363636363636365</v>
      </c>
      <c r="AI1195" s="56">
        <f t="shared" si="115"/>
        <v>18015</v>
      </c>
      <c r="AJ1195" s="361"/>
      <c r="AK1195" s="361"/>
      <c r="AL1195" s="34" t="s">
        <v>64</v>
      </c>
      <c r="AM1195" s="49">
        <f>SUM(AM1179:AM1194)</f>
        <v>4902591</v>
      </c>
      <c r="AN1195" s="43">
        <f>IFERROR(AM1195/AJ1179,"-")</f>
        <v>0.17346549135731529</v>
      </c>
      <c r="AO1195" s="53">
        <v>43</v>
      </c>
      <c r="AP1195" s="43">
        <f>IFERROR(AO1195/AK1179,"-")</f>
        <v>0.93478260869565222</v>
      </c>
      <c r="AQ1195" s="56">
        <f t="shared" si="116"/>
        <v>114013.74418604652</v>
      </c>
      <c r="AR1195" s="361"/>
      <c r="AS1195" s="361"/>
      <c r="AT1195" s="34" t="s">
        <v>64</v>
      </c>
      <c r="AU1195" s="49">
        <f>SUM(AU1179:AU1194)</f>
        <v>6876739</v>
      </c>
      <c r="AV1195" s="43">
        <f>IFERROR(AU1195/AR1179,"-")</f>
        <v>0.16332551152489638</v>
      </c>
      <c r="AW1195" s="56">
        <v>75</v>
      </c>
      <c r="AX1195" s="76">
        <f>IFERROR(AW1195/AS1179,"-")</f>
        <v>0.90361445783132532</v>
      </c>
      <c r="AY1195" s="114">
        <f t="shared" si="117"/>
        <v>91689.853333333333</v>
      </c>
      <c r="AZ1195" s="361"/>
      <c r="BA1195" s="361"/>
      <c r="BB1195" s="34" t="s">
        <v>64</v>
      </c>
      <c r="BC1195" s="49">
        <f>SUM(BC1179:BC1194)</f>
        <v>3575451</v>
      </c>
      <c r="BD1195" s="43">
        <f>IFERROR(BC1195/AZ1179,"-")</f>
        <v>0.40713124255584682</v>
      </c>
      <c r="BE1195" s="53">
        <v>9</v>
      </c>
      <c r="BF1195" s="43">
        <f>IFERROR(BE1195/BA1179,"-")</f>
        <v>1</v>
      </c>
      <c r="BG1195" s="56">
        <f t="shared" si="118"/>
        <v>397272.33333333331</v>
      </c>
      <c r="BH1195" s="361"/>
      <c r="BI1195" s="361"/>
      <c r="BJ1195" s="34" t="s">
        <v>64</v>
      </c>
      <c r="BK1195" s="49">
        <f>SUM(BK1179:BK1194)</f>
        <v>9083660</v>
      </c>
      <c r="BL1195" s="43">
        <f>IFERROR(BK1195/BH1179,"-")</f>
        <v>0.17736774000555711</v>
      </c>
      <c r="BM1195" s="53">
        <v>82</v>
      </c>
      <c r="BN1195" s="43">
        <f>IFERROR(BM1195/BI1179,"-")</f>
        <v>0.81188118811881194</v>
      </c>
      <c r="BO1195" s="97">
        <f t="shared" si="119"/>
        <v>110776.34146341463</v>
      </c>
      <c r="BP1195" s="140"/>
    </row>
    <row r="1196" spans="2:68" s="8" customFormat="1" ht="13.15" customHeight="1">
      <c r="B1196" s="367">
        <v>71</v>
      </c>
      <c r="C1196" s="385" t="s">
        <v>48</v>
      </c>
      <c r="D1196" s="359">
        <v>11790580</v>
      </c>
      <c r="E1196" s="359">
        <v>16</v>
      </c>
      <c r="F1196" s="30" t="s">
        <v>96</v>
      </c>
      <c r="G1196" s="51">
        <v>102732</v>
      </c>
      <c r="H1196" s="41">
        <f>IFERROR(G1196/D1196,"-")</f>
        <v>8.7130573729197382E-3</v>
      </c>
      <c r="I1196" s="51">
        <v>5</v>
      </c>
      <c r="J1196" s="41">
        <f>IFERROR(I1196/E1196,"-")</f>
        <v>0.3125</v>
      </c>
      <c r="K1196" s="54">
        <f t="shared" si="112"/>
        <v>20546.400000000001</v>
      </c>
      <c r="L1196" s="359">
        <v>94998600</v>
      </c>
      <c r="M1196" s="359">
        <v>219</v>
      </c>
      <c r="N1196" s="30" t="s">
        <v>96</v>
      </c>
      <c r="O1196" s="51">
        <v>1086667</v>
      </c>
      <c r="P1196" s="41">
        <f>IFERROR(O1196/L1196,"-")</f>
        <v>1.1438768571326315E-2</v>
      </c>
      <c r="Q1196" s="51">
        <v>36</v>
      </c>
      <c r="R1196" s="41">
        <f>IFERROR(Q1196/M1196,"-")</f>
        <v>0.16438356164383561</v>
      </c>
      <c r="S1196" s="54">
        <f t="shared" si="113"/>
        <v>30185.194444444445</v>
      </c>
      <c r="T1196" s="359">
        <v>6615480</v>
      </c>
      <c r="U1196" s="359">
        <v>14</v>
      </c>
      <c r="V1196" s="30" t="s">
        <v>96</v>
      </c>
      <c r="W1196" s="51">
        <v>3389</v>
      </c>
      <c r="X1196" s="41">
        <f>IFERROR(W1196/T1196,"-")</f>
        <v>5.1228331126388412E-4</v>
      </c>
      <c r="Y1196" s="51">
        <v>1</v>
      </c>
      <c r="Z1196" s="41">
        <f>IFERROR(Y1196/U1196,"-")</f>
        <v>7.1428571428571425E-2</v>
      </c>
      <c r="AA1196" s="95">
        <f t="shared" si="114"/>
        <v>3389</v>
      </c>
      <c r="AB1196" s="359">
        <v>4517470</v>
      </c>
      <c r="AC1196" s="359">
        <v>22</v>
      </c>
      <c r="AD1196" s="30" t="s">
        <v>96</v>
      </c>
      <c r="AE1196" s="51">
        <v>78046</v>
      </c>
      <c r="AF1196" s="41">
        <f>IFERROR(AE1196/AB1196,"-")</f>
        <v>1.7276484403880934E-2</v>
      </c>
      <c r="AG1196" s="51">
        <v>4</v>
      </c>
      <c r="AH1196" s="41">
        <f>IFERROR(AG1196/AC1196,"-")</f>
        <v>0.18181818181818182</v>
      </c>
      <c r="AI1196" s="54">
        <f t="shared" si="115"/>
        <v>19511.5</v>
      </c>
      <c r="AJ1196" s="359">
        <v>40305140</v>
      </c>
      <c r="AK1196" s="359">
        <v>76</v>
      </c>
      <c r="AL1196" s="30" t="s">
        <v>96</v>
      </c>
      <c r="AM1196" s="51">
        <v>243405</v>
      </c>
      <c r="AN1196" s="41">
        <f>IFERROR(AM1196/AJ1196,"-")</f>
        <v>6.0390560608398827E-3</v>
      </c>
      <c r="AO1196" s="51">
        <v>15</v>
      </c>
      <c r="AP1196" s="41">
        <f>IFERROR(AO1196/AK1196,"-")</f>
        <v>0.19736842105263158</v>
      </c>
      <c r="AQ1196" s="54">
        <f t="shared" si="116"/>
        <v>16227</v>
      </c>
      <c r="AR1196" s="359">
        <v>43262130</v>
      </c>
      <c r="AS1196" s="359">
        <v>106</v>
      </c>
      <c r="AT1196" s="30" t="s">
        <v>96</v>
      </c>
      <c r="AU1196" s="51">
        <v>761827</v>
      </c>
      <c r="AV1196" s="41">
        <f>IFERROR(AU1196/AR1196,"-")</f>
        <v>1.7609558290356948E-2</v>
      </c>
      <c r="AW1196" s="54">
        <v>16</v>
      </c>
      <c r="AX1196" s="41">
        <f>IFERROR(AW1196/AS1196,"-")</f>
        <v>0.15094339622641509</v>
      </c>
      <c r="AY1196" s="138">
        <f t="shared" si="117"/>
        <v>47614.1875</v>
      </c>
      <c r="AZ1196" s="359">
        <v>8309450</v>
      </c>
      <c r="BA1196" s="359">
        <v>9</v>
      </c>
      <c r="BB1196" s="30" t="s">
        <v>96</v>
      </c>
      <c r="BC1196" s="51">
        <v>518586</v>
      </c>
      <c r="BD1196" s="41">
        <f>IFERROR(BC1196/AZ1196,"-")</f>
        <v>6.2409184723417312E-2</v>
      </c>
      <c r="BE1196" s="51">
        <v>2</v>
      </c>
      <c r="BF1196" s="41">
        <f>IFERROR(BE1196/BA1196,"-")</f>
        <v>0.22222222222222221</v>
      </c>
      <c r="BG1196" s="54">
        <f t="shared" si="118"/>
        <v>259293</v>
      </c>
      <c r="BH1196" s="359">
        <v>75253620</v>
      </c>
      <c r="BI1196" s="359">
        <v>177</v>
      </c>
      <c r="BJ1196" s="30" t="s">
        <v>96</v>
      </c>
      <c r="BK1196" s="51">
        <v>340681</v>
      </c>
      <c r="BL1196" s="41">
        <f>IFERROR(BK1196/BH1196,"-")</f>
        <v>4.52710447683447E-3</v>
      </c>
      <c r="BM1196" s="51">
        <v>18</v>
      </c>
      <c r="BN1196" s="41">
        <f>IFERROR(BM1196/BI1196,"-")</f>
        <v>0.10169491525423729</v>
      </c>
      <c r="BO1196" s="95">
        <f t="shared" si="119"/>
        <v>18926.722222222223</v>
      </c>
      <c r="BP1196" s="140"/>
    </row>
    <row r="1197" spans="2:68" s="8" customFormat="1" ht="13.15" customHeight="1">
      <c r="B1197" s="368"/>
      <c r="C1197" s="386"/>
      <c r="D1197" s="360"/>
      <c r="E1197" s="360"/>
      <c r="F1197" s="31" t="s">
        <v>97</v>
      </c>
      <c r="G1197" s="52">
        <v>171974</v>
      </c>
      <c r="H1197" s="42">
        <f>IFERROR(G1197/D1196,"-")</f>
        <v>1.4585711644380514E-2</v>
      </c>
      <c r="I1197" s="52">
        <v>6</v>
      </c>
      <c r="J1197" s="42">
        <f>IFERROR(I1197/E1196,"-")</f>
        <v>0.375</v>
      </c>
      <c r="K1197" s="55">
        <f t="shared" si="112"/>
        <v>28662.333333333332</v>
      </c>
      <c r="L1197" s="360"/>
      <c r="M1197" s="360"/>
      <c r="N1197" s="31" t="s">
        <v>97</v>
      </c>
      <c r="O1197" s="52">
        <v>1482367</v>
      </c>
      <c r="P1197" s="42">
        <f>IFERROR(O1197/L1196,"-")</f>
        <v>1.5604093112951137E-2</v>
      </c>
      <c r="Q1197" s="52">
        <v>33</v>
      </c>
      <c r="R1197" s="42">
        <f>IFERROR(Q1197/M1196,"-")</f>
        <v>0.15068493150684931</v>
      </c>
      <c r="S1197" s="55">
        <f t="shared" si="113"/>
        <v>44920.21212121212</v>
      </c>
      <c r="T1197" s="360"/>
      <c r="U1197" s="360"/>
      <c r="V1197" s="31" t="s">
        <v>97</v>
      </c>
      <c r="W1197" s="52">
        <v>465336</v>
      </c>
      <c r="X1197" s="42">
        <f>IFERROR(W1197/T1196,"-")</f>
        <v>7.0340474160605126E-2</v>
      </c>
      <c r="Y1197" s="52">
        <v>4</v>
      </c>
      <c r="Z1197" s="42">
        <f>IFERROR(Y1197/U1196,"-")</f>
        <v>0.2857142857142857</v>
      </c>
      <c r="AA1197" s="96">
        <f t="shared" si="114"/>
        <v>116334</v>
      </c>
      <c r="AB1197" s="360"/>
      <c r="AC1197" s="360"/>
      <c r="AD1197" s="31" t="s">
        <v>97</v>
      </c>
      <c r="AE1197" s="52">
        <v>598203</v>
      </c>
      <c r="AF1197" s="42">
        <f>IFERROR(AE1197/AB1196,"-")</f>
        <v>0.13241991645766324</v>
      </c>
      <c r="AG1197" s="52">
        <v>5</v>
      </c>
      <c r="AH1197" s="42">
        <f>IFERROR(AG1197/AC1196,"-")</f>
        <v>0.22727272727272727</v>
      </c>
      <c r="AI1197" s="55">
        <f t="shared" si="115"/>
        <v>119640.6</v>
      </c>
      <c r="AJ1197" s="360"/>
      <c r="AK1197" s="360"/>
      <c r="AL1197" s="31" t="s">
        <v>97</v>
      </c>
      <c r="AM1197" s="52">
        <v>162516</v>
      </c>
      <c r="AN1197" s="42">
        <f>IFERROR(AM1197/AJ1196,"-")</f>
        <v>4.0321408138019122E-3</v>
      </c>
      <c r="AO1197" s="52">
        <v>6</v>
      </c>
      <c r="AP1197" s="42">
        <f>IFERROR(AO1197/AK1196,"-")</f>
        <v>7.8947368421052627E-2</v>
      </c>
      <c r="AQ1197" s="55">
        <f t="shared" si="116"/>
        <v>27086</v>
      </c>
      <c r="AR1197" s="360"/>
      <c r="AS1197" s="360"/>
      <c r="AT1197" s="31" t="s">
        <v>97</v>
      </c>
      <c r="AU1197" s="52">
        <v>256312</v>
      </c>
      <c r="AV1197" s="42">
        <f>IFERROR(AU1197/AR1196,"-")</f>
        <v>5.9246273819620072E-3</v>
      </c>
      <c r="AW1197" s="55">
        <v>18</v>
      </c>
      <c r="AX1197" s="42">
        <f>IFERROR(AW1197/AS1196,"-")</f>
        <v>0.16981132075471697</v>
      </c>
      <c r="AY1197" s="138">
        <f t="shared" si="117"/>
        <v>14239.555555555555</v>
      </c>
      <c r="AZ1197" s="360"/>
      <c r="BA1197" s="360"/>
      <c r="BB1197" s="31" t="s">
        <v>97</v>
      </c>
      <c r="BC1197" s="52">
        <v>18315</v>
      </c>
      <c r="BD1197" s="42">
        <f>IFERROR(BC1197/AZ1196,"-")</f>
        <v>2.2041169993200511E-3</v>
      </c>
      <c r="BE1197" s="52">
        <v>2</v>
      </c>
      <c r="BF1197" s="42">
        <f>IFERROR(BE1197/BA1196,"-")</f>
        <v>0.22222222222222221</v>
      </c>
      <c r="BG1197" s="55">
        <f t="shared" si="118"/>
        <v>9157.5</v>
      </c>
      <c r="BH1197" s="360"/>
      <c r="BI1197" s="360"/>
      <c r="BJ1197" s="31" t="s">
        <v>97</v>
      </c>
      <c r="BK1197" s="52">
        <v>755690</v>
      </c>
      <c r="BL1197" s="42">
        <f>IFERROR(BK1197/BH1196,"-")</f>
        <v>1.004190894737024E-2</v>
      </c>
      <c r="BM1197" s="52">
        <v>31</v>
      </c>
      <c r="BN1197" s="42">
        <f>IFERROR(BM1197/BI1196,"-")</f>
        <v>0.1751412429378531</v>
      </c>
      <c r="BO1197" s="96">
        <f t="shared" si="119"/>
        <v>24377.096774193549</v>
      </c>
      <c r="BP1197" s="140"/>
    </row>
    <row r="1198" spans="2:68" s="8" customFormat="1" ht="13.15" customHeight="1">
      <c r="B1198" s="368"/>
      <c r="C1198" s="386"/>
      <c r="D1198" s="360"/>
      <c r="E1198" s="360"/>
      <c r="F1198" s="32" t="s">
        <v>98</v>
      </c>
      <c r="G1198" s="52">
        <v>370889</v>
      </c>
      <c r="H1198" s="42">
        <f>IFERROR(G1198/D1196,"-")</f>
        <v>3.1456382976918863E-2</v>
      </c>
      <c r="I1198" s="52">
        <v>11</v>
      </c>
      <c r="J1198" s="42">
        <f>IFERROR(I1198/E1196,"-")</f>
        <v>0.6875</v>
      </c>
      <c r="K1198" s="55">
        <f t="shared" si="112"/>
        <v>33717.181818181816</v>
      </c>
      <c r="L1198" s="360"/>
      <c r="M1198" s="360"/>
      <c r="N1198" s="32" t="s">
        <v>98</v>
      </c>
      <c r="O1198" s="52">
        <v>1678468</v>
      </c>
      <c r="P1198" s="42">
        <f>IFERROR(O1198/L1196,"-")</f>
        <v>1.7668344586130744E-2</v>
      </c>
      <c r="Q1198" s="52">
        <v>80</v>
      </c>
      <c r="R1198" s="42">
        <f>IFERROR(Q1198/M1196,"-")</f>
        <v>0.36529680365296802</v>
      </c>
      <c r="S1198" s="55">
        <f t="shared" si="113"/>
        <v>20980.85</v>
      </c>
      <c r="T1198" s="360"/>
      <c r="U1198" s="360"/>
      <c r="V1198" s="32" t="s">
        <v>98</v>
      </c>
      <c r="W1198" s="52">
        <v>0</v>
      </c>
      <c r="X1198" s="42">
        <f>IFERROR(W1198/T1196,"-")</f>
        <v>0</v>
      </c>
      <c r="Y1198" s="52">
        <v>0</v>
      </c>
      <c r="Z1198" s="42">
        <f>IFERROR(Y1198/U1196,"-")</f>
        <v>0</v>
      </c>
      <c r="AA1198" s="96" t="str">
        <f t="shared" si="114"/>
        <v>-</v>
      </c>
      <c r="AB1198" s="360"/>
      <c r="AC1198" s="360"/>
      <c r="AD1198" s="32" t="s">
        <v>98</v>
      </c>
      <c r="AE1198" s="52">
        <v>0</v>
      </c>
      <c r="AF1198" s="42">
        <f>IFERROR(AE1198/AB1196,"-")</f>
        <v>0</v>
      </c>
      <c r="AG1198" s="52">
        <v>0</v>
      </c>
      <c r="AH1198" s="42">
        <f>IFERROR(AG1198/AC1196,"-")</f>
        <v>0</v>
      </c>
      <c r="AI1198" s="55" t="str">
        <f t="shared" si="115"/>
        <v>-</v>
      </c>
      <c r="AJ1198" s="360"/>
      <c r="AK1198" s="360"/>
      <c r="AL1198" s="32" t="s">
        <v>98</v>
      </c>
      <c r="AM1198" s="52">
        <v>561974</v>
      </c>
      <c r="AN1198" s="42">
        <f>IFERROR(AM1198/AJ1196,"-")</f>
        <v>1.3942985931819118E-2</v>
      </c>
      <c r="AO1198" s="52">
        <v>34</v>
      </c>
      <c r="AP1198" s="42">
        <f>IFERROR(AO1198/AK1196,"-")</f>
        <v>0.44736842105263158</v>
      </c>
      <c r="AQ1198" s="55">
        <f t="shared" si="116"/>
        <v>16528.647058823528</v>
      </c>
      <c r="AR1198" s="360"/>
      <c r="AS1198" s="360"/>
      <c r="AT1198" s="32" t="s">
        <v>98</v>
      </c>
      <c r="AU1198" s="52">
        <v>1116494</v>
      </c>
      <c r="AV1198" s="42">
        <f>IFERROR(AU1198/AR1196,"-")</f>
        <v>2.5807652096648964E-2</v>
      </c>
      <c r="AW1198" s="55">
        <v>46</v>
      </c>
      <c r="AX1198" s="42">
        <f>IFERROR(AW1198/AS1196,"-")</f>
        <v>0.43396226415094341</v>
      </c>
      <c r="AY1198" s="138">
        <f t="shared" si="117"/>
        <v>24271.608695652172</v>
      </c>
      <c r="AZ1198" s="360"/>
      <c r="BA1198" s="360"/>
      <c r="BB1198" s="32" t="s">
        <v>98</v>
      </c>
      <c r="BC1198" s="52">
        <v>40945</v>
      </c>
      <c r="BD1198" s="42">
        <f>IFERROR(BC1198/AZ1196,"-")</f>
        <v>4.9275222788511871E-3</v>
      </c>
      <c r="BE1198" s="52">
        <v>3</v>
      </c>
      <c r="BF1198" s="42">
        <f>IFERROR(BE1198/BA1196,"-")</f>
        <v>0.33333333333333331</v>
      </c>
      <c r="BG1198" s="55">
        <f t="shared" si="118"/>
        <v>13648.333333333334</v>
      </c>
      <c r="BH1198" s="360"/>
      <c r="BI1198" s="360"/>
      <c r="BJ1198" s="32" t="s">
        <v>98</v>
      </c>
      <c r="BK1198" s="52">
        <v>1259272</v>
      </c>
      <c r="BL1198" s="42">
        <f>IFERROR(BK1198/BH1196,"-")</f>
        <v>1.6733706630989977E-2</v>
      </c>
      <c r="BM1198" s="52">
        <v>43</v>
      </c>
      <c r="BN1198" s="42">
        <f>IFERROR(BM1198/BI1196,"-")</f>
        <v>0.24293785310734464</v>
      </c>
      <c r="BO1198" s="96">
        <f t="shared" si="119"/>
        <v>29285.39534883721</v>
      </c>
      <c r="BP1198" s="140"/>
    </row>
    <row r="1199" spans="2:68" s="8" customFormat="1" ht="13.15" customHeight="1">
      <c r="B1199" s="368"/>
      <c r="C1199" s="386"/>
      <c r="D1199" s="360"/>
      <c r="E1199" s="360"/>
      <c r="F1199" s="32" t="s">
        <v>99</v>
      </c>
      <c r="G1199" s="52">
        <v>3985</v>
      </c>
      <c r="H1199" s="42">
        <f>IFERROR(G1199/D1196,"-")</f>
        <v>3.3798167689799821E-4</v>
      </c>
      <c r="I1199" s="52">
        <v>1</v>
      </c>
      <c r="J1199" s="42">
        <f>IFERROR(I1199/E1196,"-")</f>
        <v>6.25E-2</v>
      </c>
      <c r="K1199" s="55">
        <f t="shared" si="112"/>
        <v>3985</v>
      </c>
      <c r="L1199" s="360"/>
      <c r="M1199" s="360"/>
      <c r="N1199" s="32" t="s">
        <v>99</v>
      </c>
      <c r="O1199" s="52">
        <v>103431</v>
      </c>
      <c r="P1199" s="42">
        <f>IFERROR(O1199/L1196,"-")</f>
        <v>1.0887634133555652E-3</v>
      </c>
      <c r="Q1199" s="52">
        <v>12</v>
      </c>
      <c r="R1199" s="42">
        <f>IFERROR(Q1199/M1196,"-")</f>
        <v>5.4794520547945202E-2</v>
      </c>
      <c r="S1199" s="55">
        <f t="shared" si="113"/>
        <v>8619.25</v>
      </c>
      <c r="T1199" s="360"/>
      <c r="U1199" s="360"/>
      <c r="V1199" s="32" t="s">
        <v>99</v>
      </c>
      <c r="W1199" s="52">
        <v>0</v>
      </c>
      <c r="X1199" s="42">
        <f>IFERROR(W1199/T1196,"-")</f>
        <v>0</v>
      </c>
      <c r="Y1199" s="52">
        <v>0</v>
      </c>
      <c r="Z1199" s="42">
        <f>IFERROR(Y1199/U1196,"-")</f>
        <v>0</v>
      </c>
      <c r="AA1199" s="96" t="str">
        <f t="shared" si="114"/>
        <v>-</v>
      </c>
      <c r="AB1199" s="360"/>
      <c r="AC1199" s="360"/>
      <c r="AD1199" s="32" t="s">
        <v>99</v>
      </c>
      <c r="AE1199" s="52">
        <v>0</v>
      </c>
      <c r="AF1199" s="42">
        <f>IFERROR(AE1199/AB1196,"-")</f>
        <v>0</v>
      </c>
      <c r="AG1199" s="52">
        <v>0</v>
      </c>
      <c r="AH1199" s="42">
        <f>IFERROR(AG1199/AC1196,"-")</f>
        <v>0</v>
      </c>
      <c r="AI1199" s="55" t="str">
        <f t="shared" si="115"/>
        <v>-</v>
      </c>
      <c r="AJ1199" s="360"/>
      <c r="AK1199" s="360"/>
      <c r="AL1199" s="32" t="s">
        <v>99</v>
      </c>
      <c r="AM1199" s="52">
        <v>47933</v>
      </c>
      <c r="AN1199" s="42">
        <f>IFERROR(AM1199/AJ1196,"-")</f>
        <v>1.1892527851286461E-3</v>
      </c>
      <c r="AO1199" s="52">
        <v>5</v>
      </c>
      <c r="AP1199" s="42">
        <f>IFERROR(AO1199/AK1196,"-")</f>
        <v>6.5789473684210523E-2</v>
      </c>
      <c r="AQ1199" s="55">
        <f t="shared" si="116"/>
        <v>9586.6</v>
      </c>
      <c r="AR1199" s="360"/>
      <c r="AS1199" s="360"/>
      <c r="AT1199" s="32" t="s">
        <v>99</v>
      </c>
      <c r="AU1199" s="52">
        <v>55498</v>
      </c>
      <c r="AV1199" s="42">
        <f>IFERROR(AU1199/AR1196,"-")</f>
        <v>1.282830965558099E-3</v>
      </c>
      <c r="AW1199" s="55">
        <v>7</v>
      </c>
      <c r="AX1199" s="42">
        <f>IFERROR(AW1199/AS1196,"-")</f>
        <v>6.6037735849056603E-2</v>
      </c>
      <c r="AY1199" s="138">
        <f t="shared" si="117"/>
        <v>7928.2857142857147</v>
      </c>
      <c r="AZ1199" s="360"/>
      <c r="BA1199" s="360"/>
      <c r="BB1199" s="32" t="s">
        <v>99</v>
      </c>
      <c r="BC1199" s="52">
        <v>1202</v>
      </c>
      <c r="BD1199" s="42">
        <f>IFERROR(BC1199/AZ1196,"-")</f>
        <v>1.4465458002635553E-4</v>
      </c>
      <c r="BE1199" s="52">
        <v>1</v>
      </c>
      <c r="BF1199" s="42">
        <f>IFERROR(BE1199/BA1196,"-")</f>
        <v>0.1111111111111111</v>
      </c>
      <c r="BG1199" s="55">
        <f t="shared" si="118"/>
        <v>1202</v>
      </c>
      <c r="BH1199" s="360"/>
      <c r="BI1199" s="360"/>
      <c r="BJ1199" s="32" t="s">
        <v>99</v>
      </c>
      <c r="BK1199" s="52">
        <v>53672</v>
      </c>
      <c r="BL1199" s="42">
        <f>IFERROR(BK1199/BH1196,"-")</f>
        <v>7.13214859298463E-4</v>
      </c>
      <c r="BM1199" s="52">
        <v>3</v>
      </c>
      <c r="BN1199" s="42">
        <f>IFERROR(BM1199/BI1196,"-")</f>
        <v>1.6949152542372881E-2</v>
      </c>
      <c r="BO1199" s="96">
        <f t="shared" si="119"/>
        <v>17890.666666666668</v>
      </c>
      <c r="BP1199" s="140"/>
    </row>
    <row r="1200" spans="2:68" s="8" customFormat="1" ht="13.15" customHeight="1">
      <c r="B1200" s="368"/>
      <c r="C1200" s="386"/>
      <c r="D1200" s="360"/>
      <c r="E1200" s="360"/>
      <c r="F1200" s="32" t="s">
        <v>100</v>
      </c>
      <c r="G1200" s="52">
        <v>211096</v>
      </c>
      <c r="H1200" s="42">
        <f>IFERROR(G1200/D1196,"-")</f>
        <v>1.7903784207392682E-2</v>
      </c>
      <c r="I1200" s="52">
        <v>8</v>
      </c>
      <c r="J1200" s="42">
        <f>IFERROR(I1200/E1196,"-")</f>
        <v>0.5</v>
      </c>
      <c r="K1200" s="55">
        <f t="shared" si="112"/>
        <v>26387</v>
      </c>
      <c r="L1200" s="360"/>
      <c r="M1200" s="360"/>
      <c r="N1200" s="32" t="s">
        <v>100</v>
      </c>
      <c r="O1200" s="52">
        <v>3781162</v>
      </c>
      <c r="P1200" s="42">
        <f>IFERROR(O1200/L1196,"-")</f>
        <v>3.9802291823247925E-2</v>
      </c>
      <c r="Q1200" s="52">
        <v>95</v>
      </c>
      <c r="R1200" s="42">
        <f>IFERROR(Q1200/M1196,"-")</f>
        <v>0.43378995433789952</v>
      </c>
      <c r="S1200" s="55">
        <f t="shared" si="113"/>
        <v>39801.705263157892</v>
      </c>
      <c r="T1200" s="360"/>
      <c r="U1200" s="360"/>
      <c r="V1200" s="32" t="s">
        <v>100</v>
      </c>
      <c r="W1200" s="52">
        <v>0</v>
      </c>
      <c r="X1200" s="42">
        <f>IFERROR(W1200/T1196,"-")</f>
        <v>0</v>
      </c>
      <c r="Y1200" s="52">
        <v>0</v>
      </c>
      <c r="Z1200" s="42">
        <f>IFERROR(Y1200/U1196,"-")</f>
        <v>0</v>
      </c>
      <c r="AA1200" s="96" t="str">
        <f t="shared" si="114"/>
        <v>-</v>
      </c>
      <c r="AB1200" s="360"/>
      <c r="AC1200" s="360"/>
      <c r="AD1200" s="32" t="s">
        <v>100</v>
      </c>
      <c r="AE1200" s="52">
        <v>0</v>
      </c>
      <c r="AF1200" s="42">
        <f>IFERROR(AE1200/AB1196,"-")</f>
        <v>0</v>
      </c>
      <c r="AG1200" s="52">
        <v>0</v>
      </c>
      <c r="AH1200" s="42">
        <f>IFERROR(AG1200/AC1196,"-")</f>
        <v>0</v>
      </c>
      <c r="AI1200" s="55" t="str">
        <f t="shared" si="115"/>
        <v>-</v>
      </c>
      <c r="AJ1200" s="360"/>
      <c r="AK1200" s="360"/>
      <c r="AL1200" s="32" t="s">
        <v>100</v>
      </c>
      <c r="AM1200" s="52">
        <v>1497828</v>
      </c>
      <c r="AN1200" s="42">
        <f>IFERROR(AM1200/AJ1196,"-")</f>
        <v>3.7162208095543152E-2</v>
      </c>
      <c r="AO1200" s="52">
        <v>45</v>
      </c>
      <c r="AP1200" s="42">
        <f>IFERROR(AO1200/AK1196,"-")</f>
        <v>0.59210526315789469</v>
      </c>
      <c r="AQ1200" s="55">
        <f t="shared" si="116"/>
        <v>33285.066666666666</v>
      </c>
      <c r="AR1200" s="360"/>
      <c r="AS1200" s="360"/>
      <c r="AT1200" s="32" t="s">
        <v>100</v>
      </c>
      <c r="AU1200" s="52">
        <v>2283334</v>
      </c>
      <c r="AV1200" s="42">
        <f>IFERROR(AU1200/AR1196,"-")</f>
        <v>5.2779047171278896E-2</v>
      </c>
      <c r="AW1200" s="55">
        <v>50</v>
      </c>
      <c r="AX1200" s="42">
        <f>IFERROR(AW1200/AS1196,"-")</f>
        <v>0.47169811320754718</v>
      </c>
      <c r="AY1200" s="138">
        <f t="shared" si="117"/>
        <v>45666.68</v>
      </c>
      <c r="AZ1200" s="360"/>
      <c r="BA1200" s="360"/>
      <c r="BB1200" s="32" t="s">
        <v>100</v>
      </c>
      <c r="BC1200" s="52">
        <v>126884</v>
      </c>
      <c r="BD1200" s="42">
        <f>IFERROR(BC1200/AZ1196,"-")</f>
        <v>1.5269843371101577E-2</v>
      </c>
      <c r="BE1200" s="52">
        <v>5</v>
      </c>
      <c r="BF1200" s="42">
        <f>IFERROR(BE1200/BA1196,"-")</f>
        <v>0.55555555555555558</v>
      </c>
      <c r="BG1200" s="55">
        <f t="shared" si="118"/>
        <v>25376.799999999999</v>
      </c>
      <c r="BH1200" s="360"/>
      <c r="BI1200" s="360"/>
      <c r="BJ1200" s="32" t="s">
        <v>100</v>
      </c>
      <c r="BK1200" s="52">
        <v>2193725</v>
      </c>
      <c r="BL1200" s="42">
        <f>IFERROR(BK1200/BH1196,"-")</f>
        <v>2.9151089342944567E-2</v>
      </c>
      <c r="BM1200" s="52">
        <v>67</v>
      </c>
      <c r="BN1200" s="42">
        <f>IFERROR(BM1200/BI1196,"-")</f>
        <v>0.37853107344632769</v>
      </c>
      <c r="BO1200" s="96">
        <f t="shared" si="119"/>
        <v>32742.164179104479</v>
      </c>
      <c r="BP1200" s="140"/>
    </row>
    <row r="1201" spans="2:68" s="8" customFormat="1" ht="13.15" customHeight="1">
      <c r="B1201" s="368"/>
      <c r="C1201" s="386"/>
      <c r="D1201" s="360"/>
      <c r="E1201" s="360"/>
      <c r="F1201" s="32" t="s">
        <v>101</v>
      </c>
      <c r="G1201" s="52">
        <v>612067</v>
      </c>
      <c r="H1201" s="42">
        <f>IFERROR(G1201/D1196,"-")</f>
        <v>5.1911525980910186E-2</v>
      </c>
      <c r="I1201" s="52">
        <v>7</v>
      </c>
      <c r="J1201" s="42">
        <f>IFERROR(I1201/E1196,"-")</f>
        <v>0.4375</v>
      </c>
      <c r="K1201" s="55">
        <f t="shared" si="112"/>
        <v>87438.142857142855</v>
      </c>
      <c r="L1201" s="360"/>
      <c r="M1201" s="360"/>
      <c r="N1201" s="32" t="s">
        <v>101</v>
      </c>
      <c r="O1201" s="52">
        <v>5955057</v>
      </c>
      <c r="P1201" s="42">
        <f>IFERROR(O1201/L1196,"-")</f>
        <v>6.2685734316084651E-2</v>
      </c>
      <c r="Q1201" s="52">
        <v>67</v>
      </c>
      <c r="R1201" s="42">
        <f>IFERROR(Q1201/M1196,"-")</f>
        <v>0.30593607305936071</v>
      </c>
      <c r="S1201" s="55">
        <f t="shared" si="113"/>
        <v>88881.447761194024</v>
      </c>
      <c r="T1201" s="360"/>
      <c r="U1201" s="360"/>
      <c r="V1201" s="32" t="s">
        <v>101</v>
      </c>
      <c r="W1201" s="52">
        <v>0</v>
      </c>
      <c r="X1201" s="42">
        <f>IFERROR(W1201/T1196,"-")</f>
        <v>0</v>
      </c>
      <c r="Y1201" s="52">
        <v>0</v>
      </c>
      <c r="Z1201" s="42">
        <f>IFERROR(Y1201/U1196,"-")</f>
        <v>0</v>
      </c>
      <c r="AA1201" s="96" t="str">
        <f t="shared" si="114"/>
        <v>-</v>
      </c>
      <c r="AB1201" s="360"/>
      <c r="AC1201" s="360"/>
      <c r="AD1201" s="32" t="s">
        <v>101</v>
      </c>
      <c r="AE1201" s="52">
        <v>0</v>
      </c>
      <c r="AF1201" s="42">
        <f>IFERROR(AE1201/AB1196,"-")</f>
        <v>0</v>
      </c>
      <c r="AG1201" s="52">
        <v>0</v>
      </c>
      <c r="AH1201" s="42">
        <f>IFERROR(AG1201/AC1196,"-")</f>
        <v>0</v>
      </c>
      <c r="AI1201" s="55" t="str">
        <f t="shared" si="115"/>
        <v>-</v>
      </c>
      <c r="AJ1201" s="360"/>
      <c r="AK1201" s="360"/>
      <c r="AL1201" s="32" t="s">
        <v>101</v>
      </c>
      <c r="AM1201" s="52">
        <v>3144656</v>
      </c>
      <c r="AN1201" s="42">
        <f>IFERROR(AM1201/AJ1196,"-")</f>
        <v>7.8021215160150786E-2</v>
      </c>
      <c r="AO1201" s="52">
        <v>29</v>
      </c>
      <c r="AP1201" s="42">
        <f>IFERROR(AO1201/AK1196,"-")</f>
        <v>0.38157894736842107</v>
      </c>
      <c r="AQ1201" s="55">
        <f t="shared" si="116"/>
        <v>108436.41379310345</v>
      </c>
      <c r="AR1201" s="360"/>
      <c r="AS1201" s="360"/>
      <c r="AT1201" s="32" t="s">
        <v>101</v>
      </c>
      <c r="AU1201" s="52">
        <v>2810401</v>
      </c>
      <c r="AV1201" s="42">
        <f>IFERROR(AU1201/AR1196,"-")</f>
        <v>6.4962150499755789E-2</v>
      </c>
      <c r="AW1201" s="55">
        <v>38</v>
      </c>
      <c r="AX1201" s="42">
        <f>IFERROR(AW1201/AS1196,"-")</f>
        <v>0.35849056603773582</v>
      </c>
      <c r="AY1201" s="138">
        <f t="shared" si="117"/>
        <v>73957.921052631573</v>
      </c>
      <c r="AZ1201" s="360"/>
      <c r="BA1201" s="360"/>
      <c r="BB1201" s="32" t="s">
        <v>101</v>
      </c>
      <c r="BC1201" s="52">
        <v>1119036</v>
      </c>
      <c r="BD1201" s="42">
        <f>IFERROR(BC1201/AZ1196,"-")</f>
        <v>0.1346702850369158</v>
      </c>
      <c r="BE1201" s="52">
        <v>3</v>
      </c>
      <c r="BF1201" s="42">
        <f>IFERROR(BE1201/BA1196,"-")</f>
        <v>0.33333333333333331</v>
      </c>
      <c r="BG1201" s="55">
        <f t="shared" si="118"/>
        <v>373012</v>
      </c>
      <c r="BH1201" s="360"/>
      <c r="BI1201" s="360"/>
      <c r="BJ1201" s="32" t="s">
        <v>101</v>
      </c>
      <c r="BK1201" s="52">
        <v>2234286</v>
      </c>
      <c r="BL1201" s="42">
        <f>IFERROR(BK1201/BH1196,"-")</f>
        <v>2.9690080025386156E-2</v>
      </c>
      <c r="BM1201" s="52">
        <v>43</v>
      </c>
      <c r="BN1201" s="42">
        <f>IFERROR(BM1201/BI1196,"-")</f>
        <v>0.24293785310734464</v>
      </c>
      <c r="BO1201" s="96">
        <f t="shared" si="119"/>
        <v>51960.139534883718</v>
      </c>
      <c r="BP1201" s="140"/>
    </row>
    <row r="1202" spans="2:68" s="8" customFormat="1" ht="13.15" customHeight="1">
      <c r="B1202" s="368"/>
      <c r="C1202" s="386"/>
      <c r="D1202" s="360"/>
      <c r="E1202" s="360"/>
      <c r="F1202" s="32" t="s">
        <v>102</v>
      </c>
      <c r="G1202" s="52">
        <v>929189</v>
      </c>
      <c r="H1202" s="42">
        <f>IFERROR(G1202/D1196,"-")</f>
        <v>7.8807743130533014E-2</v>
      </c>
      <c r="I1202" s="52">
        <v>3</v>
      </c>
      <c r="J1202" s="42">
        <f>IFERROR(I1202/E1196,"-")</f>
        <v>0.1875</v>
      </c>
      <c r="K1202" s="55">
        <f t="shared" si="112"/>
        <v>309729.66666666669</v>
      </c>
      <c r="L1202" s="360"/>
      <c r="M1202" s="360"/>
      <c r="N1202" s="32" t="s">
        <v>102</v>
      </c>
      <c r="O1202" s="52">
        <v>1681402</v>
      </c>
      <c r="P1202" s="42">
        <f>IFERROR(O1202/L1196,"-")</f>
        <v>1.7699229251799502E-2</v>
      </c>
      <c r="Q1202" s="52">
        <v>11</v>
      </c>
      <c r="R1202" s="42">
        <f>IFERROR(Q1202/M1196,"-")</f>
        <v>5.0228310502283102E-2</v>
      </c>
      <c r="S1202" s="55">
        <f t="shared" si="113"/>
        <v>152854.72727272726</v>
      </c>
      <c r="T1202" s="360"/>
      <c r="U1202" s="360"/>
      <c r="V1202" s="32" t="s">
        <v>102</v>
      </c>
      <c r="W1202" s="52">
        <v>0</v>
      </c>
      <c r="X1202" s="42">
        <f>IFERROR(W1202/T1196,"-")</f>
        <v>0</v>
      </c>
      <c r="Y1202" s="52">
        <v>0</v>
      </c>
      <c r="Z1202" s="42">
        <f>IFERROR(Y1202/U1196,"-")</f>
        <v>0</v>
      </c>
      <c r="AA1202" s="96" t="str">
        <f t="shared" si="114"/>
        <v>-</v>
      </c>
      <c r="AB1202" s="360"/>
      <c r="AC1202" s="360"/>
      <c r="AD1202" s="32" t="s">
        <v>102</v>
      </c>
      <c r="AE1202" s="52">
        <v>0</v>
      </c>
      <c r="AF1202" s="42">
        <f>IFERROR(AE1202/AB1196,"-")</f>
        <v>0</v>
      </c>
      <c r="AG1202" s="52">
        <v>0</v>
      </c>
      <c r="AH1202" s="42">
        <f>IFERROR(AG1202/AC1196,"-")</f>
        <v>0</v>
      </c>
      <c r="AI1202" s="55" t="str">
        <f t="shared" si="115"/>
        <v>-</v>
      </c>
      <c r="AJ1202" s="360"/>
      <c r="AK1202" s="360"/>
      <c r="AL1202" s="32" t="s">
        <v>102</v>
      </c>
      <c r="AM1202" s="52">
        <v>1617158</v>
      </c>
      <c r="AN1202" s="42">
        <f>IFERROR(AM1202/AJ1196,"-")</f>
        <v>4.012287266586842E-2</v>
      </c>
      <c r="AO1202" s="52">
        <v>4</v>
      </c>
      <c r="AP1202" s="42">
        <f>IFERROR(AO1202/AK1196,"-")</f>
        <v>5.2631578947368418E-2</v>
      </c>
      <c r="AQ1202" s="55">
        <f t="shared" si="116"/>
        <v>404289.5</v>
      </c>
      <c r="AR1202" s="360"/>
      <c r="AS1202" s="360"/>
      <c r="AT1202" s="32" t="s">
        <v>102</v>
      </c>
      <c r="AU1202" s="52">
        <v>64244</v>
      </c>
      <c r="AV1202" s="42">
        <f>IFERROR(AU1202/AR1196,"-")</f>
        <v>1.484993919624392E-3</v>
      </c>
      <c r="AW1202" s="55">
        <v>7</v>
      </c>
      <c r="AX1202" s="42">
        <f>IFERROR(AW1202/AS1196,"-")</f>
        <v>6.6037735849056603E-2</v>
      </c>
      <c r="AY1202" s="138">
        <f t="shared" si="117"/>
        <v>9177.7142857142862</v>
      </c>
      <c r="AZ1202" s="360"/>
      <c r="BA1202" s="360"/>
      <c r="BB1202" s="32" t="s">
        <v>102</v>
      </c>
      <c r="BC1202" s="52">
        <v>0</v>
      </c>
      <c r="BD1202" s="42">
        <f>IFERROR(BC1202/AZ1196,"-")</f>
        <v>0</v>
      </c>
      <c r="BE1202" s="52">
        <v>0</v>
      </c>
      <c r="BF1202" s="42">
        <f>IFERROR(BE1202/BA1196,"-")</f>
        <v>0</v>
      </c>
      <c r="BG1202" s="55" t="str">
        <f t="shared" si="118"/>
        <v>-</v>
      </c>
      <c r="BH1202" s="360"/>
      <c r="BI1202" s="360"/>
      <c r="BJ1202" s="32" t="s">
        <v>102</v>
      </c>
      <c r="BK1202" s="52">
        <v>1828392</v>
      </c>
      <c r="BL1202" s="42">
        <f>IFERROR(BK1202/BH1196,"-")</f>
        <v>2.4296399296140171E-2</v>
      </c>
      <c r="BM1202" s="52">
        <v>11</v>
      </c>
      <c r="BN1202" s="42">
        <f>IFERROR(BM1202/BI1196,"-")</f>
        <v>6.2146892655367235E-2</v>
      </c>
      <c r="BO1202" s="96">
        <f t="shared" si="119"/>
        <v>166217.45454545456</v>
      </c>
      <c r="BP1202" s="140"/>
    </row>
    <row r="1203" spans="2:68" s="8" customFormat="1" ht="13.15" customHeight="1">
      <c r="B1203" s="368"/>
      <c r="C1203" s="386"/>
      <c r="D1203" s="360"/>
      <c r="E1203" s="360"/>
      <c r="F1203" s="32" t="s">
        <v>112</v>
      </c>
      <c r="G1203" s="52">
        <v>0</v>
      </c>
      <c r="H1203" s="42">
        <f>IFERROR(G1203/D1196,"-")</f>
        <v>0</v>
      </c>
      <c r="I1203" s="52">
        <v>0</v>
      </c>
      <c r="J1203" s="42">
        <f>IFERROR(I1203/E1196,"-")</f>
        <v>0</v>
      </c>
      <c r="K1203" s="55" t="str">
        <f t="shared" si="112"/>
        <v>-</v>
      </c>
      <c r="L1203" s="360"/>
      <c r="M1203" s="360"/>
      <c r="N1203" s="32" t="s">
        <v>112</v>
      </c>
      <c r="O1203" s="52">
        <v>0</v>
      </c>
      <c r="P1203" s="42">
        <f>IFERROR(O1203/L1196,"-")</f>
        <v>0</v>
      </c>
      <c r="Q1203" s="52">
        <v>0</v>
      </c>
      <c r="R1203" s="42">
        <f>IFERROR(Q1203/M1196,"-")</f>
        <v>0</v>
      </c>
      <c r="S1203" s="55" t="str">
        <f t="shared" si="113"/>
        <v>-</v>
      </c>
      <c r="T1203" s="360"/>
      <c r="U1203" s="360"/>
      <c r="V1203" s="32" t="s">
        <v>112</v>
      </c>
      <c r="W1203" s="52">
        <v>0</v>
      </c>
      <c r="X1203" s="42">
        <f>IFERROR(W1203/T1196,"-")</f>
        <v>0</v>
      </c>
      <c r="Y1203" s="52">
        <v>0</v>
      </c>
      <c r="Z1203" s="42">
        <f>IFERROR(Y1203/U1196,"-")</f>
        <v>0</v>
      </c>
      <c r="AA1203" s="96" t="str">
        <f t="shared" si="114"/>
        <v>-</v>
      </c>
      <c r="AB1203" s="360"/>
      <c r="AC1203" s="360"/>
      <c r="AD1203" s="32" t="s">
        <v>112</v>
      </c>
      <c r="AE1203" s="52">
        <v>0</v>
      </c>
      <c r="AF1203" s="42">
        <f>IFERROR(AE1203/AB1196,"-")</f>
        <v>0</v>
      </c>
      <c r="AG1203" s="52">
        <v>0</v>
      </c>
      <c r="AH1203" s="42">
        <f>IFERROR(AG1203/AC1196,"-")</f>
        <v>0</v>
      </c>
      <c r="AI1203" s="55" t="str">
        <f t="shared" si="115"/>
        <v>-</v>
      </c>
      <c r="AJ1203" s="360"/>
      <c r="AK1203" s="360"/>
      <c r="AL1203" s="32" t="s">
        <v>112</v>
      </c>
      <c r="AM1203" s="52">
        <v>0</v>
      </c>
      <c r="AN1203" s="42">
        <f>IFERROR(AM1203/AJ1196,"-")</f>
        <v>0</v>
      </c>
      <c r="AO1203" s="52">
        <v>0</v>
      </c>
      <c r="AP1203" s="42">
        <f>IFERROR(AO1203/AK1196,"-")</f>
        <v>0</v>
      </c>
      <c r="AQ1203" s="55" t="str">
        <f t="shared" si="116"/>
        <v>-</v>
      </c>
      <c r="AR1203" s="360"/>
      <c r="AS1203" s="360"/>
      <c r="AT1203" s="32" t="s">
        <v>112</v>
      </c>
      <c r="AU1203" s="52">
        <v>0</v>
      </c>
      <c r="AV1203" s="42">
        <f>IFERROR(AU1203/AR1196,"-")</f>
        <v>0</v>
      </c>
      <c r="AW1203" s="55">
        <v>0</v>
      </c>
      <c r="AX1203" s="42">
        <f>IFERROR(AW1203/AS1196,"-")</f>
        <v>0</v>
      </c>
      <c r="AY1203" s="138" t="str">
        <f t="shared" si="117"/>
        <v>-</v>
      </c>
      <c r="AZ1203" s="360"/>
      <c r="BA1203" s="360"/>
      <c r="BB1203" s="32" t="s">
        <v>112</v>
      </c>
      <c r="BC1203" s="52">
        <v>0</v>
      </c>
      <c r="BD1203" s="42">
        <f>IFERROR(BC1203/AZ1196,"-")</f>
        <v>0</v>
      </c>
      <c r="BE1203" s="52">
        <v>0</v>
      </c>
      <c r="BF1203" s="42">
        <f>IFERROR(BE1203/BA1196,"-")</f>
        <v>0</v>
      </c>
      <c r="BG1203" s="55" t="str">
        <f t="shared" si="118"/>
        <v>-</v>
      </c>
      <c r="BH1203" s="360"/>
      <c r="BI1203" s="360"/>
      <c r="BJ1203" s="32" t="s">
        <v>112</v>
      </c>
      <c r="BK1203" s="52">
        <v>0</v>
      </c>
      <c r="BL1203" s="42">
        <f>IFERROR(BK1203/BH1196,"-")</f>
        <v>0</v>
      </c>
      <c r="BM1203" s="52">
        <v>0</v>
      </c>
      <c r="BN1203" s="42">
        <f>IFERROR(BM1203/BI1196,"-")</f>
        <v>0</v>
      </c>
      <c r="BO1203" s="96" t="str">
        <f t="shared" si="119"/>
        <v>-</v>
      </c>
      <c r="BP1203" s="140"/>
    </row>
    <row r="1204" spans="2:68" s="8" customFormat="1" ht="13.15" customHeight="1">
      <c r="B1204" s="368"/>
      <c r="C1204" s="386"/>
      <c r="D1204" s="360"/>
      <c r="E1204" s="360"/>
      <c r="F1204" s="32" t="s">
        <v>103</v>
      </c>
      <c r="G1204" s="52">
        <v>0</v>
      </c>
      <c r="H1204" s="42">
        <f>IFERROR(G1204/D1196,"-")</f>
        <v>0</v>
      </c>
      <c r="I1204" s="52">
        <v>0</v>
      </c>
      <c r="J1204" s="42">
        <f>IFERROR(I1204/E1196,"-")</f>
        <v>0</v>
      </c>
      <c r="K1204" s="55" t="str">
        <f t="shared" si="112"/>
        <v>-</v>
      </c>
      <c r="L1204" s="360"/>
      <c r="M1204" s="360"/>
      <c r="N1204" s="32" t="s">
        <v>103</v>
      </c>
      <c r="O1204" s="52">
        <v>43035</v>
      </c>
      <c r="P1204" s="42">
        <f>IFERROR(O1204/L1196,"-")</f>
        <v>4.5300667588785517E-4</v>
      </c>
      <c r="Q1204" s="52">
        <v>2</v>
      </c>
      <c r="R1204" s="42">
        <f>IFERROR(Q1204/M1196,"-")</f>
        <v>9.1324200913242004E-3</v>
      </c>
      <c r="S1204" s="55">
        <f t="shared" si="113"/>
        <v>21517.5</v>
      </c>
      <c r="T1204" s="360"/>
      <c r="U1204" s="360"/>
      <c r="V1204" s="32" t="s">
        <v>103</v>
      </c>
      <c r="W1204" s="52">
        <v>0</v>
      </c>
      <c r="X1204" s="42">
        <f>IFERROR(W1204/T1196,"-")</f>
        <v>0</v>
      </c>
      <c r="Y1204" s="52">
        <v>0</v>
      </c>
      <c r="Z1204" s="42">
        <f>IFERROR(Y1204/U1196,"-")</f>
        <v>0</v>
      </c>
      <c r="AA1204" s="96" t="str">
        <f t="shared" si="114"/>
        <v>-</v>
      </c>
      <c r="AB1204" s="360"/>
      <c r="AC1204" s="360"/>
      <c r="AD1204" s="32" t="s">
        <v>103</v>
      </c>
      <c r="AE1204" s="52">
        <v>15863</v>
      </c>
      <c r="AF1204" s="42">
        <f>IFERROR(AE1204/AB1196,"-")</f>
        <v>3.5114787701965924E-3</v>
      </c>
      <c r="AG1204" s="52">
        <v>1</v>
      </c>
      <c r="AH1204" s="42">
        <f>IFERROR(AG1204/AC1196,"-")</f>
        <v>4.5454545454545456E-2</v>
      </c>
      <c r="AI1204" s="55">
        <f t="shared" si="115"/>
        <v>15863</v>
      </c>
      <c r="AJ1204" s="360"/>
      <c r="AK1204" s="360"/>
      <c r="AL1204" s="32" t="s">
        <v>103</v>
      </c>
      <c r="AM1204" s="52">
        <v>27172</v>
      </c>
      <c r="AN1204" s="42">
        <f>IFERROR(AM1204/AJ1196,"-")</f>
        <v>6.7415719186188162E-4</v>
      </c>
      <c r="AO1204" s="52">
        <v>1</v>
      </c>
      <c r="AP1204" s="42">
        <f>IFERROR(AO1204/AK1196,"-")</f>
        <v>1.3157894736842105E-2</v>
      </c>
      <c r="AQ1204" s="55">
        <f t="shared" si="116"/>
        <v>27172</v>
      </c>
      <c r="AR1204" s="360"/>
      <c r="AS1204" s="360"/>
      <c r="AT1204" s="32" t="s">
        <v>103</v>
      </c>
      <c r="AU1204" s="52">
        <v>0</v>
      </c>
      <c r="AV1204" s="42">
        <f>IFERROR(AU1204/AR1196,"-")</f>
        <v>0</v>
      </c>
      <c r="AW1204" s="55">
        <v>0</v>
      </c>
      <c r="AX1204" s="42">
        <f>IFERROR(AW1204/AS1196,"-")</f>
        <v>0</v>
      </c>
      <c r="AY1204" s="138" t="str">
        <f t="shared" si="117"/>
        <v>-</v>
      </c>
      <c r="AZ1204" s="360"/>
      <c r="BA1204" s="360"/>
      <c r="BB1204" s="32" t="s">
        <v>103</v>
      </c>
      <c r="BC1204" s="52">
        <v>0</v>
      </c>
      <c r="BD1204" s="42">
        <f>IFERROR(BC1204/AZ1196,"-")</f>
        <v>0</v>
      </c>
      <c r="BE1204" s="52">
        <v>0</v>
      </c>
      <c r="BF1204" s="42">
        <f>IFERROR(BE1204/BA1196,"-")</f>
        <v>0</v>
      </c>
      <c r="BG1204" s="55" t="str">
        <f t="shared" si="118"/>
        <v>-</v>
      </c>
      <c r="BH1204" s="360"/>
      <c r="BI1204" s="360"/>
      <c r="BJ1204" s="32" t="s">
        <v>103</v>
      </c>
      <c r="BK1204" s="52">
        <v>0</v>
      </c>
      <c r="BL1204" s="42">
        <f>IFERROR(BK1204/BH1196,"-")</f>
        <v>0</v>
      </c>
      <c r="BM1204" s="52">
        <v>0</v>
      </c>
      <c r="BN1204" s="42">
        <f>IFERROR(BM1204/BI1196,"-")</f>
        <v>0</v>
      </c>
      <c r="BO1204" s="96" t="str">
        <f t="shared" si="119"/>
        <v>-</v>
      </c>
      <c r="BP1204" s="140"/>
    </row>
    <row r="1205" spans="2:68" s="8" customFormat="1" ht="13.15" customHeight="1">
      <c r="B1205" s="368"/>
      <c r="C1205" s="386"/>
      <c r="D1205" s="360"/>
      <c r="E1205" s="360"/>
      <c r="F1205" s="32" t="s">
        <v>104</v>
      </c>
      <c r="G1205" s="52">
        <v>47492</v>
      </c>
      <c r="H1205" s="42">
        <f>IFERROR(G1205/D1196,"-")</f>
        <v>4.0279613047025679E-3</v>
      </c>
      <c r="I1205" s="52">
        <v>3</v>
      </c>
      <c r="J1205" s="42">
        <f>IFERROR(I1205/E1196,"-")</f>
        <v>0.1875</v>
      </c>
      <c r="K1205" s="55">
        <f t="shared" si="112"/>
        <v>15830.666666666666</v>
      </c>
      <c r="L1205" s="360"/>
      <c r="M1205" s="360"/>
      <c r="N1205" s="32" t="s">
        <v>104</v>
      </c>
      <c r="O1205" s="52">
        <v>168525</v>
      </c>
      <c r="P1205" s="42">
        <f>IFERROR(O1205/L1196,"-")</f>
        <v>1.7739735111885859E-3</v>
      </c>
      <c r="Q1205" s="52">
        <v>12</v>
      </c>
      <c r="R1205" s="42">
        <f>IFERROR(Q1205/M1196,"-")</f>
        <v>5.4794520547945202E-2</v>
      </c>
      <c r="S1205" s="55">
        <f t="shared" si="113"/>
        <v>14043.75</v>
      </c>
      <c r="T1205" s="360"/>
      <c r="U1205" s="360"/>
      <c r="V1205" s="32" t="s">
        <v>104</v>
      </c>
      <c r="W1205" s="52">
        <v>4536</v>
      </c>
      <c r="X1205" s="42">
        <f>IFERROR(W1205/T1196,"-")</f>
        <v>6.8566453227883689E-4</v>
      </c>
      <c r="Y1205" s="52">
        <v>1</v>
      </c>
      <c r="Z1205" s="42">
        <f>IFERROR(Y1205/U1196,"-")</f>
        <v>7.1428571428571425E-2</v>
      </c>
      <c r="AA1205" s="96">
        <f t="shared" si="114"/>
        <v>4536</v>
      </c>
      <c r="AB1205" s="360"/>
      <c r="AC1205" s="360"/>
      <c r="AD1205" s="32" t="s">
        <v>104</v>
      </c>
      <c r="AE1205" s="52">
        <v>1257</v>
      </c>
      <c r="AF1205" s="42">
        <f>IFERROR(AE1205/AB1196,"-")</f>
        <v>2.7825309299231649E-4</v>
      </c>
      <c r="AG1205" s="52">
        <v>1</v>
      </c>
      <c r="AH1205" s="42">
        <f>IFERROR(AG1205/AC1196,"-")</f>
        <v>4.5454545454545456E-2</v>
      </c>
      <c r="AI1205" s="55">
        <f t="shared" si="115"/>
        <v>1257</v>
      </c>
      <c r="AJ1205" s="360"/>
      <c r="AK1205" s="360"/>
      <c r="AL1205" s="32" t="s">
        <v>104</v>
      </c>
      <c r="AM1205" s="52">
        <v>126871</v>
      </c>
      <c r="AN1205" s="42">
        <f>IFERROR(AM1205/AJ1196,"-")</f>
        <v>3.1477622953300743E-3</v>
      </c>
      <c r="AO1205" s="52">
        <v>6</v>
      </c>
      <c r="AP1205" s="42">
        <f>IFERROR(AO1205/AK1196,"-")</f>
        <v>7.8947368421052627E-2</v>
      </c>
      <c r="AQ1205" s="55">
        <f t="shared" si="116"/>
        <v>21145.166666666668</v>
      </c>
      <c r="AR1205" s="360"/>
      <c r="AS1205" s="360"/>
      <c r="AT1205" s="32" t="s">
        <v>104</v>
      </c>
      <c r="AU1205" s="52">
        <v>35861</v>
      </c>
      <c r="AV1205" s="42">
        <f>IFERROR(AU1205/AR1196,"-")</f>
        <v>8.2892358744241206E-4</v>
      </c>
      <c r="AW1205" s="55">
        <v>4</v>
      </c>
      <c r="AX1205" s="42">
        <f>IFERROR(AW1205/AS1196,"-")</f>
        <v>3.7735849056603772E-2</v>
      </c>
      <c r="AY1205" s="138">
        <f t="shared" si="117"/>
        <v>8965.25</v>
      </c>
      <c r="AZ1205" s="360"/>
      <c r="BA1205" s="360"/>
      <c r="BB1205" s="32" t="s">
        <v>104</v>
      </c>
      <c r="BC1205" s="52">
        <v>866</v>
      </c>
      <c r="BD1205" s="42">
        <f>IFERROR(BC1205/AZ1196,"-")</f>
        <v>1.0421869076774034E-4</v>
      </c>
      <c r="BE1205" s="52">
        <v>1</v>
      </c>
      <c r="BF1205" s="42">
        <f>IFERROR(BE1205/BA1196,"-")</f>
        <v>0.1111111111111111</v>
      </c>
      <c r="BG1205" s="55">
        <f t="shared" si="118"/>
        <v>866</v>
      </c>
      <c r="BH1205" s="360"/>
      <c r="BI1205" s="360"/>
      <c r="BJ1205" s="32" t="s">
        <v>104</v>
      </c>
      <c r="BK1205" s="52">
        <v>65319</v>
      </c>
      <c r="BL1205" s="42">
        <f>IFERROR(BK1205/BH1196,"-")</f>
        <v>8.6798482252415233E-4</v>
      </c>
      <c r="BM1205" s="52">
        <v>8</v>
      </c>
      <c r="BN1205" s="42">
        <f>IFERROR(BM1205/BI1196,"-")</f>
        <v>4.519774011299435E-2</v>
      </c>
      <c r="BO1205" s="96">
        <f t="shared" si="119"/>
        <v>8164.875</v>
      </c>
      <c r="BP1205" s="140"/>
    </row>
    <row r="1206" spans="2:68" s="8" customFormat="1" ht="13.15" customHeight="1">
      <c r="B1206" s="368"/>
      <c r="C1206" s="386"/>
      <c r="D1206" s="360"/>
      <c r="E1206" s="360"/>
      <c r="F1206" s="32" t="s">
        <v>105</v>
      </c>
      <c r="G1206" s="52">
        <v>0</v>
      </c>
      <c r="H1206" s="42">
        <f>IFERROR(G1206/D1196,"-")</f>
        <v>0</v>
      </c>
      <c r="I1206" s="52">
        <v>0</v>
      </c>
      <c r="J1206" s="42">
        <f>IFERROR(I1206/E1196,"-")</f>
        <v>0</v>
      </c>
      <c r="K1206" s="55" t="str">
        <f t="shared" si="112"/>
        <v>-</v>
      </c>
      <c r="L1206" s="360"/>
      <c r="M1206" s="360"/>
      <c r="N1206" s="32" t="s">
        <v>105</v>
      </c>
      <c r="O1206" s="52">
        <v>0</v>
      </c>
      <c r="P1206" s="42">
        <f>IFERROR(O1206/L1196,"-")</f>
        <v>0</v>
      </c>
      <c r="Q1206" s="52">
        <v>0</v>
      </c>
      <c r="R1206" s="42">
        <f>IFERROR(Q1206/M1196,"-")</f>
        <v>0</v>
      </c>
      <c r="S1206" s="55" t="str">
        <f t="shared" si="113"/>
        <v>-</v>
      </c>
      <c r="T1206" s="360"/>
      <c r="U1206" s="360"/>
      <c r="V1206" s="32" t="s">
        <v>105</v>
      </c>
      <c r="W1206" s="52">
        <v>0</v>
      </c>
      <c r="X1206" s="42">
        <f>IFERROR(W1206/T1196,"-")</f>
        <v>0</v>
      </c>
      <c r="Y1206" s="52">
        <v>0</v>
      </c>
      <c r="Z1206" s="42">
        <f>IFERROR(Y1206/U1196,"-")</f>
        <v>0</v>
      </c>
      <c r="AA1206" s="96" t="str">
        <f t="shared" si="114"/>
        <v>-</v>
      </c>
      <c r="AB1206" s="360"/>
      <c r="AC1206" s="360"/>
      <c r="AD1206" s="32" t="s">
        <v>105</v>
      </c>
      <c r="AE1206" s="52">
        <v>0</v>
      </c>
      <c r="AF1206" s="42">
        <f>IFERROR(AE1206/AB1196,"-")</f>
        <v>0</v>
      </c>
      <c r="AG1206" s="52">
        <v>0</v>
      </c>
      <c r="AH1206" s="42">
        <f>IFERROR(AG1206/AC1196,"-")</f>
        <v>0</v>
      </c>
      <c r="AI1206" s="55" t="str">
        <f t="shared" si="115"/>
        <v>-</v>
      </c>
      <c r="AJ1206" s="360"/>
      <c r="AK1206" s="360"/>
      <c r="AL1206" s="32" t="s">
        <v>105</v>
      </c>
      <c r="AM1206" s="52">
        <v>0</v>
      </c>
      <c r="AN1206" s="42">
        <f>IFERROR(AM1206/AJ1196,"-")</f>
        <v>0</v>
      </c>
      <c r="AO1206" s="52">
        <v>0</v>
      </c>
      <c r="AP1206" s="42">
        <f>IFERROR(AO1206/AK1196,"-")</f>
        <v>0</v>
      </c>
      <c r="AQ1206" s="55" t="str">
        <f t="shared" si="116"/>
        <v>-</v>
      </c>
      <c r="AR1206" s="360"/>
      <c r="AS1206" s="360"/>
      <c r="AT1206" s="32" t="s">
        <v>105</v>
      </c>
      <c r="AU1206" s="52">
        <v>0</v>
      </c>
      <c r="AV1206" s="42">
        <f>IFERROR(AU1206/AR1196,"-")</f>
        <v>0</v>
      </c>
      <c r="AW1206" s="55">
        <v>0</v>
      </c>
      <c r="AX1206" s="42">
        <f>IFERROR(AW1206/AS1196,"-")</f>
        <v>0</v>
      </c>
      <c r="AY1206" s="138" t="str">
        <f t="shared" si="117"/>
        <v>-</v>
      </c>
      <c r="AZ1206" s="360"/>
      <c r="BA1206" s="360"/>
      <c r="BB1206" s="32" t="s">
        <v>105</v>
      </c>
      <c r="BC1206" s="52">
        <v>0</v>
      </c>
      <c r="BD1206" s="42">
        <f>IFERROR(BC1206/AZ1196,"-")</f>
        <v>0</v>
      </c>
      <c r="BE1206" s="52">
        <v>0</v>
      </c>
      <c r="BF1206" s="42">
        <f>IFERROR(BE1206/BA1196,"-")</f>
        <v>0</v>
      </c>
      <c r="BG1206" s="55" t="str">
        <f t="shared" si="118"/>
        <v>-</v>
      </c>
      <c r="BH1206" s="360"/>
      <c r="BI1206" s="360"/>
      <c r="BJ1206" s="32" t="s">
        <v>105</v>
      </c>
      <c r="BK1206" s="52">
        <v>0</v>
      </c>
      <c r="BL1206" s="42">
        <f>IFERROR(BK1206/BH1196,"-")</f>
        <v>0</v>
      </c>
      <c r="BM1206" s="52">
        <v>0</v>
      </c>
      <c r="BN1206" s="42">
        <f>IFERROR(BM1206/BI1196,"-")</f>
        <v>0</v>
      </c>
      <c r="BO1206" s="96" t="str">
        <f t="shared" si="119"/>
        <v>-</v>
      </c>
      <c r="BP1206" s="140"/>
    </row>
    <row r="1207" spans="2:68" s="8" customFormat="1" ht="13.15" customHeight="1">
      <c r="B1207" s="368"/>
      <c r="C1207" s="386"/>
      <c r="D1207" s="360"/>
      <c r="E1207" s="360"/>
      <c r="F1207" s="32" t="s">
        <v>106</v>
      </c>
      <c r="G1207" s="52">
        <v>0</v>
      </c>
      <c r="H1207" s="42">
        <f>IFERROR(G1207/D1196,"-")</f>
        <v>0</v>
      </c>
      <c r="I1207" s="52">
        <v>0</v>
      </c>
      <c r="J1207" s="42">
        <f>IFERROR(I1207/E1196,"-")</f>
        <v>0</v>
      </c>
      <c r="K1207" s="55" t="str">
        <f t="shared" si="112"/>
        <v>-</v>
      </c>
      <c r="L1207" s="360"/>
      <c r="M1207" s="360"/>
      <c r="N1207" s="32" t="s">
        <v>106</v>
      </c>
      <c r="O1207" s="52">
        <v>0</v>
      </c>
      <c r="P1207" s="42">
        <f>IFERROR(O1207/L1196,"-")</f>
        <v>0</v>
      </c>
      <c r="Q1207" s="52">
        <v>0</v>
      </c>
      <c r="R1207" s="42">
        <f>IFERROR(Q1207/M1196,"-")</f>
        <v>0</v>
      </c>
      <c r="S1207" s="55" t="str">
        <f t="shared" si="113"/>
        <v>-</v>
      </c>
      <c r="T1207" s="360"/>
      <c r="U1207" s="360"/>
      <c r="V1207" s="32" t="s">
        <v>106</v>
      </c>
      <c r="W1207" s="52">
        <v>0</v>
      </c>
      <c r="X1207" s="42">
        <f>IFERROR(W1207/T1196,"-")</f>
        <v>0</v>
      </c>
      <c r="Y1207" s="52">
        <v>0</v>
      </c>
      <c r="Z1207" s="42">
        <f>IFERROR(Y1207/U1196,"-")</f>
        <v>0</v>
      </c>
      <c r="AA1207" s="96" t="str">
        <f t="shared" si="114"/>
        <v>-</v>
      </c>
      <c r="AB1207" s="360"/>
      <c r="AC1207" s="360"/>
      <c r="AD1207" s="32" t="s">
        <v>106</v>
      </c>
      <c r="AE1207" s="52">
        <v>0</v>
      </c>
      <c r="AF1207" s="42">
        <f>IFERROR(AE1207/AB1196,"-")</f>
        <v>0</v>
      </c>
      <c r="AG1207" s="52">
        <v>0</v>
      </c>
      <c r="AH1207" s="42">
        <f>IFERROR(AG1207/AC1196,"-")</f>
        <v>0</v>
      </c>
      <c r="AI1207" s="55" t="str">
        <f t="shared" si="115"/>
        <v>-</v>
      </c>
      <c r="AJ1207" s="360"/>
      <c r="AK1207" s="360"/>
      <c r="AL1207" s="32" t="s">
        <v>106</v>
      </c>
      <c r="AM1207" s="52">
        <v>0</v>
      </c>
      <c r="AN1207" s="42">
        <f>IFERROR(AM1207/AJ1196,"-")</f>
        <v>0</v>
      </c>
      <c r="AO1207" s="52">
        <v>0</v>
      </c>
      <c r="AP1207" s="42">
        <f>IFERROR(AO1207/AK1196,"-")</f>
        <v>0</v>
      </c>
      <c r="AQ1207" s="55" t="str">
        <f t="shared" si="116"/>
        <v>-</v>
      </c>
      <c r="AR1207" s="360"/>
      <c r="AS1207" s="360"/>
      <c r="AT1207" s="32" t="s">
        <v>106</v>
      </c>
      <c r="AU1207" s="52">
        <v>0</v>
      </c>
      <c r="AV1207" s="42">
        <f>IFERROR(AU1207/AR1196,"-")</f>
        <v>0</v>
      </c>
      <c r="AW1207" s="55">
        <v>0</v>
      </c>
      <c r="AX1207" s="42">
        <f>IFERROR(AW1207/AS1196,"-")</f>
        <v>0</v>
      </c>
      <c r="AY1207" s="138" t="str">
        <f t="shared" si="117"/>
        <v>-</v>
      </c>
      <c r="AZ1207" s="360"/>
      <c r="BA1207" s="360"/>
      <c r="BB1207" s="32" t="s">
        <v>106</v>
      </c>
      <c r="BC1207" s="52">
        <v>0</v>
      </c>
      <c r="BD1207" s="42">
        <f>IFERROR(BC1207/AZ1196,"-")</f>
        <v>0</v>
      </c>
      <c r="BE1207" s="52">
        <v>0</v>
      </c>
      <c r="BF1207" s="42">
        <f>IFERROR(BE1207/BA1196,"-")</f>
        <v>0</v>
      </c>
      <c r="BG1207" s="55" t="str">
        <f t="shared" si="118"/>
        <v>-</v>
      </c>
      <c r="BH1207" s="360"/>
      <c r="BI1207" s="360"/>
      <c r="BJ1207" s="32" t="s">
        <v>106</v>
      </c>
      <c r="BK1207" s="52">
        <v>1281</v>
      </c>
      <c r="BL1207" s="42">
        <f>IFERROR(BK1207/BH1196,"-")</f>
        <v>1.7022436927286686E-5</v>
      </c>
      <c r="BM1207" s="52">
        <v>1</v>
      </c>
      <c r="BN1207" s="42">
        <f>IFERROR(BM1207/BI1196,"-")</f>
        <v>5.6497175141242938E-3</v>
      </c>
      <c r="BO1207" s="96">
        <f t="shared" si="119"/>
        <v>1281</v>
      </c>
      <c r="BP1207" s="140"/>
    </row>
    <row r="1208" spans="2:68" s="8" customFormat="1" ht="13.15" customHeight="1">
      <c r="B1208" s="368"/>
      <c r="C1208" s="386"/>
      <c r="D1208" s="360"/>
      <c r="E1208" s="360"/>
      <c r="F1208" s="32" t="s">
        <v>107</v>
      </c>
      <c r="G1208" s="52">
        <v>111311</v>
      </c>
      <c r="H1208" s="42">
        <f>IFERROR(G1208/D1196,"-")</f>
        <v>9.4406721297849647E-3</v>
      </c>
      <c r="I1208" s="52">
        <v>3</v>
      </c>
      <c r="J1208" s="42">
        <f>IFERROR(I1208/E1196,"-")</f>
        <v>0.1875</v>
      </c>
      <c r="K1208" s="55">
        <f t="shared" si="112"/>
        <v>37103.666666666664</v>
      </c>
      <c r="L1208" s="360"/>
      <c r="M1208" s="360"/>
      <c r="N1208" s="32" t="s">
        <v>107</v>
      </c>
      <c r="O1208" s="52">
        <v>458592</v>
      </c>
      <c r="P1208" s="42">
        <f>IFERROR(O1208/L1196,"-")</f>
        <v>4.8273553504999019E-3</v>
      </c>
      <c r="Q1208" s="52">
        <v>23</v>
      </c>
      <c r="R1208" s="42">
        <f>IFERROR(Q1208/M1196,"-")</f>
        <v>0.1050228310502283</v>
      </c>
      <c r="S1208" s="55">
        <f t="shared" si="113"/>
        <v>19938.782608695652</v>
      </c>
      <c r="T1208" s="360"/>
      <c r="U1208" s="360"/>
      <c r="V1208" s="32" t="s">
        <v>107</v>
      </c>
      <c r="W1208" s="52">
        <v>45539</v>
      </c>
      <c r="X1208" s="42">
        <f>IFERROR(W1208/T1196,"-")</f>
        <v>6.8837030721882611E-3</v>
      </c>
      <c r="Y1208" s="52">
        <v>2</v>
      </c>
      <c r="Z1208" s="42">
        <f>IFERROR(Y1208/U1196,"-")</f>
        <v>0.14285714285714285</v>
      </c>
      <c r="AA1208" s="96">
        <f t="shared" si="114"/>
        <v>22769.5</v>
      </c>
      <c r="AB1208" s="360"/>
      <c r="AC1208" s="360"/>
      <c r="AD1208" s="32" t="s">
        <v>107</v>
      </c>
      <c r="AE1208" s="52">
        <v>8966</v>
      </c>
      <c r="AF1208" s="42">
        <f>IFERROR(AE1208/AB1196,"-")</f>
        <v>1.9847392456397053E-3</v>
      </c>
      <c r="AG1208" s="52">
        <v>1</v>
      </c>
      <c r="AH1208" s="42">
        <f>IFERROR(AG1208/AC1196,"-")</f>
        <v>4.5454545454545456E-2</v>
      </c>
      <c r="AI1208" s="55">
        <f t="shared" si="115"/>
        <v>8966</v>
      </c>
      <c r="AJ1208" s="360"/>
      <c r="AK1208" s="360"/>
      <c r="AL1208" s="32" t="s">
        <v>107</v>
      </c>
      <c r="AM1208" s="52">
        <v>279559</v>
      </c>
      <c r="AN1208" s="42">
        <f>IFERROR(AM1208/AJ1196,"-")</f>
        <v>6.9360632415617464E-3</v>
      </c>
      <c r="AO1208" s="52">
        <v>10</v>
      </c>
      <c r="AP1208" s="42">
        <f>IFERROR(AO1208/AK1196,"-")</f>
        <v>0.13157894736842105</v>
      </c>
      <c r="AQ1208" s="55">
        <f t="shared" si="116"/>
        <v>27955.9</v>
      </c>
      <c r="AR1208" s="360"/>
      <c r="AS1208" s="360"/>
      <c r="AT1208" s="32" t="s">
        <v>107</v>
      </c>
      <c r="AU1208" s="52">
        <v>124528</v>
      </c>
      <c r="AV1208" s="42">
        <f>IFERROR(AU1208/AR1196,"-")</f>
        <v>2.8784528177415213E-3</v>
      </c>
      <c r="AW1208" s="55">
        <v>10</v>
      </c>
      <c r="AX1208" s="42">
        <f>IFERROR(AW1208/AS1196,"-")</f>
        <v>9.4339622641509441E-2</v>
      </c>
      <c r="AY1208" s="138">
        <f t="shared" si="117"/>
        <v>12452.8</v>
      </c>
      <c r="AZ1208" s="360"/>
      <c r="BA1208" s="360"/>
      <c r="BB1208" s="32" t="s">
        <v>107</v>
      </c>
      <c r="BC1208" s="52">
        <v>15834</v>
      </c>
      <c r="BD1208" s="42">
        <f>IFERROR(BC1208/AZ1196,"-")</f>
        <v>1.9055412813122408E-3</v>
      </c>
      <c r="BE1208" s="52">
        <v>2</v>
      </c>
      <c r="BF1208" s="42">
        <f>IFERROR(BE1208/BA1196,"-")</f>
        <v>0.22222222222222221</v>
      </c>
      <c r="BG1208" s="55">
        <f t="shared" si="118"/>
        <v>7917</v>
      </c>
      <c r="BH1208" s="360"/>
      <c r="BI1208" s="360"/>
      <c r="BJ1208" s="32" t="s">
        <v>107</v>
      </c>
      <c r="BK1208" s="52">
        <v>188736</v>
      </c>
      <c r="BL1208" s="42">
        <f>IFERROR(BK1208/BH1196,"-")</f>
        <v>2.5079989507481499E-3</v>
      </c>
      <c r="BM1208" s="52">
        <v>11</v>
      </c>
      <c r="BN1208" s="42">
        <f>IFERROR(BM1208/BI1196,"-")</f>
        <v>6.2146892655367235E-2</v>
      </c>
      <c r="BO1208" s="96">
        <f t="shared" si="119"/>
        <v>17157.81818181818</v>
      </c>
      <c r="BP1208" s="140"/>
    </row>
    <row r="1209" spans="2:68" s="8" customFormat="1" ht="13.15" customHeight="1">
      <c r="B1209" s="368"/>
      <c r="C1209" s="386"/>
      <c r="D1209" s="360"/>
      <c r="E1209" s="360"/>
      <c r="F1209" s="32" t="s">
        <v>108</v>
      </c>
      <c r="G1209" s="52">
        <v>68066</v>
      </c>
      <c r="H1209" s="42">
        <f>IFERROR(G1209/D1196,"-")</f>
        <v>5.7729136310512288E-3</v>
      </c>
      <c r="I1209" s="52">
        <v>2</v>
      </c>
      <c r="J1209" s="42">
        <f>IFERROR(I1209/E1196,"-")</f>
        <v>0.125</v>
      </c>
      <c r="K1209" s="55">
        <f t="shared" si="112"/>
        <v>34033</v>
      </c>
      <c r="L1209" s="360"/>
      <c r="M1209" s="360"/>
      <c r="N1209" s="32" t="s">
        <v>108</v>
      </c>
      <c r="O1209" s="52">
        <v>770627</v>
      </c>
      <c r="P1209" s="42">
        <f>IFERROR(O1209/L1196,"-")</f>
        <v>8.1119827029029895E-3</v>
      </c>
      <c r="Q1209" s="52">
        <v>15</v>
      </c>
      <c r="R1209" s="42">
        <f>IFERROR(Q1209/M1196,"-")</f>
        <v>6.8493150684931503E-2</v>
      </c>
      <c r="S1209" s="55">
        <f t="shared" si="113"/>
        <v>51375.133333333331</v>
      </c>
      <c r="T1209" s="360"/>
      <c r="U1209" s="360"/>
      <c r="V1209" s="32" t="s">
        <v>108</v>
      </c>
      <c r="W1209" s="52">
        <v>3680</v>
      </c>
      <c r="X1209" s="42">
        <f>IFERROR(W1209/T1196,"-")</f>
        <v>5.5627104911510575E-4</v>
      </c>
      <c r="Y1209" s="52">
        <v>1</v>
      </c>
      <c r="Z1209" s="42">
        <f>IFERROR(Y1209/U1196,"-")</f>
        <v>7.1428571428571425E-2</v>
      </c>
      <c r="AA1209" s="96">
        <f t="shared" si="114"/>
        <v>3680</v>
      </c>
      <c r="AB1209" s="360"/>
      <c r="AC1209" s="360"/>
      <c r="AD1209" s="32" t="s">
        <v>108</v>
      </c>
      <c r="AE1209" s="52">
        <v>176189</v>
      </c>
      <c r="AF1209" s="42">
        <f>IFERROR(AE1209/AB1196,"-")</f>
        <v>3.9001697853001789E-2</v>
      </c>
      <c r="AG1209" s="52">
        <v>2</v>
      </c>
      <c r="AH1209" s="42">
        <f>IFERROR(AG1209/AC1196,"-")</f>
        <v>9.0909090909090912E-2</v>
      </c>
      <c r="AI1209" s="55">
        <f t="shared" si="115"/>
        <v>88094.5</v>
      </c>
      <c r="AJ1209" s="360"/>
      <c r="AK1209" s="360"/>
      <c r="AL1209" s="32" t="s">
        <v>108</v>
      </c>
      <c r="AM1209" s="52">
        <v>413240</v>
      </c>
      <c r="AN1209" s="42">
        <f>IFERROR(AM1209/AJ1196,"-")</f>
        <v>1.0252786617290004E-2</v>
      </c>
      <c r="AO1209" s="52">
        <v>10</v>
      </c>
      <c r="AP1209" s="42">
        <f>IFERROR(AO1209/AK1196,"-")</f>
        <v>0.13157894736842105</v>
      </c>
      <c r="AQ1209" s="55">
        <f t="shared" si="116"/>
        <v>41324</v>
      </c>
      <c r="AR1209" s="360"/>
      <c r="AS1209" s="360"/>
      <c r="AT1209" s="32" t="s">
        <v>108</v>
      </c>
      <c r="AU1209" s="52">
        <v>11556</v>
      </c>
      <c r="AV1209" s="42">
        <f>IFERROR(AU1209/AR1196,"-")</f>
        <v>2.6711583548937604E-4</v>
      </c>
      <c r="AW1209" s="55">
        <v>1</v>
      </c>
      <c r="AX1209" s="42">
        <f>IFERROR(AW1209/AS1196,"-")</f>
        <v>9.433962264150943E-3</v>
      </c>
      <c r="AY1209" s="138">
        <f t="shared" si="117"/>
        <v>11556</v>
      </c>
      <c r="AZ1209" s="360"/>
      <c r="BA1209" s="360"/>
      <c r="BB1209" s="32" t="s">
        <v>108</v>
      </c>
      <c r="BC1209" s="52">
        <v>165962</v>
      </c>
      <c r="BD1209" s="42">
        <f>IFERROR(BC1209/AZ1196,"-")</f>
        <v>1.9972681705768734E-2</v>
      </c>
      <c r="BE1209" s="52">
        <v>1</v>
      </c>
      <c r="BF1209" s="42">
        <f>IFERROR(BE1209/BA1196,"-")</f>
        <v>0.1111111111111111</v>
      </c>
      <c r="BG1209" s="55">
        <f t="shared" si="118"/>
        <v>165962</v>
      </c>
      <c r="BH1209" s="360"/>
      <c r="BI1209" s="360"/>
      <c r="BJ1209" s="32" t="s">
        <v>108</v>
      </c>
      <c r="BK1209" s="52">
        <v>283134</v>
      </c>
      <c r="BL1209" s="42">
        <f>IFERROR(BK1209/BH1196,"-")</f>
        <v>3.7623970780408969E-3</v>
      </c>
      <c r="BM1209" s="52">
        <v>12</v>
      </c>
      <c r="BN1209" s="42">
        <f>IFERROR(BM1209/BI1196,"-")</f>
        <v>6.7796610169491525E-2</v>
      </c>
      <c r="BO1209" s="96">
        <f t="shared" si="119"/>
        <v>23594.5</v>
      </c>
      <c r="BP1209" s="140"/>
    </row>
    <row r="1210" spans="2:68" s="8" customFormat="1" ht="13.15" customHeight="1">
      <c r="B1210" s="368"/>
      <c r="C1210" s="386"/>
      <c r="D1210" s="360"/>
      <c r="E1210" s="360"/>
      <c r="F1210" s="32" t="s">
        <v>109</v>
      </c>
      <c r="G1210" s="52">
        <v>0</v>
      </c>
      <c r="H1210" s="42">
        <f>IFERROR(G1210/D1196,"-")</f>
        <v>0</v>
      </c>
      <c r="I1210" s="52">
        <v>0</v>
      </c>
      <c r="J1210" s="42">
        <f>IFERROR(I1210/E1196,"-")</f>
        <v>0</v>
      </c>
      <c r="K1210" s="55" t="str">
        <f t="shared" si="112"/>
        <v>-</v>
      </c>
      <c r="L1210" s="360"/>
      <c r="M1210" s="360"/>
      <c r="N1210" s="32" t="s">
        <v>109</v>
      </c>
      <c r="O1210" s="52">
        <v>447581</v>
      </c>
      <c r="P1210" s="42">
        <f>IFERROR(O1210/L1196,"-")</f>
        <v>4.7114483792392728E-3</v>
      </c>
      <c r="Q1210" s="52">
        <v>15</v>
      </c>
      <c r="R1210" s="42">
        <f>IFERROR(Q1210/M1196,"-")</f>
        <v>6.8493150684931503E-2</v>
      </c>
      <c r="S1210" s="55">
        <f t="shared" si="113"/>
        <v>29838.733333333334</v>
      </c>
      <c r="T1210" s="360"/>
      <c r="U1210" s="360"/>
      <c r="V1210" s="32" t="s">
        <v>109</v>
      </c>
      <c r="W1210" s="52">
        <v>0</v>
      </c>
      <c r="X1210" s="42">
        <f>IFERROR(W1210/T1196,"-")</f>
        <v>0</v>
      </c>
      <c r="Y1210" s="52">
        <v>0</v>
      </c>
      <c r="Z1210" s="42">
        <f>IFERROR(Y1210/U1196,"-")</f>
        <v>0</v>
      </c>
      <c r="AA1210" s="96" t="str">
        <f t="shared" si="114"/>
        <v>-</v>
      </c>
      <c r="AB1210" s="360"/>
      <c r="AC1210" s="360"/>
      <c r="AD1210" s="32" t="s">
        <v>109</v>
      </c>
      <c r="AE1210" s="52">
        <v>39902</v>
      </c>
      <c r="AF1210" s="42">
        <f>IFERROR(AE1210/AB1196,"-")</f>
        <v>8.8328201404768592E-3</v>
      </c>
      <c r="AG1210" s="52">
        <v>4</v>
      </c>
      <c r="AH1210" s="42">
        <f>IFERROR(AG1210/AC1196,"-")</f>
        <v>0.18181818181818182</v>
      </c>
      <c r="AI1210" s="55">
        <f t="shared" si="115"/>
        <v>9975.5</v>
      </c>
      <c r="AJ1210" s="360"/>
      <c r="AK1210" s="360"/>
      <c r="AL1210" s="32" t="s">
        <v>109</v>
      </c>
      <c r="AM1210" s="52">
        <v>302682</v>
      </c>
      <c r="AN1210" s="42">
        <f>IFERROR(AM1210/AJ1196,"-")</f>
        <v>7.5097617822441507E-3</v>
      </c>
      <c r="AO1210" s="52">
        <v>8</v>
      </c>
      <c r="AP1210" s="42">
        <f>IFERROR(AO1210/AK1196,"-")</f>
        <v>0.10526315789473684</v>
      </c>
      <c r="AQ1210" s="55">
        <f t="shared" si="116"/>
        <v>37835.25</v>
      </c>
      <c r="AR1210" s="360"/>
      <c r="AS1210" s="360"/>
      <c r="AT1210" s="32" t="s">
        <v>109</v>
      </c>
      <c r="AU1210" s="52">
        <v>104997</v>
      </c>
      <c r="AV1210" s="42">
        <f>IFERROR(AU1210/AR1196,"-")</f>
        <v>2.426995619494463E-3</v>
      </c>
      <c r="AW1210" s="55">
        <v>3</v>
      </c>
      <c r="AX1210" s="42">
        <f>IFERROR(AW1210/AS1196,"-")</f>
        <v>2.8301886792452831E-2</v>
      </c>
      <c r="AY1210" s="138">
        <f t="shared" si="117"/>
        <v>34999</v>
      </c>
      <c r="AZ1210" s="360"/>
      <c r="BA1210" s="360"/>
      <c r="BB1210" s="32" t="s">
        <v>109</v>
      </c>
      <c r="BC1210" s="52">
        <v>0</v>
      </c>
      <c r="BD1210" s="42">
        <f>IFERROR(BC1210/AZ1196,"-")</f>
        <v>0</v>
      </c>
      <c r="BE1210" s="52">
        <v>0</v>
      </c>
      <c r="BF1210" s="42">
        <f>IFERROR(BE1210/BA1196,"-")</f>
        <v>0</v>
      </c>
      <c r="BG1210" s="55" t="str">
        <f t="shared" si="118"/>
        <v>-</v>
      </c>
      <c r="BH1210" s="360"/>
      <c r="BI1210" s="360"/>
      <c r="BJ1210" s="32" t="s">
        <v>109</v>
      </c>
      <c r="BK1210" s="52">
        <v>265383</v>
      </c>
      <c r="BL1210" s="42">
        <f>IFERROR(BK1210/BH1196,"-")</f>
        <v>3.5265147377627815E-3</v>
      </c>
      <c r="BM1210" s="52">
        <v>10</v>
      </c>
      <c r="BN1210" s="42">
        <f>IFERROR(BM1210/BI1196,"-")</f>
        <v>5.6497175141242938E-2</v>
      </c>
      <c r="BO1210" s="96">
        <f t="shared" si="119"/>
        <v>26538.3</v>
      </c>
      <c r="BP1210" s="140"/>
    </row>
    <row r="1211" spans="2:68" s="8" customFormat="1" ht="13.15" customHeight="1">
      <c r="B1211" s="368"/>
      <c r="C1211" s="386"/>
      <c r="D1211" s="360"/>
      <c r="E1211" s="360"/>
      <c r="F1211" s="33" t="s">
        <v>110</v>
      </c>
      <c r="G1211" s="53">
        <v>7159</v>
      </c>
      <c r="H1211" s="43">
        <f>IFERROR(G1211/D1196,"-")</f>
        <v>6.0717962984009263E-4</v>
      </c>
      <c r="I1211" s="53">
        <v>1</v>
      </c>
      <c r="J1211" s="43">
        <f>IFERROR(I1211/E1196,"-")</f>
        <v>6.25E-2</v>
      </c>
      <c r="K1211" s="56">
        <f t="shared" si="112"/>
        <v>7159</v>
      </c>
      <c r="L1211" s="360"/>
      <c r="M1211" s="360"/>
      <c r="N1211" s="33" t="s">
        <v>110</v>
      </c>
      <c r="O1211" s="53">
        <v>57728</v>
      </c>
      <c r="P1211" s="43">
        <f>IFERROR(O1211/L1196,"-")</f>
        <v>6.0767211306271877E-4</v>
      </c>
      <c r="Q1211" s="53">
        <v>11</v>
      </c>
      <c r="R1211" s="43">
        <f>IFERROR(Q1211/M1196,"-")</f>
        <v>5.0228310502283102E-2</v>
      </c>
      <c r="S1211" s="56">
        <f t="shared" si="113"/>
        <v>5248</v>
      </c>
      <c r="T1211" s="360"/>
      <c r="U1211" s="360"/>
      <c r="V1211" s="33" t="s">
        <v>110</v>
      </c>
      <c r="W1211" s="53">
        <v>0</v>
      </c>
      <c r="X1211" s="43">
        <f>IFERROR(W1211/T1196,"-")</f>
        <v>0</v>
      </c>
      <c r="Y1211" s="53">
        <v>0</v>
      </c>
      <c r="Z1211" s="43">
        <f>IFERROR(Y1211/U1196,"-")</f>
        <v>0</v>
      </c>
      <c r="AA1211" s="97" t="str">
        <f t="shared" si="114"/>
        <v>-</v>
      </c>
      <c r="AB1211" s="360"/>
      <c r="AC1211" s="360"/>
      <c r="AD1211" s="33" t="s">
        <v>110</v>
      </c>
      <c r="AE1211" s="53">
        <v>1181</v>
      </c>
      <c r="AF1211" s="43">
        <f>IFERROR(AE1211/AB1196,"-")</f>
        <v>2.6142951696414145E-4</v>
      </c>
      <c r="AG1211" s="53">
        <v>2</v>
      </c>
      <c r="AH1211" s="43">
        <f>IFERROR(AG1211/AC1196,"-")</f>
        <v>9.0909090909090912E-2</v>
      </c>
      <c r="AI1211" s="56">
        <f t="shared" si="115"/>
        <v>590.5</v>
      </c>
      <c r="AJ1211" s="360"/>
      <c r="AK1211" s="360"/>
      <c r="AL1211" s="33" t="s">
        <v>110</v>
      </c>
      <c r="AM1211" s="53">
        <v>16780</v>
      </c>
      <c r="AN1211" s="43">
        <f>IFERROR(AM1211/AJ1196,"-")</f>
        <v>4.1632407181813535E-4</v>
      </c>
      <c r="AO1211" s="53">
        <v>4</v>
      </c>
      <c r="AP1211" s="43">
        <f>IFERROR(AO1211/AK1196,"-")</f>
        <v>5.2631578947368418E-2</v>
      </c>
      <c r="AQ1211" s="56">
        <f t="shared" si="116"/>
        <v>4195</v>
      </c>
      <c r="AR1211" s="360"/>
      <c r="AS1211" s="360"/>
      <c r="AT1211" s="33" t="s">
        <v>110</v>
      </c>
      <c r="AU1211" s="53">
        <v>39767</v>
      </c>
      <c r="AV1211" s="43">
        <f>IFERROR(AU1211/AR1196,"-")</f>
        <v>9.1921040411093954E-4</v>
      </c>
      <c r="AW1211" s="56">
        <v>5</v>
      </c>
      <c r="AX1211" s="45">
        <f>IFERROR(AW1211/AS1196,"-")</f>
        <v>4.716981132075472E-2</v>
      </c>
      <c r="AY1211" s="141">
        <f t="shared" si="117"/>
        <v>7953.4</v>
      </c>
      <c r="AZ1211" s="360"/>
      <c r="BA1211" s="360"/>
      <c r="BB1211" s="33" t="s">
        <v>110</v>
      </c>
      <c r="BC1211" s="53">
        <v>0</v>
      </c>
      <c r="BD1211" s="43">
        <f>IFERROR(BC1211/AZ1196,"-")</f>
        <v>0</v>
      </c>
      <c r="BE1211" s="53">
        <v>0</v>
      </c>
      <c r="BF1211" s="43">
        <f>IFERROR(BE1211/BA1196,"-")</f>
        <v>0</v>
      </c>
      <c r="BG1211" s="56" t="str">
        <f t="shared" si="118"/>
        <v>-</v>
      </c>
      <c r="BH1211" s="360"/>
      <c r="BI1211" s="360"/>
      <c r="BJ1211" s="33" t="s">
        <v>110</v>
      </c>
      <c r="BK1211" s="53">
        <v>30611</v>
      </c>
      <c r="BL1211" s="43">
        <f>IFERROR(BK1211/BH1196,"-")</f>
        <v>4.0677112941543545E-4</v>
      </c>
      <c r="BM1211" s="53">
        <v>8</v>
      </c>
      <c r="BN1211" s="43">
        <f>IFERROR(BM1211/BI1196,"-")</f>
        <v>4.519774011299435E-2</v>
      </c>
      <c r="BO1211" s="97">
        <f t="shared" si="119"/>
        <v>3826.375</v>
      </c>
      <c r="BP1211" s="140"/>
    </row>
    <row r="1212" spans="2:68" s="8" customFormat="1" ht="13.15" customHeight="1">
      <c r="B1212" s="369"/>
      <c r="C1212" s="387"/>
      <c r="D1212" s="361"/>
      <c r="E1212" s="361"/>
      <c r="F1212" s="34" t="s">
        <v>64</v>
      </c>
      <c r="G1212" s="49">
        <f>SUM(G1196:G1211)</f>
        <v>2635960</v>
      </c>
      <c r="H1212" s="43">
        <f>IFERROR(G1212/D1196,"-")</f>
        <v>0.22356491368533185</v>
      </c>
      <c r="I1212" s="53">
        <v>15</v>
      </c>
      <c r="J1212" s="43">
        <f>IFERROR(I1212/E1196,"-")</f>
        <v>0.9375</v>
      </c>
      <c r="K1212" s="56">
        <f t="shared" si="112"/>
        <v>175730.66666666666</v>
      </c>
      <c r="L1212" s="361"/>
      <c r="M1212" s="361"/>
      <c r="N1212" s="34" t="s">
        <v>64</v>
      </c>
      <c r="O1212" s="49">
        <f>SUM(O1196:O1211)</f>
        <v>17714642</v>
      </c>
      <c r="P1212" s="43">
        <f>IFERROR(O1212/L1196,"-")</f>
        <v>0.18647266380767716</v>
      </c>
      <c r="Q1212" s="53">
        <v>174</v>
      </c>
      <c r="R1212" s="43">
        <f>IFERROR(Q1212/M1196,"-")</f>
        <v>0.79452054794520544</v>
      </c>
      <c r="S1212" s="56">
        <f t="shared" si="113"/>
        <v>101808.28735632185</v>
      </c>
      <c r="T1212" s="361"/>
      <c r="U1212" s="361"/>
      <c r="V1212" s="34" t="s">
        <v>64</v>
      </c>
      <c r="W1212" s="49">
        <f>SUM(W1196:W1211)</f>
        <v>522480</v>
      </c>
      <c r="X1212" s="43">
        <f>IFERROR(W1212/T1196,"-")</f>
        <v>7.8978396125451211E-2</v>
      </c>
      <c r="Y1212" s="53">
        <v>6</v>
      </c>
      <c r="Z1212" s="43">
        <f>IFERROR(Y1212/U1196,"-")</f>
        <v>0.42857142857142855</v>
      </c>
      <c r="AA1212" s="97">
        <f t="shared" si="114"/>
        <v>87080</v>
      </c>
      <c r="AB1212" s="361"/>
      <c r="AC1212" s="361"/>
      <c r="AD1212" s="34" t="s">
        <v>64</v>
      </c>
      <c r="AE1212" s="49">
        <f>SUM(AE1196:AE1211)</f>
        <v>919607</v>
      </c>
      <c r="AF1212" s="43">
        <f>IFERROR(AE1212/AB1196,"-")</f>
        <v>0.20356681948081559</v>
      </c>
      <c r="AG1212" s="53">
        <v>10</v>
      </c>
      <c r="AH1212" s="43">
        <f>IFERROR(AG1212/AC1196,"-")</f>
        <v>0.45454545454545453</v>
      </c>
      <c r="AI1212" s="56">
        <f t="shared" si="115"/>
        <v>91960.7</v>
      </c>
      <c r="AJ1212" s="361"/>
      <c r="AK1212" s="361"/>
      <c r="AL1212" s="34" t="s">
        <v>64</v>
      </c>
      <c r="AM1212" s="49">
        <f>SUM(AM1196:AM1211)</f>
        <v>8441774</v>
      </c>
      <c r="AN1212" s="43">
        <f>IFERROR(AM1212/AJ1196,"-")</f>
        <v>0.20944658671325792</v>
      </c>
      <c r="AO1212" s="53">
        <v>70</v>
      </c>
      <c r="AP1212" s="43">
        <f>IFERROR(AO1212/AK1196,"-")</f>
        <v>0.92105263157894735</v>
      </c>
      <c r="AQ1212" s="56">
        <f t="shared" si="116"/>
        <v>120596.77142857143</v>
      </c>
      <c r="AR1212" s="361"/>
      <c r="AS1212" s="361"/>
      <c r="AT1212" s="34" t="s">
        <v>64</v>
      </c>
      <c r="AU1212" s="49">
        <f>SUM(AU1196:AU1211)</f>
        <v>7664819</v>
      </c>
      <c r="AV1212" s="43">
        <f>IFERROR(AU1212/AR1196,"-")</f>
        <v>0.17717155858946382</v>
      </c>
      <c r="AW1212" s="56">
        <v>87</v>
      </c>
      <c r="AX1212" s="76">
        <f>IFERROR(AW1212/AS1196,"-")</f>
        <v>0.82075471698113212</v>
      </c>
      <c r="AY1212" s="113">
        <f t="shared" si="117"/>
        <v>88101.367816091952</v>
      </c>
      <c r="AZ1212" s="361"/>
      <c r="BA1212" s="361"/>
      <c r="BB1212" s="34" t="s">
        <v>64</v>
      </c>
      <c r="BC1212" s="49">
        <f>SUM(BC1196:BC1211)</f>
        <v>2007630</v>
      </c>
      <c r="BD1212" s="43">
        <f>IFERROR(BC1212/AZ1196,"-")</f>
        <v>0.24160804866748101</v>
      </c>
      <c r="BE1212" s="53">
        <v>8</v>
      </c>
      <c r="BF1212" s="43">
        <f>IFERROR(BE1212/BA1196,"-")</f>
        <v>0.88888888888888884</v>
      </c>
      <c r="BG1212" s="56">
        <f t="shared" si="118"/>
        <v>250953.75</v>
      </c>
      <c r="BH1212" s="361"/>
      <c r="BI1212" s="361"/>
      <c r="BJ1212" s="34" t="s">
        <v>64</v>
      </c>
      <c r="BK1212" s="49">
        <f>SUM(BK1196:BK1211)</f>
        <v>9500182</v>
      </c>
      <c r="BL1212" s="43">
        <f>IFERROR(BK1212/BH1196,"-")</f>
        <v>0.12624219273438275</v>
      </c>
      <c r="BM1212" s="53">
        <v>123</v>
      </c>
      <c r="BN1212" s="43">
        <f>IFERROR(BM1212/BI1196,"-")</f>
        <v>0.69491525423728817</v>
      </c>
      <c r="BO1212" s="97">
        <f t="shared" si="119"/>
        <v>77237.252032520322</v>
      </c>
      <c r="BP1212" s="140"/>
    </row>
    <row r="1213" spans="2:68" s="8" customFormat="1" ht="13.15" customHeight="1">
      <c r="B1213" s="367">
        <v>72</v>
      </c>
      <c r="C1213" s="385" t="s">
        <v>26</v>
      </c>
      <c r="D1213" s="359">
        <v>24073510</v>
      </c>
      <c r="E1213" s="359">
        <v>31</v>
      </c>
      <c r="F1213" s="30" t="s">
        <v>96</v>
      </c>
      <c r="G1213" s="51">
        <v>177867</v>
      </c>
      <c r="H1213" s="41">
        <f>IFERROR(G1213/D1213,"-")</f>
        <v>7.3884946565747995E-3</v>
      </c>
      <c r="I1213" s="51">
        <v>7</v>
      </c>
      <c r="J1213" s="41">
        <f>IFERROR(I1213/E1213,"-")</f>
        <v>0.22580645161290322</v>
      </c>
      <c r="K1213" s="54">
        <f t="shared" si="112"/>
        <v>25409.571428571428</v>
      </c>
      <c r="L1213" s="359">
        <v>166712810</v>
      </c>
      <c r="M1213" s="359">
        <v>350</v>
      </c>
      <c r="N1213" s="30" t="s">
        <v>96</v>
      </c>
      <c r="O1213" s="51">
        <v>1454236</v>
      </c>
      <c r="P1213" s="41">
        <f>IFERROR(O1213/L1213,"-")</f>
        <v>8.7230009499569949E-3</v>
      </c>
      <c r="Q1213" s="51">
        <v>49</v>
      </c>
      <c r="R1213" s="41">
        <f>IFERROR(Q1213/M1213,"-")</f>
        <v>0.14000000000000001</v>
      </c>
      <c r="S1213" s="54">
        <f t="shared" si="113"/>
        <v>29678.285714285714</v>
      </c>
      <c r="T1213" s="359">
        <v>2745750</v>
      </c>
      <c r="U1213" s="359">
        <v>19</v>
      </c>
      <c r="V1213" s="30" t="s">
        <v>96</v>
      </c>
      <c r="W1213" s="51">
        <v>9289</v>
      </c>
      <c r="X1213" s="41">
        <f>IFERROR(W1213/T1213,"-")</f>
        <v>3.3830465264499681E-3</v>
      </c>
      <c r="Y1213" s="51">
        <v>1</v>
      </c>
      <c r="Z1213" s="41">
        <f>IFERROR(Y1213/U1213,"-")</f>
        <v>5.2631578947368418E-2</v>
      </c>
      <c r="AA1213" s="95">
        <f t="shared" si="114"/>
        <v>9289</v>
      </c>
      <c r="AB1213" s="359">
        <v>9417050</v>
      </c>
      <c r="AC1213" s="359">
        <v>47</v>
      </c>
      <c r="AD1213" s="30" t="s">
        <v>96</v>
      </c>
      <c r="AE1213" s="51">
        <v>62974</v>
      </c>
      <c r="AF1213" s="41">
        <f>IFERROR(AE1213/AB1213,"-")</f>
        <v>6.6872322011670322E-3</v>
      </c>
      <c r="AG1213" s="51">
        <v>4</v>
      </c>
      <c r="AH1213" s="41">
        <f>IFERROR(AG1213/AC1213,"-")</f>
        <v>8.5106382978723402E-2</v>
      </c>
      <c r="AI1213" s="54">
        <f t="shared" si="115"/>
        <v>15743.5</v>
      </c>
      <c r="AJ1213" s="359">
        <v>55867630</v>
      </c>
      <c r="AK1213" s="359">
        <v>107</v>
      </c>
      <c r="AL1213" s="30" t="s">
        <v>96</v>
      </c>
      <c r="AM1213" s="51">
        <v>347390</v>
      </c>
      <c r="AN1213" s="41">
        <f>IFERROR(AM1213/AJ1213,"-")</f>
        <v>6.2180908694354853E-3</v>
      </c>
      <c r="AO1213" s="51">
        <v>13</v>
      </c>
      <c r="AP1213" s="41">
        <f>IFERROR(AO1213/AK1213,"-")</f>
        <v>0.12149532710280374</v>
      </c>
      <c r="AQ1213" s="54">
        <f t="shared" si="116"/>
        <v>26722.307692307691</v>
      </c>
      <c r="AR1213" s="359">
        <v>96833320</v>
      </c>
      <c r="AS1213" s="359">
        <v>174</v>
      </c>
      <c r="AT1213" s="30" t="s">
        <v>96</v>
      </c>
      <c r="AU1213" s="51">
        <v>1034583</v>
      </c>
      <c r="AV1213" s="41">
        <f>IFERROR(AU1213/AR1213,"-")</f>
        <v>1.0684163261158452E-2</v>
      </c>
      <c r="AW1213" s="54">
        <v>31</v>
      </c>
      <c r="AX1213" s="44">
        <f>IFERROR(AW1213/AS1213,"-")</f>
        <v>0.17816091954022989</v>
      </c>
      <c r="AY1213" s="95">
        <f t="shared" si="117"/>
        <v>33373.645161290326</v>
      </c>
      <c r="AZ1213" s="359">
        <v>12151870</v>
      </c>
      <c r="BA1213" s="359">
        <v>11</v>
      </c>
      <c r="BB1213" s="30" t="s">
        <v>96</v>
      </c>
      <c r="BC1213" s="51">
        <v>19571</v>
      </c>
      <c r="BD1213" s="41">
        <f>IFERROR(BC1213/AZ1213,"-")</f>
        <v>1.6105340165752267E-3</v>
      </c>
      <c r="BE1213" s="51">
        <v>4</v>
      </c>
      <c r="BF1213" s="41">
        <f>IFERROR(BE1213/BA1213,"-")</f>
        <v>0.36363636363636365</v>
      </c>
      <c r="BG1213" s="54">
        <f t="shared" si="118"/>
        <v>4892.75</v>
      </c>
      <c r="BH1213" s="359">
        <v>61759530</v>
      </c>
      <c r="BI1213" s="359">
        <v>182</v>
      </c>
      <c r="BJ1213" s="30" t="s">
        <v>96</v>
      </c>
      <c r="BK1213" s="51">
        <v>972396</v>
      </c>
      <c r="BL1213" s="41">
        <f>IFERROR(BK1213/BH1213,"-")</f>
        <v>1.5744873706130858E-2</v>
      </c>
      <c r="BM1213" s="51">
        <v>18</v>
      </c>
      <c r="BN1213" s="41">
        <f>IFERROR(BM1213/BI1213,"-")</f>
        <v>9.8901098901098897E-2</v>
      </c>
      <c r="BO1213" s="95">
        <f t="shared" si="119"/>
        <v>54022</v>
      </c>
      <c r="BP1213" s="140"/>
    </row>
    <row r="1214" spans="2:68" s="8" customFormat="1" ht="13.15" customHeight="1">
      <c r="B1214" s="368"/>
      <c r="C1214" s="386"/>
      <c r="D1214" s="360"/>
      <c r="E1214" s="360"/>
      <c r="F1214" s="31" t="s">
        <v>97</v>
      </c>
      <c r="G1214" s="52">
        <v>59107</v>
      </c>
      <c r="H1214" s="42">
        <f>IFERROR(G1214/D1213,"-")</f>
        <v>2.4552713750508339E-3</v>
      </c>
      <c r="I1214" s="52">
        <v>6</v>
      </c>
      <c r="J1214" s="42">
        <f>IFERROR(I1214/E1213,"-")</f>
        <v>0.19354838709677419</v>
      </c>
      <c r="K1214" s="55">
        <f t="shared" si="112"/>
        <v>9851.1666666666661</v>
      </c>
      <c r="L1214" s="360"/>
      <c r="M1214" s="360"/>
      <c r="N1214" s="31" t="s">
        <v>97</v>
      </c>
      <c r="O1214" s="52">
        <v>3507503</v>
      </c>
      <c r="P1214" s="42">
        <f>IFERROR(O1214/L1213,"-")</f>
        <v>2.103919308900138E-2</v>
      </c>
      <c r="Q1214" s="52">
        <v>64</v>
      </c>
      <c r="R1214" s="42">
        <f>IFERROR(Q1214/M1213,"-")</f>
        <v>0.18285714285714286</v>
      </c>
      <c r="S1214" s="55">
        <f t="shared" si="113"/>
        <v>54804.734375</v>
      </c>
      <c r="T1214" s="360"/>
      <c r="U1214" s="360"/>
      <c r="V1214" s="31" t="s">
        <v>97</v>
      </c>
      <c r="W1214" s="52">
        <v>17090</v>
      </c>
      <c r="X1214" s="42">
        <f>IFERROR(W1214/T1213,"-")</f>
        <v>6.2241646180460708E-3</v>
      </c>
      <c r="Y1214" s="52">
        <v>2</v>
      </c>
      <c r="Z1214" s="42">
        <f>IFERROR(Y1214/U1213,"-")</f>
        <v>0.10526315789473684</v>
      </c>
      <c r="AA1214" s="96">
        <f t="shared" si="114"/>
        <v>8545</v>
      </c>
      <c r="AB1214" s="360"/>
      <c r="AC1214" s="360"/>
      <c r="AD1214" s="31" t="s">
        <v>97</v>
      </c>
      <c r="AE1214" s="52">
        <v>61019</v>
      </c>
      <c r="AF1214" s="42">
        <f>IFERROR(AE1214/AB1213,"-")</f>
        <v>6.4796300327597282E-3</v>
      </c>
      <c r="AG1214" s="52">
        <v>3</v>
      </c>
      <c r="AH1214" s="42">
        <f>IFERROR(AG1214/AC1213,"-")</f>
        <v>6.3829787234042548E-2</v>
      </c>
      <c r="AI1214" s="55">
        <f t="shared" si="115"/>
        <v>20339.666666666668</v>
      </c>
      <c r="AJ1214" s="360"/>
      <c r="AK1214" s="360"/>
      <c r="AL1214" s="31" t="s">
        <v>97</v>
      </c>
      <c r="AM1214" s="52">
        <v>2938280</v>
      </c>
      <c r="AN1214" s="42">
        <f>IFERROR(AM1214/AJ1213,"-")</f>
        <v>5.2593603845375217E-2</v>
      </c>
      <c r="AO1214" s="52">
        <v>27</v>
      </c>
      <c r="AP1214" s="42">
        <f>IFERROR(AO1214/AK1213,"-")</f>
        <v>0.25233644859813081</v>
      </c>
      <c r="AQ1214" s="55">
        <f t="shared" si="116"/>
        <v>108825.18518518518</v>
      </c>
      <c r="AR1214" s="360"/>
      <c r="AS1214" s="360"/>
      <c r="AT1214" s="31" t="s">
        <v>97</v>
      </c>
      <c r="AU1214" s="52">
        <v>491114</v>
      </c>
      <c r="AV1214" s="42">
        <f>IFERROR(AU1214/AR1213,"-")</f>
        <v>5.0717459651285325E-3</v>
      </c>
      <c r="AW1214" s="55">
        <v>32</v>
      </c>
      <c r="AX1214" s="42">
        <f>IFERROR(AW1214/AS1213,"-")</f>
        <v>0.18390804597701149</v>
      </c>
      <c r="AY1214" s="138">
        <f t="shared" si="117"/>
        <v>15347.3125</v>
      </c>
      <c r="AZ1214" s="360"/>
      <c r="BA1214" s="360"/>
      <c r="BB1214" s="31" t="s">
        <v>97</v>
      </c>
      <c r="BC1214" s="52">
        <v>274300</v>
      </c>
      <c r="BD1214" s="42">
        <f>IFERROR(BC1214/AZ1213,"-")</f>
        <v>2.2572657541596479E-2</v>
      </c>
      <c r="BE1214" s="52">
        <v>2</v>
      </c>
      <c r="BF1214" s="42">
        <f>IFERROR(BE1214/BA1213,"-")</f>
        <v>0.18181818181818182</v>
      </c>
      <c r="BG1214" s="55">
        <f t="shared" si="118"/>
        <v>137150</v>
      </c>
      <c r="BH1214" s="360"/>
      <c r="BI1214" s="360"/>
      <c r="BJ1214" s="31" t="s">
        <v>97</v>
      </c>
      <c r="BK1214" s="52">
        <v>2280915</v>
      </c>
      <c r="BL1214" s="42">
        <f>IFERROR(BK1214/BH1213,"-")</f>
        <v>3.6932194917934126E-2</v>
      </c>
      <c r="BM1214" s="52">
        <v>27</v>
      </c>
      <c r="BN1214" s="42">
        <f>IFERROR(BM1214/BI1213,"-")</f>
        <v>0.14835164835164835</v>
      </c>
      <c r="BO1214" s="96">
        <f t="shared" si="119"/>
        <v>84478.333333333328</v>
      </c>
      <c r="BP1214" s="140"/>
    </row>
    <row r="1215" spans="2:68" s="8" customFormat="1" ht="13.15" customHeight="1">
      <c r="B1215" s="368"/>
      <c r="C1215" s="386"/>
      <c r="D1215" s="360"/>
      <c r="E1215" s="360"/>
      <c r="F1215" s="32" t="s">
        <v>98</v>
      </c>
      <c r="G1215" s="52">
        <v>400175</v>
      </c>
      <c r="H1215" s="42">
        <f>IFERROR(G1215/D1213,"-")</f>
        <v>1.6623043336846183E-2</v>
      </c>
      <c r="I1215" s="52">
        <v>8</v>
      </c>
      <c r="J1215" s="42">
        <f>IFERROR(I1215/E1213,"-")</f>
        <v>0.25806451612903225</v>
      </c>
      <c r="K1215" s="55">
        <f t="shared" si="112"/>
        <v>50021.875</v>
      </c>
      <c r="L1215" s="360"/>
      <c r="M1215" s="360"/>
      <c r="N1215" s="32" t="s">
        <v>98</v>
      </c>
      <c r="O1215" s="52">
        <v>3178846</v>
      </c>
      <c r="P1215" s="42">
        <f>IFERROR(O1215/L1213,"-")</f>
        <v>1.9067796889753102E-2</v>
      </c>
      <c r="Q1215" s="52">
        <v>66</v>
      </c>
      <c r="R1215" s="42">
        <f>IFERROR(Q1215/M1213,"-")</f>
        <v>0.18857142857142858</v>
      </c>
      <c r="S1215" s="55">
        <f t="shared" si="113"/>
        <v>48164.333333333336</v>
      </c>
      <c r="T1215" s="360"/>
      <c r="U1215" s="360"/>
      <c r="V1215" s="32" t="s">
        <v>98</v>
      </c>
      <c r="W1215" s="52">
        <v>0</v>
      </c>
      <c r="X1215" s="42">
        <f>IFERROR(W1215/T1213,"-")</f>
        <v>0</v>
      </c>
      <c r="Y1215" s="52">
        <v>0</v>
      </c>
      <c r="Z1215" s="42">
        <f>IFERROR(Y1215/U1213,"-")</f>
        <v>0</v>
      </c>
      <c r="AA1215" s="96" t="str">
        <f t="shared" si="114"/>
        <v>-</v>
      </c>
      <c r="AB1215" s="360"/>
      <c r="AC1215" s="360"/>
      <c r="AD1215" s="32" t="s">
        <v>98</v>
      </c>
      <c r="AE1215" s="52">
        <v>0</v>
      </c>
      <c r="AF1215" s="42">
        <f>IFERROR(AE1215/AB1213,"-")</f>
        <v>0</v>
      </c>
      <c r="AG1215" s="52">
        <v>0</v>
      </c>
      <c r="AH1215" s="42">
        <f>IFERROR(AG1215/AC1213,"-")</f>
        <v>0</v>
      </c>
      <c r="AI1215" s="55" t="str">
        <f t="shared" si="115"/>
        <v>-</v>
      </c>
      <c r="AJ1215" s="360"/>
      <c r="AK1215" s="360"/>
      <c r="AL1215" s="32" t="s">
        <v>98</v>
      </c>
      <c r="AM1215" s="52">
        <v>2741554</v>
      </c>
      <c r="AN1215" s="42">
        <f>IFERROR(AM1215/AJ1213,"-")</f>
        <v>4.9072316115790125E-2</v>
      </c>
      <c r="AO1215" s="52">
        <v>27</v>
      </c>
      <c r="AP1215" s="42">
        <f>IFERROR(AO1215/AK1213,"-")</f>
        <v>0.25233644859813081</v>
      </c>
      <c r="AQ1215" s="55">
        <f t="shared" si="116"/>
        <v>101539.03703703704</v>
      </c>
      <c r="AR1215" s="360"/>
      <c r="AS1215" s="360"/>
      <c r="AT1215" s="32" t="s">
        <v>98</v>
      </c>
      <c r="AU1215" s="52">
        <v>437292</v>
      </c>
      <c r="AV1215" s="42">
        <f>IFERROR(AU1215/AR1213,"-")</f>
        <v>4.5159248903166799E-3</v>
      </c>
      <c r="AW1215" s="55">
        <v>39</v>
      </c>
      <c r="AX1215" s="42">
        <f>IFERROR(AW1215/AS1213,"-")</f>
        <v>0.22413793103448276</v>
      </c>
      <c r="AY1215" s="138">
        <f t="shared" si="117"/>
        <v>11212.615384615385</v>
      </c>
      <c r="AZ1215" s="360"/>
      <c r="BA1215" s="360"/>
      <c r="BB1215" s="32" t="s">
        <v>98</v>
      </c>
      <c r="BC1215" s="52">
        <v>356459</v>
      </c>
      <c r="BD1215" s="42">
        <f>IFERROR(BC1215/AZ1213,"-")</f>
        <v>2.9333674570251326E-2</v>
      </c>
      <c r="BE1215" s="52">
        <v>2</v>
      </c>
      <c r="BF1215" s="42">
        <f>IFERROR(BE1215/BA1213,"-")</f>
        <v>0.18181818181818182</v>
      </c>
      <c r="BG1215" s="55">
        <f t="shared" si="118"/>
        <v>178229.5</v>
      </c>
      <c r="BH1215" s="360"/>
      <c r="BI1215" s="360"/>
      <c r="BJ1215" s="32" t="s">
        <v>98</v>
      </c>
      <c r="BK1215" s="52">
        <v>513782</v>
      </c>
      <c r="BL1215" s="42">
        <f>IFERROR(BK1215/BH1213,"-")</f>
        <v>8.3190723763603772E-3</v>
      </c>
      <c r="BM1215" s="52">
        <v>29</v>
      </c>
      <c r="BN1215" s="42">
        <f>IFERROR(BM1215/BI1213,"-")</f>
        <v>0.15934065934065933</v>
      </c>
      <c r="BO1215" s="96">
        <f t="shared" si="119"/>
        <v>17716.620689655174</v>
      </c>
      <c r="BP1215" s="140"/>
    </row>
    <row r="1216" spans="2:68" s="8" customFormat="1" ht="13.15" customHeight="1">
      <c r="B1216" s="368"/>
      <c r="C1216" s="386"/>
      <c r="D1216" s="360"/>
      <c r="E1216" s="360"/>
      <c r="F1216" s="32" t="s">
        <v>99</v>
      </c>
      <c r="G1216" s="52">
        <v>0</v>
      </c>
      <c r="H1216" s="42">
        <f>IFERROR(G1216/D1213,"-")</f>
        <v>0</v>
      </c>
      <c r="I1216" s="52">
        <v>0</v>
      </c>
      <c r="J1216" s="42">
        <f>IFERROR(I1216/E1213,"-")</f>
        <v>0</v>
      </c>
      <c r="K1216" s="55" t="str">
        <f t="shared" si="112"/>
        <v>-</v>
      </c>
      <c r="L1216" s="360"/>
      <c r="M1216" s="360"/>
      <c r="N1216" s="32" t="s">
        <v>99</v>
      </c>
      <c r="O1216" s="52">
        <v>62149</v>
      </c>
      <c r="P1216" s="42">
        <f>IFERROR(O1216/L1213,"-")</f>
        <v>3.7279078914211809E-4</v>
      </c>
      <c r="Q1216" s="52">
        <v>14</v>
      </c>
      <c r="R1216" s="42">
        <f>IFERROR(Q1216/M1213,"-")</f>
        <v>0.04</v>
      </c>
      <c r="S1216" s="55">
        <f t="shared" si="113"/>
        <v>4439.2142857142853</v>
      </c>
      <c r="T1216" s="360"/>
      <c r="U1216" s="360"/>
      <c r="V1216" s="32" t="s">
        <v>99</v>
      </c>
      <c r="W1216" s="52">
        <v>0</v>
      </c>
      <c r="X1216" s="42">
        <f>IFERROR(W1216/T1213,"-")</f>
        <v>0</v>
      </c>
      <c r="Y1216" s="52">
        <v>0</v>
      </c>
      <c r="Z1216" s="42">
        <f>IFERROR(Y1216/U1213,"-")</f>
        <v>0</v>
      </c>
      <c r="AA1216" s="96" t="str">
        <f t="shared" si="114"/>
        <v>-</v>
      </c>
      <c r="AB1216" s="360"/>
      <c r="AC1216" s="360"/>
      <c r="AD1216" s="32" t="s">
        <v>99</v>
      </c>
      <c r="AE1216" s="52">
        <v>0</v>
      </c>
      <c r="AF1216" s="42">
        <f>IFERROR(AE1216/AB1213,"-")</f>
        <v>0</v>
      </c>
      <c r="AG1216" s="52">
        <v>0</v>
      </c>
      <c r="AH1216" s="42">
        <f>IFERROR(AG1216/AC1213,"-")</f>
        <v>0</v>
      </c>
      <c r="AI1216" s="55" t="str">
        <f t="shared" si="115"/>
        <v>-</v>
      </c>
      <c r="AJ1216" s="360"/>
      <c r="AK1216" s="360"/>
      <c r="AL1216" s="32" t="s">
        <v>99</v>
      </c>
      <c r="AM1216" s="52">
        <v>11205</v>
      </c>
      <c r="AN1216" s="42">
        <f>IFERROR(AM1216/AJ1213,"-")</f>
        <v>2.005633673739158E-4</v>
      </c>
      <c r="AO1216" s="52">
        <v>5</v>
      </c>
      <c r="AP1216" s="42">
        <f>IFERROR(AO1216/AK1213,"-")</f>
        <v>4.6728971962616821E-2</v>
      </c>
      <c r="AQ1216" s="55">
        <f t="shared" si="116"/>
        <v>2241</v>
      </c>
      <c r="AR1216" s="360"/>
      <c r="AS1216" s="360"/>
      <c r="AT1216" s="32" t="s">
        <v>99</v>
      </c>
      <c r="AU1216" s="52">
        <v>50944</v>
      </c>
      <c r="AV1216" s="42">
        <f>IFERROR(AU1216/AR1213,"-")</f>
        <v>5.2609990032356627E-4</v>
      </c>
      <c r="AW1216" s="55">
        <v>9</v>
      </c>
      <c r="AX1216" s="42">
        <f>IFERROR(AW1216/AS1213,"-")</f>
        <v>5.1724137931034482E-2</v>
      </c>
      <c r="AY1216" s="138">
        <f t="shared" si="117"/>
        <v>5660.4444444444443</v>
      </c>
      <c r="AZ1216" s="360"/>
      <c r="BA1216" s="360"/>
      <c r="BB1216" s="32" t="s">
        <v>99</v>
      </c>
      <c r="BC1216" s="52">
        <v>0</v>
      </c>
      <c r="BD1216" s="42">
        <f>IFERROR(BC1216/AZ1213,"-")</f>
        <v>0</v>
      </c>
      <c r="BE1216" s="52">
        <v>0</v>
      </c>
      <c r="BF1216" s="42">
        <f>IFERROR(BE1216/BA1213,"-")</f>
        <v>0</v>
      </c>
      <c r="BG1216" s="55" t="str">
        <f t="shared" si="118"/>
        <v>-</v>
      </c>
      <c r="BH1216" s="360"/>
      <c r="BI1216" s="360"/>
      <c r="BJ1216" s="32" t="s">
        <v>99</v>
      </c>
      <c r="BK1216" s="52">
        <v>1563376</v>
      </c>
      <c r="BL1216" s="42">
        <f>IFERROR(BK1216/BH1213,"-")</f>
        <v>2.5313923211527031E-2</v>
      </c>
      <c r="BM1216" s="52">
        <v>3</v>
      </c>
      <c r="BN1216" s="42">
        <f>IFERROR(BM1216/BI1213,"-")</f>
        <v>1.6483516483516484E-2</v>
      </c>
      <c r="BO1216" s="96">
        <f t="shared" si="119"/>
        <v>521125.33333333331</v>
      </c>
      <c r="BP1216" s="140"/>
    </row>
    <row r="1217" spans="2:68" s="8" customFormat="1" ht="13.15" customHeight="1">
      <c r="B1217" s="368"/>
      <c r="C1217" s="386"/>
      <c r="D1217" s="360"/>
      <c r="E1217" s="360"/>
      <c r="F1217" s="32" t="s">
        <v>100</v>
      </c>
      <c r="G1217" s="52">
        <v>97186</v>
      </c>
      <c r="H1217" s="42">
        <f>IFERROR(G1217/D1213,"-")</f>
        <v>4.0370515142993269E-3</v>
      </c>
      <c r="I1217" s="52">
        <v>10</v>
      </c>
      <c r="J1217" s="42">
        <f>IFERROR(I1217/E1213,"-")</f>
        <v>0.32258064516129031</v>
      </c>
      <c r="K1217" s="55">
        <f t="shared" si="112"/>
        <v>9718.6</v>
      </c>
      <c r="L1217" s="360"/>
      <c r="M1217" s="360"/>
      <c r="N1217" s="32" t="s">
        <v>100</v>
      </c>
      <c r="O1217" s="52">
        <v>9071497</v>
      </c>
      <c r="P1217" s="42">
        <f>IFERROR(O1217/L1213,"-")</f>
        <v>5.4413916962949636E-2</v>
      </c>
      <c r="Q1217" s="52">
        <v>72</v>
      </c>
      <c r="R1217" s="42">
        <f>IFERROR(Q1217/M1213,"-")</f>
        <v>0.20571428571428571</v>
      </c>
      <c r="S1217" s="55">
        <f t="shared" si="113"/>
        <v>125993.01388888889</v>
      </c>
      <c r="T1217" s="360"/>
      <c r="U1217" s="360"/>
      <c r="V1217" s="32" t="s">
        <v>100</v>
      </c>
      <c r="W1217" s="52">
        <v>0</v>
      </c>
      <c r="X1217" s="42">
        <f>IFERROR(W1217/T1213,"-")</f>
        <v>0</v>
      </c>
      <c r="Y1217" s="52">
        <v>0</v>
      </c>
      <c r="Z1217" s="42">
        <f>IFERROR(Y1217/U1213,"-")</f>
        <v>0</v>
      </c>
      <c r="AA1217" s="96" t="str">
        <f t="shared" si="114"/>
        <v>-</v>
      </c>
      <c r="AB1217" s="360"/>
      <c r="AC1217" s="360"/>
      <c r="AD1217" s="32" t="s">
        <v>100</v>
      </c>
      <c r="AE1217" s="52">
        <v>0</v>
      </c>
      <c r="AF1217" s="42">
        <f>IFERROR(AE1217/AB1213,"-")</f>
        <v>0</v>
      </c>
      <c r="AG1217" s="52">
        <v>0</v>
      </c>
      <c r="AH1217" s="42">
        <f>IFERROR(AG1217/AC1213,"-")</f>
        <v>0</v>
      </c>
      <c r="AI1217" s="55" t="str">
        <f t="shared" si="115"/>
        <v>-</v>
      </c>
      <c r="AJ1217" s="360"/>
      <c r="AK1217" s="360"/>
      <c r="AL1217" s="32" t="s">
        <v>100</v>
      </c>
      <c r="AM1217" s="52">
        <v>2548306</v>
      </c>
      <c r="AN1217" s="42">
        <f>IFERROR(AM1217/AJ1213,"-")</f>
        <v>4.5613282682655409E-2</v>
      </c>
      <c r="AO1217" s="52">
        <v>24</v>
      </c>
      <c r="AP1217" s="42">
        <f>IFERROR(AO1217/AK1213,"-")</f>
        <v>0.22429906542056074</v>
      </c>
      <c r="AQ1217" s="55">
        <f t="shared" si="116"/>
        <v>106179.41666666667</v>
      </c>
      <c r="AR1217" s="360"/>
      <c r="AS1217" s="360"/>
      <c r="AT1217" s="32" t="s">
        <v>100</v>
      </c>
      <c r="AU1217" s="52">
        <v>6523191</v>
      </c>
      <c r="AV1217" s="42">
        <f>IFERROR(AU1217/AR1213,"-")</f>
        <v>6.736514869055403E-2</v>
      </c>
      <c r="AW1217" s="55">
        <v>48</v>
      </c>
      <c r="AX1217" s="42">
        <f>IFERROR(AW1217/AS1213,"-")</f>
        <v>0.27586206896551724</v>
      </c>
      <c r="AY1217" s="138">
        <f t="shared" si="117"/>
        <v>135899.8125</v>
      </c>
      <c r="AZ1217" s="360"/>
      <c r="BA1217" s="360"/>
      <c r="BB1217" s="32" t="s">
        <v>100</v>
      </c>
      <c r="BC1217" s="52">
        <v>2192483</v>
      </c>
      <c r="BD1217" s="42">
        <f>IFERROR(BC1217/AZ1213,"-")</f>
        <v>0.18042350683475053</v>
      </c>
      <c r="BE1217" s="52">
        <v>3</v>
      </c>
      <c r="BF1217" s="42">
        <f>IFERROR(BE1217/BA1213,"-")</f>
        <v>0.27272727272727271</v>
      </c>
      <c r="BG1217" s="55">
        <f t="shared" si="118"/>
        <v>730827.66666666663</v>
      </c>
      <c r="BH1217" s="360"/>
      <c r="BI1217" s="360"/>
      <c r="BJ1217" s="32" t="s">
        <v>100</v>
      </c>
      <c r="BK1217" s="52">
        <v>1997474</v>
      </c>
      <c r="BL1217" s="42">
        <f>IFERROR(BK1217/BH1213,"-")</f>
        <v>3.234276556184932E-2</v>
      </c>
      <c r="BM1217" s="52">
        <v>41</v>
      </c>
      <c r="BN1217" s="42">
        <f>IFERROR(BM1217/BI1213,"-")</f>
        <v>0.22527472527472528</v>
      </c>
      <c r="BO1217" s="96">
        <f t="shared" si="119"/>
        <v>48718.878048780491</v>
      </c>
      <c r="BP1217" s="140"/>
    </row>
    <row r="1218" spans="2:68" s="8" customFormat="1" ht="13.15" customHeight="1">
      <c r="B1218" s="368"/>
      <c r="C1218" s="386"/>
      <c r="D1218" s="360"/>
      <c r="E1218" s="360"/>
      <c r="F1218" s="32" t="s">
        <v>101</v>
      </c>
      <c r="G1218" s="52">
        <v>1544139</v>
      </c>
      <c r="H1218" s="42">
        <f>IFERROR(G1218/D1213,"-")</f>
        <v>6.4142661373434953E-2</v>
      </c>
      <c r="I1218" s="52">
        <v>14</v>
      </c>
      <c r="J1218" s="42">
        <f>IFERROR(I1218/E1213,"-")</f>
        <v>0.45161290322580644</v>
      </c>
      <c r="K1218" s="55">
        <f t="shared" si="112"/>
        <v>110295.64285714286</v>
      </c>
      <c r="L1218" s="360"/>
      <c r="M1218" s="360"/>
      <c r="N1218" s="32" t="s">
        <v>101</v>
      </c>
      <c r="O1218" s="52">
        <v>6431279</v>
      </c>
      <c r="P1218" s="42">
        <f>IFERROR(O1218/L1213,"-")</f>
        <v>3.8576993573559225E-2</v>
      </c>
      <c r="Q1218" s="52">
        <v>86</v>
      </c>
      <c r="R1218" s="42">
        <f>IFERROR(Q1218/M1213,"-")</f>
        <v>0.24571428571428572</v>
      </c>
      <c r="S1218" s="55">
        <f t="shared" si="113"/>
        <v>74782.313953488367</v>
      </c>
      <c r="T1218" s="360"/>
      <c r="U1218" s="360"/>
      <c r="V1218" s="32" t="s">
        <v>101</v>
      </c>
      <c r="W1218" s="52">
        <v>0</v>
      </c>
      <c r="X1218" s="42">
        <f>IFERROR(W1218/T1213,"-")</f>
        <v>0</v>
      </c>
      <c r="Y1218" s="52">
        <v>0</v>
      </c>
      <c r="Z1218" s="42">
        <f>IFERROR(Y1218/U1213,"-")</f>
        <v>0</v>
      </c>
      <c r="AA1218" s="96" t="str">
        <f t="shared" si="114"/>
        <v>-</v>
      </c>
      <c r="AB1218" s="360"/>
      <c r="AC1218" s="360"/>
      <c r="AD1218" s="32" t="s">
        <v>101</v>
      </c>
      <c r="AE1218" s="52">
        <v>0</v>
      </c>
      <c r="AF1218" s="42">
        <f>IFERROR(AE1218/AB1213,"-")</f>
        <v>0</v>
      </c>
      <c r="AG1218" s="52">
        <v>0</v>
      </c>
      <c r="AH1218" s="42">
        <f>IFERROR(AG1218/AC1213,"-")</f>
        <v>0</v>
      </c>
      <c r="AI1218" s="55" t="str">
        <f t="shared" si="115"/>
        <v>-</v>
      </c>
      <c r="AJ1218" s="360"/>
      <c r="AK1218" s="360"/>
      <c r="AL1218" s="32" t="s">
        <v>101</v>
      </c>
      <c r="AM1218" s="52">
        <v>1625963</v>
      </c>
      <c r="AN1218" s="42">
        <f>IFERROR(AM1218/AJ1213,"-")</f>
        <v>2.9103847791646074E-2</v>
      </c>
      <c r="AO1218" s="52">
        <v>29</v>
      </c>
      <c r="AP1218" s="42">
        <f>IFERROR(AO1218/AK1213,"-")</f>
        <v>0.27102803738317754</v>
      </c>
      <c r="AQ1218" s="55">
        <f t="shared" si="116"/>
        <v>56067.689655172413</v>
      </c>
      <c r="AR1218" s="360"/>
      <c r="AS1218" s="360"/>
      <c r="AT1218" s="32" t="s">
        <v>101</v>
      </c>
      <c r="AU1218" s="52">
        <v>4805316</v>
      </c>
      <c r="AV1218" s="42">
        <f>IFERROR(AU1218/AR1213,"-")</f>
        <v>4.9624612684972487E-2</v>
      </c>
      <c r="AW1218" s="55">
        <v>57</v>
      </c>
      <c r="AX1218" s="42">
        <f>IFERROR(AW1218/AS1213,"-")</f>
        <v>0.32758620689655171</v>
      </c>
      <c r="AY1218" s="138">
        <f t="shared" si="117"/>
        <v>84303.789473684214</v>
      </c>
      <c r="AZ1218" s="360"/>
      <c r="BA1218" s="360"/>
      <c r="BB1218" s="32" t="s">
        <v>101</v>
      </c>
      <c r="BC1218" s="52">
        <v>466531</v>
      </c>
      <c r="BD1218" s="42">
        <f>IFERROR(BC1218/AZ1213,"-")</f>
        <v>3.8391704322050843E-2</v>
      </c>
      <c r="BE1218" s="52">
        <v>5</v>
      </c>
      <c r="BF1218" s="42">
        <f>IFERROR(BE1218/BA1213,"-")</f>
        <v>0.45454545454545453</v>
      </c>
      <c r="BG1218" s="55">
        <f t="shared" si="118"/>
        <v>93306.2</v>
      </c>
      <c r="BH1218" s="360"/>
      <c r="BI1218" s="360"/>
      <c r="BJ1218" s="32" t="s">
        <v>101</v>
      </c>
      <c r="BK1218" s="52">
        <v>2476459</v>
      </c>
      <c r="BL1218" s="42">
        <f>IFERROR(BK1218/BH1213,"-")</f>
        <v>4.0098410723009063E-2</v>
      </c>
      <c r="BM1218" s="52">
        <v>31</v>
      </c>
      <c r="BN1218" s="42">
        <f>IFERROR(BM1218/BI1213,"-")</f>
        <v>0.17032967032967034</v>
      </c>
      <c r="BO1218" s="96">
        <f t="shared" si="119"/>
        <v>79885.774193548394</v>
      </c>
      <c r="BP1218" s="140"/>
    </row>
    <row r="1219" spans="2:68" s="8" customFormat="1" ht="13.15" customHeight="1">
      <c r="B1219" s="368"/>
      <c r="C1219" s="386"/>
      <c r="D1219" s="360"/>
      <c r="E1219" s="360"/>
      <c r="F1219" s="32" t="s">
        <v>102</v>
      </c>
      <c r="G1219" s="52">
        <v>2815834</v>
      </c>
      <c r="H1219" s="42">
        <f>IFERROR(G1219/D1213,"-")</f>
        <v>0.1169681529614917</v>
      </c>
      <c r="I1219" s="52">
        <v>5</v>
      </c>
      <c r="J1219" s="42">
        <f>IFERROR(I1219/E1213,"-")</f>
        <v>0.16129032258064516</v>
      </c>
      <c r="K1219" s="55">
        <f t="shared" si="112"/>
        <v>563166.80000000005</v>
      </c>
      <c r="L1219" s="360"/>
      <c r="M1219" s="360"/>
      <c r="N1219" s="32" t="s">
        <v>102</v>
      </c>
      <c r="O1219" s="52">
        <v>2437632</v>
      </c>
      <c r="P1219" s="42">
        <f>IFERROR(O1219/L1213,"-")</f>
        <v>1.4621743824004886E-2</v>
      </c>
      <c r="Q1219" s="52">
        <v>23</v>
      </c>
      <c r="R1219" s="42">
        <f>IFERROR(Q1219/M1213,"-")</f>
        <v>6.5714285714285711E-2</v>
      </c>
      <c r="S1219" s="55">
        <f t="shared" si="113"/>
        <v>105984</v>
      </c>
      <c r="T1219" s="360"/>
      <c r="U1219" s="360"/>
      <c r="V1219" s="32" t="s">
        <v>102</v>
      </c>
      <c r="W1219" s="52">
        <v>3276</v>
      </c>
      <c r="X1219" s="42">
        <f>IFERROR(W1219/T1213,"-")</f>
        <v>1.1931166347992352E-3</v>
      </c>
      <c r="Y1219" s="52">
        <v>1</v>
      </c>
      <c r="Z1219" s="42">
        <f>IFERROR(Y1219/U1213,"-")</f>
        <v>5.2631578947368418E-2</v>
      </c>
      <c r="AA1219" s="96">
        <f t="shared" si="114"/>
        <v>3276</v>
      </c>
      <c r="AB1219" s="360"/>
      <c r="AC1219" s="360"/>
      <c r="AD1219" s="32" t="s">
        <v>102</v>
      </c>
      <c r="AE1219" s="52">
        <v>0</v>
      </c>
      <c r="AF1219" s="42">
        <f>IFERROR(AE1219/AB1213,"-")</f>
        <v>0</v>
      </c>
      <c r="AG1219" s="52">
        <v>0</v>
      </c>
      <c r="AH1219" s="42">
        <f>IFERROR(AG1219/AC1213,"-")</f>
        <v>0</v>
      </c>
      <c r="AI1219" s="55" t="str">
        <f t="shared" si="115"/>
        <v>-</v>
      </c>
      <c r="AJ1219" s="360"/>
      <c r="AK1219" s="360"/>
      <c r="AL1219" s="32" t="s">
        <v>102</v>
      </c>
      <c r="AM1219" s="52">
        <v>601314</v>
      </c>
      <c r="AN1219" s="42">
        <f>IFERROR(AM1219/AJ1213,"-")</f>
        <v>1.0763191493893692E-2</v>
      </c>
      <c r="AO1219" s="52">
        <v>7</v>
      </c>
      <c r="AP1219" s="42">
        <f>IFERROR(AO1219/AK1213,"-")</f>
        <v>6.5420560747663545E-2</v>
      </c>
      <c r="AQ1219" s="55">
        <f t="shared" si="116"/>
        <v>85902</v>
      </c>
      <c r="AR1219" s="360"/>
      <c r="AS1219" s="360"/>
      <c r="AT1219" s="32" t="s">
        <v>102</v>
      </c>
      <c r="AU1219" s="52">
        <v>1833042</v>
      </c>
      <c r="AV1219" s="42">
        <f>IFERROR(AU1219/AR1213,"-")</f>
        <v>1.8929868355231444E-2</v>
      </c>
      <c r="AW1219" s="55">
        <v>15</v>
      </c>
      <c r="AX1219" s="42">
        <f>IFERROR(AW1219/AS1213,"-")</f>
        <v>8.6206896551724144E-2</v>
      </c>
      <c r="AY1219" s="138">
        <f t="shared" si="117"/>
        <v>122202.8</v>
      </c>
      <c r="AZ1219" s="360"/>
      <c r="BA1219" s="360"/>
      <c r="BB1219" s="32" t="s">
        <v>102</v>
      </c>
      <c r="BC1219" s="52">
        <v>3999</v>
      </c>
      <c r="BD1219" s="42">
        <f>IFERROR(BC1219/AZ1213,"-")</f>
        <v>3.290851531492684E-4</v>
      </c>
      <c r="BE1219" s="52">
        <v>1</v>
      </c>
      <c r="BF1219" s="42">
        <f>IFERROR(BE1219/BA1213,"-")</f>
        <v>9.0909090909090912E-2</v>
      </c>
      <c r="BG1219" s="55">
        <f t="shared" si="118"/>
        <v>3999</v>
      </c>
      <c r="BH1219" s="360"/>
      <c r="BI1219" s="360"/>
      <c r="BJ1219" s="32" t="s">
        <v>102</v>
      </c>
      <c r="BK1219" s="52">
        <v>552910</v>
      </c>
      <c r="BL1219" s="42">
        <f>IFERROR(BK1219/BH1213,"-")</f>
        <v>8.9526264205702349E-3</v>
      </c>
      <c r="BM1219" s="52">
        <v>8</v>
      </c>
      <c r="BN1219" s="42">
        <f>IFERROR(BM1219/BI1213,"-")</f>
        <v>4.3956043956043959E-2</v>
      </c>
      <c r="BO1219" s="96">
        <f t="shared" si="119"/>
        <v>69113.75</v>
      </c>
      <c r="BP1219" s="140"/>
    </row>
    <row r="1220" spans="2:68" s="8" customFormat="1" ht="13.15" customHeight="1">
      <c r="B1220" s="368"/>
      <c r="C1220" s="386"/>
      <c r="D1220" s="360"/>
      <c r="E1220" s="360"/>
      <c r="F1220" s="32" t="s">
        <v>112</v>
      </c>
      <c r="G1220" s="52">
        <v>0</v>
      </c>
      <c r="H1220" s="42">
        <f>IFERROR(G1220/D1213,"-")</f>
        <v>0</v>
      </c>
      <c r="I1220" s="52">
        <v>0</v>
      </c>
      <c r="J1220" s="42">
        <f>IFERROR(I1220/E1213,"-")</f>
        <v>0</v>
      </c>
      <c r="K1220" s="55" t="str">
        <f t="shared" si="112"/>
        <v>-</v>
      </c>
      <c r="L1220" s="360"/>
      <c r="M1220" s="360"/>
      <c r="N1220" s="32" t="s">
        <v>112</v>
      </c>
      <c r="O1220" s="52">
        <v>1001</v>
      </c>
      <c r="P1220" s="42">
        <f>IFERROR(O1220/L1213,"-")</f>
        <v>6.0043376390812441E-6</v>
      </c>
      <c r="Q1220" s="52">
        <v>1</v>
      </c>
      <c r="R1220" s="42">
        <f>IFERROR(Q1220/M1213,"-")</f>
        <v>2.8571428571428571E-3</v>
      </c>
      <c r="S1220" s="55">
        <f t="shared" si="113"/>
        <v>1001</v>
      </c>
      <c r="T1220" s="360"/>
      <c r="U1220" s="360"/>
      <c r="V1220" s="32" t="s">
        <v>112</v>
      </c>
      <c r="W1220" s="52">
        <v>0</v>
      </c>
      <c r="X1220" s="42">
        <f>IFERROR(W1220/T1213,"-")</f>
        <v>0</v>
      </c>
      <c r="Y1220" s="52">
        <v>0</v>
      </c>
      <c r="Z1220" s="42">
        <f>IFERROR(Y1220/U1213,"-")</f>
        <v>0</v>
      </c>
      <c r="AA1220" s="96" t="str">
        <f t="shared" si="114"/>
        <v>-</v>
      </c>
      <c r="AB1220" s="360"/>
      <c r="AC1220" s="360"/>
      <c r="AD1220" s="32" t="s">
        <v>112</v>
      </c>
      <c r="AE1220" s="52">
        <v>0</v>
      </c>
      <c r="AF1220" s="42">
        <f>IFERROR(AE1220/AB1213,"-")</f>
        <v>0</v>
      </c>
      <c r="AG1220" s="52">
        <v>0</v>
      </c>
      <c r="AH1220" s="42">
        <f>IFERROR(AG1220/AC1213,"-")</f>
        <v>0</v>
      </c>
      <c r="AI1220" s="55" t="str">
        <f t="shared" si="115"/>
        <v>-</v>
      </c>
      <c r="AJ1220" s="360"/>
      <c r="AK1220" s="360"/>
      <c r="AL1220" s="32" t="s">
        <v>112</v>
      </c>
      <c r="AM1220" s="52">
        <v>0</v>
      </c>
      <c r="AN1220" s="42">
        <f>IFERROR(AM1220/AJ1213,"-")</f>
        <v>0</v>
      </c>
      <c r="AO1220" s="52">
        <v>0</v>
      </c>
      <c r="AP1220" s="42">
        <f>IFERROR(AO1220/AK1213,"-")</f>
        <v>0</v>
      </c>
      <c r="AQ1220" s="55" t="str">
        <f t="shared" si="116"/>
        <v>-</v>
      </c>
      <c r="AR1220" s="360"/>
      <c r="AS1220" s="360"/>
      <c r="AT1220" s="32" t="s">
        <v>112</v>
      </c>
      <c r="AU1220" s="52">
        <v>1001</v>
      </c>
      <c r="AV1220" s="42">
        <f>IFERROR(AU1220/AR1213,"-")</f>
        <v>1.0337350820977738E-5</v>
      </c>
      <c r="AW1220" s="55">
        <v>1</v>
      </c>
      <c r="AX1220" s="42">
        <f>IFERROR(AW1220/AS1213,"-")</f>
        <v>5.7471264367816091E-3</v>
      </c>
      <c r="AY1220" s="138">
        <f t="shared" si="117"/>
        <v>1001</v>
      </c>
      <c r="AZ1220" s="360"/>
      <c r="BA1220" s="360"/>
      <c r="BB1220" s="32" t="s">
        <v>112</v>
      </c>
      <c r="BC1220" s="52">
        <v>0</v>
      </c>
      <c r="BD1220" s="42">
        <f>IFERROR(BC1220/AZ1213,"-")</f>
        <v>0</v>
      </c>
      <c r="BE1220" s="52">
        <v>0</v>
      </c>
      <c r="BF1220" s="42">
        <f>IFERROR(BE1220/BA1213,"-")</f>
        <v>0</v>
      </c>
      <c r="BG1220" s="55" t="str">
        <f t="shared" si="118"/>
        <v>-</v>
      </c>
      <c r="BH1220" s="360"/>
      <c r="BI1220" s="360"/>
      <c r="BJ1220" s="32" t="s">
        <v>112</v>
      </c>
      <c r="BK1220" s="52">
        <v>0</v>
      </c>
      <c r="BL1220" s="42">
        <f>IFERROR(BK1220/BH1213,"-")</f>
        <v>0</v>
      </c>
      <c r="BM1220" s="52">
        <v>0</v>
      </c>
      <c r="BN1220" s="42">
        <f>IFERROR(BM1220/BI1213,"-")</f>
        <v>0</v>
      </c>
      <c r="BO1220" s="96" t="str">
        <f t="shared" si="119"/>
        <v>-</v>
      </c>
      <c r="BP1220" s="140"/>
    </row>
    <row r="1221" spans="2:68" s="8" customFormat="1" ht="13.15" customHeight="1">
      <c r="B1221" s="368"/>
      <c r="C1221" s="386"/>
      <c r="D1221" s="360"/>
      <c r="E1221" s="360"/>
      <c r="F1221" s="32" t="s">
        <v>103</v>
      </c>
      <c r="G1221" s="52">
        <v>0</v>
      </c>
      <c r="H1221" s="42">
        <f>IFERROR(G1221/D1213,"-")</f>
        <v>0</v>
      </c>
      <c r="I1221" s="52">
        <v>0</v>
      </c>
      <c r="J1221" s="42">
        <f>IFERROR(I1221/E1213,"-")</f>
        <v>0</v>
      </c>
      <c r="K1221" s="55" t="str">
        <f t="shared" si="112"/>
        <v>-</v>
      </c>
      <c r="L1221" s="360"/>
      <c r="M1221" s="360"/>
      <c r="N1221" s="32" t="s">
        <v>103</v>
      </c>
      <c r="O1221" s="52">
        <v>291</v>
      </c>
      <c r="P1221" s="42">
        <f>IFERROR(O1221/L1213,"-")</f>
        <v>1.7455167362364056E-6</v>
      </c>
      <c r="Q1221" s="52">
        <v>1</v>
      </c>
      <c r="R1221" s="42">
        <f>IFERROR(Q1221/M1213,"-")</f>
        <v>2.8571428571428571E-3</v>
      </c>
      <c r="S1221" s="55">
        <f t="shared" si="113"/>
        <v>291</v>
      </c>
      <c r="T1221" s="360"/>
      <c r="U1221" s="360"/>
      <c r="V1221" s="32" t="s">
        <v>103</v>
      </c>
      <c r="W1221" s="52">
        <v>0</v>
      </c>
      <c r="X1221" s="42">
        <f>IFERROR(W1221/T1213,"-")</f>
        <v>0</v>
      </c>
      <c r="Y1221" s="52">
        <v>0</v>
      </c>
      <c r="Z1221" s="42">
        <f>IFERROR(Y1221/U1213,"-")</f>
        <v>0</v>
      </c>
      <c r="AA1221" s="96" t="str">
        <f t="shared" si="114"/>
        <v>-</v>
      </c>
      <c r="AB1221" s="360"/>
      <c r="AC1221" s="360"/>
      <c r="AD1221" s="32" t="s">
        <v>103</v>
      </c>
      <c r="AE1221" s="52">
        <v>0</v>
      </c>
      <c r="AF1221" s="42">
        <f>IFERROR(AE1221/AB1213,"-")</f>
        <v>0</v>
      </c>
      <c r="AG1221" s="52">
        <v>0</v>
      </c>
      <c r="AH1221" s="42">
        <f>IFERROR(AG1221/AC1213,"-")</f>
        <v>0</v>
      </c>
      <c r="AI1221" s="55" t="str">
        <f t="shared" si="115"/>
        <v>-</v>
      </c>
      <c r="AJ1221" s="360"/>
      <c r="AK1221" s="360"/>
      <c r="AL1221" s="32" t="s">
        <v>103</v>
      </c>
      <c r="AM1221" s="52">
        <v>0</v>
      </c>
      <c r="AN1221" s="42">
        <f>IFERROR(AM1221/AJ1213,"-")</f>
        <v>0</v>
      </c>
      <c r="AO1221" s="52">
        <v>0</v>
      </c>
      <c r="AP1221" s="42">
        <f>IFERROR(AO1221/AK1213,"-")</f>
        <v>0</v>
      </c>
      <c r="AQ1221" s="55" t="str">
        <f t="shared" si="116"/>
        <v>-</v>
      </c>
      <c r="AR1221" s="360"/>
      <c r="AS1221" s="360"/>
      <c r="AT1221" s="32" t="s">
        <v>103</v>
      </c>
      <c r="AU1221" s="52">
        <v>291</v>
      </c>
      <c r="AV1221" s="42">
        <f>IFERROR(AU1221/AR1213,"-")</f>
        <v>3.005163924979542E-6</v>
      </c>
      <c r="AW1221" s="55">
        <v>1</v>
      </c>
      <c r="AX1221" s="42">
        <f>IFERROR(AW1221/AS1213,"-")</f>
        <v>5.7471264367816091E-3</v>
      </c>
      <c r="AY1221" s="138">
        <f t="shared" si="117"/>
        <v>291</v>
      </c>
      <c r="AZ1221" s="360"/>
      <c r="BA1221" s="360"/>
      <c r="BB1221" s="32" t="s">
        <v>103</v>
      </c>
      <c r="BC1221" s="52">
        <v>0</v>
      </c>
      <c r="BD1221" s="42">
        <f>IFERROR(BC1221/AZ1213,"-")</f>
        <v>0</v>
      </c>
      <c r="BE1221" s="52">
        <v>0</v>
      </c>
      <c r="BF1221" s="42">
        <f>IFERROR(BE1221/BA1213,"-")</f>
        <v>0</v>
      </c>
      <c r="BG1221" s="55" t="str">
        <f t="shared" si="118"/>
        <v>-</v>
      </c>
      <c r="BH1221" s="360"/>
      <c r="BI1221" s="360"/>
      <c r="BJ1221" s="32" t="s">
        <v>103</v>
      </c>
      <c r="BK1221" s="52">
        <v>7953</v>
      </c>
      <c r="BL1221" s="42">
        <f>IFERROR(BK1221/BH1213,"-")</f>
        <v>1.2877364837459094E-4</v>
      </c>
      <c r="BM1221" s="52">
        <v>1</v>
      </c>
      <c r="BN1221" s="42">
        <f>IFERROR(BM1221/BI1213,"-")</f>
        <v>5.4945054945054949E-3</v>
      </c>
      <c r="BO1221" s="96">
        <f t="shared" si="119"/>
        <v>7953</v>
      </c>
      <c r="BP1221" s="140"/>
    </row>
    <row r="1222" spans="2:68" s="8" customFormat="1" ht="13.15" customHeight="1">
      <c r="B1222" s="368"/>
      <c r="C1222" s="386"/>
      <c r="D1222" s="360"/>
      <c r="E1222" s="360"/>
      <c r="F1222" s="32" t="s">
        <v>104</v>
      </c>
      <c r="G1222" s="52">
        <v>8854</v>
      </c>
      <c r="H1222" s="42">
        <f>IFERROR(G1222/D1213,"-")</f>
        <v>3.6779015606781064E-4</v>
      </c>
      <c r="I1222" s="52">
        <v>2</v>
      </c>
      <c r="J1222" s="42">
        <f>IFERROR(I1222/E1213,"-")</f>
        <v>6.4516129032258063E-2</v>
      </c>
      <c r="K1222" s="55">
        <f t="shared" si="112"/>
        <v>4427</v>
      </c>
      <c r="L1222" s="360"/>
      <c r="M1222" s="360"/>
      <c r="N1222" s="32" t="s">
        <v>104</v>
      </c>
      <c r="O1222" s="52">
        <v>146661</v>
      </c>
      <c r="P1222" s="42">
        <f>IFERROR(O1222/L1213,"-")</f>
        <v>8.7972244004524904E-4</v>
      </c>
      <c r="Q1222" s="52">
        <v>13</v>
      </c>
      <c r="R1222" s="42">
        <f>IFERROR(Q1222/M1213,"-")</f>
        <v>3.7142857142857144E-2</v>
      </c>
      <c r="S1222" s="55">
        <f t="shared" si="113"/>
        <v>11281.615384615385</v>
      </c>
      <c r="T1222" s="360"/>
      <c r="U1222" s="360"/>
      <c r="V1222" s="32" t="s">
        <v>104</v>
      </c>
      <c r="W1222" s="52">
        <v>0</v>
      </c>
      <c r="X1222" s="42">
        <f>IFERROR(W1222/T1213,"-")</f>
        <v>0</v>
      </c>
      <c r="Y1222" s="52">
        <v>0</v>
      </c>
      <c r="Z1222" s="42">
        <f>IFERROR(Y1222/U1213,"-")</f>
        <v>0</v>
      </c>
      <c r="AA1222" s="96" t="str">
        <f t="shared" si="114"/>
        <v>-</v>
      </c>
      <c r="AB1222" s="360"/>
      <c r="AC1222" s="360"/>
      <c r="AD1222" s="32" t="s">
        <v>104</v>
      </c>
      <c r="AE1222" s="52">
        <v>0</v>
      </c>
      <c r="AF1222" s="42">
        <f>IFERROR(AE1222/AB1213,"-")</f>
        <v>0</v>
      </c>
      <c r="AG1222" s="52">
        <v>0</v>
      </c>
      <c r="AH1222" s="42">
        <f>IFERROR(AG1222/AC1213,"-")</f>
        <v>0</v>
      </c>
      <c r="AI1222" s="55" t="str">
        <f t="shared" si="115"/>
        <v>-</v>
      </c>
      <c r="AJ1222" s="360"/>
      <c r="AK1222" s="360"/>
      <c r="AL1222" s="32" t="s">
        <v>104</v>
      </c>
      <c r="AM1222" s="52">
        <v>8314</v>
      </c>
      <c r="AN1222" s="42">
        <f>IFERROR(AM1222/AJ1213,"-")</f>
        <v>1.4881604965164981E-4</v>
      </c>
      <c r="AO1222" s="52">
        <v>2</v>
      </c>
      <c r="AP1222" s="42">
        <f>IFERROR(AO1222/AK1213,"-")</f>
        <v>1.8691588785046728E-2</v>
      </c>
      <c r="AQ1222" s="55">
        <f t="shared" si="116"/>
        <v>4157</v>
      </c>
      <c r="AR1222" s="360"/>
      <c r="AS1222" s="360"/>
      <c r="AT1222" s="32" t="s">
        <v>104</v>
      </c>
      <c r="AU1222" s="52">
        <v>138347</v>
      </c>
      <c r="AV1222" s="42">
        <f>IFERROR(AU1222/AR1213,"-")</f>
        <v>1.4287127612685386E-3</v>
      </c>
      <c r="AW1222" s="55">
        <v>11</v>
      </c>
      <c r="AX1222" s="42">
        <f>IFERROR(AW1222/AS1213,"-")</f>
        <v>6.3218390804597707E-2</v>
      </c>
      <c r="AY1222" s="138">
        <f t="shared" si="117"/>
        <v>12577</v>
      </c>
      <c r="AZ1222" s="360"/>
      <c r="BA1222" s="360"/>
      <c r="BB1222" s="32" t="s">
        <v>104</v>
      </c>
      <c r="BC1222" s="52">
        <v>0</v>
      </c>
      <c r="BD1222" s="42">
        <f>IFERROR(BC1222/AZ1213,"-")</f>
        <v>0</v>
      </c>
      <c r="BE1222" s="52">
        <v>0</v>
      </c>
      <c r="BF1222" s="42">
        <f>IFERROR(BE1222/BA1213,"-")</f>
        <v>0</v>
      </c>
      <c r="BG1222" s="55" t="str">
        <f t="shared" si="118"/>
        <v>-</v>
      </c>
      <c r="BH1222" s="360"/>
      <c r="BI1222" s="360"/>
      <c r="BJ1222" s="32" t="s">
        <v>104</v>
      </c>
      <c r="BK1222" s="52">
        <v>18065</v>
      </c>
      <c r="BL1222" s="42">
        <f>IFERROR(BK1222/BH1213,"-")</f>
        <v>2.92505464338864E-4</v>
      </c>
      <c r="BM1222" s="52">
        <v>5</v>
      </c>
      <c r="BN1222" s="42">
        <f>IFERROR(BM1222/BI1213,"-")</f>
        <v>2.7472527472527472E-2</v>
      </c>
      <c r="BO1222" s="96">
        <f t="shared" si="119"/>
        <v>3613</v>
      </c>
      <c r="BP1222" s="140"/>
    </row>
    <row r="1223" spans="2:68" s="8" customFormat="1" ht="13.15" customHeight="1">
      <c r="B1223" s="368"/>
      <c r="C1223" s="386"/>
      <c r="D1223" s="360"/>
      <c r="E1223" s="360"/>
      <c r="F1223" s="32" t="s">
        <v>105</v>
      </c>
      <c r="G1223" s="52">
        <v>0</v>
      </c>
      <c r="H1223" s="42">
        <f>IFERROR(G1223/D1213,"-")</f>
        <v>0</v>
      </c>
      <c r="I1223" s="52">
        <v>0</v>
      </c>
      <c r="J1223" s="42">
        <f>IFERROR(I1223/E1213,"-")</f>
        <v>0</v>
      </c>
      <c r="K1223" s="55" t="str">
        <f t="shared" si="112"/>
        <v>-</v>
      </c>
      <c r="L1223" s="360"/>
      <c r="M1223" s="360"/>
      <c r="N1223" s="32" t="s">
        <v>105</v>
      </c>
      <c r="O1223" s="52">
        <v>24846</v>
      </c>
      <c r="P1223" s="42">
        <f>IFERROR(O1223/L1213,"-")</f>
        <v>1.4903473824237021E-4</v>
      </c>
      <c r="Q1223" s="52">
        <v>3</v>
      </c>
      <c r="R1223" s="42">
        <f>IFERROR(Q1223/M1213,"-")</f>
        <v>8.5714285714285719E-3</v>
      </c>
      <c r="S1223" s="55">
        <f t="shared" si="113"/>
        <v>8282</v>
      </c>
      <c r="T1223" s="360"/>
      <c r="U1223" s="360"/>
      <c r="V1223" s="32" t="s">
        <v>105</v>
      </c>
      <c r="W1223" s="52">
        <v>0</v>
      </c>
      <c r="X1223" s="42">
        <f>IFERROR(W1223/T1213,"-")</f>
        <v>0</v>
      </c>
      <c r="Y1223" s="52">
        <v>0</v>
      </c>
      <c r="Z1223" s="42">
        <f>IFERROR(Y1223/U1213,"-")</f>
        <v>0</v>
      </c>
      <c r="AA1223" s="96" t="str">
        <f t="shared" si="114"/>
        <v>-</v>
      </c>
      <c r="AB1223" s="360"/>
      <c r="AC1223" s="360"/>
      <c r="AD1223" s="32" t="s">
        <v>105</v>
      </c>
      <c r="AE1223" s="52">
        <v>0</v>
      </c>
      <c r="AF1223" s="42">
        <f>IFERROR(AE1223/AB1213,"-")</f>
        <v>0</v>
      </c>
      <c r="AG1223" s="52">
        <v>0</v>
      </c>
      <c r="AH1223" s="42">
        <f>IFERROR(AG1223/AC1213,"-")</f>
        <v>0</v>
      </c>
      <c r="AI1223" s="55" t="str">
        <f t="shared" si="115"/>
        <v>-</v>
      </c>
      <c r="AJ1223" s="360"/>
      <c r="AK1223" s="360"/>
      <c r="AL1223" s="32" t="s">
        <v>105</v>
      </c>
      <c r="AM1223" s="52">
        <v>0</v>
      </c>
      <c r="AN1223" s="42">
        <f>IFERROR(AM1223/AJ1213,"-")</f>
        <v>0</v>
      </c>
      <c r="AO1223" s="52">
        <v>0</v>
      </c>
      <c r="AP1223" s="42">
        <f>IFERROR(AO1223/AK1213,"-")</f>
        <v>0</v>
      </c>
      <c r="AQ1223" s="55" t="str">
        <f t="shared" si="116"/>
        <v>-</v>
      </c>
      <c r="AR1223" s="360"/>
      <c r="AS1223" s="360"/>
      <c r="AT1223" s="32" t="s">
        <v>105</v>
      </c>
      <c r="AU1223" s="52">
        <v>15506</v>
      </c>
      <c r="AV1223" s="42">
        <f>IFERROR(AU1223/AR1213,"-")</f>
        <v>1.6013083099908172E-4</v>
      </c>
      <c r="AW1223" s="55">
        <v>2</v>
      </c>
      <c r="AX1223" s="42">
        <f>IFERROR(AW1223/AS1213,"-")</f>
        <v>1.1494252873563218E-2</v>
      </c>
      <c r="AY1223" s="138">
        <f t="shared" si="117"/>
        <v>7753</v>
      </c>
      <c r="AZ1223" s="360"/>
      <c r="BA1223" s="360"/>
      <c r="BB1223" s="32" t="s">
        <v>105</v>
      </c>
      <c r="BC1223" s="52">
        <v>9340</v>
      </c>
      <c r="BD1223" s="42">
        <f>IFERROR(BC1223/AZ1213,"-")</f>
        <v>7.686059840995666E-4</v>
      </c>
      <c r="BE1223" s="52">
        <v>1</v>
      </c>
      <c r="BF1223" s="42">
        <f>IFERROR(BE1223/BA1213,"-")</f>
        <v>9.0909090909090912E-2</v>
      </c>
      <c r="BG1223" s="55">
        <f t="shared" si="118"/>
        <v>9340</v>
      </c>
      <c r="BH1223" s="360"/>
      <c r="BI1223" s="360"/>
      <c r="BJ1223" s="32" t="s">
        <v>105</v>
      </c>
      <c r="BK1223" s="52">
        <v>1440</v>
      </c>
      <c r="BL1223" s="42">
        <f>IFERROR(BK1223/BH1213,"-")</f>
        <v>2.3316239615165466E-5</v>
      </c>
      <c r="BM1223" s="52">
        <v>1</v>
      </c>
      <c r="BN1223" s="42">
        <f>IFERROR(BM1223/BI1213,"-")</f>
        <v>5.4945054945054949E-3</v>
      </c>
      <c r="BO1223" s="96">
        <f t="shared" si="119"/>
        <v>1440</v>
      </c>
      <c r="BP1223" s="140"/>
    </row>
    <row r="1224" spans="2:68" s="8" customFormat="1" ht="13.15" customHeight="1">
      <c r="B1224" s="368"/>
      <c r="C1224" s="386"/>
      <c r="D1224" s="360"/>
      <c r="E1224" s="360"/>
      <c r="F1224" s="32" t="s">
        <v>106</v>
      </c>
      <c r="G1224" s="52">
        <v>0</v>
      </c>
      <c r="H1224" s="42">
        <f>IFERROR(G1224/D1213,"-")</f>
        <v>0</v>
      </c>
      <c r="I1224" s="52">
        <v>0</v>
      </c>
      <c r="J1224" s="42">
        <f>IFERROR(I1224/E1213,"-")</f>
        <v>0</v>
      </c>
      <c r="K1224" s="55" t="str">
        <f t="shared" si="112"/>
        <v>-</v>
      </c>
      <c r="L1224" s="360"/>
      <c r="M1224" s="360"/>
      <c r="N1224" s="32" t="s">
        <v>106</v>
      </c>
      <c r="O1224" s="52">
        <v>90844</v>
      </c>
      <c r="P1224" s="42">
        <f>IFERROR(O1224/L1213,"-")</f>
        <v>5.4491313534934713E-4</v>
      </c>
      <c r="Q1224" s="52">
        <v>3</v>
      </c>
      <c r="R1224" s="42">
        <f>IFERROR(Q1224/M1213,"-")</f>
        <v>8.5714285714285719E-3</v>
      </c>
      <c r="S1224" s="55">
        <f t="shared" si="113"/>
        <v>30281.333333333332</v>
      </c>
      <c r="T1224" s="360"/>
      <c r="U1224" s="360"/>
      <c r="V1224" s="32" t="s">
        <v>106</v>
      </c>
      <c r="W1224" s="52">
        <v>0</v>
      </c>
      <c r="X1224" s="42">
        <f>IFERROR(W1224/T1213,"-")</f>
        <v>0</v>
      </c>
      <c r="Y1224" s="52">
        <v>0</v>
      </c>
      <c r="Z1224" s="42">
        <f>IFERROR(Y1224/U1213,"-")</f>
        <v>0</v>
      </c>
      <c r="AA1224" s="96" t="str">
        <f t="shared" si="114"/>
        <v>-</v>
      </c>
      <c r="AB1224" s="360"/>
      <c r="AC1224" s="360"/>
      <c r="AD1224" s="32" t="s">
        <v>106</v>
      </c>
      <c r="AE1224" s="52">
        <v>0</v>
      </c>
      <c r="AF1224" s="42">
        <f>IFERROR(AE1224/AB1213,"-")</f>
        <v>0</v>
      </c>
      <c r="AG1224" s="52">
        <v>0</v>
      </c>
      <c r="AH1224" s="42">
        <f>IFERROR(AG1224/AC1213,"-")</f>
        <v>0</v>
      </c>
      <c r="AI1224" s="55" t="str">
        <f t="shared" si="115"/>
        <v>-</v>
      </c>
      <c r="AJ1224" s="360"/>
      <c r="AK1224" s="360"/>
      <c r="AL1224" s="32" t="s">
        <v>106</v>
      </c>
      <c r="AM1224" s="52">
        <v>0</v>
      </c>
      <c r="AN1224" s="42">
        <f>IFERROR(AM1224/AJ1213,"-")</f>
        <v>0</v>
      </c>
      <c r="AO1224" s="52">
        <v>0</v>
      </c>
      <c r="AP1224" s="42">
        <f>IFERROR(AO1224/AK1213,"-")</f>
        <v>0</v>
      </c>
      <c r="AQ1224" s="55" t="str">
        <f t="shared" si="116"/>
        <v>-</v>
      </c>
      <c r="AR1224" s="360"/>
      <c r="AS1224" s="360"/>
      <c r="AT1224" s="32" t="s">
        <v>106</v>
      </c>
      <c r="AU1224" s="52">
        <v>50780</v>
      </c>
      <c r="AV1224" s="42">
        <f>IFERROR(AU1224/AR1213,"-")</f>
        <v>5.2440626842082869E-4</v>
      </c>
      <c r="AW1224" s="55">
        <v>2</v>
      </c>
      <c r="AX1224" s="42">
        <f>IFERROR(AW1224/AS1213,"-")</f>
        <v>1.1494252873563218E-2</v>
      </c>
      <c r="AY1224" s="138">
        <f t="shared" si="117"/>
        <v>25390</v>
      </c>
      <c r="AZ1224" s="360"/>
      <c r="BA1224" s="360"/>
      <c r="BB1224" s="32" t="s">
        <v>106</v>
      </c>
      <c r="BC1224" s="52">
        <v>40064</v>
      </c>
      <c r="BD1224" s="42">
        <f>IFERROR(BC1224/AZ1213,"-")</f>
        <v>3.2969411292253785E-3</v>
      </c>
      <c r="BE1224" s="52">
        <v>1</v>
      </c>
      <c r="BF1224" s="42">
        <f>IFERROR(BE1224/BA1213,"-")</f>
        <v>9.0909090909090912E-2</v>
      </c>
      <c r="BG1224" s="55">
        <f t="shared" si="118"/>
        <v>40064</v>
      </c>
      <c r="BH1224" s="360"/>
      <c r="BI1224" s="360"/>
      <c r="BJ1224" s="32" t="s">
        <v>106</v>
      </c>
      <c r="BK1224" s="52">
        <v>0</v>
      </c>
      <c r="BL1224" s="42">
        <f>IFERROR(BK1224/BH1213,"-")</f>
        <v>0</v>
      </c>
      <c r="BM1224" s="52">
        <v>0</v>
      </c>
      <c r="BN1224" s="42">
        <f>IFERROR(BM1224/BI1213,"-")</f>
        <v>0</v>
      </c>
      <c r="BO1224" s="96" t="str">
        <f t="shared" si="119"/>
        <v>-</v>
      </c>
      <c r="BP1224" s="140"/>
    </row>
    <row r="1225" spans="2:68" s="8" customFormat="1" ht="13.15" customHeight="1">
      <c r="B1225" s="368"/>
      <c r="C1225" s="386"/>
      <c r="D1225" s="360"/>
      <c r="E1225" s="360"/>
      <c r="F1225" s="32" t="s">
        <v>107</v>
      </c>
      <c r="G1225" s="52">
        <v>395002</v>
      </c>
      <c r="H1225" s="42">
        <f>IFERROR(G1225/D1213,"-")</f>
        <v>1.6408159840422105E-2</v>
      </c>
      <c r="I1225" s="52">
        <v>4</v>
      </c>
      <c r="J1225" s="42">
        <f>IFERROR(I1225/E1213,"-")</f>
        <v>0.12903225806451613</v>
      </c>
      <c r="K1225" s="55">
        <f t="shared" si="112"/>
        <v>98750.5</v>
      </c>
      <c r="L1225" s="360"/>
      <c r="M1225" s="360"/>
      <c r="N1225" s="32" t="s">
        <v>107</v>
      </c>
      <c r="O1225" s="52">
        <v>2839337</v>
      </c>
      <c r="P1225" s="42">
        <f>IFERROR(O1225/L1213,"-")</f>
        <v>1.7031306712423599E-2</v>
      </c>
      <c r="Q1225" s="52">
        <v>34</v>
      </c>
      <c r="R1225" s="42">
        <f>IFERROR(Q1225/M1213,"-")</f>
        <v>9.7142857142857142E-2</v>
      </c>
      <c r="S1225" s="55">
        <f t="shared" si="113"/>
        <v>83509.911764705888</v>
      </c>
      <c r="T1225" s="360"/>
      <c r="U1225" s="360"/>
      <c r="V1225" s="32" t="s">
        <v>107</v>
      </c>
      <c r="W1225" s="52">
        <v>0</v>
      </c>
      <c r="X1225" s="42">
        <f>IFERROR(W1225/T1213,"-")</f>
        <v>0</v>
      </c>
      <c r="Y1225" s="52">
        <v>0</v>
      </c>
      <c r="Z1225" s="42">
        <f>IFERROR(Y1225/U1213,"-")</f>
        <v>0</v>
      </c>
      <c r="AA1225" s="96" t="str">
        <f t="shared" si="114"/>
        <v>-</v>
      </c>
      <c r="AB1225" s="360"/>
      <c r="AC1225" s="360"/>
      <c r="AD1225" s="32" t="s">
        <v>107</v>
      </c>
      <c r="AE1225" s="52">
        <v>75005</v>
      </c>
      <c r="AF1225" s="42">
        <f>IFERROR(AE1225/AB1213,"-")</f>
        <v>7.9648085122198571E-3</v>
      </c>
      <c r="AG1225" s="52">
        <v>2</v>
      </c>
      <c r="AH1225" s="42">
        <f>IFERROR(AG1225/AC1213,"-")</f>
        <v>4.2553191489361701E-2</v>
      </c>
      <c r="AI1225" s="55">
        <f t="shared" si="115"/>
        <v>37502.5</v>
      </c>
      <c r="AJ1225" s="360"/>
      <c r="AK1225" s="360"/>
      <c r="AL1225" s="32" t="s">
        <v>107</v>
      </c>
      <c r="AM1225" s="52">
        <v>1067084</v>
      </c>
      <c r="AN1225" s="42">
        <f>IFERROR(AM1225/AJ1213,"-")</f>
        <v>1.9100219572586129E-2</v>
      </c>
      <c r="AO1225" s="52">
        <v>12</v>
      </c>
      <c r="AP1225" s="42">
        <f>IFERROR(AO1225/AK1213,"-")</f>
        <v>0.11214953271028037</v>
      </c>
      <c r="AQ1225" s="55">
        <f t="shared" si="116"/>
        <v>88923.666666666672</v>
      </c>
      <c r="AR1225" s="360"/>
      <c r="AS1225" s="360"/>
      <c r="AT1225" s="32" t="s">
        <v>107</v>
      </c>
      <c r="AU1225" s="52">
        <v>1432246</v>
      </c>
      <c r="AV1225" s="42">
        <f>IFERROR(AU1225/AR1213,"-")</f>
        <v>1.4790838525416664E-2</v>
      </c>
      <c r="AW1225" s="55">
        <v>18</v>
      </c>
      <c r="AX1225" s="42">
        <f>IFERROR(AW1225/AS1213,"-")</f>
        <v>0.10344827586206896</v>
      </c>
      <c r="AY1225" s="138">
        <f t="shared" si="117"/>
        <v>79569.222222222219</v>
      </c>
      <c r="AZ1225" s="360"/>
      <c r="BA1225" s="360"/>
      <c r="BB1225" s="32" t="s">
        <v>107</v>
      </c>
      <c r="BC1225" s="52">
        <v>265002</v>
      </c>
      <c r="BD1225" s="42">
        <f>IFERROR(BC1225/AZ1213,"-")</f>
        <v>2.1807507815669522E-2</v>
      </c>
      <c r="BE1225" s="52">
        <v>2</v>
      </c>
      <c r="BF1225" s="42">
        <f>IFERROR(BE1225/BA1213,"-")</f>
        <v>0.18181818181818182</v>
      </c>
      <c r="BG1225" s="55">
        <f t="shared" si="118"/>
        <v>132501</v>
      </c>
      <c r="BH1225" s="360"/>
      <c r="BI1225" s="360"/>
      <c r="BJ1225" s="32" t="s">
        <v>107</v>
      </c>
      <c r="BK1225" s="52">
        <v>316476</v>
      </c>
      <c r="BL1225" s="42">
        <f>IFERROR(BK1225/BH1213,"-")</f>
        <v>5.1243265614229899E-3</v>
      </c>
      <c r="BM1225" s="52">
        <v>14</v>
      </c>
      <c r="BN1225" s="42">
        <f>IFERROR(BM1225/BI1213,"-")</f>
        <v>7.6923076923076927E-2</v>
      </c>
      <c r="BO1225" s="96">
        <f t="shared" si="119"/>
        <v>22605.428571428572</v>
      </c>
      <c r="BP1225" s="140"/>
    </row>
    <row r="1226" spans="2:68" s="8" customFormat="1" ht="13.15" customHeight="1">
      <c r="B1226" s="368"/>
      <c r="C1226" s="386"/>
      <c r="D1226" s="360"/>
      <c r="E1226" s="360"/>
      <c r="F1226" s="32" t="s">
        <v>108</v>
      </c>
      <c r="G1226" s="52">
        <v>101480</v>
      </c>
      <c r="H1226" s="42">
        <f>IFERROR(G1226/D1213,"-")</f>
        <v>4.2154218474995961E-3</v>
      </c>
      <c r="I1226" s="52">
        <v>4</v>
      </c>
      <c r="J1226" s="42">
        <f>IFERROR(I1226/E1213,"-")</f>
        <v>0.12903225806451613</v>
      </c>
      <c r="K1226" s="55">
        <f t="shared" si="112"/>
        <v>25370</v>
      </c>
      <c r="L1226" s="360"/>
      <c r="M1226" s="360"/>
      <c r="N1226" s="32" t="s">
        <v>108</v>
      </c>
      <c r="O1226" s="52">
        <v>974080</v>
      </c>
      <c r="P1226" s="42">
        <f>IFERROR(O1226/L1213,"-")</f>
        <v>5.8428623451311267E-3</v>
      </c>
      <c r="Q1226" s="52">
        <v>29</v>
      </c>
      <c r="R1226" s="42">
        <f>IFERROR(Q1226/M1213,"-")</f>
        <v>8.2857142857142851E-2</v>
      </c>
      <c r="S1226" s="55">
        <f t="shared" si="113"/>
        <v>33588.965517241377</v>
      </c>
      <c r="T1226" s="360"/>
      <c r="U1226" s="360"/>
      <c r="V1226" s="32" t="s">
        <v>108</v>
      </c>
      <c r="W1226" s="52">
        <v>54660</v>
      </c>
      <c r="X1226" s="42">
        <f>IFERROR(W1226/T1213,"-")</f>
        <v>1.9907129199672222E-2</v>
      </c>
      <c r="Y1226" s="52">
        <v>2</v>
      </c>
      <c r="Z1226" s="42">
        <f>IFERROR(Y1226/U1213,"-")</f>
        <v>0.10526315789473684</v>
      </c>
      <c r="AA1226" s="96">
        <f t="shared" si="114"/>
        <v>27330</v>
      </c>
      <c r="AB1226" s="360"/>
      <c r="AC1226" s="360"/>
      <c r="AD1226" s="32" t="s">
        <v>108</v>
      </c>
      <c r="AE1226" s="52">
        <v>95602</v>
      </c>
      <c r="AF1226" s="42">
        <f>IFERROR(AE1226/AB1213,"-")</f>
        <v>1.0152011511035834E-2</v>
      </c>
      <c r="AG1226" s="52">
        <v>3</v>
      </c>
      <c r="AH1226" s="42">
        <f>IFERROR(AG1226/AC1213,"-")</f>
        <v>6.3829787234042548E-2</v>
      </c>
      <c r="AI1226" s="55">
        <f t="shared" si="115"/>
        <v>31867.333333333332</v>
      </c>
      <c r="AJ1226" s="360"/>
      <c r="AK1226" s="360"/>
      <c r="AL1226" s="32" t="s">
        <v>108</v>
      </c>
      <c r="AM1226" s="52">
        <v>262419</v>
      </c>
      <c r="AN1226" s="42">
        <f>IFERROR(AM1226/AJ1213,"-")</f>
        <v>4.6971564750464623E-3</v>
      </c>
      <c r="AO1226" s="52">
        <v>10</v>
      </c>
      <c r="AP1226" s="42">
        <f>IFERROR(AO1226/AK1213,"-")</f>
        <v>9.3457943925233641E-2</v>
      </c>
      <c r="AQ1226" s="55">
        <f t="shared" si="116"/>
        <v>26241.9</v>
      </c>
      <c r="AR1226" s="360"/>
      <c r="AS1226" s="360"/>
      <c r="AT1226" s="32" t="s">
        <v>108</v>
      </c>
      <c r="AU1226" s="52">
        <v>470888</v>
      </c>
      <c r="AV1226" s="42">
        <f>IFERROR(AU1226/AR1213,"-")</f>
        <v>4.8628715818067585E-3</v>
      </c>
      <c r="AW1226" s="55">
        <v>12</v>
      </c>
      <c r="AX1226" s="42">
        <f>IFERROR(AW1226/AS1213,"-")</f>
        <v>6.8965517241379309E-2</v>
      </c>
      <c r="AY1226" s="138">
        <f t="shared" si="117"/>
        <v>39240.666666666664</v>
      </c>
      <c r="AZ1226" s="360"/>
      <c r="BA1226" s="360"/>
      <c r="BB1226" s="32" t="s">
        <v>108</v>
      </c>
      <c r="BC1226" s="52">
        <v>399965</v>
      </c>
      <c r="BD1226" s="42">
        <f>IFERROR(BC1226/AZ1213,"-")</f>
        <v>3.2913864285908256E-2</v>
      </c>
      <c r="BE1226" s="52">
        <v>5</v>
      </c>
      <c r="BF1226" s="42">
        <f>IFERROR(BE1226/BA1213,"-")</f>
        <v>0.45454545454545453</v>
      </c>
      <c r="BG1226" s="55">
        <f t="shared" si="118"/>
        <v>79993</v>
      </c>
      <c r="BH1226" s="360"/>
      <c r="BI1226" s="360"/>
      <c r="BJ1226" s="32" t="s">
        <v>108</v>
      </c>
      <c r="BK1226" s="52">
        <v>132702</v>
      </c>
      <c r="BL1226" s="42">
        <f>IFERROR(BK1226/BH1213,"-")</f>
        <v>2.1486886315358941E-3</v>
      </c>
      <c r="BM1226" s="52">
        <v>8</v>
      </c>
      <c r="BN1226" s="42">
        <f>IFERROR(BM1226/BI1213,"-")</f>
        <v>4.3956043956043959E-2</v>
      </c>
      <c r="BO1226" s="96">
        <f t="shared" si="119"/>
        <v>16587.75</v>
      </c>
      <c r="BP1226" s="140"/>
    </row>
    <row r="1227" spans="2:68" s="8" customFormat="1" ht="13.15" customHeight="1">
      <c r="B1227" s="368"/>
      <c r="C1227" s="386"/>
      <c r="D1227" s="360"/>
      <c r="E1227" s="360"/>
      <c r="F1227" s="32" t="s">
        <v>109</v>
      </c>
      <c r="G1227" s="52">
        <v>1687</v>
      </c>
      <c r="H1227" s="42">
        <f>IFERROR(G1227/D1213,"-")</f>
        <v>7.0077026574022646E-5</v>
      </c>
      <c r="I1227" s="52">
        <v>1</v>
      </c>
      <c r="J1227" s="42">
        <f>IFERROR(I1227/E1213,"-")</f>
        <v>3.2258064516129031E-2</v>
      </c>
      <c r="K1227" s="55">
        <f t="shared" si="112"/>
        <v>1687</v>
      </c>
      <c r="L1227" s="360"/>
      <c r="M1227" s="360"/>
      <c r="N1227" s="32" t="s">
        <v>109</v>
      </c>
      <c r="O1227" s="52">
        <v>624099</v>
      </c>
      <c r="P1227" s="42">
        <f>IFERROR(O1227/L1213,"-")</f>
        <v>3.743557558654311E-3</v>
      </c>
      <c r="Q1227" s="52">
        <v>19</v>
      </c>
      <c r="R1227" s="42">
        <f>IFERROR(Q1227/M1213,"-")</f>
        <v>5.4285714285714284E-2</v>
      </c>
      <c r="S1227" s="55">
        <f t="shared" si="113"/>
        <v>32847.315789473687</v>
      </c>
      <c r="T1227" s="360"/>
      <c r="U1227" s="360"/>
      <c r="V1227" s="32" t="s">
        <v>109</v>
      </c>
      <c r="W1227" s="52">
        <v>87123</v>
      </c>
      <c r="X1227" s="42">
        <f>IFERROR(W1227/T1213,"-")</f>
        <v>3.1730128380223981E-2</v>
      </c>
      <c r="Y1227" s="52">
        <v>1</v>
      </c>
      <c r="Z1227" s="42">
        <f>IFERROR(Y1227/U1213,"-")</f>
        <v>5.2631578947368418E-2</v>
      </c>
      <c r="AA1227" s="96">
        <f t="shared" si="114"/>
        <v>87123</v>
      </c>
      <c r="AB1227" s="360"/>
      <c r="AC1227" s="360"/>
      <c r="AD1227" s="32" t="s">
        <v>109</v>
      </c>
      <c r="AE1227" s="52">
        <v>98689</v>
      </c>
      <c r="AF1227" s="42">
        <f>IFERROR(AE1227/AB1213,"-")</f>
        <v>1.0479821175421178E-2</v>
      </c>
      <c r="AG1227" s="52">
        <v>1</v>
      </c>
      <c r="AH1227" s="42">
        <f>IFERROR(AG1227/AC1213,"-")</f>
        <v>2.1276595744680851E-2</v>
      </c>
      <c r="AI1227" s="55">
        <f t="shared" si="115"/>
        <v>98689</v>
      </c>
      <c r="AJ1227" s="360"/>
      <c r="AK1227" s="360"/>
      <c r="AL1227" s="32" t="s">
        <v>109</v>
      </c>
      <c r="AM1227" s="52">
        <v>82858</v>
      </c>
      <c r="AN1227" s="42">
        <f>IFERROR(AM1227/AJ1213,"-")</f>
        <v>1.4831128508583592E-3</v>
      </c>
      <c r="AO1227" s="52">
        <v>3</v>
      </c>
      <c r="AP1227" s="42">
        <f>IFERROR(AO1227/AK1213,"-")</f>
        <v>2.8037383177570093E-2</v>
      </c>
      <c r="AQ1227" s="55">
        <f t="shared" si="116"/>
        <v>27619.333333333332</v>
      </c>
      <c r="AR1227" s="360"/>
      <c r="AS1227" s="360"/>
      <c r="AT1227" s="32" t="s">
        <v>109</v>
      </c>
      <c r="AU1227" s="52">
        <v>281780</v>
      </c>
      <c r="AV1227" s="42">
        <f>IFERROR(AU1227/AR1213,"-")</f>
        <v>2.9099487655695373E-3</v>
      </c>
      <c r="AW1227" s="55">
        <v>12</v>
      </c>
      <c r="AX1227" s="42">
        <f>IFERROR(AW1227/AS1213,"-")</f>
        <v>6.8965517241379309E-2</v>
      </c>
      <c r="AY1227" s="138">
        <f t="shared" si="117"/>
        <v>23481.666666666668</v>
      </c>
      <c r="AZ1227" s="360"/>
      <c r="BA1227" s="360"/>
      <c r="BB1227" s="32" t="s">
        <v>109</v>
      </c>
      <c r="BC1227" s="52">
        <v>101999</v>
      </c>
      <c r="BD1227" s="42">
        <f>IFERROR(BC1227/AZ1213,"-")</f>
        <v>8.3936875559070326E-3</v>
      </c>
      <c r="BE1227" s="52">
        <v>4</v>
      </c>
      <c r="BF1227" s="42">
        <f>IFERROR(BE1227/BA1213,"-")</f>
        <v>0.36363636363636365</v>
      </c>
      <c r="BG1227" s="55">
        <f t="shared" si="118"/>
        <v>25499.75</v>
      </c>
      <c r="BH1227" s="360"/>
      <c r="BI1227" s="360"/>
      <c r="BJ1227" s="32" t="s">
        <v>109</v>
      </c>
      <c r="BK1227" s="52">
        <v>129148</v>
      </c>
      <c r="BL1227" s="42">
        <f>IFERROR(BK1227/BH1213,"-")</f>
        <v>2.0911428568190205E-3</v>
      </c>
      <c r="BM1227" s="52">
        <v>4</v>
      </c>
      <c r="BN1227" s="42">
        <f>IFERROR(BM1227/BI1213,"-")</f>
        <v>2.197802197802198E-2</v>
      </c>
      <c r="BO1227" s="96">
        <f t="shared" si="119"/>
        <v>32287</v>
      </c>
      <c r="BP1227" s="140"/>
    </row>
    <row r="1228" spans="2:68" s="8" customFormat="1" ht="13.15" customHeight="1">
      <c r="B1228" s="368"/>
      <c r="C1228" s="386"/>
      <c r="D1228" s="360"/>
      <c r="E1228" s="360"/>
      <c r="F1228" s="33" t="s">
        <v>110</v>
      </c>
      <c r="G1228" s="53">
        <v>30376</v>
      </c>
      <c r="H1228" s="43">
        <f>IFERROR(G1228/D1213,"-")</f>
        <v>1.2618018726808014E-3</v>
      </c>
      <c r="I1228" s="53">
        <v>1</v>
      </c>
      <c r="J1228" s="43">
        <f>IFERROR(I1228/E1213,"-")</f>
        <v>3.2258064516129031E-2</v>
      </c>
      <c r="K1228" s="56">
        <f t="shared" si="112"/>
        <v>30376</v>
      </c>
      <c r="L1228" s="360"/>
      <c r="M1228" s="360"/>
      <c r="N1228" s="33" t="s">
        <v>110</v>
      </c>
      <c r="O1228" s="53">
        <v>510497</v>
      </c>
      <c r="P1228" s="43">
        <f>IFERROR(O1228/L1213,"-")</f>
        <v>3.0621342175205374E-3</v>
      </c>
      <c r="Q1228" s="53">
        <v>20</v>
      </c>
      <c r="R1228" s="43">
        <f>IFERROR(Q1228/M1213,"-")</f>
        <v>5.7142857142857141E-2</v>
      </c>
      <c r="S1228" s="56">
        <f t="shared" si="113"/>
        <v>25524.85</v>
      </c>
      <c r="T1228" s="360"/>
      <c r="U1228" s="360"/>
      <c r="V1228" s="33" t="s">
        <v>110</v>
      </c>
      <c r="W1228" s="53">
        <v>4559</v>
      </c>
      <c r="X1228" s="43">
        <f>IFERROR(W1228/T1213,"-")</f>
        <v>1.6603842301739051E-3</v>
      </c>
      <c r="Y1228" s="53">
        <v>1</v>
      </c>
      <c r="Z1228" s="43">
        <f>IFERROR(Y1228/U1213,"-")</f>
        <v>5.2631578947368418E-2</v>
      </c>
      <c r="AA1228" s="97">
        <f t="shared" si="114"/>
        <v>4559</v>
      </c>
      <c r="AB1228" s="360"/>
      <c r="AC1228" s="360"/>
      <c r="AD1228" s="33" t="s">
        <v>110</v>
      </c>
      <c r="AE1228" s="53">
        <v>4850</v>
      </c>
      <c r="AF1228" s="43">
        <f>IFERROR(AE1228/AB1213,"-")</f>
        <v>5.1502328223806818E-4</v>
      </c>
      <c r="AG1228" s="53">
        <v>1</v>
      </c>
      <c r="AH1228" s="43">
        <f>IFERROR(AG1228/AC1213,"-")</f>
        <v>2.1276595744680851E-2</v>
      </c>
      <c r="AI1228" s="56">
        <f t="shared" si="115"/>
        <v>4850</v>
      </c>
      <c r="AJ1228" s="360"/>
      <c r="AK1228" s="360"/>
      <c r="AL1228" s="33" t="s">
        <v>110</v>
      </c>
      <c r="AM1228" s="53">
        <v>463589</v>
      </c>
      <c r="AN1228" s="43">
        <f>IFERROR(AM1228/AJ1213,"-")</f>
        <v>8.2979893723789614E-3</v>
      </c>
      <c r="AO1228" s="53">
        <v>7</v>
      </c>
      <c r="AP1228" s="43">
        <f>IFERROR(AO1228/AK1213,"-")</f>
        <v>6.5420560747663545E-2</v>
      </c>
      <c r="AQ1228" s="56">
        <f t="shared" si="116"/>
        <v>66227</v>
      </c>
      <c r="AR1228" s="360"/>
      <c r="AS1228" s="360"/>
      <c r="AT1228" s="33" t="s">
        <v>110</v>
      </c>
      <c r="AU1228" s="53">
        <v>37499</v>
      </c>
      <c r="AV1228" s="43">
        <f>IFERROR(AU1228/AR1213,"-")</f>
        <v>3.8725306537047374E-4</v>
      </c>
      <c r="AW1228" s="56">
        <v>11</v>
      </c>
      <c r="AX1228" s="45">
        <f>IFERROR(AW1228/AS1213,"-")</f>
        <v>6.3218390804597707E-2</v>
      </c>
      <c r="AY1228" s="139">
        <f t="shared" si="117"/>
        <v>3409</v>
      </c>
      <c r="AZ1228" s="360"/>
      <c r="BA1228" s="360"/>
      <c r="BB1228" s="33" t="s">
        <v>110</v>
      </c>
      <c r="BC1228" s="53">
        <v>5177</v>
      </c>
      <c r="BD1228" s="43">
        <f>IFERROR(BC1228/AZ1213,"-")</f>
        <v>4.2602496570486682E-4</v>
      </c>
      <c r="BE1228" s="53">
        <v>2</v>
      </c>
      <c r="BF1228" s="43">
        <f>IFERROR(BE1228/BA1213,"-")</f>
        <v>0.18181818181818182</v>
      </c>
      <c r="BG1228" s="56">
        <f t="shared" si="118"/>
        <v>2588.5</v>
      </c>
      <c r="BH1228" s="360"/>
      <c r="BI1228" s="360"/>
      <c r="BJ1228" s="33" t="s">
        <v>110</v>
      </c>
      <c r="BK1228" s="53">
        <v>37289</v>
      </c>
      <c r="BL1228" s="43">
        <f>IFERROR(BK1228/BH1213,"-")</f>
        <v>6.0377726320132294E-4</v>
      </c>
      <c r="BM1228" s="53">
        <v>5</v>
      </c>
      <c r="BN1228" s="43">
        <f>IFERROR(BM1228/BI1213,"-")</f>
        <v>2.7472527472527472E-2</v>
      </c>
      <c r="BO1228" s="97">
        <f t="shared" si="119"/>
        <v>7457.8</v>
      </c>
      <c r="BP1228" s="140"/>
    </row>
    <row r="1229" spans="2:68" s="8" customFormat="1" ht="13.15" customHeight="1">
      <c r="B1229" s="369"/>
      <c r="C1229" s="387"/>
      <c r="D1229" s="361"/>
      <c r="E1229" s="361"/>
      <c r="F1229" s="34" t="s">
        <v>64</v>
      </c>
      <c r="G1229" s="49">
        <f>SUM(G1213:G1228)</f>
        <v>5631707</v>
      </c>
      <c r="H1229" s="43">
        <f>IFERROR(G1229/D1213,"-")</f>
        <v>0.23393792596094212</v>
      </c>
      <c r="I1229" s="53">
        <v>24</v>
      </c>
      <c r="J1229" s="43">
        <f>IFERROR(I1229/E1213,"-")</f>
        <v>0.77419354838709675</v>
      </c>
      <c r="K1229" s="56">
        <f t="shared" si="112"/>
        <v>234654.45833333334</v>
      </c>
      <c r="L1229" s="361"/>
      <c r="M1229" s="361"/>
      <c r="N1229" s="34" t="s">
        <v>64</v>
      </c>
      <c r="O1229" s="49">
        <f>SUM(O1213:O1228)</f>
        <v>31354798</v>
      </c>
      <c r="P1229" s="43">
        <f>IFERROR(O1229/L1213,"-")</f>
        <v>0.1880767170801092</v>
      </c>
      <c r="Q1229" s="53">
        <v>231</v>
      </c>
      <c r="R1229" s="43">
        <f>IFERROR(Q1229/M1213,"-")</f>
        <v>0.66</v>
      </c>
      <c r="S1229" s="56">
        <f t="shared" si="113"/>
        <v>135735.05627705628</v>
      </c>
      <c r="T1229" s="361"/>
      <c r="U1229" s="361"/>
      <c r="V1229" s="34" t="s">
        <v>64</v>
      </c>
      <c r="W1229" s="49">
        <f>SUM(W1213:W1228)</f>
        <v>175997</v>
      </c>
      <c r="X1229" s="43">
        <f>IFERROR(W1229/T1213,"-")</f>
        <v>6.4097969589365381E-2</v>
      </c>
      <c r="Y1229" s="53">
        <v>6</v>
      </c>
      <c r="Z1229" s="43">
        <f>IFERROR(Y1229/U1213,"-")</f>
        <v>0.31578947368421051</v>
      </c>
      <c r="AA1229" s="97">
        <f t="shared" si="114"/>
        <v>29332.833333333332</v>
      </c>
      <c r="AB1229" s="361"/>
      <c r="AC1229" s="361"/>
      <c r="AD1229" s="34" t="s">
        <v>64</v>
      </c>
      <c r="AE1229" s="49">
        <f>SUM(AE1213:AE1228)</f>
        <v>398139</v>
      </c>
      <c r="AF1229" s="43">
        <f>IFERROR(AE1229/AB1213,"-")</f>
        <v>4.2278526714841697E-2</v>
      </c>
      <c r="AG1229" s="53">
        <v>10</v>
      </c>
      <c r="AH1229" s="43">
        <f>IFERROR(AG1229/AC1213,"-")</f>
        <v>0.21276595744680851</v>
      </c>
      <c r="AI1229" s="56">
        <f t="shared" si="115"/>
        <v>39813.9</v>
      </c>
      <c r="AJ1229" s="361"/>
      <c r="AK1229" s="361"/>
      <c r="AL1229" s="34" t="s">
        <v>64</v>
      </c>
      <c r="AM1229" s="49">
        <f>SUM(AM1213:AM1228)</f>
        <v>12698276</v>
      </c>
      <c r="AN1229" s="43">
        <f>IFERROR(AM1229/AJ1213,"-")</f>
        <v>0.2272921904866915</v>
      </c>
      <c r="AO1229" s="53">
        <v>80</v>
      </c>
      <c r="AP1229" s="43">
        <f>IFERROR(AO1229/AK1213,"-")</f>
        <v>0.74766355140186913</v>
      </c>
      <c r="AQ1229" s="56">
        <f t="shared" si="116"/>
        <v>158728.45000000001</v>
      </c>
      <c r="AR1229" s="361"/>
      <c r="AS1229" s="361"/>
      <c r="AT1229" s="34" t="s">
        <v>64</v>
      </c>
      <c r="AU1229" s="49">
        <f>SUM(AU1213:AU1228)</f>
        <v>17603820</v>
      </c>
      <c r="AV1229" s="43">
        <f>IFERROR(AU1229/AR1213,"-")</f>
        <v>0.18179506806128304</v>
      </c>
      <c r="AW1229" s="56">
        <v>132</v>
      </c>
      <c r="AX1229" s="76">
        <f>IFERROR(AW1229/AS1213,"-")</f>
        <v>0.75862068965517238</v>
      </c>
      <c r="AY1229" s="142">
        <f t="shared" si="117"/>
        <v>133362.27272727274</v>
      </c>
      <c r="AZ1229" s="361"/>
      <c r="BA1229" s="361"/>
      <c r="BB1229" s="34" t="s">
        <v>64</v>
      </c>
      <c r="BC1229" s="49">
        <f>SUM(BC1213:BC1228)</f>
        <v>4134890</v>
      </c>
      <c r="BD1229" s="43">
        <f>IFERROR(BC1229/AZ1213,"-")</f>
        <v>0.34026779417488828</v>
      </c>
      <c r="BE1229" s="53">
        <v>11</v>
      </c>
      <c r="BF1229" s="43">
        <f>IFERROR(BE1229/BA1213,"-")</f>
        <v>1</v>
      </c>
      <c r="BG1229" s="56">
        <f t="shared" si="118"/>
        <v>375899.09090909088</v>
      </c>
      <c r="BH1229" s="361"/>
      <c r="BI1229" s="361"/>
      <c r="BJ1229" s="34" t="s">
        <v>64</v>
      </c>
      <c r="BK1229" s="49">
        <f>SUM(BK1213:BK1228)</f>
        <v>11000385</v>
      </c>
      <c r="BL1229" s="43">
        <f>IFERROR(BK1229/BH1213,"-")</f>
        <v>0.17811639758268885</v>
      </c>
      <c r="BM1229" s="53">
        <v>107</v>
      </c>
      <c r="BN1229" s="43">
        <f>IFERROR(BM1229/BI1213,"-")</f>
        <v>0.58791208791208793</v>
      </c>
      <c r="BO1229" s="97">
        <f t="shared" si="119"/>
        <v>102807.33644859813</v>
      </c>
      <c r="BP1229" s="140"/>
    </row>
    <row r="1230" spans="2:68" s="8" customFormat="1" ht="13.15" customHeight="1">
      <c r="B1230" s="367">
        <v>73</v>
      </c>
      <c r="C1230" s="385" t="s">
        <v>27</v>
      </c>
      <c r="D1230" s="359">
        <v>70497260</v>
      </c>
      <c r="E1230" s="359">
        <v>69</v>
      </c>
      <c r="F1230" s="30" t="s">
        <v>96</v>
      </c>
      <c r="G1230" s="51">
        <v>4067337</v>
      </c>
      <c r="H1230" s="41">
        <f>IFERROR(G1230/D1230,"-")</f>
        <v>5.7694965733419992E-2</v>
      </c>
      <c r="I1230" s="51">
        <v>13</v>
      </c>
      <c r="J1230" s="41">
        <f>IFERROR(I1230/E1230,"-")</f>
        <v>0.18840579710144928</v>
      </c>
      <c r="K1230" s="54">
        <f t="shared" si="112"/>
        <v>312872.07692307694</v>
      </c>
      <c r="L1230" s="359">
        <v>261201970</v>
      </c>
      <c r="M1230" s="359">
        <v>515</v>
      </c>
      <c r="N1230" s="30" t="s">
        <v>96</v>
      </c>
      <c r="O1230" s="51">
        <v>3298678</v>
      </c>
      <c r="P1230" s="41">
        <f>IFERROR(O1230/L1230,"-")</f>
        <v>1.262884043332445E-2</v>
      </c>
      <c r="Q1230" s="51">
        <v>88</v>
      </c>
      <c r="R1230" s="41">
        <f>IFERROR(Q1230/M1230,"-")</f>
        <v>0.17087378640776699</v>
      </c>
      <c r="S1230" s="54">
        <f t="shared" si="113"/>
        <v>37484.977272727272</v>
      </c>
      <c r="T1230" s="359">
        <v>12947570</v>
      </c>
      <c r="U1230" s="359">
        <v>38</v>
      </c>
      <c r="V1230" s="30" t="s">
        <v>96</v>
      </c>
      <c r="W1230" s="51">
        <v>105622</v>
      </c>
      <c r="X1230" s="41">
        <f>IFERROR(W1230/T1230,"-")</f>
        <v>8.1576697403450988E-3</v>
      </c>
      <c r="Y1230" s="51">
        <v>3</v>
      </c>
      <c r="Z1230" s="41">
        <f>IFERROR(Y1230/U1230,"-")</f>
        <v>7.8947368421052627E-2</v>
      </c>
      <c r="AA1230" s="95">
        <f t="shared" si="114"/>
        <v>35207.333333333336</v>
      </c>
      <c r="AB1230" s="359">
        <v>23455190</v>
      </c>
      <c r="AC1230" s="359">
        <v>80</v>
      </c>
      <c r="AD1230" s="30" t="s">
        <v>96</v>
      </c>
      <c r="AE1230" s="51">
        <v>266110</v>
      </c>
      <c r="AF1230" s="41">
        <f>IFERROR(AE1230/AB1230,"-")</f>
        <v>1.1345463413427903E-2</v>
      </c>
      <c r="AG1230" s="51">
        <v>9</v>
      </c>
      <c r="AH1230" s="41">
        <f>IFERROR(AG1230/AC1230,"-")</f>
        <v>0.1125</v>
      </c>
      <c r="AI1230" s="54">
        <f t="shared" si="115"/>
        <v>29567.777777777777</v>
      </c>
      <c r="AJ1230" s="359">
        <v>111795890</v>
      </c>
      <c r="AK1230" s="359">
        <v>178</v>
      </c>
      <c r="AL1230" s="30" t="s">
        <v>96</v>
      </c>
      <c r="AM1230" s="51">
        <v>1062423</v>
      </c>
      <c r="AN1230" s="41">
        <f>IFERROR(AM1230/AJ1230,"-")</f>
        <v>9.5032384464223147E-3</v>
      </c>
      <c r="AO1230" s="51">
        <v>33</v>
      </c>
      <c r="AP1230" s="41">
        <f>IFERROR(AO1230/AK1230,"-")</f>
        <v>0.1853932584269663</v>
      </c>
      <c r="AQ1230" s="54">
        <f t="shared" si="116"/>
        <v>32194.636363636364</v>
      </c>
      <c r="AR1230" s="359">
        <v>111605530</v>
      </c>
      <c r="AS1230" s="359">
        <v>215</v>
      </c>
      <c r="AT1230" s="30" t="s">
        <v>96</v>
      </c>
      <c r="AU1230" s="51">
        <v>1828165</v>
      </c>
      <c r="AV1230" s="41">
        <f>IFERROR(AU1230/AR1230,"-")</f>
        <v>1.6380595119256186E-2</v>
      </c>
      <c r="AW1230" s="54">
        <v>42</v>
      </c>
      <c r="AX1230" s="41">
        <f>IFERROR(AW1230/AS1230,"-")</f>
        <v>0.19534883720930232</v>
      </c>
      <c r="AY1230" s="137">
        <f t="shared" si="117"/>
        <v>43527.738095238092</v>
      </c>
      <c r="AZ1230" s="359">
        <v>38932550</v>
      </c>
      <c r="BA1230" s="359">
        <v>37</v>
      </c>
      <c r="BB1230" s="30" t="s">
        <v>96</v>
      </c>
      <c r="BC1230" s="51">
        <v>513428</v>
      </c>
      <c r="BD1230" s="41">
        <f>IFERROR(BC1230/AZ1230,"-")</f>
        <v>1.3187628346974447E-2</v>
      </c>
      <c r="BE1230" s="51">
        <v>11</v>
      </c>
      <c r="BF1230" s="41">
        <f>IFERROR(BE1230/BA1230,"-")</f>
        <v>0.29729729729729731</v>
      </c>
      <c r="BG1230" s="54">
        <f t="shared" si="118"/>
        <v>46675.272727272728</v>
      </c>
      <c r="BH1230" s="359">
        <v>100437840</v>
      </c>
      <c r="BI1230" s="359">
        <v>301</v>
      </c>
      <c r="BJ1230" s="30" t="s">
        <v>96</v>
      </c>
      <c r="BK1230" s="51">
        <v>549823</v>
      </c>
      <c r="BL1230" s="41">
        <f>IFERROR(BK1230/BH1230,"-")</f>
        <v>5.47426149347696E-3</v>
      </c>
      <c r="BM1230" s="51">
        <v>23</v>
      </c>
      <c r="BN1230" s="41">
        <f>IFERROR(BM1230/BI1230,"-")</f>
        <v>7.6411960132890366E-2</v>
      </c>
      <c r="BO1230" s="95">
        <f t="shared" si="119"/>
        <v>23905.347826086956</v>
      </c>
      <c r="BP1230" s="140"/>
    </row>
    <row r="1231" spans="2:68" s="8" customFormat="1" ht="13.15" customHeight="1">
      <c r="B1231" s="368"/>
      <c r="C1231" s="386"/>
      <c r="D1231" s="360"/>
      <c r="E1231" s="360"/>
      <c r="F1231" s="31" t="s">
        <v>97</v>
      </c>
      <c r="G1231" s="52">
        <v>1107874</v>
      </c>
      <c r="H1231" s="42">
        <f>IFERROR(G1231/D1230,"-")</f>
        <v>1.5715135595340868E-2</v>
      </c>
      <c r="I1231" s="52">
        <v>16</v>
      </c>
      <c r="J1231" s="42">
        <f>IFERROR(I1231/E1230,"-")</f>
        <v>0.2318840579710145</v>
      </c>
      <c r="K1231" s="55">
        <f t="shared" si="112"/>
        <v>69242.125</v>
      </c>
      <c r="L1231" s="360"/>
      <c r="M1231" s="360"/>
      <c r="N1231" s="31" t="s">
        <v>97</v>
      </c>
      <c r="O1231" s="52">
        <v>3484249</v>
      </c>
      <c r="P1231" s="42">
        <f>IFERROR(O1231/L1230,"-")</f>
        <v>1.3339290664614818E-2</v>
      </c>
      <c r="Q1231" s="52">
        <v>79</v>
      </c>
      <c r="R1231" s="42">
        <f>IFERROR(Q1231/M1230,"-")</f>
        <v>0.15339805825242719</v>
      </c>
      <c r="S1231" s="55">
        <f t="shared" si="113"/>
        <v>44104.417721518985</v>
      </c>
      <c r="T1231" s="360"/>
      <c r="U1231" s="360"/>
      <c r="V1231" s="31" t="s">
        <v>97</v>
      </c>
      <c r="W1231" s="52">
        <v>75185</v>
      </c>
      <c r="X1231" s="42">
        <f>IFERROR(W1231/T1230,"-")</f>
        <v>5.8068811367692937E-3</v>
      </c>
      <c r="Y1231" s="52">
        <v>5</v>
      </c>
      <c r="Z1231" s="42">
        <f>IFERROR(Y1231/U1230,"-")</f>
        <v>0.13157894736842105</v>
      </c>
      <c r="AA1231" s="96">
        <f t="shared" si="114"/>
        <v>15037</v>
      </c>
      <c r="AB1231" s="360"/>
      <c r="AC1231" s="360"/>
      <c r="AD1231" s="31" t="s">
        <v>97</v>
      </c>
      <c r="AE1231" s="52">
        <v>455419</v>
      </c>
      <c r="AF1231" s="42">
        <f>IFERROR(AE1231/AB1230,"-")</f>
        <v>1.9416555568298532E-2</v>
      </c>
      <c r="AG1231" s="52">
        <v>12</v>
      </c>
      <c r="AH1231" s="42">
        <f>IFERROR(AG1231/AC1230,"-")</f>
        <v>0.15</v>
      </c>
      <c r="AI1231" s="55">
        <f t="shared" si="115"/>
        <v>37951.583333333336</v>
      </c>
      <c r="AJ1231" s="360"/>
      <c r="AK1231" s="360"/>
      <c r="AL1231" s="31" t="s">
        <v>97</v>
      </c>
      <c r="AM1231" s="52">
        <v>627360</v>
      </c>
      <c r="AN1231" s="42">
        <f>IFERROR(AM1231/AJ1230,"-")</f>
        <v>5.6116553121943928E-3</v>
      </c>
      <c r="AO1231" s="52">
        <v>28</v>
      </c>
      <c r="AP1231" s="42">
        <f>IFERROR(AO1231/AK1230,"-")</f>
        <v>0.15730337078651685</v>
      </c>
      <c r="AQ1231" s="55">
        <f t="shared" si="116"/>
        <v>22405.714285714286</v>
      </c>
      <c r="AR1231" s="360"/>
      <c r="AS1231" s="360"/>
      <c r="AT1231" s="31" t="s">
        <v>97</v>
      </c>
      <c r="AU1231" s="52">
        <v>2247297</v>
      </c>
      <c r="AV1231" s="42">
        <f>IFERROR(AU1231/AR1230,"-")</f>
        <v>2.0136072110405284E-2</v>
      </c>
      <c r="AW1231" s="55">
        <v>33</v>
      </c>
      <c r="AX1231" s="42">
        <f>IFERROR(AW1231/AS1230,"-")</f>
        <v>0.15348837209302327</v>
      </c>
      <c r="AY1231" s="138">
        <f t="shared" si="117"/>
        <v>68099.909090909088</v>
      </c>
      <c r="AZ1231" s="360"/>
      <c r="BA1231" s="360"/>
      <c r="BB1231" s="31" t="s">
        <v>97</v>
      </c>
      <c r="BC1231" s="52">
        <v>194502</v>
      </c>
      <c r="BD1231" s="42">
        <f>IFERROR(BC1231/AZ1230,"-")</f>
        <v>4.9958710641866506E-3</v>
      </c>
      <c r="BE1231" s="52">
        <v>7</v>
      </c>
      <c r="BF1231" s="42">
        <f>IFERROR(BE1231/BA1230,"-")</f>
        <v>0.1891891891891892</v>
      </c>
      <c r="BG1231" s="55">
        <f t="shared" si="118"/>
        <v>27786</v>
      </c>
      <c r="BH1231" s="360"/>
      <c r="BI1231" s="360"/>
      <c r="BJ1231" s="31" t="s">
        <v>97</v>
      </c>
      <c r="BK1231" s="52">
        <v>2399582</v>
      </c>
      <c r="BL1231" s="42">
        <f>IFERROR(BK1231/BH1230,"-")</f>
        <v>2.3891214705533292E-2</v>
      </c>
      <c r="BM1231" s="52">
        <v>37</v>
      </c>
      <c r="BN1231" s="42">
        <f>IFERROR(BM1231/BI1230,"-")</f>
        <v>0.12292358803986711</v>
      </c>
      <c r="BO1231" s="96">
        <f t="shared" si="119"/>
        <v>64853.567567567567</v>
      </c>
      <c r="BP1231" s="140"/>
    </row>
    <row r="1232" spans="2:68" s="8" customFormat="1" ht="13.15" customHeight="1">
      <c r="B1232" s="368"/>
      <c r="C1232" s="386"/>
      <c r="D1232" s="360"/>
      <c r="E1232" s="360"/>
      <c r="F1232" s="32" t="s">
        <v>98</v>
      </c>
      <c r="G1232" s="52">
        <v>1894525</v>
      </c>
      <c r="H1232" s="42">
        <f>IFERROR(G1232/D1230,"-")</f>
        <v>2.6873739490017059E-2</v>
      </c>
      <c r="I1232" s="52">
        <v>25</v>
      </c>
      <c r="J1232" s="42">
        <f>IFERROR(I1232/E1230,"-")</f>
        <v>0.36231884057971014</v>
      </c>
      <c r="K1232" s="55">
        <f t="shared" si="112"/>
        <v>75781</v>
      </c>
      <c r="L1232" s="360"/>
      <c r="M1232" s="360"/>
      <c r="N1232" s="32" t="s">
        <v>98</v>
      </c>
      <c r="O1232" s="52">
        <v>11335999</v>
      </c>
      <c r="P1232" s="42">
        <f>IFERROR(O1232/L1230,"-")</f>
        <v>4.3399362569891797E-2</v>
      </c>
      <c r="Q1232" s="52">
        <v>144</v>
      </c>
      <c r="R1232" s="42">
        <f>IFERROR(Q1232/M1230,"-")</f>
        <v>0.2796116504854369</v>
      </c>
      <c r="S1232" s="55">
        <f t="shared" si="113"/>
        <v>78722.215277777781</v>
      </c>
      <c r="T1232" s="360"/>
      <c r="U1232" s="360"/>
      <c r="V1232" s="32" t="s">
        <v>98</v>
      </c>
      <c r="W1232" s="52">
        <v>0</v>
      </c>
      <c r="X1232" s="42">
        <f>IFERROR(W1232/T1230,"-")</f>
        <v>0</v>
      </c>
      <c r="Y1232" s="52">
        <v>0</v>
      </c>
      <c r="Z1232" s="42">
        <f>IFERROR(Y1232/U1230,"-")</f>
        <v>0</v>
      </c>
      <c r="AA1232" s="96" t="str">
        <f t="shared" si="114"/>
        <v>-</v>
      </c>
      <c r="AB1232" s="360"/>
      <c r="AC1232" s="360"/>
      <c r="AD1232" s="32" t="s">
        <v>98</v>
      </c>
      <c r="AE1232" s="52">
        <v>0</v>
      </c>
      <c r="AF1232" s="42">
        <f>IFERROR(AE1232/AB1230,"-")</f>
        <v>0</v>
      </c>
      <c r="AG1232" s="52">
        <v>0</v>
      </c>
      <c r="AH1232" s="42">
        <f>IFERROR(AG1232/AC1230,"-")</f>
        <v>0</v>
      </c>
      <c r="AI1232" s="55" t="str">
        <f t="shared" si="115"/>
        <v>-</v>
      </c>
      <c r="AJ1232" s="360"/>
      <c r="AK1232" s="360"/>
      <c r="AL1232" s="32" t="s">
        <v>98</v>
      </c>
      <c r="AM1232" s="52">
        <v>4824538</v>
      </c>
      <c r="AN1232" s="42">
        <f>IFERROR(AM1232/AJ1230,"-")</f>
        <v>4.3154878054998264E-2</v>
      </c>
      <c r="AO1232" s="52">
        <v>76</v>
      </c>
      <c r="AP1232" s="42">
        <f>IFERROR(AO1232/AK1230,"-")</f>
        <v>0.42696629213483145</v>
      </c>
      <c r="AQ1232" s="55">
        <f t="shared" si="116"/>
        <v>63480.76315789474</v>
      </c>
      <c r="AR1232" s="360"/>
      <c r="AS1232" s="360"/>
      <c r="AT1232" s="32" t="s">
        <v>98</v>
      </c>
      <c r="AU1232" s="52">
        <v>6511461</v>
      </c>
      <c r="AV1232" s="42">
        <f>IFERROR(AU1232/AR1230,"-")</f>
        <v>5.8343533694074121E-2</v>
      </c>
      <c r="AW1232" s="55">
        <v>68</v>
      </c>
      <c r="AX1232" s="42">
        <f>IFERROR(AW1232/AS1230,"-")</f>
        <v>0.31627906976744186</v>
      </c>
      <c r="AY1232" s="138">
        <f t="shared" si="117"/>
        <v>95756.779411764699</v>
      </c>
      <c r="AZ1232" s="360"/>
      <c r="BA1232" s="360"/>
      <c r="BB1232" s="32" t="s">
        <v>98</v>
      </c>
      <c r="BC1232" s="52">
        <v>292421</v>
      </c>
      <c r="BD1232" s="42">
        <f>IFERROR(BC1232/AZ1230,"-")</f>
        <v>7.5109644757407361E-3</v>
      </c>
      <c r="BE1232" s="52">
        <v>13</v>
      </c>
      <c r="BF1232" s="42">
        <f>IFERROR(BE1232/BA1230,"-")</f>
        <v>0.35135135135135137</v>
      </c>
      <c r="BG1232" s="55">
        <f t="shared" si="118"/>
        <v>22493.923076923078</v>
      </c>
      <c r="BH1232" s="360"/>
      <c r="BI1232" s="360"/>
      <c r="BJ1232" s="32" t="s">
        <v>98</v>
      </c>
      <c r="BK1232" s="52">
        <v>2211645</v>
      </c>
      <c r="BL1232" s="42">
        <f>IFERROR(BK1232/BH1230,"-")</f>
        <v>2.2020037467950327E-2</v>
      </c>
      <c r="BM1232" s="52">
        <v>52</v>
      </c>
      <c r="BN1232" s="42">
        <f>IFERROR(BM1232/BI1230,"-")</f>
        <v>0.17275747508305647</v>
      </c>
      <c r="BO1232" s="96">
        <f t="shared" si="119"/>
        <v>42531.634615384617</v>
      </c>
      <c r="BP1232" s="140"/>
    </row>
    <row r="1233" spans="2:68" s="8" customFormat="1" ht="13.15" customHeight="1">
      <c r="B1233" s="368"/>
      <c r="C1233" s="386"/>
      <c r="D1233" s="360"/>
      <c r="E1233" s="360"/>
      <c r="F1233" s="32" t="s">
        <v>99</v>
      </c>
      <c r="G1233" s="52">
        <v>212274</v>
      </c>
      <c r="H1233" s="42">
        <f>IFERROR(G1233/D1230,"-")</f>
        <v>3.0110957503880291E-3</v>
      </c>
      <c r="I1233" s="52">
        <v>4</v>
      </c>
      <c r="J1233" s="42">
        <f>IFERROR(I1233/E1230,"-")</f>
        <v>5.7971014492753624E-2</v>
      </c>
      <c r="K1233" s="55">
        <f t="shared" si="112"/>
        <v>53068.5</v>
      </c>
      <c r="L1233" s="360"/>
      <c r="M1233" s="360"/>
      <c r="N1233" s="32" t="s">
        <v>99</v>
      </c>
      <c r="O1233" s="52">
        <v>420671</v>
      </c>
      <c r="P1233" s="42">
        <f>IFERROR(O1233/L1230,"-")</f>
        <v>1.6105200125404874E-3</v>
      </c>
      <c r="Q1233" s="52">
        <v>17</v>
      </c>
      <c r="R1233" s="42">
        <f>IFERROR(Q1233/M1230,"-")</f>
        <v>3.3009708737864081E-2</v>
      </c>
      <c r="S1233" s="55">
        <f t="shared" si="113"/>
        <v>24745.352941176472</v>
      </c>
      <c r="T1233" s="360"/>
      <c r="U1233" s="360"/>
      <c r="V1233" s="32" t="s">
        <v>99</v>
      </c>
      <c r="W1233" s="52">
        <v>0</v>
      </c>
      <c r="X1233" s="42">
        <f>IFERROR(W1233/T1230,"-")</f>
        <v>0</v>
      </c>
      <c r="Y1233" s="52">
        <v>0</v>
      </c>
      <c r="Z1233" s="42">
        <f>IFERROR(Y1233/U1230,"-")</f>
        <v>0</v>
      </c>
      <c r="AA1233" s="96" t="str">
        <f t="shared" si="114"/>
        <v>-</v>
      </c>
      <c r="AB1233" s="360"/>
      <c r="AC1233" s="360"/>
      <c r="AD1233" s="32" t="s">
        <v>99</v>
      </c>
      <c r="AE1233" s="52">
        <v>0</v>
      </c>
      <c r="AF1233" s="42">
        <f>IFERROR(AE1233/AB1230,"-")</f>
        <v>0</v>
      </c>
      <c r="AG1233" s="52">
        <v>0</v>
      </c>
      <c r="AH1233" s="42">
        <f>IFERROR(AG1233/AC1230,"-")</f>
        <v>0</v>
      </c>
      <c r="AI1233" s="55" t="str">
        <f t="shared" si="115"/>
        <v>-</v>
      </c>
      <c r="AJ1233" s="360"/>
      <c r="AK1233" s="360"/>
      <c r="AL1233" s="32" t="s">
        <v>99</v>
      </c>
      <c r="AM1233" s="52">
        <v>286598</v>
      </c>
      <c r="AN1233" s="42">
        <f>IFERROR(AM1233/AJ1230,"-")</f>
        <v>2.563582614709718E-3</v>
      </c>
      <c r="AO1233" s="52">
        <v>6</v>
      </c>
      <c r="AP1233" s="42">
        <f>IFERROR(AO1233/AK1230,"-")</f>
        <v>3.3707865168539325E-2</v>
      </c>
      <c r="AQ1233" s="55">
        <f t="shared" si="116"/>
        <v>47766.333333333336</v>
      </c>
      <c r="AR1233" s="360"/>
      <c r="AS1233" s="360"/>
      <c r="AT1233" s="32" t="s">
        <v>99</v>
      </c>
      <c r="AU1233" s="52">
        <v>134073</v>
      </c>
      <c r="AV1233" s="42">
        <f>IFERROR(AU1233/AR1230,"-")</f>
        <v>1.2013114403918875E-3</v>
      </c>
      <c r="AW1233" s="55">
        <v>11</v>
      </c>
      <c r="AX1233" s="42">
        <f>IFERROR(AW1233/AS1230,"-")</f>
        <v>5.1162790697674418E-2</v>
      </c>
      <c r="AY1233" s="138">
        <f t="shared" si="117"/>
        <v>12188.454545454546</v>
      </c>
      <c r="AZ1233" s="360"/>
      <c r="BA1233" s="360"/>
      <c r="BB1233" s="32" t="s">
        <v>99</v>
      </c>
      <c r="BC1233" s="52">
        <v>6781</v>
      </c>
      <c r="BD1233" s="42">
        <f>IFERROR(BC1233/AZ1230,"-")</f>
        <v>1.7417302488534659E-4</v>
      </c>
      <c r="BE1233" s="52">
        <v>2</v>
      </c>
      <c r="BF1233" s="42">
        <f>IFERROR(BE1233/BA1230,"-")</f>
        <v>5.4054054054054057E-2</v>
      </c>
      <c r="BG1233" s="55">
        <f t="shared" si="118"/>
        <v>3390.5</v>
      </c>
      <c r="BH1233" s="360"/>
      <c r="BI1233" s="360"/>
      <c r="BJ1233" s="32" t="s">
        <v>99</v>
      </c>
      <c r="BK1233" s="52">
        <v>68631</v>
      </c>
      <c r="BL1233" s="42">
        <f>IFERROR(BK1233/BH1230,"-")</f>
        <v>6.8331815976926621E-4</v>
      </c>
      <c r="BM1233" s="52">
        <v>8</v>
      </c>
      <c r="BN1233" s="42">
        <f>IFERROR(BM1233/BI1230,"-")</f>
        <v>2.6578073089700997E-2</v>
      </c>
      <c r="BO1233" s="96">
        <f t="shared" si="119"/>
        <v>8578.875</v>
      </c>
      <c r="BP1233" s="140"/>
    </row>
    <row r="1234" spans="2:68" s="8" customFormat="1" ht="13.15" customHeight="1">
      <c r="B1234" s="368"/>
      <c r="C1234" s="386"/>
      <c r="D1234" s="360"/>
      <c r="E1234" s="360"/>
      <c r="F1234" s="32" t="s">
        <v>100</v>
      </c>
      <c r="G1234" s="52">
        <v>992275</v>
      </c>
      <c r="H1234" s="42">
        <f>IFERROR(G1234/D1230,"-")</f>
        <v>1.4075369737774205E-2</v>
      </c>
      <c r="I1234" s="52">
        <v>24</v>
      </c>
      <c r="J1234" s="42">
        <f>IFERROR(I1234/E1230,"-")</f>
        <v>0.34782608695652173</v>
      </c>
      <c r="K1234" s="55">
        <f t="shared" si="112"/>
        <v>41344.791666666664</v>
      </c>
      <c r="L1234" s="360"/>
      <c r="M1234" s="360"/>
      <c r="N1234" s="32" t="s">
        <v>100</v>
      </c>
      <c r="O1234" s="52">
        <v>6686883</v>
      </c>
      <c r="P1234" s="42">
        <f>IFERROR(O1234/L1230,"-")</f>
        <v>2.5600430961527587E-2</v>
      </c>
      <c r="Q1234" s="52">
        <v>150</v>
      </c>
      <c r="R1234" s="42">
        <f>IFERROR(Q1234/M1230,"-")</f>
        <v>0.29126213592233008</v>
      </c>
      <c r="S1234" s="55">
        <f t="shared" si="113"/>
        <v>44579.22</v>
      </c>
      <c r="T1234" s="360"/>
      <c r="U1234" s="360"/>
      <c r="V1234" s="32" t="s">
        <v>100</v>
      </c>
      <c r="W1234" s="52">
        <v>0</v>
      </c>
      <c r="X1234" s="42">
        <f>IFERROR(W1234/T1230,"-")</f>
        <v>0</v>
      </c>
      <c r="Y1234" s="52">
        <v>0</v>
      </c>
      <c r="Z1234" s="42">
        <f>IFERROR(Y1234/U1230,"-")</f>
        <v>0</v>
      </c>
      <c r="AA1234" s="96" t="str">
        <f t="shared" si="114"/>
        <v>-</v>
      </c>
      <c r="AB1234" s="360"/>
      <c r="AC1234" s="360"/>
      <c r="AD1234" s="32" t="s">
        <v>100</v>
      </c>
      <c r="AE1234" s="52">
        <v>0</v>
      </c>
      <c r="AF1234" s="42">
        <f>IFERROR(AE1234/AB1230,"-")</f>
        <v>0</v>
      </c>
      <c r="AG1234" s="52">
        <v>0</v>
      </c>
      <c r="AH1234" s="42">
        <f>IFERROR(AG1234/AC1230,"-")</f>
        <v>0</v>
      </c>
      <c r="AI1234" s="55" t="str">
        <f t="shared" si="115"/>
        <v>-</v>
      </c>
      <c r="AJ1234" s="360"/>
      <c r="AK1234" s="360"/>
      <c r="AL1234" s="32" t="s">
        <v>100</v>
      </c>
      <c r="AM1234" s="52">
        <v>2510500</v>
      </c>
      <c r="AN1234" s="42">
        <f>IFERROR(AM1234/AJ1230,"-")</f>
        <v>2.2456102813797538E-2</v>
      </c>
      <c r="AO1234" s="52">
        <v>71</v>
      </c>
      <c r="AP1234" s="42">
        <f>IFERROR(AO1234/AK1230,"-")</f>
        <v>0.398876404494382</v>
      </c>
      <c r="AQ1234" s="55">
        <f t="shared" si="116"/>
        <v>35359.154929577468</v>
      </c>
      <c r="AR1234" s="360"/>
      <c r="AS1234" s="360"/>
      <c r="AT1234" s="32" t="s">
        <v>100</v>
      </c>
      <c r="AU1234" s="52">
        <v>4176383</v>
      </c>
      <c r="AV1234" s="42">
        <f>IFERROR(AU1234/AR1230,"-")</f>
        <v>3.7420932457379125E-2</v>
      </c>
      <c r="AW1234" s="55">
        <v>79</v>
      </c>
      <c r="AX1234" s="42">
        <f>IFERROR(AW1234/AS1230,"-")</f>
        <v>0.36744186046511629</v>
      </c>
      <c r="AY1234" s="138">
        <f t="shared" si="117"/>
        <v>52865.607594936708</v>
      </c>
      <c r="AZ1234" s="360"/>
      <c r="BA1234" s="360"/>
      <c r="BB1234" s="32" t="s">
        <v>100</v>
      </c>
      <c r="BC1234" s="52">
        <v>707615</v>
      </c>
      <c r="BD1234" s="42">
        <f>IFERROR(BC1234/AZ1230,"-")</f>
        <v>1.8175408494948316E-2</v>
      </c>
      <c r="BE1234" s="52">
        <v>15</v>
      </c>
      <c r="BF1234" s="42">
        <f>IFERROR(BE1234/BA1230,"-")</f>
        <v>0.40540540540540543</v>
      </c>
      <c r="BG1234" s="55">
        <f t="shared" si="118"/>
        <v>47174.333333333336</v>
      </c>
      <c r="BH1234" s="360"/>
      <c r="BI1234" s="360"/>
      <c r="BJ1234" s="32" t="s">
        <v>100</v>
      </c>
      <c r="BK1234" s="52">
        <v>2124638</v>
      </c>
      <c r="BL1234" s="42">
        <f>IFERROR(BK1234/BH1230,"-")</f>
        <v>2.1153760375571599E-2</v>
      </c>
      <c r="BM1234" s="52">
        <v>72</v>
      </c>
      <c r="BN1234" s="42">
        <f>IFERROR(BM1234/BI1230,"-")</f>
        <v>0.23920265780730898</v>
      </c>
      <c r="BO1234" s="96">
        <f t="shared" si="119"/>
        <v>29508.861111111109</v>
      </c>
      <c r="BP1234" s="140"/>
    </row>
    <row r="1235" spans="2:68" s="8" customFormat="1" ht="13.15" customHeight="1">
      <c r="B1235" s="368"/>
      <c r="C1235" s="386"/>
      <c r="D1235" s="360"/>
      <c r="E1235" s="360"/>
      <c r="F1235" s="32" t="s">
        <v>101</v>
      </c>
      <c r="G1235" s="52">
        <v>3065436</v>
      </c>
      <c r="H1235" s="42">
        <f>IFERROR(G1235/D1230,"-")</f>
        <v>4.3483051681724935E-2</v>
      </c>
      <c r="I1235" s="52">
        <v>27</v>
      </c>
      <c r="J1235" s="42">
        <f>IFERROR(I1235/E1230,"-")</f>
        <v>0.39130434782608697</v>
      </c>
      <c r="K1235" s="55">
        <f t="shared" si="112"/>
        <v>113534.66666666667</v>
      </c>
      <c r="L1235" s="360"/>
      <c r="M1235" s="360"/>
      <c r="N1235" s="32" t="s">
        <v>101</v>
      </c>
      <c r="O1235" s="52">
        <v>13836339</v>
      </c>
      <c r="P1235" s="42">
        <f>IFERROR(O1235/L1230,"-")</f>
        <v>5.2971801858921662E-2</v>
      </c>
      <c r="Q1235" s="52">
        <v>161</v>
      </c>
      <c r="R1235" s="42">
        <f>IFERROR(Q1235/M1230,"-")</f>
        <v>0.31262135922330098</v>
      </c>
      <c r="S1235" s="55">
        <f t="shared" si="113"/>
        <v>85939.993788819876</v>
      </c>
      <c r="T1235" s="360"/>
      <c r="U1235" s="360"/>
      <c r="V1235" s="32" t="s">
        <v>101</v>
      </c>
      <c r="W1235" s="52">
        <v>0</v>
      </c>
      <c r="X1235" s="42">
        <f>IFERROR(W1235/T1230,"-")</f>
        <v>0</v>
      </c>
      <c r="Y1235" s="52">
        <v>0</v>
      </c>
      <c r="Z1235" s="42">
        <f>IFERROR(Y1235/U1230,"-")</f>
        <v>0</v>
      </c>
      <c r="AA1235" s="96" t="str">
        <f t="shared" si="114"/>
        <v>-</v>
      </c>
      <c r="AB1235" s="360"/>
      <c r="AC1235" s="360"/>
      <c r="AD1235" s="32" t="s">
        <v>101</v>
      </c>
      <c r="AE1235" s="52">
        <v>0</v>
      </c>
      <c r="AF1235" s="42">
        <f>IFERROR(AE1235/AB1230,"-")</f>
        <v>0</v>
      </c>
      <c r="AG1235" s="52">
        <v>0</v>
      </c>
      <c r="AH1235" s="42">
        <f>IFERROR(AG1235/AC1230,"-")</f>
        <v>0</v>
      </c>
      <c r="AI1235" s="55" t="str">
        <f t="shared" si="115"/>
        <v>-</v>
      </c>
      <c r="AJ1235" s="360"/>
      <c r="AK1235" s="360"/>
      <c r="AL1235" s="32" t="s">
        <v>101</v>
      </c>
      <c r="AM1235" s="52">
        <v>6636924</v>
      </c>
      <c r="AN1235" s="42">
        <f>IFERROR(AM1235/AJ1230,"-")</f>
        <v>5.936644003639132E-2</v>
      </c>
      <c r="AO1235" s="52">
        <v>74</v>
      </c>
      <c r="AP1235" s="42">
        <f>IFERROR(AO1235/AK1230,"-")</f>
        <v>0.4157303370786517</v>
      </c>
      <c r="AQ1235" s="55">
        <f t="shared" si="116"/>
        <v>89688.16216216216</v>
      </c>
      <c r="AR1235" s="360"/>
      <c r="AS1235" s="360"/>
      <c r="AT1235" s="32" t="s">
        <v>101</v>
      </c>
      <c r="AU1235" s="52">
        <v>7199415</v>
      </c>
      <c r="AV1235" s="42">
        <f>IFERROR(AU1235/AR1230,"-")</f>
        <v>6.4507690613538587E-2</v>
      </c>
      <c r="AW1235" s="55">
        <v>87</v>
      </c>
      <c r="AX1235" s="42">
        <f>IFERROR(AW1235/AS1230,"-")</f>
        <v>0.40465116279069768</v>
      </c>
      <c r="AY1235" s="138">
        <f t="shared" si="117"/>
        <v>82751.896551724145</v>
      </c>
      <c r="AZ1235" s="360"/>
      <c r="BA1235" s="360"/>
      <c r="BB1235" s="32" t="s">
        <v>101</v>
      </c>
      <c r="BC1235" s="52">
        <v>2844161</v>
      </c>
      <c r="BD1235" s="42">
        <f>IFERROR(BC1235/AZ1230,"-")</f>
        <v>7.3053550306876894E-2</v>
      </c>
      <c r="BE1235" s="52">
        <v>17</v>
      </c>
      <c r="BF1235" s="42">
        <f>IFERROR(BE1235/BA1230,"-")</f>
        <v>0.45945945945945948</v>
      </c>
      <c r="BG1235" s="55">
        <f t="shared" si="118"/>
        <v>167303.58823529413</v>
      </c>
      <c r="BH1235" s="360"/>
      <c r="BI1235" s="360"/>
      <c r="BJ1235" s="32" t="s">
        <v>101</v>
      </c>
      <c r="BK1235" s="52">
        <v>5222451</v>
      </c>
      <c r="BL1235" s="42">
        <f>IFERROR(BK1235/BH1230,"-")</f>
        <v>5.1996847005072989E-2</v>
      </c>
      <c r="BM1235" s="52">
        <v>58</v>
      </c>
      <c r="BN1235" s="42">
        <f>IFERROR(BM1235/BI1230,"-")</f>
        <v>0.19269102990033224</v>
      </c>
      <c r="BO1235" s="96">
        <f t="shared" si="119"/>
        <v>90042.258620689652</v>
      </c>
      <c r="BP1235" s="140"/>
    </row>
    <row r="1236" spans="2:68" s="8" customFormat="1" ht="13.15" customHeight="1">
      <c r="B1236" s="368"/>
      <c r="C1236" s="386"/>
      <c r="D1236" s="360"/>
      <c r="E1236" s="360"/>
      <c r="F1236" s="32" t="s">
        <v>102</v>
      </c>
      <c r="G1236" s="52">
        <v>2774023</v>
      </c>
      <c r="H1236" s="42">
        <f>IFERROR(G1236/D1230,"-")</f>
        <v>3.9349373294791885E-2</v>
      </c>
      <c r="I1236" s="52">
        <v>11</v>
      </c>
      <c r="J1236" s="42">
        <f>IFERROR(I1236/E1230,"-")</f>
        <v>0.15942028985507245</v>
      </c>
      <c r="K1236" s="55">
        <f t="shared" si="112"/>
        <v>252183.90909090909</v>
      </c>
      <c r="L1236" s="360"/>
      <c r="M1236" s="360"/>
      <c r="N1236" s="32" t="s">
        <v>102</v>
      </c>
      <c r="O1236" s="52">
        <v>384234</v>
      </c>
      <c r="P1236" s="42">
        <f>IFERROR(O1236/L1230,"-")</f>
        <v>1.4710225960393791E-3</v>
      </c>
      <c r="Q1236" s="52">
        <v>43</v>
      </c>
      <c r="R1236" s="42">
        <f>IFERROR(Q1236/M1230,"-")</f>
        <v>8.3495145631067955E-2</v>
      </c>
      <c r="S1236" s="55">
        <f t="shared" si="113"/>
        <v>8935.6744186046508</v>
      </c>
      <c r="T1236" s="360"/>
      <c r="U1236" s="360"/>
      <c r="V1236" s="32" t="s">
        <v>102</v>
      </c>
      <c r="W1236" s="52">
        <v>9300</v>
      </c>
      <c r="X1236" s="42">
        <f>IFERROR(W1236/T1230,"-")</f>
        <v>7.1828149992624101E-4</v>
      </c>
      <c r="Y1236" s="52">
        <v>1</v>
      </c>
      <c r="Z1236" s="42">
        <f>IFERROR(Y1236/U1230,"-")</f>
        <v>2.6315789473684209E-2</v>
      </c>
      <c r="AA1236" s="96">
        <f t="shared" si="114"/>
        <v>9300</v>
      </c>
      <c r="AB1236" s="360"/>
      <c r="AC1236" s="360"/>
      <c r="AD1236" s="32" t="s">
        <v>102</v>
      </c>
      <c r="AE1236" s="52">
        <v>0</v>
      </c>
      <c r="AF1236" s="42">
        <f>IFERROR(AE1236/AB1230,"-")</f>
        <v>0</v>
      </c>
      <c r="AG1236" s="52">
        <v>0</v>
      </c>
      <c r="AH1236" s="42">
        <f>IFERROR(AG1236/AC1230,"-")</f>
        <v>0</v>
      </c>
      <c r="AI1236" s="55" t="str">
        <f t="shared" si="115"/>
        <v>-</v>
      </c>
      <c r="AJ1236" s="360"/>
      <c r="AK1236" s="360"/>
      <c r="AL1236" s="32" t="s">
        <v>102</v>
      </c>
      <c r="AM1236" s="52">
        <v>152361</v>
      </c>
      <c r="AN1236" s="42">
        <f>IFERROR(AM1236/AJ1230,"-")</f>
        <v>1.3628497434029104E-3</v>
      </c>
      <c r="AO1236" s="52">
        <v>19</v>
      </c>
      <c r="AP1236" s="42">
        <f>IFERROR(AO1236/AK1230,"-")</f>
        <v>0.10674157303370786</v>
      </c>
      <c r="AQ1236" s="55">
        <f t="shared" si="116"/>
        <v>8019</v>
      </c>
      <c r="AR1236" s="360"/>
      <c r="AS1236" s="360"/>
      <c r="AT1236" s="32" t="s">
        <v>102</v>
      </c>
      <c r="AU1236" s="52">
        <v>222573</v>
      </c>
      <c r="AV1236" s="42">
        <f>IFERROR(AU1236/AR1230,"-")</f>
        <v>1.9942828997810413E-3</v>
      </c>
      <c r="AW1236" s="55">
        <v>23</v>
      </c>
      <c r="AX1236" s="42">
        <f>IFERROR(AW1236/AS1230,"-")</f>
        <v>0.10697674418604651</v>
      </c>
      <c r="AY1236" s="138">
        <f t="shared" si="117"/>
        <v>9677.0869565217399</v>
      </c>
      <c r="AZ1236" s="360"/>
      <c r="BA1236" s="360"/>
      <c r="BB1236" s="32" t="s">
        <v>102</v>
      </c>
      <c r="BC1236" s="52">
        <v>24801</v>
      </c>
      <c r="BD1236" s="42">
        <f>IFERROR(BC1236/AZ1230,"-")</f>
        <v>6.3702480315314558E-4</v>
      </c>
      <c r="BE1236" s="52">
        <v>6</v>
      </c>
      <c r="BF1236" s="42">
        <f>IFERROR(BE1236/BA1230,"-")</f>
        <v>0.16216216216216217</v>
      </c>
      <c r="BG1236" s="55">
        <f t="shared" si="118"/>
        <v>4133.5</v>
      </c>
      <c r="BH1236" s="360"/>
      <c r="BI1236" s="360"/>
      <c r="BJ1236" s="32" t="s">
        <v>102</v>
      </c>
      <c r="BK1236" s="52">
        <v>164312</v>
      </c>
      <c r="BL1236" s="42">
        <f>IFERROR(BK1236/BH1230,"-")</f>
        <v>1.635957125322488E-3</v>
      </c>
      <c r="BM1236" s="52">
        <v>17</v>
      </c>
      <c r="BN1236" s="42">
        <f>IFERROR(BM1236/BI1230,"-")</f>
        <v>5.647840531561462E-2</v>
      </c>
      <c r="BO1236" s="96">
        <f t="shared" si="119"/>
        <v>9665.4117647058829</v>
      </c>
      <c r="BP1236" s="140"/>
    </row>
    <row r="1237" spans="2:68" s="8" customFormat="1" ht="13.15" customHeight="1">
      <c r="B1237" s="368"/>
      <c r="C1237" s="386"/>
      <c r="D1237" s="360"/>
      <c r="E1237" s="360"/>
      <c r="F1237" s="32" t="s">
        <v>112</v>
      </c>
      <c r="G1237" s="52">
        <v>0</v>
      </c>
      <c r="H1237" s="42">
        <f>IFERROR(G1237/D1230,"-")</f>
        <v>0</v>
      </c>
      <c r="I1237" s="52">
        <v>0</v>
      </c>
      <c r="J1237" s="42">
        <f>IFERROR(I1237/E1230,"-")</f>
        <v>0</v>
      </c>
      <c r="K1237" s="55" t="str">
        <f t="shared" si="112"/>
        <v>-</v>
      </c>
      <c r="L1237" s="360"/>
      <c r="M1237" s="360"/>
      <c r="N1237" s="32" t="s">
        <v>112</v>
      </c>
      <c r="O1237" s="52">
        <v>0</v>
      </c>
      <c r="P1237" s="42">
        <f>IFERROR(O1237/L1230,"-")</f>
        <v>0</v>
      </c>
      <c r="Q1237" s="52">
        <v>0</v>
      </c>
      <c r="R1237" s="42">
        <f>IFERROR(Q1237/M1230,"-")</f>
        <v>0</v>
      </c>
      <c r="S1237" s="55" t="str">
        <f t="shared" si="113"/>
        <v>-</v>
      </c>
      <c r="T1237" s="360"/>
      <c r="U1237" s="360"/>
      <c r="V1237" s="32" t="s">
        <v>112</v>
      </c>
      <c r="W1237" s="52">
        <v>0</v>
      </c>
      <c r="X1237" s="42">
        <f>IFERROR(W1237/T1230,"-")</f>
        <v>0</v>
      </c>
      <c r="Y1237" s="52">
        <v>0</v>
      </c>
      <c r="Z1237" s="42">
        <f>IFERROR(Y1237/U1230,"-")</f>
        <v>0</v>
      </c>
      <c r="AA1237" s="96" t="str">
        <f t="shared" si="114"/>
        <v>-</v>
      </c>
      <c r="AB1237" s="360"/>
      <c r="AC1237" s="360"/>
      <c r="AD1237" s="32" t="s">
        <v>112</v>
      </c>
      <c r="AE1237" s="52">
        <v>0</v>
      </c>
      <c r="AF1237" s="42">
        <f>IFERROR(AE1237/AB1230,"-")</f>
        <v>0</v>
      </c>
      <c r="AG1237" s="52">
        <v>0</v>
      </c>
      <c r="AH1237" s="42">
        <f>IFERROR(AG1237/AC1230,"-")</f>
        <v>0</v>
      </c>
      <c r="AI1237" s="55" t="str">
        <f t="shared" si="115"/>
        <v>-</v>
      </c>
      <c r="AJ1237" s="360"/>
      <c r="AK1237" s="360"/>
      <c r="AL1237" s="32" t="s">
        <v>112</v>
      </c>
      <c r="AM1237" s="52">
        <v>0</v>
      </c>
      <c r="AN1237" s="42">
        <f>IFERROR(AM1237/AJ1230,"-")</f>
        <v>0</v>
      </c>
      <c r="AO1237" s="52">
        <v>0</v>
      </c>
      <c r="AP1237" s="42">
        <f>IFERROR(AO1237/AK1230,"-")</f>
        <v>0</v>
      </c>
      <c r="AQ1237" s="55" t="str">
        <f t="shared" si="116"/>
        <v>-</v>
      </c>
      <c r="AR1237" s="360"/>
      <c r="AS1237" s="360"/>
      <c r="AT1237" s="32" t="s">
        <v>112</v>
      </c>
      <c r="AU1237" s="52">
        <v>0</v>
      </c>
      <c r="AV1237" s="42">
        <f>IFERROR(AU1237/AR1230,"-")</f>
        <v>0</v>
      </c>
      <c r="AW1237" s="55">
        <v>0</v>
      </c>
      <c r="AX1237" s="42">
        <f>IFERROR(AW1237/AS1230,"-")</f>
        <v>0</v>
      </c>
      <c r="AY1237" s="138" t="str">
        <f t="shared" si="117"/>
        <v>-</v>
      </c>
      <c r="AZ1237" s="360"/>
      <c r="BA1237" s="360"/>
      <c r="BB1237" s="32" t="s">
        <v>112</v>
      </c>
      <c r="BC1237" s="52">
        <v>0</v>
      </c>
      <c r="BD1237" s="42">
        <f>IFERROR(BC1237/AZ1230,"-")</f>
        <v>0</v>
      </c>
      <c r="BE1237" s="52">
        <v>0</v>
      </c>
      <c r="BF1237" s="42">
        <f>IFERROR(BE1237/BA1230,"-")</f>
        <v>0</v>
      </c>
      <c r="BG1237" s="55" t="str">
        <f t="shared" si="118"/>
        <v>-</v>
      </c>
      <c r="BH1237" s="360"/>
      <c r="BI1237" s="360"/>
      <c r="BJ1237" s="32" t="s">
        <v>112</v>
      </c>
      <c r="BK1237" s="52">
        <v>0</v>
      </c>
      <c r="BL1237" s="42">
        <f>IFERROR(BK1237/BH1230,"-")</f>
        <v>0</v>
      </c>
      <c r="BM1237" s="52">
        <v>0</v>
      </c>
      <c r="BN1237" s="42">
        <f>IFERROR(BM1237/BI1230,"-")</f>
        <v>0</v>
      </c>
      <c r="BO1237" s="96" t="str">
        <f t="shared" si="119"/>
        <v>-</v>
      </c>
      <c r="BP1237" s="140"/>
    </row>
    <row r="1238" spans="2:68" s="8" customFormat="1" ht="13.15" customHeight="1">
      <c r="B1238" s="368"/>
      <c r="C1238" s="386"/>
      <c r="D1238" s="360"/>
      <c r="E1238" s="360"/>
      <c r="F1238" s="32" t="s">
        <v>103</v>
      </c>
      <c r="G1238" s="52">
        <v>70884</v>
      </c>
      <c r="H1238" s="42">
        <f>IFERROR(G1238/D1230,"-")</f>
        <v>1.005485886969224E-3</v>
      </c>
      <c r="I1238" s="52">
        <v>2</v>
      </c>
      <c r="J1238" s="42">
        <f>IFERROR(I1238/E1230,"-")</f>
        <v>2.8985507246376812E-2</v>
      </c>
      <c r="K1238" s="55">
        <f t="shared" si="112"/>
        <v>35442</v>
      </c>
      <c r="L1238" s="360"/>
      <c r="M1238" s="360"/>
      <c r="N1238" s="32" t="s">
        <v>103</v>
      </c>
      <c r="O1238" s="52">
        <v>82821</v>
      </c>
      <c r="P1238" s="42">
        <f>IFERROR(O1238/L1230,"-")</f>
        <v>3.1707647534205045E-4</v>
      </c>
      <c r="Q1238" s="52">
        <v>7</v>
      </c>
      <c r="R1238" s="42">
        <f>IFERROR(Q1238/M1230,"-")</f>
        <v>1.3592233009708738E-2</v>
      </c>
      <c r="S1238" s="55">
        <f t="shared" si="113"/>
        <v>11831.571428571429</v>
      </c>
      <c r="T1238" s="360"/>
      <c r="U1238" s="360"/>
      <c r="V1238" s="32" t="s">
        <v>103</v>
      </c>
      <c r="W1238" s="52">
        <v>0</v>
      </c>
      <c r="X1238" s="42">
        <f>IFERROR(W1238/T1230,"-")</f>
        <v>0</v>
      </c>
      <c r="Y1238" s="52">
        <v>0</v>
      </c>
      <c r="Z1238" s="42">
        <f>IFERROR(Y1238/U1230,"-")</f>
        <v>0</v>
      </c>
      <c r="AA1238" s="96" t="str">
        <f t="shared" si="114"/>
        <v>-</v>
      </c>
      <c r="AB1238" s="360"/>
      <c r="AC1238" s="360"/>
      <c r="AD1238" s="32" t="s">
        <v>103</v>
      </c>
      <c r="AE1238" s="52">
        <v>20815</v>
      </c>
      <c r="AF1238" s="42">
        <f>IFERROR(AE1238/AB1230,"-")</f>
        <v>8.8743685299500874E-4</v>
      </c>
      <c r="AG1238" s="52">
        <v>2</v>
      </c>
      <c r="AH1238" s="42">
        <f>IFERROR(AG1238/AC1230,"-")</f>
        <v>2.5000000000000001E-2</v>
      </c>
      <c r="AI1238" s="55">
        <f t="shared" si="115"/>
        <v>10407.5</v>
      </c>
      <c r="AJ1238" s="360"/>
      <c r="AK1238" s="360"/>
      <c r="AL1238" s="32" t="s">
        <v>103</v>
      </c>
      <c r="AM1238" s="52">
        <v>46497</v>
      </c>
      <c r="AN1238" s="42">
        <f>IFERROR(AM1238/AJ1230,"-")</f>
        <v>4.159097440880877E-4</v>
      </c>
      <c r="AO1238" s="52">
        <v>3</v>
      </c>
      <c r="AP1238" s="42">
        <f>IFERROR(AO1238/AK1230,"-")</f>
        <v>1.6853932584269662E-2</v>
      </c>
      <c r="AQ1238" s="55">
        <f t="shared" si="116"/>
        <v>15499</v>
      </c>
      <c r="AR1238" s="360"/>
      <c r="AS1238" s="360"/>
      <c r="AT1238" s="32" t="s">
        <v>103</v>
      </c>
      <c r="AU1238" s="52">
        <v>15509</v>
      </c>
      <c r="AV1238" s="42">
        <f>IFERROR(AU1238/AR1230,"-")</f>
        <v>1.3896264817702135E-4</v>
      </c>
      <c r="AW1238" s="55">
        <v>2</v>
      </c>
      <c r="AX1238" s="42">
        <f>IFERROR(AW1238/AS1230,"-")</f>
        <v>9.3023255813953487E-3</v>
      </c>
      <c r="AY1238" s="138">
        <f t="shared" si="117"/>
        <v>7754.5</v>
      </c>
      <c r="AZ1238" s="360"/>
      <c r="BA1238" s="360"/>
      <c r="BB1238" s="32" t="s">
        <v>103</v>
      </c>
      <c r="BC1238" s="52">
        <v>28986</v>
      </c>
      <c r="BD1238" s="42">
        <f>IFERROR(BC1238/AZ1230,"-")</f>
        <v>7.4451840426583923E-4</v>
      </c>
      <c r="BE1238" s="52">
        <v>1</v>
      </c>
      <c r="BF1238" s="42">
        <f>IFERROR(BE1238/BA1230,"-")</f>
        <v>2.7027027027027029E-2</v>
      </c>
      <c r="BG1238" s="55">
        <f t="shared" si="118"/>
        <v>28986</v>
      </c>
      <c r="BH1238" s="360"/>
      <c r="BI1238" s="360"/>
      <c r="BJ1238" s="32" t="s">
        <v>103</v>
      </c>
      <c r="BK1238" s="52">
        <v>13451</v>
      </c>
      <c r="BL1238" s="42">
        <f>IFERROR(BK1238/BH1230,"-")</f>
        <v>1.3392362878373329E-4</v>
      </c>
      <c r="BM1238" s="52">
        <v>2</v>
      </c>
      <c r="BN1238" s="42">
        <f>IFERROR(BM1238/BI1230,"-")</f>
        <v>6.6445182724252493E-3</v>
      </c>
      <c r="BO1238" s="96">
        <f t="shared" si="119"/>
        <v>6725.5</v>
      </c>
      <c r="BP1238" s="140"/>
    </row>
    <row r="1239" spans="2:68" s="8" customFormat="1" ht="13.15" customHeight="1">
      <c r="B1239" s="368"/>
      <c r="C1239" s="386"/>
      <c r="D1239" s="360"/>
      <c r="E1239" s="360"/>
      <c r="F1239" s="32" t="s">
        <v>104</v>
      </c>
      <c r="G1239" s="52">
        <v>39795</v>
      </c>
      <c r="H1239" s="42">
        <f>IFERROR(G1239/D1230,"-")</f>
        <v>5.6449002415129323E-4</v>
      </c>
      <c r="I1239" s="52">
        <v>3</v>
      </c>
      <c r="J1239" s="42">
        <f>IFERROR(I1239/E1230,"-")</f>
        <v>4.3478260869565216E-2</v>
      </c>
      <c r="K1239" s="55">
        <f t="shared" si="112"/>
        <v>13265</v>
      </c>
      <c r="L1239" s="360"/>
      <c r="M1239" s="360"/>
      <c r="N1239" s="32" t="s">
        <v>104</v>
      </c>
      <c r="O1239" s="52">
        <v>86667</v>
      </c>
      <c r="P1239" s="42">
        <f>IFERROR(O1239/L1230,"-")</f>
        <v>3.3180071344791158E-4</v>
      </c>
      <c r="Q1239" s="52">
        <v>18</v>
      </c>
      <c r="R1239" s="42">
        <f>IFERROR(Q1239/M1230,"-")</f>
        <v>3.4951456310679613E-2</v>
      </c>
      <c r="S1239" s="55">
        <f t="shared" si="113"/>
        <v>4814.833333333333</v>
      </c>
      <c r="T1239" s="360"/>
      <c r="U1239" s="360"/>
      <c r="V1239" s="32" t="s">
        <v>104</v>
      </c>
      <c r="W1239" s="52">
        <v>2175</v>
      </c>
      <c r="X1239" s="42">
        <f>IFERROR(W1239/T1230,"-")</f>
        <v>1.6798518949887894E-4</v>
      </c>
      <c r="Y1239" s="52">
        <v>1</v>
      </c>
      <c r="Z1239" s="42">
        <f>IFERROR(Y1239/U1230,"-")</f>
        <v>2.6315789473684209E-2</v>
      </c>
      <c r="AA1239" s="96">
        <f t="shared" si="114"/>
        <v>2175</v>
      </c>
      <c r="AB1239" s="360"/>
      <c r="AC1239" s="360"/>
      <c r="AD1239" s="32" t="s">
        <v>104</v>
      </c>
      <c r="AE1239" s="52">
        <v>8103</v>
      </c>
      <c r="AF1239" s="42">
        <f>IFERROR(AE1239/AB1230,"-")</f>
        <v>3.4546725053175866E-4</v>
      </c>
      <c r="AG1239" s="52">
        <v>2</v>
      </c>
      <c r="AH1239" s="42">
        <f>IFERROR(AG1239/AC1230,"-")</f>
        <v>2.5000000000000001E-2</v>
      </c>
      <c r="AI1239" s="55">
        <f t="shared" si="115"/>
        <v>4051.5</v>
      </c>
      <c r="AJ1239" s="360"/>
      <c r="AK1239" s="360"/>
      <c r="AL1239" s="32" t="s">
        <v>104</v>
      </c>
      <c r="AM1239" s="52">
        <v>43543</v>
      </c>
      <c r="AN1239" s="42">
        <f>IFERROR(AM1239/AJ1230,"-")</f>
        <v>3.8948659024942689E-4</v>
      </c>
      <c r="AO1239" s="52">
        <v>7</v>
      </c>
      <c r="AP1239" s="42">
        <f>IFERROR(AO1239/AK1230,"-")</f>
        <v>3.9325842696629212E-2</v>
      </c>
      <c r="AQ1239" s="55">
        <f t="shared" si="116"/>
        <v>6220.4285714285716</v>
      </c>
      <c r="AR1239" s="360"/>
      <c r="AS1239" s="360"/>
      <c r="AT1239" s="32" t="s">
        <v>104</v>
      </c>
      <c r="AU1239" s="52">
        <v>32846</v>
      </c>
      <c r="AV1239" s="42">
        <f>IFERROR(AU1239/AR1230,"-")</f>
        <v>2.9430441305193392E-4</v>
      </c>
      <c r="AW1239" s="55">
        <v>8</v>
      </c>
      <c r="AX1239" s="42">
        <f>IFERROR(AW1239/AS1230,"-")</f>
        <v>3.7209302325581395E-2</v>
      </c>
      <c r="AY1239" s="138">
        <f t="shared" si="117"/>
        <v>4105.75</v>
      </c>
      <c r="AZ1239" s="360"/>
      <c r="BA1239" s="360"/>
      <c r="BB1239" s="32" t="s">
        <v>104</v>
      </c>
      <c r="BC1239" s="52">
        <v>28009</v>
      </c>
      <c r="BD1239" s="42">
        <f>IFERROR(BC1239/AZ1230,"-")</f>
        <v>7.1942372128206344E-4</v>
      </c>
      <c r="BE1239" s="52">
        <v>3</v>
      </c>
      <c r="BF1239" s="42">
        <f>IFERROR(BE1239/BA1230,"-")</f>
        <v>8.1081081081081086E-2</v>
      </c>
      <c r="BG1239" s="55">
        <f t="shared" si="118"/>
        <v>9336.3333333333339</v>
      </c>
      <c r="BH1239" s="360"/>
      <c r="BI1239" s="360"/>
      <c r="BJ1239" s="32" t="s">
        <v>104</v>
      </c>
      <c r="BK1239" s="52">
        <v>32076</v>
      </c>
      <c r="BL1239" s="42">
        <f>IFERROR(BK1239/BH1230,"-")</f>
        <v>3.1936170670336997E-4</v>
      </c>
      <c r="BM1239" s="52">
        <v>5</v>
      </c>
      <c r="BN1239" s="42">
        <f>IFERROR(BM1239/BI1230,"-")</f>
        <v>1.6611295681063124E-2</v>
      </c>
      <c r="BO1239" s="96">
        <f t="shared" si="119"/>
        <v>6415.2</v>
      </c>
      <c r="BP1239" s="140"/>
    </row>
    <row r="1240" spans="2:68" s="8" customFormat="1" ht="13.15" customHeight="1">
      <c r="B1240" s="368"/>
      <c r="C1240" s="386"/>
      <c r="D1240" s="360"/>
      <c r="E1240" s="360"/>
      <c r="F1240" s="32" t="s">
        <v>105</v>
      </c>
      <c r="G1240" s="52">
        <v>354709</v>
      </c>
      <c r="H1240" s="42">
        <f>IFERROR(G1240/D1230,"-")</f>
        <v>5.0315288849524077E-3</v>
      </c>
      <c r="I1240" s="52">
        <v>3</v>
      </c>
      <c r="J1240" s="42">
        <f>IFERROR(I1240/E1230,"-")</f>
        <v>4.3478260869565216E-2</v>
      </c>
      <c r="K1240" s="55">
        <f t="shared" si="112"/>
        <v>118236.33333333333</v>
      </c>
      <c r="L1240" s="360"/>
      <c r="M1240" s="360"/>
      <c r="N1240" s="32" t="s">
        <v>105</v>
      </c>
      <c r="O1240" s="52">
        <v>0</v>
      </c>
      <c r="P1240" s="42">
        <f>IFERROR(O1240/L1230,"-")</f>
        <v>0</v>
      </c>
      <c r="Q1240" s="52">
        <v>0</v>
      </c>
      <c r="R1240" s="42">
        <f>IFERROR(Q1240/M1230,"-")</f>
        <v>0</v>
      </c>
      <c r="S1240" s="55" t="str">
        <f t="shared" si="113"/>
        <v>-</v>
      </c>
      <c r="T1240" s="360"/>
      <c r="U1240" s="360"/>
      <c r="V1240" s="32" t="s">
        <v>105</v>
      </c>
      <c r="W1240" s="52">
        <v>0</v>
      </c>
      <c r="X1240" s="42">
        <f>IFERROR(W1240/T1230,"-")</f>
        <v>0</v>
      </c>
      <c r="Y1240" s="52">
        <v>0</v>
      </c>
      <c r="Z1240" s="42">
        <f>IFERROR(Y1240/U1230,"-")</f>
        <v>0</v>
      </c>
      <c r="AA1240" s="96" t="str">
        <f t="shared" si="114"/>
        <v>-</v>
      </c>
      <c r="AB1240" s="360"/>
      <c r="AC1240" s="360"/>
      <c r="AD1240" s="32" t="s">
        <v>105</v>
      </c>
      <c r="AE1240" s="52">
        <v>0</v>
      </c>
      <c r="AF1240" s="42">
        <f>IFERROR(AE1240/AB1230,"-")</f>
        <v>0</v>
      </c>
      <c r="AG1240" s="52">
        <v>0</v>
      </c>
      <c r="AH1240" s="42">
        <f>IFERROR(AG1240/AC1230,"-")</f>
        <v>0</v>
      </c>
      <c r="AI1240" s="55" t="str">
        <f t="shared" si="115"/>
        <v>-</v>
      </c>
      <c r="AJ1240" s="360"/>
      <c r="AK1240" s="360"/>
      <c r="AL1240" s="32" t="s">
        <v>105</v>
      </c>
      <c r="AM1240" s="52">
        <v>0</v>
      </c>
      <c r="AN1240" s="42">
        <f>IFERROR(AM1240/AJ1230,"-")</f>
        <v>0</v>
      </c>
      <c r="AO1240" s="52">
        <v>0</v>
      </c>
      <c r="AP1240" s="42">
        <f>IFERROR(AO1240/AK1230,"-")</f>
        <v>0</v>
      </c>
      <c r="AQ1240" s="55" t="str">
        <f t="shared" si="116"/>
        <v>-</v>
      </c>
      <c r="AR1240" s="360"/>
      <c r="AS1240" s="360"/>
      <c r="AT1240" s="32" t="s">
        <v>105</v>
      </c>
      <c r="AU1240" s="52">
        <v>0</v>
      </c>
      <c r="AV1240" s="42">
        <f>IFERROR(AU1240/AR1230,"-")</f>
        <v>0</v>
      </c>
      <c r="AW1240" s="55">
        <v>0</v>
      </c>
      <c r="AX1240" s="42">
        <f>IFERROR(AW1240/AS1230,"-")</f>
        <v>0</v>
      </c>
      <c r="AY1240" s="138" t="str">
        <f t="shared" si="117"/>
        <v>-</v>
      </c>
      <c r="AZ1240" s="360"/>
      <c r="BA1240" s="360"/>
      <c r="BB1240" s="32" t="s">
        <v>105</v>
      </c>
      <c r="BC1240" s="52">
        <v>0</v>
      </c>
      <c r="BD1240" s="42">
        <f>IFERROR(BC1240/AZ1230,"-")</f>
        <v>0</v>
      </c>
      <c r="BE1240" s="52">
        <v>0</v>
      </c>
      <c r="BF1240" s="42">
        <f>IFERROR(BE1240/BA1230,"-")</f>
        <v>0</v>
      </c>
      <c r="BG1240" s="55" t="str">
        <f t="shared" si="118"/>
        <v>-</v>
      </c>
      <c r="BH1240" s="360"/>
      <c r="BI1240" s="360"/>
      <c r="BJ1240" s="32" t="s">
        <v>105</v>
      </c>
      <c r="BK1240" s="52">
        <v>3253</v>
      </c>
      <c r="BL1240" s="42">
        <f>IFERROR(BK1240/BH1230,"-")</f>
        <v>3.2388191542151845E-5</v>
      </c>
      <c r="BM1240" s="52">
        <v>1</v>
      </c>
      <c r="BN1240" s="42">
        <f>IFERROR(BM1240/BI1230,"-")</f>
        <v>3.3222591362126247E-3</v>
      </c>
      <c r="BO1240" s="96">
        <f t="shared" si="119"/>
        <v>3253</v>
      </c>
      <c r="BP1240" s="140"/>
    </row>
    <row r="1241" spans="2:68" s="8" customFormat="1" ht="13.15" customHeight="1">
      <c r="B1241" s="368"/>
      <c r="C1241" s="386"/>
      <c r="D1241" s="360"/>
      <c r="E1241" s="360"/>
      <c r="F1241" s="32" t="s">
        <v>106</v>
      </c>
      <c r="G1241" s="52">
        <v>881047</v>
      </c>
      <c r="H1241" s="42">
        <f>IFERROR(G1241/D1230,"-")</f>
        <v>1.2497606289946587E-2</v>
      </c>
      <c r="I1241" s="52">
        <v>1</v>
      </c>
      <c r="J1241" s="42">
        <f>IFERROR(I1241/E1230,"-")</f>
        <v>1.4492753623188406E-2</v>
      </c>
      <c r="K1241" s="55">
        <f t="shared" si="112"/>
        <v>881047</v>
      </c>
      <c r="L1241" s="360"/>
      <c r="M1241" s="360"/>
      <c r="N1241" s="32" t="s">
        <v>106</v>
      </c>
      <c r="O1241" s="52">
        <v>8443</v>
      </c>
      <c r="P1241" s="42">
        <f>IFERROR(O1241/L1230,"-")</f>
        <v>3.2323645951062315E-5</v>
      </c>
      <c r="Q1241" s="52">
        <v>2</v>
      </c>
      <c r="R1241" s="42">
        <f>IFERROR(Q1241/M1230,"-")</f>
        <v>3.8834951456310678E-3</v>
      </c>
      <c r="S1241" s="55">
        <f t="shared" si="113"/>
        <v>4221.5</v>
      </c>
      <c r="T1241" s="360"/>
      <c r="U1241" s="360"/>
      <c r="V1241" s="32" t="s">
        <v>106</v>
      </c>
      <c r="W1241" s="52">
        <v>0</v>
      </c>
      <c r="X1241" s="42">
        <f>IFERROR(W1241/T1230,"-")</f>
        <v>0</v>
      </c>
      <c r="Y1241" s="52">
        <v>0</v>
      </c>
      <c r="Z1241" s="42">
        <f>IFERROR(Y1241/U1230,"-")</f>
        <v>0</v>
      </c>
      <c r="AA1241" s="96" t="str">
        <f t="shared" si="114"/>
        <v>-</v>
      </c>
      <c r="AB1241" s="360"/>
      <c r="AC1241" s="360"/>
      <c r="AD1241" s="32" t="s">
        <v>106</v>
      </c>
      <c r="AE1241" s="52">
        <v>0</v>
      </c>
      <c r="AF1241" s="42">
        <f>IFERROR(AE1241/AB1230,"-")</f>
        <v>0</v>
      </c>
      <c r="AG1241" s="52">
        <v>0</v>
      </c>
      <c r="AH1241" s="42">
        <f>IFERROR(AG1241/AC1230,"-")</f>
        <v>0</v>
      </c>
      <c r="AI1241" s="55" t="str">
        <f t="shared" si="115"/>
        <v>-</v>
      </c>
      <c r="AJ1241" s="360"/>
      <c r="AK1241" s="360"/>
      <c r="AL1241" s="32" t="s">
        <v>106</v>
      </c>
      <c r="AM1241" s="52">
        <v>2842</v>
      </c>
      <c r="AN1241" s="42">
        <f>IFERROR(AM1241/AJ1230,"-")</f>
        <v>2.5421328100702094E-5</v>
      </c>
      <c r="AO1241" s="52">
        <v>1</v>
      </c>
      <c r="AP1241" s="42">
        <f>IFERROR(AO1241/AK1230,"-")</f>
        <v>5.6179775280898875E-3</v>
      </c>
      <c r="AQ1241" s="55">
        <f t="shared" si="116"/>
        <v>2842</v>
      </c>
      <c r="AR1241" s="360"/>
      <c r="AS1241" s="360"/>
      <c r="AT1241" s="32" t="s">
        <v>106</v>
      </c>
      <c r="AU1241" s="52">
        <v>5601</v>
      </c>
      <c r="AV1241" s="42">
        <f>IFERROR(AU1241/AR1230,"-")</f>
        <v>5.0185685243374591E-5</v>
      </c>
      <c r="AW1241" s="55">
        <v>1</v>
      </c>
      <c r="AX1241" s="42">
        <f>IFERROR(AW1241/AS1230,"-")</f>
        <v>4.6511627906976744E-3</v>
      </c>
      <c r="AY1241" s="138">
        <f t="shared" si="117"/>
        <v>5601</v>
      </c>
      <c r="AZ1241" s="360"/>
      <c r="BA1241" s="360"/>
      <c r="BB1241" s="32" t="s">
        <v>106</v>
      </c>
      <c r="BC1241" s="52">
        <v>0</v>
      </c>
      <c r="BD1241" s="42">
        <f>IFERROR(BC1241/AZ1230,"-")</f>
        <v>0</v>
      </c>
      <c r="BE1241" s="52">
        <v>0</v>
      </c>
      <c r="BF1241" s="42">
        <f>IFERROR(BE1241/BA1230,"-")</f>
        <v>0</v>
      </c>
      <c r="BG1241" s="55" t="str">
        <f t="shared" si="118"/>
        <v>-</v>
      </c>
      <c r="BH1241" s="360"/>
      <c r="BI1241" s="360"/>
      <c r="BJ1241" s="32" t="s">
        <v>106</v>
      </c>
      <c r="BK1241" s="52">
        <v>0</v>
      </c>
      <c r="BL1241" s="42">
        <f>IFERROR(BK1241/BH1230,"-")</f>
        <v>0</v>
      </c>
      <c r="BM1241" s="52">
        <v>0</v>
      </c>
      <c r="BN1241" s="42">
        <f>IFERROR(BM1241/BI1230,"-")</f>
        <v>0</v>
      </c>
      <c r="BO1241" s="96" t="str">
        <f t="shared" si="119"/>
        <v>-</v>
      </c>
      <c r="BP1241" s="140"/>
    </row>
    <row r="1242" spans="2:68" s="8" customFormat="1" ht="13.15" customHeight="1">
      <c r="B1242" s="368"/>
      <c r="C1242" s="386"/>
      <c r="D1242" s="360"/>
      <c r="E1242" s="360"/>
      <c r="F1242" s="32" t="s">
        <v>107</v>
      </c>
      <c r="G1242" s="52">
        <v>339100</v>
      </c>
      <c r="H1242" s="42">
        <f>IFERROR(G1242/D1230,"-")</f>
        <v>4.8101160243674721E-3</v>
      </c>
      <c r="I1242" s="52">
        <v>6</v>
      </c>
      <c r="J1242" s="42">
        <f>IFERROR(I1242/E1230,"-")</f>
        <v>8.6956521739130432E-2</v>
      </c>
      <c r="K1242" s="55">
        <f t="shared" si="112"/>
        <v>56516.666666666664</v>
      </c>
      <c r="L1242" s="360"/>
      <c r="M1242" s="360"/>
      <c r="N1242" s="32" t="s">
        <v>107</v>
      </c>
      <c r="O1242" s="52">
        <v>1112247</v>
      </c>
      <c r="P1242" s="42">
        <f>IFERROR(O1242/L1230,"-")</f>
        <v>4.2581876392433025E-3</v>
      </c>
      <c r="Q1242" s="52">
        <v>41</v>
      </c>
      <c r="R1242" s="42">
        <f>IFERROR(Q1242/M1230,"-")</f>
        <v>7.9611650485436891E-2</v>
      </c>
      <c r="S1242" s="55">
        <f t="shared" si="113"/>
        <v>27127.975609756097</v>
      </c>
      <c r="T1242" s="360"/>
      <c r="U1242" s="360"/>
      <c r="V1242" s="32" t="s">
        <v>107</v>
      </c>
      <c r="W1242" s="52">
        <v>8251</v>
      </c>
      <c r="X1242" s="42">
        <f>IFERROR(W1242/T1230,"-")</f>
        <v>6.3726243611735641E-4</v>
      </c>
      <c r="Y1242" s="52">
        <v>2</v>
      </c>
      <c r="Z1242" s="42">
        <f>IFERROR(Y1242/U1230,"-")</f>
        <v>5.2631578947368418E-2</v>
      </c>
      <c r="AA1242" s="96">
        <f t="shared" si="114"/>
        <v>4125.5</v>
      </c>
      <c r="AB1242" s="360"/>
      <c r="AC1242" s="360"/>
      <c r="AD1242" s="32" t="s">
        <v>107</v>
      </c>
      <c r="AE1242" s="52">
        <v>90825</v>
      </c>
      <c r="AF1242" s="42">
        <f>IFERROR(AE1242/AB1230,"-")</f>
        <v>3.8722773083483867E-3</v>
      </c>
      <c r="AG1242" s="52">
        <v>2</v>
      </c>
      <c r="AH1242" s="42">
        <f>IFERROR(AG1242/AC1230,"-")</f>
        <v>2.5000000000000001E-2</v>
      </c>
      <c r="AI1242" s="55">
        <f t="shared" si="115"/>
        <v>45412.5</v>
      </c>
      <c r="AJ1242" s="360"/>
      <c r="AK1242" s="360"/>
      <c r="AL1242" s="32" t="s">
        <v>107</v>
      </c>
      <c r="AM1242" s="52">
        <v>477762</v>
      </c>
      <c r="AN1242" s="42">
        <f>IFERROR(AM1242/AJ1230,"-")</f>
        <v>4.2735202519520168E-3</v>
      </c>
      <c r="AO1242" s="52">
        <v>19</v>
      </c>
      <c r="AP1242" s="42">
        <f>IFERROR(AO1242/AK1230,"-")</f>
        <v>0.10674157303370786</v>
      </c>
      <c r="AQ1242" s="55">
        <f t="shared" si="116"/>
        <v>25145.36842105263</v>
      </c>
      <c r="AR1242" s="360"/>
      <c r="AS1242" s="360"/>
      <c r="AT1242" s="32" t="s">
        <v>107</v>
      </c>
      <c r="AU1242" s="52">
        <v>535409</v>
      </c>
      <c r="AV1242" s="42">
        <f>IFERROR(AU1242/AR1230,"-")</f>
        <v>4.7973339672326273E-3</v>
      </c>
      <c r="AW1242" s="55">
        <v>18</v>
      </c>
      <c r="AX1242" s="42">
        <f>IFERROR(AW1242/AS1230,"-")</f>
        <v>8.3720930232558138E-2</v>
      </c>
      <c r="AY1242" s="138">
        <f t="shared" si="117"/>
        <v>29744.944444444445</v>
      </c>
      <c r="AZ1242" s="360"/>
      <c r="BA1242" s="360"/>
      <c r="BB1242" s="32" t="s">
        <v>107</v>
      </c>
      <c r="BC1242" s="52">
        <v>315498</v>
      </c>
      <c r="BD1242" s="42">
        <f>IFERROR(BC1242/AZ1230,"-")</f>
        <v>8.1037075660340772E-3</v>
      </c>
      <c r="BE1242" s="52">
        <v>4</v>
      </c>
      <c r="BF1242" s="42">
        <f>IFERROR(BE1242/BA1230,"-")</f>
        <v>0.10810810810810811</v>
      </c>
      <c r="BG1242" s="55">
        <f t="shared" si="118"/>
        <v>78874.5</v>
      </c>
      <c r="BH1242" s="360"/>
      <c r="BI1242" s="360"/>
      <c r="BJ1242" s="32" t="s">
        <v>107</v>
      </c>
      <c r="BK1242" s="52">
        <v>1156326</v>
      </c>
      <c r="BL1242" s="42">
        <f>IFERROR(BK1242/BH1230,"-")</f>
        <v>1.1512852128241706E-2</v>
      </c>
      <c r="BM1242" s="52">
        <v>20</v>
      </c>
      <c r="BN1242" s="42">
        <f>IFERROR(BM1242/BI1230,"-")</f>
        <v>6.6445182724252497E-2</v>
      </c>
      <c r="BO1242" s="96">
        <f t="shared" si="119"/>
        <v>57816.3</v>
      </c>
      <c r="BP1242" s="140"/>
    </row>
    <row r="1243" spans="2:68" s="8" customFormat="1" ht="13.15" customHeight="1">
      <c r="B1243" s="368"/>
      <c r="C1243" s="386"/>
      <c r="D1243" s="360"/>
      <c r="E1243" s="360"/>
      <c r="F1243" s="32" t="s">
        <v>108</v>
      </c>
      <c r="G1243" s="52">
        <v>730033</v>
      </c>
      <c r="H1243" s="42">
        <f>IFERROR(G1243/D1230,"-")</f>
        <v>1.0355480482503858E-2</v>
      </c>
      <c r="I1243" s="52">
        <v>7</v>
      </c>
      <c r="J1243" s="42">
        <f>IFERROR(I1243/E1230,"-")</f>
        <v>0.10144927536231885</v>
      </c>
      <c r="K1243" s="55">
        <f t="shared" si="112"/>
        <v>104290.42857142857</v>
      </c>
      <c r="L1243" s="360"/>
      <c r="M1243" s="360"/>
      <c r="N1243" s="32" t="s">
        <v>108</v>
      </c>
      <c r="O1243" s="52">
        <v>1569663</v>
      </c>
      <c r="P1243" s="42">
        <f>IFERROR(O1243/L1230,"-")</f>
        <v>6.0093842324389817E-3</v>
      </c>
      <c r="Q1243" s="52">
        <v>35</v>
      </c>
      <c r="R1243" s="42">
        <f>IFERROR(Q1243/M1230,"-")</f>
        <v>6.7961165048543687E-2</v>
      </c>
      <c r="S1243" s="55">
        <f t="shared" si="113"/>
        <v>44847.514285714286</v>
      </c>
      <c r="T1243" s="360"/>
      <c r="U1243" s="360"/>
      <c r="V1243" s="32" t="s">
        <v>108</v>
      </c>
      <c r="W1243" s="52">
        <v>0</v>
      </c>
      <c r="X1243" s="42">
        <f>IFERROR(W1243/T1230,"-")</f>
        <v>0</v>
      </c>
      <c r="Y1243" s="52">
        <v>0</v>
      </c>
      <c r="Z1243" s="42">
        <f>IFERROR(Y1243/U1230,"-")</f>
        <v>0</v>
      </c>
      <c r="AA1243" s="96" t="str">
        <f t="shared" si="114"/>
        <v>-</v>
      </c>
      <c r="AB1243" s="360"/>
      <c r="AC1243" s="360"/>
      <c r="AD1243" s="32" t="s">
        <v>108</v>
      </c>
      <c r="AE1243" s="52">
        <v>164188</v>
      </c>
      <c r="AF1243" s="42">
        <f>IFERROR(AE1243/AB1230,"-")</f>
        <v>7.0000711995937782E-3</v>
      </c>
      <c r="AG1243" s="52">
        <v>4</v>
      </c>
      <c r="AH1243" s="42">
        <f>IFERROR(AG1243/AC1230,"-")</f>
        <v>0.05</v>
      </c>
      <c r="AI1243" s="55">
        <f t="shared" si="115"/>
        <v>41047</v>
      </c>
      <c r="AJ1243" s="360"/>
      <c r="AK1243" s="360"/>
      <c r="AL1243" s="32" t="s">
        <v>108</v>
      </c>
      <c r="AM1243" s="52">
        <v>991457</v>
      </c>
      <c r="AN1243" s="42">
        <f>IFERROR(AM1243/AJ1230,"-")</f>
        <v>8.868456613208231E-3</v>
      </c>
      <c r="AO1243" s="52">
        <v>14</v>
      </c>
      <c r="AP1243" s="42">
        <f>IFERROR(AO1243/AK1230,"-")</f>
        <v>7.8651685393258425E-2</v>
      </c>
      <c r="AQ1243" s="55">
        <f t="shared" si="116"/>
        <v>70818.357142857145</v>
      </c>
      <c r="AR1243" s="360"/>
      <c r="AS1243" s="360"/>
      <c r="AT1243" s="32" t="s">
        <v>108</v>
      </c>
      <c r="AU1243" s="52">
        <v>396934</v>
      </c>
      <c r="AV1243" s="42">
        <f>IFERROR(AU1243/AR1230,"-")</f>
        <v>3.5565800368494286E-3</v>
      </c>
      <c r="AW1243" s="55">
        <v>16</v>
      </c>
      <c r="AX1243" s="42">
        <f>IFERROR(AW1243/AS1230,"-")</f>
        <v>7.441860465116279E-2</v>
      </c>
      <c r="AY1243" s="138">
        <f t="shared" si="117"/>
        <v>24808.375</v>
      </c>
      <c r="AZ1243" s="360"/>
      <c r="BA1243" s="360"/>
      <c r="BB1243" s="32" t="s">
        <v>108</v>
      </c>
      <c r="BC1243" s="52">
        <v>1025737</v>
      </c>
      <c r="BD1243" s="42">
        <f>IFERROR(BC1243/AZ1230,"-")</f>
        <v>2.6346514677307292E-2</v>
      </c>
      <c r="BE1243" s="52">
        <v>13</v>
      </c>
      <c r="BF1243" s="42">
        <f>IFERROR(BE1243/BA1230,"-")</f>
        <v>0.35135135135135137</v>
      </c>
      <c r="BG1243" s="55">
        <f t="shared" si="118"/>
        <v>78902.846153846156</v>
      </c>
      <c r="BH1243" s="360"/>
      <c r="BI1243" s="360"/>
      <c r="BJ1243" s="32" t="s">
        <v>108</v>
      </c>
      <c r="BK1243" s="52">
        <v>559994</v>
      </c>
      <c r="BL1243" s="42">
        <f>IFERROR(BK1243/BH1230,"-")</f>
        <v>5.5755281077331017E-3</v>
      </c>
      <c r="BM1243" s="52">
        <v>16</v>
      </c>
      <c r="BN1243" s="42">
        <f>IFERROR(BM1243/BI1230,"-")</f>
        <v>5.3156146179401995E-2</v>
      </c>
      <c r="BO1243" s="96">
        <f t="shared" si="119"/>
        <v>34999.625</v>
      </c>
      <c r="BP1243" s="140"/>
    </row>
    <row r="1244" spans="2:68" s="8" customFormat="1" ht="13.15" customHeight="1">
      <c r="B1244" s="368"/>
      <c r="C1244" s="386"/>
      <c r="D1244" s="360"/>
      <c r="E1244" s="360"/>
      <c r="F1244" s="32" t="s">
        <v>109</v>
      </c>
      <c r="G1244" s="52">
        <v>73472</v>
      </c>
      <c r="H1244" s="42">
        <f>IFERROR(G1244/D1230,"-")</f>
        <v>1.0421965335957737E-3</v>
      </c>
      <c r="I1244" s="52">
        <v>4</v>
      </c>
      <c r="J1244" s="42">
        <f>IFERROR(I1244/E1230,"-")</f>
        <v>5.7971014492753624E-2</v>
      </c>
      <c r="K1244" s="55">
        <f t="shared" si="112"/>
        <v>18368</v>
      </c>
      <c r="L1244" s="360"/>
      <c r="M1244" s="360"/>
      <c r="N1244" s="32" t="s">
        <v>109</v>
      </c>
      <c r="O1244" s="52">
        <v>654232</v>
      </c>
      <c r="P1244" s="42">
        <f>IFERROR(O1244/L1230,"-")</f>
        <v>2.504697801475234E-3</v>
      </c>
      <c r="Q1244" s="52">
        <v>22</v>
      </c>
      <c r="R1244" s="42">
        <f>IFERROR(Q1244/M1230,"-")</f>
        <v>4.2718446601941747E-2</v>
      </c>
      <c r="S1244" s="55">
        <f t="shared" si="113"/>
        <v>29737.81818181818</v>
      </c>
      <c r="T1244" s="360"/>
      <c r="U1244" s="360"/>
      <c r="V1244" s="32" t="s">
        <v>109</v>
      </c>
      <c r="W1244" s="52">
        <v>91682</v>
      </c>
      <c r="X1244" s="42">
        <f>IFERROR(W1244/T1230,"-")</f>
        <v>7.0810198361545831E-3</v>
      </c>
      <c r="Y1244" s="52">
        <v>2</v>
      </c>
      <c r="Z1244" s="42">
        <f>IFERROR(Y1244/U1230,"-")</f>
        <v>5.2631578947368418E-2</v>
      </c>
      <c r="AA1244" s="96">
        <f t="shared" si="114"/>
        <v>45841</v>
      </c>
      <c r="AB1244" s="360"/>
      <c r="AC1244" s="360"/>
      <c r="AD1244" s="32" t="s">
        <v>109</v>
      </c>
      <c r="AE1244" s="52">
        <v>64627</v>
      </c>
      <c r="AF1244" s="42">
        <f>IFERROR(AE1244/AB1230,"-")</f>
        <v>2.7553390102574315E-3</v>
      </c>
      <c r="AG1244" s="52">
        <v>2</v>
      </c>
      <c r="AH1244" s="42">
        <f>IFERROR(AG1244/AC1230,"-")</f>
        <v>2.5000000000000001E-2</v>
      </c>
      <c r="AI1244" s="55">
        <f t="shared" si="115"/>
        <v>32313.5</v>
      </c>
      <c r="AJ1244" s="360"/>
      <c r="AK1244" s="360"/>
      <c r="AL1244" s="32" t="s">
        <v>109</v>
      </c>
      <c r="AM1244" s="52">
        <v>311511</v>
      </c>
      <c r="AN1244" s="42">
        <f>IFERROR(AM1244/AJ1230,"-")</f>
        <v>2.7864262272969068E-3</v>
      </c>
      <c r="AO1244" s="52">
        <v>9</v>
      </c>
      <c r="AP1244" s="42">
        <f>IFERROR(AO1244/AK1230,"-")</f>
        <v>5.0561797752808987E-2</v>
      </c>
      <c r="AQ1244" s="55">
        <f t="shared" si="116"/>
        <v>34612.333333333336</v>
      </c>
      <c r="AR1244" s="360"/>
      <c r="AS1244" s="360"/>
      <c r="AT1244" s="32" t="s">
        <v>109</v>
      </c>
      <c r="AU1244" s="52">
        <v>186412</v>
      </c>
      <c r="AV1244" s="42">
        <f>IFERROR(AU1244/AR1230,"-")</f>
        <v>1.6702756574875815E-3</v>
      </c>
      <c r="AW1244" s="55">
        <v>9</v>
      </c>
      <c r="AX1244" s="42">
        <f>IFERROR(AW1244/AS1230,"-")</f>
        <v>4.1860465116279069E-2</v>
      </c>
      <c r="AY1244" s="138">
        <f t="shared" si="117"/>
        <v>20712.444444444445</v>
      </c>
      <c r="AZ1244" s="360"/>
      <c r="BA1244" s="360"/>
      <c r="BB1244" s="32" t="s">
        <v>109</v>
      </c>
      <c r="BC1244" s="52">
        <v>215423</v>
      </c>
      <c r="BD1244" s="42">
        <f>IFERROR(BC1244/AZ1230,"-")</f>
        <v>5.5332363279569407E-3</v>
      </c>
      <c r="BE1244" s="52">
        <v>5</v>
      </c>
      <c r="BF1244" s="42">
        <f>IFERROR(BE1244/BA1230,"-")</f>
        <v>0.13513513513513514</v>
      </c>
      <c r="BG1244" s="55">
        <f t="shared" si="118"/>
        <v>43084.6</v>
      </c>
      <c r="BH1244" s="360"/>
      <c r="BI1244" s="360"/>
      <c r="BJ1244" s="32" t="s">
        <v>109</v>
      </c>
      <c r="BK1244" s="52">
        <v>390822</v>
      </c>
      <c r="BL1244" s="42">
        <f>IFERROR(BK1244/BH1230,"-")</f>
        <v>3.8911828450313149E-3</v>
      </c>
      <c r="BM1244" s="52">
        <v>9</v>
      </c>
      <c r="BN1244" s="42">
        <f>IFERROR(BM1244/BI1230,"-")</f>
        <v>2.9900332225913623E-2</v>
      </c>
      <c r="BO1244" s="96">
        <f t="shared" si="119"/>
        <v>43424.666666666664</v>
      </c>
      <c r="BP1244" s="140"/>
    </row>
    <row r="1245" spans="2:68" s="8" customFormat="1" ht="13.15" customHeight="1">
      <c r="B1245" s="368"/>
      <c r="C1245" s="386"/>
      <c r="D1245" s="360"/>
      <c r="E1245" s="360"/>
      <c r="F1245" s="33" t="s">
        <v>110</v>
      </c>
      <c r="G1245" s="53">
        <v>96166</v>
      </c>
      <c r="H1245" s="43">
        <f>IFERROR(G1245/D1230,"-")</f>
        <v>1.3641097540528526E-3</v>
      </c>
      <c r="I1245" s="53">
        <v>12</v>
      </c>
      <c r="J1245" s="43">
        <f>IFERROR(I1245/E1230,"-")</f>
        <v>0.17391304347826086</v>
      </c>
      <c r="K1245" s="56">
        <f t="shared" si="112"/>
        <v>8013.833333333333</v>
      </c>
      <c r="L1245" s="360"/>
      <c r="M1245" s="360"/>
      <c r="N1245" s="33" t="s">
        <v>110</v>
      </c>
      <c r="O1245" s="53">
        <v>422886</v>
      </c>
      <c r="P1245" s="43">
        <f>IFERROR(O1245/L1230,"-")</f>
        <v>1.6190000404667699E-3</v>
      </c>
      <c r="Q1245" s="53">
        <v>52</v>
      </c>
      <c r="R1245" s="43">
        <f>IFERROR(Q1245/M1230,"-")</f>
        <v>0.10097087378640776</v>
      </c>
      <c r="S1245" s="56">
        <f t="shared" si="113"/>
        <v>8132.4230769230771</v>
      </c>
      <c r="T1245" s="360"/>
      <c r="U1245" s="360"/>
      <c r="V1245" s="33" t="s">
        <v>110</v>
      </c>
      <c r="W1245" s="53">
        <v>43243</v>
      </c>
      <c r="X1245" s="43">
        <f>IFERROR(W1245/T1230,"-")</f>
        <v>3.3398545055172515E-3</v>
      </c>
      <c r="Y1245" s="53">
        <v>6</v>
      </c>
      <c r="Z1245" s="43">
        <f>IFERROR(Y1245/U1230,"-")</f>
        <v>0.15789473684210525</v>
      </c>
      <c r="AA1245" s="97">
        <f t="shared" si="114"/>
        <v>7207.166666666667</v>
      </c>
      <c r="AB1245" s="360"/>
      <c r="AC1245" s="360"/>
      <c r="AD1245" s="33" t="s">
        <v>110</v>
      </c>
      <c r="AE1245" s="53">
        <v>38445</v>
      </c>
      <c r="AF1245" s="43">
        <f>IFERROR(AE1245/AB1230,"-")</f>
        <v>1.6390828639631569E-3</v>
      </c>
      <c r="AG1245" s="53">
        <v>6</v>
      </c>
      <c r="AH1245" s="43">
        <f>IFERROR(AG1245/AC1230,"-")</f>
        <v>7.4999999999999997E-2</v>
      </c>
      <c r="AI1245" s="56">
        <f t="shared" si="115"/>
        <v>6407.5</v>
      </c>
      <c r="AJ1245" s="360"/>
      <c r="AK1245" s="360"/>
      <c r="AL1245" s="33" t="s">
        <v>110</v>
      </c>
      <c r="AM1245" s="53">
        <v>267477</v>
      </c>
      <c r="AN1245" s="43">
        <f>IFERROR(AM1245/AJ1230,"-")</f>
        <v>2.3925477045712504E-3</v>
      </c>
      <c r="AO1245" s="53">
        <v>26</v>
      </c>
      <c r="AP1245" s="43">
        <f>IFERROR(AO1245/AK1230,"-")</f>
        <v>0.14606741573033707</v>
      </c>
      <c r="AQ1245" s="56">
        <f t="shared" si="116"/>
        <v>10287.576923076924</v>
      </c>
      <c r="AR1245" s="360"/>
      <c r="AS1245" s="360"/>
      <c r="AT1245" s="33" t="s">
        <v>110</v>
      </c>
      <c r="AU1245" s="53">
        <v>73721</v>
      </c>
      <c r="AV1245" s="43">
        <f>IFERROR(AU1245/AR1230,"-")</f>
        <v>6.6054970573590751E-4</v>
      </c>
      <c r="AW1245" s="56">
        <v>14</v>
      </c>
      <c r="AX1245" s="43">
        <f>IFERROR(AW1245/AS1230,"-")</f>
        <v>6.5116279069767441E-2</v>
      </c>
      <c r="AY1245" s="139">
        <f t="shared" si="117"/>
        <v>5265.7857142857147</v>
      </c>
      <c r="AZ1245" s="360"/>
      <c r="BA1245" s="360"/>
      <c r="BB1245" s="33" t="s">
        <v>110</v>
      </c>
      <c r="BC1245" s="53">
        <v>207603</v>
      </c>
      <c r="BD1245" s="43">
        <f>IFERROR(BC1245/AZ1230,"-")</f>
        <v>5.3323761222935561E-3</v>
      </c>
      <c r="BE1245" s="53">
        <v>10</v>
      </c>
      <c r="BF1245" s="43">
        <f>IFERROR(BE1245/BA1230,"-")</f>
        <v>0.27027027027027029</v>
      </c>
      <c r="BG1245" s="56">
        <f t="shared" si="118"/>
        <v>20760.3</v>
      </c>
      <c r="BH1245" s="360"/>
      <c r="BI1245" s="360"/>
      <c r="BJ1245" s="33" t="s">
        <v>110</v>
      </c>
      <c r="BK1245" s="53">
        <v>73142</v>
      </c>
      <c r="BL1245" s="43">
        <f>IFERROR(BK1245/BH1230,"-")</f>
        <v>7.2823151115157395E-4</v>
      </c>
      <c r="BM1245" s="53">
        <v>13</v>
      </c>
      <c r="BN1245" s="43">
        <f>IFERROR(BM1245/BI1230,"-")</f>
        <v>4.3189368770764118E-2</v>
      </c>
      <c r="BO1245" s="97">
        <f t="shared" si="119"/>
        <v>5626.3076923076924</v>
      </c>
      <c r="BP1245" s="140"/>
    </row>
    <row r="1246" spans="2:68" s="8" customFormat="1" ht="13.15" customHeight="1">
      <c r="B1246" s="369"/>
      <c r="C1246" s="387"/>
      <c r="D1246" s="361"/>
      <c r="E1246" s="361"/>
      <c r="F1246" s="34" t="s">
        <v>64</v>
      </c>
      <c r="G1246" s="49">
        <f>SUM(G1230:G1245)</f>
        <v>16698950</v>
      </c>
      <c r="H1246" s="43">
        <f>IFERROR(G1246/D1230,"-")</f>
        <v>0.23687374516399645</v>
      </c>
      <c r="I1246" s="53">
        <v>61</v>
      </c>
      <c r="J1246" s="43">
        <f>IFERROR(I1246/E1230,"-")</f>
        <v>0.88405797101449279</v>
      </c>
      <c r="K1246" s="56">
        <f t="shared" si="112"/>
        <v>273753.27868852462</v>
      </c>
      <c r="L1246" s="361"/>
      <c r="M1246" s="361"/>
      <c r="N1246" s="34" t="s">
        <v>64</v>
      </c>
      <c r="O1246" s="49">
        <f>SUM(O1230:O1245)</f>
        <v>43384012</v>
      </c>
      <c r="P1246" s="43">
        <f>IFERROR(O1246/L1230,"-")</f>
        <v>0.1660937396452255</v>
      </c>
      <c r="Q1246" s="53">
        <v>375</v>
      </c>
      <c r="R1246" s="43">
        <f>IFERROR(Q1246/M1230,"-")</f>
        <v>0.72815533980582525</v>
      </c>
      <c r="S1246" s="56">
        <f t="shared" si="113"/>
        <v>115690.69866666666</v>
      </c>
      <c r="T1246" s="361"/>
      <c r="U1246" s="361"/>
      <c r="V1246" s="34" t="s">
        <v>64</v>
      </c>
      <c r="W1246" s="49">
        <f>SUM(W1230:W1245)</f>
        <v>335458</v>
      </c>
      <c r="X1246" s="43">
        <f>IFERROR(W1246/T1230,"-")</f>
        <v>2.5908954344328706E-2</v>
      </c>
      <c r="Y1246" s="53">
        <v>13</v>
      </c>
      <c r="Z1246" s="43">
        <f>IFERROR(Y1246/U1230,"-")</f>
        <v>0.34210526315789475</v>
      </c>
      <c r="AA1246" s="97">
        <f t="shared" si="114"/>
        <v>25804.461538461539</v>
      </c>
      <c r="AB1246" s="361"/>
      <c r="AC1246" s="361"/>
      <c r="AD1246" s="34" t="s">
        <v>64</v>
      </c>
      <c r="AE1246" s="49">
        <f>SUM(AE1230:AE1245)</f>
        <v>1108532</v>
      </c>
      <c r="AF1246" s="43">
        <f>IFERROR(AE1246/AB1230,"-")</f>
        <v>4.7261693467415954E-2</v>
      </c>
      <c r="AG1246" s="53">
        <v>27</v>
      </c>
      <c r="AH1246" s="43">
        <f>IFERROR(AG1246/AC1230,"-")</f>
        <v>0.33750000000000002</v>
      </c>
      <c r="AI1246" s="56">
        <f t="shared" si="115"/>
        <v>41056.740740740737</v>
      </c>
      <c r="AJ1246" s="361"/>
      <c r="AK1246" s="361"/>
      <c r="AL1246" s="34" t="s">
        <v>64</v>
      </c>
      <c r="AM1246" s="49">
        <f>SUM(AM1230:AM1245)</f>
        <v>18241793</v>
      </c>
      <c r="AN1246" s="43">
        <f>IFERROR(AM1246/AJ1230,"-")</f>
        <v>0.16317051548138309</v>
      </c>
      <c r="AO1246" s="53">
        <v>159</v>
      </c>
      <c r="AP1246" s="43">
        <f>IFERROR(AO1246/AK1230,"-")</f>
        <v>0.8932584269662921</v>
      </c>
      <c r="AQ1246" s="56">
        <f t="shared" si="116"/>
        <v>114728.25786163523</v>
      </c>
      <c r="AR1246" s="361"/>
      <c r="AS1246" s="361"/>
      <c r="AT1246" s="34" t="s">
        <v>64</v>
      </c>
      <c r="AU1246" s="49">
        <f>SUM(AU1230:AU1245)</f>
        <v>23565799</v>
      </c>
      <c r="AV1246" s="43">
        <f>IFERROR(AU1246/AR1230,"-")</f>
        <v>0.21115261044860412</v>
      </c>
      <c r="AW1246" s="56">
        <v>174</v>
      </c>
      <c r="AX1246" s="101">
        <f>IFERROR(AW1246/AS1230,"-")</f>
        <v>0.80930232558139537</v>
      </c>
      <c r="AY1246" s="114">
        <f t="shared" si="117"/>
        <v>135435.6264367816</v>
      </c>
      <c r="AZ1246" s="361"/>
      <c r="BA1246" s="361"/>
      <c r="BB1246" s="34" t="s">
        <v>64</v>
      </c>
      <c r="BC1246" s="49">
        <f>SUM(BC1230:BC1245)</f>
        <v>6404965</v>
      </c>
      <c r="BD1246" s="43">
        <f>IFERROR(BC1246/AZ1230,"-")</f>
        <v>0.16451439733590531</v>
      </c>
      <c r="BE1246" s="53">
        <v>33</v>
      </c>
      <c r="BF1246" s="43">
        <f>IFERROR(BE1246/BA1230,"-")</f>
        <v>0.89189189189189189</v>
      </c>
      <c r="BG1246" s="56">
        <f t="shared" si="118"/>
        <v>194089.84848484848</v>
      </c>
      <c r="BH1246" s="361"/>
      <c r="BI1246" s="361"/>
      <c r="BJ1246" s="34" t="s">
        <v>64</v>
      </c>
      <c r="BK1246" s="49">
        <f>SUM(BK1230:BK1245)</f>
        <v>14970146</v>
      </c>
      <c r="BL1246" s="43">
        <f>IFERROR(BK1246/BH1230,"-")</f>
        <v>0.14904886445188387</v>
      </c>
      <c r="BM1246" s="53">
        <v>190</v>
      </c>
      <c r="BN1246" s="43">
        <f>IFERROR(BM1246/BI1230,"-")</f>
        <v>0.6312292358803987</v>
      </c>
      <c r="BO1246" s="97">
        <f t="shared" si="119"/>
        <v>78790.242105263154</v>
      </c>
      <c r="BP1246" s="140"/>
    </row>
    <row r="1247" spans="2:68" s="8" customFormat="1" ht="13.15" customHeight="1" thickBot="1">
      <c r="B1247" s="370">
        <v>74</v>
      </c>
      <c r="C1247" s="399" t="s">
        <v>28</v>
      </c>
      <c r="D1247" s="359">
        <v>15084730</v>
      </c>
      <c r="E1247" s="359">
        <v>22</v>
      </c>
      <c r="F1247" s="30" t="s">
        <v>96</v>
      </c>
      <c r="G1247" s="51">
        <v>106849</v>
      </c>
      <c r="H1247" s="41">
        <f>IFERROR(G1247/D1247,"-")</f>
        <v>7.083255716211029E-3</v>
      </c>
      <c r="I1247" s="51">
        <v>5</v>
      </c>
      <c r="J1247" s="41">
        <f>IFERROR(I1247/E1247,"-")</f>
        <v>0.22727272727272727</v>
      </c>
      <c r="K1247" s="54">
        <f t="shared" si="112"/>
        <v>21369.8</v>
      </c>
      <c r="L1247" s="359">
        <v>152039840</v>
      </c>
      <c r="M1247" s="359">
        <v>295</v>
      </c>
      <c r="N1247" s="30" t="s">
        <v>96</v>
      </c>
      <c r="O1247" s="51">
        <v>994046</v>
      </c>
      <c r="P1247" s="41">
        <f>IFERROR(O1247/L1247,"-")</f>
        <v>6.5380626551567013E-3</v>
      </c>
      <c r="Q1247" s="51">
        <v>40</v>
      </c>
      <c r="R1247" s="41">
        <f>IFERROR(Q1247/M1247,"-")</f>
        <v>0.13559322033898305</v>
      </c>
      <c r="S1247" s="54">
        <f t="shared" si="113"/>
        <v>24851.15</v>
      </c>
      <c r="T1247" s="359">
        <v>2000930</v>
      </c>
      <c r="U1247" s="359">
        <v>7</v>
      </c>
      <c r="V1247" s="30" t="s">
        <v>96</v>
      </c>
      <c r="W1247" s="51">
        <v>24369</v>
      </c>
      <c r="X1247" s="41">
        <f>IFERROR(W1247/T1247,"-")</f>
        <v>1.2178836840868996E-2</v>
      </c>
      <c r="Y1247" s="51">
        <v>1</v>
      </c>
      <c r="Z1247" s="41">
        <f>IFERROR(Y1247/U1247,"-")</f>
        <v>0.14285714285714285</v>
      </c>
      <c r="AA1247" s="95">
        <f t="shared" si="114"/>
        <v>24369</v>
      </c>
      <c r="AB1247" s="359">
        <v>9003570</v>
      </c>
      <c r="AC1247" s="359">
        <v>34</v>
      </c>
      <c r="AD1247" s="30" t="s">
        <v>96</v>
      </c>
      <c r="AE1247" s="51">
        <v>42239</v>
      </c>
      <c r="AF1247" s="41">
        <f>IFERROR(AE1247/AB1247,"-")</f>
        <v>4.6913613155670471E-3</v>
      </c>
      <c r="AG1247" s="51">
        <v>4</v>
      </c>
      <c r="AH1247" s="41">
        <f>IFERROR(AG1247/AC1247,"-")</f>
        <v>0.11764705882352941</v>
      </c>
      <c r="AI1247" s="54">
        <f t="shared" si="115"/>
        <v>10559.75</v>
      </c>
      <c r="AJ1247" s="359">
        <v>77862410</v>
      </c>
      <c r="AK1247" s="359">
        <v>116</v>
      </c>
      <c r="AL1247" s="30" t="s">
        <v>96</v>
      </c>
      <c r="AM1247" s="51">
        <v>422573</v>
      </c>
      <c r="AN1247" s="41">
        <f>IFERROR(AM1247/AJ1247,"-")</f>
        <v>5.4271759633435441E-3</v>
      </c>
      <c r="AO1247" s="51">
        <v>17</v>
      </c>
      <c r="AP1247" s="41">
        <f>IFERROR(AO1247/AK1247,"-")</f>
        <v>0.14655172413793102</v>
      </c>
      <c r="AQ1247" s="54">
        <f t="shared" si="116"/>
        <v>24857.235294117647</v>
      </c>
      <c r="AR1247" s="359">
        <v>61195100</v>
      </c>
      <c r="AS1247" s="359">
        <v>135</v>
      </c>
      <c r="AT1247" s="30" t="s">
        <v>96</v>
      </c>
      <c r="AU1247" s="51">
        <v>491013</v>
      </c>
      <c r="AV1247" s="41">
        <f>IFERROR(AU1247/AR1247,"-")</f>
        <v>8.0237306581736126E-3</v>
      </c>
      <c r="AW1247" s="54">
        <v>17</v>
      </c>
      <c r="AX1247" s="44">
        <f>IFERROR(AW1247/AS1247,"-")</f>
        <v>0.12592592592592591</v>
      </c>
      <c r="AY1247" s="137">
        <f t="shared" si="117"/>
        <v>28883.117647058825</v>
      </c>
      <c r="AZ1247" s="359">
        <v>18896840</v>
      </c>
      <c r="BA1247" s="359">
        <v>12</v>
      </c>
      <c r="BB1247" s="30" t="s">
        <v>96</v>
      </c>
      <c r="BC1247" s="51">
        <v>13852</v>
      </c>
      <c r="BD1247" s="41">
        <f>IFERROR(BC1247/AZ1247,"-")</f>
        <v>7.3303261286013959E-4</v>
      </c>
      <c r="BE1247" s="51">
        <v>1</v>
      </c>
      <c r="BF1247" s="41">
        <f>IFERROR(BE1247/BA1247,"-")</f>
        <v>8.3333333333333329E-2</v>
      </c>
      <c r="BG1247" s="54">
        <f t="shared" si="118"/>
        <v>13852</v>
      </c>
      <c r="BH1247" s="359">
        <v>41852610</v>
      </c>
      <c r="BI1247" s="359">
        <v>128</v>
      </c>
      <c r="BJ1247" s="30" t="s">
        <v>96</v>
      </c>
      <c r="BK1247" s="51">
        <v>248340</v>
      </c>
      <c r="BL1247" s="41">
        <f>IFERROR(BK1247/BH1247,"-")</f>
        <v>5.9336801217415112E-3</v>
      </c>
      <c r="BM1247" s="51">
        <v>13</v>
      </c>
      <c r="BN1247" s="41">
        <f>IFERROR(BM1247/BI1247,"-")</f>
        <v>0.1015625</v>
      </c>
      <c r="BO1247" s="95">
        <f t="shared" si="119"/>
        <v>19103.076923076922</v>
      </c>
      <c r="BP1247" s="140"/>
    </row>
    <row r="1248" spans="2:68" s="8" customFormat="1" ht="13.15" customHeight="1" thickTop="1" thickBot="1">
      <c r="B1248" s="371"/>
      <c r="C1248" s="400"/>
      <c r="D1248" s="360"/>
      <c r="E1248" s="360"/>
      <c r="F1248" s="31" t="s">
        <v>97</v>
      </c>
      <c r="G1248" s="52">
        <v>15808</v>
      </c>
      <c r="H1248" s="42">
        <f>IFERROR(G1248/D1247,"-")</f>
        <v>1.0479471624616416E-3</v>
      </c>
      <c r="I1248" s="52">
        <v>2</v>
      </c>
      <c r="J1248" s="42">
        <f>IFERROR(I1248/E1247,"-")</f>
        <v>9.0909090909090912E-2</v>
      </c>
      <c r="K1248" s="55">
        <f t="shared" si="112"/>
        <v>7904</v>
      </c>
      <c r="L1248" s="360"/>
      <c r="M1248" s="360"/>
      <c r="N1248" s="31" t="s">
        <v>97</v>
      </c>
      <c r="O1248" s="52">
        <v>3733986</v>
      </c>
      <c r="P1248" s="42">
        <f>IFERROR(O1248/L1247,"-")</f>
        <v>2.4559260257048417E-2</v>
      </c>
      <c r="Q1248" s="52">
        <v>38</v>
      </c>
      <c r="R1248" s="42">
        <f>IFERROR(Q1248/M1247,"-")</f>
        <v>0.12881355932203389</v>
      </c>
      <c r="S1248" s="55">
        <f t="shared" si="113"/>
        <v>98262.789473684214</v>
      </c>
      <c r="T1248" s="360"/>
      <c r="U1248" s="360"/>
      <c r="V1248" s="31" t="s">
        <v>97</v>
      </c>
      <c r="W1248" s="52">
        <v>0</v>
      </c>
      <c r="X1248" s="42">
        <f>IFERROR(W1248/T1247,"-")</f>
        <v>0</v>
      </c>
      <c r="Y1248" s="52">
        <v>0</v>
      </c>
      <c r="Z1248" s="42">
        <f>IFERROR(Y1248/U1247,"-")</f>
        <v>0</v>
      </c>
      <c r="AA1248" s="96" t="str">
        <f t="shared" si="114"/>
        <v>-</v>
      </c>
      <c r="AB1248" s="360"/>
      <c r="AC1248" s="360"/>
      <c r="AD1248" s="31" t="s">
        <v>97</v>
      </c>
      <c r="AE1248" s="52">
        <v>26239</v>
      </c>
      <c r="AF1248" s="42">
        <f>IFERROR(AE1248/AB1247,"-")</f>
        <v>2.9142884433619107E-3</v>
      </c>
      <c r="AG1248" s="52">
        <v>3</v>
      </c>
      <c r="AH1248" s="42">
        <f>IFERROR(AG1248/AC1247,"-")</f>
        <v>8.8235294117647065E-2</v>
      </c>
      <c r="AI1248" s="55">
        <f t="shared" si="115"/>
        <v>8746.3333333333339</v>
      </c>
      <c r="AJ1248" s="360"/>
      <c r="AK1248" s="360"/>
      <c r="AL1248" s="31" t="s">
        <v>97</v>
      </c>
      <c r="AM1248" s="52">
        <v>238392</v>
      </c>
      <c r="AN1248" s="42">
        <f>IFERROR(AM1248/AJ1247,"-")</f>
        <v>3.0617084675390858E-3</v>
      </c>
      <c r="AO1248" s="52">
        <v>14</v>
      </c>
      <c r="AP1248" s="42">
        <f>IFERROR(AO1248/AK1247,"-")</f>
        <v>0.1206896551724138</v>
      </c>
      <c r="AQ1248" s="55">
        <f t="shared" si="116"/>
        <v>17028</v>
      </c>
      <c r="AR1248" s="360"/>
      <c r="AS1248" s="360"/>
      <c r="AT1248" s="31" t="s">
        <v>97</v>
      </c>
      <c r="AU1248" s="52">
        <v>3469355</v>
      </c>
      <c r="AV1248" s="42">
        <f>IFERROR(AU1248/AR1247,"-")</f>
        <v>5.6693346362698974E-2</v>
      </c>
      <c r="AW1248" s="55">
        <v>21</v>
      </c>
      <c r="AX1248" s="42">
        <f>IFERROR(AW1248/AS1247,"-")</f>
        <v>0.15555555555555556</v>
      </c>
      <c r="AY1248" s="138">
        <f t="shared" si="117"/>
        <v>165207.38095238095</v>
      </c>
      <c r="AZ1248" s="360"/>
      <c r="BA1248" s="360"/>
      <c r="BB1248" s="31" t="s">
        <v>97</v>
      </c>
      <c r="BC1248" s="52">
        <v>68047</v>
      </c>
      <c r="BD1248" s="42">
        <f>IFERROR(BC1248/AZ1247,"-")</f>
        <v>3.6009724377197459E-3</v>
      </c>
      <c r="BE1248" s="52">
        <v>2</v>
      </c>
      <c r="BF1248" s="42">
        <f>IFERROR(BE1248/BA1247,"-")</f>
        <v>0.16666666666666666</v>
      </c>
      <c r="BG1248" s="55">
        <f t="shared" si="118"/>
        <v>34023.5</v>
      </c>
      <c r="BH1248" s="360"/>
      <c r="BI1248" s="360"/>
      <c r="BJ1248" s="31" t="s">
        <v>97</v>
      </c>
      <c r="BK1248" s="52">
        <v>477328</v>
      </c>
      <c r="BL1248" s="42">
        <f>IFERROR(BK1248/BH1247,"-")</f>
        <v>1.1404975699245519E-2</v>
      </c>
      <c r="BM1248" s="52">
        <v>19</v>
      </c>
      <c r="BN1248" s="42">
        <f>IFERROR(BM1248/BI1247,"-")</f>
        <v>0.1484375</v>
      </c>
      <c r="BO1248" s="96">
        <f t="shared" si="119"/>
        <v>25122.526315789473</v>
      </c>
      <c r="BP1248" s="140"/>
    </row>
    <row r="1249" spans="2:68" s="8" customFormat="1" ht="13.15" customHeight="1" thickTop="1" thickBot="1">
      <c r="B1249" s="371"/>
      <c r="C1249" s="400"/>
      <c r="D1249" s="360"/>
      <c r="E1249" s="360"/>
      <c r="F1249" s="32" t="s">
        <v>98</v>
      </c>
      <c r="G1249" s="52">
        <v>78608</v>
      </c>
      <c r="H1249" s="42">
        <f>IFERROR(G1249/D1247,"-")</f>
        <v>5.2110975801356735E-3</v>
      </c>
      <c r="I1249" s="52">
        <v>8</v>
      </c>
      <c r="J1249" s="42">
        <f>IFERROR(I1249/E1247,"-")</f>
        <v>0.36363636363636365</v>
      </c>
      <c r="K1249" s="55">
        <f t="shared" si="112"/>
        <v>9826</v>
      </c>
      <c r="L1249" s="360"/>
      <c r="M1249" s="360"/>
      <c r="N1249" s="32" t="s">
        <v>98</v>
      </c>
      <c r="O1249" s="52">
        <v>1416084</v>
      </c>
      <c r="P1249" s="42">
        <f>IFERROR(O1249/L1247,"-")</f>
        <v>9.3139008828212397E-3</v>
      </c>
      <c r="Q1249" s="52">
        <v>93</v>
      </c>
      <c r="R1249" s="42">
        <f>IFERROR(Q1249/M1247,"-")</f>
        <v>0.31525423728813562</v>
      </c>
      <c r="S1249" s="55">
        <f t="shared" si="113"/>
        <v>15226.709677419354</v>
      </c>
      <c r="T1249" s="360"/>
      <c r="U1249" s="360"/>
      <c r="V1249" s="32" t="s">
        <v>98</v>
      </c>
      <c r="W1249" s="52">
        <v>0</v>
      </c>
      <c r="X1249" s="42">
        <f>IFERROR(W1249/T1247,"-")</f>
        <v>0</v>
      </c>
      <c r="Y1249" s="52">
        <v>0</v>
      </c>
      <c r="Z1249" s="42">
        <f>IFERROR(Y1249/U1247,"-")</f>
        <v>0</v>
      </c>
      <c r="AA1249" s="96" t="str">
        <f t="shared" si="114"/>
        <v>-</v>
      </c>
      <c r="AB1249" s="360"/>
      <c r="AC1249" s="360"/>
      <c r="AD1249" s="32" t="s">
        <v>98</v>
      </c>
      <c r="AE1249" s="52">
        <v>0</v>
      </c>
      <c r="AF1249" s="42">
        <f>IFERROR(AE1249/AB1247,"-")</f>
        <v>0</v>
      </c>
      <c r="AG1249" s="52">
        <v>0</v>
      </c>
      <c r="AH1249" s="42">
        <f>IFERROR(AG1249/AC1247,"-")</f>
        <v>0</v>
      </c>
      <c r="AI1249" s="55" t="str">
        <f t="shared" si="115"/>
        <v>-</v>
      </c>
      <c r="AJ1249" s="360"/>
      <c r="AK1249" s="360"/>
      <c r="AL1249" s="32" t="s">
        <v>98</v>
      </c>
      <c r="AM1249" s="52">
        <v>749581</v>
      </c>
      <c r="AN1249" s="42">
        <f>IFERROR(AM1249/AJ1247,"-")</f>
        <v>9.6269945921273175E-3</v>
      </c>
      <c r="AO1249" s="52">
        <v>46</v>
      </c>
      <c r="AP1249" s="42">
        <f>IFERROR(AO1249/AK1247,"-")</f>
        <v>0.39655172413793105</v>
      </c>
      <c r="AQ1249" s="55">
        <f t="shared" si="116"/>
        <v>16295.239130434782</v>
      </c>
      <c r="AR1249" s="360"/>
      <c r="AS1249" s="360"/>
      <c r="AT1249" s="32" t="s">
        <v>98</v>
      </c>
      <c r="AU1249" s="52">
        <v>666503</v>
      </c>
      <c r="AV1249" s="42">
        <f>IFERROR(AU1249/AR1247,"-")</f>
        <v>1.089144392279774E-2</v>
      </c>
      <c r="AW1249" s="55">
        <v>47</v>
      </c>
      <c r="AX1249" s="42">
        <f>IFERROR(AW1249/AS1247,"-")</f>
        <v>0.34814814814814815</v>
      </c>
      <c r="AY1249" s="138">
        <f t="shared" si="117"/>
        <v>14180.91489361702</v>
      </c>
      <c r="AZ1249" s="360"/>
      <c r="BA1249" s="360"/>
      <c r="BB1249" s="32" t="s">
        <v>98</v>
      </c>
      <c r="BC1249" s="52">
        <v>67890</v>
      </c>
      <c r="BD1249" s="42">
        <f>IFERROR(BC1249/AZ1247,"-")</f>
        <v>3.5926641703057233E-3</v>
      </c>
      <c r="BE1249" s="52">
        <v>6</v>
      </c>
      <c r="BF1249" s="42">
        <f>IFERROR(BE1249/BA1247,"-")</f>
        <v>0.5</v>
      </c>
      <c r="BG1249" s="55">
        <f t="shared" si="118"/>
        <v>11315</v>
      </c>
      <c r="BH1249" s="360"/>
      <c r="BI1249" s="360"/>
      <c r="BJ1249" s="32" t="s">
        <v>98</v>
      </c>
      <c r="BK1249" s="52">
        <v>397997</v>
      </c>
      <c r="BL1249" s="42">
        <f>IFERROR(BK1249/BH1247,"-")</f>
        <v>9.5094905670160112E-3</v>
      </c>
      <c r="BM1249" s="52">
        <v>27</v>
      </c>
      <c r="BN1249" s="42">
        <f>IFERROR(BM1249/BI1247,"-")</f>
        <v>0.2109375</v>
      </c>
      <c r="BO1249" s="96">
        <f t="shared" si="119"/>
        <v>14740.62962962963</v>
      </c>
      <c r="BP1249" s="140"/>
    </row>
    <row r="1250" spans="2:68" s="8" customFormat="1" ht="13.15" customHeight="1" thickTop="1" thickBot="1">
      <c r="B1250" s="371"/>
      <c r="C1250" s="400"/>
      <c r="D1250" s="360"/>
      <c r="E1250" s="360"/>
      <c r="F1250" s="32" t="s">
        <v>99</v>
      </c>
      <c r="G1250" s="52">
        <v>6221</v>
      </c>
      <c r="H1250" s="42">
        <f>IFERROR(G1250/D1247,"-")</f>
        <v>4.1240380172532089E-4</v>
      </c>
      <c r="I1250" s="52">
        <v>1</v>
      </c>
      <c r="J1250" s="42">
        <f>IFERROR(I1250/E1247,"-")</f>
        <v>4.5454545454545456E-2</v>
      </c>
      <c r="K1250" s="55">
        <f t="shared" si="112"/>
        <v>6221</v>
      </c>
      <c r="L1250" s="360"/>
      <c r="M1250" s="360"/>
      <c r="N1250" s="32" t="s">
        <v>99</v>
      </c>
      <c r="O1250" s="52">
        <v>40979</v>
      </c>
      <c r="P1250" s="42">
        <f>IFERROR(O1250/L1247,"-")</f>
        <v>2.6952803949280665E-4</v>
      </c>
      <c r="Q1250" s="52">
        <v>8</v>
      </c>
      <c r="R1250" s="42">
        <f>IFERROR(Q1250/M1247,"-")</f>
        <v>2.7118644067796609E-2</v>
      </c>
      <c r="S1250" s="55">
        <f t="shared" si="113"/>
        <v>5122.375</v>
      </c>
      <c r="T1250" s="360"/>
      <c r="U1250" s="360"/>
      <c r="V1250" s="32" t="s">
        <v>99</v>
      </c>
      <c r="W1250" s="52">
        <v>0</v>
      </c>
      <c r="X1250" s="42">
        <f>IFERROR(W1250/T1247,"-")</f>
        <v>0</v>
      </c>
      <c r="Y1250" s="52">
        <v>0</v>
      </c>
      <c r="Z1250" s="42">
        <f>IFERROR(Y1250/U1247,"-")</f>
        <v>0</v>
      </c>
      <c r="AA1250" s="96" t="str">
        <f t="shared" si="114"/>
        <v>-</v>
      </c>
      <c r="AB1250" s="360"/>
      <c r="AC1250" s="360"/>
      <c r="AD1250" s="32" t="s">
        <v>99</v>
      </c>
      <c r="AE1250" s="52">
        <v>0</v>
      </c>
      <c r="AF1250" s="42">
        <f>IFERROR(AE1250/AB1247,"-")</f>
        <v>0</v>
      </c>
      <c r="AG1250" s="52">
        <v>0</v>
      </c>
      <c r="AH1250" s="42">
        <f>IFERROR(AG1250/AC1247,"-")</f>
        <v>0</v>
      </c>
      <c r="AI1250" s="55" t="str">
        <f t="shared" si="115"/>
        <v>-</v>
      </c>
      <c r="AJ1250" s="360"/>
      <c r="AK1250" s="360"/>
      <c r="AL1250" s="32" t="s">
        <v>99</v>
      </c>
      <c r="AM1250" s="52">
        <v>33112</v>
      </c>
      <c r="AN1250" s="42">
        <f>IFERROR(AM1250/AJ1247,"-")</f>
        <v>4.2526297349388493E-4</v>
      </c>
      <c r="AO1250" s="52">
        <v>6</v>
      </c>
      <c r="AP1250" s="42">
        <f>IFERROR(AO1250/AK1247,"-")</f>
        <v>5.1724137931034482E-2</v>
      </c>
      <c r="AQ1250" s="55">
        <f t="shared" si="116"/>
        <v>5518.666666666667</v>
      </c>
      <c r="AR1250" s="360"/>
      <c r="AS1250" s="360"/>
      <c r="AT1250" s="32" t="s">
        <v>99</v>
      </c>
      <c r="AU1250" s="52">
        <v>7867</v>
      </c>
      <c r="AV1250" s="42">
        <f>IFERROR(AU1250/AR1247,"-")</f>
        <v>1.2855604451990436E-4</v>
      </c>
      <c r="AW1250" s="55">
        <v>2</v>
      </c>
      <c r="AX1250" s="42">
        <f>IFERROR(AW1250/AS1247,"-")</f>
        <v>1.4814814814814815E-2</v>
      </c>
      <c r="AY1250" s="138">
        <f t="shared" si="117"/>
        <v>3933.5</v>
      </c>
      <c r="AZ1250" s="360"/>
      <c r="BA1250" s="360"/>
      <c r="BB1250" s="32" t="s">
        <v>99</v>
      </c>
      <c r="BC1250" s="52">
        <v>2488</v>
      </c>
      <c r="BD1250" s="42">
        <f>IFERROR(BC1250/AZ1247,"-")</f>
        <v>1.3166222500693238E-4</v>
      </c>
      <c r="BE1250" s="52">
        <v>1</v>
      </c>
      <c r="BF1250" s="42">
        <f>IFERROR(BE1250/BA1247,"-")</f>
        <v>8.3333333333333329E-2</v>
      </c>
      <c r="BG1250" s="55">
        <f t="shared" si="118"/>
        <v>2488</v>
      </c>
      <c r="BH1250" s="360"/>
      <c r="BI1250" s="360"/>
      <c r="BJ1250" s="32" t="s">
        <v>99</v>
      </c>
      <c r="BK1250" s="52">
        <v>3210</v>
      </c>
      <c r="BL1250" s="42">
        <f>IFERROR(BK1250/BH1247,"-")</f>
        <v>7.6697725661553729E-5</v>
      </c>
      <c r="BM1250" s="52">
        <v>2</v>
      </c>
      <c r="BN1250" s="42">
        <f>IFERROR(BM1250/BI1247,"-")</f>
        <v>1.5625E-2</v>
      </c>
      <c r="BO1250" s="96">
        <f t="shared" si="119"/>
        <v>1605</v>
      </c>
      <c r="BP1250" s="140"/>
    </row>
    <row r="1251" spans="2:68" s="8" customFormat="1" ht="13.15" customHeight="1" thickTop="1" thickBot="1">
      <c r="B1251" s="371"/>
      <c r="C1251" s="400"/>
      <c r="D1251" s="360"/>
      <c r="E1251" s="360"/>
      <c r="F1251" s="32" t="s">
        <v>100</v>
      </c>
      <c r="G1251" s="52">
        <v>106977</v>
      </c>
      <c r="H1251" s="42">
        <f>IFERROR(G1251/D1247,"-")</f>
        <v>7.0917411183362249E-3</v>
      </c>
      <c r="I1251" s="52">
        <v>8</v>
      </c>
      <c r="J1251" s="42">
        <f>IFERROR(I1251/E1247,"-")</f>
        <v>0.36363636363636365</v>
      </c>
      <c r="K1251" s="55">
        <f t="shared" si="112"/>
        <v>13372.125</v>
      </c>
      <c r="L1251" s="360"/>
      <c r="M1251" s="360"/>
      <c r="N1251" s="32" t="s">
        <v>100</v>
      </c>
      <c r="O1251" s="52">
        <v>4574099</v>
      </c>
      <c r="P1251" s="42">
        <f>IFERROR(O1251/L1247,"-")</f>
        <v>3.0084871175870744E-2</v>
      </c>
      <c r="Q1251" s="52">
        <v>67</v>
      </c>
      <c r="R1251" s="42">
        <f>IFERROR(Q1251/M1247,"-")</f>
        <v>0.22711864406779661</v>
      </c>
      <c r="S1251" s="55">
        <f t="shared" si="113"/>
        <v>68270.13432835821</v>
      </c>
      <c r="T1251" s="360"/>
      <c r="U1251" s="360"/>
      <c r="V1251" s="32" t="s">
        <v>100</v>
      </c>
      <c r="W1251" s="52">
        <v>0</v>
      </c>
      <c r="X1251" s="42">
        <f>IFERROR(W1251/T1247,"-")</f>
        <v>0</v>
      </c>
      <c r="Y1251" s="52">
        <v>0</v>
      </c>
      <c r="Z1251" s="42">
        <f>IFERROR(Y1251/U1247,"-")</f>
        <v>0</v>
      </c>
      <c r="AA1251" s="96" t="str">
        <f t="shared" si="114"/>
        <v>-</v>
      </c>
      <c r="AB1251" s="360"/>
      <c r="AC1251" s="360"/>
      <c r="AD1251" s="32" t="s">
        <v>100</v>
      </c>
      <c r="AE1251" s="52">
        <v>0</v>
      </c>
      <c r="AF1251" s="42">
        <f>IFERROR(AE1251/AB1247,"-")</f>
        <v>0</v>
      </c>
      <c r="AG1251" s="52">
        <v>0</v>
      </c>
      <c r="AH1251" s="42">
        <f>IFERROR(AG1251/AC1247,"-")</f>
        <v>0</v>
      </c>
      <c r="AI1251" s="55" t="str">
        <f t="shared" si="115"/>
        <v>-</v>
      </c>
      <c r="AJ1251" s="360"/>
      <c r="AK1251" s="360"/>
      <c r="AL1251" s="32" t="s">
        <v>100</v>
      </c>
      <c r="AM1251" s="52">
        <v>3074076</v>
      </c>
      <c r="AN1251" s="42">
        <f>IFERROR(AM1251/AJ1247,"-")</f>
        <v>3.94808740186696E-2</v>
      </c>
      <c r="AO1251" s="52">
        <v>25</v>
      </c>
      <c r="AP1251" s="42">
        <f>IFERROR(AO1251/AK1247,"-")</f>
        <v>0.21551724137931033</v>
      </c>
      <c r="AQ1251" s="55">
        <f t="shared" si="116"/>
        <v>122963.04</v>
      </c>
      <c r="AR1251" s="360"/>
      <c r="AS1251" s="360"/>
      <c r="AT1251" s="32" t="s">
        <v>100</v>
      </c>
      <c r="AU1251" s="52">
        <v>1500023</v>
      </c>
      <c r="AV1251" s="42">
        <f>IFERROR(AU1251/AR1247,"-")</f>
        <v>2.451214231204786E-2</v>
      </c>
      <c r="AW1251" s="55">
        <v>42</v>
      </c>
      <c r="AX1251" s="42">
        <f>IFERROR(AW1251/AS1247,"-")</f>
        <v>0.31111111111111112</v>
      </c>
      <c r="AY1251" s="138">
        <f t="shared" si="117"/>
        <v>35714.833333333336</v>
      </c>
      <c r="AZ1251" s="360"/>
      <c r="BA1251" s="360"/>
      <c r="BB1251" s="32" t="s">
        <v>100</v>
      </c>
      <c r="BC1251" s="52">
        <v>2221</v>
      </c>
      <c r="BD1251" s="42">
        <f>IFERROR(BC1251/AZ1247,"-")</f>
        <v>1.1753287851302123E-4</v>
      </c>
      <c r="BE1251" s="52">
        <v>1</v>
      </c>
      <c r="BF1251" s="42">
        <f>IFERROR(BE1251/BA1247,"-")</f>
        <v>8.3333333333333329E-2</v>
      </c>
      <c r="BG1251" s="55">
        <f t="shared" si="118"/>
        <v>2221</v>
      </c>
      <c r="BH1251" s="360"/>
      <c r="BI1251" s="360"/>
      <c r="BJ1251" s="32" t="s">
        <v>100</v>
      </c>
      <c r="BK1251" s="52">
        <v>178959</v>
      </c>
      <c r="BL1251" s="42">
        <f>IFERROR(BK1251/BH1247,"-")</f>
        <v>4.2759340456903407E-3</v>
      </c>
      <c r="BM1251" s="52">
        <v>21</v>
      </c>
      <c r="BN1251" s="42">
        <f>IFERROR(BM1251/BI1247,"-")</f>
        <v>0.1640625</v>
      </c>
      <c r="BO1251" s="96">
        <f t="shared" si="119"/>
        <v>8521.8571428571431</v>
      </c>
      <c r="BP1251" s="140"/>
    </row>
    <row r="1252" spans="2:68" s="8" customFormat="1" ht="13.15" customHeight="1" thickTop="1" thickBot="1">
      <c r="B1252" s="371"/>
      <c r="C1252" s="400"/>
      <c r="D1252" s="360"/>
      <c r="E1252" s="360"/>
      <c r="F1252" s="32" t="s">
        <v>101</v>
      </c>
      <c r="G1252" s="52">
        <v>568649</v>
      </c>
      <c r="H1252" s="42">
        <f>IFERROR(G1252/D1247,"-")</f>
        <v>3.7696995571017841E-2</v>
      </c>
      <c r="I1252" s="52">
        <v>9</v>
      </c>
      <c r="J1252" s="42">
        <f>IFERROR(I1252/E1247,"-")</f>
        <v>0.40909090909090912</v>
      </c>
      <c r="K1252" s="55">
        <f t="shared" si="112"/>
        <v>63183.222222222219</v>
      </c>
      <c r="L1252" s="360"/>
      <c r="M1252" s="360"/>
      <c r="N1252" s="32" t="s">
        <v>101</v>
      </c>
      <c r="O1252" s="52">
        <v>5843304</v>
      </c>
      <c r="P1252" s="42">
        <f>IFERROR(O1252/L1247,"-")</f>
        <v>3.8432716056528343E-2</v>
      </c>
      <c r="Q1252" s="52">
        <v>98</v>
      </c>
      <c r="R1252" s="42">
        <f>IFERROR(Q1252/M1247,"-")</f>
        <v>0.33220338983050846</v>
      </c>
      <c r="S1252" s="55">
        <f t="shared" si="113"/>
        <v>59625.551020408166</v>
      </c>
      <c r="T1252" s="360"/>
      <c r="U1252" s="360"/>
      <c r="V1252" s="32" t="s">
        <v>101</v>
      </c>
      <c r="W1252" s="52">
        <v>0</v>
      </c>
      <c r="X1252" s="42">
        <f>IFERROR(W1252/T1247,"-")</f>
        <v>0</v>
      </c>
      <c r="Y1252" s="52">
        <v>0</v>
      </c>
      <c r="Z1252" s="42">
        <f>IFERROR(Y1252/U1247,"-")</f>
        <v>0</v>
      </c>
      <c r="AA1252" s="96" t="str">
        <f t="shared" si="114"/>
        <v>-</v>
      </c>
      <c r="AB1252" s="360"/>
      <c r="AC1252" s="360"/>
      <c r="AD1252" s="32" t="s">
        <v>101</v>
      </c>
      <c r="AE1252" s="52">
        <v>0</v>
      </c>
      <c r="AF1252" s="42">
        <f>IFERROR(AE1252/AB1247,"-")</f>
        <v>0</v>
      </c>
      <c r="AG1252" s="52">
        <v>0</v>
      </c>
      <c r="AH1252" s="42">
        <f>IFERROR(AG1252/AC1247,"-")</f>
        <v>0</v>
      </c>
      <c r="AI1252" s="55" t="str">
        <f t="shared" si="115"/>
        <v>-</v>
      </c>
      <c r="AJ1252" s="360"/>
      <c r="AK1252" s="360"/>
      <c r="AL1252" s="32" t="s">
        <v>101</v>
      </c>
      <c r="AM1252" s="52">
        <v>2904424</v>
      </c>
      <c r="AN1252" s="42">
        <f>IFERROR(AM1252/AJ1247,"-")</f>
        <v>3.7302004908401888E-2</v>
      </c>
      <c r="AO1252" s="52">
        <v>43</v>
      </c>
      <c r="AP1252" s="42">
        <f>IFERROR(AO1252/AK1247,"-")</f>
        <v>0.37068965517241381</v>
      </c>
      <c r="AQ1252" s="55">
        <f t="shared" si="116"/>
        <v>67544.744186046519</v>
      </c>
      <c r="AR1252" s="360"/>
      <c r="AS1252" s="360"/>
      <c r="AT1252" s="32" t="s">
        <v>101</v>
      </c>
      <c r="AU1252" s="52">
        <v>2938880</v>
      </c>
      <c r="AV1252" s="42">
        <f>IFERROR(AU1252/AR1247,"-")</f>
        <v>4.8024760152365141E-2</v>
      </c>
      <c r="AW1252" s="55">
        <v>55</v>
      </c>
      <c r="AX1252" s="42">
        <f>IFERROR(AW1252/AS1247,"-")</f>
        <v>0.40740740740740738</v>
      </c>
      <c r="AY1252" s="138">
        <f t="shared" si="117"/>
        <v>53434.181818181816</v>
      </c>
      <c r="AZ1252" s="360"/>
      <c r="BA1252" s="360"/>
      <c r="BB1252" s="32" t="s">
        <v>101</v>
      </c>
      <c r="BC1252" s="52">
        <v>1117058</v>
      </c>
      <c r="BD1252" s="42">
        <f>IFERROR(BC1252/AZ1247,"-")</f>
        <v>5.9113481407473419E-2</v>
      </c>
      <c r="BE1252" s="52">
        <v>6</v>
      </c>
      <c r="BF1252" s="42">
        <f>IFERROR(BE1252/BA1247,"-")</f>
        <v>0.5</v>
      </c>
      <c r="BG1252" s="55">
        <f t="shared" si="118"/>
        <v>186176.33333333334</v>
      </c>
      <c r="BH1252" s="360"/>
      <c r="BI1252" s="360"/>
      <c r="BJ1252" s="32" t="s">
        <v>101</v>
      </c>
      <c r="BK1252" s="52">
        <v>1158397</v>
      </c>
      <c r="BL1252" s="42">
        <f>IFERROR(BK1252/BH1247,"-")</f>
        <v>2.7678011000986557E-2</v>
      </c>
      <c r="BM1252" s="52">
        <v>32</v>
      </c>
      <c r="BN1252" s="42">
        <f>IFERROR(BM1252/BI1247,"-")</f>
        <v>0.25</v>
      </c>
      <c r="BO1252" s="96">
        <f t="shared" si="119"/>
        <v>36199.90625</v>
      </c>
      <c r="BP1252" s="140"/>
    </row>
    <row r="1253" spans="2:68" s="8" customFormat="1" ht="13.15" customHeight="1" thickTop="1" thickBot="1">
      <c r="B1253" s="371"/>
      <c r="C1253" s="400"/>
      <c r="D1253" s="360"/>
      <c r="E1253" s="360"/>
      <c r="F1253" s="32" t="s">
        <v>102</v>
      </c>
      <c r="G1253" s="52">
        <v>2088440</v>
      </c>
      <c r="H1253" s="42">
        <f>IFERROR(G1253/D1247,"-")</f>
        <v>0.13844729073705661</v>
      </c>
      <c r="I1253" s="52">
        <v>6</v>
      </c>
      <c r="J1253" s="42">
        <f>IFERROR(I1253/E1247,"-")</f>
        <v>0.27272727272727271</v>
      </c>
      <c r="K1253" s="55">
        <f t="shared" ref="K1253:K1263" si="120">IFERROR(G1253/I1253,"-")</f>
        <v>348073.33333333331</v>
      </c>
      <c r="L1253" s="360"/>
      <c r="M1253" s="360"/>
      <c r="N1253" s="32" t="s">
        <v>102</v>
      </c>
      <c r="O1253" s="52">
        <v>7388721</v>
      </c>
      <c r="P1253" s="42">
        <f>IFERROR(O1253/L1247,"-")</f>
        <v>4.8597268978972881E-2</v>
      </c>
      <c r="Q1253" s="52">
        <v>34</v>
      </c>
      <c r="R1253" s="42">
        <f>IFERROR(Q1253/M1247,"-")</f>
        <v>0.11525423728813559</v>
      </c>
      <c r="S1253" s="55">
        <f t="shared" ref="S1253:S1263" si="121">IFERROR(O1253/Q1253,"-")</f>
        <v>217315.32352941178</v>
      </c>
      <c r="T1253" s="360"/>
      <c r="U1253" s="360"/>
      <c r="V1253" s="32" t="s">
        <v>102</v>
      </c>
      <c r="W1253" s="52">
        <v>0</v>
      </c>
      <c r="X1253" s="42">
        <f>IFERROR(W1253/T1247,"-")</f>
        <v>0</v>
      </c>
      <c r="Y1253" s="52">
        <v>0</v>
      </c>
      <c r="Z1253" s="42">
        <f>IFERROR(Y1253/U1247,"-")</f>
        <v>0</v>
      </c>
      <c r="AA1253" s="96" t="str">
        <f t="shared" ref="AA1253:AA1263" si="122">IFERROR(W1253/Y1253,"-")</f>
        <v>-</v>
      </c>
      <c r="AB1253" s="360"/>
      <c r="AC1253" s="360"/>
      <c r="AD1253" s="32" t="s">
        <v>102</v>
      </c>
      <c r="AE1253" s="52">
        <v>0</v>
      </c>
      <c r="AF1253" s="42">
        <f>IFERROR(AE1253/AB1247,"-")</f>
        <v>0</v>
      </c>
      <c r="AG1253" s="52">
        <v>0</v>
      </c>
      <c r="AH1253" s="42">
        <f>IFERROR(AG1253/AC1247,"-")</f>
        <v>0</v>
      </c>
      <c r="AI1253" s="55" t="str">
        <f t="shared" ref="AI1253:AI1263" si="123">IFERROR(AE1253/AG1253,"-")</f>
        <v>-</v>
      </c>
      <c r="AJ1253" s="360"/>
      <c r="AK1253" s="360"/>
      <c r="AL1253" s="32" t="s">
        <v>102</v>
      </c>
      <c r="AM1253" s="52">
        <v>7318935</v>
      </c>
      <c r="AN1253" s="42">
        <f>IFERROR(AM1253/AJ1247,"-")</f>
        <v>9.3998310609702429E-2</v>
      </c>
      <c r="AO1253" s="52">
        <v>24</v>
      </c>
      <c r="AP1253" s="42">
        <f>IFERROR(AO1253/AK1247,"-")</f>
        <v>0.20689655172413793</v>
      </c>
      <c r="AQ1253" s="55">
        <f t="shared" ref="AQ1253:AQ1263" si="124">IFERROR(AM1253/AO1253,"-")</f>
        <v>304955.625</v>
      </c>
      <c r="AR1253" s="360"/>
      <c r="AS1253" s="360"/>
      <c r="AT1253" s="32" t="s">
        <v>102</v>
      </c>
      <c r="AU1253" s="52">
        <v>69786</v>
      </c>
      <c r="AV1253" s="42">
        <f>IFERROR(AU1253/AR1247,"-")</f>
        <v>1.1403854230158952E-3</v>
      </c>
      <c r="AW1253" s="55">
        <v>10</v>
      </c>
      <c r="AX1253" s="42">
        <f>IFERROR(AW1253/AS1247,"-")</f>
        <v>7.407407407407407E-2</v>
      </c>
      <c r="AY1253" s="138">
        <f t="shared" ref="AY1253:AY1263" si="125">IFERROR(AU1253/AW1253,"-")</f>
        <v>6978.6</v>
      </c>
      <c r="AZ1253" s="360"/>
      <c r="BA1253" s="360"/>
      <c r="BB1253" s="32" t="s">
        <v>102</v>
      </c>
      <c r="BC1253" s="52">
        <v>6033423</v>
      </c>
      <c r="BD1253" s="42">
        <f>IFERROR(BC1253/AZ1247,"-")</f>
        <v>0.31928211277652774</v>
      </c>
      <c r="BE1253" s="52">
        <v>6</v>
      </c>
      <c r="BF1253" s="42">
        <f>IFERROR(BE1253/BA1247,"-")</f>
        <v>0.5</v>
      </c>
      <c r="BG1253" s="55">
        <f t="shared" ref="BG1253:BG1263" si="126">IFERROR(BC1253/BE1253,"-")</f>
        <v>1005570.5</v>
      </c>
      <c r="BH1253" s="360"/>
      <c r="BI1253" s="360"/>
      <c r="BJ1253" s="32" t="s">
        <v>102</v>
      </c>
      <c r="BK1253" s="52">
        <v>2090713</v>
      </c>
      <c r="BL1253" s="42">
        <f>IFERROR(BK1253/BH1247,"-")</f>
        <v>4.995418445826915E-2</v>
      </c>
      <c r="BM1253" s="52">
        <v>9</v>
      </c>
      <c r="BN1253" s="42">
        <f>IFERROR(BM1253/BI1247,"-")</f>
        <v>7.03125E-2</v>
      </c>
      <c r="BO1253" s="96">
        <f t="shared" ref="BO1253:BO1263" si="127">IFERROR(BK1253/BM1253,"-")</f>
        <v>232301.44444444444</v>
      </c>
      <c r="BP1253" s="140"/>
    </row>
    <row r="1254" spans="2:68" s="8" customFormat="1" ht="13.15" customHeight="1" thickTop="1" thickBot="1">
      <c r="B1254" s="371"/>
      <c r="C1254" s="400"/>
      <c r="D1254" s="360"/>
      <c r="E1254" s="360"/>
      <c r="F1254" s="32" t="s">
        <v>112</v>
      </c>
      <c r="G1254" s="52">
        <v>0</v>
      </c>
      <c r="H1254" s="42">
        <f>IFERROR(G1254/D1247,"-")</f>
        <v>0</v>
      </c>
      <c r="I1254" s="52">
        <v>0</v>
      </c>
      <c r="J1254" s="42">
        <f>IFERROR(I1254/E1247,"-")</f>
        <v>0</v>
      </c>
      <c r="K1254" s="55" t="str">
        <f t="shared" si="120"/>
        <v>-</v>
      </c>
      <c r="L1254" s="360"/>
      <c r="M1254" s="360"/>
      <c r="N1254" s="32" t="s">
        <v>112</v>
      </c>
      <c r="O1254" s="52">
        <v>0</v>
      </c>
      <c r="P1254" s="42">
        <f>IFERROR(O1254/L1247,"-")</f>
        <v>0</v>
      </c>
      <c r="Q1254" s="52">
        <v>0</v>
      </c>
      <c r="R1254" s="42">
        <f>IFERROR(Q1254/M1247,"-")</f>
        <v>0</v>
      </c>
      <c r="S1254" s="55" t="str">
        <f t="shared" si="121"/>
        <v>-</v>
      </c>
      <c r="T1254" s="360"/>
      <c r="U1254" s="360"/>
      <c r="V1254" s="32" t="s">
        <v>112</v>
      </c>
      <c r="W1254" s="52">
        <v>0</v>
      </c>
      <c r="X1254" s="42">
        <f>IFERROR(W1254/T1247,"-")</f>
        <v>0</v>
      </c>
      <c r="Y1254" s="52">
        <v>0</v>
      </c>
      <c r="Z1254" s="42">
        <f>IFERROR(Y1254/U1247,"-")</f>
        <v>0</v>
      </c>
      <c r="AA1254" s="96" t="str">
        <f t="shared" si="122"/>
        <v>-</v>
      </c>
      <c r="AB1254" s="360"/>
      <c r="AC1254" s="360"/>
      <c r="AD1254" s="32" t="s">
        <v>112</v>
      </c>
      <c r="AE1254" s="52">
        <v>0</v>
      </c>
      <c r="AF1254" s="42">
        <f>IFERROR(AE1254/AB1247,"-")</f>
        <v>0</v>
      </c>
      <c r="AG1254" s="52">
        <v>0</v>
      </c>
      <c r="AH1254" s="42">
        <f>IFERROR(AG1254/AC1247,"-")</f>
        <v>0</v>
      </c>
      <c r="AI1254" s="55" t="str">
        <f t="shared" si="123"/>
        <v>-</v>
      </c>
      <c r="AJ1254" s="360"/>
      <c r="AK1254" s="360"/>
      <c r="AL1254" s="32" t="s">
        <v>112</v>
      </c>
      <c r="AM1254" s="52">
        <v>0</v>
      </c>
      <c r="AN1254" s="42">
        <f>IFERROR(AM1254/AJ1247,"-")</f>
        <v>0</v>
      </c>
      <c r="AO1254" s="52">
        <v>0</v>
      </c>
      <c r="AP1254" s="42">
        <f>IFERROR(AO1254/AK1247,"-")</f>
        <v>0</v>
      </c>
      <c r="AQ1254" s="55" t="str">
        <f t="shared" si="124"/>
        <v>-</v>
      </c>
      <c r="AR1254" s="360"/>
      <c r="AS1254" s="360"/>
      <c r="AT1254" s="32" t="s">
        <v>112</v>
      </c>
      <c r="AU1254" s="52">
        <v>0</v>
      </c>
      <c r="AV1254" s="42">
        <f>IFERROR(AU1254/AR1247,"-")</f>
        <v>0</v>
      </c>
      <c r="AW1254" s="55">
        <v>0</v>
      </c>
      <c r="AX1254" s="42">
        <f>IFERROR(AW1254/AS1247,"-")</f>
        <v>0</v>
      </c>
      <c r="AY1254" s="138" t="str">
        <f t="shared" si="125"/>
        <v>-</v>
      </c>
      <c r="AZ1254" s="360"/>
      <c r="BA1254" s="360"/>
      <c r="BB1254" s="32" t="s">
        <v>112</v>
      </c>
      <c r="BC1254" s="52">
        <v>0</v>
      </c>
      <c r="BD1254" s="42">
        <f>IFERROR(BC1254/AZ1247,"-")</f>
        <v>0</v>
      </c>
      <c r="BE1254" s="52">
        <v>0</v>
      </c>
      <c r="BF1254" s="42">
        <f>IFERROR(BE1254/BA1247,"-")</f>
        <v>0</v>
      </c>
      <c r="BG1254" s="55" t="str">
        <f t="shared" si="126"/>
        <v>-</v>
      </c>
      <c r="BH1254" s="360"/>
      <c r="BI1254" s="360"/>
      <c r="BJ1254" s="32" t="s">
        <v>112</v>
      </c>
      <c r="BK1254" s="52">
        <v>0</v>
      </c>
      <c r="BL1254" s="42">
        <f>IFERROR(BK1254/BH1247,"-")</f>
        <v>0</v>
      </c>
      <c r="BM1254" s="52">
        <v>0</v>
      </c>
      <c r="BN1254" s="42">
        <f>IFERROR(BM1254/BI1247,"-")</f>
        <v>0</v>
      </c>
      <c r="BO1254" s="96" t="str">
        <f t="shared" si="127"/>
        <v>-</v>
      </c>
      <c r="BP1254" s="140"/>
    </row>
    <row r="1255" spans="2:68" s="8" customFormat="1" ht="13.15" customHeight="1" thickTop="1" thickBot="1">
      <c r="B1255" s="371"/>
      <c r="C1255" s="400"/>
      <c r="D1255" s="360"/>
      <c r="E1255" s="360"/>
      <c r="F1255" s="32" t="s">
        <v>103</v>
      </c>
      <c r="G1255" s="52">
        <v>0</v>
      </c>
      <c r="H1255" s="42">
        <f>IFERROR(G1255/D1247,"-")</f>
        <v>0</v>
      </c>
      <c r="I1255" s="52">
        <v>0</v>
      </c>
      <c r="J1255" s="42">
        <f>IFERROR(I1255/E1247,"-")</f>
        <v>0</v>
      </c>
      <c r="K1255" s="55" t="str">
        <f t="shared" si="120"/>
        <v>-</v>
      </c>
      <c r="L1255" s="360"/>
      <c r="M1255" s="360"/>
      <c r="N1255" s="32" t="s">
        <v>103</v>
      </c>
      <c r="O1255" s="52">
        <v>23000</v>
      </c>
      <c r="P1255" s="42">
        <f>IFERROR(O1255/L1247,"-")</f>
        <v>1.5127613920140932E-4</v>
      </c>
      <c r="Q1255" s="52">
        <v>1</v>
      </c>
      <c r="R1255" s="42">
        <f>IFERROR(Q1255/M1247,"-")</f>
        <v>3.3898305084745762E-3</v>
      </c>
      <c r="S1255" s="55">
        <f t="shared" si="121"/>
        <v>23000</v>
      </c>
      <c r="T1255" s="360"/>
      <c r="U1255" s="360"/>
      <c r="V1255" s="32" t="s">
        <v>103</v>
      </c>
      <c r="W1255" s="52">
        <v>0</v>
      </c>
      <c r="X1255" s="42">
        <f>IFERROR(W1255/T1247,"-")</f>
        <v>0</v>
      </c>
      <c r="Y1255" s="52">
        <v>0</v>
      </c>
      <c r="Z1255" s="42">
        <f>IFERROR(Y1255/U1247,"-")</f>
        <v>0</v>
      </c>
      <c r="AA1255" s="96" t="str">
        <f t="shared" si="122"/>
        <v>-</v>
      </c>
      <c r="AB1255" s="360"/>
      <c r="AC1255" s="360"/>
      <c r="AD1255" s="32" t="s">
        <v>103</v>
      </c>
      <c r="AE1255" s="52">
        <v>0</v>
      </c>
      <c r="AF1255" s="42">
        <f>IFERROR(AE1255/AB1247,"-")</f>
        <v>0</v>
      </c>
      <c r="AG1255" s="52">
        <v>0</v>
      </c>
      <c r="AH1255" s="42">
        <f>IFERROR(AG1255/AC1247,"-")</f>
        <v>0</v>
      </c>
      <c r="AI1255" s="55" t="str">
        <f t="shared" si="123"/>
        <v>-</v>
      </c>
      <c r="AJ1255" s="360"/>
      <c r="AK1255" s="360"/>
      <c r="AL1255" s="32" t="s">
        <v>103</v>
      </c>
      <c r="AM1255" s="52">
        <v>23000</v>
      </c>
      <c r="AN1255" s="42">
        <f>IFERROR(AM1255/AJ1247,"-")</f>
        <v>2.9539286030319382E-4</v>
      </c>
      <c r="AO1255" s="52">
        <v>1</v>
      </c>
      <c r="AP1255" s="42">
        <f>IFERROR(AO1255/AK1247,"-")</f>
        <v>8.6206896551724137E-3</v>
      </c>
      <c r="AQ1255" s="55">
        <f t="shared" si="124"/>
        <v>23000</v>
      </c>
      <c r="AR1255" s="360"/>
      <c r="AS1255" s="360"/>
      <c r="AT1255" s="32" t="s">
        <v>103</v>
      </c>
      <c r="AU1255" s="52">
        <v>0</v>
      </c>
      <c r="AV1255" s="42">
        <f>IFERROR(AU1255/AR1247,"-")</f>
        <v>0</v>
      </c>
      <c r="AW1255" s="55">
        <v>0</v>
      </c>
      <c r="AX1255" s="42">
        <f>IFERROR(AW1255/AS1247,"-")</f>
        <v>0</v>
      </c>
      <c r="AY1255" s="138" t="str">
        <f t="shared" si="125"/>
        <v>-</v>
      </c>
      <c r="AZ1255" s="360"/>
      <c r="BA1255" s="360"/>
      <c r="BB1255" s="32" t="s">
        <v>103</v>
      </c>
      <c r="BC1255" s="52">
        <v>0</v>
      </c>
      <c r="BD1255" s="42">
        <f>IFERROR(BC1255/AZ1247,"-")</f>
        <v>0</v>
      </c>
      <c r="BE1255" s="52">
        <v>0</v>
      </c>
      <c r="BF1255" s="42">
        <f>IFERROR(BE1255/BA1247,"-")</f>
        <v>0</v>
      </c>
      <c r="BG1255" s="55" t="str">
        <f t="shared" si="126"/>
        <v>-</v>
      </c>
      <c r="BH1255" s="360"/>
      <c r="BI1255" s="360"/>
      <c r="BJ1255" s="32" t="s">
        <v>103</v>
      </c>
      <c r="BK1255" s="52">
        <v>8193</v>
      </c>
      <c r="BL1255" s="42">
        <f>IFERROR(BK1255/BH1247,"-")</f>
        <v>1.9575840073056375E-4</v>
      </c>
      <c r="BM1255" s="52">
        <v>1</v>
      </c>
      <c r="BN1255" s="42">
        <f>IFERROR(BM1255/BI1247,"-")</f>
        <v>7.8125E-3</v>
      </c>
      <c r="BO1255" s="96">
        <f t="shared" si="127"/>
        <v>8193</v>
      </c>
      <c r="BP1255" s="140"/>
    </row>
    <row r="1256" spans="2:68" s="8" customFormat="1" ht="13.15" customHeight="1" thickTop="1" thickBot="1">
      <c r="B1256" s="371"/>
      <c r="C1256" s="400"/>
      <c r="D1256" s="360"/>
      <c r="E1256" s="360"/>
      <c r="F1256" s="32" t="s">
        <v>104</v>
      </c>
      <c r="G1256" s="52">
        <v>0</v>
      </c>
      <c r="H1256" s="42">
        <f>IFERROR(G1256/D1247,"-")</f>
        <v>0</v>
      </c>
      <c r="I1256" s="52">
        <v>0</v>
      </c>
      <c r="J1256" s="42">
        <f>IFERROR(I1256/E1247,"-")</f>
        <v>0</v>
      </c>
      <c r="K1256" s="55" t="str">
        <f t="shared" si="120"/>
        <v>-</v>
      </c>
      <c r="L1256" s="360"/>
      <c r="M1256" s="360"/>
      <c r="N1256" s="32" t="s">
        <v>104</v>
      </c>
      <c r="O1256" s="52">
        <v>83099</v>
      </c>
      <c r="P1256" s="42">
        <f>IFERROR(O1256/L1247,"-")</f>
        <v>5.4656069093469181E-4</v>
      </c>
      <c r="Q1256" s="52">
        <v>7</v>
      </c>
      <c r="R1256" s="42">
        <f>IFERROR(Q1256/M1247,"-")</f>
        <v>2.3728813559322035E-2</v>
      </c>
      <c r="S1256" s="55">
        <f t="shared" si="121"/>
        <v>11871.285714285714</v>
      </c>
      <c r="T1256" s="360"/>
      <c r="U1256" s="360"/>
      <c r="V1256" s="32" t="s">
        <v>104</v>
      </c>
      <c r="W1256" s="52">
        <v>0</v>
      </c>
      <c r="X1256" s="42">
        <f>IFERROR(W1256/T1247,"-")</f>
        <v>0</v>
      </c>
      <c r="Y1256" s="52">
        <v>0</v>
      </c>
      <c r="Z1256" s="42">
        <f>IFERROR(Y1256/U1247,"-")</f>
        <v>0</v>
      </c>
      <c r="AA1256" s="96" t="str">
        <f t="shared" si="122"/>
        <v>-</v>
      </c>
      <c r="AB1256" s="360"/>
      <c r="AC1256" s="360"/>
      <c r="AD1256" s="32" t="s">
        <v>104</v>
      </c>
      <c r="AE1256" s="52">
        <v>6281</v>
      </c>
      <c r="AF1256" s="42">
        <f>IFERROR(AE1256/AB1247,"-")</f>
        <v>6.9761216939502884E-4</v>
      </c>
      <c r="AG1256" s="52">
        <v>2</v>
      </c>
      <c r="AH1256" s="42">
        <f>IFERROR(AG1256/AC1247,"-")</f>
        <v>5.8823529411764705E-2</v>
      </c>
      <c r="AI1256" s="55">
        <f t="shared" si="123"/>
        <v>3140.5</v>
      </c>
      <c r="AJ1256" s="360"/>
      <c r="AK1256" s="360"/>
      <c r="AL1256" s="32" t="s">
        <v>104</v>
      </c>
      <c r="AM1256" s="52">
        <v>22961</v>
      </c>
      <c r="AN1256" s="42">
        <f>IFERROR(AM1256/AJ1247,"-")</f>
        <v>2.9489197675746227E-4</v>
      </c>
      <c r="AO1256" s="52">
        <v>4</v>
      </c>
      <c r="AP1256" s="42">
        <f>IFERROR(AO1256/AK1247,"-")</f>
        <v>3.4482758620689655E-2</v>
      </c>
      <c r="AQ1256" s="55">
        <f t="shared" si="124"/>
        <v>5740.25</v>
      </c>
      <c r="AR1256" s="360"/>
      <c r="AS1256" s="360"/>
      <c r="AT1256" s="32" t="s">
        <v>104</v>
      </c>
      <c r="AU1256" s="52">
        <v>53857</v>
      </c>
      <c r="AV1256" s="42">
        <f>IFERROR(AU1256/AR1247,"-")</f>
        <v>8.8008680433564125E-4</v>
      </c>
      <c r="AW1256" s="55">
        <v>1</v>
      </c>
      <c r="AX1256" s="42">
        <f>IFERROR(AW1256/AS1247,"-")</f>
        <v>7.4074074074074077E-3</v>
      </c>
      <c r="AY1256" s="138">
        <f t="shared" si="125"/>
        <v>53857</v>
      </c>
      <c r="AZ1256" s="360"/>
      <c r="BA1256" s="360"/>
      <c r="BB1256" s="32" t="s">
        <v>104</v>
      </c>
      <c r="BC1256" s="52">
        <v>0</v>
      </c>
      <c r="BD1256" s="42">
        <f>IFERROR(BC1256/AZ1247,"-")</f>
        <v>0</v>
      </c>
      <c r="BE1256" s="52">
        <v>0</v>
      </c>
      <c r="BF1256" s="42">
        <f>IFERROR(BE1256/BA1247,"-")</f>
        <v>0</v>
      </c>
      <c r="BG1256" s="55" t="str">
        <f t="shared" si="126"/>
        <v>-</v>
      </c>
      <c r="BH1256" s="360"/>
      <c r="BI1256" s="360"/>
      <c r="BJ1256" s="32" t="s">
        <v>104</v>
      </c>
      <c r="BK1256" s="52">
        <v>10007</v>
      </c>
      <c r="BL1256" s="42">
        <f>IFERROR(BK1256/BH1247,"-")</f>
        <v>2.3910097840970968E-4</v>
      </c>
      <c r="BM1256" s="52">
        <v>3</v>
      </c>
      <c r="BN1256" s="42">
        <f>IFERROR(BM1256/BI1247,"-")</f>
        <v>2.34375E-2</v>
      </c>
      <c r="BO1256" s="96">
        <f t="shared" si="127"/>
        <v>3335.6666666666665</v>
      </c>
      <c r="BP1256" s="140"/>
    </row>
    <row r="1257" spans="2:68" s="8" customFormat="1" ht="13.15" customHeight="1" thickTop="1" thickBot="1">
      <c r="B1257" s="371"/>
      <c r="C1257" s="400"/>
      <c r="D1257" s="360"/>
      <c r="E1257" s="360"/>
      <c r="F1257" s="32" t="s">
        <v>105</v>
      </c>
      <c r="G1257" s="52">
        <v>0</v>
      </c>
      <c r="H1257" s="42">
        <f>IFERROR(G1257/D1247,"-")</f>
        <v>0</v>
      </c>
      <c r="I1257" s="52">
        <v>0</v>
      </c>
      <c r="J1257" s="42">
        <f>IFERROR(I1257/E1247,"-")</f>
        <v>0</v>
      </c>
      <c r="K1257" s="55" t="str">
        <f t="shared" si="120"/>
        <v>-</v>
      </c>
      <c r="L1257" s="360"/>
      <c r="M1257" s="360"/>
      <c r="N1257" s="32" t="s">
        <v>105</v>
      </c>
      <c r="O1257" s="52">
        <v>3798</v>
      </c>
      <c r="P1257" s="42">
        <f>IFERROR(O1257/L1247,"-")</f>
        <v>2.4980294638563156E-5</v>
      </c>
      <c r="Q1257" s="52">
        <v>2</v>
      </c>
      <c r="R1257" s="42">
        <f>IFERROR(Q1257/M1247,"-")</f>
        <v>6.7796610169491523E-3</v>
      </c>
      <c r="S1257" s="55">
        <f t="shared" si="121"/>
        <v>1899</v>
      </c>
      <c r="T1257" s="360"/>
      <c r="U1257" s="360"/>
      <c r="V1257" s="32" t="s">
        <v>105</v>
      </c>
      <c r="W1257" s="52">
        <v>0</v>
      </c>
      <c r="X1257" s="42">
        <f>IFERROR(W1257/T1247,"-")</f>
        <v>0</v>
      </c>
      <c r="Y1257" s="52">
        <v>0</v>
      </c>
      <c r="Z1257" s="42">
        <f>IFERROR(Y1257/U1247,"-")</f>
        <v>0</v>
      </c>
      <c r="AA1257" s="96" t="str">
        <f t="shared" si="122"/>
        <v>-</v>
      </c>
      <c r="AB1257" s="360"/>
      <c r="AC1257" s="360"/>
      <c r="AD1257" s="32" t="s">
        <v>105</v>
      </c>
      <c r="AE1257" s="52">
        <v>0</v>
      </c>
      <c r="AF1257" s="42">
        <f>IFERROR(AE1257/AB1247,"-")</f>
        <v>0</v>
      </c>
      <c r="AG1257" s="52">
        <v>0</v>
      </c>
      <c r="AH1257" s="42">
        <f>IFERROR(AG1257/AC1247,"-")</f>
        <v>0</v>
      </c>
      <c r="AI1257" s="55" t="str">
        <f t="shared" si="123"/>
        <v>-</v>
      </c>
      <c r="AJ1257" s="360"/>
      <c r="AK1257" s="360"/>
      <c r="AL1257" s="32" t="s">
        <v>105</v>
      </c>
      <c r="AM1257" s="52">
        <v>1339</v>
      </c>
      <c r="AN1257" s="42">
        <f>IFERROR(AM1257/AJ1247,"-")</f>
        <v>1.7197001736781588E-5</v>
      </c>
      <c r="AO1257" s="52">
        <v>1</v>
      </c>
      <c r="AP1257" s="42">
        <f>IFERROR(AO1257/AK1247,"-")</f>
        <v>8.6206896551724137E-3</v>
      </c>
      <c r="AQ1257" s="55">
        <f t="shared" si="124"/>
        <v>1339</v>
      </c>
      <c r="AR1257" s="360"/>
      <c r="AS1257" s="360"/>
      <c r="AT1257" s="32" t="s">
        <v>105</v>
      </c>
      <c r="AU1257" s="52">
        <v>2459</v>
      </c>
      <c r="AV1257" s="42">
        <f>IFERROR(AU1257/AR1247,"-")</f>
        <v>4.0182955824894476E-5</v>
      </c>
      <c r="AW1257" s="55">
        <v>1</v>
      </c>
      <c r="AX1257" s="42">
        <f>IFERROR(AW1257/AS1247,"-")</f>
        <v>7.4074074074074077E-3</v>
      </c>
      <c r="AY1257" s="138">
        <f t="shared" si="125"/>
        <v>2459</v>
      </c>
      <c r="AZ1257" s="360"/>
      <c r="BA1257" s="360"/>
      <c r="BB1257" s="32" t="s">
        <v>105</v>
      </c>
      <c r="BC1257" s="52">
        <v>1339</v>
      </c>
      <c r="BD1257" s="42">
        <f>IFERROR(BC1257/AZ1247,"-")</f>
        <v>7.0858408072460796E-5</v>
      </c>
      <c r="BE1257" s="52">
        <v>1</v>
      </c>
      <c r="BF1257" s="42">
        <f>IFERROR(BE1257/BA1247,"-")</f>
        <v>8.3333333333333329E-2</v>
      </c>
      <c r="BG1257" s="55">
        <f t="shared" si="126"/>
        <v>1339</v>
      </c>
      <c r="BH1257" s="360"/>
      <c r="BI1257" s="360"/>
      <c r="BJ1257" s="32" t="s">
        <v>105</v>
      </c>
      <c r="BK1257" s="52">
        <v>4983</v>
      </c>
      <c r="BL1257" s="42">
        <f>IFERROR(BK1257/BH1247,"-")</f>
        <v>1.1906067506901004E-4</v>
      </c>
      <c r="BM1257" s="52">
        <v>1</v>
      </c>
      <c r="BN1257" s="42">
        <f>IFERROR(BM1257/BI1247,"-")</f>
        <v>7.8125E-3</v>
      </c>
      <c r="BO1257" s="96">
        <f t="shared" si="127"/>
        <v>4983</v>
      </c>
      <c r="BP1257" s="140"/>
    </row>
    <row r="1258" spans="2:68" s="8" customFormat="1" ht="13.15" customHeight="1" thickTop="1" thickBot="1">
      <c r="B1258" s="371"/>
      <c r="C1258" s="400"/>
      <c r="D1258" s="360"/>
      <c r="E1258" s="360"/>
      <c r="F1258" s="32" t="s">
        <v>106</v>
      </c>
      <c r="G1258" s="52">
        <v>0</v>
      </c>
      <c r="H1258" s="42">
        <f>IFERROR(G1258/D1247,"-")</f>
        <v>0</v>
      </c>
      <c r="I1258" s="52">
        <v>0</v>
      </c>
      <c r="J1258" s="42">
        <f>IFERROR(I1258/E1247,"-")</f>
        <v>0</v>
      </c>
      <c r="K1258" s="55" t="str">
        <f t="shared" si="120"/>
        <v>-</v>
      </c>
      <c r="L1258" s="360"/>
      <c r="M1258" s="360"/>
      <c r="N1258" s="32" t="s">
        <v>106</v>
      </c>
      <c r="O1258" s="52">
        <v>25296</v>
      </c>
      <c r="P1258" s="42">
        <f>IFERROR(O1258/L1247,"-")</f>
        <v>1.6637744422777609E-4</v>
      </c>
      <c r="Q1258" s="52">
        <v>2</v>
      </c>
      <c r="R1258" s="42">
        <f>IFERROR(Q1258/M1247,"-")</f>
        <v>6.7796610169491523E-3</v>
      </c>
      <c r="S1258" s="55">
        <f t="shared" si="121"/>
        <v>12648</v>
      </c>
      <c r="T1258" s="360"/>
      <c r="U1258" s="360"/>
      <c r="V1258" s="32" t="s">
        <v>106</v>
      </c>
      <c r="W1258" s="52">
        <v>0</v>
      </c>
      <c r="X1258" s="42">
        <f>IFERROR(W1258/T1247,"-")</f>
        <v>0</v>
      </c>
      <c r="Y1258" s="52">
        <v>0</v>
      </c>
      <c r="Z1258" s="42">
        <f>IFERROR(Y1258/U1247,"-")</f>
        <v>0</v>
      </c>
      <c r="AA1258" s="96" t="str">
        <f t="shared" si="122"/>
        <v>-</v>
      </c>
      <c r="AB1258" s="360"/>
      <c r="AC1258" s="360"/>
      <c r="AD1258" s="32" t="s">
        <v>106</v>
      </c>
      <c r="AE1258" s="52">
        <v>0</v>
      </c>
      <c r="AF1258" s="42">
        <f>IFERROR(AE1258/AB1247,"-")</f>
        <v>0</v>
      </c>
      <c r="AG1258" s="52">
        <v>0</v>
      </c>
      <c r="AH1258" s="42">
        <f>IFERROR(AG1258/AC1247,"-")</f>
        <v>0</v>
      </c>
      <c r="AI1258" s="55" t="str">
        <f t="shared" si="123"/>
        <v>-</v>
      </c>
      <c r="AJ1258" s="360"/>
      <c r="AK1258" s="360"/>
      <c r="AL1258" s="32" t="s">
        <v>106</v>
      </c>
      <c r="AM1258" s="52">
        <v>7144</v>
      </c>
      <c r="AN1258" s="42">
        <f>IFERROR(AM1258/AJ1247,"-")</f>
        <v>9.1751591043739853E-5</v>
      </c>
      <c r="AO1258" s="52">
        <v>1</v>
      </c>
      <c r="AP1258" s="42">
        <f>IFERROR(AO1258/AK1247,"-")</f>
        <v>8.6206896551724137E-3</v>
      </c>
      <c r="AQ1258" s="55">
        <f t="shared" si="124"/>
        <v>7144</v>
      </c>
      <c r="AR1258" s="360"/>
      <c r="AS1258" s="360"/>
      <c r="AT1258" s="32" t="s">
        <v>106</v>
      </c>
      <c r="AU1258" s="52">
        <v>0</v>
      </c>
      <c r="AV1258" s="42">
        <f>IFERROR(AU1258/AR1247,"-")</f>
        <v>0</v>
      </c>
      <c r="AW1258" s="55">
        <v>0</v>
      </c>
      <c r="AX1258" s="42">
        <f>IFERROR(AW1258/AS1247,"-")</f>
        <v>0</v>
      </c>
      <c r="AY1258" s="138" t="str">
        <f t="shared" si="125"/>
        <v>-</v>
      </c>
      <c r="AZ1258" s="360"/>
      <c r="BA1258" s="360"/>
      <c r="BB1258" s="32" t="s">
        <v>106</v>
      </c>
      <c r="BC1258" s="52">
        <v>25296</v>
      </c>
      <c r="BD1258" s="42">
        <f>IFERROR(BC1258/AZ1247,"-")</f>
        <v>1.3386365127714475E-3</v>
      </c>
      <c r="BE1258" s="52">
        <v>2</v>
      </c>
      <c r="BF1258" s="42">
        <f>IFERROR(BE1258/BA1247,"-")</f>
        <v>0.16666666666666666</v>
      </c>
      <c r="BG1258" s="55">
        <f t="shared" si="126"/>
        <v>12648</v>
      </c>
      <c r="BH1258" s="360"/>
      <c r="BI1258" s="360"/>
      <c r="BJ1258" s="32" t="s">
        <v>106</v>
      </c>
      <c r="BK1258" s="52">
        <v>1820</v>
      </c>
      <c r="BL1258" s="42">
        <f>IFERROR(BK1258/BH1247,"-")</f>
        <v>4.3485937914027342E-5</v>
      </c>
      <c r="BM1258" s="52">
        <v>1</v>
      </c>
      <c r="BN1258" s="42">
        <f>IFERROR(BM1258/BI1247,"-")</f>
        <v>7.8125E-3</v>
      </c>
      <c r="BO1258" s="96">
        <f t="shared" si="127"/>
        <v>1820</v>
      </c>
      <c r="BP1258" s="140"/>
    </row>
    <row r="1259" spans="2:68" s="8" customFormat="1" ht="13.15" customHeight="1" thickTop="1" thickBot="1">
      <c r="B1259" s="371"/>
      <c r="C1259" s="400"/>
      <c r="D1259" s="360"/>
      <c r="E1259" s="360"/>
      <c r="F1259" s="32" t="s">
        <v>107</v>
      </c>
      <c r="G1259" s="52">
        <v>32511</v>
      </c>
      <c r="H1259" s="42">
        <f>IFERROR(G1259/D1247,"-")</f>
        <v>2.1552258475955486E-3</v>
      </c>
      <c r="I1259" s="52">
        <v>1</v>
      </c>
      <c r="J1259" s="42">
        <f>IFERROR(I1259/E1247,"-")</f>
        <v>4.5454545454545456E-2</v>
      </c>
      <c r="K1259" s="55">
        <f t="shared" si="120"/>
        <v>32511</v>
      </c>
      <c r="L1259" s="360"/>
      <c r="M1259" s="360"/>
      <c r="N1259" s="32" t="s">
        <v>107</v>
      </c>
      <c r="O1259" s="52">
        <v>2637119</v>
      </c>
      <c r="P1259" s="42">
        <f>IFERROR(O1259/L1247,"-")</f>
        <v>1.7344920910203537E-2</v>
      </c>
      <c r="Q1259" s="52">
        <v>28</v>
      </c>
      <c r="R1259" s="42">
        <f>IFERROR(Q1259/M1247,"-")</f>
        <v>9.4915254237288138E-2</v>
      </c>
      <c r="S1259" s="55">
        <f t="shared" si="121"/>
        <v>94182.821428571435</v>
      </c>
      <c r="T1259" s="360"/>
      <c r="U1259" s="360"/>
      <c r="V1259" s="32" t="s">
        <v>107</v>
      </c>
      <c r="W1259" s="52">
        <v>0</v>
      </c>
      <c r="X1259" s="42">
        <f>IFERROR(W1259/T1247,"-")</f>
        <v>0</v>
      </c>
      <c r="Y1259" s="52">
        <v>0</v>
      </c>
      <c r="Z1259" s="42">
        <f>IFERROR(Y1259/U1247,"-")</f>
        <v>0</v>
      </c>
      <c r="AA1259" s="96" t="str">
        <f t="shared" si="122"/>
        <v>-</v>
      </c>
      <c r="AB1259" s="360"/>
      <c r="AC1259" s="360"/>
      <c r="AD1259" s="32" t="s">
        <v>107</v>
      </c>
      <c r="AE1259" s="52">
        <v>0</v>
      </c>
      <c r="AF1259" s="42">
        <f>IFERROR(AE1259/AB1247,"-")</f>
        <v>0</v>
      </c>
      <c r="AG1259" s="52">
        <v>0</v>
      </c>
      <c r="AH1259" s="42">
        <f>IFERROR(AG1259/AC1247,"-")</f>
        <v>0</v>
      </c>
      <c r="AI1259" s="55" t="str">
        <f t="shared" si="123"/>
        <v>-</v>
      </c>
      <c r="AJ1259" s="360"/>
      <c r="AK1259" s="360"/>
      <c r="AL1259" s="32" t="s">
        <v>107</v>
      </c>
      <c r="AM1259" s="52">
        <v>1700429</v>
      </c>
      <c r="AN1259" s="42">
        <f>IFERROR(AM1259/AJ1247,"-")</f>
        <v>2.183889504576085E-2</v>
      </c>
      <c r="AO1259" s="52">
        <v>12</v>
      </c>
      <c r="AP1259" s="42">
        <f>IFERROR(AO1259/AK1247,"-")</f>
        <v>0.10344827586206896</v>
      </c>
      <c r="AQ1259" s="55">
        <f t="shared" si="124"/>
        <v>141702.41666666666</v>
      </c>
      <c r="AR1259" s="360"/>
      <c r="AS1259" s="360"/>
      <c r="AT1259" s="32" t="s">
        <v>107</v>
      </c>
      <c r="AU1259" s="52">
        <v>920268</v>
      </c>
      <c r="AV1259" s="42">
        <f>IFERROR(AU1259/AR1247,"-")</f>
        <v>1.5038262867451805E-2</v>
      </c>
      <c r="AW1259" s="55">
        <v>15</v>
      </c>
      <c r="AX1259" s="42">
        <f>IFERROR(AW1259/AS1247,"-")</f>
        <v>0.1111111111111111</v>
      </c>
      <c r="AY1259" s="138">
        <f t="shared" si="125"/>
        <v>61351.199999999997</v>
      </c>
      <c r="AZ1259" s="360"/>
      <c r="BA1259" s="360"/>
      <c r="BB1259" s="32" t="s">
        <v>107</v>
      </c>
      <c r="BC1259" s="52">
        <v>1294810</v>
      </c>
      <c r="BD1259" s="42">
        <f>IFERROR(BC1259/AZ1247,"-")</f>
        <v>6.8519921849367407E-2</v>
      </c>
      <c r="BE1259" s="52">
        <v>4</v>
      </c>
      <c r="BF1259" s="42">
        <f>IFERROR(BE1259/BA1247,"-")</f>
        <v>0.33333333333333331</v>
      </c>
      <c r="BG1259" s="55">
        <f t="shared" si="126"/>
        <v>323702.5</v>
      </c>
      <c r="BH1259" s="360"/>
      <c r="BI1259" s="360"/>
      <c r="BJ1259" s="32" t="s">
        <v>107</v>
      </c>
      <c r="BK1259" s="52">
        <v>196762</v>
      </c>
      <c r="BL1259" s="42">
        <f>IFERROR(BK1259/BH1247,"-")</f>
        <v>4.7013077559559611E-3</v>
      </c>
      <c r="BM1259" s="52">
        <v>7</v>
      </c>
      <c r="BN1259" s="42">
        <f>IFERROR(BM1259/BI1247,"-")</f>
        <v>5.46875E-2</v>
      </c>
      <c r="BO1259" s="96">
        <f t="shared" si="127"/>
        <v>28108.857142857141</v>
      </c>
      <c r="BP1259" s="140"/>
    </row>
    <row r="1260" spans="2:68" s="8" customFormat="1" ht="13.15" customHeight="1" thickTop="1" thickBot="1">
      <c r="B1260" s="371"/>
      <c r="C1260" s="400"/>
      <c r="D1260" s="360"/>
      <c r="E1260" s="360"/>
      <c r="F1260" s="32" t="s">
        <v>108</v>
      </c>
      <c r="G1260" s="52">
        <v>16420</v>
      </c>
      <c r="H1260" s="42">
        <f>IFERROR(G1260/D1247,"-")</f>
        <v>1.0885179913727326E-3</v>
      </c>
      <c r="I1260" s="52">
        <v>4</v>
      </c>
      <c r="J1260" s="42">
        <f>IFERROR(I1260/E1247,"-")</f>
        <v>0.18181818181818182</v>
      </c>
      <c r="K1260" s="55">
        <f t="shared" si="120"/>
        <v>4105</v>
      </c>
      <c r="L1260" s="360"/>
      <c r="M1260" s="360"/>
      <c r="N1260" s="32" t="s">
        <v>108</v>
      </c>
      <c r="O1260" s="52">
        <v>817355</v>
      </c>
      <c r="P1260" s="42">
        <f>IFERROR(O1260/L1247,"-")</f>
        <v>5.3759264676942571E-3</v>
      </c>
      <c r="Q1260" s="52">
        <v>25</v>
      </c>
      <c r="R1260" s="42">
        <f>IFERROR(Q1260/M1247,"-")</f>
        <v>8.4745762711864403E-2</v>
      </c>
      <c r="S1260" s="55">
        <f t="shared" si="121"/>
        <v>32694.2</v>
      </c>
      <c r="T1260" s="360"/>
      <c r="U1260" s="360"/>
      <c r="V1260" s="32" t="s">
        <v>108</v>
      </c>
      <c r="W1260" s="52">
        <v>0</v>
      </c>
      <c r="X1260" s="42">
        <f>IFERROR(W1260/T1247,"-")</f>
        <v>0</v>
      </c>
      <c r="Y1260" s="52">
        <v>0</v>
      </c>
      <c r="Z1260" s="42">
        <f>IFERROR(Y1260/U1247,"-")</f>
        <v>0</v>
      </c>
      <c r="AA1260" s="96" t="str">
        <f t="shared" si="122"/>
        <v>-</v>
      </c>
      <c r="AB1260" s="360"/>
      <c r="AC1260" s="360"/>
      <c r="AD1260" s="32" t="s">
        <v>108</v>
      </c>
      <c r="AE1260" s="52">
        <v>22430</v>
      </c>
      <c r="AF1260" s="42">
        <f>IFERROR(AE1260/AB1247,"-")</f>
        <v>2.4912340327225757E-3</v>
      </c>
      <c r="AG1260" s="52">
        <v>3</v>
      </c>
      <c r="AH1260" s="42">
        <f>IFERROR(AG1260/AC1247,"-")</f>
        <v>8.8235294117647065E-2</v>
      </c>
      <c r="AI1260" s="55">
        <f t="shared" si="123"/>
        <v>7476.666666666667</v>
      </c>
      <c r="AJ1260" s="360"/>
      <c r="AK1260" s="360"/>
      <c r="AL1260" s="32" t="s">
        <v>108</v>
      </c>
      <c r="AM1260" s="52">
        <v>419242</v>
      </c>
      <c r="AN1260" s="42">
        <f>IFERROR(AM1260/AJ1247,"-")</f>
        <v>5.3843953712709378E-3</v>
      </c>
      <c r="AO1260" s="52">
        <v>13</v>
      </c>
      <c r="AP1260" s="42">
        <f>IFERROR(AO1260/AK1247,"-")</f>
        <v>0.11206896551724138</v>
      </c>
      <c r="AQ1260" s="55">
        <f t="shared" si="124"/>
        <v>32249.384615384617</v>
      </c>
      <c r="AR1260" s="360"/>
      <c r="AS1260" s="360"/>
      <c r="AT1260" s="32" t="s">
        <v>108</v>
      </c>
      <c r="AU1260" s="52">
        <v>317375</v>
      </c>
      <c r="AV1260" s="42">
        <f>IFERROR(AU1260/AR1247,"-")</f>
        <v>5.1862812545448904E-3</v>
      </c>
      <c r="AW1260" s="55">
        <v>7</v>
      </c>
      <c r="AX1260" s="42">
        <f>IFERROR(AW1260/AS1247,"-")</f>
        <v>5.185185185185185E-2</v>
      </c>
      <c r="AY1260" s="138">
        <f t="shared" si="125"/>
        <v>45339.285714285717</v>
      </c>
      <c r="AZ1260" s="360"/>
      <c r="BA1260" s="360"/>
      <c r="BB1260" s="32" t="s">
        <v>108</v>
      </c>
      <c r="BC1260" s="52">
        <v>226601</v>
      </c>
      <c r="BD1260" s="42">
        <f>IFERROR(BC1260/AZ1247,"-")</f>
        <v>1.1991475823471015E-2</v>
      </c>
      <c r="BE1260" s="52">
        <v>5</v>
      </c>
      <c r="BF1260" s="42">
        <f>IFERROR(BE1260/BA1247,"-")</f>
        <v>0.41666666666666669</v>
      </c>
      <c r="BG1260" s="55">
        <f t="shared" si="126"/>
        <v>45320.2</v>
      </c>
      <c r="BH1260" s="360"/>
      <c r="BI1260" s="360"/>
      <c r="BJ1260" s="32" t="s">
        <v>108</v>
      </c>
      <c r="BK1260" s="52">
        <v>183254</v>
      </c>
      <c r="BL1260" s="42">
        <f>IFERROR(BK1260/BH1247,"-")</f>
        <v>4.3785560804929487E-3</v>
      </c>
      <c r="BM1260" s="52">
        <v>11</v>
      </c>
      <c r="BN1260" s="42">
        <f>IFERROR(BM1260/BI1247,"-")</f>
        <v>8.59375E-2</v>
      </c>
      <c r="BO1260" s="96">
        <f t="shared" si="127"/>
        <v>16659.454545454544</v>
      </c>
      <c r="BP1260" s="140"/>
    </row>
    <row r="1261" spans="2:68" s="8" customFormat="1" ht="13.15" customHeight="1" thickTop="1" thickBot="1">
      <c r="B1261" s="371"/>
      <c r="C1261" s="400"/>
      <c r="D1261" s="360"/>
      <c r="E1261" s="360"/>
      <c r="F1261" s="32" t="s">
        <v>109</v>
      </c>
      <c r="G1261" s="52">
        <v>177288</v>
      </c>
      <c r="H1261" s="42">
        <f>IFERROR(G1261/D1247,"-")</f>
        <v>1.1752812281028563E-2</v>
      </c>
      <c r="I1261" s="52">
        <v>3</v>
      </c>
      <c r="J1261" s="42">
        <f>IFERROR(I1261/E1247,"-")</f>
        <v>0.13636363636363635</v>
      </c>
      <c r="K1261" s="55">
        <f t="shared" si="120"/>
        <v>59096</v>
      </c>
      <c r="L1261" s="360"/>
      <c r="M1261" s="360"/>
      <c r="N1261" s="32" t="s">
        <v>109</v>
      </c>
      <c r="O1261" s="52">
        <v>448221</v>
      </c>
      <c r="P1261" s="42">
        <f>IFERROR(O1261/L1247,"-")</f>
        <v>2.9480496690867343E-3</v>
      </c>
      <c r="Q1261" s="52">
        <v>11</v>
      </c>
      <c r="R1261" s="42">
        <f>IFERROR(Q1261/M1247,"-")</f>
        <v>3.7288135593220341E-2</v>
      </c>
      <c r="S1261" s="55">
        <f t="shared" si="121"/>
        <v>40747.36363636364</v>
      </c>
      <c r="T1261" s="360"/>
      <c r="U1261" s="360"/>
      <c r="V1261" s="32" t="s">
        <v>109</v>
      </c>
      <c r="W1261" s="52">
        <v>0</v>
      </c>
      <c r="X1261" s="42">
        <f>IFERROR(W1261/T1247,"-")</f>
        <v>0</v>
      </c>
      <c r="Y1261" s="52">
        <v>0</v>
      </c>
      <c r="Z1261" s="42">
        <f>IFERROR(Y1261/U1247,"-")</f>
        <v>0</v>
      </c>
      <c r="AA1261" s="96" t="str">
        <f t="shared" si="122"/>
        <v>-</v>
      </c>
      <c r="AB1261" s="360"/>
      <c r="AC1261" s="360"/>
      <c r="AD1261" s="32" t="s">
        <v>109</v>
      </c>
      <c r="AE1261" s="52">
        <v>166313</v>
      </c>
      <c r="AF1261" s="42">
        <f>IFERROR(AE1261/AB1247,"-")</f>
        <v>1.8471895037190805E-2</v>
      </c>
      <c r="AG1261" s="52">
        <v>2</v>
      </c>
      <c r="AH1261" s="42">
        <f>IFERROR(AG1261/AC1247,"-")</f>
        <v>5.8823529411764705E-2</v>
      </c>
      <c r="AI1261" s="55">
        <f t="shared" si="123"/>
        <v>83156.5</v>
      </c>
      <c r="AJ1261" s="360"/>
      <c r="AK1261" s="360"/>
      <c r="AL1261" s="32" t="s">
        <v>109</v>
      </c>
      <c r="AM1261" s="52">
        <v>235830</v>
      </c>
      <c r="AN1261" s="42">
        <f>IFERROR(AM1261/AJ1247,"-")</f>
        <v>3.0288042715348779E-3</v>
      </c>
      <c r="AO1261" s="52">
        <v>7</v>
      </c>
      <c r="AP1261" s="42">
        <f>IFERROR(AO1261/AK1247,"-")</f>
        <v>6.0344827586206899E-2</v>
      </c>
      <c r="AQ1261" s="55">
        <f t="shared" si="124"/>
        <v>33690</v>
      </c>
      <c r="AR1261" s="360"/>
      <c r="AS1261" s="360"/>
      <c r="AT1261" s="32" t="s">
        <v>109</v>
      </c>
      <c r="AU1261" s="52">
        <v>46078</v>
      </c>
      <c r="AV1261" s="42">
        <f>IFERROR(AU1261/AR1247,"-")</f>
        <v>7.5296878344834799E-4</v>
      </c>
      <c r="AW1261" s="55">
        <v>2</v>
      </c>
      <c r="AX1261" s="42">
        <f>IFERROR(AW1261/AS1247,"-")</f>
        <v>1.4814814814814815E-2</v>
      </c>
      <c r="AY1261" s="138">
        <f t="shared" si="125"/>
        <v>23039</v>
      </c>
      <c r="AZ1261" s="360"/>
      <c r="BA1261" s="360"/>
      <c r="BB1261" s="32" t="s">
        <v>109</v>
      </c>
      <c r="BC1261" s="52">
        <v>939</v>
      </c>
      <c r="BD1261" s="42">
        <f>IFERROR(BC1261/AZ1247,"-")</f>
        <v>4.9690847781957192E-5</v>
      </c>
      <c r="BE1261" s="52">
        <v>1</v>
      </c>
      <c r="BF1261" s="42">
        <f>IFERROR(BE1261/BA1247,"-")</f>
        <v>8.3333333333333329E-2</v>
      </c>
      <c r="BG1261" s="55">
        <f t="shared" si="126"/>
        <v>939</v>
      </c>
      <c r="BH1261" s="360"/>
      <c r="BI1261" s="360"/>
      <c r="BJ1261" s="32" t="s">
        <v>109</v>
      </c>
      <c r="BK1261" s="52">
        <v>80371</v>
      </c>
      <c r="BL1261" s="42">
        <f>IFERROR(BK1261/BH1247,"-")</f>
        <v>1.9203342396089515E-3</v>
      </c>
      <c r="BM1261" s="52">
        <v>4</v>
      </c>
      <c r="BN1261" s="42">
        <f>IFERROR(BM1261/BI1247,"-")</f>
        <v>3.125E-2</v>
      </c>
      <c r="BO1261" s="96">
        <f t="shared" si="127"/>
        <v>20092.75</v>
      </c>
      <c r="BP1261" s="140"/>
    </row>
    <row r="1262" spans="2:68" s="8" customFormat="1" ht="13.15" customHeight="1" thickTop="1" thickBot="1">
      <c r="B1262" s="371"/>
      <c r="C1262" s="400"/>
      <c r="D1262" s="360"/>
      <c r="E1262" s="360"/>
      <c r="F1262" s="33" t="s">
        <v>110</v>
      </c>
      <c r="G1262" s="53">
        <v>24992</v>
      </c>
      <c r="H1262" s="43">
        <f>IFERROR(G1262/D1247,"-")</f>
        <v>1.6567747649444172E-3</v>
      </c>
      <c r="I1262" s="53">
        <v>3</v>
      </c>
      <c r="J1262" s="43">
        <f>IFERROR(I1262/E1247,"-")</f>
        <v>0.13636363636363635</v>
      </c>
      <c r="K1262" s="56">
        <f t="shared" si="120"/>
        <v>8330.6666666666661</v>
      </c>
      <c r="L1262" s="360"/>
      <c r="M1262" s="360"/>
      <c r="N1262" s="33" t="s">
        <v>110</v>
      </c>
      <c r="O1262" s="53">
        <v>152336</v>
      </c>
      <c r="P1262" s="43">
        <f>IFERROR(O1262/L1247,"-")</f>
        <v>1.0019479104950387E-3</v>
      </c>
      <c r="Q1262" s="53">
        <v>31</v>
      </c>
      <c r="R1262" s="43">
        <f>IFERROR(Q1262/M1247,"-")</f>
        <v>0.10508474576271186</v>
      </c>
      <c r="S1262" s="56">
        <f t="shared" si="121"/>
        <v>4914.0645161290322</v>
      </c>
      <c r="T1262" s="360"/>
      <c r="U1262" s="360"/>
      <c r="V1262" s="33" t="s">
        <v>110</v>
      </c>
      <c r="W1262" s="53">
        <v>11781</v>
      </c>
      <c r="X1262" s="43">
        <f>IFERROR(W1262/T1247,"-")</f>
        <v>5.88776219058138E-3</v>
      </c>
      <c r="Y1262" s="53">
        <v>3</v>
      </c>
      <c r="Z1262" s="43">
        <f>IFERROR(Y1262/U1247,"-")</f>
        <v>0.42857142857142855</v>
      </c>
      <c r="AA1262" s="97">
        <f t="shared" si="122"/>
        <v>3927</v>
      </c>
      <c r="AB1262" s="360"/>
      <c r="AC1262" s="360"/>
      <c r="AD1262" s="33" t="s">
        <v>110</v>
      </c>
      <c r="AE1262" s="53">
        <v>0</v>
      </c>
      <c r="AF1262" s="43">
        <f>IFERROR(AE1262/AB1247,"-")</f>
        <v>0</v>
      </c>
      <c r="AG1262" s="53">
        <v>0</v>
      </c>
      <c r="AH1262" s="43">
        <f>IFERROR(AG1262/AC1247,"-")</f>
        <v>0</v>
      </c>
      <c r="AI1262" s="56" t="str">
        <f t="shared" si="123"/>
        <v>-</v>
      </c>
      <c r="AJ1262" s="360"/>
      <c r="AK1262" s="360"/>
      <c r="AL1262" s="33" t="s">
        <v>110</v>
      </c>
      <c r="AM1262" s="53">
        <v>54172</v>
      </c>
      <c r="AN1262" s="43">
        <f>IFERROR(AM1262/AJ1247,"-")</f>
        <v>6.9574008818889632E-4</v>
      </c>
      <c r="AO1262" s="53">
        <v>10</v>
      </c>
      <c r="AP1262" s="43">
        <f>IFERROR(AO1262/AK1247,"-")</f>
        <v>8.6206896551724144E-2</v>
      </c>
      <c r="AQ1262" s="56">
        <f t="shared" si="124"/>
        <v>5417.2</v>
      </c>
      <c r="AR1262" s="360"/>
      <c r="AS1262" s="360"/>
      <c r="AT1262" s="33" t="s">
        <v>110</v>
      </c>
      <c r="AU1262" s="53">
        <v>84285</v>
      </c>
      <c r="AV1262" s="43">
        <f>IFERROR(AU1262/AR1247,"-")</f>
        <v>1.3773161576662184E-3</v>
      </c>
      <c r="AW1262" s="56">
        <v>17</v>
      </c>
      <c r="AX1262" s="43">
        <f>IFERROR(AW1262/AS1247,"-")</f>
        <v>0.12592592592592591</v>
      </c>
      <c r="AY1262" s="139">
        <f t="shared" si="125"/>
        <v>4957.9411764705883</v>
      </c>
      <c r="AZ1262" s="360"/>
      <c r="BA1262" s="360"/>
      <c r="BB1262" s="33" t="s">
        <v>110</v>
      </c>
      <c r="BC1262" s="53">
        <v>2098</v>
      </c>
      <c r="BD1262" s="43">
        <f>IFERROR(BC1262/AZ1247,"-")</f>
        <v>1.1102385372369137E-4</v>
      </c>
      <c r="BE1262" s="53">
        <v>1</v>
      </c>
      <c r="BF1262" s="43">
        <f>IFERROR(BE1262/BA1247,"-")</f>
        <v>8.3333333333333329E-2</v>
      </c>
      <c r="BG1262" s="56">
        <f t="shared" si="126"/>
        <v>2098</v>
      </c>
      <c r="BH1262" s="360"/>
      <c r="BI1262" s="360"/>
      <c r="BJ1262" s="33" t="s">
        <v>110</v>
      </c>
      <c r="BK1262" s="53">
        <v>47214</v>
      </c>
      <c r="BL1262" s="43">
        <f>IFERROR(BK1262/BH1247,"-")</f>
        <v>1.1281016882818062E-3</v>
      </c>
      <c r="BM1262" s="53">
        <v>9</v>
      </c>
      <c r="BN1262" s="43">
        <f>IFERROR(BM1262/BI1247,"-")</f>
        <v>7.03125E-2</v>
      </c>
      <c r="BO1262" s="97">
        <f t="shared" si="127"/>
        <v>5246</v>
      </c>
      <c r="BP1262" s="140"/>
    </row>
    <row r="1263" spans="2:68" s="8" customFormat="1" ht="13.15" customHeight="1" thickTop="1" thickBot="1">
      <c r="B1263" s="392"/>
      <c r="C1263" s="401"/>
      <c r="D1263" s="361"/>
      <c r="E1263" s="361"/>
      <c r="F1263" s="35" t="s">
        <v>64</v>
      </c>
      <c r="G1263" s="77">
        <f>SUM(G1247:G1262)</f>
        <v>3222763</v>
      </c>
      <c r="H1263" s="78">
        <f>IFERROR(G1263/D1247,"-")</f>
        <v>0.21364406257188562</v>
      </c>
      <c r="I1263" s="215">
        <v>17</v>
      </c>
      <c r="J1263" s="78">
        <f>IFERROR(I1263/E1247,"-")</f>
        <v>0.77272727272727271</v>
      </c>
      <c r="K1263" s="79">
        <f t="shared" si="120"/>
        <v>189574.29411764705</v>
      </c>
      <c r="L1263" s="361"/>
      <c r="M1263" s="361"/>
      <c r="N1263" s="35" t="s">
        <v>64</v>
      </c>
      <c r="O1263" s="77">
        <f>SUM(O1247:O1262)</f>
        <v>28181443</v>
      </c>
      <c r="P1263" s="78">
        <f>IFERROR(O1263/L1247,"-")</f>
        <v>0.18535564757237313</v>
      </c>
      <c r="Q1263" s="215">
        <v>224</v>
      </c>
      <c r="R1263" s="78">
        <f>IFERROR(Q1263/M1247,"-")</f>
        <v>0.7593220338983051</v>
      </c>
      <c r="S1263" s="79">
        <f t="shared" si="121"/>
        <v>125810.01339285714</v>
      </c>
      <c r="T1263" s="361"/>
      <c r="U1263" s="361"/>
      <c r="V1263" s="35" t="s">
        <v>64</v>
      </c>
      <c r="W1263" s="77">
        <f>SUM(W1247:W1262)</f>
        <v>36150</v>
      </c>
      <c r="X1263" s="78">
        <f>IFERROR(W1263/T1247,"-")</f>
        <v>1.8066599031450376E-2</v>
      </c>
      <c r="Y1263" s="215">
        <v>4</v>
      </c>
      <c r="Z1263" s="78">
        <f>IFERROR(Y1263/U1247,"-")</f>
        <v>0.5714285714285714</v>
      </c>
      <c r="AA1263" s="61">
        <f t="shared" si="122"/>
        <v>9037.5</v>
      </c>
      <c r="AB1263" s="361"/>
      <c r="AC1263" s="361"/>
      <c r="AD1263" s="35" t="s">
        <v>64</v>
      </c>
      <c r="AE1263" s="77">
        <f>SUM(AE1247:AE1262)</f>
        <v>263502</v>
      </c>
      <c r="AF1263" s="78">
        <f>IFERROR(AE1263/AB1247,"-")</f>
        <v>2.9266390998237368E-2</v>
      </c>
      <c r="AG1263" s="215">
        <v>10</v>
      </c>
      <c r="AH1263" s="78">
        <f>IFERROR(AG1263/AC1247,"-")</f>
        <v>0.29411764705882354</v>
      </c>
      <c r="AI1263" s="79">
        <f t="shared" si="123"/>
        <v>26350.2</v>
      </c>
      <c r="AJ1263" s="361"/>
      <c r="AK1263" s="361"/>
      <c r="AL1263" s="35" t="s">
        <v>64</v>
      </c>
      <c r="AM1263" s="77">
        <f>SUM(AM1247:AM1262)</f>
        <v>17205210</v>
      </c>
      <c r="AN1263" s="78">
        <f>IFERROR(AM1263/AJ1247,"-")</f>
        <v>0.22096939973987448</v>
      </c>
      <c r="AO1263" s="215">
        <v>96</v>
      </c>
      <c r="AP1263" s="78">
        <f>IFERROR(AO1263/AK1247,"-")</f>
        <v>0.82758620689655171</v>
      </c>
      <c r="AQ1263" s="79">
        <f t="shared" si="124"/>
        <v>179220.9375</v>
      </c>
      <c r="AR1263" s="361"/>
      <c r="AS1263" s="361"/>
      <c r="AT1263" s="35" t="s">
        <v>64</v>
      </c>
      <c r="AU1263" s="77">
        <f>SUM(AU1247:AU1262)</f>
        <v>10567749</v>
      </c>
      <c r="AV1263" s="78">
        <f>IFERROR(AU1263/AR1247,"-")</f>
        <v>0.17268946369889093</v>
      </c>
      <c r="AW1263" s="79">
        <v>112</v>
      </c>
      <c r="AX1263" s="102">
        <f>IFERROR(AW1263/AS1247,"-")</f>
        <v>0.82962962962962961</v>
      </c>
      <c r="AY1263" s="142">
        <f t="shared" si="125"/>
        <v>94354.90178571429</v>
      </c>
      <c r="AZ1263" s="361"/>
      <c r="BA1263" s="361"/>
      <c r="BB1263" s="35" t="s">
        <v>64</v>
      </c>
      <c r="BC1263" s="77">
        <f>SUM(BC1247:BC1262)</f>
        <v>8856062</v>
      </c>
      <c r="BD1263" s="78">
        <f>IFERROR(BC1263/AZ1247,"-")</f>
        <v>0.46865306580359467</v>
      </c>
      <c r="BE1263" s="215">
        <v>11</v>
      </c>
      <c r="BF1263" s="78">
        <f>IFERROR(BE1263/BA1247,"-")</f>
        <v>0.91666666666666663</v>
      </c>
      <c r="BG1263" s="79">
        <f t="shared" si="126"/>
        <v>805096.54545454541</v>
      </c>
      <c r="BH1263" s="361"/>
      <c r="BI1263" s="361"/>
      <c r="BJ1263" s="35" t="s">
        <v>64</v>
      </c>
      <c r="BK1263" s="77">
        <f>SUM(BK1247:BK1262)</f>
        <v>5087548</v>
      </c>
      <c r="BL1263" s="78">
        <f>IFERROR(BK1263/BH1247,"-")</f>
        <v>0.12155867937507363</v>
      </c>
      <c r="BM1263" s="215">
        <v>78</v>
      </c>
      <c r="BN1263" s="78">
        <f>IFERROR(BM1263/BI1247,"-")</f>
        <v>0.609375</v>
      </c>
      <c r="BO1263" s="61">
        <f t="shared" si="127"/>
        <v>65224.974358974359</v>
      </c>
      <c r="BP1263" s="140"/>
    </row>
    <row r="1264" spans="2:68" s="8" customFormat="1" ht="13.15" customHeight="1" thickTop="1" thickBot="1">
      <c r="B1264" s="393" t="s">
        <v>95</v>
      </c>
      <c r="C1264" s="394"/>
      <c r="D1264" s="383">
        <f>SUM(D6,D431,D567:D1263)</f>
        <v>11019371200</v>
      </c>
      <c r="E1264" s="383">
        <f>SUM(E6,E431,E567:E1263)</f>
        <v>14787</v>
      </c>
      <c r="F1264" s="80" t="s">
        <v>96</v>
      </c>
      <c r="G1264" s="81">
        <f>SUM(G6,G431,SUMIF($F$567:$F$1263,$F1264,G$567:G$1263))</f>
        <v>236313910</v>
      </c>
      <c r="H1264" s="82">
        <f>IFERROR(G1264/D1264,"-")</f>
        <v>2.1445317133885099E-2</v>
      </c>
      <c r="I1264" s="50">
        <f>SUM(I6,I431,SUMIF($F$567:$F$1263,$F1264,I$567:I$1263))</f>
        <v>3277</v>
      </c>
      <c r="J1264" s="82">
        <f>IFERROR(I1264/E1264,"-")</f>
        <v>0.22161357949550281</v>
      </c>
      <c r="K1264" s="83">
        <f>IFERROR(G1264/I1264,"-")</f>
        <v>72112.880683552023</v>
      </c>
      <c r="L1264" s="383">
        <f>SUM(L6,L431,L567:L1263)</f>
        <v>86144727640</v>
      </c>
      <c r="M1264" s="383">
        <f>SUM(M6,M431,M567:M1263)</f>
        <v>162692</v>
      </c>
      <c r="N1264" s="80" t="s">
        <v>96</v>
      </c>
      <c r="O1264" s="81">
        <f>SUM(O6,O431,SUMIF($F$567:$F$1263,$F1264,O$567:O$1263))</f>
        <v>1561796456</v>
      </c>
      <c r="P1264" s="82">
        <f>IFERROR(O1264/L1264,"-")</f>
        <v>1.8129913446668134E-2</v>
      </c>
      <c r="Q1264" s="50">
        <f>SUM(Q6,Q431,SUMIF($F$567:$F$1263,$F1264,Q$567:Q$1263))</f>
        <v>26781</v>
      </c>
      <c r="R1264" s="82">
        <f>IFERROR(Q1264/M1264,"-")</f>
        <v>0.16461165884001672</v>
      </c>
      <c r="S1264" s="83">
        <f>IFERROR(O1264/Q1264,"-")</f>
        <v>58317.331541017884</v>
      </c>
      <c r="T1264" s="383">
        <f>SUM(T6,T431,T567:T1263)</f>
        <v>2775306270</v>
      </c>
      <c r="U1264" s="383">
        <f>SUM(U6,U431,U567:U1263)</f>
        <v>9057</v>
      </c>
      <c r="V1264" s="80" t="s">
        <v>96</v>
      </c>
      <c r="W1264" s="81">
        <f>SUM(W6,W431,SUMIF($F$567:$F$1263,$F1264,W$567:W$1263))</f>
        <v>54476570</v>
      </c>
      <c r="X1264" s="82">
        <f>IFERROR(W1264/T1264,"-")</f>
        <v>1.9629029988102897E-2</v>
      </c>
      <c r="Y1264" s="50">
        <f>SUM(Y6,Y431,SUMIF($F$567:$F$1263,$F1264,Y$567:Y$1263))</f>
        <v>1049</v>
      </c>
      <c r="Z1264" s="82">
        <f>IFERROR(Y1264/U1264,"-")</f>
        <v>0.11582201612012807</v>
      </c>
      <c r="AA1264" s="103">
        <f>IFERROR(W1264/Y1264,"-")</f>
        <v>51931.906577693044</v>
      </c>
      <c r="AB1264" s="383">
        <f>SUM(AB6,AB431,AB567:AB1263)</f>
        <v>5021716920</v>
      </c>
      <c r="AC1264" s="383">
        <f>SUM(AC6,AC431,AC567:AC1263)</f>
        <v>18455</v>
      </c>
      <c r="AD1264" s="80" t="s">
        <v>96</v>
      </c>
      <c r="AE1264" s="124">
        <f>SUM(AE6,AE431,SUMIF($F$567:$F$1263,$F1264,AE$567:AE$1263))</f>
        <v>102078398</v>
      </c>
      <c r="AF1264" s="82">
        <f>IFERROR(AE1264/AB1264,"-")</f>
        <v>2.0327389939773826E-2</v>
      </c>
      <c r="AG1264" s="85">
        <f>SUM(AG6,AG431,SUMIF($F$567:$F$1263,$F1264,AG$567:AG$1263))</f>
        <v>1854</v>
      </c>
      <c r="AH1264" s="82">
        <f>IFERROR(AG1264/AC1264,"-")</f>
        <v>0.10046057978867516</v>
      </c>
      <c r="AI1264" s="115">
        <f>IFERROR(AE1264/AG1264,"-")</f>
        <v>55058.467098166126</v>
      </c>
      <c r="AJ1264" s="383">
        <f>SUM(AJ6,AJ431,AJ567:AJ1263)</f>
        <v>34355689470</v>
      </c>
      <c r="AK1264" s="383">
        <f>SUM(AK6,AK431,AK567:AK1263)</f>
        <v>53631</v>
      </c>
      <c r="AL1264" s="80" t="s">
        <v>96</v>
      </c>
      <c r="AM1264" s="81">
        <f>SUM(AM6,AM431,SUMIF($F$567:$F$1263,$F1264,AM$567:AM$1263))</f>
        <v>662628947</v>
      </c>
      <c r="AN1264" s="82">
        <f>IFERROR(AM1264/AJ1264,"-")</f>
        <v>1.9287313316142859E-2</v>
      </c>
      <c r="AO1264" s="50">
        <f>SUM(AO6,AO431,SUMIF($F$567:$F$1263,$F1264,AO$567:AO$1263))</f>
        <v>10149</v>
      </c>
      <c r="AP1264" s="82">
        <f>IFERROR(AO1264/AK1264,"-")</f>
        <v>0.18923756782457907</v>
      </c>
      <c r="AQ1264" s="83">
        <f>IFERROR(AM1264/AO1264,"-")</f>
        <v>65290.072617991922</v>
      </c>
      <c r="AR1264" s="383">
        <f>SUM(AR6,AR431,AR567:AR1263)</f>
        <v>43322767940</v>
      </c>
      <c r="AS1264" s="383">
        <f>SUM(AS6,AS431,AS567:AS1263)</f>
        <v>80527</v>
      </c>
      <c r="AT1264" s="80" t="s">
        <v>96</v>
      </c>
      <c r="AU1264" s="81">
        <f>SUM(AU6,AU431,SUMIF($F$567:$F$1263,$F1264,AU$567:AU$1263))</f>
        <v>682929672</v>
      </c>
      <c r="AV1264" s="82">
        <f>IFERROR(AU1264/AR1264,"-")</f>
        <v>1.5763758976476885E-2</v>
      </c>
      <c r="AW1264" s="104">
        <f>SUM(AW6,AW431,SUMIF($F$567:$F$1263,$F1264,AW$567:AW$1263))</f>
        <v>13442</v>
      </c>
      <c r="AX1264" s="82">
        <f>IFERROR(AW1264/AS1264,"-")</f>
        <v>0.16692537906540664</v>
      </c>
      <c r="AY1264" s="115">
        <f>IFERROR(AU1264/AW1264,"-")</f>
        <v>50805.659276893319</v>
      </c>
      <c r="AZ1264" s="383">
        <f>SUM(AZ6,AZ431,AZ567:AZ1263)</f>
        <v>10421083550</v>
      </c>
      <c r="BA1264" s="383">
        <f>SUM(BA6,BA431,BA567:BA1263)</f>
        <v>8661</v>
      </c>
      <c r="BB1264" s="80" t="s">
        <v>96</v>
      </c>
      <c r="BC1264" s="81">
        <f>SUM(BC6,BC431,SUMIF($F$567:$F$1263,$F1264,BC$567:BC$1263))</f>
        <v>473718700</v>
      </c>
      <c r="BD1264" s="82">
        <f>IFERROR(BC1264/AZ1264,"-")</f>
        <v>4.5457720181122624E-2</v>
      </c>
      <c r="BE1264" s="50">
        <f>SUM(BE6,BE431,SUMIF($F$567:$F$1263,$F1264,BE$567:BE$1263))</f>
        <v>2655</v>
      </c>
      <c r="BF1264" s="82">
        <f>IFERROR(BE1264/BA1264,"-")</f>
        <v>0.30654658815379288</v>
      </c>
      <c r="BG1264" s="83">
        <f>IFERROR(BC1264/BE1264,"-")</f>
        <v>178425.12241054614</v>
      </c>
      <c r="BH1264" s="383">
        <f>SUM(BH6,BH431,BH567:BH1263)</f>
        <v>34731878210</v>
      </c>
      <c r="BI1264" s="383">
        <f>SUM(BI6,BI431,BI567:BI1263)</f>
        <v>86152</v>
      </c>
      <c r="BJ1264" s="80" t="s">
        <v>96</v>
      </c>
      <c r="BK1264" s="81">
        <f>SUM(BK6,BK431,SUMIF($F$567:$F$1263,$F1264,BK$567:BK$1263))</f>
        <v>527967398</v>
      </c>
      <c r="BL1264" s="82">
        <f>IFERROR(BK1264/BH1264,"-")</f>
        <v>1.5201233714103824E-2</v>
      </c>
      <c r="BM1264" s="50">
        <f>SUM(BM6,BM431,SUMIF($F$567:$F$1263,$F1264,BM$567:BM$1263))</f>
        <v>11418</v>
      </c>
      <c r="BN1264" s="82">
        <f>IFERROR(BM1264/BI1264,"-")</f>
        <v>0.13253319713993872</v>
      </c>
      <c r="BO1264" s="103">
        <f>IFERROR(BK1264/BM1264,"-")</f>
        <v>46239.919250306535</v>
      </c>
      <c r="BP1264" s="140"/>
    </row>
    <row r="1265" spans="2:68" s="8" customFormat="1" ht="13.15" customHeight="1" thickTop="1" thickBot="1">
      <c r="B1265" s="395"/>
      <c r="C1265" s="396"/>
      <c r="D1265" s="383"/>
      <c r="E1265" s="383"/>
      <c r="F1265" s="31" t="s">
        <v>97</v>
      </c>
      <c r="G1265" s="52">
        <f t="shared" ref="G1265:I1280" si="128">SUM(G7,G432,SUMIF($F$567:$F$1263,$F1265,G$567:G$1263))</f>
        <v>176572975</v>
      </c>
      <c r="H1265" s="42">
        <f>IFERROR(G1265/D1264,"-")</f>
        <v>1.6023870309405677E-2</v>
      </c>
      <c r="I1265" s="52">
        <f t="shared" si="128"/>
        <v>3904</v>
      </c>
      <c r="J1265" s="42">
        <f>IFERROR(I1265/E1264,"-")</f>
        <v>0.26401568945695542</v>
      </c>
      <c r="K1265" s="55">
        <f t="shared" ref="K1265:K1280" si="129">IFERROR(G1265/I1265,"-")</f>
        <v>45228.733350409835</v>
      </c>
      <c r="L1265" s="383"/>
      <c r="M1265" s="383"/>
      <c r="N1265" s="31" t="s">
        <v>97</v>
      </c>
      <c r="O1265" s="52">
        <f t="shared" ref="O1265:O1280" si="130">SUM(O7,O432,SUMIF($F$567:$F$1263,$F1265,O$567:O$1263))</f>
        <v>1933640444</v>
      </c>
      <c r="P1265" s="42">
        <f>IFERROR(O1265/L1264,"-")</f>
        <v>2.2446416594184497E-2</v>
      </c>
      <c r="Q1265" s="52">
        <f t="shared" ref="Q1265:Q1280" si="131">SUM(Q7,Q432,SUMIF($F$567:$F$1263,$F1265,Q$567:Q$1263))</f>
        <v>35903</v>
      </c>
      <c r="R1265" s="42">
        <f>IFERROR(Q1265/M1264,"-")</f>
        <v>0.22068079561379786</v>
      </c>
      <c r="S1265" s="55">
        <f t="shared" ref="S1265:S1280" si="132">IFERROR(O1265/Q1265,"-")</f>
        <v>53857.350193577142</v>
      </c>
      <c r="T1265" s="383"/>
      <c r="U1265" s="383"/>
      <c r="V1265" s="31" t="s">
        <v>97</v>
      </c>
      <c r="W1265" s="52">
        <f t="shared" ref="W1265:W1280" si="133">SUM(W7,W432,SUMIF($F$567:$F$1263,$F1265,W$567:W$1263))</f>
        <v>94200752</v>
      </c>
      <c r="X1265" s="42">
        <f>IFERROR(W1265/T1264,"-")</f>
        <v>3.3942470788998723E-2</v>
      </c>
      <c r="Y1265" s="52">
        <f t="shared" ref="Y1265:Y1280" si="134">SUM(Y7,Y432,SUMIF($F$567:$F$1263,$F1265,Y$567:Y$1263))</f>
        <v>1429</v>
      </c>
      <c r="Z1265" s="42">
        <f>IFERROR(Y1265/U1264,"-")</f>
        <v>0.15777851385668543</v>
      </c>
      <c r="AA1265" s="96">
        <f t="shared" ref="AA1265:AA1280" si="135">IFERROR(W1265/Y1265,"-")</f>
        <v>65920.75017494752</v>
      </c>
      <c r="AB1265" s="383"/>
      <c r="AC1265" s="383"/>
      <c r="AD1265" s="31" t="s">
        <v>97</v>
      </c>
      <c r="AE1265" s="55">
        <f t="shared" ref="AE1265:AE1280" si="136">SUM(AE7,AE432,SUMIF($F$567:$F$1263,$F1265,AE$567:AE$1263))</f>
        <v>164878191</v>
      </c>
      <c r="AF1265" s="42">
        <f>IFERROR(AE1265/AB1264,"-")</f>
        <v>3.2833031735289453E-2</v>
      </c>
      <c r="AG1265" s="52">
        <f t="shared" ref="AG1265:AG1280" si="137">SUM(AG7,AG432,SUMIF($F$567:$F$1263,$F1265,AG$567:AG$1263))</f>
        <v>2599</v>
      </c>
      <c r="AH1265" s="42">
        <f>IFERROR(AG1265/AC1264,"-")</f>
        <v>0.14082904361961529</v>
      </c>
      <c r="AI1265" s="126">
        <f t="shared" ref="AI1265:AI1280" si="138">IFERROR(AE1265/AG1265,"-")</f>
        <v>63439.088495575219</v>
      </c>
      <c r="AJ1265" s="383"/>
      <c r="AK1265" s="383"/>
      <c r="AL1265" s="31" t="s">
        <v>97</v>
      </c>
      <c r="AM1265" s="52">
        <f t="shared" ref="AM1265:AM1280" si="139">SUM(AM7,AM432,SUMIF($F$567:$F$1263,$F1265,AM$567:AM$1263))</f>
        <v>669172532</v>
      </c>
      <c r="AN1265" s="42">
        <f>IFERROR(AM1265/AJ1264,"-")</f>
        <v>1.947777914875885E-2</v>
      </c>
      <c r="AO1265" s="52">
        <f t="shared" ref="AO1265:AO1280" si="140">SUM(AO7,AO432,SUMIF($F$567:$F$1263,$F1265,AO$567:AO$1263))</f>
        <v>13421</v>
      </c>
      <c r="AP1265" s="42">
        <f>IFERROR(AO1265/AK1264,"-")</f>
        <v>0.25024705860416552</v>
      </c>
      <c r="AQ1265" s="55">
        <f t="shared" ref="AQ1265:AQ1280" si="141">IFERROR(AM1265/AO1265,"-")</f>
        <v>49860.109678861489</v>
      </c>
      <c r="AR1265" s="383"/>
      <c r="AS1265" s="383"/>
      <c r="AT1265" s="31" t="s">
        <v>97</v>
      </c>
      <c r="AU1265" s="52">
        <f t="shared" ref="AU1265:AU1280" si="142">SUM(AU7,AU432,SUMIF($F$567:$F$1263,$F1265,AU$567:AU$1263))</f>
        <v>988732502</v>
      </c>
      <c r="AV1265" s="42">
        <f>IFERROR(AU1265/AR1264,"-")</f>
        <v>2.28224683928171E-2</v>
      </c>
      <c r="AW1265" s="55">
        <f t="shared" ref="AW1265:AW1280" si="143">SUM(AW7,AW432,SUMIF($F$567:$F$1263,$F1265,AW$567:AW$1263))</f>
        <v>18266</v>
      </c>
      <c r="AX1265" s="42">
        <f>IFERROR(AW1265/AS1264,"-")</f>
        <v>0.2268307524184435</v>
      </c>
      <c r="AY1265" s="138">
        <f t="shared" ref="AY1265:AY1280" si="144">IFERROR(AU1265/AW1265,"-")</f>
        <v>54129.667250629587</v>
      </c>
      <c r="AZ1265" s="383"/>
      <c r="BA1265" s="383"/>
      <c r="BB1265" s="31" t="s">
        <v>97</v>
      </c>
      <c r="BC1265" s="52">
        <f t="shared" ref="BC1265:BC1280" si="145">SUM(BC7,BC432,SUMIF($F$567:$F$1263,$F1265,BC$567:BC$1263))</f>
        <v>155994325</v>
      </c>
      <c r="BD1265" s="42">
        <f>IFERROR(BC1265/AZ1264,"-")</f>
        <v>1.4969107986856127E-2</v>
      </c>
      <c r="BE1265" s="52">
        <f t="shared" ref="BE1265:BE1280" si="146">SUM(BE7,BE432,SUMIF($F$567:$F$1263,$F1265,BE$567:BE$1263))</f>
        <v>2507</v>
      </c>
      <c r="BF1265" s="42">
        <f>IFERROR(BE1265/BA1264,"-")</f>
        <v>0.28945849209098257</v>
      </c>
      <c r="BG1265" s="55">
        <f t="shared" ref="BG1265:BG1280" si="147">IFERROR(BC1265/BE1265,"-")</f>
        <v>62223.504188272833</v>
      </c>
      <c r="BH1265" s="383"/>
      <c r="BI1265" s="383"/>
      <c r="BJ1265" s="31" t="s">
        <v>97</v>
      </c>
      <c r="BK1265" s="52">
        <f t="shared" ref="BK1265:BM1280" si="148">SUM(BK7,BK432,SUMIF($F$567:$F$1263,$F1265,BK$567:BK$1263))</f>
        <v>747543868</v>
      </c>
      <c r="BL1265" s="42">
        <f>IFERROR(BK1265/BH1264,"-")</f>
        <v>2.1523277937349417E-2</v>
      </c>
      <c r="BM1265" s="52">
        <f t="shared" si="148"/>
        <v>15398</v>
      </c>
      <c r="BN1265" s="42">
        <f>IFERROR(BM1265/BI1264,"-")</f>
        <v>0.17873061565604978</v>
      </c>
      <c r="BO1265" s="96">
        <f t="shared" ref="BO1265:BO1280" si="149">IFERROR(BK1265/BM1265,"-")</f>
        <v>48548.114560332513</v>
      </c>
      <c r="BP1265" s="140"/>
    </row>
    <row r="1266" spans="2:68" s="8" customFormat="1" ht="13.15" customHeight="1" thickTop="1" thickBot="1">
      <c r="B1266" s="395"/>
      <c r="C1266" s="396"/>
      <c r="D1266" s="383"/>
      <c r="E1266" s="383"/>
      <c r="F1266" s="32" t="s">
        <v>98</v>
      </c>
      <c r="G1266" s="52">
        <f t="shared" si="128"/>
        <v>253161537</v>
      </c>
      <c r="H1266" s="42">
        <f>IFERROR(G1266/D1264,"-")</f>
        <v>2.2974227150093646E-2</v>
      </c>
      <c r="I1266" s="52">
        <f t="shared" si="128"/>
        <v>5379</v>
      </c>
      <c r="J1266" s="42">
        <f>IFERROR(I1266/E1264,"-")</f>
        <v>0.36376546966930412</v>
      </c>
      <c r="K1266" s="55">
        <f t="shared" si="129"/>
        <v>47064.795872838818</v>
      </c>
      <c r="L1266" s="383"/>
      <c r="M1266" s="383"/>
      <c r="N1266" s="32" t="s">
        <v>98</v>
      </c>
      <c r="O1266" s="52">
        <f t="shared" si="130"/>
        <v>2138976387</v>
      </c>
      <c r="P1266" s="42">
        <f>IFERROR(O1266/L1264,"-")</f>
        <v>2.483003249994372E-2</v>
      </c>
      <c r="Q1266" s="52">
        <f t="shared" si="131"/>
        <v>47423</v>
      </c>
      <c r="R1266" s="42">
        <f>IFERROR(Q1266/M1264,"-")</f>
        <v>0.29148944016915396</v>
      </c>
      <c r="S1266" s="55">
        <f t="shared" si="132"/>
        <v>45104.19811062143</v>
      </c>
      <c r="T1266" s="383"/>
      <c r="U1266" s="383"/>
      <c r="V1266" s="32" t="s">
        <v>98</v>
      </c>
      <c r="W1266" s="52">
        <f t="shared" si="133"/>
        <v>0</v>
      </c>
      <c r="X1266" s="42">
        <f>IFERROR(W1266/T1264,"-")</f>
        <v>0</v>
      </c>
      <c r="Y1266" s="52">
        <f t="shared" si="134"/>
        <v>0</v>
      </c>
      <c r="Z1266" s="42">
        <f>IFERROR(Y1266/U1264,"-")</f>
        <v>0</v>
      </c>
      <c r="AA1266" s="96" t="str">
        <f t="shared" si="135"/>
        <v>-</v>
      </c>
      <c r="AB1266" s="383"/>
      <c r="AC1266" s="383"/>
      <c r="AD1266" s="32" t="s">
        <v>98</v>
      </c>
      <c r="AE1266" s="55">
        <f t="shared" si="136"/>
        <v>0</v>
      </c>
      <c r="AF1266" s="42">
        <f>IFERROR(AE1266/AB1264,"-")</f>
        <v>0</v>
      </c>
      <c r="AG1266" s="52">
        <f t="shared" si="137"/>
        <v>0</v>
      </c>
      <c r="AH1266" s="42">
        <f>IFERROR(AG1266/AC1264,"-")</f>
        <v>0</v>
      </c>
      <c r="AI1266" s="126" t="str">
        <f t="shared" si="138"/>
        <v>-</v>
      </c>
      <c r="AJ1266" s="383"/>
      <c r="AK1266" s="383"/>
      <c r="AL1266" s="32" t="s">
        <v>98</v>
      </c>
      <c r="AM1266" s="52">
        <f t="shared" si="139"/>
        <v>967572158</v>
      </c>
      <c r="AN1266" s="42">
        <f>IFERROR(AM1266/AJ1264,"-")</f>
        <v>2.8163374769262055E-2</v>
      </c>
      <c r="AO1266" s="52">
        <f t="shared" si="140"/>
        <v>20010</v>
      </c>
      <c r="AP1266" s="42">
        <f>IFERROR(AO1266/AK1264,"-")</f>
        <v>0.37310510712088157</v>
      </c>
      <c r="AQ1266" s="55">
        <f t="shared" si="141"/>
        <v>48354.430684657673</v>
      </c>
      <c r="AR1266" s="383"/>
      <c r="AS1266" s="383"/>
      <c r="AT1266" s="32" t="s">
        <v>98</v>
      </c>
      <c r="AU1266" s="52">
        <f t="shared" si="142"/>
        <v>1171404229</v>
      </c>
      <c r="AV1266" s="42">
        <f>IFERROR(AU1266/AR1264,"-")</f>
        <v>2.7038997845713363E-2</v>
      </c>
      <c r="AW1266" s="55">
        <f t="shared" si="143"/>
        <v>27413</v>
      </c>
      <c r="AX1266" s="42">
        <f>IFERROR(AW1266/AS1264,"-")</f>
        <v>0.34041998335961854</v>
      </c>
      <c r="AY1266" s="138">
        <f t="shared" si="144"/>
        <v>42731.704993980959</v>
      </c>
      <c r="AZ1266" s="383"/>
      <c r="BA1266" s="383"/>
      <c r="BB1266" s="32" t="s">
        <v>98</v>
      </c>
      <c r="BC1266" s="52">
        <f t="shared" si="145"/>
        <v>136436398</v>
      </c>
      <c r="BD1266" s="42">
        <f>IFERROR(BC1266/AZ1264,"-")</f>
        <v>1.3092342782339558E-2</v>
      </c>
      <c r="BE1266" s="52">
        <f t="shared" si="146"/>
        <v>2531</v>
      </c>
      <c r="BF1266" s="42">
        <f>IFERROR(BE1266/BA1264,"-")</f>
        <v>0.29222953469576263</v>
      </c>
      <c r="BG1266" s="55">
        <f t="shared" si="147"/>
        <v>53906.123271434219</v>
      </c>
      <c r="BH1266" s="383"/>
      <c r="BI1266" s="383"/>
      <c r="BJ1266" s="32" t="s">
        <v>98</v>
      </c>
      <c r="BK1266" s="52">
        <f t="shared" si="148"/>
        <v>639170301</v>
      </c>
      <c r="BL1266" s="42">
        <f>IFERROR(BK1266/BH1264,"-")</f>
        <v>1.8402986937112148E-2</v>
      </c>
      <c r="BM1266" s="52">
        <f t="shared" si="148"/>
        <v>18019</v>
      </c>
      <c r="BN1266" s="42">
        <f>IFERROR(BM1266/BI1264,"-")</f>
        <v>0.2091535890054787</v>
      </c>
      <c r="BO1266" s="96">
        <f t="shared" si="149"/>
        <v>35472.018480492814</v>
      </c>
      <c r="BP1266" s="140"/>
    </row>
    <row r="1267" spans="2:68" s="8" customFormat="1" ht="13.15" customHeight="1" thickTop="1" thickBot="1">
      <c r="B1267" s="395"/>
      <c r="C1267" s="396"/>
      <c r="D1267" s="383"/>
      <c r="E1267" s="383"/>
      <c r="F1267" s="32" t="s">
        <v>99</v>
      </c>
      <c r="G1267" s="52">
        <f t="shared" si="128"/>
        <v>34881166</v>
      </c>
      <c r="H1267" s="42">
        <f>IFERROR(G1267/D1264,"-")</f>
        <v>3.1654406922964895E-3</v>
      </c>
      <c r="I1267" s="52">
        <f t="shared" si="128"/>
        <v>872</v>
      </c>
      <c r="J1267" s="42">
        <f>IFERROR(I1267/E1264,"-")</f>
        <v>5.8970717522147831E-2</v>
      </c>
      <c r="K1267" s="55">
        <f t="shared" si="129"/>
        <v>40001.337155963301</v>
      </c>
      <c r="L1267" s="383"/>
      <c r="M1267" s="383"/>
      <c r="N1267" s="32" t="s">
        <v>99</v>
      </c>
      <c r="O1267" s="52">
        <f t="shared" si="130"/>
        <v>295263256</v>
      </c>
      <c r="P1267" s="42">
        <f>IFERROR(O1267/L1264,"-")</f>
        <v>3.4275255617953683E-3</v>
      </c>
      <c r="Q1267" s="52">
        <f t="shared" si="131"/>
        <v>7801</v>
      </c>
      <c r="R1267" s="42">
        <f>IFERROR(Q1267/M1264,"-")</f>
        <v>4.7949499668084476E-2</v>
      </c>
      <c r="S1267" s="55">
        <f t="shared" si="132"/>
        <v>37849.411101140882</v>
      </c>
      <c r="T1267" s="383"/>
      <c r="U1267" s="383"/>
      <c r="V1267" s="32" t="s">
        <v>99</v>
      </c>
      <c r="W1267" s="52">
        <f t="shared" si="133"/>
        <v>0</v>
      </c>
      <c r="X1267" s="42">
        <f>IFERROR(W1267/T1264,"-")</f>
        <v>0</v>
      </c>
      <c r="Y1267" s="52">
        <f t="shared" si="134"/>
        <v>0</v>
      </c>
      <c r="Z1267" s="42">
        <f>IFERROR(Y1267/U1264,"-")</f>
        <v>0</v>
      </c>
      <c r="AA1267" s="96" t="str">
        <f t="shared" si="135"/>
        <v>-</v>
      </c>
      <c r="AB1267" s="383"/>
      <c r="AC1267" s="383"/>
      <c r="AD1267" s="32" t="s">
        <v>99</v>
      </c>
      <c r="AE1267" s="55">
        <f t="shared" si="136"/>
        <v>0</v>
      </c>
      <c r="AF1267" s="42">
        <f>IFERROR(AE1267/AB1264,"-")</f>
        <v>0</v>
      </c>
      <c r="AG1267" s="52">
        <f t="shared" si="137"/>
        <v>0</v>
      </c>
      <c r="AH1267" s="42">
        <f>IFERROR(AG1267/AC1264,"-")</f>
        <v>0</v>
      </c>
      <c r="AI1267" s="126" t="str">
        <f t="shared" si="138"/>
        <v>-</v>
      </c>
      <c r="AJ1267" s="383"/>
      <c r="AK1267" s="383"/>
      <c r="AL1267" s="32" t="s">
        <v>99</v>
      </c>
      <c r="AM1267" s="52">
        <f t="shared" si="139"/>
        <v>132563857</v>
      </c>
      <c r="AN1267" s="42">
        <f>IFERROR(AM1267/AJ1264,"-")</f>
        <v>3.8585707067749905E-3</v>
      </c>
      <c r="AO1267" s="52">
        <f t="shared" si="140"/>
        <v>3373</v>
      </c>
      <c r="AP1267" s="42">
        <f>IFERROR(AO1267/AK1264,"-")</f>
        <v>6.2892729950961193E-2</v>
      </c>
      <c r="AQ1267" s="55">
        <f t="shared" si="141"/>
        <v>39301.469611621702</v>
      </c>
      <c r="AR1267" s="383"/>
      <c r="AS1267" s="383"/>
      <c r="AT1267" s="32" t="s">
        <v>99</v>
      </c>
      <c r="AU1267" s="52">
        <f t="shared" si="142"/>
        <v>162699399</v>
      </c>
      <c r="AV1267" s="42">
        <f>IFERROR(AU1267/AR1264,"-")</f>
        <v>3.7555171734486364E-3</v>
      </c>
      <c r="AW1267" s="55">
        <f t="shared" si="143"/>
        <v>4428</v>
      </c>
      <c r="AX1267" s="42">
        <f>IFERROR(AW1267/AS1264,"-")</f>
        <v>5.4987768077787574E-2</v>
      </c>
      <c r="AY1267" s="138">
        <f t="shared" si="144"/>
        <v>36743.315040650406</v>
      </c>
      <c r="AZ1267" s="383"/>
      <c r="BA1267" s="383"/>
      <c r="BB1267" s="32" t="s">
        <v>99</v>
      </c>
      <c r="BC1267" s="52">
        <f t="shared" si="145"/>
        <v>24695122</v>
      </c>
      <c r="BD1267" s="42">
        <f>IFERROR(BC1267/AZ1264,"-")</f>
        <v>2.3697268985047146E-3</v>
      </c>
      <c r="BE1267" s="52">
        <f t="shared" si="146"/>
        <v>480</v>
      </c>
      <c r="BF1267" s="42">
        <f>IFERROR(BE1267/BA1264,"-")</f>
        <v>5.5420852095600971E-2</v>
      </c>
      <c r="BG1267" s="55">
        <f t="shared" si="147"/>
        <v>51448.17083333333</v>
      </c>
      <c r="BH1267" s="383"/>
      <c r="BI1267" s="383"/>
      <c r="BJ1267" s="32" t="s">
        <v>99</v>
      </c>
      <c r="BK1267" s="52">
        <f t="shared" si="148"/>
        <v>81605361</v>
      </c>
      <c r="BL1267" s="42">
        <f>IFERROR(BK1267/BH1264,"-")</f>
        <v>2.3495809960690289E-3</v>
      </c>
      <c r="BM1267" s="52">
        <f t="shared" si="148"/>
        <v>2741</v>
      </c>
      <c r="BN1267" s="42">
        <f>IFERROR(BM1267/BI1264,"-")</f>
        <v>3.1815860339864423E-2</v>
      </c>
      <c r="BO1267" s="96">
        <f t="shared" si="149"/>
        <v>29772.11273257935</v>
      </c>
      <c r="BP1267" s="140"/>
    </row>
    <row r="1268" spans="2:68" s="8" customFormat="1" ht="13.15" customHeight="1" thickTop="1" thickBot="1">
      <c r="B1268" s="395"/>
      <c r="C1268" s="396"/>
      <c r="D1268" s="383"/>
      <c r="E1268" s="383"/>
      <c r="F1268" s="32" t="s">
        <v>100</v>
      </c>
      <c r="G1268" s="52">
        <f t="shared" si="128"/>
        <v>335046221</v>
      </c>
      <c r="H1268" s="42">
        <f>IFERROR(G1268/D1264,"-")</f>
        <v>3.0405203247894943E-2</v>
      </c>
      <c r="I1268" s="52">
        <f t="shared" si="128"/>
        <v>6085</v>
      </c>
      <c r="J1268" s="42">
        <f>IFERROR(I1268/E1264,"-")</f>
        <v>0.41151011023196049</v>
      </c>
      <c r="K1268" s="55">
        <f t="shared" si="129"/>
        <v>55061.005916187343</v>
      </c>
      <c r="L1268" s="383"/>
      <c r="M1268" s="383"/>
      <c r="N1268" s="32" t="s">
        <v>100</v>
      </c>
      <c r="O1268" s="52">
        <f t="shared" si="130"/>
        <v>2472436222</v>
      </c>
      <c r="P1268" s="42">
        <f>IFERROR(O1268/L1264,"-")</f>
        <v>2.8700958140263036E-2</v>
      </c>
      <c r="Q1268" s="52">
        <f t="shared" si="131"/>
        <v>55020</v>
      </c>
      <c r="R1268" s="42">
        <f>IFERROR(Q1268/M1264,"-")</f>
        <v>0.33818503675657069</v>
      </c>
      <c r="S1268" s="55">
        <f t="shared" si="132"/>
        <v>44937.045110868778</v>
      </c>
      <c r="T1268" s="383"/>
      <c r="U1268" s="383"/>
      <c r="V1268" s="32" t="s">
        <v>100</v>
      </c>
      <c r="W1268" s="52">
        <f t="shared" si="133"/>
        <v>0</v>
      </c>
      <c r="X1268" s="42">
        <f>IFERROR(W1268/T1264,"-")</f>
        <v>0</v>
      </c>
      <c r="Y1268" s="52">
        <f t="shared" si="134"/>
        <v>0</v>
      </c>
      <c r="Z1268" s="42">
        <f>IFERROR(Y1268/U1264,"-")</f>
        <v>0</v>
      </c>
      <c r="AA1268" s="96" t="str">
        <f t="shared" si="135"/>
        <v>-</v>
      </c>
      <c r="AB1268" s="383"/>
      <c r="AC1268" s="383"/>
      <c r="AD1268" s="32" t="s">
        <v>100</v>
      </c>
      <c r="AE1268" s="55">
        <f t="shared" si="136"/>
        <v>0</v>
      </c>
      <c r="AF1268" s="42">
        <f>IFERROR(AE1268/AB1264,"-")</f>
        <v>0</v>
      </c>
      <c r="AG1268" s="52">
        <f t="shared" si="137"/>
        <v>0</v>
      </c>
      <c r="AH1268" s="42">
        <f>IFERROR(AG1268/AC1264,"-")</f>
        <v>0</v>
      </c>
      <c r="AI1268" s="126" t="str">
        <f t="shared" si="138"/>
        <v>-</v>
      </c>
      <c r="AJ1268" s="383"/>
      <c r="AK1268" s="383"/>
      <c r="AL1268" s="32" t="s">
        <v>100</v>
      </c>
      <c r="AM1268" s="52">
        <f t="shared" si="139"/>
        <v>1156535373</v>
      </c>
      <c r="AN1268" s="42">
        <f>IFERROR(AM1268/AJ1264,"-")</f>
        <v>3.3663576276351762E-2</v>
      </c>
      <c r="AO1268" s="52">
        <f t="shared" si="140"/>
        <v>23263</v>
      </c>
      <c r="AP1268" s="42">
        <f>IFERROR(AO1268/AK1264,"-")</f>
        <v>0.43376032518506086</v>
      </c>
      <c r="AQ1268" s="55">
        <f t="shared" si="141"/>
        <v>49715.65890039978</v>
      </c>
      <c r="AR1268" s="383"/>
      <c r="AS1268" s="383"/>
      <c r="AT1268" s="32" t="s">
        <v>100</v>
      </c>
      <c r="AU1268" s="52">
        <f t="shared" si="142"/>
        <v>1315900849</v>
      </c>
      <c r="AV1268" s="42">
        <f>IFERROR(AU1268/AR1264,"-")</f>
        <v>3.0374348444736056E-2</v>
      </c>
      <c r="AW1268" s="55">
        <f t="shared" si="143"/>
        <v>31757</v>
      </c>
      <c r="AX1268" s="42">
        <f>IFERROR(AW1268/AS1264,"-")</f>
        <v>0.39436462304568654</v>
      </c>
      <c r="AY1268" s="138">
        <f t="shared" si="144"/>
        <v>41436.560411877697</v>
      </c>
      <c r="AZ1268" s="383"/>
      <c r="BA1268" s="383"/>
      <c r="BB1268" s="32" t="s">
        <v>100</v>
      </c>
      <c r="BC1268" s="52">
        <f t="shared" si="145"/>
        <v>217929876</v>
      </c>
      <c r="BD1268" s="42">
        <f>IFERROR(BC1268/AZ1264,"-")</f>
        <v>2.0912400803081557E-2</v>
      </c>
      <c r="BE1268" s="52">
        <f t="shared" si="146"/>
        <v>3012</v>
      </c>
      <c r="BF1268" s="42">
        <f>IFERROR(BE1268/BA1264,"-")</f>
        <v>0.34776584689989609</v>
      </c>
      <c r="BG1268" s="55">
        <f t="shared" si="147"/>
        <v>72353.876494023905</v>
      </c>
      <c r="BH1268" s="383"/>
      <c r="BI1268" s="383"/>
      <c r="BJ1268" s="32" t="s">
        <v>100</v>
      </c>
      <c r="BK1268" s="52">
        <f t="shared" si="148"/>
        <v>764775659</v>
      </c>
      <c r="BL1268" s="42">
        <f>IFERROR(BK1268/BH1264,"-")</f>
        <v>2.2019415546027276E-2</v>
      </c>
      <c r="BM1268" s="52">
        <f t="shared" si="148"/>
        <v>21294</v>
      </c>
      <c r="BN1268" s="42">
        <f>IFERROR(BM1268/BI1264,"-")</f>
        <v>0.24716779645278114</v>
      </c>
      <c r="BO1268" s="96">
        <f t="shared" si="149"/>
        <v>35915.077439654364</v>
      </c>
      <c r="BP1268" s="140"/>
    </row>
    <row r="1269" spans="2:68" s="8" customFormat="1" ht="13.15" customHeight="1" thickTop="1" thickBot="1">
      <c r="B1269" s="395"/>
      <c r="C1269" s="396"/>
      <c r="D1269" s="383"/>
      <c r="E1269" s="383"/>
      <c r="F1269" s="32" t="s">
        <v>101</v>
      </c>
      <c r="G1269" s="52">
        <f t="shared" si="128"/>
        <v>443718334</v>
      </c>
      <c r="H1269" s="42">
        <f>IFERROR(G1269/D1264,"-")</f>
        <v>4.0267119234534909E-2</v>
      </c>
      <c r="I1269" s="52">
        <f t="shared" si="128"/>
        <v>6641</v>
      </c>
      <c r="J1269" s="42">
        <f>IFERROR(I1269/E1264,"-")</f>
        <v>0.44911070534929332</v>
      </c>
      <c r="K1269" s="55">
        <f t="shared" si="129"/>
        <v>66814.987803041717</v>
      </c>
      <c r="L1269" s="383"/>
      <c r="M1269" s="383"/>
      <c r="N1269" s="32" t="s">
        <v>101</v>
      </c>
      <c r="O1269" s="52">
        <f t="shared" si="130"/>
        <v>3339125769</v>
      </c>
      <c r="P1269" s="42">
        <f>IFERROR(O1269/L1264,"-")</f>
        <v>3.8761812364817641E-2</v>
      </c>
      <c r="Q1269" s="52">
        <f t="shared" si="131"/>
        <v>60182</v>
      </c>
      <c r="R1269" s="42">
        <f>IFERROR(Q1269/M1264,"-")</f>
        <v>0.36991370196444817</v>
      </c>
      <c r="S1269" s="55">
        <f t="shared" si="132"/>
        <v>55483.795304243795</v>
      </c>
      <c r="T1269" s="383"/>
      <c r="U1269" s="383"/>
      <c r="V1269" s="32" t="s">
        <v>101</v>
      </c>
      <c r="W1269" s="52">
        <f t="shared" si="133"/>
        <v>0</v>
      </c>
      <c r="X1269" s="42">
        <f>IFERROR(W1269/T1264,"-")</f>
        <v>0</v>
      </c>
      <c r="Y1269" s="52">
        <f t="shared" si="134"/>
        <v>0</v>
      </c>
      <c r="Z1269" s="42">
        <f>IFERROR(Y1269/U1264,"-")</f>
        <v>0</v>
      </c>
      <c r="AA1269" s="96" t="str">
        <f t="shared" si="135"/>
        <v>-</v>
      </c>
      <c r="AB1269" s="383"/>
      <c r="AC1269" s="383"/>
      <c r="AD1269" s="32" t="s">
        <v>101</v>
      </c>
      <c r="AE1269" s="55">
        <f t="shared" si="136"/>
        <v>0</v>
      </c>
      <c r="AF1269" s="42">
        <f>IFERROR(AE1269/AB1264,"-")</f>
        <v>0</v>
      </c>
      <c r="AG1269" s="52">
        <f>SUM(AG11,AG436,SUMIF($F$567:$F$1263,$F1269,AG$567:AG$1263))</f>
        <v>0</v>
      </c>
      <c r="AH1269" s="42">
        <f>IFERROR(AG1269/AC1264,"-")</f>
        <v>0</v>
      </c>
      <c r="AI1269" s="126" t="str">
        <f t="shared" si="138"/>
        <v>-</v>
      </c>
      <c r="AJ1269" s="383"/>
      <c r="AK1269" s="383"/>
      <c r="AL1269" s="32" t="s">
        <v>101</v>
      </c>
      <c r="AM1269" s="52">
        <f t="shared" si="139"/>
        <v>1509664164</v>
      </c>
      <c r="AN1269" s="42">
        <f>IFERROR(AM1269/AJ1264,"-")</f>
        <v>4.3942187954582185E-2</v>
      </c>
      <c r="AO1269" s="52">
        <f t="shared" si="140"/>
        <v>25314</v>
      </c>
      <c r="AP1269" s="42">
        <f>IFERROR(AO1269/AK1264,"-")</f>
        <v>0.4720031325166415</v>
      </c>
      <c r="AQ1269" s="55">
        <f t="shared" si="141"/>
        <v>59637.519317373786</v>
      </c>
      <c r="AR1269" s="383"/>
      <c r="AS1269" s="383"/>
      <c r="AT1269" s="32" t="s">
        <v>101</v>
      </c>
      <c r="AU1269" s="52">
        <f t="shared" si="142"/>
        <v>1829461605</v>
      </c>
      <c r="AV1269" s="42">
        <f>IFERROR(AU1269/AR1264,"-")</f>
        <v>4.2228640781533593E-2</v>
      </c>
      <c r="AW1269" s="55">
        <f t="shared" si="143"/>
        <v>34868</v>
      </c>
      <c r="AX1269" s="42">
        <f>IFERROR(AW1269/AS1264,"-")</f>
        <v>0.43299762812472836</v>
      </c>
      <c r="AY1269" s="138">
        <f t="shared" si="144"/>
        <v>52468.211684065616</v>
      </c>
      <c r="AZ1269" s="383"/>
      <c r="BA1269" s="383"/>
      <c r="BB1269" s="32" t="s">
        <v>101</v>
      </c>
      <c r="BC1269" s="52">
        <f t="shared" si="145"/>
        <v>373918781</v>
      </c>
      <c r="BD1269" s="42">
        <f>IFERROR(BC1269/AZ1264,"-")</f>
        <v>3.5880988690470676E-2</v>
      </c>
      <c r="BE1269" s="52">
        <f t="shared" si="146"/>
        <v>3988</v>
      </c>
      <c r="BF1269" s="42">
        <f>IFERROR(BE1269/BA1264,"-")</f>
        <v>0.46045491282761808</v>
      </c>
      <c r="BG1269" s="55">
        <f t="shared" si="147"/>
        <v>93760.978184553664</v>
      </c>
      <c r="BH1269" s="383"/>
      <c r="BI1269" s="383"/>
      <c r="BJ1269" s="32" t="s">
        <v>101</v>
      </c>
      <c r="BK1269" s="52">
        <f t="shared" si="148"/>
        <v>1136699576</v>
      </c>
      <c r="BL1269" s="42">
        <f>IFERROR(BK1269/BH1264,"-")</f>
        <v>3.2727846421870772E-2</v>
      </c>
      <c r="BM1269" s="52">
        <f t="shared" si="148"/>
        <v>24226</v>
      </c>
      <c r="BN1269" s="42">
        <f>IFERROR(BM1269/BI1264,"-")</f>
        <v>0.28120066858575543</v>
      </c>
      <c r="BO1269" s="96">
        <f t="shared" si="149"/>
        <v>46920.646247832905</v>
      </c>
      <c r="BP1269" s="140"/>
    </row>
    <row r="1270" spans="2:68" s="8" customFormat="1" ht="13.15" customHeight="1" thickTop="1" thickBot="1">
      <c r="B1270" s="395"/>
      <c r="C1270" s="396"/>
      <c r="D1270" s="383"/>
      <c r="E1270" s="383"/>
      <c r="F1270" s="32" t="s">
        <v>102</v>
      </c>
      <c r="G1270" s="52">
        <f t="shared" si="128"/>
        <v>620139918</v>
      </c>
      <c r="H1270" s="42">
        <f>IFERROR(G1270/D1264,"-")</f>
        <v>5.6277250919725803E-2</v>
      </c>
      <c r="I1270" s="52">
        <f t="shared" si="128"/>
        <v>3048</v>
      </c>
      <c r="J1270" s="42">
        <f>IFERROR(I1270/E1264,"-")</f>
        <v>0.20612700344897544</v>
      </c>
      <c r="K1270" s="55">
        <f t="shared" si="129"/>
        <v>203457.97834645669</v>
      </c>
      <c r="L1270" s="383"/>
      <c r="M1270" s="383"/>
      <c r="N1270" s="32" t="s">
        <v>102</v>
      </c>
      <c r="O1270" s="52">
        <f t="shared" si="130"/>
        <v>2106923915</v>
      </c>
      <c r="P1270" s="42">
        <f>IFERROR(O1270/L1264,"-")</f>
        <v>2.4457955497925118E-2</v>
      </c>
      <c r="Q1270" s="52">
        <f t="shared" si="131"/>
        <v>16375</v>
      </c>
      <c r="R1270" s="42">
        <f>IFERROR(Q1270/M1264,"-")</f>
        <v>0.10065030855850318</v>
      </c>
      <c r="S1270" s="55">
        <f t="shared" si="132"/>
        <v>128667.1093129771</v>
      </c>
      <c r="T1270" s="383"/>
      <c r="U1270" s="383"/>
      <c r="V1270" s="32" t="s">
        <v>102</v>
      </c>
      <c r="W1270" s="52">
        <f t="shared" si="133"/>
        <v>23801219</v>
      </c>
      <c r="X1270" s="42">
        <f>IFERROR(W1270/T1264,"-")</f>
        <v>8.5760693359439571E-3</v>
      </c>
      <c r="Y1270" s="52">
        <f t="shared" si="134"/>
        <v>163</v>
      </c>
      <c r="Z1270" s="42">
        <f>IFERROR(Y1270/U1264,"-")</f>
        <v>1.799712929226013E-2</v>
      </c>
      <c r="AA1270" s="96">
        <f t="shared" si="135"/>
        <v>146019.74846625768</v>
      </c>
      <c r="AB1270" s="383"/>
      <c r="AC1270" s="383"/>
      <c r="AD1270" s="32" t="s">
        <v>102</v>
      </c>
      <c r="AE1270" s="55">
        <f t="shared" si="136"/>
        <v>18727519</v>
      </c>
      <c r="AF1270" s="42">
        <f>IFERROR(AE1270/AB1264,"-")</f>
        <v>3.7293059920231425E-3</v>
      </c>
      <c r="AG1270" s="52">
        <f t="shared" si="137"/>
        <v>233</v>
      </c>
      <c r="AH1270" s="42">
        <f>IFERROR(AG1270/AC1264,"-")</f>
        <v>1.2625304795448388E-2</v>
      </c>
      <c r="AI1270" s="126">
        <f t="shared" si="138"/>
        <v>80375.618025751071</v>
      </c>
      <c r="AJ1270" s="383"/>
      <c r="AK1270" s="383"/>
      <c r="AL1270" s="32" t="s">
        <v>102</v>
      </c>
      <c r="AM1270" s="52">
        <f t="shared" si="139"/>
        <v>1195883516</v>
      </c>
      <c r="AN1270" s="42">
        <f>IFERROR(AM1270/AJ1264,"-")</f>
        <v>3.4808892921338888E-2</v>
      </c>
      <c r="AO1270" s="52">
        <f t="shared" si="140"/>
        <v>7767</v>
      </c>
      <c r="AP1270" s="42">
        <f>IFERROR(AO1270/AK1264,"-")</f>
        <v>0.14482295687195837</v>
      </c>
      <c r="AQ1270" s="55">
        <f t="shared" si="141"/>
        <v>153969.81022273723</v>
      </c>
      <c r="AR1270" s="383"/>
      <c r="AS1270" s="383"/>
      <c r="AT1270" s="32" t="s">
        <v>102</v>
      </c>
      <c r="AU1270" s="52">
        <f t="shared" si="142"/>
        <v>828105170</v>
      </c>
      <c r="AV1270" s="42">
        <f>IFERROR(AU1270/AR1264,"-")</f>
        <v>1.9114779811550516E-2</v>
      </c>
      <c r="AW1270" s="55">
        <f t="shared" si="143"/>
        <v>8153</v>
      </c>
      <c r="AX1270" s="42">
        <f>IFERROR(AW1270/AS1264,"-")</f>
        <v>0.1012455449724937</v>
      </c>
      <c r="AY1270" s="138">
        <f t="shared" si="144"/>
        <v>101570.60836501901</v>
      </c>
      <c r="AZ1270" s="383"/>
      <c r="BA1270" s="383"/>
      <c r="BB1270" s="32" t="s">
        <v>102</v>
      </c>
      <c r="BC1270" s="52">
        <f t="shared" si="145"/>
        <v>787537570</v>
      </c>
      <c r="BD1270" s="42">
        <f>IFERROR(BC1270/AZ1264,"-")</f>
        <v>7.5571562805481968E-2</v>
      </c>
      <c r="BE1270" s="52">
        <f t="shared" si="146"/>
        <v>2070</v>
      </c>
      <c r="BF1270" s="42">
        <f>IFERROR(BE1270/BA1264,"-")</f>
        <v>0.23900242466227919</v>
      </c>
      <c r="BG1270" s="55">
        <f t="shared" si="147"/>
        <v>380452.93236714974</v>
      </c>
      <c r="BH1270" s="383"/>
      <c r="BI1270" s="383"/>
      <c r="BJ1270" s="32" t="s">
        <v>102</v>
      </c>
      <c r="BK1270" s="52">
        <f t="shared" si="148"/>
        <v>424949927</v>
      </c>
      <c r="BL1270" s="42">
        <f>IFERROR(BK1270/BH1264,"-")</f>
        <v>1.223515539328502E-2</v>
      </c>
      <c r="BM1270" s="52">
        <f t="shared" si="148"/>
        <v>4853</v>
      </c>
      <c r="BN1270" s="42">
        <f>IFERROR(BM1270/BI1264,"-")</f>
        <v>5.6330671371529389E-2</v>
      </c>
      <c r="BO1270" s="96">
        <f t="shared" si="149"/>
        <v>87564.378116628883</v>
      </c>
      <c r="BP1270" s="140"/>
    </row>
    <row r="1271" spans="2:68" s="8" customFormat="1" ht="13.15" customHeight="1" thickTop="1" thickBot="1">
      <c r="B1271" s="395"/>
      <c r="C1271" s="396"/>
      <c r="D1271" s="383"/>
      <c r="E1271" s="383"/>
      <c r="F1271" s="32" t="s">
        <v>112</v>
      </c>
      <c r="G1271" s="52">
        <f t="shared" si="128"/>
        <v>107614</v>
      </c>
      <c r="H1271" s="42">
        <f>IFERROR(G1271/D1264,"-")</f>
        <v>9.7658929939668435E-6</v>
      </c>
      <c r="I1271" s="52">
        <f t="shared" si="128"/>
        <v>18</v>
      </c>
      <c r="J1271" s="42">
        <f>IFERROR(I1271/E1264,"-")</f>
        <v>1.2172854534388314E-3</v>
      </c>
      <c r="K1271" s="55">
        <f t="shared" si="129"/>
        <v>5978.5555555555557</v>
      </c>
      <c r="L1271" s="383"/>
      <c r="M1271" s="383"/>
      <c r="N1271" s="32" t="s">
        <v>112</v>
      </c>
      <c r="O1271" s="52">
        <f t="shared" si="130"/>
        <v>501626</v>
      </c>
      <c r="P1271" s="42">
        <f>IFERROR(O1271/L1264,"-")</f>
        <v>5.8230609550047215E-6</v>
      </c>
      <c r="Q1271" s="52">
        <f t="shared" si="131"/>
        <v>78</v>
      </c>
      <c r="R1271" s="42">
        <f>IFERROR(Q1271/M1264,"-")</f>
        <v>4.7943353084355713E-4</v>
      </c>
      <c r="S1271" s="55">
        <f t="shared" si="132"/>
        <v>6431.1025641025644</v>
      </c>
      <c r="T1271" s="383"/>
      <c r="U1271" s="383"/>
      <c r="V1271" s="32" t="s">
        <v>112</v>
      </c>
      <c r="W1271" s="52">
        <f t="shared" si="133"/>
        <v>5905</v>
      </c>
      <c r="X1271" s="42">
        <f>IFERROR(W1271/T1264,"-")</f>
        <v>2.1276930996159929E-6</v>
      </c>
      <c r="Y1271" s="52">
        <f t="shared" si="134"/>
        <v>2</v>
      </c>
      <c r="Z1271" s="42">
        <f>IFERROR(Y1271/U1264,"-")</f>
        <v>2.2082367229767032E-4</v>
      </c>
      <c r="AA1271" s="96">
        <f t="shared" si="135"/>
        <v>2952.5</v>
      </c>
      <c r="AB1271" s="383"/>
      <c r="AC1271" s="383"/>
      <c r="AD1271" s="32" t="s">
        <v>112</v>
      </c>
      <c r="AE1271" s="55">
        <f t="shared" si="136"/>
        <v>11587</v>
      </c>
      <c r="AF1271" s="42">
        <f>IFERROR(AE1271/AB1264,"-")</f>
        <v>2.3073781705719882E-6</v>
      </c>
      <c r="AG1271" s="52">
        <f t="shared" si="137"/>
        <v>4</v>
      </c>
      <c r="AH1271" s="42">
        <f>IFERROR(AG1271/AC1264,"-")</f>
        <v>2.167434299647792E-4</v>
      </c>
      <c r="AI1271" s="126">
        <f t="shared" si="138"/>
        <v>2896.75</v>
      </c>
      <c r="AJ1271" s="383"/>
      <c r="AK1271" s="383"/>
      <c r="AL1271" s="32" t="s">
        <v>112</v>
      </c>
      <c r="AM1271" s="52">
        <f t="shared" si="139"/>
        <v>413836</v>
      </c>
      <c r="AN1271" s="42">
        <f>IFERROR(AM1271/AJ1264,"-")</f>
        <v>1.2045632219413585E-5</v>
      </c>
      <c r="AO1271" s="52">
        <f t="shared" si="140"/>
        <v>37</v>
      </c>
      <c r="AP1271" s="42">
        <f>IFERROR(AO1271/AK1264,"-")</f>
        <v>6.8989949842441871E-4</v>
      </c>
      <c r="AQ1271" s="55">
        <f t="shared" si="141"/>
        <v>11184.756756756757</v>
      </c>
      <c r="AR1271" s="383"/>
      <c r="AS1271" s="383"/>
      <c r="AT1271" s="32" t="s">
        <v>112</v>
      </c>
      <c r="AU1271" s="52">
        <f t="shared" si="142"/>
        <v>70140</v>
      </c>
      <c r="AV1271" s="42">
        <f>IFERROR(AU1271/AR1264,"-")</f>
        <v>1.6190101264337636E-6</v>
      </c>
      <c r="AW1271" s="55">
        <f t="shared" si="143"/>
        <v>34</v>
      </c>
      <c r="AX1271" s="42">
        <f>IFERROR(AW1271/AS1264,"-")</f>
        <v>4.2221863474362634E-4</v>
      </c>
      <c r="AY1271" s="138">
        <f t="shared" si="144"/>
        <v>2062.9411764705883</v>
      </c>
      <c r="AZ1271" s="383"/>
      <c r="BA1271" s="383"/>
      <c r="BB1271" s="32" t="s">
        <v>112</v>
      </c>
      <c r="BC1271" s="52">
        <f t="shared" si="145"/>
        <v>311586</v>
      </c>
      <c r="BD1271" s="42">
        <f>IFERROR(BC1271/AZ1264,"-")</f>
        <v>2.9899577957034996E-5</v>
      </c>
      <c r="BE1271" s="52">
        <f t="shared" si="146"/>
        <v>9</v>
      </c>
      <c r="BF1271" s="42">
        <f>IFERROR(BE1271/BA1264,"-")</f>
        <v>1.0391409767925182E-3</v>
      </c>
      <c r="BG1271" s="55">
        <f t="shared" si="147"/>
        <v>34620.666666666664</v>
      </c>
      <c r="BH1271" s="383"/>
      <c r="BI1271" s="383"/>
      <c r="BJ1271" s="32" t="s">
        <v>112</v>
      </c>
      <c r="BK1271" s="52">
        <f t="shared" si="148"/>
        <v>54576</v>
      </c>
      <c r="BL1271" s="42">
        <f>IFERROR(BK1271/BH1264,"-")</f>
        <v>1.5713518189260057E-6</v>
      </c>
      <c r="BM1271" s="52">
        <f t="shared" si="148"/>
        <v>15</v>
      </c>
      <c r="BN1271" s="42">
        <f>IFERROR(BM1271/BI1264,"-")</f>
        <v>1.7411087380443866E-4</v>
      </c>
      <c r="BO1271" s="96">
        <f t="shared" si="149"/>
        <v>3638.4</v>
      </c>
      <c r="BP1271" s="140"/>
    </row>
    <row r="1272" spans="2:68" s="8" customFormat="1" ht="13.15" customHeight="1" thickTop="1" thickBot="1">
      <c r="B1272" s="395"/>
      <c r="C1272" s="396"/>
      <c r="D1272" s="383"/>
      <c r="E1272" s="383"/>
      <c r="F1272" s="32" t="s">
        <v>103</v>
      </c>
      <c r="G1272" s="52">
        <f t="shared" si="128"/>
        <v>5036198</v>
      </c>
      <c r="H1272" s="42">
        <f>IFERROR(G1272/D1264,"-")</f>
        <v>4.5703134131646277E-4</v>
      </c>
      <c r="I1272" s="52">
        <f t="shared" si="128"/>
        <v>215</v>
      </c>
      <c r="J1272" s="42">
        <f>IFERROR(I1272/E1264,"-")</f>
        <v>1.4539798471630486E-2</v>
      </c>
      <c r="K1272" s="55">
        <f t="shared" si="129"/>
        <v>23424.176744186047</v>
      </c>
      <c r="L1272" s="383"/>
      <c r="M1272" s="383"/>
      <c r="N1272" s="32" t="s">
        <v>103</v>
      </c>
      <c r="O1272" s="52">
        <f t="shared" si="130"/>
        <v>37447916</v>
      </c>
      <c r="P1272" s="42">
        <f>IFERROR(O1272/L1264,"-")</f>
        <v>4.347093203021705E-4</v>
      </c>
      <c r="Q1272" s="52">
        <f t="shared" si="131"/>
        <v>1756</v>
      </c>
      <c r="R1272" s="42">
        <f>IFERROR(Q1272/M1264,"-")</f>
        <v>1.07934010277088E-2</v>
      </c>
      <c r="S1272" s="55">
        <f t="shared" si="132"/>
        <v>21325.692482915718</v>
      </c>
      <c r="T1272" s="383"/>
      <c r="U1272" s="383"/>
      <c r="V1272" s="32" t="s">
        <v>103</v>
      </c>
      <c r="W1272" s="52">
        <f t="shared" si="133"/>
        <v>1085327</v>
      </c>
      <c r="X1272" s="42">
        <f>IFERROR(W1272/T1264,"-")</f>
        <v>3.9106566786230768E-4</v>
      </c>
      <c r="Y1272" s="52">
        <f t="shared" si="134"/>
        <v>56</v>
      </c>
      <c r="Z1272" s="42">
        <f>IFERROR(Y1272/U1264,"-")</f>
        <v>6.1830628243347684E-3</v>
      </c>
      <c r="AA1272" s="96">
        <f t="shared" si="135"/>
        <v>19380.839285714286</v>
      </c>
      <c r="AB1272" s="383"/>
      <c r="AC1272" s="383"/>
      <c r="AD1272" s="32" t="s">
        <v>103</v>
      </c>
      <c r="AE1272" s="55">
        <f t="shared" si="136"/>
        <v>2560213</v>
      </c>
      <c r="AF1272" s="42">
        <f>IFERROR(AE1272/AB1264,"-")</f>
        <v>5.0982822026535103E-4</v>
      </c>
      <c r="AG1272" s="52">
        <f t="shared" si="137"/>
        <v>125</v>
      </c>
      <c r="AH1272" s="42">
        <f>IFERROR(AG1272/AC1264,"-")</f>
        <v>6.7732321863993496E-3</v>
      </c>
      <c r="AI1272" s="126">
        <f t="shared" si="138"/>
        <v>20481.704000000002</v>
      </c>
      <c r="AJ1272" s="383"/>
      <c r="AK1272" s="383"/>
      <c r="AL1272" s="32" t="s">
        <v>103</v>
      </c>
      <c r="AM1272" s="52">
        <f t="shared" si="139"/>
        <v>12958911</v>
      </c>
      <c r="AN1272" s="42">
        <f>IFERROR(AM1272/AJ1264,"-")</f>
        <v>3.7719839711893867E-4</v>
      </c>
      <c r="AO1272" s="52">
        <f t="shared" si="140"/>
        <v>640</v>
      </c>
      <c r="AP1272" s="42">
        <f>IFERROR(AO1272/AK1264,"-")</f>
        <v>1.1933396729503458E-2</v>
      </c>
      <c r="AQ1272" s="55">
        <f t="shared" si="141"/>
        <v>20248.298437500001</v>
      </c>
      <c r="AR1272" s="383"/>
      <c r="AS1272" s="383"/>
      <c r="AT1272" s="32" t="s">
        <v>103</v>
      </c>
      <c r="AU1272" s="52">
        <f t="shared" si="142"/>
        <v>20723035</v>
      </c>
      <c r="AV1272" s="42">
        <f>IFERROR(AU1272/AR1264,"-")</f>
        <v>4.7834051205362574E-4</v>
      </c>
      <c r="AW1272" s="55">
        <f t="shared" si="143"/>
        <v>926</v>
      </c>
      <c r="AX1272" s="42">
        <f>IFERROR(AW1272/AS1264,"-")</f>
        <v>1.1499248699194059E-2</v>
      </c>
      <c r="AY1272" s="138">
        <f t="shared" si="144"/>
        <v>22379.087473002161</v>
      </c>
      <c r="AZ1272" s="383"/>
      <c r="BA1272" s="383"/>
      <c r="BB1272" s="32" t="s">
        <v>103</v>
      </c>
      <c r="BC1272" s="52">
        <f t="shared" si="145"/>
        <v>2010680</v>
      </c>
      <c r="BD1272" s="42">
        <f>IFERROR(BC1272/AZ1264,"-")</f>
        <v>1.9294346795636238E-4</v>
      </c>
      <c r="BE1272" s="52">
        <f t="shared" si="146"/>
        <v>91</v>
      </c>
      <c r="BF1272" s="42">
        <f>IFERROR(BE1272/BA1264,"-")</f>
        <v>1.0506869876457684E-2</v>
      </c>
      <c r="BG1272" s="55">
        <f t="shared" si="147"/>
        <v>22095.384615384617</v>
      </c>
      <c r="BH1272" s="383"/>
      <c r="BI1272" s="383"/>
      <c r="BJ1272" s="32" t="s">
        <v>103</v>
      </c>
      <c r="BK1272" s="52">
        <f t="shared" si="148"/>
        <v>16015576</v>
      </c>
      <c r="BL1272" s="42">
        <f>IFERROR(BK1272/BH1264,"-")</f>
        <v>4.611203547117356E-4</v>
      </c>
      <c r="BM1272" s="52">
        <f t="shared" si="148"/>
        <v>664</v>
      </c>
      <c r="BN1272" s="42">
        <f>IFERROR(BM1272/BI1264,"-")</f>
        <v>7.707308013743152E-3</v>
      </c>
      <c r="BO1272" s="96">
        <f t="shared" si="149"/>
        <v>24119.843373493975</v>
      </c>
      <c r="BP1272" s="140"/>
    </row>
    <row r="1273" spans="2:68" s="8" customFormat="1" ht="13.15" customHeight="1" thickTop="1" thickBot="1">
      <c r="B1273" s="395"/>
      <c r="C1273" s="396"/>
      <c r="D1273" s="383"/>
      <c r="E1273" s="383"/>
      <c r="F1273" s="32" t="s">
        <v>104</v>
      </c>
      <c r="G1273" s="52">
        <f t="shared" si="128"/>
        <v>13493029</v>
      </c>
      <c r="H1273" s="42">
        <f>IFERROR(G1273/D1264,"-")</f>
        <v>1.2244826637657874E-3</v>
      </c>
      <c r="I1273" s="52">
        <f t="shared" si="128"/>
        <v>713</v>
      </c>
      <c r="J1273" s="42">
        <f>IFERROR(I1273/E1264,"-")</f>
        <v>4.8218029350104823E-2</v>
      </c>
      <c r="K1273" s="55">
        <f t="shared" si="129"/>
        <v>18924.304347826088</v>
      </c>
      <c r="L1273" s="383"/>
      <c r="M1273" s="383"/>
      <c r="N1273" s="32" t="s">
        <v>104</v>
      </c>
      <c r="O1273" s="52">
        <f t="shared" si="130"/>
        <v>85381309</v>
      </c>
      <c r="P1273" s="42">
        <f>IFERROR(O1273/L1264,"-")</f>
        <v>9.9113795282759114E-4</v>
      </c>
      <c r="Q1273" s="52">
        <f t="shared" si="131"/>
        <v>5543</v>
      </c>
      <c r="R1273" s="42">
        <f>IFERROR(Q1273/M1264,"-")</f>
        <v>3.4070513608536378E-2</v>
      </c>
      <c r="S1273" s="55">
        <f t="shared" si="132"/>
        <v>15403.447411149196</v>
      </c>
      <c r="T1273" s="383"/>
      <c r="U1273" s="383"/>
      <c r="V1273" s="32" t="s">
        <v>104</v>
      </c>
      <c r="W1273" s="52">
        <f t="shared" si="133"/>
        <v>2059327</v>
      </c>
      <c r="X1273" s="42">
        <f>IFERROR(W1273/T1264,"-")</f>
        <v>7.4201792510633429E-4</v>
      </c>
      <c r="Y1273" s="52">
        <f t="shared" si="134"/>
        <v>126</v>
      </c>
      <c r="Z1273" s="42">
        <f>IFERROR(Y1273/U1264,"-")</f>
        <v>1.3911891354753229E-2</v>
      </c>
      <c r="AA1273" s="96">
        <f t="shared" si="135"/>
        <v>16343.86507936508</v>
      </c>
      <c r="AB1273" s="383"/>
      <c r="AC1273" s="383"/>
      <c r="AD1273" s="32" t="s">
        <v>104</v>
      </c>
      <c r="AE1273" s="55">
        <f t="shared" si="136"/>
        <v>3570907</v>
      </c>
      <c r="AF1273" s="42">
        <f>IFERROR(AE1273/AB1264,"-")</f>
        <v>7.110928506897995E-4</v>
      </c>
      <c r="AG1273" s="52">
        <f t="shared" si="137"/>
        <v>268</v>
      </c>
      <c r="AH1273" s="42">
        <f>IFERROR(AG1273/AC1264,"-")</f>
        <v>1.4521809807640207E-2</v>
      </c>
      <c r="AI1273" s="126">
        <f t="shared" si="138"/>
        <v>13324.279850746268</v>
      </c>
      <c r="AJ1273" s="383"/>
      <c r="AK1273" s="383"/>
      <c r="AL1273" s="32" t="s">
        <v>104</v>
      </c>
      <c r="AM1273" s="52">
        <f t="shared" si="139"/>
        <v>35580207</v>
      </c>
      <c r="AN1273" s="42">
        <f>IFERROR(AM1273/AJ1264,"-")</f>
        <v>1.0356423506234468E-3</v>
      </c>
      <c r="AO1273" s="52">
        <f t="shared" si="140"/>
        <v>2203</v>
      </c>
      <c r="AP1273" s="42">
        <f>IFERROR(AO1273/AK1264,"-")</f>
        <v>4.1076989054837684E-2</v>
      </c>
      <c r="AQ1273" s="55">
        <f t="shared" si="141"/>
        <v>16150.797548797094</v>
      </c>
      <c r="AR1273" s="383"/>
      <c r="AS1273" s="383"/>
      <c r="AT1273" s="32" t="s">
        <v>104</v>
      </c>
      <c r="AU1273" s="52">
        <f t="shared" si="142"/>
        <v>43650490</v>
      </c>
      <c r="AV1273" s="42">
        <f>IFERROR(AU1273/AR1264,"-")</f>
        <v>1.0075646611604752E-3</v>
      </c>
      <c r="AW1273" s="55">
        <f t="shared" si="143"/>
        <v>2913</v>
      </c>
      <c r="AX1273" s="42">
        <f>IFERROR(AW1273/AS1264,"-")</f>
        <v>3.6174202441417162E-2</v>
      </c>
      <c r="AY1273" s="138">
        <f t="shared" si="144"/>
        <v>14984.720219704772</v>
      </c>
      <c r="AZ1273" s="383"/>
      <c r="BA1273" s="383"/>
      <c r="BB1273" s="32" t="s">
        <v>104</v>
      </c>
      <c r="BC1273" s="52">
        <f t="shared" si="145"/>
        <v>17029943</v>
      </c>
      <c r="BD1273" s="42">
        <f>IFERROR(BC1273/AZ1264,"-")</f>
        <v>1.6341816010101945E-3</v>
      </c>
      <c r="BE1273" s="52">
        <f t="shared" si="146"/>
        <v>594</v>
      </c>
      <c r="BF1273" s="42">
        <f>IFERROR(BE1273/BA1264,"-")</f>
        <v>6.8583304468306197E-2</v>
      </c>
      <c r="BG1273" s="55">
        <f t="shared" si="147"/>
        <v>28669.937710437709</v>
      </c>
      <c r="BH1273" s="383"/>
      <c r="BI1273" s="383"/>
      <c r="BJ1273" s="32" t="s">
        <v>104</v>
      </c>
      <c r="BK1273" s="52">
        <f t="shared" si="148"/>
        <v>30307752</v>
      </c>
      <c r="BL1273" s="42">
        <f>IFERROR(BK1273/BH1264,"-")</f>
        <v>8.7262058840439547E-4</v>
      </c>
      <c r="BM1273" s="52">
        <f t="shared" si="148"/>
        <v>2109</v>
      </c>
      <c r="BN1273" s="42">
        <f>IFERROR(BM1273/BI1264,"-")</f>
        <v>2.4479988856904077E-2</v>
      </c>
      <c r="BO1273" s="96">
        <f t="shared" si="149"/>
        <v>14370.674253200568</v>
      </c>
      <c r="BP1273" s="140"/>
    </row>
    <row r="1274" spans="2:68" s="8" customFormat="1" ht="13.15" customHeight="1" thickTop="1" thickBot="1">
      <c r="B1274" s="395"/>
      <c r="C1274" s="396"/>
      <c r="D1274" s="383"/>
      <c r="E1274" s="383"/>
      <c r="F1274" s="32" t="s">
        <v>105</v>
      </c>
      <c r="G1274" s="52">
        <f t="shared" si="128"/>
        <v>8284980</v>
      </c>
      <c r="H1274" s="42">
        <f>IFERROR(G1274/D1264,"-")</f>
        <v>7.5185596797029577E-4</v>
      </c>
      <c r="I1274" s="52">
        <f t="shared" si="128"/>
        <v>151</v>
      </c>
      <c r="J1274" s="42">
        <f>IFERROR(I1274/E1264,"-")</f>
        <v>1.0211672414959086E-2</v>
      </c>
      <c r="K1274" s="55">
        <f t="shared" si="129"/>
        <v>54867.417218543043</v>
      </c>
      <c r="L1274" s="383"/>
      <c r="M1274" s="383"/>
      <c r="N1274" s="32" t="s">
        <v>105</v>
      </c>
      <c r="O1274" s="52">
        <f t="shared" si="130"/>
        <v>21774328</v>
      </c>
      <c r="P1274" s="42">
        <f>IFERROR(O1274/L1264,"-")</f>
        <v>2.5276448828064345E-4</v>
      </c>
      <c r="Q1274" s="52">
        <f t="shared" si="131"/>
        <v>724</v>
      </c>
      <c r="R1274" s="42">
        <f>IFERROR(Q1274/M1264,"-")</f>
        <v>4.4501266196248128E-3</v>
      </c>
      <c r="S1274" s="55">
        <f t="shared" si="132"/>
        <v>30075.038674033149</v>
      </c>
      <c r="T1274" s="383"/>
      <c r="U1274" s="383"/>
      <c r="V1274" s="32" t="s">
        <v>105</v>
      </c>
      <c r="W1274" s="52">
        <f t="shared" si="133"/>
        <v>177924</v>
      </c>
      <c r="X1274" s="42">
        <f>IFERROR(W1274/T1264,"-")</f>
        <v>6.4109681127193214E-5</v>
      </c>
      <c r="Y1274" s="52">
        <f t="shared" si="134"/>
        <v>20</v>
      </c>
      <c r="Z1274" s="42">
        <f>IFERROR(Y1274/U1264,"-")</f>
        <v>2.208236722976703E-3</v>
      </c>
      <c r="AA1274" s="96">
        <f t="shared" si="135"/>
        <v>8896.2000000000007</v>
      </c>
      <c r="AB1274" s="383"/>
      <c r="AC1274" s="383"/>
      <c r="AD1274" s="32" t="s">
        <v>105</v>
      </c>
      <c r="AE1274" s="55">
        <f t="shared" si="136"/>
        <v>377291</v>
      </c>
      <c r="AF1274" s="42">
        <f>IFERROR(AE1274/AB1264,"-")</f>
        <v>7.5131873423084152E-5</v>
      </c>
      <c r="AG1274" s="52">
        <f t="shared" si="137"/>
        <v>28</v>
      </c>
      <c r="AH1274" s="42">
        <f>IFERROR(AG1274/AC1264,"-")</f>
        <v>1.5172040097534544E-3</v>
      </c>
      <c r="AI1274" s="126">
        <f t="shared" si="138"/>
        <v>13474.678571428571</v>
      </c>
      <c r="AJ1274" s="383"/>
      <c r="AK1274" s="383"/>
      <c r="AL1274" s="32" t="s">
        <v>105</v>
      </c>
      <c r="AM1274" s="52">
        <f t="shared" si="139"/>
        <v>11410362</v>
      </c>
      <c r="AN1274" s="42">
        <f>IFERROR(AM1274/AJ1264,"-")</f>
        <v>3.3212437811686859E-4</v>
      </c>
      <c r="AO1274" s="52">
        <f t="shared" si="140"/>
        <v>325</v>
      </c>
      <c r="AP1274" s="42">
        <f>IFERROR(AO1274/AK1264,"-")</f>
        <v>6.0599280267009748E-3</v>
      </c>
      <c r="AQ1274" s="55">
        <f t="shared" si="141"/>
        <v>35108.806153846155</v>
      </c>
      <c r="AR1274" s="383"/>
      <c r="AS1274" s="383"/>
      <c r="AT1274" s="32" t="s">
        <v>105</v>
      </c>
      <c r="AU1274" s="52">
        <f t="shared" si="142"/>
        <v>9283140</v>
      </c>
      <c r="AV1274" s="42">
        <f>IFERROR(AU1274/AR1264,"-")</f>
        <v>2.1427855239666848E-4</v>
      </c>
      <c r="AW1274" s="55">
        <f t="shared" si="143"/>
        <v>334</v>
      </c>
      <c r="AX1274" s="42">
        <f>IFERROR(AW1274/AS1264,"-")</f>
        <v>4.1476771765991535E-3</v>
      </c>
      <c r="AY1274" s="138">
        <f t="shared" si="144"/>
        <v>27793.832335329342</v>
      </c>
      <c r="AZ1274" s="383"/>
      <c r="BA1274" s="383"/>
      <c r="BB1274" s="32" t="s">
        <v>105</v>
      </c>
      <c r="BC1274" s="52">
        <f t="shared" si="145"/>
        <v>12766722</v>
      </c>
      <c r="BD1274" s="42">
        <f>IFERROR(BC1274/AZ1264,"-")</f>
        <v>1.2250858501177645E-3</v>
      </c>
      <c r="BE1274" s="52">
        <f t="shared" si="146"/>
        <v>220</v>
      </c>
      <c r="BF1274" s="42">
        <f>IFERROR(BE1274/BA1264,"-")</f>
        <v>2.5401223877150443E-2</v>
      </c>
      <c r="BG1274" s="55">
        <f t="shared" si="147"/>
        <v>58030.554545454543</v>
      </c>
      <c r="BH1274" s="383"/>
      <c r="BI1274" s="383"/>
      <c r="BJ1274" s="32" t="s">
        <v>105</v>
      </c>
      <c r="BK1274" s="52">
        <f t="shared" si="148"/>
        <v>5568038</v>
      </c>
      <c r="BL1274" s="42">
        <f>IFERROR(BK1274/BH1264,"-")</f>
        <v>1.6031491203366164E-4</v>
      </c>
      <c r="BM1274" s="52">
        <f t="shared" si="148"/>
        <v>245</v>
      </c>
      <c r="BN1274" s="42">
        <f>IFERROR(BM1274/BI1264,"-")</f>
        <v>2.8438109388058317E-3</v>
      </c>
      <c r="BO1274" s="96">
        <f t="shared" si="149"/>
        <v>22726.685714285715</v>
      </c>
      <c r="BP1274" s="140"/>
    </row>
    <row r="1275" spans="2:68" s="8" customFormat="1" ht="13.15" customHeight="1" thickTop="1" thickBot="1">
      <c r="B1275" s="395"/>
      <c r="C1275" s="396"/>
      <c r="D1275" s="383"/>
      <c r="E1275" s="383"/>
      <c r="F1275" s="32" t="s">
        <v>106</v>
      </c>
      <c r="G1275" s="52">
        <f t="shared" si="128"/>
        <v>67885587</v>
      </c>
      <c r="H1275" s="42">
        <f>IFERROR(G1275/D1264,"-")</f>
        <v>6.1605681275171131E-3</v>
      </c>
      <c r="I1275" s="52">
        <f t="shared" si="128"/>
        <v>176</v>
      </c>
      <c r="J1275" s="42">
        <f>IFERROR(I1275/E1264,"-")</f>
        <v>1.1902346655846352E-2</v>
      </c>
      <c r="K1275" s="55">
        <f t="shared" si="129"/>
        <v>385713.5625</v>
      </c>
      <c r="L1275" s="383"/>
      <c r="M1275" s="383"/>
      <c r="N1275" s="32" t="s">
        <v>106</v>
      </c>
      <c r="O1275" s="52">
        <f t="shared" si="130"/>
        <v>180516351</v>
      </c>
      <c r="P1275" s="42">
        <f>IFERROR(O1275/L1264,"-")</f>
        <v>2.0955008616938267E-3</v>
      </c>
      <c r="Q1275" s="52">
        <f t="shared" si="131"/>
        <v>801</v>
      </c>
      <c r="R1275" s="42">
        <f>IFERROR(Q1275/M1264,"-")</f>
        <v>4.9234135667396064E-3</v>
      </c>
      <c r="S1275" s="55">
        <f t="shared" si="132"/>
        <v>225363.73408239702</v>
      </c>
      <c r="T1275" s="383"/>
      <c r="U1275" s="383"/>
      <c r="V1275" s="32" t="s">
        <v>106</v>
      </c>
      <c r="W1275" s="52">
        <f t="shared" si="133"/>
        <v>3127948</v>
      </c>
      <c r="X1275" s="42">
        <f>IFERROR(W1275/T1264,"-")</f>
        <v>1.1270640771477809E-3</v>
      </c>
      <c r="Y1275" s="52">
        <f t="shared" si="134"/>
        <v>16</v>
      </c>
      <c r="Z1275" s="42">
        <f>IFERROR(Y1275/U1264,"-")</f>
        <v>1.7665893783813625E-3</v>
      </c>
      <c r="AA1275" s="96">
        <f t="shared" si="135"/>
        <v>195496.75</v>
      </c>
      <c r="AB1275" s="383"/>
      <c r="AC1275" s="383"/>
      <c r="AD1275" s="32" t="s">
        <v>106</v>
      </c>
      <c r="AE1275" s="55">
        <f t="shared" si="136"/>
        <v>1108846</v>
      </c>
      <c r="AF1275" s="42">
        <f>IFERROR(AE1275/AB1264,"-")</f>
        <v>2.2081013678485086E-4</v>
      </c>
      <c r="AG1275" s="52">
        <f t="shared" si="137"/>
        <v>33</v>
      </c>
      <c r="AH1275" s="42">
        <f>IFERROR(AG1275/AC1264,"-")</f>
        <v>1.7881332972094284E-3</v>
      </c>
      <c r="AI1275" s="126">
        <f t="shared" si="138"/>
        <v>33601.393939393936</v>
      </c>
      <c r="AJ1275" s="383"/>
      <c r="AK1275" s="383"/>
      <c r="AL1275" s="32" t="s">
        <v>106</v>
      </c>
      <c r="AM1275" s="52">
        <f t="shared" si="139"/>
        <v>99181683</v>
      </c>
      <c r="AN1275" s="42">
        <f>IFERROR(AM1275/AJ1264,"-")</f>
        <v>2.8869070750743397E-3</v>
      </c>
      <c r="AO1275" s="52">
        <f t="shared" si="140"/>
        <v>376</v>
      </c>
      <c r="AP1275" s="42">
        <f>IFERROR(AO1275/AK1264,"-")</f>
        <v>7.0108705785832818E-3</v>
      </c>
      <c r="AQ1275" s="55">
        <f t="shared" si="141"/>
        <v>263781.07180851063</v>
      </c>
      <c r="AR1275" s="383"/>
      <c r="AS1275" s="383"/>
      <c r="AT1275" s="32" t="s">
        <v>106</v>
      </c>
      <c r="AU1275" s="52">
        <f t="shared" si="142"/>
        <v>70852145</v>
      </c>
      <c r="AV1275" s="42">
        <f>IFERROR(AU1275/AR1264,"-")</f>
        <v>1.6354482497084881E-3</v>
      </c>
      <c r="AW1275" s="55">
        <f t="shared" si="143"/>
        <v>340</v>
      </c>
      <c r="AX1275" s="42">
        <f>IFERROR(AW1275/AS1264,"-")</f>
        <v>4.222186347436264E-3</v>
      </c>
      <c r="AY1275" s="138">
        <f t="shared" si="144"/>
        <v>208388.66176470587</v>
      </c>
      <c r="AZ1275" s="383"/>
      <c r="BA1275" s="383"/>
      <c r="BB1275" s="32" t="s">
        <v>106</v>
      </c>
      <c r="BC1275" s="52">
        <f t="shared" si="145"/>
        <v>118255143</v>
      </c>
      <c r="BD1275" s="42">
        <f>IFERROR(BC1275/AZ1264,"-")</f>
        <v>1.134768207476851E-2</v>
      </c>
      <c r="BE1275" s="52">
        <f t="shared" si="146"/>
        <v>341</v>
      </c>
      <c r="BF1275" s="42">
        <f>IFERROR(BE1275/BA1264,"-")</f>
        <v>3.9371897009583191E-2</v>
      </c>
      <c r="BG1275" s="55">
        <f t="shared" si="147"/>
        <v>346789.27565982402</v>
      </c>
      <c r="BH1275" s="383"/>
      <c r="BI1275" s="383"/>
      <c r="BJ1275" s="32" t="s">
        <v>106</v>
      </c>
      <c r="BK1275" s="52">
        <f t="shared" si="148"/>
        <v>32908016</v>
      </c>
      <c r="BL1275" s="42">
        <f>IFERROR(BK1275/BH1264,"-")</f>
        <v>9.4748737171735005E-4</v>
      </c>
      <c r="BM1275" s="52">
        <f t="shared" si="148"/>
        <v>178</v>
      </c>
      <c r="BN1275" s="42">
        <f>IFERROR(BM1275/BI1264,"-")</f>
        <v>2.0661157024793389E-3</v>
      </c>
      <c r="BO1275" s="96">
        <f t="shared" si="149"/>
        <v>184876.49438202247</v>
      </c>
      <c r="BP1275" s="140"/>
    </row>
    <row r="1276" spans="2:68" s="8" customFormat="1" ht="13.15" customHeight="1" thickTop="1" thickBot="1">
      <c r="B1276" s="395"/>
      <c r="C1276" s="396"/>
      <c r="D1276" s="383"/>
      <c r="E1276" s="383"/>
      <c r="F1276" s="32" t="s">
        <v>107</v>
      </c>
      <c r="G1276" s="52">
        <f t="shared" si="128"/>
        <v>87524405</v>
      </c>
      <c r="H1276" s="42">
        <f>IFERROR(G1276/D1264,"-")</f>
        <v>7.9427767166968654E-3</v>
      </c>
      <c r="I1276" s="52">
        <f t="shared" si="128"/>
        <v>1879</v>
      </c>
      <c r="J1276" s="42">
        <f>IFERROR(I1276/E1264,"-")</f>
        <v>0.1270710759450869</v>
      </c>
      <c r="K1276" s="55">
        <f t="shared" si="129"/>
        <v>46580.311335816921</v>
      </c>
      <c r="L1276" s="383"/>
      <c r="M1276" s="383"/>
      <c r="N1276" s="32" t="s">
        <v>107</v>
      </c>
      <c r="O1276" s="52">
        <f t="shared" si="130"/>
        <v>613575520</v>
      </c>
      <c r="P1276" s="42">
        <f>IFERROR(O1276/L1264,"-")</f>
        <v>7.122612570837075E-3</v>
      </c>
      <c r="Q1276" s="52">
        <f t="shared" si="131"/>
        <v>16664</v>
      </c>
      <c r="R1276" s="42">
        <f>IFERROR(Q1276/M1264,"-")</f>
        <v>0.10242667125611585</v>
      </c>
      <c r="S1276" s="55">
        <f t="shared" si="132"/>
        <v>36820.422467594813</v>
      </c>
      <c r="T1276" s="383"/>
      <c r="U1276" s="383"/>
      <c r="V1276" s="32" t="s">
        <v>107</v>
      </c>
      <c r="W1276" s="52">
        <f t="shared" si="133"/>
        <v>34227233</v>
      </c>
      <c r="X1276" s="42">
        <f>IFERROR(W1276/T1264,"-")</f>
        <v>1.2332776879432482E-2</v>
      </c>
      <c r="Y1276" s="52">
        <f t="shared" si="134"/>
        <v>699</v>
      </c>
      <c r="Z1276" s="42">
        <f>IFERROR(Y1276/U1264,"-")</f>
        <v>7.7177873468035771E-2</v>
      </c>
      <c r="AA1276" s="96">
        <f t="shared" si="135"/>
        <v>48965.998569384836</v>
      </c>
      <c r="AB1276" s="383"/>
      <c r="AC1276" s="383"/>
      <c r="AD1276" s="32" t="s">
        <v>107</v>
      </c>
      <c r="AE1276" s="55">
        <f t="shared" si="136"/>
        <v>35691964</v>
      </c>
      <c r="AF1276" s="42">
        <f>IFERROR(AE1276/AB1264,"-")</f>
        <v>7.1075221022215643E-3</v>
      </c>
      <c r="AG1276" s="52">
        <f t="shared" si="137"/>
        <v>1110</v>
      </c>
      <c r="AH1276" s="42">
        <f>IFERROR(AG1276/AC1264,"-")</f>
        <v>6.0146301815226226E-2</v>
      </c>
      <c r="AI1276" s="126">
        <f t="shared" si="138"/>
        <v>32154.922522522524</v>
      </c>
      <c r="AJ1276" s="383"/>
      <c r="AK1276" s="383"/>
      <c r="AL1276" s="32" t="s">
        <v>107</v>
      </c>
      <c r="AM1276" s="52">
        <f t="shared" si="139"/>
        <v>266766990</v>
      </c>
      <c r="AN1276" s="42">
        <f>IFERROR(AM1276/AJ1264,"-")</f>
        <v>7.7648562469673525E-3</v>
      </c>
      <c r="AO1276" s="52">
        <f t="shared" si="140"/>
        <v>6420</v>
      </c>
      <c r="AP1276" s="42">
        <f>IFERROR(AO1276/AK1264,"-")</f>
        <v>0.11970688594283158</v>
      </c>
      <c r="AQ1276" s="55">
        <f t="shared" si="141"/>
        <v>41552.490654205605</v>
      </c>
      <c r="AR1276" s="383"/>
      <c r="AS1276" s="383"/>
      <c r="AT1276" s="32" t="s">
        <v>107</v>
      </c>
      <c r="AU1276" s="52">
        <f t="shared" si="142"/>
        <v>270212144</v>
      </c>
      <c r="AV1276" s="42">
        <f>IFERROR(AU1276/AR1264,"-")</f>
        <v>6.2371855919785904E-3</v>
      </c>
      <c r="AW1276" s="55">
        <f t="shared" si="143"/>
        <v>8333</v>
      </c>
      <c r="AX1276" s="42">
        <f>IFERROR(AW1276/AS1264,"-")</f>
        <v>0.10348082009760701</v>
      </c>
      <c r="AY1276" s="138">
        <f t="shared" si="144"/>
        <v>32426.754350174007</v>
      </c>
      <c r="AZ1276" s="383"/>
      <c r="BA1276" s="383"/>
      <c r="BB1276" s="32" t="s">
        <v>107</v>
      </c>
      <c r="BC1276" s="52">
        <f t="shared" si="145"/>
        <v>86727759</v>
      </c>
      <c r="BD1276" s="42">
        <f>IFERROR(BC1276/AZ1264,"-")</f>
        <v>8.3223360204227517E-3</v>
      </c>
      <c r="BE1276" s="52">
        <f t="shared" si="146"/>
        <v>1303</v>
      </c>
      <c r="BF1276" s="42">
        <f>IFERROR(BE1276/BA1264,"-")</f>
        <v>0.15044452141785014</v>
      </c>
      <c r="BG1276" s="55">
        <f t="shared" si="147"/>
        <v>66560.060629316955</v>
      </c>
      <c r="BH1276" s="383"/>
      <c r="BI1276" s="383"/>
      <c r="BJ1276" s="32" t="s">
        <v>107</v>
      </c>
      <c r="BK1276" s="52">
        <f t="shared" si="148"/>
        <v>185982398</v>
      </c>
      <c r="BL1276" s="42">
        <f>IFERROR(BK1276/BH1264,"-")</f>
        <v>5.354803931866027E-3</v>
      </c>
      <c r="BM1276" s="52">
        <f t="shared" si="148"/>
        <v>6449</v>
      </c>
      <c r="BN1276" s="42">
        <f>IFERROR(BM1276/BI1264,"-")</f>
        <v>7.4856068344321666E-2</v>
      </c>
      <c r="BO1276" s="96">
        <f t="shared" si="149"/>
        <v>28838.951465343463</v>
      </c>
      <c r="BP1276" s="140"/>
    </row>
    <row r="1277" spans="2:68" s="8" customFormat="1" ht="13.15" customHeight="1" thickTop="1" thickBot="1">
      <c r="B1277" s="395"/>
      <c r="C1277" s="396"/>
      <c r="D1277" s="383"/>
      <c r="E1277" s="383"/>
      <c r="F1277" s="32" t="s">
        <v>108</v>
      </c>
      <c r="G1277" s="52">
        <f t="shared" si="128"/>
        <v>163733577</v>
      </c>
      <c r="H1277" s="42">
        <f>IFERROR(G1277/D1264,"-")</f>
        <v>1.4858704188130081E-2</v>
      </c>
      <c r="I1277" s="52">
        <f t="shared" si="128"/>
        <v>2336</v>
      </c>
      <c r="J1277" s="42">
        <f>IFERROR(I1277/E1264,"-")</f>
        <v>0.15797660106850611</v>
      </c>
      <c r="K1277" s="55">
        <f t="shared" si="129"/>
        <v>70091.428510273967</v>
      </c>
      <c r="L1277" s="383"/>
      <c r="M1277" s="383"/>
      <c r="N1277" s="32" t="s">
        <v>108</v>
      </c>
      <c r="O1277" s="52">
        <f t="shared" si="130"/>
        <v>717568907</v>
      </c>
      <c r="P1277" s="42">
        <f>IFERROR(O1277/L1264,"-")</f>
        <v>8.3298064392139035E-3</v>
      </c>
      <c r="Q1277" s="52">
        <f t="shared" si="131"/>
        <v>13217</v>
      </c>
      <c r="R1277" s="42">
        <f>IFERROR(Q1277/M1264,"-")</f>
        <v>8.1239397143067882E-2</v>
      </c>
      <c r="S1277" s="55">
        <f t="shared" si="132"/>
        <v>54291.36014224105</v>
      </c>
      <c r="T1277" s="383"/>
      <c r="U1277" s="383"/>
      <c r="V1277" s="32" t="s">
        <v>108</v>
      </c>
      <c r="W1277" s="52">
        <f t="shared" si="133"/>
        <v>30857318</v>
      </c>
      <c r="X1277" s="42">
        <f>IFERROR(W1277/T1264,"-")</f>
        <v>1.1118527109442231E-2</v>
      </c>
      <c r="Y1277" s="52">
        <f t="shared" si="134"/>
        <v>616</v>
      </c>
      <c r="Z1277" s="42">
        <f>IFERROR(Y1277/U1264,"-")</f>
        <v>6.8013691067682458E-2</v>
      </c>
      <c r="AA1277" s="96">
        <f t="shared" si="135"/>
        <v>50093.0487012987</v>
      </c>
      <c r="AB1277" s="383"/>
      <c r="AC1277" s="383"/>
      <c r="AD1277" s="32" t="s">
        <v>108</v>
      </c>
      <c r="AE1277" s="55">
        <f t="shared" si="136"/>
        <v>41717312</v>
      </c>
      <c r="AF1277" s="42">
        <f>IFERROR(AE1277/AB1264,"-")</f>
        <v>8.307380257507626E-3</v>
      </c>
      <c r="AG1277" s="52">
        <f t="shared" si="137"/>
        <v>909</v>
      </c>
      <c r="AH1277" s="42">
        <f>IFERROR(AG1277/AC1264,"-")</f>
        <v>4.9254944459496068E-2</v>
      </c>
      <c r="AI1277" s="126">
        <f t="shared" si="138"/>
        <v>45893.632563256324</v>
      </c>
      <c r="AJ1277" s="383"/>
      <c r="AK1277" s="383"/>
      <c r="AL1277" s="32" t="s">
        <v>108</v>
      </c>
      <c r="AM1277" s="52">
        <f t="shared" si="139"/>
        <v>311623452</v>
      </c>
      <c r="AN1277" s="42">
        <f>IFERROR(AM1277/AJ1264,"-")</f>
        <v>9.0705049675139007E-3</v>
      </c>
      <c r="AO1277" s="52">
        <f t="shared" si="140"/>
        <v>5370</v>
      </c>
      <c r="AP1277" s="42">
        <f>IFERROR(AO1277/AK1264,"-")</f>
        <v>0.10012865693348996</v>
      </c>
      <c r="AQ1277" s="55">
        <f t="shared" si="141"/>
        <v>58030.437988826816</v>
      </c>
      <c r="AR1277" s="383"/>
      <c r="AS1277" s="383"/>
      <c r="AT1277" s="32" t="s">
        <v>108</v>
      </c>
      <c r="AU1277" s="52">
        <f t="shared" si="142"/>
        <v>285374548</v>
      </c>
      <c r="AV1277" s="42">
        <f>IFERROR(AU1277/AR1264,"-")</f>
        <v>6.5871725554385247E-3</v>
      </c>
      <c r="AW1277" s="55">
        <f t="shared" si="143"/>
        <v>5822</v>
      </c>
      <c r="AX1277" s="42">
        <f>IFERROR(AW1277/AS1264,"-")</f>
        <v>7.2298732102276261E-2</v>
      </c>
      <c r="AY1277" s="138">
        <f t="shared" si="144"/>
        <v>49016.583304706284</v>
      </c>
      <c r="AZ1277" s="383"/>
      <c r="BA1277" s="383"/>
      <c r="BB1277" s="32" t="s">
        <v>108</v>
      </c>
      <c r="BC1277" s="52">
        <f t="shared" si="145"/>
        <v>315568390</v>
      </c>
      <c r="BD1277" s="42">
        <f>IFERROR(BC1277/AZ1264,"-")</f>
        <v>3.0281725358588071E-2</v>
      </c>
      <c r="BE1277" s="52">
        <f t="shared" si="146"/>
        <v>3334</v>
      </c>
      <c r="BF1277" s="42">
        <f>IFERROR(BE1277/BA1264,"-")</f>
        <v>0.38494400184736172</v>
      </c>
      <c r="BG1277" s="55">
        <f t="shared" si="147"/>
        <v>94651.586682663474</v>
      </c>
      <c r="BH1277" s="383"/>
      <c r="BI1277" s="383"/>
      <c r="BJ1277" s="32" t="s">
        <v>108</v>
      </c>
      <c r="BK1277" s="52">
        <f t="shared" si="148"/>
        <v>225327002</v>
      </c>
      <c r="BL1277" s="42">
        <f>IFERROR(BK1277/BH1264,"-")</f>
        <v>6.4876135012797509E-3</v>
      </c>
      <c r="BM1277" s="52">
        <f t="shared" si="148"/>
        <v>4570</v>
      </c>
      <c r="BN1277" s="42">
        <f>IFERROR(BM1277/BI1264,"-")</f>
        <v>5.304577955241898E-2</v>
      </c>
      <c r="BO1277" s="96">
        <f t="shared" si="149"/>
        <v>49305.689715536108</v>
      </c>
      <c r="BP1277" s="140"/>
    </row>
    <row r="1278" spans="2:68" s="8" customFormat="1" ht="13.15" customHeight="1" thickTop="1" thickBot="1">
      <c r="B1278" s="395"/>
      <c r="C1278" s="396"/>
      <c r="D1278" s="383"/>
      <c r="E1278" s="383"/>
      <c r="F1278" s="32" t="s">
        <v>109</v>
      </c>
      <c r="G1278" s="52">
        <f t="shared" si="128"/>
        <v>55441489</v>
      </c>
      <c r="H1278" s="42">
        <f>IFERROR(G1278/D1264,"-")</f>
        <v>5.0312751965375302E-3</v>
      </c>
      <c r="I1278" s="52">
        <f t="shared" si="128"/>
        <v>1208</v>
      </c>
      <c r="J1278" s="42">
        <f>IFERROR(I1278/E1264,"-")</f>
        <v>8.1693379319672688E-2</v>
      </c>
      <c r="K1278" s="55">
        <f t="shared" si="129"/>
        <v>45895.272350993378</v>
      </c>
      <c r="L1278" s="383"/>
      <c r="M1278" s="383"/>
      <c r="N1278" s="32" t="s">
        <v>109</v>
      </c>
      <c r="O1278" s="52">
        <f t="shared" si="130"/>
        <v>323622144</v>
      </c>
      <c r="P1278" s="42">
        <f>IFERROR(O1278/L1264,"-")</f>
        <v>3.7567260686274541E-3</v>
      </c>
      <c r="Q1278" s="52">
        <f t="shared" si="131"/>
        <v>8408</v>
      </c>
      <c r="R1278" s="42">
        <f>IFERROR(Q1278/M1264,"-")</f>
        <v>5.1680475991443958E-2</v>
      </c>
      <c r="S1278" s="55">
        <f t="shared" si="132"/>
        <v>38489.788772597523</v>
      </c>
      <c r="T1278" s="383"/>
      <c r="U1278" s="383"/>
      <c r="V1278" s="32" t="s">
        <v>109</v>
      </c>
      <c r="W1278" s="52">
        <f t="shared" si="133"/>
        <v>16881952</v>
      </c>
      <c r="X1278" s="42">
        <f>IFERROR(W1278/T1264,"-")</f>
        <v>6.0829149497795788E-3</v>
      </c>
      <c r="Y1278" s="52">
        <f t="shared" si="134"/>
        <v>300</v>
      </c>
      <c r="Z1278" s="42">
        <f>IFERROR(Y1278/U1264,"-")</f>
        <v>3.3123550844650546E-2</v>
      </c>
      <c r="AA1278" s="96">
        <f t="shared" si="135"/>
        <v>56273.173333333332</v>
      </c>
      <c r="AB1278" s="383"/>
      <c r="AC1278" s="383"/>
      <c r="AD1278" s="32" t="s">
        <v>109</v>
      </c>
      <c r="AE1278" s="55">
        <f t="shared" si="136"/>
        <v>18466738</v>
      </c>
      <c r="AF1278" s="42">
        <f>IFERROR(AE1278/AB1264,"-")</f>
        <v>3.6773753467569015E-3</v>
      </c>
      <c r="AG1278" s="52">
        <f t="shared" si="137"/>
        <v>453</v>
      </c>
      <c r="AH1278" s="42">
        <f>IFERROR(AG1278/AC1264,"-")</f>
        <v>2.4546193443511242E-2</v>
      </c>
      <c r="AI1278" s="126">
        <f t="shared" si="138"/>
        <v>40765.426048565125</v>
      </c>
      <c r="AJ1278" s="383"/>
      <c r="AK1278" s="383"/>
      <c r="AL1278" s="32" t="s">
        <v>109</v>
      </c>
      <c r="AM1278" s="52">
        <f t="shared" si="139"/>
        <v>127063365</v>
      </c>
      <c r="AN1278" s="42">
        <f>IFERROR(AM1278/AJ1264,"-")</f>
        <v>3.6984664537428073E-3</v>
      </c>
      <c r="AO1278" s="52">
        <f t="shared" si="140"/>
        <v>3375</v>
      </c>
      <c r="AP1278" s="42">
        <f>IFERROR(AO1278/AK1264,"-")</f>
        <v>6.2930021815740894E-2</v>
      </c>
      <c r="AQ1278" s="55">
        <f t="shared" si="141"/>
        <v>37648.404444444444</v>
      </c>
      <c r="AR1278" s="383"/>
      <c r="AS1278" s="383"/>
      <c r="AT1278" s="32" t="s">
        <v>109</v>
      </c>
      <c r="AU1278" s="52">
        <f t="shared" si="142"/>
        <v>157861096</v>
      </c>
      <c r="AV1278" s="42">
        <f>IFERROR(AU1278/AR1264,"-")</f>
        <v>3.6438367977463999E-3</v>
      </c>
      <c r="AW1278" s="55">
        <f t="shared" si="143"/>
        <v>4187</v>
      </c>
      <c r="AX1278" s="42">
        <f>IFERROR(AW1278/AS1264,"-")</f>
        <v>5.1994983049163633E-2</v>
      </c>
      <c r="AY1278" s="138">
        <f t="shared" si="144"/>
        <v>37702.67399092429</v>
      </c>
      <c r="AZ1278" s="383"/>
      <c r="BA1278" s="383"/>
      <c r="BB1278" s="32" t="s">
        <v>109</v>
      </c>
      <c r="BC1278" s="52">
        <f t="shared" si="145"/>
        <v>42222352</v>
      </c>
      <c r="BD1278" s="42">
        <f>IFERROR(BC1278/AZ1264,"-")</f>
        <v>4.0516278175315081E-3</v>
      </c>
      <c r="BE1278" s="52">
        <f t="shared" si="146"/>
        <v>1035</v>
      </c>
      <c r="BF1278" s="42">
        <f>IFERROR(BE1278/BA1264,"-")</f>
        <v>0.1195012123311396</v>
      </c>
      <c r="BG1278" s="55">
        <f t="shared" si="147"/>
        <v>40794.542995169082</v>
      </c>
      <c r="BH1278" s="383"/>
      <c r="BI1278" s="383"/>
      <c r="BJ1278" s="32" t="s">
        <v>109</v>
      </c>
      <c r="BK1278" s="52">
        <f t="shared" si="148"/>
        <v>104195391</v>
      </c>
      <c r="BL1278" s="42">
        <f>IFERROR(BK1278/BH1264,"-")</f>
        <v>2.9999929854067054E-3</v>
      </c>
      <c r="BM1278" s="52">
        <f t="shared" si="148"/>
        <v>2999</v>
      </c>
      <c r="BN1278" s="42">
        <f>IFERROR(BM1278/BI1264,"-")</f>
        <v>3.4810567369300771E-2</v>
      </c>
      <c r="BO1278" s="96">
        <f t="shared" si="149"/>
        <v>34743.378126042015</v>
      </c>
      <c r="BP1278" s="140"/>
    </row>
    <row r="1279" spans="2:68" s="8" customFormat="1" ht="13.15" customHeight="1" thickTop="1" thickBot="1">
      <c r="B1279" s="395"/>
      <c r="C1279" s="396"/>
      <c r="D1279" s="383"/>
      <c r="E1279" s="383"/>
      <c r="F1279" s="33" t="s">
        <v>110</v>
      </c>
      <c r="G1279" s="53">
        <f t="shared" si="128"/>
        <v>24931158</v>
      </c>
      <c r="H1279" s="43">
        <f>IFERROR(G1279/D1264,"-")</f>
        <v>2.2624846325169624E-3</v>
      </c>
      <c r="I1279" s="53">
        <f t="shared" si="128"/>
        <v>1666</v>
      </c>
      <c r="J1279" s="43">
        <f>IFERROR(I1279/E1264,"-")</f>
        <v>0.11266653141272739</v>
      </c>
      <c r="K1279" s="56">
        <f t="shared" si="129"/>
        <v>14964.680672268907</v>
      </c>
      <c r="L1279" s="383"/>
      <c r="M1279" s="383"/>
      <c r="N1279" s="33" t="s">
        <v>110</v>
      </c>
      <c r="O1279" s="53">
        <f t="shared" si="130"/>
        <v>158682299</v>
      </c>
      <c r="P1279" s="43">
        <f>IFERROR(O1279/L1264,"-")</f>
        <v>1.8420430750345571E-3</v>
      </c>
      <c r="Q1279" s="53">
        <f t="shared" si="131"/>
        <v>11841</v>
      </c>
      <c r="R1279" s="43">
        <f>IFERROR(Q1279/M1264,"-")</f>
        <v>7.2781697932289238E-2</v>
      </c>
      <c r="S1279" s="56">
        <f t="shared" si="132"/>
        <v>13401.089350561608</v>
      </c>
      <c r="T1279" s="383"/>
      <c r="U1279" s="383"/>
      <c r="V1279" s="33" t="s">
        <v>110</v>
      </c>
      <c r="W1279" s="53">
        <f t="shared" si="133"/>
        <v>6465362</v>
      </c>
      <c r="X1279" s="43">
        <f>IFERROR(W1279/T1264,"-")</f>
        <v>2.3296030675562162E-3</v>
      </c>
      <c r="Y1279" s="53">
        <f t="shared" si="134"/>
        <v>434</v>
      </c>
      <c r="Z1279" s="43">
        <f>IFERROR(Y1279/U1264,"-")</f>
        <v>4.7918736888594458E-2</v>
      </c>
      <c r="AA1279" s="97">
        <f t="shared" si="135"/>
        <v>14897.147465437789</v>
      </c>
      <c r="AB1279" s="383"/>
      <c r="AC1279" s="383"/>
      <c r="AD1279" s="33" t="s">
        <v>110</v>
      </c>
      <c r="AE1279" s="57">
        <f t="shared" si="136"/>
        <v>7247778</v>
      </c>
      <c r="AF1279" s="45">
        <f>IFERROR(AE1279/AB1264,"-")</f>
        <v>1.4432868509840257E-3</v>
      </c>
      <c r="AG1279" s="98">
        <f t="shared" si="137"/>
        <v>743</v>
      </c>
      <c r="AH1279" s="45">
        <f>IFERROR(AG1279/AC1264,"-")</f>
        <v>4.0260092115957734E-2</v>
      </c>
      <c r="AI1279" s="127">
        <f t="shared" si="138"/>
        <v>9754.7483176312253</v>
      </c>
      <c r="AJ1279" s="383"/>
      <c r="AK1279" s="383"/>
      <c r="AL1279" s="33" t="s">
        <v>110</v>
      </c>
      <c r="AM1279" s="53">
        <f t="shared" si="139"/>
        <v>67173935</v>
      </c>
      <c r="AN1279" s="43">
        <f>IFERROR(AM1279/AJ1264,"-")</f>
        <v>1.9552492188712289E-3</v>
      </c>
      <c r="AO1279" s="53">
        <f t="shared" si="140"/>
        <v>4793</v>
      </c>
      <c r="AP1279" s="43">
        <f>IFERROR(AO1279/AK1264,"-")</f>
        <v>8.9369953944546998E-2</v>
      </c>
      <c r="AQ1279" s="56">
        <f t="shared" si="141"/>
        <v>14015.00834550386</v>
      </c>
      <c r="AR1279" s="383"/>
      <c r="AS1279" s="383"/>
      <c r="AT1279" s="33" t="s">
        <v>110</v>
      </c>
      <c r="AU1279" s="53">
        <f t="shared" si="142"/>
        <v>76579686</v>
      </c>
      <c r="AV1279" s="43">
        <f>IFERROR(AU1279/AR1264,"-")</f>
        <v>1.7676545068879086E-3</v>
      </c>
      <c r="AW1279" s="56">
        <f t="shared" si="143"/>
        <v>5781</v>
      </c>
      <c r="AX1279" s="45">
        <f>IFERROR(AW1279/AS1264,"-")</f>
        <v>7.1789586101556002E-2</v>
      </c>
      <c r="AY1279" s="139">
        <f t="shared" si="144"/>
        <v>13246.788790866633</v>
      </c>
      <c r="AZ1279" s="383"/>
      <c r="BA1279" s="383"/>
      <c r="BB1279" s="33" t="s">
        <v>110</v>
      </c>
      <c r="BC1279" s="53">
        <f t="shared" si="145"/>
        <v>35189635</v>
      </c>
      <c r="BD1279" s="43">
        <f>IFERROR(BC1279/AZ1264,"-")</f>
        <v>3.3767731379526268E-3</v>
      </c>
      <c r="BE1279" s="53">
        <f t="shared" si="146"/>
        <v>1405</v>
      </c>
      <c r="BF1279" s="43">
        <f>IFERROR(BE1279/BA1264,"-")</f>
        <v>0.16222145248816533</v>
      </c>
      <c r="BG1279" s="56">
        <f t="shared" si="147"/>
        <v>25046.003558718861</v>
      </c>
      <c r="BH1279" s="383"/>
      <c r="BI1279" s="383"/>
      <c r="BJ1279" s="33" t="s">
        <v>110</v>
      </c>
      <c r="BK1279" s="53">
        <f t="shared" si="148"/>
        <v>46718917</v>
      </c>
      <c r="BL1279" s="43">
        <f>IFERROR(BK1279/BH1264,"-")</f>
        <v>1.3451307388999392E-3</v>
      </c>
      <c r="BM1279" s="53">
        <f t="shared" si="148"/>
        <v>4435</v>
      </c>
      <c r="BN1279" s="43">
        <f>IFERROR(BM1279/BI1264,"-")</f>
        <v>5.1478781688179036E-2</v>
      </c>
      <c r="BO1279" s="97">
        <f t="shared" si="149"/>
        <v>10534.141375422774</v>
      </c>
      <c r="BP1279" s="140"/>
    </row>
    <row r="1280" spans="2:68" s="8" customFormat="1" ht="13.15" customHeight="1" thickTop="1">
      <c r="B1280" s="397"/>
      <c r="C1280" s="398"/>
      <c r="D1280" s="384"/>
      <c r="E1280" s="384"/>
      <c r="F1280" s="34" t="s">
        <v>64</v>
      </c>
      <c r="G1280" s="49">
        <f t="shared" si="128"/>
        <v>2526272098</v>
      </c>
      <c r="H1280" s="43">
        <f>IFERROR(G1280/D1264,"-")</f>
        <v>0.22925737341528163</v>
      </c>
      <c r="I1280" s="53">
        <f>SUM(I22,I447,SUMIF($F$567:$F$1263,$F1280,I$567:I$1263))</f>
        <v>12854</v>
      </c>
      <c r="J1280" s="43">
        <f>IFERROR(I1280/E1264,"-")</f>
        <v>0.86927706769459656</v>
      </c>
      <c r="K1280" s="56">
        <f t="shared" si="129"/>
        <v>196535.87194647582</v>
      </c>
      <c r="L1280" s="384"/>
      <c r="M1280" s="384"/>
      <c r="N1280" s="34" t="s">
        <v>64</v>
      </c>
      <c r="O1280" s="49">
        <f t="shared" si="130"/>
        <v>15987232849</v>
      </c>
      <c r="P1280" s="43">
        <f>IFERROR(O1280/L1264,"-")</f>
        <v>0.18558573794336974</v>
      </c>
      <c r="Q1280" s="53">
        <f t="shared" si="131"/>
        <v>125981</v>
      </c>
      <c r="R1280" s="43">
        <f>IFERROR(Q1280/M1264,"-")</f>
        <v>0.77435276473336123</v>
      </c>
      <c r="S1280" s="56">
        <f t="shared" si="132"/>
        <v>126901.93639517071</v>
      </c>
      <c r="T1280" s="384"/>
      <c r="U1280" s="384"/>
      <c r="V1280" s="34" t="s">
        <v>64</v>
      </c>
      <c r="W1280" s="49">
        <f t="shared" si="133"/>
        <v>267366837</v>
      </c>
      <c r="X1280" s="43">
        <f>IFERROR(W1280/T1264,"-")</f>
        <v>9.6337777163599314E-2</v>
      </c>
      <c r="Y1280" s="53">
        <f t="shared" si="134"/>
        <v>3552</v>
      </c>
      <c r="Z1280" s="43">
        <f>IFERROR(Y1280/U1264,"-")</f>
        <v>0.39218284200066245</v>
      </c>
      <c r="AA1280" s="97">
        <f t="shared" si="135"/>
        <v>75272.195101351346</v>
      </c>
      <c r="AB1280" s="384"/>
      <c r="AC1280" s="384"/>
      <c r="AD1280" s="34" t="s">
        <v>64</v>
      </c>
      <c r="AE1280" s="125">
        <f t="shared" si="136"/>
        <v>396436744</v>
      </c>
      <c r="AF1280" s="76">
        <f>IFERROR(AE1280/AB1264,"-")</f>
        <v>7.8944462683890188E-2</v>
      </c>
      <c r="AG1280" s="99">
        <f t="shared" si="137"/>
        <v>6242</v>
      </c>
      <c r="AH1280" s="76">
        <f>IFERROR(AG1280/AC1264,"-")</f>
        <v>0.33822812246003792</v>
      </c>
      <c r="AI1280" s="114">
        <f t="shared" si="138"/>
        <v>63511.173341877606</v>
      </c>
      <c r="AJ1280" s="384"/>
      <c r="AK1280" s="384"/>
      <c r="AL1280" s="34" t="s">
        <v>64</v>
      </c>
      <c r="AM1280" s="49">
        <f t="shared" si="139"/>
        <v>7226193288</v>
      </c>
      <c r="AN1280" s="43">
        <f>IFERROR(AM1280/AJ1264,"-")</f>
        <v>0.21033468981345987</v>
      </c>
      <c r="AO1280" s="53">
        <f t="shared" si="140"/>
        <v>47313</v>
      </c>
      <c r="AP1280" s="43">
        <f>IFERROR(AO1280/AK1264,"-")</f>
        <v>0.88219499916093302</v>
      </c>
      <c r="AQ1280" s="56">
        <f t="shared" si="141"/>
        <v>152731.66546192378</v>
      </c>
      <c r="AR1280" s="384"/>
      <c r="AS1280" s="384"/>
      <c r="AT1280" s="34" t="s">
        <v>64</v>
      </c>
      <c r="AU1280" s="49">
        <f t="shared" si="142"/>
        <v>7913839850</v>
      </c>
      <c r="AV1280" s="43">
        <f>IFERROR(AU1280/AR1264,"-")</f>
        <v>0.18267161186377326</v>
      </c>
      <c r="AW1280" s="56">
        <f t="shared" si="143"/>
        <v>68082</v>
      </c>
      <c r="AX1280" s="76">
        <f>IFERROR(AW1280/AS1264,"-")</f>
        <v>0.84545556148869327</v>
      </c>
      <c r="AY1280" s="114">
        <f t="shared" si="144"/>
        <v>116239.82623894715</v>
      </c>
      <c r="AZ1280" s="384"/>
      <c r="BA1280" s="384"/>
      <c r="BB1280" s="34" t="s">
        <v>64</v>
      </c>
      <c r="BC1280" s="49">
        <f t="shared" si="145"/>
        <v>2800312982</v>
      </c>
      <c r="BD1280" s="43">
        <f>IFERROR(BC1280/AZ1264,"-")</f>
        <v>0.26871610505416205</v>
      </c>
      <c r="BE1280" s="53">
        <f t="shared" si="146"/>
        <v>8050</v>
      </c>
      <c r="BF1280" s="43">
        <f>IFERROR(BE1280/BA1264,"-")</f>
        <v>0.92945387368664123</v>
      </c>
      <c r="BG1280" s="56">
        <f t="shared" si="147"/>
        <v>347864.96670807456</v>
      </c>
      <c r="BH1280" s="384"/>
      <c r="BI1280" s="384"/>
      <c r="BJ1280" s="34" t="s">
        <v>64</v>
      </c>
      <c r="BK1280" s="49">
        <f t="shared" si="148"/>
        <v>4969789756</v>
      </c>
      <c r="BL1280" s="43">
        <f>IFERROR(BK1280/BH1264,"-")</f>
        <v>0.14309015268195599</v>
      </c>
      <c r="BM1280" s="53">
        <f t="shared" si="148"/>
        <v>57282</v>
      </c>
      <c r="BN1280" s="43">
        <f>IFERROR(BM1280/BI1264,"-")</f>
        <v>0.66489460488439034</v>
      </c>
      <c r="BO1280" s="97">
        <f t="shared" si="149"/>
        <v>86760.059983939107</v>
      </c>
      <c r="BP1280" s="140"/>
    </row>
    <row r="1281" spans="4:50">
      <c r="D1281" s="84"/>
      <c r="E1281" s="37"/>
      <c r="F1281" s="8"/>
      <c r="G1281" s="8"/>
      <c r="H1281" s="8"/>
      <c r="I1281" s="8"/>
      <c r="J1281" s="8"/>
      <c r="K1281" s="8"/>
      <c r="L1281" s="84"/>
      <c r="M1281" s="37"/>
      <c r="N1281" s="8"/>
      <c r="O1281" s="8"/>
      <c r="P1281" s="8"/>
      <c r="Q1281" s="8"/>
      <c r="R1281" s="8"/>
      <c r="S1281" s="8"/>
      <c r="T1281" s="84"/>
      <c r="U1281" s="37"/>
      <c r="V1281" s="8"/>
      <c r="W1281" s="8"/>
      <c r="X1281" s="8"/>
      <c r="Y1281" s="8"/>
      <c r="Z1281" s="8"/>
      <c r="AA1281" s="8"/>
      <c r="AB1281" s="84"/>
      <c r="AC1281" s="37"/>
      <c r="AD1281" s="8"/>
      <c r="AE1281" s="8"/>
      <c r="AF1281" s="8"/>
      <c r="AG1281" s="8"/>
      <c r="AH1281" s="8"/>
      <c r="AI1281" s="8"/>
      <c r="AJ1281" s="84"/>
      <c r="AK1281" s="37"/>
      <c r="AL1281" s="8"/>
      <c r="AM1281" s="8"/>
      <c r="AN1281" s="8"/>
      <c r="AO1281" s="8"/>
      <c r="AP1281" s="8"/>
      <c r="AQ1281" s="8"/>
      <c r="AR1281" s="84"/>
      <c r="AS1281" s="37"/>
      <c r="AT1281" s="8"/>
      <c r="AU1281" s="8"/>
      <c r="AV1281" s="8"/>
      <c r="AX1281" s="86"/>
    </row>
  </sheetData>
  <mergeCells count="1359">
    <mergeCell ref="C380:C396"/>
    <mergeCell ref="C482:C498"/>
    <mergeCell ref="C499:C515"/>
    <mergeCell ref="C516:C532"/>
    <mergeCell ref="C533:C549"/>
    <mergeCell ref="C91:C107"/>
    <mergeCell ref="C74:C90"/>
    <mergeCell ref="C6:C22"/>
    <mergeCell ref="AR4:AY4"/>
    <mergeCell ref="AZ4:BG4"/>
    <mergeCell ref="C108:C124"/>
    <mergeCell ref="BH4:BO4"/>
    <mergeCell ref="D4:K4"/>
    <mergeCell ref="L4:S4"/>
    <mergeCell ref="T4:AA4"/>
    <mergeCell ref="AB4:AI4"/>
    <mergeCell ref="AJ4:AQ4"/>
    <mergeCell ref="C4:C5"/>
    <mergeCell ref="C40:C56"/>
    <mergeCell ref="C23:C39"/>
    <mergeCell ref="C57:C73"/>
    <mergeCell ref="E6:E22"/>
    <mergeCell ref="D6:D22"/>
    <mergeCell ref="L6:L22"/>
    <mergeCell ref="M6:M22"/>
    <mergeCell ref="L23:L39"/>
    <mergeCell ref="M23:M39"/>
    <mergeCell ref="L40:L56"/>
    <mergeCell ref="M40:M56"/>
    <mergeCell ref="C244:C260"/>
    <mergeCell ref="C261:C277"/>
    <mergeCell ref="C278:C294"/>
    <mergeCell ref="C1128:C1144"/>
    <mergeCell ref="C1145:C1161"/>
    <mergeCell ref="C550:C566"/>
    <mergeCell ref="C397:C413"/>
    <mergeCell ref="C414:C430"/>
    <mergeCell ref="C431:C447"/>
    <mergeCell ref="C448:C464"/>
    <mergeCell ref="C465:C481"/>
    <mergeCell ref="C652:C668"/>
    <mergeCell ref="C669:C685"/>
    <mergeCell ref="BI1264:BI1280"/>
    <mergeCell ref="T1264:T1280"/>
    <mergeCell ref="U1264:U1280"/>
    <mergeCell ref="AB1264:AB1280"/>
    <mergeCell ref="AC1264:AC1280"/>
    <mergeCell ref="AJ1264:AJ1280"/>
    <mergeCell ref="AK1264:AK1280"/>
    <mergeCell ref="AR1264:AR1280"/>
    <mergeCell ref="AS1264:AS1280"/>
    <mergeCell ref="AZ1264:AZ1280"/>
    <mergeCell ref="BA1264:BA1280"/>
    <mergeCell ref="BH1264:BH1280"/>
    <mergeCell ref="C805:C821"/>
    <mergeCell ref="C1162:C1178"/>
    <mergeCell ref="C1179:C1195"/>
    <mergeCell ref="C890:C906"/>
    <mergeCell ref="D1264:D1280"/>
    <mergeCell ref="E1264:E1280"/>
    <mergeCell ref="L1264:L1280"/>
    <mergeCell ref="M1264:M1280"/>
    <mergeCell ref="C822:C838"/>
    <mergeCell ref="C839:C855"/>
    <mergeCell ref="B1179:B1195"/>
    <mergeCell ref="B1196:B1212"/>
    <mergeCell ref="B1213:B1229"/>
    <mergeCell ref="B1230:B1246"/>
    <mergeCell ref="B1247:B1263"/>
    <mergeCell ref="B1094:B1110"/>
    <mergeCell ref="B1111:B1127"/>
    <mergeCell ref="B1128:B1144"/>
    <mergeCell ref="B1145:B1161"/>
    <mergeCell ref="B1162:B1178"/>
    <mergeCell ref="B1077:B1093"/>
    <mergeCell ref="B924:B940"/>
    <mergeCell ref="B941:B957"/>
    <mergeCell ref="B958:B974"/>
    <mergeCell ref="B975:B991"/>
    <mergeCell ref="B992:B1008"/>
    <mergeCell ref="B1264:C1280"/>
    <mergeCell ref="C1077:C1093"/>
    <mergeCell ref="C1094:C1110"/>
    <mergeCell ref="C1196:C1212"/>
    <mergeCell ref="C1213:C1229"/>
    <mergeCell ref="C1230:C1246"/>
    <mergeCell ref="C992:C1008"/>
    <mergeCell ref="C1009:C1025"/>
    <mergeCell ref="C1026:C1042"/>
    <mergeCell ref="C1043:C1059"/>
    <mergeCell ref="C1060:C1076"/>
    <mergeCell ref="C924:C940"/>
    <mergeCell ref="C941:C957"/>
    <mergeCell ref="C975:C991"/>
    <mergeCell ref="C1247:C1263"/>
    <mergeCell ref="C1111:C1127"/>
    <mergeCell ref="B1009:B1025"/>
    <mergeCell ref="B1026:B1042"/>
    <mergeCell ref="B1043:B1059"/>
    <mergeCell ref="B1060:B1076"/>
    <mergeCell ref="B890:B906"/>
    <mergeCell ref="C958:C974"/>
    <mergeCell ref="B907:B923"/>
    <mergeCell ref="C907:C923"/>
    <mergeCell ref="B397:B413"/>
    <mergeCell ref="B584:B600"/>
    <mergeCell ref="B601:B617"/>
    <mergeCell ref="C567:C583"/>
    <mergeCell ref="C584:C600"/>
    <mergeCell ref="C601:C617"/>
    <mergeCell ref="C618:C634"/>
    <mergeCell ref="C635:C651"/>
    <mergeCell ref="C686:C702"/>
    <mergeCell ref="C703:C719"/>
    <mergeCell ref="B839:B855"/>
    <mergeCell ref="B856:B872"/>
    <mergeCell ref="B873:B889"/>
    <mergeCell ref="B754:B770"/>
    <mergeCell ref="B771:B787"/>
    <mergeCell ref="B788:B804"/>
    <mergeCell ref="C856:C872"/>
    <mergeCell ref="C873:C889"/>
    <mergeCell ref="C737:C753"/>
    <mergeCell ref="C754:C770"/>
    <mergeCell ref="C771:C787"/>
    <mergeCell ref="C788:C804"/>
    <mergeCell ref="B805:B821"/>
    <mergeCell ref="B822:B838"/>
    <mergeCell ref="B363:B379"/>
    <mergeCell ref="B380:B396"/>
    <mergeCell ref="B244:B260"/>
    <mergeCell ref="B261:B277"/>
    <mergeCell ref="B278:B294"/>
    <mergeCell ref="B295:B311"/>
    <mergeCell ref="B312:B328"/>
    <mergeCell ref="B499:B515"/>
    <mergeCell ref="B516:B532"/>
    <mergeCell ref="B533:B549"/>
    <mergeCell ref="B567:B583"/>
    <mergeCell ref="B414:B430"/>
    <mergeCell ref="B431:B447"/>
    <mergeCell ref="B448:B464"/>
    <mergeCell ref="B465:B481"/>
    <mergeCell ref="B482:B498"/>
    <mergeCell ref="B550:B566"/>
    <mergeCell ref="B74:B90"/>
    <mergeCell ref="B91:B107"/>
    <mergeCell ref="B108:B124"/>
    <mergeCell ref="B125:B141"/>
    <mergeCell ref="B142:B158"/>
    <mergeCell ref="B4:B5"/>
    <mergeCell ref="B6:B22"/>
    <mergeCell ref="B23:B39"/>
    <mergeCell ref="B40:B56"/>
    <mergeCell ref="B57:B73"/>
    <mergeCell ref="B159:B175"/>
    <mergeCell ref="B176:B192"/>
    <mergeCell ref="B193:B209"/>
    <mergeCell ref="B210:B226"/>
    <mergeCell ref="B227:B243"/>
    <mergeCell ref="B329:B345"/>
    <mergeCell ref="B346:B362"/>
    <mergeCell ref="B669:B685"/>
    <mergeCell ref="B686:B702"/>
    <mergeCell ref="B703:B719"/>
    <mergeCell ref="B720:B736"/>
    <mergeCell ref="B737:B753"/>
    <mergeCell ref="C720:C736"/>
    <mergeCell ref="B618:B634"/>
    <mergeCell ref="B635:B651"/>
    <mergeCell ref="B652:B668"/>
    <mergeCell ref="L57:L73"/>
    <mergeCell ref="M57:M73"/>
    <mergeCell ref="L74:L90"/>
    <mergeCell ref="M74:M90"/>
    <mergeCell ref="L91:L107"/>
    <mergeCell ref="M91:M107"/>
    <mergeCell ref="D23:D39"/>
    <mergeCell ref="E23:E39"/>
    <mergeCell ref="D40:D56"/>
    <mergeCell ref="E40:E56"/>
    <mergeCell ref="D57:D73"/>
    <mergeCell ref="E57:E73"/>
    <mergeCell ref="D74:D90"/>
    <mergeCell ref="E74:E90"/>
    <mergeCell ref="D91:D107"/>
    <mergeCell ref="E91:E107"/>
    <mergeCell ref="C125:C141"/>
    <mergeCell ref="C142:C158"/>
    <mergeCell ref="C159:C175"/>
    <mergeCell ref="C176:C192"/>
    <mergeCell ref="C193:C209"/>
    <mergeCell ref="C210:C226"/>
    <mergeCell ref="C227:C243"/>
    <mergeCell ref="C295:C311"/>
    <mergeCell ref="C312:C328"/>
    <mergeCell ref="C329:C345"/>
    <mergeCell ref="C346:C362"/>
    <mergeCell ref="C363:C379"/>
    <mergeCell ref="D193:D209"/>
    <mergeCell ref="E193:E209"/>
    <mergeCell ref="D210:D226"/>
    <mergeCell ref="E210:E226"/>
    <mergeCell ref="D227:D243"/>
    <mergeCell ref="E227:E243"/>
    <mergeCell ref="D244:D260"/>
    <mergeCell ref="E244:E260"/>
    <mergeCell ref="D261:D277"/>
    <mergeCell ref="E261:E277"/>
    <mergeCell ref="D108:D124"/>
    <mergeCell ref="E108:E124"/>
    <mergeCell ref="D125:D141"/>
    <mergeCell ref="E125:E141"/>
    <mergeCell ref="D142:D158"/>
    <mergeCell ref="E142:E158"/>
    <mergeCell ref="D159:D175"/>
    <mergeCell ref="E159:E175"/>
    <mergeCell ref="D176:D192"/>
    <mergeCell ref="E176:E192"/>
    <mergeCell ref="D363:D379"/>
    <mergeCell ref="E363:E379"/>
    <mergeCell ref="D380:D396"/>
    <mergeCell ref="E380:E396"/>
    <mergeCell ref="D397:D413"/>
    <mergeCell ref="E397:E413"/>
    <mergeCell ref="D414:D430"/>
    <mergeCell ref="E414:E430"/>
    <mergeCell ref="D431:D447"/>
    <mergeCell ref="E431:E447"/>
    <mergeCell ref="D278:D294"/>
    <mergeCell ref="E278:E294"/>
    <mergeCell ref="D295:D311"/>
    <mergeCell ref="E295:E311"/>
    <mergeCell ref="D312:D328"/>
    <mergeCell ref="E312:E328"/>
    <mergeCell ref="D329:D345"/>
    <mergeCell ref="E329:E345"/>
    <mergeCell ref="D346:D362"/>
    <mergeCell ref="E346:E362"/>
    <mergeCell ref="D533:D549"/>
    <mergeCell ref="E533:E549"/>
    <mergeCell ref="D550:D566"/>
    <mergeCell ref="E550:E566"/>
    <mergeCell ref="D567:D583"/>
    <mergeCell ref="E567:E583"/>
    <mergeCell ref="D584:D600"/>
    <mergeCell ref="E584:E600"/>
    <mergeCell ref="D601:D617"/>
    <mergeCell ref="E601:E617"/>
    <mergeCell ref="D448:D464"/>
    <mergeCell ref="E448:E464"/>
    <mergeCell ref="D465:D481"/>
    <mergeCell ref="E465:E481"/>
    <mergeCell ref="D482:D498"/>
    <mergeCell ref="E482:E498"/>
    <mergeCell ref="D499:D515"/>
    <mergeCell ref="E499:E515"/>
    <mergeCell ref="D516:D532"/>
    <mergeCell ref="E516:E532"/>
    <mergeCell ref="D703:D719"/>
    <mergeCell ref="E703:E719"/>
    <mergeCell ref="D720:D736"/>
    <mergeCell ref="E720:E736"/>
    <mergeCell ref="D737:D753"/>
    <mergeCell ref="E737:E753"/>
    <mergeCell ref="D754:D770"/>
    <mergeCell ref="E754:E770"/>
    <mergeCell ref="D771:D787"/>
    <mergeCell ref="E771:E787"/>
    <mergeCell ref="D618:D634"/>
    <mergeCell ref="E618:E634"/>
    <mergeCell ref="D635:D651"/>
    <mergeCell ref="E635:E651"/>
    <mergeCell ref="D652:D668"/>
    <mergeCell ref="E652:E668"/>
    <mergeCell ref="D669:D685"/>
    <mergeCell ref="E669:E685"/>
    <mergeCell ref="D686:D702"/>
    <mergeCell ref="E686:E702"/>
    <mergeCell ref="D873:D889"/>
    <mergeCell ref="E873:E889"/>
    <mergeCell ref="D890:D906"/>
    <mergeCell ref="E890:E906"/>
    <mergeCell ref="D907:D923"/>
    <mergeCell ref="E907:E923"/>
    <mergeCell ref="D924:D940"/>
    <mergeCell ref="E924:E940"/>
    <mergeCell ref="D941:D957"/>
    <mergeCell ref="E941:E957"/>
    <mergeCell ref="D788:D804"/>
    <mergeCell ref="E788:E804"/>
    <mergeCell ref="D805:D821"/>
    <mergeCell ref="E805:E821"/>
    <mergeCell ref="D822:D838"/>
    <mergeCell ref="E822:E838"/>
    <mergeCell ref="D839:D855"/>
    <mergeCell ref="E839:E855"/>
    <mergeCell ref="D856:D872"/>
    <mergeCell ref="E856:E872"/>
    <mergeCell ref="L244:L260"/>
    <mergeCell ref="M244:M260"/>
    <mergeCell ref="D1128:D1144"/>
    <mergeCell ref="E1128:E1144"/>
    <mergeCell ref="D1145:D1161"/>
    <mergeCell ref="E1145:E1161"/>
    <mergeCell ref="D1162:D1178"/>
    <mergeCell ref="E1162:E1178"/>
    <mergeCell ref="D1179:D1195"/>
    <mergeCell ref="E1179:E1195"/>
    <mergeCell ref="D1196:D1212"/>
    <mergeCell ref="E1196:E1212"/>
    <mergeCell ref="D1043:D1059"/>
    <mergeCell ref="E1043:E1059"/>
    <mergeCell ref="D1060:D1076"/>
    <mergeCell ref="E1060:E1076"/>
    <mergeCell ref="D1077:D1093"/>
    <mergeCell ref="E1077:E1093"/>
    <mergeCell ref="D1094:D1110"/>
    <mergeCell ref="E1094:E1110"/>
    <mergeCell ref="D1111:D1127"/>
    <mergeCell ref="E1111:E1127"/>
    <mergeCell ref="D958:D974"/>
    <mergeCell ref="E958:E974"/>
    <mergeCell ref="D975:D991"/>
    <mergeCell ref="E975:E991"/>
    <mergeCell ref="D992:D1008"/>
    <mergeCell ref="E992:E1008"/>
    <mergeCell ref="D1009:D1025"/>
    <mergeCell ref="E1009:E1025"/>
    <mergeCell ref="D1026:D1042"/>
    <mergeCell ref="E1026:E1042"/>
    <mergeCell ref="L261:L277"/>
    <mergeCell ref="M261:M277"/>
    <mergeCell ref="L278:L294"/>
    <mergeCell ref="M278:M294"/>
    <mergeCell ref="L295:L311"/>
    <mergeCell ref="M295:M311"/>
    <mergeCell ref="L312:L328"/>
    <mergeCell ref="M312:M328"/>
    <mergeCell ref="L329:L345"/>
    <mergeCell ref="M329:M345"/>
    <mergeCell ref="D1213:D1229"/>
    <mergeCell ref="E1213:E1229"/>
    <mergeCell ref="D1230:D1246"/>
    <mergeCell ref="E1230:E1246"/>
    <mergeCell ref="D1247:D1263"/>
    <mergeCell ref="E1247:E1263"/>
    <mergeCell ref="L108:L124"/>
    <mergeCell ref="M108:M124"/>
    <mergeCell ref="L125:L141"/>
    <mergeCell ref="M125:M141"/>
    <mergeCell ref="L142:L158"/>
    <mergeCell ref="M142:M158"/>
    <mergeCell ref="L159:L175"/>
    <mergeCell ref="M159:M175"/>
    <mergeCell ref="L176:L192"/>
    <mergeCell ref="M176:M192"/>
    <mergeCell ref="L193:L209"/>
    <mergeCell ref="M193:M209"/>
    <mergeCell ref="L210:L226"/>
    <mergeCell ref="M210:M226"/>
    <mergeCell ref="L227:L243"/>
    <mergeCell ref="M227:M243"/>
    <mergeCell ref="L431:L447"/>
    <mergeCell ref="M431:M447"/>
    <mergeCell ref="L448:L464"/>
    <mergeCell ref="M448:M464"/>
    <mergeCell ref="L465:L481"/>
    <mergeCell ref="M465:M481"/>
    <mergeCell ref="L482:L498"/>
    <mergeCell ref="M482:M498"/>
    <mergeCell ref="L499:L515"/>
    <mergeCell ref="M499:M515"/>
    <mergeCell ref="L346:L362"/>
    <mergeCell ref="M346:M362"/>
    <mergeCell ref="L363:L379"/>
    <mergeCell ref="M363:M379"/>
    <mergeCell ref="L380:L396"/>
    <mergeCell ref="M380:M396"/>
    <mergeCell ref="L397:L413"/>
    <mergeCell ref="M397:M413"/>
    <mergeCell ref="L414:L430"/>
    <mergeCell ref="M414:M430"/>
    <mergeCell ref="L601:L617"/>
    <mergeCell ref="M601:M617"/>
    <mergeCell ref="L618:L634"/>
    <mergeCell ref="M618:M634"/>
    <mergeCell ref="L635:L651"/>
    <mergeCell ref="M635:M651"/>
    <mergeCell ref="L652:L668"/>
    <mergeCell ref="M652:M668"/>
    <mergeCell ref="L669:L685"/>
    <mergeCell ref="M669:M685"/>
    <mergeCell ref="L516:L532"/>
    <mergeCell ref="M516:M532"/>
    <mergeCell ref="L533:L549"/>
    <mergeCell ref="M533:M549"/>
    <mergeCell ref="L550:L566"/>
    <mergeCell ref="M550:M566"/>
    <mergeCell ref="L567:L583"/>
    <mergeCell ref="M567:M583"/>
    <mergeCell ref="L584:L600"/>
    <mergeCell ref="M584:M600"/>
    <mergeCell ref="L771:L787"/>
    <mergeCell ref="M771:M787"/>
    <mergeCell ref="L788:L804"/>
    <mergeCell ref="M788:M804"/>
    <mergeCell ref="L805:L821"/>
    <mergeCell ref="M805:M821"/>
    <mergeCell ref="L822:L838"/>
    <mergeCell ref="M822:M838"/>
    <mergeCell ref="L839:L855"/>
    <mergeCell ref="M839:M855"/>
    <mergeCell ref="L686:L702"/>
    <mergeCell ref="M686:M702"/>
    <mergeCell ref="L703:L719"/>
    <mergeCell ref="M703:M719"/>
    <mergeCell ref="L720:L736"/>
    <mergeCell ref="M720:M736"/>
    <mergeCell ref="L737:L753"/>
    <mergeCell ref="M737:M753"/>
    <mergeCell ref="L754:L770"/>
    <mergeCell ref="M754:M770"/>
    <mergeCell ref="L941:L957"/>
    <mergeCell ref="M941:M957"/>
    <mergeCell ref="L958:L974"/>
    <mergeCell ref="M958:M974"/>
    <mergeCell ref="L975:L991"/>
    <mergeCell ref="M975:M991"/>
    <mergeCell ref="L992:L1008"/>
    <mergeCell ref="M992:M1008"/>
    <mergeCell ref="L1009:L1025"/>
    <mergeCell ref="M1009:M1025"/>
    <mergeCell ref="L856:L872"/>
    <mergeCell ref="M856:M872"/>
    <mergeCell ref="L873:L889"/>
    <mergeCell ref="M873:M889"/>
    <mergeCell ref="L890:L906"/>
    <mergeCell ref="M890:M906"/>
    <mergeCell ref="L907:L923"/>
    <mergeCell ref="M907:M923"/>
    <mergeCell ref="L924:L940"/>
    <mergeCell ref="M924:M940"/>
    <mergeCell ref="L1111:L1127"/>
    <mergeCell ref="M1111:M1127"/>
    <mergeCell ref="L1128:L1144"/>
    <mergeCell ref="M1128:M1144"/>
    <mergeCell ref="L1145:L1161"/>
    <mergeCell ref="M1145:M1161"/>
    <mergeCell ref="L1162:L1178"/>
    <mergeCell ref="M1162:M1178"/>
    <mergeCell ref="L1179:L1195"/>
    <mergeCell ref="M1179:M1195"/>
    <mergeCell ref="L1026:L1042"/>
    <mergeCell ref="M1026:M1042"/>
    <mergeCell ref="L1043:L1059"/>
    <mergeCell ref="M1043:M1059"/>
    <mergeCell ref="L1060:L1076"/>
    <mergeCell ref="M1060:M1076"/>
    <mergeCell ref="L1077:L1093"/>
    <mergeCell ref="M1077:M1093"/>
    <mergeCell ref="L1094:L1110"/>
    <mergeCell ref="M1094:M1110"/>
    <mergeCell ref="U6:U22"/>
    <mergeCell ref="T23:T39"/>
    <mergeCell ref="U23:U39"/>
    <mergeCell ref="T40:T56"/>
    <mergeCell ref="U40:U56"/>
    <mergeCell ref="T57:T73"/>
    <mergeCell ref="U57:U73"/>
    <mergeCell ref="T74:T90"/>
    <mergeCell ref="U74:U90"/>
    <mergeCell ref="L1196:L1212"/>
    <mergeCell ref="M1196:M1212"/>
    <mergeCell ref="L1213:L1229"/>
    <mergeCell ref="M1213:M1229"/>
    <mergeCell ref="L1230:L1246"/>
    <mergeCell ref="M1230:M1246"/>
    <mergeCell ref="L1247:L1263"/>
    <mergeCell ref="M1247:M1263"/>
    <mergeCell ref="T6:T22"/>
    <mergeCell ref="T91:T107"/>
    <mergeCell ref="T176:T192"/>
    <mergeCell ref="T261:T277"/>
    <mergeCell ref="T346:T362"/>
    <mergeCell ref="T431:T447"/>
    <mergeCell ref="T516:T532"/>
    <mergeCell ref="T601:T617"/>
    <mergeCell ref="T686:T702"/>
    <mergeCell ref="T771:T787"/>
    <mergeCell ref="T856:T872"/>
    <mergeCell ref="T941:T957"/>
    <mergeCell ref="T1026:T1042"/>
    <mergeCell ref="T1111:T1127"/>
    <mergeCell ref="T1196:T1212"/>
    <mergeCell ref="U176:U192"/>
    <mergeCell ref="T193:T209"/>
    <mergeCell ref="U193:U209"/>
    <mergeCell ref="T210:T226"/>
    <mergeCell ref="U210:U226"/>
    <mergeCell ref="T227:T243"/>
    <mergeCell ref="U227:U243"/>
    <mergeCell ref="T244:T260"/>
    <mergeCell ref="U244:U260"/>
    <mergeCell ref="U91:U107"/>
    <mergeCell ref="T108:T124"/>
    <mergeCell ref="U108:U124"/>
    <mergeCell ref="T125:T141"/>
    <mergeCell ref="U125:U141"/>
    <mergeCell ref="T142:T158"/>
    <mergeCell ref="U142:U158"/>
    <mergeCell ref="T159:T175"/>
    <mergeCell ref="U159:U175"/>
    <mergeCell ref="U346:U362"/>
    <mergeCell ref="T363:T379"/>
    <mergeCell ref="U363:U379"/>
    <mergeCell ref="T380:T396"/>
    <mergeCell ref="U380:U396"/>
    <mergeCell ref="T397:T413"/>
    <mergeCell ref="U397:U413"/>
    <mergeCell ref="T414:T430"/>
    <mergeCell ref="U414:U430"/>
    <mergeCell ref="U261:U277"/>
    <mergeCell ref="T278:T294"/>
    <mergeCell ref="U278:U294"/>
    <mergeCell ref="T295:T311"/>
    <mergeCell ref="U295:U311"/>
    <mergeCell ref="T312:T328"/>
    <mergeCell ref="U312:U328"/>
    <mergeCell ref="T329:T345"/>
    <mergeCell ref="U329:U345"/>
    <mergeCell ref="U516:U532"/>
    <mergeCell ref="T533:T549"/>
    <mergeCell ref="U533:U549"/>
    <mergeCell ref="T550:T566"/>
    <mergeCell ref="U550:U566"/>
    <mergeCell ref="T567:T583"/>
    <mergeCell ref="U567:U583"/>
    <mergeCell ref="T584:T600"/>
    <mergeCell ref="U584:U600"/>
    <mergeCell ref="U431:U447"/>
    <mergeCell ref="T448:T464"/>
    <mergeCell ref="U448:U464"/>
    <mergeCell ref="T465:T481"/>
    <mergeCell ref="U465:U481"/>
    <mergeCell ref="T482:T498"/>
    <mergeCell ref="U482:U498"/>
    <mergeCell ref="T499:T515"/>
    <mergeCell ref="U499:U515"/>
    <mergeCell ref="U686:U702"/>
    <mergeCell ref="T703:T719"/>
    <mergeCell ref="U703:U719"/>
    <mergeCell ref="T720:T736"/>
    <mergeCell ref="U720:U736"/>
    <mergeCell ref="T737:T753"/>
    <mergeCell ref="U737:U753"/>
    <mergeCell ref="T754:T770"/>
    <mergeCell ref="U754:U770"/>
    <mergeCell ref="U601:U617"/>
    <mergeCell ref="T618:T634"/>
    <mergeCell ref="U618:U634"/>
    <mergeCell ref="T635:T651"/>
    <mergeCell ref="U635:U651"/>
    <mergeCell ref="T652:T668"/>
    <mergeCell ref="U652:U668"/>
    <mergeCell ref="T669:T685"/>
    <mergeCell ref="U669:U685"/>
    <mergeCell ref="U856:U872"/>
    <mergeCell ref="T873:T889"/>
    <mergeCell ref="U873:U889"/>
    <mergeCell ref="T890:T906"/>
    <mergeCell ref="U890:U906"/>
    <mergeCell ref="T907:T923"/>
    <mergeCell ref="U907:U923"/>
    <mergeCell ref="T924:T940"/>
    <mergeCell ref="U924:U940"/>
    <mergeCell ref="U771:U787"/>
    <mergeCell ref="T788:T804"/>
    <mergeCell ref="U788:U804"/>
    <mergeCell ref="T805:T821"/>
    <mergeCell ref="U805:U821"/>
    <mergeCell ref="T822:T838"/>
    <mergeCell ref="U822:U838"/>
    <mergeCell ref="T839:T855"/>
    <mergeCell ref="U839:U855"/>
    <mergeCell ref="U1179:U1195"/>
    <mergeCell ref="U1026:U1042"/>
    <mergeCell ref="T1043:T1059"/>
    <mergeCell ref="U1043:U1059"/>
    <mergeCell ref="T1060:T1076"/>
    <mergeCell ref="U1060:U1076"/>
    <mergeCell ref="T1077:T1093"/>
    <mergeCell ref="U1077:U1093"/>
    <mergeCell ref="T1094:T1110"/>
    <mergeCell ref="U1094:U1110"/>
    <mergeCell ref="U941:U957"/>
    <mergeCell ref="T958:T974"/>
    <mergeCell ref="U958:U974"/>
    <mergeCell ref="T975:T991"/>
    <mergeCell ref="U975:U991"/>
    <mergeCell ref="T992:T1008"/>
    <mergeCell ref="U992:U1008"/>
    <mergeCell ref="T1009:T1025"/>
    <mergeCell ref="U1009:U1025"/>
    <mergeCell ref="U1196:U1212"/>
    <mergeCell ref="T1213:T1229"/>
    <mergeCell ref="U1213:U1229"/>
    <mergeCell ref="T1230:T1246"/>
    <mergeCell ref="U1230:U1246"/>
    <mergeCell ref="T1247:T1263"/>
    <mergeCell ref="U1247:U1263"/>
    <mergeCell ref="AB6:AB22"/>
    <mergeCell ref="AC6:AC22"/>
    <mergeCell ref="AB23:AB39"/>
    <mergeCell ref="AC23:AC39"/>
    <mergeCell ref="AB40:AB56"/>
    <mergeCell ref="AC40:AC56"/>
    <mergeCell ref="AB57:AB73"/>
    <mergeCell ref="AC57:AC73"/>
    <mergeCell ref="AB74:AB90"/>
    <mergeCell ref="AC74:AC90"/>
    <mergeCell ref="AB91:AB107"/>
    <mergeCell ref="AC91:AC107"/>
    <mergeCell ref="AB108:AB124"/>
    <mergeCell ref="AC108:AC124"/>
    <mergeCell ref="AB125:AB141"/>
    <mergeCell ref="AC125:AC141"/>
    <mergeCell ref="AB142:AB158"/>
    <mergeCell ref="U1111:U1127"/>
    <mergeCell ref="T1128:T1144"/>
    <mergeCell ref="U1128:U1144"/>
    <mergeCell ref="T1145:T1161"/>
    <mergeCell ref="U1145:U1161"/>
    <mergeCell ref="T1162:T1178"/>
    <mergeCell ref="U1162:U1178"/>
    <mergeCell ref="T1179:T1195"/>
    <mergeCell ref="AB227:AB243"/>
    <mergeCell ref="AC227:AC243"/>
    <mergeCell ref="AB244:AB260"/>
    <mergeCell ref="AC244:AC260"/>
    <mergeCell ref="AB261:AB277"/>
    <mergeCell ref="AC261:AC277"/>
    <mergeCell ref="AB278:AB294"/>
    <mergeCell ref="AC278:AC294"/>
    <mergeCell ref="AB295:AB311"/>
    <mergeCell ref="AC295:AC311"/>
    <mergeCell ref="AC142:AC158"/>
    <mergeCell ref="AB159:AB175"/>
    <mergeCell ref="AC159:AC175"/>
    <mergeCell ref="AB176:AB192"/>
    <mergeCell ref="AC176:AC192"/>
    <mergeCell ref="AB193:AB209"/>
    <mergeCell ref="AC193:AC209"/>
    <mergeCell ref="AB210:AB226"/>
    <mergeCell ref="AC210:AC226"/>
    <mergeCell ref="AB397:AB413"/>
    <mergeCell ref="AC397:AC413"/>
    <mergeCell ref="AB414:AB430"/>
    <mergeCell ref="AC414:AC430"/>
    <mergeCell ref="AB431:AB447"/>
    <mergeCell ref="AC431:AC447"/>
    <mergeCell ref="AB448:AB464"/>
    <mergeCell ref="AC448:AC464"/>
    <mergeCell ref="AB465:AB481"/>
    <mergeCell ref="AC465:AC481"/>
    <mergeCell ref="AB312:AB328"/>
    <mergeCell ref="AC312:AC328"/>
    <mergeCell ref="AB329:AB345"/>
    <mergeCell ref="AC329:AC345"/>
    <mergeCell ref="AB346:AB362"/>
    <mergeCell ref="AC346:AC362"/>
    <mergeCell ref="AB363:AB379"/>
    <mergeCell ref="AC363:AC379"/>
    <mergeCell ref="AB380:AB396"/>
    <mergeCell ref="AC380:AC396"/>
    <mergeCell ref="AB567:AB583"/>
    <mergeCell ref="AC567:AC583"/>
    <mergeCell ref="AB584:AB600"/>
    <mergeCell ref="AC584:AC600"/>
    <mergeCell ref="AB601:AB617"/>
    <mergeCell ref="AC601:AC617"/>
    <mergeCell ref="AB618:AB634"/>
    <mergeCell ref="AC618:AC634"/>
    <mergeCell ref="AB635:AB651"/>
    <mergeCell ref="AC635:AC651"/>
    <mergeCell ref="AB482:AB498"/>
    <mergeCell ref="AC482:AC498"/>
    <mergeCell ref="AB499:AB515"/>
    <mergeCell ref="AC499:AC515"/>
    <mergeCell ref="AB516:AB532"/>
    <mergeCell ref="AC516:AC532"/>
    <mergeCell ref="AB533:AB549"/>
    <mergeCell ref="AC533:AC549"/>
    <mergeCell ref="AB550:AB566"/>
    <mergeCell ref="AC550:AC566"/>
    <mergeCell ref="AB737:AB753"/>
    <mergeCell ref="AC737:AC753"/>
    <mergeCell ref="AB754:AB770"/>
    <mergeCell ref="AC754:AC770"/>
    <mergeCell ref="AB771:AB787"/>
    <mergeCell ref="AC771:AC787"/>
    <mergeCell ref="AB788:AB804"/>
    <mergeCell ref="AC788:AC804"/>
    <mergeCell ref="AB805:AB821"/>
    <mergeCell ref="AC805:AC821"/>
    <mergeCell ref="AB652:AB668"/>
    <mergeCell ref="AC652:AC668"/>
    <mergeCell ref="AB669:AB685"/>
    <mergeCell ref="AC669:AC685"/>
    <mergeCell ref="AB686:AB702"/>
    <mergeCell ref="AC686:AC702"/>
    <mergeCell ref="AB703:AB719"/>
    <mergeCell ref="AC703:AC719"/>
    <mergeCell ref="AB720:AB736"/>
    <mergeCell ref="AC720:AC736"/>
    <mergeCell ref="AB907:AB923"/>
    <mergeCell ref="AC907:AC923"/>
    <mergeCell ref="AB924:AB940"/>
    <mergeCell ref="AC924:AC940"/>
    <mergeCell ref="AB941:AB957"/>
    <mergeCell ref="AC941:AC957"/>
    <mergeCell ref="AB958:AB974"/>
    <mergeCell ref="AC958:AC974"/>
    <mergeCell ref="AB975:AB991"/>
    <mergeCell ref="AC975:AC991"/>
    <mergeCell ref="AB822:AB838"/>
    <mergeCell ref="AC822:AC838"/>
    <mergeCell ref="AB839:AB855"/>
    <mergeCell ref="AC839:AC855"/>
    <mergeCell ref="AB856:AB872"/>
    <mergeCell ref="AC856:AC872"/>
    <mergeCell ref="AB873:AB889"/>
    <mergeCell ref="AC873:AC889"/>
    <mergeCell ref="AB890:AB906"/>
    <mergeCell ref="AC890:AC906"/>
    <mergeCell ref="AJ176:AJ192"/>
    <mergeCell ref="AK176:AK192"/>
    <mergeCell ref="AB1162:AB1178"/>
    <mergeCell ref="AC1162:AC1178"/>
    <mergeCell ref="AB1179:AB1195"/>
    <mergeCell ref="AC1179:AC1195"/>
    <mergeCell ref="AB1196:AB1212"/>
    <mergeCell ref="AC1196:AC1212"/>
    <mergeCell ref="AB1213:AB1229"/>
    <mergeCell ref="AC1213:AC1229"/>
    <mergeCell ref="AB1230:AB1246"/>
    <mergeCell ref="AC1230:AC1246"/>
    <mergeCell ref="AB1077:AB1093"/>
    <mergeCell ref="AC1077:AC1093"/>
    <mergeCell ref="AB1094:AB1110"/>
    <mergeCell ref="AC1094:AC1110"/>
    <mergeCell ref="AB1111:AB1127"/>
    <mergeCell ref="AC1111:AC1127"/>
    <mergeCell ref="AB1128:AB1144"/>
    <mergeCell ref="AC1128:AC1144"/>
    <mergeCell ref="AB1145:AB1161"/>
    <mergeCell ref="AC1145:AC1161"/>
    <mergeCell ref="AB992:AB1008"/>
    <mergeCell ref="AC992:AC1008"/>
    <mergeCell ref="AB1009:AB1025"/>
    <mergeCell ref="AC1009:AC1025"/>
    <mergeCell ref="AB1026:AB1042"/>
    <mergeCell ref="AC1026:AC1042"/>
    <mergeCell ref="AB1043:AB1059"/>
    <mergeCell ref="AC1043:AC1059"/>
    <mergeCell ref="AB1060:AB1076"/>
    <mergeCell ref="AC1060:AC1076"/>
    <mergeCell ref="AJ193:AJ209"/>
    <mergeCell ref="AK193:AK209"/>
    <mergeCell ref="AJ210:AJ226"/>
    <mergeCell ref="AK210:AK226"/>
    <mergeCell ref="AJ227:AJ243"/>
    <mergeCell ref="AK227:AK243"/>
    <mergeCell ref="AJ244:AJ260"/>
    <mergeCell ref="AK244:AK260"/>
    <mergeCell ref="AJ261:AJ277"/>
    <mergeCell ref="AK261:AK277"/>
    <mergeCell ref="AB1247:AB1263"/>
    <mergeCell ref="AC1247:AC1263"/>
    <mergeCell ref="AJ6:AJ22"/>
    <mergeCell ref="AK6:AK22"/>
    <mergeCell ref="AJ23:AJ39"/>
    <mergeCell ref="AK23:AK39"/>
    <mergeCell ref="AJ40:AJ56"/>
    <mergeCell ref="AK40:AK56"/>
    <mergeCell ref="AJ57:AJ73"/>
    <mergeCell ref="AK57:AK73"/>
    <mergeCell ref="AJ74:AJ90"/>
    <mergeCell ref="AK74:AK90"/>
    <mergeCell ref="AJ91:AJ107"/>
    <mergeCell ref="AK91:AK107"/>
    <mergeCell ref="AJ108:AJ124"/>
    <mergeCell ref="AK108:AK124"/>
    <mergeCell ref="AJ125:AJ141"/>
    <mergeCell ref="AK125:AK141"/>
    <mergeCell ref="AJ142:AJ158"/>
    <mergeCell ref="AK142:AK158"/>
    <mergeCell ref="AJ159:AJ175"/>
    <mergeCell ref="AK159:AK175"/>
    <mergeCell ref="AJ363:AJ379"/>
    <mergeCell ref="AK363:AK379"/>
    <mergeCell ref="AJ380:AJ396"/>
    <mergeCell ref="AK380:AK396"/>
    <mergeCell ref="AJ397:AJ413"/>
    <mergeCell ref="AK397:AK413"/>
    <mergeCell ref="AJ414:AJ430"/>
    <mergeCell ref="AK414:AK430"/>
    <mergeCell ref="AJ431:AJ447"/>
    <mergeCell ref="AK431:AK447"/>
    <mergeCell ref="AJ278:AJ294"/>
    <mergeCell ref="AK278:AK294"/>
    <mergeCell ref="AJ295:AJ311"/>
    <mergeCell ref="AK295:AK311"/>
    <mergeCell ref="AJ312:AJ328"/>
    <mergeCell ref="AK312:AK328"/>
    <mergeCell ref="AJ329:AJ345"/>
    <mergeCell ref="AK329:AK345"/>
    <mergeCell ref="AJ346:AJ362"/>
    <mergeCell ref="AK346:AK362"/>
    <mergeCell ref="AJ533:AJ549"/>
    <mergeCell ref="AK533:AK549"/>
    <mergeCell ref="AJ550:AJ566"/>
    <mergeCell ref="AK550:AK566"/>
    <mergeCell ref="AJ567:AJ583"/>
    <mergeCell ref="AK567:AK583"/>
    <mergeCell ref="AJ584:AJ600"/>
    <mergeCell ref="AK584:AK600"/>
    <mergeCell ref="AJ601:AJ617"/>
    <mergeCell ref="AK601:AK617"/>
    <mergeCell ref="AJ448:AJ464"/>
    <mergeCell ref="AK448:AK464"/>
    <mergeCell ref="AJ465:AJ481"/>
    <mergeCell ref="AK465:AK481"/>
    <mergeCell ref="AJ482:AJ498"/>
    <mergeCell ref="AK482:AK498"/>
    <mergeCell ref="AJ499:AJ515"/>
    <mergeCell ref="AK499:AK515"/>
    <mergeCell ref="AJ516:AJ532"/>
    <mergeCell ref="AK516:AK532"/>
    <mergeCell ref="AJ703:AJ719"/>
    <mergeCell ref="AK703:AK719"/>
    <mergeCell ref="AJ720:AJ736"/>
    <mergeCell ref="AK720:AK736"/>
    <mergeCell ref="AJ737:AJ753"/>
    <mergeCell ref="AK737:AK753"/>
    <mergeCell ref="AJ754:AJ770"/>
    <mergeCell ref="AK754:AK770"/>
    <mergeCell ref="AJ771:AJ787"/>
    <mergeCell ref="AK771:AK787"/>
    <mergeCell ref="AJ618:AJ634"/>
    <mergeCell ref="AK618:AK634"/>
    <mergeCell ref="AJ635:AJ651"/>
    <mergeCell ref="AK635:AK651"/>
    <mergeCell ref="AJ652:AJ668"/>
    <mergeCell ref="AK652:AK668"/>
    <mergeCell ref="AJ669:AJ685"/>
    <mergeCell ref="AK669:AK685"/>
    <mergeCell ref="AJ686:AJ702"/>
    <mergeCell ref="AK686:AK702"/>
    <mergeCell ref="AJ873:AJ889"/>
    <mergeCell ref="AK873:AK889"/>
    <mergeCell ref="AJ890:AJ906"/>
    <mergeCell ref="AK890:AK906"/>
    <mergeCell ref="AJ907:AJ923"/>
    <mergeCell ref="AK907:AK923"/>
    <mergeCell ref="AJ924:AJ940"/>
    <mergeCell ref="AK924:AK940"/>
    <mergeCell ref="AJ941:AJ957"/>
    <mergeCell ref="AK941:AK957"/>
    <mergeCell ref="AJ788:AJ804"/>
    <mergeCell ref="AK788:AK804"/>
    <mergeCell ref="AJ805:AJ821"/>
    <mergeCell ref="AK805:AK821"/>
    <mergeCell ref="AJ822:AJ838"/>
    <mergeCell ref="AK822:AK838"/>
    <mergeCell ref="AJ839:AJ855"/>
    <mergeCell ref="AK839:AK855"/>
    <mergeCell ref="AJ856:AJ872"/>
    <mergeCell ref="AK856:AK872"/>
    <mergeCell ref="AJ1196:AJ1212"/>
    <mergeCell ref="AK1196:AK1212"/>
    <mergeCell ref="AJ1043:AJ1059"/>
    <mergeCell ref="AK1043:AK1059"/>
    <mergeCell ref="AJ1060:AJ1076"/>
    <mergeCell ref="AK1060:AK1076"/>
    <mergeCell ref="AJ1077:AJ1093"/>
    <mergeCell ref="AK1077:AK1093"/>
    <mergeCell ref="AJ1094:AJ1110"/>
    <mergeCell ref="AK1094:AK1110"/>
    <mergeCell ref="AJ1111:AJ1127"/>
    <mergeCell ref="AK1111:AK1127"/>
    <mergeCell ref="AJ958:AJ974"/>
    <mergeCell ref="AK958:AK974"/>
    <mergeCell ref="AJ975:AJ991"/>
    <mergeCell ref="AK975:AK991"/>
    <mergeCell ref="AJ992:AJ1008"/>
    <mergeCell ref="AK992:AK1008"/>
    <mergeCell ref="AJ1009:AJ1025"/>
    <mergeCell ref="AK1009:AK1025"/>
    <mergeCell ref="AJ1026:AJ1042"/>
    <mergeCell ref="AK1026:AK1042"/>
    <mergeCell ref="AJ1213:AJ1229"/>
    <mergeCell ref="AK1213:AK1229"/>
    <mergeCell ref="AJ1230:AJ1246"/>
    <mergeCell ref="AK1230:AK1246"/>
    <mergeCell ref="AJ1247:AJ1263"/>
    <mergeCell ref="AK1247:AK1263"/>
    <mergeCell ref="AR6:AR22"/>
    <mergeCell ref="AS6:AS22"/>
    <mergeCell ref="AR23:AR39"/>
    <mergeCell ref="AS23:AS39"/>
    <mergeCell ref="AR40:AR56"/>
    <mergeCell ref="AS40:AS56"/>
    <mergeCell ref="AR57:AR73"/>
    <mergeCell ref="AS57:AS73"/>
    <mergeCell ref="AR74:AR90"/>
    <mergeCell ref="AS74:AS90"/>
    <mergeCell ref="AR91:AR107"/>
    <mergeCell ref="AS91:AS107"/>
    <mergeCell ref="AR108:AR124"/>
    <mergeCell ref="AS108:AS124"/>
    <mergeCell ref="AR125:AR141"/>
    <mergeCell ref="AS125:AS141"/>
    <mergeCell ref="AR142:AR158"/>
    <mergeCell ref="AS142:AS158"/>
    <mergeCell ref="AJ1128:AJ1144"/>
    <mergeCell ref="AK1128:AK1144"/>
    <mergeCell ref="AJ1145:AJ1161"/>
    <mergeCell ref="AK1145:AK1161"/>
    <mergeCell ref="AJ1162:AJ1178"/>
    <mergeCell ref="AK1162:AK1178"/>
    <mergeCell ref="AJ1179:AJ1195"/>
    <mergeCell ref="AK1179:AK1195"/>
    <mergeCell ref="AR244:AR260"/>
    <mergeCell ref="AS244:AS260"/>
    <mergeCell ref="AR261:AR277"/>
    <mergeCell ref="AS261:AS277"/>
    <mergeCell ref="AR278:AR294"/>
    <mergeCell ref="AS278:AS294"/>
    <mergeCell ref="AR295:AR311"/>
    <mergeCell ref="AS295:AS311"/>
    <mergeCell ref="AR312:AR328"/>
    <mergeCell ref="AS312:AS328"/>
    <mergeCell ref="AR159:AR175"/>
    <mergeCell ref="AS159:AS175"/>
    <mergeCell ref="AR176:AR192"/>
    <mergeCell ref="AS176:AS192"/>
    <mergeCell ref="AR193:AR209"/>
    <mergeCell ref="AS193:AS209"/>
    <mergeCell ref="AR210:AR226"/>
    <mergeCell ref="AS210:AS226"/>
    <mergeCell ref="AR227:AR243"/>
    <mergeCell ref="AS227:AS243"/>
    <mergeCell ref="AR414:AR430"/>
    <mergeCell ref="AS414:AS430"/>
    <mergeCell ref="AR431:AR447"/>
    <mergeCell ref="AS431:AS447"/>
    <mergeCell ref="AR448:AR464"/>
    <mergeCell ref="AS448:AS464"/>
    <mergeCell ref="AR465:AR481"/>
    <mergeCell ref="AS465:AS481"/>
    <mergeCell ref="AR482:AR498"/>
    <mergeCell ref="AS482:AS498"/>
    <mergeCell ref="AR329:AR345"/>
    <mergeCell ref="AS329:AS345"/>
    <mergeCell ref="AR346:AR362"/>
    <mergeCell ref="AS346:AS362"/>
    <mergeCell ref="AR363:AR379"/>
    <mergeCell ref="AS363:AS379"/>
    <mergeCell ref="AR380:AR396"/>
    <mergeCell ref="AS380:AS396"/>
    <mergeCell ref="AR397:AR413"/>
    <mergeCell ref="AS397:AS413"/>
    <mergeCell ref="AR584:AR600"/>
    <mergeCell ref="AS584:AS600"/>
    <mergeCell ref="AR601:AR617"/>
    <mergeCell ref="AS601:AS617"/>
    <mergeCell ref="AR618:AR634"/>
    <mergeCell ref="AS618:AS634"/>
    <mergeCell ref="AR635:AR651"/>
    <mergeCell ref="AS635:AS651"/>
    <mergeCell ref="AR652:AR668"/>
    <mergeCell ref="AS652:AS668"/>
    <mergeCell ref="AR499:AR515"/>
    <mergeCell ref="AS499:AS515"/>
    <mergeCell ref="AR516:AR532"/>
    <mergeCell ref="AS516:AS532"/>
    <mergeCell ref="AR533:AR549"/>
    <mergeCell ref="AS533:AS549"/>
    <mergeCell ref="AR550:AR566"/>
    <mergeCell ref="AS550:AS566"/>
    <mergeCell ref="AR567:AR583"/>
    <mergeCell ref="AS567:AS583"/>
    <mergeCell ref="AR873:AR889"/>
    <mergeCell ref="AS873:AS889"/>
    <mergeCell ref="AR890:AR906"/>
    <mergeCell ref="AS890:AS906"/>
    <mergeCell ref="AR907:AR923"/>
    <mergeCell ref="AS907:AS923"/>
    <mergeCell ref="AR754:AR770"/>
    <mergeCell ref="AS754:AS770"/>
    <mergeCell ref="AR771:AR787"/>
    <mergeCell ref="AS771:AS787"/>
    <mergeCell ref="AR788:AR804"/>
    <mergeCell ref="AS788:AS804"/>
    <mergeCell ref="AR805:AR821"/>
    <mergeCell ref="AS805:AS821"/>
    <mergeCell ref="AR822:AR838"/>
    <mergeCell ref="AS822:AS838"/>
    <mergeCell ref="AR669:AR685"/>
    <mergeCell ref="AS669:AS685"/>
    <mergeCell ref="AR686:AR702"/>
    <mergeCell ref="AS686:AS702"/>
    <mergeCell ref="AR703:AR719"/>
    <mergeCell ref="AS703:AS719"/>
    <mergeCell ref="AR720:AR736"/>
    <mergeCell ref="AS720:AS736"/>
    <mergeCell ref="AR737:AR753"/>
    <mergeCell ref="AS737:AS753"/>
    <mergeCell ref="AR1247:AR1263"/>
    <mergeCell ref="AS1247:AS1263"/>
    <mergeCell ref="AR1094:AR1110"/>
    <mergeCell ref="AS1094:AS1110"/>
    <mergeCell ref="AR1111:AR1127"/>
    <mergeCell ref="AS1111:AS1127"/>
    <mergeCell ref="AR1128:AR1144"/>
    <mergeCell ref="AS1128:AS1144"/>
    <mergeCell ref="AR1145:AR1161"/>
    <mergeCell ref="AS1145:AS1161"/>
    <mergeCell ref="AR1162:AR1178"/>
    <mergeCell ref="AS1162:AS1178"/>
    <mergeCell ref="AR1009:AR1025"/>
    <mergeCell ref="AS1009:AS1025"/>
    <mergeCell ref="AR1026:AR1042"/>
    <mergeCell ref="AS1026:AS1042"/>
    <mergeCell ref="AR1043:AR1059"/>
    <mergeCell ref="AS1043:AS1059"/>
    <mergeCell ref="AR1060:AR1076"/>
    <mergeCell ref="AS1060:AS1076"/>
    <mergeCell ref="AR1077:AR1093"/>
    <mergeCell ref="AS1077:AS1093"/>
    <mergeCell ref="AZ6:AZ22"/>
    <mergeCell ref="BA6:BA22"/>
    <mergeCell ref="AZ23:AZ39"/>
    <mergeCell ref="BA23:BA39"/>
    <mergeCell ref="AZ40:AZ56"/>
    <mergeCell ref="BA40:BA56"/>
    <mergeCell ref="AZ57:AZ73"/>
    <mergeCell ref="BA57:BA73"/>
    <mergeCell ref="AZ74:AZ90"/>
    <mergeCell ref="BA74:BA90"/>
    <mergeCell ref="AR1179:AR1195"/>
    <mergeCell ref="AS1179:AS1195"/>
    <mergeCell ref="AR1196:AR1212"/>
    <mergeCell ref="AS1196:AS1212"/>
    <mergeCell ref="AR1213:AR1229"/>
    <mergeCell ref="AS1213:AS1229"/>
    <mergeCell ref="AR1230:AR1246"/>
    <mergeCell ref="AS1230:AS1246"/>
    <mergeCell ref="AR924:AR940"/>
    <mergeCell ref="AS924:AS940"/>
    <mergeCell ref="AR941:AR957"/>
    <mergeCell ref="AS941:AS957"/>
    <mergeCell ref="AR958:AR974"/>
    <mergeCell ref="AS958:AS974"/>
    <mergeCell ref="AR975:AR991"/>
    <mergeCell ref="AS975:AS991"/>
    <mergeCell ref="AR992:AR1008"/>
    <mergeCell ref="AS992:AS1008"/>
    <mergeCell ref="AR839:AR855"/>
    <mergeCell ref="AS839:AS855"/>
    <mergeCell ref="AR856:AR872"/>
    <mergeCell ref="AS856:AS872"/>
    <mergeCell ref="AZ176:AZ192"/>
    <mergeCell ref="BA176:BA192"/>
    <mergeCell ref="AZ193:AZ209"/>
    <mergeCell ref="BA193:BA209"/>
    <mergeCell ref="AZ210:AZ226"/>
    <mergeCell ref="BA210:BA226"/>
    <mergeCell ref="AZ227:AZ243"/>
    <mergeCell ref="BA227:BA243"/>
    <mergeCell ref="AZ244:AZ260"/>
    <mergeCell ref="BA244:BA260"/>
    <mergeCell ref="AZ91:AZ107"/>
    <mergeCell ref="BA91:BA107"/>
    <mergeCell ref="AZ108:AZ124"/>
    <mergeCell ref="BA108:BA124"/>
    <mergeCell ref="AZ125:AZ141"/>
    <mergeCell ref="BA125:BA141"/>
    <mergeCell ref="AZ142:AZ158"/>
    <mergeCell ref="BA142:BA158"/>
    <mergeCell ref="AZ159:AZ175"/>
    <mergeCell ref="BA159:BA175"/>
    <mergeCell ref="AZ346:AZ362"/>
    <mergeCell ref="BA346:BA362"/>
    <mergeCell ref="AZ363:AZ379"/>
    <mergeCell ref="BA363:BA379"/>
    <mergeCell ref="AZ380:AZ396"/>
    <mergeCell ref="BA380:BA396"/>
    <mergeCell ref="AZ397:AZ413"/>
    <mergeCell ref="BA397:BA413"/>
    <mergeCell ref="AZ414:AZ430"/>
    <mergeCell ref="BA414:BA430"/>
    <mergeCell ref="AZ261:AZ277"/>
    <mergeCell ref="BA261:BA277"/>
    <mergeCell ref="AZ278:AZ294"/>
    <mergeCell ref="BA278:BA294"/>
    <mergeCell ref="AZ295:AZ311"/>
    <mergeCell ref="BA295:BA311"/>
    <mergeCell ref="AZ312:AZ328"/>
    <mergeCell ref="BA312:BA328"/>
    <mergeCell ref="AZ329:AZ345"/>
    <mergeCell ref="BA329:BA345"/>
    <mergeCell ref="AZ516:AZ532"/>
    <mergeCell ref="BA516:BA532"/>
    <mergeCell ref="AZ533:AZ549"/>
    <mergeCell ref="BA533:BA549"/>
    <mergeCell ref="AZ550:AZ566"/>
    <mergeCell ref="BA550:BA566"/>
    <mergeCell ref="AZ567:AZ583"/>
    <mergeCell ref="BA567:BA583"/>
    <mergeCell ref="AZ584:AZ600"/>
    <mergeCell ref="BA584:BA600"/>
    <mergeCell ref="AZ431:AZ447"/>
    <mergeCell ref="BA431:BA447"/>
    <mergeCell ref="AZ448:AZ464"/>
    <mergeCell ref="BA448:BA464"/>
    <mergeCell ref="AZ465:AZ481"/>
    <mergeCell ref="BA465:BA481"/>
    <mergeCell ref="AZ482:AZ498"/>
    <mergeCell ref="BA482:BA498"/>
    <mergeCell ref="AZ499:AZ515"/>
    <mergeCell ref="BA499:BA515"/>
    <mergeCell ref="AZ686:AZ702"/>
    <mergeCell ref="BA686:BA702"/>
    <mergeCell ref="AZ703:AZ719"/>
    <mergeCell ref="BA703:BA719"/>
    <mergeCell ref="AZ720:AZ736"/>
    <mergeCell ref="BA720:BA736"/>
    <mergeCell ref="AZ737:AZ753"/>
    <mergeCell ref="BA737:BA753"/>
    <mergeCell ref="AZ754:AZ770"/>
    <mergeCell ref="BA754:BA770"/>
    <mergeCell ref="AZ601:AZ617"/>
    <mergeCell ref="BA601:BA617"/>
    <mergeCell ref="AZ618:AZ634"/>
    <mergeCell ref="BA618:BA634"/>
    <mergeCell ref="AZ635:AZ651"/>
    <mergeCell ref="BA635:BA651"/>
    <mergeCell ref="AZ652:AZ668"/>
    <mergeCell ref="BA652:BA668"/>
    <mergeCell ref="AZ669:AZ685"/>
    <mergeCell ref="BA669:BA685"/>
    <mergeCell ref="AZ856:AZ872"/>
    <mergeCell ref="BA856:BA872"/>
    <mergeCell ref="AZ873:AZ889"/>
    <mergeCell ref="BA873:BA889"/>
    <mergeCell ref="AZ890:AZ906"/>
    <mergeCell ref="BA890:BA906"/>
    <mergeCell ref="AZ907:AZ923"/>
    <mergeCell ref="BA907:BA923"/>
    <mergeCell ref="AZ924:AZ940"/>
    <mergeCell ref="BA924:BA940"/>
    <mergeCell ref="AZ771:AZ787"/>
    <mergeCell ref="BA771:BA787"/>
    <mergeCell ref="AZ788:AZ804"/>
    <mergeCell ref="BA788:BA804"/>
    <mergeCell ref="AZ805:AZ821"/>
    <mergeCell ref="BA805:BA821"/>
    <mergeCell ref="AZ822:AZ838"/>
    <mergeCell ref="BA822:BA838"/>
    <mergeCell ref="AZ839:AZ855"/>
    <mergeCell ref="BA839:BA855"/>
    <mergeCell ref="BA1179:BA1195"/>
    <mergeCell ref="AZ1026:AZ1042"/>
    <mergeCell ref="BA1026:BA1042"/>
    <mergeCell ref="AZ1043:AZ1059"/>
    <mergeCell ref="BA1043:BA1059"/>
    <mergeCell ref="AZ1060:AZ1076"/>
    <mergeCell ref="BA1060:BA1076"/>
    <mergeCell ref="AZ1077:AZ1093"/>
    <mergeCell ref="BA1077:BA1093"/>
    <mergeCell ref="AZ1094:AZ1110"/>
    <mergeCell ref="BA1094:BA1110"/>
    <mergeCell ref="AZ941:AZ957"/>
    <mergeCell ref="BA941:BA957"/>
    <mergeCell ref="AZ958:AZ974"/>
    <mergeCell ref="BA958:BA974"/>
    <mergeCell ref="AZ975:AZ991"/>
    <mergeCell ref="BA975:BA991"/>
    <mergeCell ref="AZ992:AZ1008"/>
    <mergeCell ref="BA992:BA1008"/>
    <mergeCell ref="AZ1009:AZ1025"/>
    <mergeCell ref="BA1009:BA1025"/>
    <mergeCell ref="AZ1196:AZ1212"/>
    <mergeCell ref="BA1196:BA1212"/>
    <mergeCell ref="AZ1213:AZ1229"/>
    <mergeCell ref="BA1213:BA1229"/>
    <mergeCell ref="AZ1230:AZ1246"/>
    <mergeCell ref="BA1230:BA1246"/>
    <mergeCell ref="AZ1247:AZ1263"/>
    <mergeCell ref="BA1247:BA1263"/>
    <mergeCell ref="BH6:BH22"/>
    <mergeCell ref="BH91:BH107"/>
    <mergeCell ref="BH176:BH192"/>
    <mergeCell ref="BH261:BH277"/>
    <mergeCell ref="BH346:BH362"/>
    <mergeCell ref="BH431:BH447"/>
    <mergeCell ref="BH516:BH532"/>
    <mergeCell ref="BH601:BH617"/>
    <mergeCell ref="BH686:BH702"/>
    <mergeCell ref="BH771:BH787"/>
    <mergeCell ref="BH856:BH872"/>
    <mergeCell ref="BH941:BH957"/>
    <mergeCell ref="BH1026:BH1042"/>
    <mergeCell ref="BH1111:BH1127"/>
    <mergeCell ref="BH1196:BH1212"/>
    <mergeCell ref="AZ1111:AZ1127"/>
    <mergeCell ref="BA1111:BA1127"/>
    <mergeCell ref="AZ1128:AZ1144"/>
    <mergeCell ref="BA1128:BA1144"/>
    <mergeCell ref="AZ1145:AZ1161"/>
    <mergeCell ref="BA1145:BA1161"/>
    <mergeCell ref="AZ1162:AZ1178"/>
    <mergeCell ref="BA1162:BA1178"/>
    <mergeCell ref="AZ1179:AZ1195"/>
    <mergeCell ref="BI91:BI107"/>
    <mergeCell ref="BH108:BH124"/>
    <mergeCell ref="BI108:BI124"/>
    <mergeCell ref="BH125:BH141"/>
    <mergeCell ref="BI125:BI141"/>
    <mergeCell ref="BH142:BH158"/>
    <mergeCell ref="BI142:BI158"/>
    <mergeCell ref="BH159:BH175"/>
    <mergeCell ref="BI159:BI175"/>
    <mergeCell ref="BI6:BI22"/>
    <mergeCell ref="BH23:BH39"/>
    <mergeCell ref="BI23:BI39"/>
    <mergeCell ref="BH40:BH56"/>
    <mergeCell ref="BI40:BI56"/>
    <mergeCell ref="BH57:BH73"/>
    <mergeCell ref="BI57:BI73"/>
    <mergeCell ref="BH74:BH90"/>
    <mergeCell ref="BI74:BI90"/>
    <mergeCell ref="BI261:BI277"/>
    <mergeCell ref="BH278:BH294"/>
    <mergeCell ref="BI278:BI294"/>
    <mergeCell ref="BH295:BH311"/>
    <mergeCell ref="BI295:BI311"/>
    <mergeCell ref="BH312:BH328"/>
    <mergeCell ref="BI312:BI328"/>
    <mergeCell ref="BH329:BH345"/>
    <mergeCell ref="BI329:BI345"/>
    <mergeCell ref="BI176:BI192"/>
    <mergeCell ref="BH193:BH209"/>
    <mergeCell ref="BI193:BI209"/>
    <mergeCell ref="BH210:BH226"/>
    <mergeCell ref="BI210:BI226"/>
    <mergeCell ref="BH227:BH243"/>
    <mergeCell ref="BI227:BI243"/>
    <mergeCell ref="BH244:BH260"/>
    <mergeCell ref="BI244:BI260"/>
    <mergeCell ref="BI431:BI447"/>
    <mergeCell ref="BH448:BH464"/>
    <mergeCell ref="BI448:BI464"/>
    <mergeCell ref="BH465:BH481"/>
    <mergeCell ref="BI465:BI481"/>
    <mergeCell ref="BH482:BH498"/>
    <mergeCell ref="BI482:BI498"/>
    <mergeCell ref="BH499:BH515"/>
    <mergeCell ref="BI499:BI515"/>
    <mergeCell ref="BI346:BI362"/>
    <mergeCell ref="BH363:BH379"/>
    <mergeCell ref="BI363:BI379"/>
    <mergeCell ref="BH380:BH396"/>
    <mergeCell ref="BI380:BI396"/>
    <mergeCell ref="BH397:BH413"/>
    <mergeCell ref="BI397:BI413"/>
    <mergeCell ref="BH414:BH430"/>
    <mergeCell ref="BI414:BI430"/>
    <mergeCell ref="BI601:BI617"/>
    <mergeCell ref="BH618:BH634"/>
    <mergeCell ref="BI618:BI634"/>
    <mergeCell ref="BH635:BH651"/>
    <mergeCell ref="BI635:BI651"/>
    <mergeCell ref="BH652:BH668"/>
    <mergeCell ref="BI652:BI668"/>
    <mergeCell ref="BH669:BH685"/>
    <mergeCell ref="BI669:BI685"/>
    <mergeCell ref="BI516:BI532"/>
    <mergeCell ref="BH533:BH549"/>
    <mergeCell ref="BI533:BI549"/>
    <mergeCell ref="BH550:BH566"/>
    <mergeCell ref="BI550:BI566"/>
    <mergeCell ref="BH567:BH583"/>
    <mergeCell ref="BI567:BI583"/>
    <mergeCell ref="BH584:BH600"/>
    <mergeCell ref="BI584:BI600"/>
    <mergeCell ref="BI771:BI787"/>
    <mergeCell ref="BH788:BH804"/>
    <mergeCell ref="BI788:BI804"/>
    <mergeCell ref="BH805:BH821"/>
    <mergeCell ref="BI805:BI821"/>
    <mergeCell ref="BH822:BH838"/>
    <mergeCell ref="BI822:BI838"/>
    <mergeCell ref="BH839:BH855"/>
    <mergeCell ref="BI839:BI855"/>
    <mergeCell ref="BI686:BI702"/>
    <mergeCell ref="BH703:BH719"/>
    <mergeCell ref="BI703:BI719"/>
    <mergeCell ref="BH720:BH736"/>
    <mergeCell ref="BI720:BI736"/>
    <mergeCell ref="BH737:BH753"/>
    <mergeCell ref="BI737:BI753"/>
    <mergeCell ref="BH754:BH770"/>
    <mergeCell ref="BI754:BI770"/>
    <mergeCell ref="BI941:BI957"/>
    <mergeCell ref="BH958:BH974"/>
    <mergeCell ref="BI958:BI974"/>
    <mergeCell ref="BH975:BH991"/>
    <mergeCell ref="BI975:BI991"/>
    <mergeCell ref="BH992:BH1008"/>
    <mergeCell ref="BI992:BI1008"/>
    <mergeCell ref="BH1009:BH1025"/>
    <mergeCell ref="BI1009:BI1025"/>
    <mergeCell ref="BI856:BI872"/>
    <mergeCell ref="BH873:BH889"/>
    <mergeCell ref="BI873:BI889"/>
    <mergeCell ref="BH890:BH906"/>
    <mergeCell ref="BI890:BI906"/>
    <mergeCell ref="BH907:BH923"/>
    <mergeCell ref="BI907:BI923"/>
    <mergeCell ref="BH924:BH940"/>
    <mergeCell ref="BI924:BI940"/>
    <mergeCell ref="BI1196:BI1212"/>
    <mergeCell ref="BH1213:BH1229"/>
    <mergeCell ref="BI1213:BI1229"/>
    <mergeCell ref="BH1230:BH1246"/>
    <mergeCell ref="BI1230:BI1246"/>
    <mergeCell ref="BH1247:BH1263"/>
    <mergeCell ref="BI1247:BI1263"/>
    <mergeCell ref="BI1111:BI1127"/>
    <mergeCell ref="BH1128:BH1144"/>
    <mergeCell ref="BI1128:BI1144"/>
    <mergeCell ref="BH1145:BH1161"/>
    <mergeCell ref="BI1145:BI1161"/>
    <mergeCell ref="BH1162:BH1178"/>
    <mergeCell ref="BI1162:BI1178"/>
    <mergeCell ref="BH1179:BH1195"/>
    <mergeCell ref="BI1179:BI1195"/>
    <mergeCell ref="BI1026:BI1042"/>
    <mergeCell ref="BH1043:BH1059"/>
    <mergeCell ref="BI1043:BI1059"/>
    <mergeCell ref="BH1060:BH1076"/>
    <mergeCell ref="BI1060:BI1076"/>
    <mergeCell ref="BH1077:BH1093"/>
    <mergeCell ref="BI1077:BI1093"/>
    <mergeCell ref="BH1094:BH1110"/>
    <mergeCell ref="BI1094:BI1110"/>
  </mergeCells>
  <phoneticPr fontId="3"/>
  <pageMargins left="0.43307086614173229" right="0.43307086614173229" top="0.55118110236220474" bottom="0.55118110236220474" header="0.31496062992125984" footer="0.31496062992125984"/>
  <pageSetup paperSize="8" scale="68" pageOrder="overThenDown" orientation="landscape" r:id="rId1"/>
  <headerFooter>
    <oddHeader>&amp;R&amp;"ＭＳ 明朝,標準"&amp;12 2-12.①フレイルに係る分析(医科)</oddHeader>
  </headerFooter>
  <rowBreaks count="14" manualBreakCount="14">
    <brk id="90" max="66" man="1"/>
    <brk id="175" max="66" man="1"/>
    <brk id="260" max="66" man="1"/>
    <brk id="345" max="66" man="1"/>
    <brk id="430" max="66" man="1"/>
    <brk id="515" max="66" man="1"/>
    <brk id="600" max="66" man="1"/>
    <brk id="685" max="66" man="1"/>
    <brk id="770" max="66" man="1"/>
    <brk id="855" max="66" man="1"/>
    <brk id="940" max="66" man="1"/>
    <brk id="1025" max="66" man="1"/>
    <brk id="1110" max="66" man="1"/>
    <brk id="1195" max="66" man="1"/>
  </rowBreaks>
  <colBreaks count="2" manualBreakCount="2">
    <brk id="27" max="1278" man="1"/>
    <brk id="51" max="1278" man="1"/>
  </colBreaks>
  <ignoredErrors>
    <ignoredError sqref="H1264:H1280 P1264:P1280 X1264:X1280 AF1264:AF1280 AN1264:AN1280 AV1264:AV1280 BD1264:BD1280 BL1264:BL1280" formula="1"/>
  </ignoredErrors>
  <extLst>
    <ext xmlns:x14="http://schemas.microsoft.com/office/spreadsheetml/2009/9/main" uri="{01252117-D84E-4e92-8303-4BE1C098FCBB}">
      <x14:ignoredErrors>
        <x14:ignoredError xmlns:xm="http://schemas.microsoft.com/office/excel/2006/main" emptyCellReference="1">
          <xm:sqref>H6:H1263 J6:K6 P6:P1263 R6:S6 X6:X1263 Z6:AA6 AF6:AF1263 AH6:AI6 AN6:AN1263 AP6:AQ6 AV6:AV1263 AX6:AY6 BD6:BD1263 BF6:BG6 BL6:BL1263 BN6:BO6 J7:K7 R7:S7 Z7:AA7 AH7:AI7 AP7:AQ7 AX7:AY7 BF7:BG7 BN7:BO7 J8:K8 R8:S8 Z8:AA8 AH8:AI8 AP8:AQ8 AX8:AY8 BF8:BG8 BN8:BO8 J9:K9 R9:S9 Z9:AA9 AH9:AI9 AP9:AQ9 AX9:AY9 BF9:BG9 BN9:BO9 J10:K10 R10:S10 Z10:AA10 AH10:AI10 AP10:AQ10 AX10:AY10 BF10:BG10 BN10:BO10 J11:K11 R11:S11 Z11:AA11 AH11:AI11 AP11:AQ11 AX11:AY11 BF11:BG11 BN11:BO11 J12:K12 R12:S12 Z12:AA12 AH12:AI12 AP12:AQ12 AX12:AY12 BF12:BG12 BN12:BO12 J13:K13 R13:S13 Z13:AA13 AH13:AI13 AP13:AQ13 AX13:AY13 BF13:BG13 BN13:BO13 J14:K14 R14:S14 Z14:AA14 AH14:AI14 AP14:AQ14 AX14:AY14 BF14:BG14 BN14:BO14 J15:K15 R15:S15 Z15:AA15 AH15:AI15 AP15:AQ15 AX15:AY15 BF15:BG15 BN15:BO15 J16:K16 R16:S16 Z16:AA16 AH16:AI16 AP16:AQ16 AX16:AY16 BF16:BG16 BN16:BO16 J17:K17 R17:S17 Z17:AA17 AH17:AI17 AP17:AQ17 AX17:AY17 BF17:BG17 BN17:BO17 J18:K18 R18:S18 Z18:AA18 AH18:AI18 AP18:AQ18 AX18:AY18 BF18:BG18 BN18:BO18 J19:K19 R19:S19 Z19:AA19 AH19:AI19 AP19:AQ19 AX19:AY19 BF19:BG19 BN19:BO19 J20:K20 R20:S20 Z20:AA20 AH20:AI20 AP20:AQ20 AX20:AY20 BF20:BG20 BN20:BO20 J21:K21 R21:S21 Z21:AA21 AH21:AI21 AP21:AQ21 AX21:AY21 BF21:BG21 BN21:BO21 G22 J22:K22 O22 R22:S22 W22 Z22:AA22 AE22 AH22:AI22 AM22 AP22:AQ22 AU22 AX22:AY22 BC22 BF22:BG22 BK22 BN22:BO22 J23:K23 R23:S23 Z23:AA23 AH23:AI23 AP23:AQ23 AX23:AY23 BF23:BG23 BN23:BO23 J24:K24 R24:S24 Z24:AA24 AH24:AI24 AP24:AQ24 AX24:AY24 BF24:BG24 BN24:BO24 J25:K25 R25:S25 Z25:AA25 AH25:AI25 AP25:AQ25 AX25:AY25 BF25:BG25 BN25:BO25 J26:K26 R26:S26 Z26:AA26 AH26:AI26 AP26:AQ26 AX26:AY26 BF26:BG26 BN26:BO26 J27:K27 R27:S27 Z27:AA27 AH27:AI27 AP27:AQ27 AX27:AY27 BF27:BG27 BN27:BO27 J28:K28 R28:S28 Z28:AA28 AH28:AI28 AP28:AQ28 AX28:AY28 BF28:BG28 BN28:BO28 J29:K29 R29:S29 Z29:AA29 AH29:AI29 AP29:AQ29 AX29:AY29 BF29:BG29 BN29:BO29 J30:K30 R30:S30 Z30:AA30 AH30:AI30 AP30:AQ30 AX30:AY30 BF30:BG30 BN30:BO30 J31:K31 R31:S31 Z31:AA31 AH31:AI31 AP31:AQ31 AX31:AY31 BF31:BG31 BN31:BO31 J32:K32 R32:S32 Z32:AA32 AH32:AI32 AP32:AQ32 AX32:AY32 BF32:BG32 BN32:BO32 J33:K33 R33:S33 Z33:AA33 AH33:AI33 AP33:AQ33 AX33:AY33 BF33:BG33 BN33:BO33 J34:K34 R34:S34 Z34:AA34 AH34:AI34 AP34:AQ34 AX34:AY34 BF34:BG34 BN34:BO34 J35:K35 R35:S35 Z35:AA35 AH35:AI35 AP35:AQ35 AX35:AY35 BF35:BG35 BN35:BO35 J36:K36 R36:S36 Z36:AA36 AH36:AI36 AP36:AQ36 AX36:AY36 BF36:BG36 BN36:BO36 J37:K37 R37:S37 Z37:AA37 AH37:AI37 AP37:AQ37 AX37:AY37 BF37:BG37 BN37:BO37 J38:K38 R38:S38 Z38:AA38 AH38:AI38 AP38:AQ38 AX38:AY38 BF38:BG38 BN38:BO38 G39 J39:K39 O39 R39:S39 W39 Z39:AA39 AE39 AH39:AI39 AM39 AP39:AQ39 AU39 AX39:AY39 BC39 BF39:BG39 BK39 BN39:BO39 J40:K40 R40:S40 Z40:AA40 AH40:AI40 AP40:AQ40 AX40:AY40 BF40:BG40 BN40:BO40 J41:K41 R41:S41 Z41:AA41 AH41:AI41 AP41:AQ41 AX41:AY41 BF41:BG41 BN41:BO41 J42:K42 R42:S42 Z42:AA42 AH42:AI42 AP42:AQ42 AX42:AY42 BF42:BG42 BN42:BO42 J43:K43 R43:S43 Z43:AA43 AH43:AI43 AP43:AQ43 AX43:AY43 BF43:BG43 BN43:BO43 J44:K44 R44:S44 Z44:AA44 AH44:AI44 AP44:AQ44 AX44:AY44 BF44:BG44 BN44:BO44 J45:K45 R45:S45 Z45:AA45 AH45:AI45 AP45:AQ45 AX45:AY45 BF45:BG45 BN45:BO45 J46:K46 R46:S46 Z46:AA46 AH46:AI46 AP46:AQ46 AX46:AY46 BF46:BG46 BN46:BO46 J47:K47 R47:S47 Z47:AA47 AH47:AI47 AP47:AQ47 AX47:AY47 BF47:BG47 BN47:BO47 J48:K48 R48:S48 Z48:AA48 AH48:AI48 AP48:AQ48 AX48:AY48 BF48:BG48 BN48:BO48 J49:K49 R49:S49 Z49:AA49 AH49:AI49 AP49:AQ49 AX49:AY49 BF49:BG49 BN49:BO49 J50:K50 R50:S50 Z50:AA50 AH50:AI50 AP50:AQ50 AX50:AY50 BF50:BG50 BN50:BO50 J51:K51 R51:S51 Z51:AA51 AH51:AI51 AP51:AQ51 AX51:AY51 BF51:BG51 BN51:BO51 J52:K52 R52:S52 Z52:AA52 AH52:AI52 AP52:AQ52 AX52:AY52 BF52:BG52 BN52:BO52 J53:K53 R53:S53 Z53:AA53 AH53:AI53 AP53:AQ53 AX53:AY53 BF53:BG53 BN53:BO53 J54:K54 R54:S54 Z54:AA54 AH54:AI54 AP54:AQ54 AX54:AY54 BF54:BG54 BN54:BO54 J55:K55 R55:S55 Z55:AA55 AH55:AI55 AP55:AQ55 AX55:AY55 BF55:BG55 BN55:BO55 G56 J56:K56 O56 R56:S56 W56 Z56:AA56 AE56 AH56:AI56 AM56 AP56:AQ56 AU56 AX56:AY56 BC56 BF56:BG56 BK56 BN56:BO56 J57:K57 R57:S57 Z57:AA57 AH57:AI57 AP57:AQ57 AX57:AY57 BF57:BG57 BN57:BO57 J58:K58 R58:S58 Z58:AA58 AH58:AI58 AP58:AQ58 AX58:AY58 BF58:BG58 BN58:BO58 J59:K59 R59:S59 Z59:AA59 AH59:AI59 AP59:AQ59 AX59:AY59 BF59:BG59 BN59:BO59 J60:K60 R60:S60 Z60:AA60 AH60:AI60 AP60:AQ60 AX60:AY60 BF60:BG60 BN60:BO60 J61:K61 R61:S61 Z61:AA61 AH61:AI61 AP61:AQ61 AX61:AY61 BF61:BG61 BN61:BO61 J62:K62 R62:S62 Z62:AA62 AH62:AI62 AP62:AQ62 AX62:AY62 BF62:BG62 BN62:BO62 J63:K63 R63:S63 Z63:AA63 AH63:AI63 AP63:AQ63 AX63:AY63 BF63:BG63 BN63:BO63 J64:K64 R64:S64 Z64:AA64 AH64:AI64 AP64:AQ64 AX64:AY64 BF64:BG64 BN64:BO64 J65:K65 R65:S65 Z65:AA65 AH65:AI65 AP65:AQ65 AX65:AY65 BF65:BG65 BN65:BO65 J66:K66 R66:S66 Z66:AA66 AH66:AI66 AP66:AQ66 AX66:AY66 BF66:BG66 BN66:BO66 J67:K67 R67:S67 Z67:AA67 AH67:AI67 AP67:AQ67 AX67:AY67 BF67:BG67 BN67:BO67 J68:K68 R68:S68 Z68:AA68 AH68:AI68 AP68:AQ68 AX68:AY68 BF68:BG68 BN68:BO68 J69:K69 R69:S69 Z69:AA69 AH69:AI69 AP69:AQ69 AX69:AY69 BF69:BG69 BN69:BO69 J70:K70 R70:S70 Z70:AA70 AH70:AI70 AP70:AQ70 AX70:AY70 BF70:BG70 BN70:BO70 J71:K71 R71:S71 Z71:AA71 AH71:AI71 AP71:AQ71 AX71:AY71 BF71:BG71 BN71:BO71 J72:K72 R72:S72 Z72:AA72 AH72:AI72 AP72:AQ72 AX72:AY72 BF72:BG72 BN72:BO72 G73 J73:K73 O73 R73:S73 W73 Z73:AA73 AE73 AH73:AI73 AM73 AP73:AQ73 AU73 AX73:AY73 BC73 BF73:BG73 BK73 BN73:BO73 J74:K74 R74:S74 Z74:AA74 AH74:AI74 AP74:AQ74 AX74:AY74 BF74:BG74 BN74:BO74 J75:K75 R75:S75 Z75:AA75 AH75:AI75 AP75:AQ75 AX75:AY75 BF75:BG75 BN75:BO75 J76:K76 R76:S76 Z76:AA76 AH76:AI76 AP76:AQ76 AX76:AY76 BF76:BG76 BN76:BO76 J77:K77 R77:S77 Z77:AA77 AH77:AI77 AP77:AQ77 AX77:AY77 BF77:BG77 BN77:BO77 J78:K78 R78:S78 Z78:AA78 AH78:AI78 AP78:AQ78 AX78:AY78 BF78:BG78 BN78:BO78 J79:K79 R79:S79 Z79:AA79 AH79:AI79 AP79:AQ79 AX79:AY79 BF79:BG79 BN79:BO79 J80:K80 R80:S80 Z80:AA80 AH80:AI80 AP80:AQ80 AX80:AY80 BF80:BG80 BN80:BO80 J81:K81 R81:S81 Z81:AA81 AH81:AI81 AP81:AQ81 AX81:AY81 BF81:BG81 BN81:BO81 J82:K82 R82:S82 Z82:AA82 AH82:AI82 AP82:AQ82 AX82:AY82 BF82:BG82 BN82:BO82 J83:K83 R83:S83 Z83:AA83 AH83:AI83 AP83:AQ83 AX83:AY83 BF83:BG83 BN83:BO83 J84:K84 R84:S84 Z84:AA84 AH84:AI84 AP84:AQ84 AX84:AY84 BF84:BG84 BN84:BO84 J85:K85 R85:S85 Z85:AA85 AH85:AI85 AP85:AQ85 AX85:AY85 BF85:BG85 BN85:BO85 J86:K86 R86:S86 Z86:AA86 AH86:AI86 AP86:AQ86 AX86:AY86 BF86:BG86 BN86:BO86 J87:K87 R87:S87 Z87:AA87 AH87:AI87 AP87:AQ87 AX87:AY87 BF87:BG87 BN87:BO87 J88:K88 R88:S88 Z88:AA88 AH88:AI88 AP88:AQ88 AX88:AY88 BF88:BG88 BN88:BO88 J89:K89 R89:S89 Z89:AA89 AH89:AI89 AP89:AQ89 AX89:AY89 BF89:BG89 BN89:BO89 G90 J90:K90 O90 R90:S90 W90 Z90:AA90 AE90 AH90:AI90 AM90 AP90:AQ90 AU90 AX90:AY90 BC90 BF90:BG90 BK90 BN90:BO90 J91:K91 R91:S91 Z91:AA91 AH91:AI91 AP91:AQ91 AX91:AY91 BF91:BG91 BN91:BO91 J92:K92 R92:S92 Z92:AA92 AH92:AI92 AP92:AQ92 AX92:AY92 BF92:BG92 BN92:BO92 J93:K93 R93:S93 Z93:AA93 AH93:AI93 AP93:AQ93 AX93:AY93 BF93:BG93 BN93:BO93 J94:K94 R94:S94 Z94:AA94 AH94:AI94 AP94:AQ94 AX94:AY94 BF94:BG94 BN94:BO94 J95:K95 R95:S95 Z95:AA95 AH95:AI95 AP95:AQ95 AX95:AY95 BF95:BG95 BN95:BO95 J96:K96 R96:S96 Z96:AA96 AH96:AI96 AP96:AQ96 AX96:AY96 BF96:BG96 BN96:BO96 J97:K97 R97:S97 Z97:AA97 AH97:AI97 AP97:AQ97 AX97:AY97 BF97:BG97 BN97:BO97 J98:K98 R98:S98 Z98:AA98 AH98:AI98 AP98:AQ98 AX98:AY98 BF98:BG98 BN98:BO98 J99:K99 R99:S99 Z99:AA99 AH99:AI99 AP99:AQ99 AX99:AY99 BF99:BG99 BN99:BO99 J100:K100 R100:S100 Z100:AA100 AH100:AI100 AP100:AQ100 AX100:AY100 BF100:BG100 BN100:BO100 J101:K101 R101:S101 Z101:AA101 AH101:AI101 AP101:AQ101 AX101:AY101 BF101:BG101 BN101:BO101 J102:K102 R102:S102 Z102:AA102 AH102:AI102 AP102:AQ102 AX102:AY102 BF102:BG102 BN102:BO102 J103:K103 R103:S103 Z103:AA103 AH103:AI103 AP103:AQ103 AX103:AY103 BF103:BG103 BN103:BO103 J104:K104 R104:S104 Z104:AA104 AH104:AI104 AP104:AQ104 AX104:AY104 BF104:BG104 BN104:BO104 J105:K105 R105:S105 Z105:AA105 AH105:AI105 AP105:AQ105 AX105:AY105 BF105:BG105 BN105:BO105 J106:K106 R106:S106 Z106:AA106 AH106:AI106 AP106:AQ106 AX106:AY106 BF106:BG106 BN106:BO106 G107 J107:K107 O107 R107:S107 W107 Z107:AA107 AE107 AH107:AI107 AM107 AP107:AQ107 AU107 AX107:AY107 BC107 BF107:BG107 BK107 BN107:BO107 J108:K108 R108:S108 Z108:AA108 AH108:AI108 AP108:AQ108 AX108:AY108 BF108:BG108 BN108:BO108 J109:K109 R109:S109 Z109:AA109 AH109:AI109 AP109:AQ109 AX109:AY109 BF109:BG109 BN109:BO109 J110:K110 R110:S110 Z110:AA110 AH110:AI110 AP110:AQ110 AX110:AY110 BF110:BG110 BN110:BO110 J111:K111 R111:S111 Z111:AA111 AH111:AI111 AP111:AQ111 AX111:AY111 BF111:BG111 BN111:BO111 J112:K112 R112:S112 Z112:AA112 AH112:AI112 AP112:AQ112 AX112:AY112 BF112:BG112 BN112:BO112 J113:K113 R113:S113 Z113:AA113 AH113:AI113 AP113:AQ113 AX113:AY113 BF113:BG113 BN113:BO113 J114:K114 R114:S114 Z114:AA114 AH114:AI114 AP114:AQ114 AX114:AY114 BF114:BG114 BN114:BO114 J115:K115 R115:S115 Z115:AA115 AH115:AI115 AP115:AQ115 AX115:AY115 BF115:BG115 BN115:BO115 J116:K116 R116:S116 Z116:AA116 AH116:AI116 AP116:AQ116 AX116:AY116 BF116:BG116 BN116:BO116 J117:K117 R117:S117 Z117:AA117 AH117:AI117 AP117:AQ117 AX117:AY117 BF117:BG117 BN117:BO117 J118:K118 R118:S118 Z118:AA118 AH118:AI118 AP118:AQ118 AX118:AY118 BF118:BG118 BN118:BO118 J119:K119 R119:S119 Z119:AA119 AH119:AI119 AP119:AQ119 AX119:AY119 BF119:BG119 BN119:BO119 J120:K120 R120:S120 Z120:AA120 AH120:AI120 AP120:AQ120 AX120:AY120 BF120:BG120 BN120:BO120 J121:K121 R121:S121 Z121:AA121 AH121:AI121 AP121:AQ121 AX121:AY121 BF121:BG121 BN121:BO121 J122:K122 R122:S122 Z122:AA122 AH122:AI122 AP122:AQ122 AX122:AY122 BF122:BG122 BN122:BO122 J123:K123 R123:S123 Z123:AA123 AH123:AI123 AP123:AQ123 AX123:AY123 BF123:BG123 BN123:BO123 G124 J124:K124 O124 R124:S124 W124 Z124:AA124 AE124 AH124:AI124 AM124 AP124:AQ124 AU124 AX124:AY124 BC124 BF124:BG124 BK124 BN124:BO124 J125:K125 R125:S125 Z125:AA125 AH125:AI125 AP125:AQ125 AX125:AY125 BF125:BG125 BN125:BO125 J126:K126 R126:S126 Z126:AA126 AH126:AI126 AP126:AQ126 AX126:AY126 BF126:BG126 BN126:BO126 J127:K127 R127:S127 Z127:AA127 AH127:AI127 AP127:AQ127 AX127:AY127 BF127:BG127 BN127:BO127 J128:K128 R128:S128 Z128:AA128 AH128:AI128 AP128:AQ128 AX128:AY128 BF128:BG128 BN128:BO128 J129:K129 R129:S129 Z129:AA129 AH129:AI129 AP129:AQ129 AX129:AY129 BF129:BG129 BN129:BO129 J130:K130 R130:S130 Z130:AA130 AH130:AI130 AP130:AQ130 AX130:AY130 BF130:BG130 BN130:BO130 J131:K131 R131:S131 Z131:AA131 AH131:AI131 AP131:AQ131 AX131:AY131 BF131:BG131 BN131:BO131 J132:K132 R132:S132 Z132:AA132 AH132:AI132 AP132:AQ132 AX132:AY132 BF132:BG132 BN132:BO132 J133:K133 R133:S133 Z133:AA133 AH133:AI133 AP133:AQ133 AX133:AY133 BF133:BG133 BN133:BO133 J134:K134 R134:S134 Z134:AA134 AH134:AI134 AP134:AQ134 AX134:AY134 BF134:BG134 BN134:BO134 J135:K135 R135:S135 Z135:AA135 AH135:AI135 AP135:AQ135 AX135:AY135 BF135:BG135 BN135:BO135 J136:K136 R136:S136 Z136:AA136 AH136:AI136 AP136:AQ136 AX136:AY136 BF136:BG136 BN136:BO136 J137:K137 R137:S137 Z137:AA137 AH137:AI137 AP137:AQ137 AX137:AY137 BF137:BG137 BN137:BO137 J138:K138 R138:S138 Z138:AA138 AH138:AI138 AP138:AQ138 AX138:AY138 BF138:BG138 BN138:BO138 J139:K139 R139:S139 Z139:AA139 AH139:AI139 AP139:AQ139 AX139:AY139 BF139:BG139 BN139:BO139 J140:K140 R140:S140 Z140:AA140 AH140:AI140 AP140:AQ140 AX140:AY140 BF140:BG140 BN140:BO140 G141 J141:K141 O141 R141:S141 W141 Z141:AA141 AE141 AH141:AI141 AM141 AP141:AQ141 AU141 AX141:AY141 BC141 BF141:BG141 BK141 BN141:BO141 J142:K142 R142:S142 Z142:AA142 AH142:AI142 AP142:AQ142 AX142:AY142 BF142:BG142 BN142:BO142 J143:K143 R143:S143 Z143:AA143 AH143:AI143 AP143:AQ143 AX143:AY143 BF143:BG143 BN143:BO143 J144:K144 R144:S144 Z144:AA144 AH144:AI144 AP144:AQ144 AX144:AY144 BF144:BG144 BN144:BO144 J145:K145 R145:S145 Z145:AA145 AH145:AI145 AP145:AQ145 AX145:AY145 BF145:BG145 BN145:BO145 J146:K146 R146:S146 Z146:AA146 AH146:AI146 AP146:AQ146 AX146:AY146 BF146:BG146 BN146:BO146 J147:K147 R147:S147 Z147:AA147 AH147:AI147 AP147:AQ147 AX147:AY147 BF147:BG147 BN147:BO147 J148:K148 R148:S148 Z148:AA148 AH148:AI148 AP148:AQ148 AX148:AY148 BF148:BG148 BN148:BO148 J149:K149 R149:S149 Z149:AA149 AH149:AI149 AP149:AQ149 AX149:AY149 BF149:BG149 BN149:BO149 J150:K150 R150:S150 Z150:AA150 AH150:AI150 AP150:AQ150 AX150:AY150 BF150:BG150 BN150:BO150 J151:K151 R151:S151 Z151:AA151 AH151:AI151 AP151:AQ151 AX151:AY151 BF151:BG151 BN151:BO151 J152:K152 R152:S152 Z152:AA152 AH152:AI152 AP152:AQ152 AX152:AY152 BF152:BG152 BN152:BO152 J153:K153 R153:S153 Z153:AA153 AH153:AI153 AP153:AQ153 AX153:AY153 BF153:BG153 BN153:BO153 J154:K154 R154:S154 Z154:AA154 AH154:AI154 AP154:AQ154 AX154:AY154 BF154:BG154 BN154:BO154 J155:K155 R155:S155 Z155:AA155 AH155:AI155 AP155:AQ155 AX155:AY155 BF155:BG155 BN155:BO155 J156:K156 R156:S156 Z156:AA156 AH156:AI156 AP156:AQ156 AX156:AY156 BF156:BG156 BN156:BO156 J157:K157 R157:S157 Z157:AA157 AH157:AI157 AP157:AQ157 AX157:AY157 BF157:BG157 BN157:BO157 G158 J158:K158 O158 R158:S158 W158 Z158:AA158 AE158 AH158:AI158 AM158 AP158:AQ158 AU158 AX158:AY158 BC158 BF158:BG158 BK158 BN158:BO158 J159:K159 R159:S159 Z159:AA159 AH159:AI159 AP159:AQ159 AX159:AY159 BF159:BG159 BN159:BO159 J160:K160 R160:S160 Z160:AA160 AH160:AI160 AP160:AQ160 AX160:AY160 BF160:BG160 BN160:BO160 J161:K161 R161:S161 Z161:AA161 AH161:AI161 AP161:AQ161 AX161:AY161 BF161:BG161 BN161:BO161 J162:K162 R162:S162 Z162:AA162 AH162:AI162 AP162:AQ162 AX162:AY162 BF162:BG162 BN162:BO162 J163:K163 R163:S163 Z163:AA163 AH163:AI163 AP163:AQ163 AX163:AY163 BF163:BG163 BN163:BO163 J164:K164 R164:S164 Z164:AA164 AH164:AI164 AP164:AQ164 AX164:AY164 BF164:BG164 BN164:BO164 J165:K165 R165:S165 Z165:AA165 AH165:AI165 AP165:AQ165 AX165:AY165 BF165:BG165 BN165:BO165 J166:K166 R166:S166 Z166:AA166 AH166:AI166 AP166:AQ166 AX166:AY166 BF166:BG166 BN166:BO166 J167:K167 R167:S167 Z167:AA167 AH167:AI167 AP167:AQ167 AX167:AY167 BF167:BG167 BN167:BO167 J168:K168 R168:S168 Z168:AA168 AH168:AI168 AP168:AQ168 AX168:AY168 BF168:BG168 BN168:BO168 J169:K169 R169:S169 Z169:AA169 AH169:AI169 AP169:AQ169 AX169:AY169 BF169:BG169 BN169:BO169 J170:K170 R170:S170 Z170:AA170 AH170:AI170 AP170:AQ170 AX170:AY170 BF170:BG170 BN170:BO170 J171:K171 R171:S171 Z171:AA171 AH171:AI171 AP171:AQ171 AX171:AY171 BF171:BG171 BN171:BO171 J172:K172 R172:S172 Z172:AA172 AH172:AI172 AP172:AQ172 AX172:AY172 BF172:BG172 BN172:BO172 J173:K173 R173:S173 Z173:AA173 AH173:AI173 AP173:AQ173 AX173:AY173 BF173:BG173 BN173:BO173 J174:K174 R174:S174 Z174:AA174 AH174:AI174 AP174:AQ174 AX174:AY174 BF174:BG174 BN174:BO174 G175 J175:K175 O175 R175:S175 W175 Z175:AA175 AE175 AH175:AI175 AM175 AP175:AQ175 AU175 AX175:AY175 BC175 BF175:BG175 BK175 BN175:BO175 J176:K176 R176:S176 Z176:AA176 AH176:AI176 AP176:AQ176 AX176:AY176 BF176:BG176 BN176:BO176 J177:K177 R177:S177 Z177:AA177 AH177:AI177 AP177:AQ177 AX177:AY177 BF177:BG177 BN177:BO177 J178:K178 R178:S178 Z178:AA178 AH178:AI178 AP178:AQ178 AX178:AY178 BF178:BG178 BN178:BO178 J179:K179 R179:S179 Z179:AA179 AH179:AI179 AP179:AQ179 AX179:AY179 BF179:BG179 BN179:BO179 J180:K180 R180:S180 Z180:AA180 AH180:AI180 AP180:AQ180 AX180:AY180 BF180:BG180 BN180:BO180 J181:K181 R181:S181 Z181:AA181 AH181:AI181 AP181:AQ181 AX181:AY181 BF181:BG181 BN181:BO181 J182:K182 R182:S182 Z182:AA182 AH182:AI182 AP182:AQ182 AX182:AY182 BF182:BG182 BN182:BO182 J183:K183 R183:S183 Z183:AA183 AH183:AI183 AP183:AQ183 AX183:AY183 BF183:BG183 BN183:BO183 J184:K184 R184:S184 Z184:AA184 AH184:AI184 AP184:AQ184 AX184:AY184 BF184:BG184 BN184:BO184 J185:K185 R185:S185 Z185:AA185 AH185:AI185 AP185:AQ185 AX185:AY185 BF185:BG185 BN185:BO185 J186:K186 R186:S186 Z186:AA186 AH186:AI186 AP186:AQ186 AX186:AY186 BF186:BG186 BN186:BO186 J187:K187 R187:S187 Z187:AA187 AH187:AI187 AP187:AQ187 AX187:AY187 BF187:BG187 BN187:BO187 J188:K188 R188:S188 Z188:AA188 AH188:AI188 AP188:AQ188 AX188:AY188 BF188:BG188 BN188:BO188 J189:K189 R189:S189 Z189:AA189 AH189:AI189 AP189:AQ189 AX189:AY189 BF189:BG189 BN189:BO189 J190:K190 R190:S190 Z190:AA190 AH190:AI190 AP190:AQ190 AX190:AY190 BF190:BG190 BN190:BO190 J191:K191 R191:S191 Z191:AA191 AH191:AI191 AP191:AQ191 AX191:AY191 BF191:BG191 BN191:BO191 G192 J192:K192 O192 R192:S192 W192 Z192:AA192 AE192 AH192:AI192 AM192 AP192:AQ192 AU192 AX192:AY192 BC192 BF192:BG192 BK192 BN192:BO192 J193:K193 R193:S193 Z193:AA193 AH193:AI193 AP193:AQ193 AX193:AY193 BF193:BG193 BN193:BO193 J194:K194 R194:S194 Z194:AA194 AH194:AI194 AP194:AQ194 AX194:AY194 BF194:BG194 BN194:BO194 J195:K195 R195:S195 Z195:AA195 AH195:AI195 AP195:AQ195 AX195:AY195 BF195:BG195 BN195:BO195 J196:K196 R196:S196 Z196:AA196 AH196:AI196 AP196:AQ196 AX196:AY196 BF196:BG196 BN196:BO196 J197:K197 R197:S197 Z197:AA197 AH197:AI197 AP197:AQ197 AX197:AY197 BF197:BG197 BN197:BO197 J198:K198 R198:S198 Z198:AA198 AH198:AI198 AP198:AQ198 AX198:AY198 BF198:BG198 BN198:BO198 J199:K199 R199:S199 Z199:AA199 AH199:AI199 AP199:AQ199 AX199:AY199 BF199:BG199 BN199:BO199 J200:K200 R200:S200 Z200:AA200 AH200:AI200 AP200:AQ200 AX200:AY200 BF200:BG200 BN200:BO200 J201:K201 R201:S201 Z201:AA201 AH201:AI201 AP201:AQ201 AX201:AY201 BF201:BG201 BN201:BO201 J202:K202 R202:S202 Z202:AA202 AH202:AI202 AP202:AQ202 AX202:AY202 BF202:BG202 BN202:BO202 J203:K203 R203:S203 Z203:AA203 AH203:AI203 AP203:AQ203 AX203:AY203 BF203:BG203 BN203:BO203 J204:K204 R204:S204 Z204:AA204 AH204:AI204 AP204:AQ204 AX204:AY204 BF204:BG204 BN204:BO204 J205:K205 R205:S205 Z205:AA205 AH205:AI205 AP205:AQ205 AX205:AY205 BF205:BG205 BN205:BO205 J206:K206 R206:S206 Z206:AA206 AH206:AI206 AP206:AQ206 AX206:AY206 BF206:BG206 BN206:BO206 J207:K207 R207:S207 Z207:AA207 AH207:AI207 AP207:AQ207 AX207:AY207 BF207:BG207 BN207:BO207 J208:K208 R208:S208 Z208:AA208 AH208:AI208 AP208:AQ208 AX208:AY208 BF208:BG208 BN208:BO208 G209 J209:K209 O209 R209:S209 W209 Z209:AA209 AE209 AH209:AI209 AM209 AP209:AQ209 AU209 AX209:AY209 BC209 BF209:BG209 BK209 BN209:BO209 J210:K210 R210:S210 Z210:AA210 AH210:AI210 AP210:AQ210 AX210:AY210 BF210:BG210 BN210:BO210 J211:K211 R211:S211 Z211:AA211 AH211:AI211 AP211:AQ211 AX211:AY211 BF211:BG211 BN211:BO211 J212:K212 R212:S212 Z212:AA212 AH212:AI212 AP212:AQ212 AX212:AY212 BF212:BG212 BN212:BO212 J213:K213 R213:S213 Z213:AA213 AH213:AI213 AP213:AQ213 AX213:AY213 BF213:BG213 BN213:BO213 J214:K214 R214:S214 Z214:AA214 AH214:AI214 AP214:AQ214 AX214:AY214 BF214:BG214 BN214:BO214 J215:K215 R215:S215 Z215:AA215 AH215:AI215 AP215:AQ215 AX215:AY215 BF215:BG215 BN215:BO215 J216:K216 R216:S216 Z216:AA216 AH216:AI216 AP216:AQ216 AX216:AY216 BF216:BG216 BN216:BO216 J217:K217 R217:S217 Z217:AA217 AH217:AI217 AP217:AQ217 AX217:AY217 BF217:BG217 BN217:BO217 J218:K218 R218:S218 Z218:AA218 AH218:AI218 AP218:AQ218 AX218:AY218 BF218:BG218 BN218:BO218 J219:K219 R219:S219 Z219:AA219 AH219:AI219 AP219:AQ219 AX219:AY219 BF219:BG219 BN219:BO219 J220:K220 R220:S220 Z220:AA220 AH220:AI220 AP220:AQ220 AX220:AY220 BF220:BG220 BN220:BO220 J221:K221 R221:S221 Z221:AA221 AH221:AI221 AP221:AQ221 AX221:AY221 BF221:BG221 BN221:BO221 J222:K222 R222:S222 Z222:AA222 AH222:AI222 AP222:AQ222 AX222:AY222 BF222:BG222 BN222:BO222 J223:K223 R223:S223 Z223:AA223 AH223:AI223 AP223:AQ223 AX223:AY223 BF223:BG223 BN223:BO223 J224:K224 R224:S224 Z224:AA224 AH224:AI224 AP224:AQ224 AX224:AY224 BF224:BG224 BN224:BO224 J225:K225 R225:S225 Z225:AA225 AH225:AI225 AP225:AQ225 AX225:AY225 BF225:BG225 BN225:BO225 G226 J226:K226 O226 R226:S226 W226 Z226:AA226 AE226 AH226:AI226 AM226 AP226:AQ226 AU226 AX226:AY226 BC226 BF226:BG226 BK226 BN226:BO226 J227:K227 R227:S227 Z227:AA227 AH227:AI227 AP227:AQ227 AX227:AY227 BF227:BG227 BN227:BO227 J228:K228 R228:S228 Z228:AA228 AH228:AI228 AP228:AQ228 AX228:AY228 BF228:BG228 BN228:BO228 J229:K229 R229:S229 Z229:AA229 AH229:AI229 AP229:AQ229 AX229:AY229 BF229:BG229 BN229:BO229 J230:K230 R230:S230 Z230:AA230 AH230:AI230 AP230:AQ230 AX230:AY230 BF230:BG230 BN230:BO230 J231:K231 R231:S231 Z231:AA231 AH231:AI231 AP231:AQ231 AX231:AY231 BF231:BG231 BN231:BO231 J232:K232 R232:S232 Z232:AA232 AH232:AI232 AP232:AQ232 AX232:AY232 BF232:BG232 BN232:BO232 J233:K233 R233:S233 Z233:AA233 AH233:AI233 AP233:AQ233 AX233:AY233 BF233:BG233 BN233:BO233 J234:K234 R234:S234 Z234:AA234 AH234:AI234 AP234:AQ234 AX234:AY234 BF234:BG234 BN234:BO234 J235:K235 R235:S235 Z235:AA235 AH235:AI235 AP235:AQ235 AX235:AY235 BF235:BG235 BN235:BO235 J236:K236 R236:S236 Z236:AA236 AH236:AI236 AP236:AQ236 AX236:AY236 BF236:BG236 BN236:BO236 J237:K237 R237:S237 Z237:AA237 AH237:AI237 AP237:AQ237 AX237:AY237 BF237:BG237 BN237:BO237 J238:K238 R238:S238 Z238:AA238 AH238:AI238 AP238:AQ238 AX238:AY238 BF238:BG238 BN238:BO238 J239:K239 R239:S239 Z239:AA239 AH239:AI239 AP239:AQ239 AX239:AY239 BF239:BG239 BN239:BO239 J240:K240 R240:S240 Z240:AA240 AH240:AI240 AP240:AQ240 AX240:AY240 BF240:BG240 BN240:BO240 J241:K241 R241:S241 Z241:AA241 AH241:AI241 AP241:AQ241 AX241:AY241 BF241:BG241 BN241:BO241 J242:K242 R242:S242 Z242:AA242 AH242:AI242 AP242:AQ242 AX242:AY242 BF242:BG242 BN242:BO242 G243 J243:K243 O243 R243:S243 W243 Z243:AA243 AE243 AH243:AI243 AM243 AP243:AQ243 AU243 AX243:AY243 BC243 BF243:BG243 BK243 BN243:BO243 J244:K244 R244:S244 Z244:AA244 AH244:AI244 AP244:AQ244 AX244:AY244 BF244:BG244 BN244:BO244 J245:K245 R245:S245 Z245:AA245 AH245:AI245 AP245:AQ245 AX245:AY245 BF245:BG245 BN245:BO245 J246:K246 R246:S246 Z246:AA246 AH246:AI246 AP246:AQ246 AX246:AY246 BF246:BG246 BN246:BO246 J247:K247 R247:S247 Z247:AA247 AH247:AI247 AP247:AQ247 AX247:AY247 BF247:BG247 BN247:BO247 J248:K248 R248:S248 Z248:AA248 AH248:AI248 AP248:AQ248 AX248:AY248 BF248:BG248 BN248:BO248 J249:K249 R249:S249 Z249:AA249 AH249:AI249 AP249:AQ249 AX249:AY249 BF249:BG249 BN249:BO249 J250:K250 R250:S250 Z250:AA250 AH250:AI250 AP250:AQ250 AX250:AY250 BF250:BG250 BN250:BO250 J251:K251 R251:S251 Z251:AA251 AH251:AI251 AP251:AQ251 AX251:AY251 BF251:BG251 BN251:BO251 J252:K252 R252:S252 Z252:AA252 AH252:AI252 AP252:AQ252 AX252:AY252 BF252:BG252 BN252:BO252 J253:K253 R253:S253 Z253:AA253 AH253:AI253 AP253:AQ253 AX253:AY253 BF253:BG253 BN253:BO253 J254:K254 R254:S254 Z254:AA254 AH254:AI254 AP254:AQ254 AX254:AY254 BF254:BG254 BN254:BO254 J255:K255 R255:S255 Z255:AA255 AH255:AI255 AP255:AQ255 AX255:AY255 BF255:BG255 BN255:BO255 J256:K256 R256:S256 Z256:AA256 AH256:AI256 AP256:AQ256 AX256:AY256 BF256:BG256 BN256:BO256 J257:K257 R257:S257 Z257:AA257 AH257:AI257 AP257:AQ257 AX257:AY257 BF257:BG257 BN257:BO257 J258:K258 R258:S258 Z258:AA258 AH258:AI258 AP258:AQ258 AX258:AY258 BF258:BG258 BN258:BO258 J259:K259 R259:S259 Z259:AA259 AH259:AI259 AP259:AQ259 AX259:AY259 BF259:BG259 BN259:BO259 G260 J260:K260 O260 R260:S260 W260 Z260:AA260 AE260 AH260:AI260 AM260 AP260:AQ260 AU260 AX260:AY260 BC260 BF260:BG260 BK260 BN260:BO260 J261:K261 R261:S261 Z261:AA261 AH261:AI261 AP261:AQ261 AX261:AY261 BF261:BG261 BN261:BO261 J262:K262 R262:S262 Z262:AA262 AH262:AI262 AP262:AQ262 AX262:AY262 BF262:BG262 BN262:BO262 J263:K263 R263:S263 Z263:AA263 AH263:AI263 AP263:AQ263 AX263:AY263 BF263:BG263 BN263:BO263 J264:K264 R264:S264 Z264:AA264 AH264:AI264 AP264:AQ264 AX264:AY264 BF264:BG264 BN264:BO264 J265:K265 R265:S265 Z265:AA265 AH265:AI265 AP265:AQ265 AX265:AY265 BF265:BG265 BN265:BO265 J266:K266 R266:S266 Z266:AA266 AH266:AI266 AP266:AQ266 AX266:AY266 BF266:BG266 BN266:BO266 J267:K267 R267:S267 Z267:AA267 AH267:AI267 AP267:AQ267 AX267:AY267 BF267:BG267 BN267:BO267 J268:K268 R268:S268 Z268:AA268 AH268:AI268 AP268:AQ268 AX268:AY268 BF268:BG268 BN268:BO268 J269:K269 R269:S269 Z269:AA269 AH269:AI269 AP269:AQ269 AX269:AY269 BF269:BG269 BN269:BO269 J270:K270 R270:S270 Z270:AA270 AH270:AI270 AP270:AQ270 AX270:AY270 BF270:BG270 BN270:BO270 J271:K271 R271:S271 Z271:AA271 AH271:AI271 AP271:AQ271 AX271:AY271 BF271:BG271 BN271:BO271 J272:K272 R272:S272 Z272:AA272 AH272:AI272 AP272:AQ272 AX272:AY272 BF272:BG272 BN272:BO272 J273:K273 R273:S273 Z273:AA273 AH273:AI273 AP273:AQ273 AX273:AY273 BF273:BG273 BN273:BO273 J274:K274 R274:S274 Z274:AA274 AH274:AI274 AP274:AQ274 AX274:AY274 BF274:BG274 BN274:BO274 J275:K275 R275:S275 Z275:AA275 AH275:AI275 AP275:AQ275 AX275:AY275 BF275:BG275 BN275:BO275 J276:K276 R276:S276 Z276:AA276 AH276:AI276 AP276:AQ276 AX276:AY276 BF276:BG276 BN276:BO276 G277 J277:K277 O277 R277:S277 W277 Z277:AA277 AE277 AH277:AI277 AM277 AP277:AQ277 AU277 AX277:AY277 BC277 BF277:BG277 BK277 BN277:BO277 J278:K278 R278:S278 Z278:AA278 AH278:AI278 AP278:AQ278 AX278:AY278 BF278:BG278 BN278:BO278 J279:K279 R279:S279 Z279:AA279 AH279:AI279 AP279:AQ279 AX279:AY279 BF279:BG279 BN279:BO279 J280:K280 R280:S280 Z280:AA280 AH280:AI280 AP280:AQ280 AX280:AY280 BF280:BG280 BN280:BO280 J281:K281 R281:S281 Z281:AA281 AH281:AI281 AP281:AQ281 AX281:AY281 BF281:BG281 BN281:BO281 J282:K282 R282:S282 Z282:AA282 AH282:AI282 AP282:AQ282 AX282:AY282 BF282:BG282 BN282:BO282 J283:K283 R283:S283 Z283:AA283 AH283:AI283 AP283:AQ283 AX283:AY283 BF283:BG283 BN283:BO283 J284:K284 R284:S284 Z284:AA284 AH284:AI284 AP284:AQ284 AX284:AY284 BF284:BG284 BN284:BO284 J285:K285 R285:S285 Z285:AA285 AH285:AI285 AP285:AQ285 AX285:AY285 BF285:BG285 BN285:BO285 J286:K286 R286:S286 Z286:AA286 AH286:AI286 AP286:AQ286 AX286:AY286 BF286:BG286 BN286:BO286 J287:K287 R287:S287 Z287:AA287 AH287:AI287 AP287:AQ287 AX287:AY287 BF287:BG287 BN287:BO287 J288:K288 R288:S288 Z288:AA288 AH288:AI288 AP288:AQ288 AX288:AY288 BF288:BG288 BN288:BO288 J289:K289 R289:S289 Z289:AA289 AH289:AI289 AP289:AQ289 AX289:AY289 BF289:BG289 BN289:BO289 J290:K290 R290:S290 Z290:AA290 AH290:AI290 AP290:AQ290 AX290:AY290 BF290:BG290 BN290:BO290 J291:K291 R291:S291 Z291:AA291 AH291:AI291 AP291:AQ291 AX291:AY291 BF291:BG291 BN291:BO291 J292:K292 R292:S292 Z292:AA292 AH292:AI292 AP292:AQ292 AX292:AY292 BF292:BG292 BN292:BO292 J293:K293 R293:S293 Z293:AA293 AH293:AI293 AP293:AQ293 AX293:AY293 BF293:BG293 BN293:BO293 G294 J294:K294 O294 R294:S294 W294 Z294:AA294 AE294 AH294:AI294 AM294 AP294:AQ294 AU294 AX294:AY294 BC294 BF294:BG294 BK294 BN294:BO294 J295:K295 R295:S295 Z295:AA295 AH295:AI295 AP295:AQ295 AX295:AY295 BF295:BG295 BN295:BO295 J296:K296 R296:S296 Z296:AA296 AH296:AI296 AP296:AQ296 AX296:AY296 BF296:BG296 BN296:BO296 J297:K297 R297:S297 Z297:AA297 AH297:AI297 AP297:AQ297 AX297:AY297 BF297:BG297 BN297:BO297 J298:K298 R298:S298 Z298:AA298 AH298:AI298 AP298:AQ298 AX298:AY298 BF298:BG298 BN298:BO298 J299:K299 R299:S299 Z299:AA299 AH299:AI299 AP299:AQ299 AX299:AY299 BF299:BG299 BN299:BO299 J300:K300 R300:S300 Z300:AA300 AH300:AI300 AP300:AQ300 AX300:AY300 BF300:BG300 BN300:BO300 J301:K301 R301:S301 Z301:AA301 AH301:AI301 AP301:AQ301 AX301:AY301 BF301:BG301 BN301:BO301 J302:K302 R302:S302 Z302:AA302 AH302:AI302 AP302:AQ302 AX302:AY302 BF302:BG302 BN302:BO302 J303:K303 R303:S303 Z303:AA303 AH303:AI303 AP303:AQ303 AX303:AY303 BF303:BG303 BN303:BO303 J304:K304 R304:S304 Z304:AA304 AH304:AI304 AP304:AQ304 AX304:AY304 BF304:BG304 BN304:BO304 J305:K305 R305:S305 Z305:AA305 AH305:AI305 AP305:AQ305 AX305:AY305 BF305:BG305 BN305:BO305 J306:K306 R306:S306 Z306:AA306 AH306:AI306 AP306:AQ306 AX306:AY306 BF306:BG306 BN306:BO306 J307:K307 R307:S307 Z307:AA307 AH307:AI307 AP307:AQ307 AX307:AY307 BF307:BG307 BN307:BO307 J308:K308 R308:S308 Z308:AA308 AH308:AI308 AP308:AQ308 AX308:AY308 BF308:BG308 BN308:BO308 J309:K309 R309:S309 Z309:AA309 AH309:AI309 AP309:AQ309 AX309:AY309 BF309:BG309 BN309:BO309 J310:K310 R310:S310 Z310:AA310 AH310:AI310 AP310:AQ310 AX310:AY310 BF310:BG310 BN310:BO310 G311 J311:K311 O311 R311:S311 W311 Z311:AA311 AE311 AH311:AI311 AM311 AP311:AQ311 AU311 AX311:AY311 BC311 BF311:BG311 BK311 BN311:BO311 J312:K312 R312:S312 Z312:AA312 AH312:AI312 AP312:AQ312 AX312:AY312 BF312:BG312 BN312:BO312 J313:K313 R313:S313 Z313:AA313 AH313:AI313 AP313:AQ313 AX313:AY313 BF313:BG313 BN313:BO313 J314:K314 R314:S314 Z314:AA314 AH314:AI314 AP314:AQ314 AX314:AY314 BF314:BG314 BN314:BO314 J315:K315 R315:S315 Z315:AA315 AH315:AI315 AP315:AQ315 AX315:AY315 BF315:BG315 BN315:BO315 J316:K316 R316:S316 Z316:AA316 AH316:AI316 AP316:AQ316 AX316:AY316 BF316:BG316 BN316:BO316 J317:K317 R317:S317 Z317:AA317 AH317:AI317 AP317:AQ317 AX317:AY317 BF317:BG317 BN317:BO317 J318:K318 R318:S318 Z318:AA318 AH318:AI318 AP318:AQ318 AX318:AY318 BF318:BG318 BN318:BO318 J319:K319 R319:S319 Z319:AA319 AH319:AI319 AP319:AQ319 AX319:AY319 BF319:BG319 BN319:BO319 J320:K320 R320:S320 Z320:AA320 AH320:AI320 AP320:AQ320 AX320:AY320 BF320:BG320 BN320:BO320 J321:K321 R321:S321 Z321:AA321 AH321:AI321 AP321:AQ321 AX321:AY321 BF321:BG321 BN321:BO321 J322:K322 R322:S322 Z322:AA322 AH322:AI322 AP322:AQ322 AX322:AY322 BF322:BG322 BN322:BO322 J323:K323 R323:S323 Z323:AA323 AH323:AI323 AP323:AQ323 AX323:AY323 BF323:BG323 BN323:BO323 J324:K324 R324:S324 Z324:AA324 AH324:AI324 AP324:AQ324 AX324:AY324 BF324:BG324 BN324:BO324 J325:K325 R325:S325 Z325:AA325 AH325:AI325 AP325:AQ325 AX325:AY325 BF325:BG325 BN325:BO325 J326:K326 R326:S326 Z326:AA326 AH326:AI326 AP326:AQ326 AX326:AY326 BF326:BG326 BN326:BO326 J327:K327 R327:S327 Z327:AA327 AH327:AI327 AP327:AQ327 AX327:AY327 BF327:BG327 BN327:BO327 G328 J328:K328 O328 R328:S328 W328 Z328:AA328 AE328 AH328:AI328 AM328 AP328:AQ328 AU328 AX328:AY328 BC328 BF328:BG328 BK328 BN328:BO328 J329:K329 R329:S329 Z329:AA329 AH329:AI329 AP329:AQ329 AX329:AY329 BF329:BG329 BN329:BO329 J330:K330 R330:S330 Z330:AA330 AH330:AI330 AP330:AQ330 AX330:AY330 BF330:BG330 BN330:BO330 J331:K331 R331:S331 Z331:AA331 AH331:AI331 AP331:AQ331 AX331:AY331 BF331:BG331 BN331:BO331 J332:K332 R332:S332 Z332:AA332 AH332:AI332 AP332:AQ332 AX332:AY332 BF332:BG332 BN332:BO332 J333:K333 R333:S333 Z333:AA333 AH333:AI333 AP333:AQ333 AX333:AY333 BF333:BG333 BN333:BO333 J334:K334 R334:S334 Z334:AA334 AH334:AI334 AP334:AQ334 AX334:AY334 BF334:BG334 BN334:BO334 J335:K335 R335:S335 Z335:AA335 AH335:AI335 AP335:AQ335 AX335:AY335 BF335:BG335 BN335:BO335 J336:K336 R336:S336 Z336:AA336 AH336:AI336 AP336:AQ336 AX336:AY336 BF336:BG336 BN336:BO336 J337:K337 R337:S337 Z337:AA337 AH337:AI337 AP337:AQ337 AX337:AY337 BF337:BG337 BN337:BO337 J338:K338 R338:S338 Z338:AA338 AH338:AI338 AP338:AQ338 AX338:AY338 BF338:BG338 BN338:BO338 J339:K339 R339:S339 Z339:AA339 AH339:AI339 AP339:AQ339 AX339:AY339 BF339:BG339 BN339:BO339 J340:K340 R340:S340 Z340:AA340 AH340:AI340 AP340:AQ340 AX340:AY340 BF340:BG340 BN340:BO340 J341:K341 R341:S341 Z341:AA341 AH341:AI341 AP341:AQ341 AX341:AY341 BF341:BG341 BN341:BO341 J342:K342 R342:S342 Z342:AA342 AH342:AI342 AP342:AQ342 AX342:AY342 BF342:BG342 BN342:BO342 J343:K343 R343:S343 Z343:AA343 AH343:AI343 AP343:AQ343 AX343:AY343 BF343:BG343 BN343:BO343 J344:K344 R344:S344 Z344:AA344 AH344:AI344 AP344:AQ344 AX344:AY344 BF344:BG344 BN344:BO344 G345 J345:K345 O345 R345:S345 W345 Z345:AA345 AE345 AH345:AI345 AM345 AP345:AQ345 AU345 AX345:AY345 BC345 BF345:BG345 BK345 BN345:BO345 J346:K346 R346:S346 Z346:AA346 AH346:AI346 AP346:AQ346 AX346:AY346 BF346:BG346 BN346:BO346 J347:K347 R347:S347 Z347:AA347 AH347:AI347 AP347:AQ347 AX347:AY347 BF347:BG347 BN347:BO347 J348:K348 R348:S348 Z348:AA348 AH348:AI348 AP348:AQ348 AX348:AY348 BF348:BG348 BN348:BO348 J349:K349 R349:S349 Z349:AA349 AH349:AI349 AP349:AQ349 AX349:AY349 BF349:BG349 BN349:BO349 J350:K350 R350:S350 Z350:AA350 AH350:AI350 AP350:AQ350 AX350:AY350 BF350:BG350 BN350:BO350 J351:K351 R351:S351 Z351:AA351 AH351:AI351 AP351:AQ351 AX351:AY351 BF351:BG351 BN351:BO351 J352:K352 R352:S352 Z352:AA352 AH352:AI352 AP352:AQ352 AX352:AY352 BF352:BG352 BN352:BO352 J353:K353 R353:S353 Z353:AA353 AH353:AI353 AP353:AQ353 AX353:AY353 BF353:BG353 BN353:BO353 J354:K354 R354:S354 Z354:AA354 AH354:AI354 AP354:AQ354 AX354:AY354 BF354:BG354 BN354:BO354 J355:K355 R355:S355 Z355:AA355 AH355:AI355 AP355:AQ355 AX355:AY355 BF355:BG355 BN355:BO355 J356:K356 R356:S356 Z356:AA356 AH356:AI356 AP356:AQ356 AX356:AY356 BF356:BG356 BN356:BO356 J357:K357 R357:S357 Z357:AA357 AH357:AI357 AP357:AQ357 AX357:AY357 BF357:BG357 BN357:BO357 J358:K358 R358:S358 Z358:AA358 AH358:AI358 AP358:AQ358 AX358:AY358 BF358:BG358 BN358:BO358 J359:K359 R359:S359 Z359:AA359 AH359:AI359 AP359:AQ359 AX359:AY359 BF359:BG359 BN359:BO359 J360:K360 R360:S360 Z360:AA360 AH360:AI360 AP360:AQ360 AX360:AY360 BF360:BG360 BN360:BO360 J361:K361 R361:S361 Z361:AA361 AH361:AI361 AP361:AQ361 AX361:AY361 BF361:BG361 BN361:BO361 G362 J362:K362 O362 R362:S362 W362 Z362:AA362 AE362 AH362:AI362 AM362 AP362:AQ362 AU362 AX362:AY362 BC362 BF362:BG362 BK362 BN362:BO362 J363:K363 R363:S363 Z363:AA363 AH363:AI363 AP363:AQ363 AX363:AY363 BF363:BG363 BN363:BO363 J364:K364 R364:S364 Z364:AA364 AH364:AI364 AP364:AQ364 AX364:AY364 BF364:BG364 BN364:BO364 J365:K365 R365:S365 Z365:AA365 AH365:AI365 AP365:AQ365 AX365:AY365 BF365:BG365 BN365:BO365 J366:K366 R366:S366 Z366:AA366 AH366:AI366 AP366:AQ366 AX366:AY366 BF366:BG366 BN366:BO366 J367:K367 R367:S367 Z367:AA367 AH367:AI367 AP367:AQ367 AX367:AY367 BF367:BG367 BN367:BO367 J368:K368 R368:S368 Z368:AA368 AH368:AI368 AP368:AQ368 AX368:AY368 BF368:BG368 BN368:BO368 J369:K369 R369:S369 Z369:AA369 AH369:AI369 AP369:AQ369 AX369:AY369 BF369:BG369 BN369:BO369 J370:K370 R370:S370 Z370:AA370 AH370:AI370 AP370:AQ370 AX370:AY370 BF370:BG370 BN370:BO370 J371:K371 R371:S371 Z371:AA371 AH371:AI371 AP371:AQ371 AX371:AY371 BF371:BG371 BN371:BO371 J372:K372 R372:S372 Z372:AA372 AH372:AI372 AP372:AQ372 AX372:AY372 BF372:BG372 BN372:BO372 J373:K373 R373:S373 Z373:AA373 AH373:AI373 AP373:AQ373 AX373:AY373 BF373:BG373 BN373:BO373 J374:K374 R374:S374 Z374:AA374 AH374:AI374 AP374:AQ374 AX374:AY374 BF374:BG374 BN374:BO374 J375:K375 R375:S375 Z375:AA375 AH375:AI375 AP375:AQ375 AX375:AY375 BF375:BG375 BN375:BO375 J376:K376 R376:S376 Z376:AA376 AH376:AI376 AP376:AQ376 AX376:AY376 BF376:BG376 BN376:BO376 J377:K377 R377:S377 Z377:AA377 AH377:AI377 AP377:AQ377 AX377:AY377 BF377:BG377 BN377:BO377 J378:K378 R378:S378 Z378:AA378 AH378:AI378 AP378:AQ378 AX378:AY378 BF378:BG378 BN378:BO378 G379 J379:K379 O379 R379:S379 W379 Z379:AA379 AE379 AH379:AI379 AM379 AP379:AQ379 AU379 AX379:AY379 BC379 BF379:BG379 BK379 BN379:BO379 J380:K380 R380:S380 Z380:AA380 AH380:AI380 AP380:AQ380 AX380:AY380 BF380:BG380 BN380:BO380 J381:K381 R381:S381 Z381:AA381 AH381:AI381 AP381:AQ381 AX381:AY381 BF381:BG381 BN381:BO381 J382:K382 R382:S382 Z382:AA382 AH382:AI382 AP382:AQ382 AX382:AY382 BF382:BG382 BN382:BO382 J383:K383 R383:S383 Z383:AA383 AH383:AI383 AP383:AQ383 AX383:AY383 BF383:BG383 BN383:BO383 J384:K384 R384:S384 Z384:AA384 AH384:AI384 AP384:AQ384 AX384:AY384 BF384:BG384 BN384:BO384 J385:K385 R385:S385 Z385:AA385 AH385:AI385 AP385:AQ385 AX385:AY385 BF385:BG385 BN385:BO385 J386:K386 R386:S386 Z386:AA386 AH386:AI386 AP386:AQ386 AX386:AY386 BF386:BG386 BN386:BO386 J387:K387 R387:S387 Z387:AA387 AH387:AI387 AP387:AQ387 AX387:AY387 BF387:BG387 BN387:BO387 J388:K388 R388:S388 Z388:AA388 AH388:AI388 AP388:AQ388 AX388:AY388 BF388:BG388 BN388:BO388 J389:K389 R389:S389 Z389:AA389 AH389:AI389 AP389:AQ389 AX389:AY389 BF389:BG389 BN389:BO389 J390:K390 R390:S390 Z390:AA390 AH390:AI390 AP390:AQ390 AX390:AY390 BF390:BG390 BN390:BO390 J391:K391 R391:S391 Z391:AA391 AH391:AI391 AP391:AQ391 AX391:AY391 BF391:BG391 BN391:BO391 J392:K392 R392:S392 Z392:AA392 AH392:AI392 AP392:AQ392 AX392:AY392 BF392:BG392 BN392:BO392 J393:K393 R393:S393 Z393:AA393 AH393:AI393 AP393:AQ393 AX393:AY393 BF393:BG393 BN393:BO393 J394:K394 R394:S394 Z394:AA394 AH394:AI394 AP394:AQ394 AX394:AY394 BF394:BG394 BN394:BO394 J395:K395 R395:S395 Z395:AA395 AH395:AI395 AP395:AQ395 AX395:AY395 BF395:BG395 BN395:BO395 G396 J396:K396 O396 R396:S396 W396 Z396:AA396 AE396 AH396:AI396 AM396 AP396:AQ396 AU396 AX396:AY396 BC396 BF396:BG396 BK396 BN396:BO396 J397:K397 R397:S397 Z397:AA397 AH397:AI397 AP397:AQ397 AX397:AY397 BF397:BG397 BN397:BO397 J398:K398 R398:S398 Z398:AA398 AH398:AI398 AP398:AQ398 AX398:AY398 BF398:BG398 BN398:BO398 J399:K399 R399:S399 Z399:AA399 AH399:AI399 AP399:AQ399 AX399:AY399 BF399:BG399 BN399:BO399 J400:K400 R400:S400 Z400:AA400 AH400:AI400 AP400:AQ400 AX400:AY400 BF400:BG400 BN400:BO400 J401:K401 R401:S401 Z401:AA401 AH401:AI401 AP401:AQ401 AX401:AY401 BF401:BG401 BN401:BO401 J402:K402 R402:S402 Z402:AA402 AH402:AI402 AP402:AQ402 AX402:AY402 BF402:BG402 BN402:BO402 J403:K403 R403:S403 Z403:AA403 AH403:AI403 AP403:AQ403 AX403:AY403 BF403:BG403 BN403:BO403 J404:K404 R404:S404 Z404:AA404 AH404:AI404 AP404:AQ404 AX404:AY404 BF404:BG404 BN404:BO404 J405:K405 R405:S405 Z405:AA405 AH405:AI405 AP405:AQ405 AX405:AY405 BF405:BG405 BN405:BO405 J406:K406 R406:S406 Z406:AA406 AH406:AI406 AP406:AQ406 AX406:AY406 BF406:BG406 BN406:BO406 J407:K407 R407:S407 Z407:AA407 AH407:AI407 AP407:AQ407 AX407:AY407 BF407:BG407 BN407:BO407 J408:K408 R408:S408 Z408:AA408 AH408:AI408 AP408:AQ408 AX408:AY408 BF408:BG408 BN408:BO408 J409:K409 R409:S409 Z409:AA409 AH409:AI409 AP409:AQ409 AX409:AY409 BF409:BG409 BN409:BO409 J410:K410 R410:S410 Z410:AA410 AH410:AI410 AP410:AQ410 AX410:AY410 BF410:BG410 BN410:BO410 J411:K411 R411:S411 Z411:AA411 AH411:AI411 AP411:AQ411 AX411:AY411 BF411:BG411 BN411:BO411 J412:K412 R412:S412 Z412:AA412 AH412:AI412 AP412:AQ412 AX412:AY412 BF412:BG412 BN412:BO412 G413 J413:K413 O413 R413:S413 W413 Z413:AA413 AE413 AH413:AI413 AM413 AP413:AQ413 AU413 AX413:AY413 BC413 BF413:BG413 BK413 BN413:BO413 J414:K414 R414:S414 Z414:AA414 AH414:AI414 AP414:AQ414 AX414:AY414 BF414:BG414 BN414:BO414 J415:K415 R415:S415 Z415:AA415 AH415:AI415 AP415:AQ415 AX415:AY415 BF415:BG415 BN415:BO415 J416:K416 R416:S416 Z416:AA416 AH416:AI416 AP416:AQ416 AX416:AY416 BF416:BG416 BN416:BO416 J417:K417 R417:S417 Z417:AA417 AH417:AI417 AP417:AQ417 AX417:AY417 BF417:BG417 BN417:BO417 J418:K418 R418:S418 Z418:AA418 AH418:AI418 AP418:AQ418 AX418:AY418 BF418:BG418 BN418:BO418 J419:K419 R419:S419 Z419:AA419 AH419:AI419 AP419:AQ419 AX419:AY419 BF419:BG419 BN419:BO419 J420:K420 R420:S420 Z420:AA420 AH420:AI420 AP420:AQ420 AX420:AY420 BF420:BG420 BN420:BO420 J421:K421 R421:S421 Z421:AA421 AH421:AI421 AP421:AQ421 AX421:AY421 BF421:BG421 BN421:BO421 J422:K422 R422:S422 Z422:AA422 AH422:AI422 AP422:AQ422 AX422:AY422 BF422:BG422 BN422:BO422 J423:K423 R423:S423 Z423:AA423 AH423:AI423 AP423:AQ423 AX423:AY423 BF423:BG423 BN423:BO423 J424:K424 R424:S424 Z424:AA424 AH424:AI424 AP424:AQ424 AX424:AY424 BF424:BG424 BN424:BO424 J425:K425 R425:S425 Z425:AA425 AH425:AI425 AP425:AQ425 AX425:AY425 BF425:BG425 BN425:BO425 J426:K426 R426:S426 Z426:AA426 AH426:AI426 AP426:AQ426 AX426:AY426 BF426:BG426 BN426:BO426 J427:K427 R427:S427 Z427:AA427 AH427:AI427 AP427:AQ427 AX427:AY427 BF427:BG427 BN427:BO427 J428:K428 R428:S428 Z428:AA428 AH428:AI428 AP428:AQ428 AX428:AY428 BF428:BG428 BN428:BO428 J429:K429 R429:S429 Z429:AA429 AH429:AI429 AP429:AQ429 AX429:AY429 BF429:BG429 BN429:BO429 G430 J430:K430 O430 R430:S430 W430 Z430:AA430 AE430 AH430:AI430 AM430 AP430:AQ430 AU430 AX430:AY430 BC430 BF430:BG430 BK430 BN430:BO430 J431:K431 R431:S431 Z431:AA431 AH431:AI431 AP431:AQ431 AX431:AY431 BF431:BG431 BN431:BO431 J432:K432 R432:S432 Z432:AA432 AH432:AI432 AP432:AQ432 AX432:AY432 BF432:BG432 BN432:BO432 J433:K433 R433:S433 Z433:AA433 AH433:AI433 AP433:AQ433 AX433:AY433 BF433:BG433 BN433:BO433 J434:K434 R434:S434 Z434:AA434 AH434:AI434 AP434:AQ434 AX434:AY434 BF434:BG434 BN434:BO434 J435:K435 R435:S435 Z435:AA435 AH435:AI435 AP435:AQ435 AX435:AY435 BF435:BG435 BN435:BO435 J436:K436 R436:S436 Z436:AA436 AH436:AI436 AP436:AQ436 AX436:AY436 BF436:BG436 BN436:BO436 J437:K437 R437:S437 Z437:AA437 AH437:AI437 AP437:AQ437 AX437:AY437 BF437:BG437 BN437:BO437 J438:K438 R438:S438 Z438:AA438 AH438:AI438 AP438:AQ438 AX438:AY438 BF438:BG438 BN438:BO438 J439:K439 R439:S439 Z439:AA439 AH439:AI439 AP439:AQ439 AX439:AY439 BF439:BG439 BN439:BO439 J440:K440 R440:S440 Z440:AA440 AH440:AI440 AP440:AQ440 AX440:AY440 BF440:BG440 BN440:BO440 J441:K441 R441:S441 Z441:AA441 AH441:AI441 AP441:AQ441 AX441:AY441 BF441:BG441 BN441:BO441 J442:K442 R442:S442 Z442:AA442 AH442:AI442 AP442:AQ442 AX442:AY442 BF442:BG442 BN442:BO442 J443:K443 R443:S443 Z443:AA443 AH443:AI443 AP443:AQ443 AX443:AY443 BF443:BG443 BN443:BO443 J444:K444 R444:S444 Z444:AA444 AH444:AI444 AP444:AQ444 AX444:AY444 BF444:BG444 BN444:BO444 J445:K445 R445:S445 Z445:AA445 AH445:AI445 AP445:AQ445 AX445:AY445 BF445:BG445 BN445:BO445 J446:K446 R446:S446 Z446:AA446 AH446:AI446 AP446:AQ446 AX446:AY446 BF446:BG446 BN446:BO446 G447 J447:K447 O447 R447:S447 W447 Z447:AA447 AE447 AH447:AI447 AM447 AP447:AQ447 AU447 AX447:AY447 BC447 BF447:BG447 BK447 BN447:BO447 J448:K448 R448:S448 Z448:AA448 AH448:AI448 AP448:AQ448 AX448:AY448 BF448:BG448 BN448:BO448 J449:K449 R449:S449 Z449:AA449 AH449:AI449 AP449:AQ449 AX449:AY449 BF449:BG449 BN449:BO449 J450:K450 R450:S450 Z450:AA450 AH450:AI450 AP450:AQ450 AX450:AY450 BF450:BG450 BN450:BO450 J451:K451 R451:S451 Z451:AA451 AH451:AI451 AP451:AQ451 AX451:AY451 BF451:BG451 BN451:BO451 J452:K452 R452:S452 Z452:AA452 AH452:AI452 AP452:AQ452 AX452:AY452 BF452:BG452 BN452:BO452 J453:K453 R453:S453 Z453:AA453 AH453:AI453 AP453:AQ453 AX453:AY453 BF453:BG453 BN453:BO453 J454:K454 R454:S454 Z454:AA454 AH454:AI454 AP454:AQ454 AX454:AY454 BF454:BG454 BN454:BO454 J455:K455 R455:S455 Z455:AA455 AH455:AI455 AP455:AQ455 AX455:AY455 BF455:BG455 BN455:BO455 J456:K456 R456:S456 Z456:AA456 AH456:AI456 AP456:AQ456 AX456:AY456 BF456:BG456 BN456:BO456 J457:K457 R457:S457 Z457:AA457 AH457:AI457 AP457:AQ457 AX457:AY457 BF457:BG457 BN457:BO457 J458:K458 R458:S458 Z458:AA458 AH458:AI458 AP458:AQ458 AX458:AY458 BF458:BG458 BN458:BO458 J459:K459 R459:S459 Z459:AA459 AH459:AI459 AP459:AQ459 AX459:AY459 BF459:BG459 BN459:BO459 J460:K460 R460:S460 Z460:AA460 AH460:AI460 AP460:AQ460 AX460:AY460 BF460:BG460 BN460:BO460 J461:K461 R461:S461 Z461:AA461 AH461:AI461 AP461:AQ461 AX461:AY461 BF461:BG461 BN461:BO461 J462:K462 R462:S462 Z462:AA462 AH462:AI462 AP462:AQ462 AX462:AY462 BF462:BG462 BN462:BO462 J463:K463 R463:S463 Z463:AA463 AH463:AI463 AP463:AQ463 AX463:AY463 BF463:BG463 BN463:BO463 G464 J464:K464 O464 R464:S464 W464 Z464:AA464 AE464 AH464:AI464 AM464 AP464:AQ464 AU464 AX464:AY464 BC464 BF464:BG464 BK464 BN464:BO464 J465:K465 R465:S465 Z465:AA465 AH465:AI465 AP465:AQ465 AX465:AY465 BF465:BG465 BN465:BO465 J466:K466 R466:S466 Z466:AA466 AH466:AI466 AP466:AQ466 AX466:AY466 BF466:BG466 BN466:BO466 J467:K467 R467:S467 Z467:AA467 AH467:AI467 AP467:AQ467 AX467:AY467 BF467:BG467 BN467:BO467 J468:K468 R468:S468 Z468:AA468 AH468:AI468 AP468:AQ468 AX468:AY468 BF468:BG468 BN468:BO468 J469:K469 R469:S469 Z469:AA469 AH469:AI469 AP469:AQ469 AX469:AY469 BF469:BG469 BN469:BO469 J470:K470 R470:S470 Z470:AA470 AH470:AI470 AP470:AQ470 AX470:AY470 BF470:BG470 BN470:BO470 J471:K471 R471:S471 Z471:AA471 AH471:AI471 AP471:AQ471 AX471:AY471 BF471:BG471 BN471:BO471 J472:K472 R472:S472 Z472:AA472 AH472:AI472 AP472:AQ472 AX472:AY472 BF472:BG472 BN472:BO472 J473:K473 R473:S473 Z473:AA473 AH473:AI473 AP473:AQ473 AX473:AY473 BF473:BG473 BN473:BO473 J474:K474 R474:S474 Z474:AA474 AH474:AI474 AP474:AQ474 AX474:AY474 BF474:BG474 BN474:BO474 J475:K475 R475:S475 Z475:AA475 AH475:AI475 AP475:AQ475 AX475:AY475 BF475:BG475 BN475:BO475 J476:K476 R476:S476 Z476:AA476 AH476:AI476 AP476:AQ476 AX476:AY476 BF476:BG476 BN476:BO476 J477:K477 R477:S477 Z477:AA477 AH477:AI477 AP477:AQ477 AX477:AY477 BF477:BG477 BN477:BO477 J478:K478 R478:S478 Z478:AA478 AH478:AI478 AP478:AQ478 AX478:AY478 BF478:BG478 BN478:BO478 J479:K479 R479:S479 Z479:AA479 AH479:AI479 AP479:AQ479 AX479:AY479 BF479:BG479 BN479:BO479 J480:K480 R480:S480 Z480:AA480 AH480:AI480 AP480:AQ480 AX480:AY480 BF480:BG480 BN480:BO480 G481 J481:K481 O481 R481:S481 W481 Z481:AA481 AE481 AH481:AI481 AM481 AP481:AQ481 AU481 AX481:AY481 BC481 BF481:BG481 BK481 BN481:BO481 J482:K482 R482:S482 Z482:AA482 AH482:AI482 AP482:AQ482 AX482:AY482 BF482:BG482 BN482:BO482 J483:K483 R483:S483 Z483:AA483 AH483:AI483 AP483:AQ483 AX483:AY483 BF483:BG483 BN483:BO483 J484:K484 R484:S484 Z484:AA484 AH484:AI484 AP484:AQ484 AX484:AY484 BF484:BG484 BN484:BO484 J485:K485 R485:S485 Z485:AA485 AH485:AI485 AP485:AQ485 AX485:AY485 BF485:BG485 BN485:BO485 J486:K486 R486:S486 Z486:AA486 AH486:AI486 AP486:AQ486 AX486:AY486 BF486:BG486 BN486:BO486 J487:K487 R487:S487 Z487:AA487 AH487:AI487 AP487:AQ487 AX487:AY487 BF487:BG487 BN487:BO487 J488:K488 R488:S488 Z488:AA488 AH488:AI488 AP488:AQ488 AX488:AY488 BF488:BG488 BN488:BO488 J489:K489 R489:S489 Z489:AA489 AH489:AI489 AP489:AQ489 AX489:AY489 BF489:BG489 BN489:BO489 J490:K490 R490:S490 Z490:AA490 AH490:AI490 AP490:AQ490 AX490:AY490 BF490:BG490 BN490:BO490 J491:K491 R491:S491 Z491:AA491 AH491:AI491 AP491:AQ491 AX491:AY491 BF491:BG491 BN491:BO491 J492:K492 R492:S492 Z492:AA492 AH492:AI492 AP492:AQ492 AX492:AY492 BF492:BG492 BN492:BO492 J493:K493 R493:S493 Z493:AA493 AH493:AI493 AP493:AQ493 AX493:AY493 BF493:BG493 BN493:BO493 J494:K494 R494:S494 Z494:AA494 AH494:AI494 AP494:AQ494 AX494:AY494 BF494:BG494 BN494:BO494 J495:K495 R495:S495 Z495:AA495 AH495:AI495 AP495:AQ495 AX495:AY495 BF495:BG495 BN495:BO495 J496:K496 R496:S496 Z496:AA496 AH496:AI496 AP496:AQ496 AX496:AY496 BF496:BG496 BN496:BO496 J497:K497 R497:S497 Z497:AA497 AH497:AI497 AP497:AQ497 AX497:AY497 BF497:BG497 BN497:BO497 G498 J498:K498 O498 R498:S498 W498 Z498:AA498 AE498 AH498:AI498 AM498 AP498:AQ498 AU498 AX498:AY498 BC498 BF498:BG498 BK498 BN498:BO498 J499:K499 R499:S499 Z499:AA499 AH499:AI499 AP499:AQ499 AX499:AY499 BF499:BG499 BN499:BO499 J500:K500 R500:S500 Z500:AA500 AH500:AI500 AP500:AQ500 AX500:AY500 BF500:BG500 BN500:BO500 J501:K501 R501:S501 Z501:AA501 AH501:AI501 AP501:AQ501 AX501:AY501 BF501:BG501 BN501:BO501 J502:K502 R502:S502 Z502:AA502 AH502:AI502 AP502:AQ502 AX502:AY502 BF502:BG502 BN502:BO502 J503:K503 R503:S503 Z503:AA503 AH503:AI503 AP503:AQ503 AX503:AY503 BF503:BG503 BN503:BO503 J504:K504 R504:S504 Z504:AA504 AH504:AI504 AP504:AQ504 AX504:AY504 BF504:BG504 BN504:BO504 J505:K505 R505:S505 Z505:AA505 AH505:AI505 AP505:AQ505 AX505:AY505 BF505:BG505 BN505:BO505 J506:K506 R506:S506 Z506:AA506 AH506:AI506 AP506:AQ506 AX506:AY506 BF506:BG506 BN506:BO506 J507:K507 R507:S507 Z507:AA507 AH507:AI507 AP507:AQ507 AX507:AY507 BF507:BG507 BN507:BO507 J508:K508 R508:S508 Z508:AA508 AH508:AI508 AP508:AQ508 AX508:AY508 BF508:BG508 BN508:BO508 J509:K509 R509:S509 Z509:AA509 AH509:AI509 AP509:AQ509 AX509:AY509 BF509:BG509 BN509:BO509 J510:K510 R510:S510 Z510:AA510 AH510:AI510 AP510:AQ510 AX510:AY510 BF510:BG510 BN510:BO510 J511:K511 R511:S511 Z511:AA511 AH511:AI511 AP511:AQ511 AX511:AY511 BF511:BG511 BN511:BO511 J512:K512 R512:S512 Z512:AA512 AH512:AI512 AP512:AQ512 AX512:AY512 BF512:BG512 BN512:BO512 J513:K513 R513:S513 Z513:AA513 AH513:AI513 AP513:AQ513 AX513:AY513 BF513:BG513 BN513:BO513 J514:K514 R514:S514 Z514:AA514 AH514:AI514 AP514:AQ514 AX514:AY514 BF514:BG514 BN514:BO514 G515 J515:K515 O515 R515:S515 W515 Z515:AA515 AE515 AH515:AI515 AM515 AP515:AQ515 AU515 AX515:AY515 BC515 BF515:BG515 BK515 BN515:BO515 J516:K516 R516:S516 Z516:AA516 AH516:AI516 AP516:AQ516 AX516:AY516 BF516:BG516 BN516:BO516 J517:K517 R517:S517 Z517:AA517 AH517:AI517 AP517:AQ517 AX517:AY517 BF517:BG517 BN517:BO517 J518:K518 R518:S518 Z518:AA518 AH518:AI518 AP518:AQ518 AX518:AY518 BF518:BG518 BN518:BO518 J519:K519 R519:S519 Z519:AA519 AH519:AI519 AP519:AQ519 AX519:AY519 BF519:BG519 BN519:BO519 J520:K520 R520:S520 Z520:AA520 AH520:AI520 AP520:AQ520 AX520:AY520 BF520:BG520 BN520:BO520 J521:K521 R521:S521 Z521:AA521 AH521:AI521 AP521:AQ521 AX521:AY521 BF521:BG521 BN521:BO521 J522:K522 R522:S522 Z522:AA522 AH522:AI522 AP522:AQ522 AX522:AY522 BF522:BG522 BN522:BO522 J523:K523 R523:S523 Z523:AA523 AH523:AI523 AP523:AQ523 AX523:AY523 BF523:BG523 BN523:BO523 J524:K524 R524:S524 Z524:AA524 AH524:AI524 AP524:AQ524 AX524:AY524 BF524:BG524 BN524:BO524 J525:K525 R525:S525 Z525:AA525 AH525:AI525 AP525:AQ525 AX525:AY525 BF525:BG525 BN525:BO525 J526:K526 R526:S526 Z526:AA526 AH526:AI526 AP526:AQ526 AX526:AY526 BF526:BG526 BN526:BO526 J527:K527 R527:S527 Z527:AA527 AH527:AI527 AP527:AQ527 AX527:AY527 BF527:BG527 BN527:BO527 J528:K528 R528:S528 Z528:AA528 AH528:AI528 AP528:AQ528 AX528:AY528 BF528:BG528 BN528:BO528 J529:K529 R529:S529 Z529:AA529 AH529:AI529 AP529:AQ529 AX529:AY529 BF529:BG529 BN529:BO529 J530:K530 R530:S530 Z530:AA530 AH530:AI530 AP530:AQ530 AX530:AY530 BF530:BG530 BN530:BO530 J531:K531 R531:S531 Z531:AA531 AH531:AI531 AP531:AQ531 AX531:AY531 BF531:BG531 BN531:BO531 G532 J532:K532 O532 R532:S532 W532 Z532:AA532 AE532 AH532:AI532 AM532 AP532:AQ532 AU532 AX532:AY532 BC532 BF532:BG532 BK532 BN532:BO532 J533:K533 R533:S533 Z533:AA533 AH533:AI533 AP533:AQ533 AX533:AY533 BF533:BG533 BN533:BO533 J534:K534 R534:S534 Z534:AA534 AH534:AI534 AP534:AQ534 AX534:AY534 BF534:BG534 BN534:BO534 J535:K535 R535:S535 Z535:AA535 AH535:AI535 AP535:AQ535 AX535:AY535 BF535:BG535 BN535:BO535 J536:K536 R536:S536 Z536:AA536 AH536:AI536 AP536:AQ536 AX536:AY536 BF536:BG536 BN536:BO536 J537:K537 R537:S537 Z537:AA537 AH537:AI537 AP537:AQ537 AX537:AY537 BF537:BG537 BN537:BO537 J538:K538 R538:S538 Z538:AA538 AH538:AI538 AP538:AQ538 AX538:AY538 BF538:BG538 BN538:BO538 J539:K539 R539:S539 Z539:AA539 AH539:AI539 AP539:AQ539 AX539:AY539 BF539:BG539 BN539:BO539 J540:K540 R540:S540 Z540:AA540 AH540:AI540 AP540:AQ540 AX540:AY540 BF540:BG540 BN540:BO540 J541:K541 R541:S541 Z541:AA541 AH541:AI541 AP541:AQ541 AX541:AY541 BF541:BG541 BN541:BO541 J542:K542 R542:S542 Z542:AA542 AH542:AI542 AP542:AQ542 AX542:AY542 BF542:BG542 BN542:BO542 J543:K543 R543:S543 Z543:AA543 AH543:AI543 AP543:AQ543 AX543:AY543 BF543:BG543 BN543:BO543 J544:K544 R544:S544 Z544:AA544 AH544:AI544 AP544:AQ544 AX544:AY544 BF544:BG544 BN544:BO544 J545:K545 R545:S545 Z545:AA545 AH545:AI545 AP545:AQ545 AX545:AY545 BF545:BG545 BN545:BO545 J546:K546 R546:S546 Z546:AA546 AH546:AI546 AP546:AQ546 AX546:AY546 BF546:BG546 BN546:BO546 J547:K547 R547:S547 Z547:AA547 AH547:AI547 AP547:AQ547 AX547:AY547 BF547:BG547 BN547:BO547 J548:K548 R548:S548 Z548:AA548 AH548:AI548 AP548:AQ548 AX548:AY548 BF548:BG548 BN548:BO548 G549 J549:K549 O549 R549:S549 W549 Z549:AA549 AE549 AH549:AI549 AM549 AP549:AQ549 AU549 AX549:AY549 BC549 BF549:BG549 BK549 BN549:BO549 J550:K550 R550:S550 Z550:AA550 AH550:AI550 AP550:AQ550 AX550:AY550 BF550:BG550 BN550:BO550 J551:K551 R551:S551 Z551:AA551 AH551:AI551 AP551:AQ551 AX551:AY551 BF551:BG551 BN551:BO551 J552:K552 R552:S552 Z552:AA552 AH552:AI552 AP552:AQ552 AX552:AY552 BF552:BG552 BN552:BO552 J553:K553 R553:S553 Z553:AA553 AH553:AI553 AP553:AQ553 AX553:AY553 BF553:BG553 BN553:BO553 J554:K554 R554:S554 Z554:AA554 AH554:AI554 AP554:AQ554 AX554:AY554 BF554:BG554 BN554:BO554 J555:K555 R555:S555 Z555:AA555 AH555:AI555 AP555:AQ555 AX555:AY555 BF555:BG555 BN555:BO555 J556:K556 R556:S556 Z556:AA556 AH556:AI556 AP556:AQ556 AX556:AY556 BF556:BG556 BN556:BO556 J557:K557 R557:S557 Z557:AA557 AH557:AI557 AP557:AQ557 AX557:AY557 BF557:BG557 BN557:BO557 J558:K558 R558:S558 Z558:AA558 AH558:AI558 AP558:AQ558 AX558:AY558 BF558:BG558 BN558:BO558 J559:K559 R559:S559 Z559:AA559 AH559:AI559 AP559:AQ559 AX559:AY559 BF559:BG559 BN559:BO559 J560:K560 R560:S560 Z560:AA560 AH560:AI560 AP560:AQ560 AX560:AY560 BF560:BG560 BN560:BO560 J561:K561 R561:S561 Z561:AA561 AH561:AI561 AP561:AQ561 AX561:AY561 BF561:BG561 BN561:BO561 J562:K562 R562:S562 Z562:AA562 AH562:AI562 AP562:AQ562 AX562:AY562 BF562:BG562 BN562:BO562 J563:K563 R563:S563 Z563:AA563 AH563:AI563 AP563:AQ563 AX563:AY563 BF563:BG563 BN563:BO563 J564:K564 R564:S564 Z564:AA564 AH564:AI564 AP564:AQ564 AX564:AY564 BF564:BG564 BN564:BO564 J565:K565 R565:S565 Z565:AA565 AH565:AI565 AP565:AQ565 AX565:AY565 BF565:BG565 BN565:BO565 G566 J566:K566 O566 R566:S566 W566 Z566:AA566 AE566 AH566:AI566 AM566 AP566:AQ566 AU566 AX566:AY566 BC566 BF566:BG566 BK566 BN566:BO566 J567:K567 R567:S567 Z567:AA567 AH567:AI567 AP567:AQ567 AX567:AY567 BF567:BG567 BN567:BO567 J568:K568 R568:S568 Z568:AA568 AH568:AI568 AP568:AQ568 AX568:AY568 BF568:BG568 BN568:BO568 J569:K569 R569:S569 Z569:AA569 AH569:AI569 AP569:AQ569 AX569:AY569 BF569:BG569 BN569:BO569 J570:K570 R570:S570 Z570:AA570 AH570:AI570 AP570:AQ570 AX570:AY570 BF570:BG570 BN570:BO570 J571:K571 R571:S571 Z571:AA571 AH571:AI571 AP571:AQ571 AX571:AY571 BF571:BG571 BN571:BO571 J572:K572 R572:S572 Z572:AA572 AH572:AI572 AP572:AQ572 AX572:AY572 BF572:BG572 BN572:BO572 J573:K573 R573:S573 Z573:AA573 AH573:AI573 AP573:AQ573 AX573:AY573 BF573:BG573 BN573:BO573 J574:K574 R574:S574 Z574:AA574 AH574:AI574 AP574:AQ574 AX574:AY574 BF574:BG574 BN574:BO574 J575:K575 R575:S575 Z575:AA575 AH575:AI575 AP575:AQ575 AX575:AY575 BF575:BG575 BN575:BO575 J576:K576 R576:S576 Z576:AA576 AH576:AI576 AP576:AQ576 AX576:AY576 BF576:BG576 BN576:BO576 J577:K577 R577:S577 Z577:AA577 AH577:AI577 AP577:AQ577 AX577:AY577 BF577:BG577 BN577:BO577 J578:K578 R578:S578 Z578:AA578 AH578:AI578 AP578:AQ578 AX578:AY578 BF578:BG578 BN578:BO578 J579:K579 R579:S579 Z579:AA579 AH579:AI579 AP579:AQ579 AX579:AY579 BF579:BG579 BN579:BO579 J580:K580 R580:S580 Z580:AA580 AH580:AI580 AP580:AQ580 AX580:AY580 BF580:BG580 BN580:BO580 J581:K581 R581:S581 Z581:AA581 AH581:AI581 AP581:AQ581 AX581:AY581 BF581:BG581 BN581:BO581 J582:K582 R582:S582 Z582:AA582 AH582:AI582 AP582:AQ582 AX582:AY582 BF582:BG582 BN582:BO582 G583 J583:K583 O583 R583:S583 W583 Z583:AA583 AE583 AH583:AI583 AM583 AP583:AQ583 AU583 AX583:AY583 BC583 BF583:BG583 BK583 BN583:BO583 J584:K584 R584:S584 Z584:AA584 AH584:AI584 AP584:AQ584 AX584:AY584 BF584:BG584 BN584:BO584 J585:K585 R585:S585 Z585:AA585 AH585:AI585 AP585:AQ585 AX585:AY585 BF585:BG585 BN585:BO585 J586:K586 R586:S586 Z586:AA586 AH586:AI586 AP586:AQ586 AX586:AY586 BF586:BG586 BN586:BO586 J587:K587 R587:S587 Z587:AA587 AH587:AI587 AP587:AQ587 AX587:AY587 BF587:BG587 BN587:BO587 J588:K588 R588:S588 Z588:AA588 AH588:AI588 AP588:AQ588 AX588:AY588 BF588:BG588 BN588:BO588 J589:K589 R589:S589 Z589:AA589 AH589:AI589 AP589:AQ589 AX589:AY589 BF589:BG589 BN589:BO589 J590:K590 R590:S590 Z590:AA590 AH590:AI590 AP590:AQ590 AX590:AY590 BF590:BG590 BN590:BO590 J591:K591 R591:S591 Z591:AA591 AH591:AI591 AP591:AQ591 AX591:AY591 BF591:BG591 BN591:BO591 J592:K592 R592:S592 Z592:AA592 AH592:AI592 AP592:AQ592 AX592:AY592 BF592:BG592 BN592:BO592 J593:K593 R593:S593 Z593:AA593 AH593:AI593 AP593:AQ593 AX593:AY593 BF593:BG593 BN593:BO593 J594:K594 R594:S594 Z594:AA594 AH594:AI594 AP594:AQ594 AX594:AY594 BF594:BG594 BN594:BO594 J595:K595 R595:S595 Z595:AA595 AH595:AI595 AP595:AQ595 AX595:AY595 BF595:BG595 BN595:BO595 J596:K596 R596:S596 Z596:AA596 AH596:AI596 AP596:AQ596 AX596:AY596 BF596:BG596 BN596:BO596 J597:K597 R597:S597 Z597:AA597 AH597:AI597 AP597:AQ597 AX597:AY597 BF597:BG597 BN597:BO597 J598:K598 R598:S598 Z598:AA598 AH598:AI598 AP598:AQ598 AX598:AY598 BF598:BG598 BN598:BO598 J599:K599 R599:S599 Z599:AA599 AH599:AI599 AP599:AQ599 AX599:AY599 BF599:BG599 BN599:BO599 G600 J600:K600 O600 R600:S600 W600 Z600:AA600 AE600 AH600:AI600 AM600 AP600:AQ600 AU600 AX600:AY600 BC600 BF600:BG600 BK600 BN600:BO600 J601:K601 R601:S601 Z601:AA601 AH601:AI601 AP601:AQ601 AX601:AY601 BF601:BG601 BN601:BO601 J602:K602 R602:S602 Z602:AA602 AH602:AI602 AP602:AQ602 AX602:AY602 BF602:BG602 BN602:BO602 J603:K603 R603:S603 Z603:AA603 AH603:AI603 AP603:AQ603 AX603:AY603 BF603:BG603 BN603:BO603 J604:K604 R604:S604 Z604:AA604 AH604:AI604 AP604:AQ604 AX604:AY604 BF604:BG604 BN604:BO604 J605:K605 R605:S605 Z605:AA605 AH605:AI605 AP605:AQ605 AX605:AY605 BF605:BG605 BN605:BO605 J606:K606 R606:S606 Z606:AA606 AH606:AI606 AP606:AQ606 AX606:AY606 BF606:BG606 BN606:BO606 J607:K607 R607:S607 Z607:AA607 AH607:AI607 AP607:AQ607 AX607:AY607 BF607:BG607 BN607:BO607 J608:K608 R608:S608 Z608:AA608 AH608:AI608 AP608:AQ608 AX608:AY608 BF608:BG608 BN608:BO608 J609:K609 R609:S609 Z609:AA609 AH609:AI609 AP609:AQ609 AX609:AY609 BF609:BG609 BN609:BO609 J610:K610 R610:S610 Z610:AA610 AH610:AI610 AP610:AQ610 AX610:AY610 BF610:BG610 BN610:BO610 J611:K611 R611:S611 Z611:AA611 AH611:AI611 AP611:AQ611 AX611:AY611 BF611:BG611 BN611:BO611 J612:K612 R612:S612 Z612:AA612 AH612:AI612 AP612:AQ612 AX612:AY612 BF612:BG612 BN612:BO612 J613:K613 R613:S613 Z613:AA613 AH613:AI613 AP613:AQ613 AX613:AY613 BF613:BG613 BN613:BO613 J614:K614 R614:S614 Z614:AA614 AH614:AI614 AP614:AQ614 AX614:AY614 BF614:BG614 BN614:BO614 J615:K615 R615:S615 Z615:AA615 AH615:AI615 AP615:AQ615 AX615:AY615 BF615:BG615 BN615:BO615 J616:K616 R616:S616 Z616:AA616 AH616:AI616 AP616:AQ616 AX616:AY616 BF616:BG616 BN616:BO616 G617 J617:K617 O617 R617:S617 W617 Z617:AA617 AE617 AH617:AI617 AM617 AP617:AQ617 AU617 AX617:AY617 BC617 BF617:BG617 BK617 BN617:BO617 J618:K618 R618:S618 Z618:AA618 AH618:AI618 AP618:AQ618 AX618:AY618 BF618:BG618 BN618:BO618 J619:K619 R619:S619 Z619:AA619 AH619:AI619 AP619:AQ619 AX619:AY619 BF619:BG619 BN619:BO619 J620:K620 R620:S620 Z620:AA620 AH620:AI620 AP620:AQ620 AX620:AY620 BF620:BG620 BN620:BO620 J621:K621 R621:S621 Z621:AA621 AH621:AI621 AP621:AQ621 AX621:AY621 BF621:BG621 BN621:BO621 J622:K622 R622:S622 Z622:AA622 AH622:AI622 AP622:AQ622 AX622:AY622 BF622:BG622 BN622:BO622 J623:K623 R623:S623 Z623:AA623 AH623:AI623 AP623:AQ623 AX623:AY623 BF623:BG623 BN623:BO623 J624:K624 R624:S624 Z624:AA624 AH624:AI624 AP624:AQ624 AX624:AY624 BF624:BG624 BN624:BO624 J625:K625 R625:S625 Z625:AA625 AH625:AI625 AP625:AQ625 AX625:AY625 BF625:BG625 BN625:BO625 J626:K626 R626:S626 Z626:AA626 AH626:AI626 AP626:AQ626 AX626:AY626 BF626:BG626 BN626:BO626 J627:K627 R627:S627 Z627:AA627 AH627:AI627 AP627:AQ627 AX627:AY627 BF627:BG627 BN627:BO627 J628:K628 R628:S628 Z628:AA628 AH628:AI628 AP628:AQ628 AX628:AY628 BF628:BG628 BN628:BO628 J629:K629 R629:S629 Z629:AA629 AH629:AI629 AP629:AQ629 AX629:AY629 BF629:BG629 BN629:BO629 J630:K630 R630:S630 Z630:AA630 AH630:AI630 AP630:AQ630 AX630:AY630 BF630:BG630 BN630:BO630 J631:K631 R631:S631 Z631:AA631 AH631:AI631 AP631:AQ631 AX631:AY631 BF631:BG631 BN631:BO631 J632:K632 R632:S632 Z632:AA632 AH632:AI632 AP632:AQ632 AX632:AY632 BF632:BG632 BN632:BO632 J633:K633 R633:S633 Z633:AA633 AH633:AI633 AP633:AQ633 AX633:AY633 BF633:BG633 BN633:BO633 G634 J634:K634 O634 R634:S634 W634 Z634:AA634 AE634 AH634:AI634 AM634 AP634:AQ634 AU634 AX634:AY634 BC634 BF634:BG634 BK634 BN634:BO634 J635:K635 R635:S635 Z635:AA635 AH635:AI635 AP635:AQ635 AX635:AY635 BF635:BG635 BN635:BO635 J636:K636 R636:S636 Z636:AA636 AH636:AI636 AP636:AQ636 AX636:AY636 BF636:BG636 BN636:BO636 J637:K637 R637:S637 Z637:AA637 AH637:AI637 AP637:AQ637 AX637:AY637 BF637:BG637 BN637:BO637 J638:K638 R638:S638 Z638:AA638 AH638:AI638 AP638:AQ638 AX638:AY638 BF638:BG638 BN638:BO638 J639:K639 R639:S639 Z639:AA639 AH639:AI639 AP639:AQ639 AX639:AY639 BF639:BG639 BN639:BO639 J640:K640 R640:S640 Z640:AA640 AH640:AI640 AP640:AQ640 AX640:AY640 BF640:BG640 BN640:BO640 J641:K641 R641:S641 Z641:AA641 AH641:AI641 AP641:AQ641 AX641:AY641 BF641:BG641 BN641:BO641 J642:K642 R642:S642 Z642:AA642 AH642:AI642 AP642:AQ642 AX642:AY642 BF642:BG642 BN642:BO642 J643:K643 R643:S643 Z643:AA643 AH643:AI643 AP643:AQ643 AX643:AY643 BF643:BG643 BN643:BO643 J644:K644 R644:S644 Z644:AA644 AH644:AI644 AP644:AQ644 AX644:AY644 BF644:BG644 BN644:BO644 J645:K645 R645:S645 Z645:AA645 AH645:AI645 AP645:AQ645 AX645:AY645 BF645:BG645 BN645:BO645 J646:K646 R646:S646 Z646:AA646 AH646:AI646 AP646:AQ646 AX646:AY646 BF646:BG646 BN646:BO646 J647:K647 R647:S647 Z647:AA647 AH647:AI647 AP647:AQ647 AX647:AY647 BF647:BG647 BN647:BO647 J648:K648 R648:S648 Z648:AA648 AH648:AI648 AP648:AQ648 AX648:AY648 BF648:BG648 BN648:BO648 J649:K649 R649:S649 Z649:AA649 AH649:AI649 AP649:AQ649 AX649:AY649 BF649:BG649 BN649:BO649 J650:K650 R650:S650 Z650:AA650 AH650:AI650 AP650:AQ650 AX650:AY650 BF650:BG650 BN650:BO650 G651 J651:K651 O651 R651:S651 W651 Z651:AA651 AE651 AH651:AI651 AM651 AP651:AQ651 AU651 AX651:AY651 BC651 BF651:BG651 BK651 BN651:BO651 J652:K652 R652:S652 Z652:AA652 AH652:AI652 AP652:AQ652 AX652:AY652 BF652:BG652 BN652:BO652 J653:K653 R653:S653 Z653:AA653 AH653:AI653 AP653:AQ653 AX653:AY653 BF653:BG653 BN653:BO653 J654:K654 R654:S654 Z654:AA654 AH654:AI654 AP654:AQ654 AX654:AY654 BF654:BG654 BN654:BO654 J655:K655 R655:S655 Z655:AA655 AH655:AI655 AP655:AQ655 AX655:AY655 BF655:BG655 BN655:BO655 J656:K656 R656:S656 Z656:AA656 AH656:AI656 AP656:AQ656 AX656:AY656 BF656:BG656 BN656:BO656 J657:K657 R657:S657 Z657:AA657 AH657:AI657 AP657:AQ657 AX657:AY657 BF657:BG657 BN657:BO657 J658:K658 R658:S658 Z658:AA658 AH658:AI658 AP658:AQ658 AX658:AY658 BF658:BG658 BN658:BO658 J659:K659 R659:S659 Z659:AA659 AH659:AI659 AP659:AQ659 AX659:AY659 BF659:BG659 BN659:BO659 J660:K660 R660:S660 Z660:AA660 AH660:AI660 AP660:AQ660 AX660:AY660 BF660:BG660 BN660:BO660 J661:K661 R661:S661 Z661:AA661 AH661:AI661 AP661:AQ661 AX661:AY661 BF661:BG661 BN661:BO661 J662:K662 R662:S662 Z662:AA662 AH662:AI662 AP662:AQ662 AX662:AY662 BF662:BG662 BN662:BO662 J663:K663 R663:S663 Z663:AA663 AH663:AI663 AP663:AQ663 AX663:AY663 BF663:BG663 BN663:BO663 J664:K664 R664:S664 Z664:AA664 AH664:AI664 AP664:AQ664 AX664:AY664 BF664:BG664 BN664:BO664 J665:K665 R665:S665 Z665:AA665 AH665:AI665 AP665:AQ665 AX665:AY665 BF665:BG665 BN665:BO665 J666:K666 R666:S666 Z666:AA666 AH666:AI666 AP666:AQ666 AX666:AY666 BF666:BG666 BN666:BO666 J667:K667 R667:S667 Z667:AA667 AH667:AI667 AP667:AQ667 AX667:AY667 BF667:BG667 BN667:BO667 G668 J668:K668 O668 R668:S668 W668 Z668:AA668 AE668 AH668:AI668 AM668 AP668:AQ668 AU668 AX668:AY668 BC668 BF668:BG668 BK668 BN668:BO668 J669:K669 R669:S669 Z669:AA669 AH669:AI669 AP669:AQ669 AX669:AY669 BF669:BG669 BN669:BO669 J670:K670 R670:S670 Z670:AA670 AH670:AI670 AP670:AQ670 AX670:AY670 BF670:BG670 BN670:BO670 J671:K671 R671:S671 Z671:AA671 AH671:AI671 AP671:AQ671 AX671:AY671 BF671:BG671 BN671:BO671 J672:K672 R672:S672 Z672:AA672 AH672:AI672 AP672:AQ672 AX672:AY672 BF672:BG672 BN672:BO672 J673:K673 R673:S673 Z673:AA673 AH673:AI673 AP673:AQ673 AX673:AY673 BF673:BG673 BN673:BO673 J674:K674 R674:S674 Z674:AA674 AH674:AI674 AP674:AQ674 AX674:AY674 BF674:BG674 BN674:BO674 J675:K675 R675:S675 Z675:AA675 AH675:AI675 AP675:AQ675 AX675:AY675 BF675:BG675 BN675:BO675 J676:K676 R676:S676 Z676:AA676 AH676:AI676 AP676:AQ676 AX676:AY676 BF676:BG676 BN676:BO676 J677:K677 R677:S677 Z677:AA677 AH677:AI677 AP677:AQ677 AX677:AY677 BF677:BG677 BN677:BO677 J678:K678 R678:S678 Z678:AA678 AH678:AI678 AP678:AQ678 AX678:AY678 BF678:BG678 BN678:BO678 J679:K679 R679:S679 Z679:AA679 AH679:AI679 AP679:AQ679 AX679:AY679 BF679:BG679 BN679:BO679 J680:K680 R680:S680 Z680:AA680 AH680:AI680 AP680:AQ680 AX680:AY680 BF680:BG680 BN680:BO680 J681:K681 R681:S681 Z681:AA681 AH681:AI681 AP681:AQ681 AX681:AY681 BF681:BG681 BN681:BO681 J682:K682 R682:S682 Z682:AA682 AH682:AI682 AP682:AQ682 AX682:AY682 BF682:BG682 BN682:BO682 J683:K683 R683:S683 Z683:AA683 AH683:AI683 AP683:AQ683 AX683:AY683 BF683:BG683 BN683:BO683 J684:K684 R684:S684 Z684:AA684 AH684:AI684 AP684:AQ684 AX684:AY684 BF684:BG684 BN684:BO684 G685 J685:K685 O685 R685:S685 W685 Z685:AA685 AE685 AH685:AI685 AM685 AP685:AQ685 AU685 AX685:AY685 BC685 BF685:BG685 BK685 BN685:BO685 J686:K686 R686:S686 Z686:AA686 AH686:AI686 AP686:AQ686 AX686:AY686 BF686:BG686 BN686:BO686 J687:K687 R687:S687 Z687:AA687 AH687:AI687 AP687:AQ687 AX687:AY687 BF687:BG687 BN687:BO687 J688:K688 R688:S688 Z688:AA688 AH688:AI688 AP688:AQ688 AX688:AY688 BF688:BG688 BN688:BO688 J689:K689 R689:S689 Z689:AA689 AH689:AI689 AP689:AQ689 AX689:AY689 BF689:BG689 BN689:BO689 J690:K690 R690:S690 Z690:AA690 AH690:AI690 AP690:AQ690 AX690:AY690 BF690:BG690 BN690:BO690 J691:K691 R691:S691 Z691:AA691 AH691:AI691 AP691:AQ691 AX691:AY691 BF691:BG691 BN691:BO691 J692:K692 R692:S692 Z692:AA692 AH692:AI692 AP692:AQ692 AX692:AY692 BF692:BG692 BN692:BO692 J693:K693 R693:S693 Z693:AA693 AH693:AI693 AP693:AQ693 AX693:AY693 BF693:BG693 BN693:BO693 J694:K694 R694:S694 Z694:AA694 AH694:AI694 AP694:AQ694 AX694:AY694 BF694:BG694 BN694:BO694 J695:K695 R695:S695 Z695:AA695 AH695:AI695 AP695:AQ695 AX695:AY695 BF695:BG695 BN695:BO695 J696:K696 R696:S696 Z696:AA696 AH696:AI696 AP696:AQ696 AX696:AY696 BF696:BG696 BN696:BO696 J697:K697 R697:S697 Z697:AA697 AH697:AI697 AP697:AQ697 AX697:AY697 BF697:BG697 BN697:BO697 J698:K698 R698:S698 Z698:AA698 AH698:AI698 AP698:AQ698 AX698:AY698 BF698:BG698 BN698:BO698 J699:K699 R699:S699 Z699:AA699 AH699:AI699 AP699:AQ699 AX699:AY699 BF699:BG699 BN699:BO699 J700:K700 R700:S700 Z700:AA700 AH700:AI700 AP700:AQ700 AX700:AY700 BF700:BG700 BN700:BO700 J701:K701 R701:S701 Z701:AA701 AH701:AI701 AP701:AQ701 AX701:AY701 BF701:BG701 BN701:BO701 G702 J702:K702 O702 R702:S702 W702 Z702:AA702 AE702 AH702:AI702 AM702 AP702:AQ702 AU702 AX702:AY702 BC702 BF702:BG702 BK702 BN702:BO702 J703:K703 R703:S703 Z703:AA703 AH703:AI703 AP703:AQ703 AX703:AY703 BF703:BG703 BN703:BO703 J704:K704 R704:S704 Z704:AA704 AH704:AI704 AP704:AQ704 AX704:AY704 BF704:BG704 BN704:BO704 J705:K705 R705:S705 Z705:AA705 AH705:AI705 AP705:AQ705 AX705:AY705 BF705:BG705 BN705:BO705 J706:K706 R706:S706 Z706:AA706 AH706:AI706 AP706:AQ706 AX706:AY706 BF706:BG706 BN706:BO706 J707:K707 R707:S707 Z707:AA707 AH707:AI707 AP707:AQ707 AX707:AY707 BF707:BG707 BN707:BO707 J708:K708 R708:S708 Z708:AA708 AH708:AI708 AP708:AQ708 AX708:AY708 BF708:BG708 BN708:BO708 J709:K709 R709:S709 Z709:AA709 AH709:AI709 AP709:AQ709 AX709:AY709 BF709:BG709 BN709:BO709 J710:K710 R710:S710 Z710:AA710 AH710:AI710 AP710:AQ710 AX710:AY710 BF710:BG710 BN710:BO710 J711:K711 R711:S711 Z711:AA711 AH711:AI711 AP711:AQ711 AX711:AY711 BF711:BG711 BN711:BO711 J712:K712 R712:S712 Z712:AA712 AH712:AI712 AP712:AQ712 AX712:AY712 BF712:BG712 BN712:BO712 J713:K713 R713:S713 Z713:AA713 AH713:AI713 AP713:AQ713 AX713:AY713 BF713:BG713 BN713:BO713 J714:K714 R714:S714 Z714:AA714 AH714:AI714 AP714:AQ714 AX714:AY714 BF714:BG714 BN714:BO714 J715:K715 R715:S715 Z715:AA715 AH715:AI715 AP715:AQ715 AX715:AY715 BF715:BG715 BN715:BO715 J716:K716 R716:S716 Z716:AA716 AH716:AI716 AP716:AQ716 AX716:AY716 BF716:BG716 BN716:BO716 J717:K717 R717:S717 Z717:AA717 AH717:AI717 AP717:AQ717 AX717:AY717 BF717:BG717 BN717:BO717 J718:K718 R718:S718 Z718:AA718 AH718:AI718 AP718:AQ718 AX718:AY718 BF718:BG718 BN718:BO718 G719 J719:K719 O719 R719:S719 W719 Z719:AA719 AE719 AH719:AI719 AM719 AP719:AQ719 AU719 AX719:AY719 BC719 BF719:BG719 BK719 BN719:BO719 J720:K720 R720:S720 Z720:AA720 AH720:AI720 AP720:AQ720 AX720:AY720 BF720:BG720 BN720:BO720 J721:K721 R721:S721 Z721:AA721 AH721:AI721 AP721:AQ721 AX721:AY721 BF721:BG721 BN721:BO721 J722:K722 R722:S722 Z722:AA722 AH722:AI722 AP722:AQ722 AX722:AY722 BF722:BG722 BN722:BO722 J723:K723 R723:S723 Z723:AA723 AH723:AI723 AP723:AQ723 AX723:AY723 BF723:BG723 BN723:BO723 J724:K724 R724:S724 Z724:AA724 AH724:AI724 AP724:AQ724 AX724:AY724 BF724:BG724 BN724:BO724 J725:K725 R725:S725 Z725:AA725 AH725:AI725 AP725:AQ725 AX725:AY725 BF725:BG725 BN725:BO725 J726:K726 R726:S726 Z726:AA726 AH726:AI726 AP726:AQ726 AX726:AY726 BF726:BG726 BN726:BO726 J727:K727 R727:S727 Z727:AA727 AH727:AI727 AP727:AQ727 AX727:AY727 BF727:BG727 BN727:BO727 J728:K728 R728:S728 Z728:AA728 AH728:AI728 AP728:AQ728 AX728:AY728 BF728:BG728 BN728:BO728 J729:K729 R729:S729 Z729:AA729 AH729:AI729 AP729:AQ729 AX729:AY729 BF729:BG729 BN729:BO729 J730:K730 R730:S730 Z730:AA730 AH730:AI730 AP730:AQ730 AX730:AY730 BF730:BG730 BN730:BO730 J731:K731 R731:S731 Z731:AA731 AH731:AI731 AP731:AQ731 AX731:AY731 BF731:BG731 BN731:BO731 J732:K732 R732:S732 Z732:AA732 AH732:AI732 AP732:AQ732 AX732:AY732 BF732:BG732 BN732:BO732 J733:K733 R733:S733 Z733:AA733 AH733:AI733 AP733:AQ733 AX733:AY733 BF733:BG733 BN733:BO733 J734:K734 R734:S734 Z734:AA734 AH734:AI734 AP734:AQ734 AX734:AY734 BF734:BG734 BN734:BO734 J735:K735 R735:S735 Z735:AA735 AH735:AI735 AP735:AQ735 AX735:AY735 BF735:BG735 BN735:BO735 G736 J736:K736 O736 R736:S736 W736 Z736:AA736 AE736 AH736:AI736 AM736 AP736:AQ736 AU736 AX736:AY736 BC736 BF736:BG736 BK736 BN736:BO736 J737:K737 R737:S737 Z737:AA737 AH737:AI737 AP737:AQ737 AX737:AY737 BF737:BG737 BN737:BO737 J738:K738 R738:S738 Z738:AA738 AH738:AI738 AP738:AQ738 AX738:AY738 BF738:BG738 BN738:BO738 J739:K739 R739:S739 Z739:AA739 AH739:AI739 AP739:AQ739 AX739:AY739 BF739:BG739 BN739:BO739 J740:K740 R740:S740 Z740:AA740 AH740:AI740 AP740:AQ740 AX740:AY740 BF740:BG740 BN740:BO740 J741:K741 R741:S741 Z741:AA741 AH741:AI741 AP741:AQ741 AX741:AY741 BF741:BG741 BN741:BO741 J742:K742 R742:S742 Z742:AA742 AH742:AI742 AP742:AQ742 AX742:AY742 BF742:BG742 BN742:BO742 J743:K743 R743:S743 Z743:AA743 AH743:AI743 AP743:AQ743 AX743:AY743 BF743:BG743 BN743:BO743 J744:K744 R744:S744 Z744:AA744 AH744:AI744 AP744:AQ744 AX744:AY744 BF744:BG744 BN744:BO744 J745:K745 R745:S745 Z745:AA745 AH745:AI745 AP745:AQ745 AX745:AY745 BF745:BG745 BN745:BO745 J746:K746 R746:S746 Z746:AA746 AH746:AI746 AP746:AQ746 AX746:AY746 BF746:BG746 BN746:BO746 J747:K747 R747:S747 Z747:AA747 AH747:AI747 AP747:AQ747 AX747:AY747 BF747:BG747 BN747:BO747 J748:K748 R748:S748 Z748:AA748 AH748:AI748 AP748:AQ748 AX748:AY748 BF748:BG748 BN748:BO748 J749:K749 R749:S749 Z749:AA749 AH749:AI749 AP749:AQ749 AX749:AY749 BF749:BG749 BN749:BO749 J750:K750 R750:S750 Z750:AA750 AH750:AI750 AP750:AQ750 AX750:AY750 BF750:BG750 BN750:BO750 J751:K751 R751:S751 Z751:AA751 AH751:AI751 AP751:AQ751 AX751:AY751 BF751:BG751 BN751:BO751 J752:K752 R752:S752 Z752:AA752 AH752:AI752 AP752:AQ752 AX752:AY752 BF752:BG752 BN752:BO752 G753 J753:K753 O753 R753:S753 W753 Z753:AA753 AE753 AH753:AI753 AM753 AP753:AQ753 AU753 AX753:AY753 BC753 BF753:BG753 BK753 BN753:BO753 J754:K754 R754:S754 Z754:AA754 AH754:AI754 AP754:AQ754 AX754:AY754 BF754:BG754 BN754:BO754 J755:K755 R755:S755 Z755:AA755 AH755:AI755 AP755:AQ755 AX755:AY755 BF755:BG755 BN755:BO755 J756:K756 R756:S756 Z756:AA756 AH756:AI756 AP756:AQ756 AX756:AY756 BF756:BG756 BN756:BO756 J757:K757 R757:S757 Z757:AA757 AH757:AI757 AP757:AQ757 AX757:AY757 BF757:BG757 BN757:BO757 J758:K758 R758:S758 Z758:AA758 AH758:AI758 AP758:AQ758 AX758:AY758 BF758:BG758 BN758:BO758 J759:K759 R759:S759 Z759:AA759 AH759:AI759 AP759:AQ759 AX759:AY759 BF759:BG759 BN759:BO759 J760:K760 R760:S760 Z760:AA760 AH760:AI760 AP760:AQ760 AX760:AY760 BF760:BG760 BN760:BO760 J761:K761 R761:S761 Z761:AA761 AH761:AI761 AP761:AQ761 AX761:AY761 BF761:BG761 BN761:BO761 J762:K762 R762:S762 Z762:AA762 AH762:AI762 AP762:AQ762 AX762:AY762 BF762:BG762 BN762:BO762 J763:K763 R763:S763 Z763:AA763 AH763:AI763 AP763:AQ763 AX763:AY763 BF763:BG763 BN763:BO763 J764:K764 R764:S764 Z764:AA764 AH764:AI764 AP764:AQ764 AX764:AY764 BF764:BG764 BN764:BO764 J765:K765 R765:S765 Z765:AA765 AH765:AI765 AP765:AQ765 AX765:AY765 BF765:BG765 BN765:BO765 J766:K766 R766:S766 Z766:AA766 AH766:AI766 AP766:AQ766 AX766:AY766 BF766:BG766 BN766:BO766 J767:K767 R767:S767 Z767:AA767 AH767:AI767 AP767:AQ767 AX767:AY767 BF767:BG767 BN767:BO767 J768:K768 R768:S768 Z768:AA768 AH768:AI768 AP768:AQ768 AX768:AY768 BF768:BG768 BN768:BO768 J769:K769 R769:S769 Z769:AA769 AH769:AI769 AP769:AQ769 AX769:AY769 BF769:BG769 BN769:BO769 G770 J770:K770 O770 R770:S770 W770 Z770:AA770 AE770 AH770:AI770 AM770 AP770:AQ770 AU770 AX770:AY770 BC770 BF770:BG770 BK770 BN770:BO770 J771:K771 R771:S771 Z771:AA771 AH771:AI771 AP771:AQ771 AX771:AY771 BF771:BG771 BN771:BO771 J772:K772 R772:S772 Z772:AA772 AH772:AI772 AP772:AQ772 AX772:AY772 BF772:BG772 BN772:BO772 J773:K773 R773:S773 Z773:AA773 AH773:AI773 AP773:AQ773 AX773:AY773 BF773:BG773 BN773:BO773 J774:K774 R774:S774 Z774:AA774 AH774:AI774 AP774:AQ774 AX774:AY774 BF774:BG774 BN774:BO774 J775:K775 R775:S775 Z775:AA775 AH775:AI775 AP775:AQ775 AX775:AY775 BF775:BG775 BN775:BO775 J776:K776 R776:S776 Z776:AA776 AH776:AI776 AP776:AQ776 AX776:AY776 BF776:BG776 BN776:BO776 J777:K777 R777:S777 Z777:AA777 AH777:AI777 AP777:AQ777 AX777:AY777 BF777:BG777 BN777:BO777 J778:K778 R778:S778 Z778:AA778 AH778:AI778 AP778:AQ778 AX778:AY778 BF778:BG778 BN778:BO778 J779:K779 R779:S779 Z779:AA779 AH779:AI779 AP779:AQ779 AX779:AY779 BF779:BG779 BN779:BO779 J780:K780 R780:S780 Z780:AA780 AH780:AI780 AP780:AQ780 AX780:AY780 BF780:BG780 BN780:BO780 J781:K781 R781:S781 Z781:AA781 AH781:AI781 AP781:AQ781 AX781:AY781 BF781:BG781 BN781:BO781 J782:K782 R782:S782 Z782:AA782 AH782:AI782 AP782:AQ782 AX782:AY782 BF782:BG782 BN782:BO782 J783:K783 R783:S783 Z783:AA783 AH783:AI783 AP783:AQ783 AX783:AY783 BF783:BG783 BN783:BO783 J784:K784 R784:S784 Z784:AA784 AH784:AI784 AP784:AQ784 AX784:AY784 BF784:BG784 BN784:BO784 J785:K785 R785:S785 Z785:AA785 AH785:AI785 AP785:AQ785 AX785:AY785 BF785:BG785 BN785:BO785 J786:K786 R786:S786 Z786:AA786 AH786:AI786 AP786:AQ786 AX786:AY786 BF786:BG786 BN786:BO786 G787 J787:K787 O787 R787:S787 W787 Z787:AA787 AE787 AH787:AI787 AM787 AP787:AQ787 AU787 AX787:AY787 BC787 BF787:BG787 BK787 BN787:BO787 J788:K788 R788:S788 Z788:AA788 AH788:AI788 AP788:AQ788 AX788:AY788 BF788:BG788 BN788:BO788 J789:K789 R789:S789 Z789:AA789 AH789:AI789 AP789:AQ789 AX789:AY789 BF789:BG789 BN789:BO789 J790:K790 R790:S790 Z790:AA790 AH790:AI790 AP790:AQ790 AX790:AY790 BF790:BG790 BN790:BO790 J791:K791 R791:S791 Z791:AA791 AH791:AI791 AP791:AQ791 AX791:AY791 BF791:BG791 BN791:BO791 J792:K792 R792:S792 Z792:AA792 AH792:AI792 AP792:AQ792 AX792:AY792 BF792:BG792 BN792:BO792 J793:K793 R793:S793 Z793:AA793 AH793:AI793 AP793:AQ793 AX793:AY793 BF793:BG793 BN793:BO793 J794:K794 R794:S794 Z794:AA794 AH794:AI794 AP794:AQ794 AX794:AY794 BF794:BG794 BN794:BO794 J795:K795 R795:S795 Z795:AA795 AH795:AI795 AP795:AQ795 AX795:AY795 BF795:BG795 BN795:BO795 J796:K796 R796:S796 Z796:AA796 AH796:AI796 AP796:AQ796 AX796:AY796 BF796:BG796 BN796:BO796 J797:K797 R797:S797 Z797:AA797 AH797:AI797 AP797:AQ797 AX797:AY797 BF797:BG797 BN797:BO797 J798:K798 R798:S798 Z798:AA798 AH798:AI798 AP798:AQ798 AX798:AY798 BF798:BG798 BN798:BO798 J799:K799 R799:S799 Z799:AA799 AH799:AI799 AP799:AQ799 AX799:AY799 BF799:BG799 BN799:BO799 J800:K800 R800:S800 Z800:AA800 AH800:AI800 AP800:AQ800 AX800:AY800 BF800:BG800 BN800:BO800 J801:K801 R801:S801 Z801:AA801 AH801:AI801 AP801:AQ801 AX801:AY801 BF801:BG801 BN801:BO801 J802:K802 R802:S802 Z802:AA802 AH802:AI802 AP802:AQ802 AX802:AY802 BF802:BG802 BN802:BO802 J803:K803 R803:S803 Z803:AA803 AH803:AI803 AP803:AQ803 AX803:AY803 BF803:BG803 BN803:BO803 G804 J804:K804 O804 R804:S804 W804 Z804:AA804 AE804 AH804:AI804 AM804 AP804:AQ804 AU804 AX804:AY804 BC804 BF804:BG804 BK804 BN804:BO804 J805:K805 R805:S805 Z805:AA805 AH805:AI805 AP805:AQ805 AX805:AY805 BF805:BG805 BN805:BO805 J806:K806 R806:S806 Z806:AA806 AH806:AI806 AP806:AQ806 AX806:AY806 BF806:BG806 BN806:BO806 J807:K807 R807:S807 Z807:AA807 AH807:AI807 AP807:AQ807 AX807:AY807 BF807:BG807 BN807:BO807 J808:K808 R808:S808 Z808:AA808 AH808:AI808 AP808:AQ808 AX808:AY808 BF808:BG808 BN808:BO808 J809:K809 R809:S809 Z809:AA809 AH809:AI809 AP809:AQ809 AX809:AY809 BF809:BG809 BN809:BO809 J810:K810 R810:S810 Z810:AA810 AH810:AI810 AP810:AQ810 AX810:AY810 BF810:BG810 BN810:BO810 J811:K811 R811:S811 Z811:AA811 AH811:AI811 AP811:AQ811 AX811:AY811 BF811:BG811 BN811:BO811 J812:K812 R812:S812 Z812:AA812 AH812:AI812 AP812:AQ812 AX812:AY812 BF812:BG812 BN812:BO812 J813:K813 R813:S813 Z813:AA813 AH813:AI813 AP813:AQ813 AX813:AY813 BF813:BG813 BN813:BO813 J814:K814 R814:S814 Z814:AA814 AH814:AI814 AP814:AQ814 AX814:AY814 BF814:BG814 BN814:BO814 J815:K815 R815:S815 Z815:AA815 AH815:AI815 AP815:AQ815 AX815:AY815 BF815:BG815 BN815:BO815 J816:K816 R816:S816 Z816:AA816 AH816:AI816 AP816:AQ816 AX816:AY816 BF816:BG816 BN816:BO816 J817:K817 R817:S817 Z817:AA817 AH817:AI817 AP817:AQ817 AX817:AY817 BF817:BG817 BN817:BO817 J818:K818 R818:S818 Z818:AA818 AH818:AI818 AP818:AQ818 AX818:AY818 BF818:BG818 BN818:BO818 J819:K819 R819:S819 Z819:AA819 AH819:AI819 AP819:AQ819 AX819:AY819 BF819:BG819 BN819:BO819 J820:K820 R820:S820 Z820:AA820 AH820:AI820 AP820:AQ820 AX820:AY820 BF820:BG820 BN820:BO820 G821 J821:K821 O821 R821:S821 W821 Z821:AA821 AE821 AH821:AI821 AM821 AP821:AQ821 AU821 AX821:AY821 BC821 BF821:BG821 BK821 BN821:BO821 J822:K822 R822:S822 Z822:AA822 AH822:AI822 AP822:AQ822 AX822:AY822 BF822:BG822 BN822:BO822 J823:K823 R823:S823 Z823:AA823 AH823:AI823 AP823:AQ823 AX823:AY823 BF823:BG823 BN823:BO823 J824:K824 R824:S824 Z824:AA824 AH824:AI824 AP824:AQ824 AX824:AY824 BF824:BG824 BN824:BO824 J825:K825 R825:S825 Z825:AA825 AH825:AI825 AP825:AQ825 AX825:AY825 BF825:BG825 BN825:BO825 J826:K826 R826:S826 Z826:AA826 AH826:AI826 AP826:AQ826 AX826:AY826 BF826:BG826 BN826:BO826 J827:K827 R827:S827 Z827:AA827 AH827:AI827 AP827:AQ827 AX827:AY827 BF827:BG827 BN827:BO827 J828:K828 R828:S828 Z828:AA828 AH828:AI828 AP828:AQ828 AX828:AY828 BF828:BG828 BN828:BO828 J829:K829 R829:S829 Z829:AA829 AH829:AI829 AP829:AQ829 AX829:AY829 BF829:BG829 BN829:BO829 J830:K830 R830:S830 Z830:AA830 AH830:AI830 AP830:AQ830 AX830:AY830 BF830:BG830 BN830:BO830 J831:K831 R831:S831 Z831:AA831 AH831:AI831 AP831:AQ831 AX831:AY831 BF831:BG831 BN831:BO831 J832:K832 R832:S832 Z832:AA832 AH832:AI832 AP832:AQ832 AX832:AY832 BF832:BG832 BN832:BO832 J833:K833 R833:S833 Z833:AA833 AH833:AI833 AP833:AQ833 AX833:AY833 BF833:BG833 BN833:BO833 J834:K834 R834:S834 Z834:AA834 AH834:AI834 AP834:AQ834 AX834:AY834 BF834:BG834 BN834:BO834 J835:K835 R835:S835 Z835:AA835 AH835:AI835 AP835:AQ835 AX835:AY835 BF835:BG835 BN835:BO835 J836:K836 R836:S836 Z836:AA836 AH836:AI836 AP836:AQ836 AX836:AY836 BF836:BG836 BN836:BO836 J837:K837 R837:S837 Z837:AA837 AH837:AI837 AP837:AQ837 AX837:AY837 BF837:BG837 BN837:BO837 G838 J838:K838 O838 R838:S838 W838 Z838:AA838 AE838 AH838:AI838 AM838 AP838:AQ838 AU838 AX838:AY838 BC838 BF838:BG838 BK838 BN838:BO838 J839:K839 R839:S839 Z839:AA839 AH839:AI839 AP839:AQ839 AX839:AY839 BF839:BG839 BN839:BO839 J840:K840 R840:S840 Z840:AA840 AH840:AI840 AP840:AQ840 AX840:AY840 BF840:BG840 BN840:BO840 J841:K841 R841:S841 Z841:AA841 AH841:AI841 AP841:AQ841 AX841:AY841 BF841:BG841 BN841:BO841 J842:K842 R842:S842 Z842:AA842 AH842:AI842 AP842:AQ842 AX842:AY842 BF842:BG842 BN842:BO842 J843:K843 R843:S843 Z843:AA843 AH843:AI843 AP843:AQ843 AX843:AY843 BF843:BG843 BN843:BO843 J844:K844 R844:S844 Z844:AA844 AH844:AI844 AP844:AQ844 AX844:AY844 BF844:BG844 BN844:BO844 J845:K845 R845:S845 Z845:AA845 AH845:AI845 AP845:AQ845 AX845:AY845 BF845:BG845 BN845:BO845 J846:K846 R846:S846 Z846:AA846 AH846:AI846 AP846:AQ846 AX846:AY846 BF846:BG846 BN846:BO846 J847:K847 R847:S847 Z847:AA847 AH847:AI847 AP847:AQ847 AX847:AY847 BF847:BG847 BN847:BO847 J848:K848 R848:S848 Z848:AA848 AH848:AI848 AP848:AQ848 AX848:AY848 BF848:BG848 BN848:BO848 J849:K849 R849:S849 Z849:AA849 AH849:AI849 AP849:AQ849 AX849:AY849 BF849:BG849 BN849:BO849 J850:K850 R850:S850 Z850:AA850 AH850:AI850 AP850:AQ850 AX850:AY850 BF850:BG850 BN850:BO850 J851:K851 R851:S851 Z851:AA851 AH851:AI851 AP851:AQ851 AX851:AY851 BF851:BG851 BN851:BO851 J852:K852 R852:S852 Z852:AA852 AH852:AI852 AP852:AQ852 AX852:AY852 BF852:BG852 BN852:BO852 J853:K853 R853:S853 Z853:AA853 AH853:AI853 AP853:AQ853 AX853:AY853 BF853:BG853 BN853:BO853 J854:K854 R854:S854 Z854:AA854 AH854:AI854 AP854:AQ854 AX854:AY854 BF854:BG854 BN854:BO854 G855 J855:K855 O855 R855:S855 W855 Z855:AA855 AE855 AH855:AI855 AM855 AP855:AQ855 AU855 AX855:AY855 BC855 BF855:BG855 BK855 BN855:BO855 J856:K856 R856:S856 Z856:AA856 AH856:AI856 AP856:AQ856 AX856:AY856 BF856:BG856 BN856:BO856 J857:K857 R857:S857 Z857:AA857 AH857:AI857 AP857:AQ857 AX857:AY857 BF857:BG857 BN857:BO857 J858:K858 R858:S858 Z858:AA858 AH858:AI858 AP858:AQ858 AX858:AY858 BF858:BG858 BN858:BO858 J859:K859 R859:S859 Z859:AA859 AH859:AI859 AP859:AQ859 AX859:AY859 BF859:BG859 BN859:BO859 J860:K860 R860:S860 Z860:AA860 AH860:AI860 AP860:AQ860 AX860:AY860 BF860:BG860 BN860:BO860 J861:K861 R861:S861 Z861:AA861 AH861:AI861 AP861:AQ861 AX861:AY861 BF861:BG861 BN861:BO861 J862:K862 R862:S862 Z862:AA862 AH862:AI862 AP862:AQ862 AX862:AY862 BF862:BG862 BN862:BO862 J863:K863 R863:S863 Z863:AA863 AH863:AI863 AP863:AQ863 AX863:AY863 BF863:BG863 BN863:BO863 J864:K864 R864:S864 Z864:AA864 AH864:AI864 AP864:AQ864 AX864:AY864 BF864:BG864 BN864:BO864 J865:K865 R865:S865 Z865:AA865 AH865:AI865 AP865:AQ865 AX865:AY865 BF865:BG865 BN865:BO865 J866:K866 R866:S866 Z866:AA866 AH866:AI866 AP866:AQ866 AX866:AY866 BF866:BG866 BN866:BO866 J867:K867 R867:S867 Z867:AA867 AH867:AI867 AP867:AQ867 AX867:AY867 BF867:BG867 BN867:BO867 J868:K868 R868:S868 Z868:AA868 AH868:AI868 AP868:AQ868 AX868:AY868 BF868:BG868 BN868:BO868 J869:K869 R869:S869 Z869:AA869 AH869:AI869 AP869:AQ869 AX869:AY869 BF869:BG869 BN869:BO869 J870:K870 R870:S870 Z870:AA870 AH870:AI870 AP870:AQ870 AX870:AY870 BF870:BG870 BN870:BO870 J871:K871 R871:S871 Z871:AA871 AH871:AI871 AP871:AQ871 AX871:AY871 BF871:BG871 BN871:BO871 G872 J872:K872 O872 R872:S872 W872 Z872:AA872 AE872 AH872:AI872 AM872 AP872:AQ872 AU872 AX872:AY872 BC872 BF872:BG872 BK872 BN872:BO872 J873:K873 R873:S873 Z873:AA873 AH873:AI873 AP873:AQ873 AX873:AY873 BF873:BG873 BN873:BO873 J874:K874 R874:S874 Z874:AA874 AH874:AI874 AP874:AQ874 AX874:AY874 BF874:BG874 BN874:BO874 J875:K875 R875:S875 Z875:AA875 AH875:AI875 AP875:AQ875 AX875:AY875 BF875:BG875 BN875:BO875 J876:K876 R876:S876 Z876:AA876 AH876:AI876 AP876:AQ876 AX876:AY876 BF876:BG876 BN876:BO876 J877:K877 R877:S877 Z877:AA877 AH877:AI877 AP877:AQ877 AX877:AY877 BF877:BG877 BN877:BO877 J878:K878 R878:S878 Z878:AA878 AH878:AI878 AP878:AQ878 AX878:AY878 BF878:BG878 BN878:BO878 J879:K879 R879:S879 Z879:AA879 AH879:AI879 AP879:AQ879 AX879:AY879 BF879:BG879 BN879:BO879 J880:K880 R880:S880 Z880:AA880 AH880:AI880 AP880:AQ880 AX880:AY880 BF880:BG880 BN880:BO880 J881:K881 R881:S881 Z881:AA881 AH881:AI881 AP881:AQ881 AX881:AY881 BF881:BG881 BN881:BO881 J882:K882 R882:S882 Z882:AA882 AH882:AI882 AP882:AQ882 AX882:AY882 BF882:BG882 BN882:BO882 J883:K883 R883:S883 Z883:AA883 AH883:AI883 AP883:AQ883 AX883:AY883 BF883:BG883 BN883:BO883 J884:K884 R884:S884 Z884:AA884 AH884:AI884 AP884:AQ884 AX884:AY884 BF884:BG884 BN884:BO884 J885:K885 R885:S885 Z885:AA885 AH885:AI885 AP885:AQ885 AX885:AY885 BF885:BG885 BN885:BO885 J886:K886 R886:S886 Z886:AA886 AH886:AI886 AP886:AQ886 AX886:AY886 BF886:BG886 BN886:BO886 J887:K887 R887:S887 Z887:AA887 AH887:AI887 AP887:AQ887 AX887:AY887 BF887:BG887 BN887:BO887 J888:K888 R888:S888 Z888:AA888 AH888:AI888 AP888:AQ888 AX888:AY888 BF888:BG888 BN888:BO888 G889 J889:K889 O889 R889:S889 W889 Z889:AA889 AE889 AH889:AI889 AM889 AP889:AQ889 AU889 AX889:AY889 BC889 BF889:BG889 BK889 BN889:BO889 J890:K890 R890:S890 Z890:AA890 AH890:AI890 AP890:AQ890 AX890:AY890 BF890:BG890 BN890:BO890 J891:K891 R891:S891 Z891:AA891 AH891:AI891 AP891:AQ891 AX891:AY891 BF891:BG891 BN891:BO891 J892:K892 R892:S892 Z892:AA892 AH892:AI892 AP892:AQ892 AX892:AY892 BF892:BG892 BN892:BO892 J893:K893 R893:S893 Z893:AA893 AH893:AI893 AP893:AQ893 AX893:AY893 BF893:BG893 BN893:BO893 J894:K894 R894:S894 Z894:AA894 AH894:AI894 AP894:AQ894 AX894:AY894 BF894:BG894 BN894:BO894 J895:K895 R895:S895 Z895:AA895 AH895:AI895 AP895:AQ895 AX895:AY895 BF895:BG895 BN895:BO895 J896:K896 R896:S896 Z896:AA896 AH896:AI896 AP896:AQ896 AX896:AY896 BF896:BG896 BN896:BO896 J897:K897 R897:S897 Z897:AA897 AH897:AI897 AP897:AQ897 AX897:AY897 BF897:BG897 BN897:BO897 J898:K898 R898:S898 Z898:AA898 AH898:AI898 AP898:AQ898 AX898:AY898 BF898:BG898 BN898:BO898 J899:K899 R899:S899 Z899:AA899 AH899:AI899 AP899:AQ899 AX899:AY899 BF899:BG899 BN899:BO899 J900:K900 R900:S900 Z900:AA900 AH900:AI900 AP900:AQ900 AX900:AY900 BF900:BG900 BN900:BO900 J901:K901 R901:S901 Z901:AA901 AH901:AI901 AP901:AQ901 AX901:AY901 BF901:BG901 BN901:BO901 J902:K902 R902:S902 Z902:AA902 AH902:AI902 AP902:AQ902 AX902:AY902 BF902:BG902 BN902:BO902 J903:K903 R903:S903 Z903:AA903 AH903:AI903 AP903:AQ903 AX903:AY903 BF903:BG903 BN903:BO903 J904:K904 R904:S904 Z904:AA904 AH904:AI904 AP904:AQ904 AX904:AY904 BF904:BG904 BN904:BO904 J905:K905 R905:S905 Z905:AA905 AH905:AI905 AP905:AQ905 AX905:AY905 BF905:BG905 BN905:BO905 G906 J906:K906 O906 R906:S906 W906 Z906:AA906 AE906 AH906:AI906 AM906 AP906:AQ906 AU906 AX906:AY906 BC906 BF906:BG906 BK906 BN906:BO906 J907:K907 R907:S907 Z907:AA907 AH907:AI907 AP907:AQ907 AX907:AY907 BF907:BG907 BN907:BO907 J908:K908 R908:S908 Z908:AA908 AH908:AI908 AP908:AQ908 AX908:AY908 BF908:BG908 BN908:BO908 J909:K909 R909:S909 Z909:AA909 AH909:AI909 AP909:AQ909 AX909:AY909 BF909:BG909 BN909:BO909 J910:K910 R910:S910 Z910:AA910 AH910:AI910 AP910:AQ910 AX910:AY910 BF910:BG910 BN910:BO910 J911:K911 R911:S911 Z911:AA911 AH911:AI911 AP911:AQ911 AX911:AY911 BF911:BG911 BN911:BO911 J912:K912 R912:S912 Z912:AA912 AH912:AI912 AP912:AQ912 AX912:AY912 BF912:BG912 BN912:BO912 J913:K913 R913:S913 Z913:AA913 AH913:AI913 AP913:AQ913 AX913:AY913 BF913:BG913 BN913:BO913 J914:K914 R914:S914 Z914:AA914 AH914:AI914 AP914:AQ914 AX914:AY914 BF914:BG914 BN914:BO914 J915:K915 R915:S915 Z915:AA915 AH915:AI915 AP915:AQ915 AX915:AY915 BF915:BG915 BN915:BO915 J916:K916 R916:S916 Z916:AA916 AH916:AI916 AP916:AQ916 AX916:AY916 BF916:BG916 BN916:BO916 J917:K917 R917:S917 Z917:AA917 AH917:AI917 AP917:AQ917 AX917:AY917 BF917:BG917 BN917:BO917 J918:K918 R918:S918 Z918:AA918 AH918:AI918 AP918:AQ918 AX918:AY918 BF918:BG918 BN918:BO918 J919:K919 R919:S919 Z919:AA919 AH919:AI919 AP919:AQ919 AX919:AY919 BF919:BG919 BN919:BO919 J920:K920 R920:S920 Z920:AA920 AH920:AI920 AP920:AQ920 AX920:AY920 BF920:BG920 BN920:BO920 J921:K921 R921:S921 Z921:AA921 AH921:AI921 AP921:AQ921 AX921:AY921 BF921:BG921 BN921:BO921 J922:K922 R922:S922 Z922:AA922 AH922:AI922 AP922:AQ922 AX922:AY922 BF922:BG922 BN922:BO922 G923 J923:K923 O923 R923:S923 W923 Z923:AA923 AE923 AH923:AI923 AM923 AP923:AQ923 AU923 AX923:AY923 BC923 BF923:BG923 BK923 BN923:BO923 J924:K924 R924:S924 Z924:AA924 AH924:AI924 AP924:AQ924 AX924:AY924 BF924:BG924 BN924:BO924 J925:K925 R925:S925 Z925:AA925 AH925:AI925 AP925:AQ925 AX925:AY925 BF925:BG925 BN925:BO925 J926:K926 R926:S926 Z926:AA926 AH926:AI926 AP926:AQ926 AX926:AY926 BF926:BG926 BN926:BO926 J927:K927 R927:S927 Z927:AA927 AH927:AI927 AP927:AQ927 AX927:AY927 BF927:BG927 BN927:BO927 J928:K928 R928:S928 Z928:AA928 AH928:AI928 AP928:AQ928 AX928:AY928 BF928:BG928 BN928:BO928 J929:K929 R929:S929 Z929:AA929 AH929:AI929 AP929:AQ929 AX929:AY929 BF929:BG929 BN929:BO929 J930:K930 R930:S930 Z930:AA930 AH930:AI930 AP930:AQ930 AX930:AY930 BF930:BG930 BN930:BO930 J931:K931 R931:S931 Z931:AA931 AH931:AI931 AP931:AQ931 AX931:AY931 BF931:BG931 BN931:BO931 J932:K932 R932:S932 Z932:AA932 AH932:AI932 AP932:AQ932 AX932:AY932 BF932:BG932 BN932:BO932 J933:K933 R933:S933 Z933:AA933 AH933:AI933 AP933:AQ933 AX933:AY933 BF933:BG933 BN933:BO933 J934:K934 R934:S934 Z934:AA934 AH934:AI934 AP934:AQ934 AX934:AY934 BF934:BG934 BN934:BO934 J935:K935 R935:S935 Z935:AA935 AH935:AI935 AP935:AQ935 AX935:AY935 BF935:BG935 BN935:BO935 J936:K936 R936:S936 Z936:AA936 AH936:AI936 AP936:AQ936 AX936:AY936 BF936:BG936 BN936:BO936 J937:K937 R937:S937 Z937:AA937 AH937:AI937 AP937:AQ937 AX937:AY937 BF937:BG937 BN937:BO937 J938:K938 R938:S938 Z938:AA938 AH938:AI938 AP938:AQ938 AX938:AY938 BF938:BG938 BN938:BO938 J939:K939 R939:S939 Z939:AA939 AH939:AI939 AP939:AQ939 AX939:AY939 BF939:BG939 BN939:BO939 G940 J940:K940 O940 R940:S940 W940 Z940:AA940 AE940 AH940:AI940 AM940 AP940:AQ940 AU940 AX940:AY940 BC940 BF940:BG940 BK940 BN940:BO940 J941:K941 R941:S941 Z941:AA941 AH941:AI941 AP941:AQ941 AX941:AY941 BF941:BG941 BN941:BO941 J942:K942 R942:S942 Z942:AA942 AH942:AI942 AP942:AQ942 AX942:AY942 BF942:BG942 BN942:BO942 J943:K943 R943:S943 Z943:AA943 AH943:AI943 AP943:AQ943 AX943:AY943 BF943:BG943 BN943:BO943 J944:K944 R944:S944 Z944:AA944 AH944:AI944 AP944:AQ944 AX944:AY944 BF944:BG944 BN944:BO944 J945:K945 R945:S945 Z945:AA945 AH945:AI945 AP945:AQ945 AX945:AY945 BF945:BG945 BN945:BO945 J946:K946 R946:S946 Z946:AA946 AH946:AI946 AP946:AQ946 AX946:AY946 BF946:BG946 BN946:BO946 J947:K947 R947:S947 Z947:AA947 AH947:AI947 AP947:AQ947 AX947:AY947 BF947:BG947 BN947:BO947 J948:K948 R948:S948 Z948:AA948 AH948:AI948 AP948:AQ948 AX948:AY948 BF948:BG948 BN948:BO948 J949:K949 R949:S949 Z949:AA949 AH949:AI949 AP949:AQ949 AX949:AY949 BF949:BG949 BN949:BO949 J950:K950 R950:S950 Z950:AA950 AH950:AI950 AP950:AQ950 AX950:AY950 BF950:BG950 BN950:BO950 J951:K951 R951:S951 Z951:AA951 AH951:AI951 AP951:AQ951 AX951:AY951 BF951:BG951 BN951:BO951 J952:K952 R952:S952 Z952:AA952 AH952:AI952 AP952:AQ952 AX952:AY952 BF952:BG952 BN952:BO952 J953:K953 R953:S953 Z953:AA953 AH953:AI953 AP953:AQ953 AX953:AY953 BF953:BG953 BN953:BO953 J954:K954 R954:S954 Z954:AA954 AH954:AI954 AP954:AQ954 AX954:AY954 BF954:BG954 BN954:BO954 J955:K955 R955:S955 Z955:AA955 AH955:AI955 AP955:AQ955 AX955:AY955 BF955:BG955 BN955:BO955 J956:K956 R956:S956 Z956:AA956 AH956:AI956 AP956:AQ956 AX956:AY956 BF956:BG956 BN956:BO956 G957 J957:K957 O957 R957:S957 W957 Z957:AA957 AE957 AH957:AI957 AM957 AP957:AQ957 AU957 AX957:AY957 BC957 BF957:BG957 BK957 BN957:BO957 J958:K958 R958:S958 Z958:AA958 AH958:AI958 AP958:AQ958 AX958:AY958 BF958:BG958 BN958:BO958 J959:K959 R959:S959 Z959:AA959 AH959:AI959 AP959:AQ959 AX959:AY959 BF959:BG959 BN959:BO959 J960:K960 R960:S960 Z960:AA960 AH960:AI960 AP960:AQ960 AX960:AY960 BF960:BG960 BN960:BO960 J961:K961 R961:S961 Z961:AA961 AH961:AI961 AP961:AQ961 AX961:AY961 BF961:BG961 BN961:BO961 J962:K962 R962:S962 Z962:AA962 AH962:AI962 AP962:AQ962 AX962:AY962 BF962:BG962 BN962:BO962 J963:K963 R963:S963 Z963:AA963 AH963:AI963 AP963:AQ963 AX963:AY963 BF963:BG963 BN963:BO963 J964:K964 R964:S964 Z964:AA964 AH964:AI964 AP964:AQ964 AX964:AY964 BF964:BG964 BN964:BO964 J965:K965 R965:S965 Z965:AA965 AH965:AI965 AP965:AQ965 AX965:AY965 BF965:BG965 BN965:BO965 J966:K966 R966:S966 Z966:AA966 AH966:AI966 AP966:AQ966 AX966:AY966 BF966:BG966 BN966:BO966 J967:K967 R967:S967 Z967:AA967 AH967:AI967 AP967:AQ967 AX967:AY967 BF967:BG967 BN967:BO967 J968:K968 R968:S968 Z968:AA968 AH968:AI968 AP968:AQ968 AX968:AY968 BF968:BG968 BN968:BO968 J969:K969 R969:S969 Z969:AA969 AH969:AI969 AP969:AQ969 AX969:AY969 BF969:BG969 BN969:BO969 J970:K970 R970:S970 Z970:AA970 AH970:AI970 AP970:AQ970 AX970:AY970 BF970:BG970 BN970:BO970 J971:K971 R971:S971 Z971:AA971 AH971:AI971 AP971:AQ971 AX971:AY971 BF971:BG971 BN971:BO971 J972:K972 R972:S972 Z972:AA972 AH972:AI972 AP972:AQ972 AX972:AY972 BF972:BG972 BN972:BO972 J973:K973 R973:S973 Z973:AA973 AH973:AI973 AP973:AQ973 AX973:AY973 BF973:BG973 BN973:BO973 G974 J974:K974 O974 R974:S974 W974 Z974:AA974 AE974 AH974:AI974 AM974 AP974:AQ974 AU974 AX974:AY974 BC974 BF974:BG974 BK974 BN974:BO974 J975:K975 R975:S975 Z975:AA975 AH975:AI975 AP975:AQ975 AX975:AY975 BF975:BG975 BN975:BO975 J976:K976 R976:S976 Z976:AA976 AH976:AI976 AP976:AQ976 AX976:AY976 BF976:BG976 BN976:BO976 J977:K977 R977:S977 Z977:AA977 AH977:AI977 AP977:AQ977 AX977:AY977 BF977:BG977 BN977:BO977 J978:K978 R978:S978 Z978:AA978 AH978:AI978 AP978:AQ978 AX978:AY978 BF978:BG978 BN978:BO978 J979:K979 R979:S979 Z979:AA979 AH979:AI979 AP979:AQ979 AX979:AY979 BF979:BG979 BN979:BO979 J980:K980 R980:S980 Z980:AA980 AH980:AI980 AP980:AQ980 AX980:AY980 BF980:BG980 BN980:BO980 J981:K981 R981:S981 Z981:AA981 AH981:AI981 AP981:AQ981 AX981:AY981 BF981:BG981 BN981:BO981 J982:K982 R982:S982 Z982:AA982 AH982:AI982 AP982:AQ982 AX982:AY982 BF982:BG982 BN982:BO982 J983:K983 R983:S983 Z983:AA983 AH983:AI983 AP983:AQ983 AX983:AY983 BF983:BG983 BN983:BO983 J984:K984 R984:S984 Z984:AA984 AH984:AI984 AP984:AQ984 AX984:AY984 BF984:BG984 BN984:BO984 J985:K985 R985:S985 Z985:AA985 AH985:AI985 AP985:AQ985 AX985:AY985 BF985:BG985 BN985:BO985 J986:K986 R986:S986 Z986:AA986 AH986:AI986 AP986:AQ986 AX986:AY986 BF986:BG986 BN986:BO986 J987:K987 R987:S987 Z987:AA987 AH987:AI987 AP987:AQ987 AX987:AY987 BF987:BG987 BN987:BO987 J988:K988 R988:S988 Z988:AA988 AH988:AI988 AP988:AQ988 AX988:AY988 BF988:BG988 BN988:BO988 J989:K989 R989:S989 Z989:AA989 AH989:AI989 AP989:AQ989 AX989:AY989 BF989:BG989 BN989:BO989 J990:K990 R990:S990 Z990:AA990 AH990:AI990 AP990:AQ990 AX990:AY990 BF990:BG990 BN990:BO990 G991 J991:K991 O991 R991:S991 W991 Z991:AA991 AE991 AH991:AI991 AM991 AP991:AQ991 AU991 AX991:AY991 BC991 BF991:BG991 BK991 BN991:BO991 J992:K992 R992:S992 Z992:AA992 AH992:AI992 AP992:AQ992 AX992:AY992 BF992:BG992 BN992:BO992 J993:K993 R993:S993 Z993:AA993 AH993:AI993 AP993:AQ993 AX993:AY993 BF993:BG993 BN993:BO993 J994:K994 R994:S994 Z994:AA994 AH994:AI994 AP994:AQ994 AX994:AY994 BF994:BG994 BN994:BO994 J995:K995 R995:S995 Z995:AA995 AH995:AI995 AP995:AQ995 AX995:AY995 BF995:BG995 BN995:BO995 J996:K996 R996:S996 Z996:AA996 AH996:AI996 AP996:AQ996 AX996:AY996 BF996:BG996 BN996:BO996 J997:K997 R997:S997 Z997:AA997 AH997:AI997 AP997:AQ997 AX997:AY997 BF997:BG997 BN997:BO997 J998:K998 R998:S998 Z998:AA998 AH998:AI998 AP998:AQ998 AX998:AY998 BF998:BG998 BN998:BO998 J999:K999 R999:S999 Z999:AA999 AH999:AI999 AP999:AQ999 AX999:AY999 BF999:BG999 BN999:BO999 J1000:K1000 R1000:S1000 Z1000:AA1000 AH1000:AI1000 AP1000:AQ1000 AX1000:AY1000 BF1000:BG1000 BN1000:BO1000 J1001:K1001 R1001:S1001 Z1001:AA1001 AH1001:AI1001 AP1001:AQ1001 AX1001:AY1001 BF1001:BG1001 BN1001:BO1001 J1002:K1002 R1002:S1002 Z1002:AA1002 AH1002:AI1002 AP1002:AQ1002 AX1002:AY1002 BF1002:BG1002 BN1002:BO1002 J1003:K1003 R1003:S1003 Z1003:AA1003 AH1003:AI1003 AP1003:AQ1003 AX1003:AY1003 BF1003:BG1003 BN1003:BO1003 J1004:K1004 R1004:S1004 Z1004:AA1004 AH1004:AI1004 AP1004:AQ1004 AX1004:AY1004 BF1004:BG1004 BN1004:BO1004 J1005:K1005 R1005:S1005 Z1005:AA1005 AH1005:AI1005 AP1005:AQ1005 AX1005:AY1005 BF1005:BG1005 BN1005:BO1005 J1006:K1006 R1006:S1006 Z1006:AA1006 AH1006:AI1006 AP1006:AQ1006 AX1006:AY1006 BF1006:BG1006 BN1006:BO1006 J1007:K1007 R1007:S1007 Z1007:AA1007 AH1007:AI1007 AP1007:AQ1007 AX1007:AY1007 BF1007:BG1007 BN1007:BO1007 G1008 J1008:K1008 O1008 R1008:S1008 W1008 Z1008:AA1008 AE1008 AH1008:AI1008 AM1008 AP1008:AQ1008 AU1008 AX1008:AY1008 BC1008 BF1008:BG1008 BK1008 BN1008:BO1008 J1009:K1009 R1009:S1009 Z1009:AA1009 AH1009:AI1009 AP1009:AQ1009 AX1009:AY1009 BF1009:BG1009 BN1009:BO1009 J1010:K1010 R1010:S1010 Z1010:AA1010 AH1010:AI1010 AP1010:AQ1010 AX1010:AY1010 BF1010:BG1010 BN1010:BO1010 J1011:K1011 R1011:S1011 Z1011:AA1011 AH1011:AI1011 AP1011:AQ1011 AX1011:AY1011 BF1011:BG1011 BN1011:BO1011 J1012:K1012 R1012:S1012 Z1012:AA1012 AH1012:AI1012 AP1012:AQ1012 AX1012:AY1012 BF1012:BG1012 BN1012:BO1012 J1013:K1013 R1013:S1013 Z1013:AA1013 AH1013:AI1013 AP1013:AQ1013 AX1013:AY1013 BF1013:BG1013 BN1013:BO1013 J1014:K1014 R1014:S1014 Z1014:AA1014 AH1014:AI1014 AP1014:AQ1014 AX1014:AY1014 BF1014:BG1014 BN1014:BO1014 J1015:K1015 R1015:S1015 Z1015:AA1015 AH1015:AI1015 AP1015:AQ1015 AX1015:AY1015 BF1015:BG1015 BN1015:BO1015 J1016:K1016 R1016:S1016 Z1016:AA1016 AH1016:AI1016 AP1016:AQ1016 AX1016:AY1016 BF1016:BG1016 BN1016:BO1016 J1017:K1017 R1017:S1017 Z1017:AA1017 AH1017:AI1017 AP1017:AQ1017 AX1017:AY1017 BF1017:BG1017 BN1017:BO1017 J1018:K1018 R1018:S1018 Z1018:AA1018 AH1018:AI1018 AP1018:AQ1018 AX1018:AY1018 BF1018:BG1018 BN1018:BO1018 J1019:K1019 R1019:S1019 Z1019:AA1019 AH1019:AI1019 AP1019:AQ1019 AX1019:AY1019 BF1019:BG1019 BN1019:BO1019 J1020:K1020 R1020:S1020 Z1020:AA1020 AH1020:AI1020 AP1020:AQ1020 AX1020:AY1020 BF1020:BG1020 BN1020:BO1020 J1021:K1021 R1021:S1021 Z1021:AA1021 AH1021:AI1021 AP1021:AQ1021 AX1021:AY1021 BF1021:BG1021 BN1021:BO1021 J1022:K1022 R1022:S1022 Z1022:AA1022 AH1022:AI1022 AP1022:AQ1022 AX1022:AY1022 BF1022:BG1022 BN1022:BO1022 J1023:K1023 R1023:S1023 Z1023:AA1023 AH1023:AI1023 AP1023:AQ1023 AX1023:AY1023 BF1023:BG1023 BN1023:BO1023 J1024:K1024 R1024:S1024 Z1024:AA1024 AH1024:AI1024 AP1024:AQ1024 AX1024:AY1024 BF1024:BG1024 BN1024:BO1024 G1025 J1025:K1025 O1025 R1025:S1025 W1025 Z1025:AA1025 AE1025 AH1025:AI1025 AM1025 AP1025:AQ1025 AU1025 AX1025:AY1025 BC1025 BF1025:BG1025 BK1025 BN1025:BO1025 J1026:K1026 R1026:S1026 Z1026:AA1026 AH1026:AI1026 AP1026:AQ1026 AX1026:AY1026 BF1026:BG1026 BN1026:BO1026 J1027:K1027 R1027:S1027 Z1027:AA1027 AH1027:AI1027 AP1027:AQ1027 AX1027:AY1027 BF1027:BG1027 BN1027:BO1027 J1028:K1028 R1028:S1028 Z1028:AA1028 AH1028:AI1028 AP1028:AQ1028 AX1028:AY1028 BF1028:BG1028 BN1028:BO1028 J1029:K1029 R1029:S1029 Z1029:AA1029 AH1029:AI1029 AP1029:AQ1029 AX1029:AY1029 BF1029:BG1029 BN1029:BO1029 J1030:K1030 R1030:S1030 Z1030:AA1030 AH1030:AI1030 AP1030:AQ1030 AX1030:AY1030 BF1030:BG1030 BN1030:BO1030 J1031:K1031 R1031:S1031 Z1031:AA1031 AH1031:AI1031 AP1031:AQ1031 AX1031:AY1031 BF1031:BG1031 BN1031:BO1031 J1032:K1032 R1032:S1032 Z1032:AA1032 AH1032:AI1032 AP1032:AQ1032 AX1032:AY1032 BF1032:BG1032 BN1032:BO1032 J1033:K1033 R1033:S1033 Z1033:AA1033 AH1033:AI1033 AP1033:AQ1033 AX1033:AY1033 BF1033:BG1033 BN1033:BO1033 J1034:K1034 R1034:S1034 Z1034:AA1034 AH1034:AI1034 AP1034:AQ1034 AX1034:AY1034 BF1034:BG1034 BN1034:BO1034 J1035:K1035 R1035:S1035 Z1035:AA1035 AH1035:AI1035 AP1035:AQ1035 AX1035:AY1035 BF1035:BG1035 BN1035:BO1035 J1036:K1036 R1036:S1036 Z1036:AA1036 AH1036:AI1036 AP1036:AQ1036 AX1036:AY1036 BF1036:BG1036 BN1036:BO1036 J1037:K1037 R1037:S1037 Z1037:AA1037 AH1037:AI1037 AP1037:AQ1037 AX1037:AY1037 BF1037:BG1037 BN1037:BO1037 J1038:K1038 R1038:S1038 Z1038:AA1038 AH1038:AI1038 AP1038:AQ1038 AX1038:AY1038 BF1038:BG1038 BN1038:BO1038 J1039:K1039 R1039:S1039 Z1039:AA1039 AH1039:AI1039 AP1039:AQ1039 AX1039:AY1039 BF1039:BG1039 BN1039:BO1039 J1040:K1040 R1040:S1040 Z1040:AA1040 AH1040:AI1040 AP1040:AQ1040 AX1040:AY1040 BF1040:BG1040 BN1040:BO1040 J1041:K1041 R1041:S1041 Z1041:AA1041 AH1041:AI1041 AP1041:AQ1041 AX1041:AY1041 BF1041:BG1041 BN1041:BO1041 G1042 J1042:K1042 O1042 R1042:S1042 W1042 Z1042:AA1042 AE1042 AH1042:AI1042 AM1042 AP1042:AQ1042 AU1042 AX1042:AY1042 BC1042 BF1042:BG1042 BK1042 BN1042:BO1042 J1043:K1043 R1043:S1043 Z1043:AA1043 AH1043:AI1043 AP1043:AQ1043 AX1043:AY1043 BF1043:BG1043 BN1043:BO1043 J1044:K1044 R1044:S1044 Z1044:AA1044 AH1044:AI1044 AP1044:AQ1044 AX1044:AY1044 BF1044:BG1044 BN1044:BO1044 J1045:K1045 R1045:S1045 Z1045:AA1045 AH1045:AI1045 AP1045:AQ1045 AX1045:AY1045 BF1045:BG1045 BN1045:BO1045 J1046:K1046 R1046:S1046 Z1046:AA1046 AH1046:AI1046 AP1046:AQ1046 AX1046:AY1046 BF1046:BG1046 BN1046:BO1046 J1047:K1047 R1047:S1047 Z1047:AA1047 AH1047:AI1047 AP1047:AQ1047 AX1047:AY1047 BF1047:BG1047 BN1047:BO1047 J1048:K1048 R1048:S1048 Z1048:AA1048 AH1048:AI1048 AP1048:AQ1048 AX1048:AY1048 BF1048:BG1048 BN1048:BO1048 J1049:K1049 R1049:S1049 Z1049:AA1049 AH1049:AI1049 AP1049:AQ1049 AX1049:AY1049 BF1049:BG1049 BN1049:BO1049 J1050:K1050 R1050:S1050 Z1050:AA1050 AH1050:AI1050 AP1050:AQ1050 AX1050:AY1050 BF1050:BG1050 BN1050:BO1050 J1051:K1051 R1051:S1051 Z1051:AA1051 AH1051:AI1051 AP1051:AQ1051 AX1051:AY1051 BF1051:BG1051 BN1051:BO1051 J1052:K1052 R1052:S1052 Z1052:AA1052 AH1052:AI1052 AP1052:AQ1052 AX1052:AY1052 BF1052:BG1052 BN1052:BO1052 J1053:K1053 R1053:S1053 Z1053:AA1053 AH1053:AI1053 AP1053:AQ1053 AX1053:AY1053 BF1053:BG1053 BN1053:BO1053 J1054:K1054 R1054:S1054 Z1054:AA1054 AH1054:AI1054 AP1054:AQ1054 AX1054:AY1054 BF1054:BG1054 BN1054:BO1054 J1055:K1055 R1055:S1055 Z1055:AA1055 AH1055:AI1055 AP1055:AQ1055 AX1055:AY1055 BF1055:BG1055 BN1055:BO1055 J1056:K1056 R1056:S1056 Z1056:AA1056 AH1056:AI1056 AP1056:AQ1056 AX1056:AY1056 BF1056:BG1056 BN1056:BO1056 J1057:K1057 R1057:S1057 Z1057:AA1057 AH1057:AI1057 AP1057:AQ1057 AX1057:AY1057 BF1057:BG1057 BN1057:BO1057 J1058:K1058 R1058:S1058 Z1058:AA1058 AH1058:AI1058 AP1058:AQ1058 AX1058:AY1058 BF1058:BG1058 BN1058:BO1058 G1059 J1059:K1059 O1059 R1059:S1059 W1059 Z1059:AA1059 AE1059 AH1059:AI1059 AM1059 AP1059:AQ1059 AU1059 AX1059:AY1059 BC1059 BF1059:BG1059 BK1059 BN1059:BO1059 J1060:K1060 R1060:S1060 Z1060:AA1060 AH1060:AI1060 AP1060:AQ1060 AX1060:AY1060 BF1060:BG1060 BN1060:BO1060 J1061:K1061 R1061:S1061 Z1061:AA1061 AH1061:AI1061 AP1061:AQ1061 AX1061:AY1061 BF1061:BG1061 BN1061:BO1061 J1062:K1062 R1062:S1062 Z1062:AA1062 AH1062:AI1062 AP1062:AQ1062 AX1062:AY1062 BF1062:BG1062 BN1062:BO1062 J1063:K1063 R1063:S1063 Z1063:AA1063 AH1063:AI1063 AP1063:AQ1063 AX1063:AY1063 BF1063:BG1063 BN1063:BO1063 J1064:K1064 R1064:S1064 Z1064:AA1064 AH1064:AI1064 AP1064:AQ1064 AX1064:AY1064 BF1064:BG1064 BN1064:BO1064 J1065:K1065 R1065:S1065 Z1065:AA1065 AH1065:AI1065 AP1065:AQ1065 AX1065:AY1065 BF1065:BG1065 BN1065:BO1065 J1066:K1066 R1066:S1066 Z1066:AA1066 AH1066:AI1066 AP1066:AQ1066 AX1066:AY1066 BF1066:BG1066 BN1066:BO1066 J1067:K1067 R1067:S1067 Z1067:AA1067 AH1067:AI1067 AP1067:AQ1067 AX1067:AY1067 BF1067:BG1067 BN1067:BO1067 J1068:K1068 R1068:S1068 Z1068:AA1068 AH1068:AI1068 AP1068:AQ1068 AX1068:AY1068 BF1068:BG1068 BN1068:BO1068 J1069:K1069 R1069:S1069 Z1069:AA1069 AH1069:AI1069 AP1069:AQ1069 AX1069:AY1069 BF1069:BG1069 BN1069:BO1069 J1070:K1070 R1070:S1070 Z1070:AA1070 AH1070:AI1070 AP1070:AQ1070 AX1070:AY1070 BF1070:BG1070 BN1070:BO1070 J1071:K1071 R1071:S1071 Z1071:AA1071 AH1071:AI1071 AP1071:AQ1071 AX1071:AY1071 BF1071:BG1071 BN1071:BO1071 J1072:K1072 R1072:S1072 Z1072:AA1072 AH1072:AI1072 AP1072:AQ1072 AX1072:AY1072 BF1072:BG1072 BN1072:BO1072 J1073:K1073 R1073:S1073 Z1073:AA1073 AH1073:AI1073 AP1073:AQ1073 AX1073:AY1073 BF1073:BG1073 BN1073:BO1073 J1074:K1074 R1074:S1074 Z1074:AA1074 AH1074:AI1074 AP1074:AQ1074 AX1074:AY1074 BF1074:BG1074 BN1074:BO1074 J1075:K1075 R1075:S1075 Z1075:AA1075 AH1075:AI1075 AP1075:AQ1075 AX1075:AY1075 BF1075:BG1075 BN1075:BO1075 G1076 J1076:K1076 O1076 R1076:S1076 W1076 Z1076:AA1076 AE1076 AH1076:AI1076 AM1076 AP1076:AQ1076 AU1076 AX1076:AY1076 BC1076 BF1076:BG1076 BK1076 BN1076:BO1076 J1077:K1077 R1077:S1077 Z1077:AA1077 AH1077:AI1077 AP1077:AQ1077 AX1077:AY1077 BF1077:BG1077 BN1077:BO1077 J1078:K1078 R1078:S1078 Z1078:AA1078 AH1078:AI1078 AP1078:AQ1078 AX1078:AY1078 BF1078:BG1078 BN1078:BO1078 J1079:K1079 R1079:S1079 Z1079:AA1079 AH1079:AI1079 AP1079:AQ1079 AX1079:AY1079 BF1079:BG1079 BN1079:BO1079 J1080:K1080 R1080:S1080 Z1080:AA1080 AH1080:AI1080 AP1080:AQ1080 AX1080:AY1080 BF1080:BG1080 BN1080:BO1080 J1081:K1081 R1081:S1081 Z1081:AA1081 AH1081:AI1081 AP1081:AQ1081 AX1081:AY1081 BF1081:BG1081 BN1081:BO1081 J1082:K1082 R1082:S1082 Z1082:AA1082 AH1082:AI1082 AP1082:AQ1082 AX1082:AY1082 BF1082:BG1082 BN1082:BO1082 J1083:K1083 R1083:S1083 Z1083:AA1083 AH1083:AI1083 AP1083:AQ1083 AX1083:AY1083 BF1083:BG1083 BN1083:BO1083 J1084:K1084 R1084:S1084 Z1084:AA1084 AH1084:AI1084 AP1084:AQ1084 AX1084:AY1084 BF1084:BG1084 BN1084:BO1084 J1085:K1085 R1085:S1085 Z1085:AA1085 AH1085:AI1085 AP1085:AQ1085 AX1085:AY1085 BF1085:BG1085 BN1085:BO1085 J1086:K1086 R1086:S1086 Z1086:AA1086 AH1086:AI1086 AP1086:AQ1086 AX1086:AY1086 BF1086:BG1086 BN1086:BO1086 J1087:K1087 R1087:S1087 Z1087:AA1087 AH1087:AI1087 AP1087:AQ1087 AX1087:AY1087 BF1087:BG1087 BN1087:BO1087 J1088:K1088 R1088:S1088 Z1088:AA1088 AH1088:AI1088 AP1088:AQ1088 AX1088:AY1088 BF1088:BG1088 BN1088:BO1088 J1089:K1089 R1089:S1089 Z1089:AA1089 AH1089:AI1089 AP1089:AQ1089 AX1089:AY1089 BF1089:BG1089 BN1089:BO1089 J1090:K1090 R1090:S1090 Z1090:AA1090 AH1090:AI1090 AP1090:AQ1090 AX1090:AY1090 BF1090:BG1090 BN1090:BO1090 J1091:K1091 R1091:S1091 Z1091:AA1091 AH1091:AI1091 AP1091:AQ1091 AX1091:AY1091 BF1091:BG1091 BN1091:BO1091 J1092:K1092 R1092:S1092 Z1092:AA1092 AH1092:AI1092 AP1092:AQ1092 AX1092:AY1092 BF1092:BG1092 BN1092:BO1092 G1093 J1093:K1093 O1093 R1093:S1093 W1093 Z1093:AA1093 AE1093 AH1093:AI1093 AM1093 AP1093:AQ1093 AU1093 AX1093:AY1093 BC1093 BF1093:BG1093 BK1093 BN1093:BO1093 J1094:K1094 R1094:S1094 Z1094:AA1094 AH1094:AI1094 AP1094:AQ1094 AX1094:AY1094 BF1094:BG1094 BN1094:BO1094 J1095:K1095 R1095:S1095 Z1095:AA1095 AH1095:AI1095 AP1095:AQ1095 AX1095:AY1095 BF1095:BG1095 BN1095:BO1095 J1096:K1096 R1096:S1096 Z1096:AA1096 AH1096:AI1096 AP1096:AQ1096 AX1096:AY1096 BF1096:BG1096 BN1096:BO1096 J1097:K1097 R1097:S1097 Z1097:AA1097 AH1097:AI1097 AP1097:AQ1097 AX1097:AY1097 BF1097:BG1097 BN1097:BO1097 J1098:K1098 R1098:S1098 Z1098:AA1098 AH1098:AI1098 AP1098:AQ1098 AX1098:AY1098 BF1098:BG1098 BN1098:BO1098 J1099:K1099 R1099:S1099 Z1099:AA1099 AH1099:AI1099 AP1099:AQ1099 AX1099:AY1099 BF1099:BG1099 BN1099:BO1099 J1100:K1100 R1100:S1100 Z1100:AA1100 AH1100:AI1100 AP1100:AQ1100 AX1100:AY1100 BF1100:BG1100 BN1100:BO1100 J1101:K1101 R1101:S1101 Z1101:AA1101 AH1101:AI1101 AP1101:AQ1101 AX1101:AY1101 BF1101:BG1101 BN1101:BO1101 J1102:K1102 R1102:S1102 Z1102:AA1102 AH1102:AI1102 AP1102:AQ1102 AX1102:AY1102 BF1102:BG1102 BN1102:BO1102 J1103:K1103 R1103:S1103 Z1103:AA1103 AH1103:AI1103 AP1103:AQ1103 AX1103:AY1103 BF1103:BG1103 BN1103:BO1103 J1104:K1104 R1104:S1104 Z1104:AA1104 AH1104:AI1104 AP1104:AQ1104 AX1104:AY1104 BF1104:BG1104 BN1104:BO1104 J1105:K1105 R1105:S1105 Z1105:AA1105 AH1105:AI1105 AP1105:AQ1105 AX1105:AY1105 BF1105:BG1105 BN1105:BO1105 J1106:K1106 R1106:S1106 Z1106:AA1106 AH1106:AI1106 AP1106:AQ1106 AX1106:AY1106 BF1106:BG1106 BN1106:BO1106 J1107:K1107 R1107:S1107 Z1107:AA1107 AH1107:AI1107 AP1107:AQ1107 AX1107:AY1107 BF1107:BG1107 BN1107:BO1107 J1108:K1108 R1108:S1108 Z1108:AA1108 AH1108:AI1108 AP1108:AQ1108 AX1108:AY1108 BF1108:BG1108 BN1108:BO1108 J1109:K1109 R1109:S1109 Z1109:AA1109 AH1109:AI1109 AP1109:AQ1109 AX1109:AY1109 BF1109:BG1109 BN1109:BO1109 G1110 J1110:K1110 O1110 R1110:S1110 W1110 Z1110:AA1110 AE1110 AH1110:AI1110 AM1110 AP1110:AQ1110 AU1110 AX1110:AY1110 BC1110 BF1110:BG1110 BK1110 BN1110:BO1110 J1111:K1111 R1111:S1111 Z1111:AA1111 AH1111:AI1111 AP1111:AQ1111 AX1111:AY1111 BF1111:BG1111 BN1111:BO1111 J1112:K1112 R1112:S1112 Z1112:AA1112 AH1112:AI1112 AP1112:AQ1112 AX1112:AY1112 BF1112:BG1112 BN1112:BO1112 J1113:K1113 R1113:S1113 Z1113:AA1113 AH1113:AI1113 AP1113:AQ1113 AX1113:AY1113 BF1113:BG1113 BN1113:BO1113 J1114:K1114 R1114:S1114 Z1114:AA1114 AH1114:AI1114 AP1114:AQ1114 AX1114:AY1114 BF1114:BG1114 BN1114:BO1114 J1115:K1115 R1115:S1115 Z1115:AA1115 AH1115:AI1115 AP1115:AQ1115 AX1115:AY1115 BF1115:BG1115 BN1115:BO1115 J1116:K1116 R1116:S1116 Z1116:AA1116 AH1116:AI1116 AP1116:AQ1116 AX1116:AY1116 BF1116:BG1116 BN1116:BO1116 J1117:K1117 R1117:S1117 Z1117:AA1117 AH1117:AI1117 AP1117:AQ1117 AX1117:AY1117 BF1117:BG1117 BN1117:BO1117 J1118:K1118 R1118:S1118 Z1118:AA1118 AH1118:AI1118 AP1118:AQ1118 AX1118:AY1118 BF1118:BG1118 BN1118:BO1118 J1119:K1119 R1119:S1119 Z1119:AA1119 AH1119:AI1119 AP1119:AQ1119 AX1119:AY1119 BF1119:BG1119 BN1119:BO1119 J1120:K1120 R1120:S1120 Z1120:AA1120 AH1120:AI1120 AP1120:AQ1120 AX1120:AY1120 BF1120:BG1120 BN1120:BO1120 J1121:K1121 R1121:S1121 Z1121:AA1121 AH1121:AI1121 AP1121:AQ1121 AX1121:AY1121 BF1121:BG1121 BN1121:BO1121 J1122:K1122 R1122:S1122 Z1122:AA1122 AH1122:AI1122 AP1122:AQ1122 AX1122:AY1122 BF1122:BG1122 BN1122:BO1122 J1123:K1123 R1123:S1123 Z1123:AA1123 AH1123:AI1123 AP1123:AQ1123 AX1123:AY1123 BF1123:BG1123 BN1123:BO1123 J1124:K1124 R1124:S1124 Z1124:AA1124 AH1124:AI1124 AP1124:AQ1124 AX1124:AY1124 BF1124:BG1124 BN1124:BO1124 J1125:K1125 R1125:S1125 Z1125:AA1125 AH1125:AI1125 AP1125:AQ1125 AX1125:AY1125 BF1125:BG1125 BN1125:BO1125 J1126:K1126 R1126:S1126 Z1126:AA1126 AH1126:AI1126 AP1126:AQ1126 AX1126:AY1126 BF1126:BG1126 BN1126:BO1126 G1127 J1127:K1127 O1127 R1127:S1127 W1127 Z1127:AA1127 AE1127 AH1127:AI1127 AM1127 AP1127:AQ1127 AU1127 AX1127:AY1127 BC1127 BF1127:BG1127 BK1127 BN1127:BO1127 J1128:K1128 R1128:S1128 Z1128:AA1128 AH1128:AI1128 AP1128:AQ1128 AX1128:AY1128 BF1128:BG1128 BN1128:BO1128 J1129:K1129 R1129:S1129 Z1129:AA1129 AH1129:AI1129 AP1129:AQ1129 AX1129:AY1129 BF1129:BG1129 BN1129:BO1129 J1130:K1130 R1130:S1130 Z1130:AA1130 AH1130:AI1130 AP1130:AQ1130 AX1130:AY1130 BF1130:BG1130 BN1130:BO1130 J1131:K1131 R1131:S1131 Z1131:AA1131 AH1131:AI1131 AP1131:AQ1131 AX1131:AY1131 BF1131:BG1131 BN1131:BO1131 J1132:K1132 R1132:S1132 Z1132:AA1132 AH1132:AI1132 AP1132:AQ1132 AX1132:AY1132 BF1132:BG1132 BN1132:BO1132 J1133:K1133 R1133:S1133 Z1133:AA1133 AH1133:AI1133 AP1133:AQ1133 AX1133:AY1133 BF1133:BG1133 BN1133:BO1133 J1134:K1134 R1134:S1134 Z1134:AA1134 AH1134:AI1134 AP1134:AQ1134 AX1134:AY1134 BF1134:BG1134 BN1134:BO1134 J1135:K1135 R1135:S1135 Z1135:AA1135 AH1135:AI1135 AP1135:AQ1135 AX1135:AY1135 BF1135:BG1135 BN1135:BO1135 J1136:K1136 R1136:S1136 Z1136:AA1136 AH1136:AI1136 AP1136:AQ1136 AX1136:AY1136 BF1136:BG1136 BN1136:BO1136 J1137:K1137 R1137:S1137 Z1137:AA1137 AH1137:AI1137 AP1137:AQ1137 AX1137:AY1137 BF1137:BG1137 BN1137:BO1137 J1138:K1138 R1138:S1138 Z1138:AA1138 AH1138:AI1138 AP1138:AQ1138 AX1138:AY1138 BF1138:BG1138 BN1138:BO1138 J1139:K1139 R1139:S1139 Z1139:AA1139 AH1139:AI1139 AP1139:AQ1139 AX1139:AY1139 BF1139:BG1139 BN1139:BO1139 J1140:K1140 R1140:S1140 Z1140:AA1140 AH1140:AI1140 AP1140:AQ1140 AX1140:AY1140 BF1140:BG1140 BN1140:BO1140 J1141:K1141 R1141:S1141 Z1141:AA1141 AH1141:AI1141 AP1141:AQ1141 AX1141:AY1141 BF1141:BG1141 BN1141:BO1141 J1142:K1142 R1142:S1142 Z1142:AA1142 AH1142:AI1142 AP1142:AQ1142 AX1142:AY1142 BF1142:BG1142 BN1142:BO1142 J1143:K1143 R1143:S1143 Z1143:AA1143 AH1143:AI1143 AP1143:AQ1143 AX1143:AY1143 BF1143:BG1143 BN1143:BO1143 G1144 J1144:K1144 O1144 R1144:S1144 W1144 Z1144:AA1144 AE1144 AH1144:AI1144 AM1144 AP1144:AQ1144 AU1144 AX1144:AY1144 BC1144 BF1144:BG1144 BK1144 BN1144:BO1144 J1145:K1145 R1145:S1145 Z1145:AA1145 AH1145:AI1145 AP1145:AQ1145 AX1145:AY1145 BF1145:BG1145 BN1145:BO1145 J1146:K1146 R1146:S1146 Z1146:AA1146 AH1146:AI1146 AP1146:AQ1146 AX1146:AY1146 BF1146:BG1146 BN1146:BO1146 J1147:K1147 R1147:S1147 Z1147:AA1147 AH1147:AI1147 AP1147:AQ1147 AX1147:AY1147 BF1147:BG1147 BN1147:BO1147 J1148:K1148 R1148:S1148 Z1148:AA1148 AH1148:AI1148 AP1148:AQ1148 AX1148:AY1148 BF1148:BG1148 BN1148:BO1148 J1149:K1149 R1149:S1149 Z1149:AA1149 AH1149:AI1149 AP1149:AQ1149 AX1149:AY1149 BF1149:BG1149 BN1149:BO1149 J1150:K1150 R1150:S1150 Z1150:AA1150 AH1150:AI1150 AP1150:AQ1150 AX1150:AY1150 BF1150:BG1150 BN1150:BO1150 J1151:K1151 R1151:S1151 Z1151:AA1151 AH1151:AI1151 AP1151:AQ1151 AX1151:AY1151 BF1151:BG1151 BN1151:BO1151 J1152:K1152 R1152:S1152 Z1152:AA1152 AH1152:AI1152 AP1152:AQ1152 AX1152:AY1152 BF1152:BG1152 BN1152:BO1152 J1153:K1153 R1153:S1153 Z1153:AA1153 AH1153:AI1153 AP1153:AQ1153 AX1153:AY1153 BF1153:BG1153 BN1153:BO1153 J1154:K1154 R1154:S1154 Z1154:AA1154 AH1154:AI1154 AP1154:AQ1154 AX1154:AY1154 BF1154:BG1154 BN1154:BO1154 J1155:K1155 R1155:S1155 Z1155:AA1155 AH1155:AI1155 AP1155:AQ1155 AX1155:AY1155 BF1155:BG1155 BN1155:BO1155 J1156:K1156 R1156:S1156 Z1156:AA1156 AH1156:AI1156 AP1156:AQ1156 AX1156:AY1156 BF1156:BG1156 BN1156:BO1156 J1157:K1157 R1157:S1157 Z1157:AA1157 AH1157:AI1157 AP1157:AQ1157 AX1157:AY1157 BF1157:BG1157 BN1157:BO1157 J1158:K1158 R1158:S1158 Z1158:AA1158 AH1158:AI1158 AP1158:AQ1158 AX1158:AY1158 BF1158:BG1158 BN1158:BO1158 J1159:K1159 R1159:S1159 Z1159:AA1159 AH1159:AI1159 AP1159:AQ1159 AX1159:AY1159 BF1159:BG1159 BN1159:BO1159 J1160:K1160 R1160:S1160 Z1160:AA1160 AH1160:AI1160 AP1160:AQ1160 AX1160:AY1160 BF1160:BG1160 BN1160:BO1160 G1161 J1161:K1161 O1161 R1161:S1161 W1161 Z1161:AA1161 AE1161 AH1161:AI1161 AM1161 AP1161:AQ1161 AU1161 AX1161:AY1161 BC1161 BF1161:BG1161 BK1161 BN1161:BO1161 J1162:K1162 R1162:S1162 Z1162:AA1162 AH1162:AI1162 AP1162:AQ1162 AX1162:AY1162 BF1162:BG1162 BN1162:BO1162 J1163:K1163 R1163:S1163 Z1163:AA1163 AH1163:AI1163 AP1163:AQ1163 AX1163:AY1163 BF1163:BG1163 BN1163:BO1163 J1164:K1164 R1164:S1164 Z1164:AA1164 AH1164:AI1164 AP1164:AQ1164 AX1164:AY1164 BF1164:BG1164 BN1164:BO1164 J1165:K1165 R1165:S1165 Z1165:AA1165 AH1165:AI1165 AP1165:AQ1165 AX1165:AY1165 BF1165:BG1165 BN1165:BO1165 J1166:K1166 R1166:S1166 Z1166:AA1166 AH1166:AI1166 AP1166:AQ1166 AX1166:AY1166 BF1166:BG1166 BN1166:BO1166 J1167:K1167 R1167:S1167 Z1167:AA1167 AH1167:AI1167 AP1167:AQ1167 AX1167:AY1167 BF1167:BG1167 BN1167:BO1167 J1168:K1168 R1168:S1168 Z1168:AA1168 AH1168:AI1168 AP1168:AQ1168 AX1168:AY1168 BF1168:BG1168 BN1168:BO1168 J1169:K1169 R1169:S1169 Z1169:AA1169 AH1169:AI1169 AP1169:AQ1169 AX1169:AY1169 BF1169:BG1169 BN1169:BO1169 J1170:K1170 R1170:S1170 Z1170:AA1170 AH1170:AI1170 AP1170:AQ1170 AX1170:AY1170 BF1170:BG1170 BN1170:BO1170 J1171:K1171 R1171:S1171 Z1171:AA1171 AH1171:AI1171 AP1171:AQ1171 AX1171:AY1171 BF1171:BG1171 BN1171:BO1171 J1172:K1172 R1172:S1172 Z1172:AA1172 AH1172:AI1172 AP1172:AQ1172 AX1172:AY1172 BF1172:BG1172 BN1172:BO1172 J1173:K1173 R1173:S1173 Z1173:AA1173 AH1173:AI1173 AP1173:AQ1173 AX1173:AY1173 BF1173:BG1173 BN1173:BO1173 J1174:K1174 R1174:S1174 Z1174:AA1174 AH1174:AI1174 AP1174:AQ1174 AX1174:AY1174 BF1174:BG1174 BN1174:BO1174 J1175:K1175 R1175:S1175 Z1175:AA1175 AH1175:AI1175 AP1175:AQ1175 AX1175:AY1175 BF1175:BG1175 BN1175:BO1175 J1176:K1176 R1176:S1176 Z1176:AA1176 AH1176:AI1176 AP1176:AQ1176 AX1176:AY1176 BF1176:BG1176 BN1176:BO1176 J1177:K1177 R1177:S1177 Z1177:AA1177 AH1177:AI1177 AP1177:AQ1177 AX1177:AY1177 BF1177:BG1177 BN1177:BO1177 G1178 J1178:K1178 O1178 R1178:S1178 W1178 Z1178:AA1178 AE1178 AH1178:AI1178 AM1178 AP1178:AQ1178 AU1178 AX1178:AY1178 BC1178 BF1178:BG1178 BK1178 BN1178:BO1178 J1179:K1179 R1179:S1179 Z1179:AA1179 AH1179:AI1179 AP1179:AQ1179 AX1179:AY1179 BF1179:BG1179 BN1179:BO1179 J1180:K1180 R1180:S1180 Z1180:AA1180 AH1180:AI1180 AP1180:AQ1180 AX1180:AY1180 BF1180:BG1180 BN1180:BO1180 J1181:K1181 R1181:S1181 Z1181:AA1181 AH1181:AI1181 AP1181:AQ1181 AX1181:AY1181 BF1181:BG1181 BN1181:BO1181 J1182:K1182 R1182:S1182 Z1182:AA1182 AH1182:AI1182 AP1182:AQ1182 AX1182:AY1182 BF1182:BG1182 BN1182:BO1182 J1183:K1183 R1183:S1183 Z1183:AA1183 AH1183:AI1183 AP1183:AQ1183 AX1183:AY1183 BF1183:BG1183 BN1183:BO1183 J1184:K1184 R1184:S1184 Z1184:AA1184 AH1184:AI1184 AP1184:AQ1184 AX1184:AY1184 BF1184:BG1184 BN1184:BO1184 J1185:K1185 R1185:S1185 Z1185:AA1185 AH1185:AI1185 AP1185:AQ1185 AX1185:AY1185 BF1185:BG1185 BN1185:BO1185 J1186:K1186 R1186:S1186 Z1186:AA1186 AH1186:AI1186 AP1186:AQ1186 AX1186:AY1186 BF1186:BG1186 BN1186:BO1186 J1187:K1187 R1187:S1187 Z1187:AA1187 AH1187:AI1187 AP1187:AQ1187 AX1187:AY1187 BF1187:BG1187 BN1187:BO1187 J1188:K1188 R1188:S1188 Z1188:AA1188 AH1188:AI1188 AP1188:AQ1188 AX1188:AY1188 BF1188:BG1188 BN1188:BO1188 J1189:K1189 R1189:S1189 Z1189:AA1189 AH1189:AI1189 AP1189:AQ1189 AX1189:AY1189 BF1189:BG1189 BN1189:BO1189 J1190:K1190 R1190:S1190 Z1190:AA1190 AH1190:AI1190 AP1190:AQ1190 AX1190:AY1190 BF1190:BG1190 BN1190:BO1190 J1191:K1191 R1191:S1191 Z1191:AA1191 AH1191:AI1191 AP1191:AQ1191 AX1191:AY1191 BF1191:BG1191 BN1191:BO1191 J1192:K1192 R1192:S1192 Z1192:AA1192 AH1192:AI1192 AP1192:AQ1192 AX1192:AY1192 BF1192:BG1192 BN1192:BO1192 J1193:K1193 R1193:S1193 Z1193:AA1193 AH1193:AI1193 AP1193:AQ1193 AX1193:AY1193 BF1193:BG1193 BN1193:BO1193 J1194:K1194 R1194:S1194 Z1194:AA1194 AH1194:AI1194 AP1194:AQ1194 AX1194:AY1194 BF1194:BG1194 BN1194:BO1194 G1195 J1195:K1195 O1195 R1195:S1195 W1195 Z1195:AA1195 AE1195 AH1195:AI1195 AM1195 AP1195:AQ1195 AU1195 AX1195:AY1195 BC1195 BF1195:BG1195 BK1195 BN1195:BO1195 J1196:K1196 R1196:S1196 Z1196:AA1196 AH1196:AI1196 AP1196:AQ1196 AX1196:AY1196 BF1196:BG1196 BN1196:BO1196 J1197:K1197 R1197:S1197 Z1197:AA1197 AH1197:AI1197 AP1197:AQ1197 AX1197:AY1197 BF1197:BG1197 BN1197:BO1197 J1198:K1198 R1198:S1198 Z1198:AA1198 AH1198:AI1198 AP1198:AQ1198 AX1198:AY1198 BF1198:BG1198 BN1198:BO1198 J1199:K1199 R1199:S1199 Z1199:AA1199 AH1199:AI1199 AP1199:AQ1199 AX1199:AY1199 BF1199:BG1199 BN1199:BO1199 J1200:K1200 R1200:S1200 Z1200:AA1200 AH1200:AI1200 AP1200:AQ1200 AX1200:AY1200 BF1200:BG1200 BN1200:BO1200 J1201:K1201 R1201:S1201 Z1201:AA1201 AH1201:AI1201 AP1201:AQ1201 AX1201:AY1201 BF1201:BG1201 BN1201:BO1201 J1202:K1202 R1202:S1202 Z1202:AA1202 AH1202:AI1202 AP1202:AQ1202 AX1202:AY1202 BF1202:BG1202 BN1202:BO1202 J1203:K1203 R1203:S1203 Z1203:AA1203 AH1203:AI1203 AP1203:AQ1203 AX1203:AY1203 BF1203:BG1203 BN1203:BO1203 J1204:K1204 R1204:S1204 Z1204:AA1204 AH1204:AI1204 AP1204:AQ1204 AX1204:AY1204 BF1204:BG1204 BN1204:BO1204 J1205:K1205 R1205:S1205 Z1205:AA1205 AH1205:AI1205 AP1205:AQ1205 AX1205:AY1205 BF1205:BG1205 BN1205:BO1205 J1206:K1206 R1206:S1206 Z1206:AA1206 AH1206:AI1206 AP1206:AQ1206 AX1206:AY1206 BF1206:BG1206 BN1206:BO1206 J1207:K1207 R1207:S1207 Z1207:AA1207 AH1207:AI1207 AP1207:AQ1207 AX1207:AY1207 BF1207:BG1207 BN1207:BO1207 J1208:K1208 R1208:S1208 Z1208:AA1208 AH1208:AI1208 AP1208:AQ1208 AX1208:AY1208 BF1208:BG1208 BN1208:BO1208 J1209:K1209 R1209:S1209 Z1209:AA1209 AH1209:AI1209 AP1209:AQ1209 AX1209:AY1209 BF1209:BG1209 BN1209:BO1209 J1210:K1210 R1210:S1210 Z1210:AA1210 AH1210:AI1210 AP1210:AQ1210 AX1210:AY1210 BF1210:BG1210 BN1210:BO1210 J1211:K1211 R1211:S1211 Z1211:AA1211 AH1211:AI1211 AP1211:AQ1211 AX1211:AY1211 BF1211:BG1211 BN1211:BO1211 G1212 J1212:K1212 O1212 R1212:S1212 W1212 Z1212:AA1212 AE1212 AH1212:AI1212 AM1212 AP1212:AQ1212 AU1212 AX1212:AY1212 BC1212 BF1212:BG1212 BK1212 BN1212:BO1212 J1213:K1213 R1213:S1213 Z1213:AA1213 AH1213:AI1213 AP1213:AQ1213 AX1213:AY1213 BF1213:BG1213 BN1213:BO1213 J1214:K1214 R1214:S1214 Z1214:AA1214 AH1214:AI1214 AP1214:AQ1214 AX1214:AY1214 BF1214:BG1214 BN1214:BO1214 J1215:K1215 R1215:S1215 Z1215:AA1215 AH1215:AI1215 AP1215:AQ1215 AX1215:AY1215 BF1215:BG1215 BN1215:BO1215 J1216:K1216 R1216:S1216 Z1216:AA1216 AH1216:AI1216 AP1216:AQ1216 AX1216:AY1216 BF1216:BG1216 BN1216:BO1216 J1217:K1217 R1217:S1217 Z1217:AA1217 AH1217:AI1217 AP1217:AQ1217 AX1217:AY1217 BF1217:BG1217 BO1217 J1218:K1218 R1218:S1218 Z1218:AA1218 AH1218:AI1218 AP1218:AQ1218 AX1218:AY1218 BF1218:BG1218 BN1218:BO1218 J1219:K1219 R1219:S1219 Z1219:AA1219 AH1219:AI1219 AP1219:AQ1219 AX1219:AY1219 BF1219:BG1219 BN1219:BO1219 J1220:K1220 R1220:S1220 Z1220:AA1220 AH1220:AI1220 AP1220:AQ1220 AX1220:AY1220 BF1220:BG1220 BN1220:BO1220 J1221:K1221 R1221:S1221 Z1221:AA1221 AH1221:AI1221 AP1221:AQ1221 AX1221:AY1221 BF1221:BG1221 BN1221:BO1221 J1222:K1222 R1222:S1222 Z1222:AA1222 AH1222:AI1222 AP1222:AQ1222 AX1222:AY1222 BF1222:BG1222 BN1222:BO1222 J1223:K1223 R1223:S1223 Z1223:AA1223 AH1223:AI1223 AP1223:AQ1223 AX1223:AY1223 BF1223:BG1223 BN1223:BO1223 J1224:K1224 R1224:S1224 Z1224:AA1224 AH1224:AI1224 AP1224:AQ1224 AX1224:AY1224 BF1224:BG1224 BN1224:BO1224 J1225:K1225 R1225:S1225 Z1225:AA1225 AH1225:AI1225 AP1225:AQ1225 AX1225:AY1225 BF1225:BG1225 BN1225:BO1225 J1226:K1226 R1226:S1226 Z1226:AA1226 AH1226:AI1226 AP1226:AQ1226 AX1226:AY1226 BF1226:BG1226 BN1226:BO1226 J1227:K1227 R1227:S1227 Z1227:AA1227 AH1227:AI1227 AP1227:AQ1227 AX1227:AY1227 BF1227:BG1227 BN1227:BO1227 J1228:K1228 R1228:S1228 Z1228:AA1228 AH1228:AI1228 AP1228:AQ1228 AX1228:AY1228 BF1228:BG1228 BN1228:BO1228 G1229 J1229:K1229 O1229 R1229:S1229 W1229 Z1229:AA1229 AE1229 AH1229:AI1229 AM1229 AP1229:AQ1229 AU1229 AX1229:AY1229 BC1229 BF1229:BG1229 BK1229 BN1229:BO1229 J1230:K1230 R1230:S1230 Z1230:AA1230 AH1230:AI1230 AP1230:AQ1230 AX1230:AY1230 BF1230:BG1230 BN1230:BO1230 J1231:K1231 R1231:S1231 Z1231:AA1231 AH1231:AI1231 AP1231:AQ1231 AX1231:AY1231 BF1231:BG1231 BN1231:BO1231 J1232:K1232 R1232:S1232 Z1232:AA1232 AH1232:AI1232 AP1232:AQ1232 AX1232:AY1232 BF1232:BG1232 BN1232:BO1232 J1233:K1233 R1233:S1233 Z1233:AA1233 AH1233:AI1233 AP1233:AQ1233 AX1233:AY1233 BF1233:BG1233 BN1233:BO1233 J1234:K1234 R1234:S1234 Z1234:AA1234 AH1234:AI1234 AP1234:AQ1234 AX1234:AY1234 BF1234:BG1234 BN1234:BO1234 J1235:K1235 R1235:S1235 Z1235:AA1235 AH1235:AI1235 AP1235:AQ1235 AX1235:AY1235 BF1235:BG1235 BN1235:BO1235 J1236:K1236 R1236:S1236 Z1236:AA1236 AH1236:AI1236 AP1236:AQ1236 AX1236:AY1236 BF1236:BG1236 BN1236:BO1236 J1237:K1237 R1237:S1237 Z1237:AA1237 AH1237:AI1237 AP1237:AQ1237 AX1237:AY1237 BF1237:BG1237 BN1237:BO1237 J1238:K1238 R1238:S1238 Z1238:AA1238 AH1238:AI1238 AP1238:AQ1238 AX1238:AY1238 BF1238:BG1238 BN1238:BO1238 J1239:K1239 R1239:S1239 Z1239:AA1239 AH1239:AI1239 AP1239:AQ1239 AX1239:AY1239 BF1239:BG1239 BN1239:BO1239 J1240:K1240 R1240:S1240 Z1240:AA1240 AH1240:AI1240 AP1240:AQ1240 AX1240:AY1240 BF1240:BG1240 BN1240:BO1240 J1241:K1241 R1241:S1241 Z1241:AA1241 AH1241:AI1241 AP1241:AQ1241 AX1241:AY1241 BF1241:BG1241 BN1241:BO1241 J1242:K1242 R1242:S1242 Z1242:AA1242 AH1242:AI1242 AP1242:AQ1242 AX1242:AY1242 BF1242:BG1242 BN1242:BO1242 J1243:K1243 R1243:S1243 Z1243:AA1243 AH1243:AI1243 AP1243:AQ1243 AX1243:AY1243 BF1243:BG1243 BN1243:BO1243 J1244:K1244 R1244:S1244 Z1244:AA1244 AH1244:AI1244 AP1244:AQ1244 AX1244:AY1244 BF1244:BG1244 BN1244:BO1244 J1245:K1245 R1245:S1245 Z1245:AA1245 AH1245:AI1245 AP1245:AQ1245 AX1245:AY1245 BF1245:BG1245 BN1245:BO1245 G1246 J1246:K1246 O1246 R1246:S1246 W1246 Z1246:AA1246 AE1246 AH1246:AI1246 AM1246 AP1246:AQ1246 AU1246 AX1246:AY1246 BC1246 BF1246:BG1246 BK1246 BN1246:BO1246 J1247:K1247 R1247:S1247 Z1247:AA1247 AH1247:AI1247 AP1247:AQ1247 AX1247:AY1247 BF1247:BG1247 BN1247:BO1247 J1248:K1248 R1248:S1248 Z1248:AA1248 AH1248:AI1248 AP1248:AQ1248 AX1248:AY1248 BF1248:BG1248 BN1248:BO1248 J1249:K1249 R1249:S1249 Z1249:AA1249 AH1249:AI1249 AP1249:AQ1249 AX1249:AY1249 BF1249:BG1249 BN1249:BO1249 J1250:K1250 R1250:S1250 Z1250:AA1250 AH1250:AI1250 AP1250:AQ1250 AX1250:AY1250 BF1250:BG1250 BN1250:BO1250 J1251:K1251 R1251:S1251 Z1251:AA1251 AH1251:AI1251 AP1251:AQ1251 AX1251:AY1251 BF1251:BG1251 BN1251:BO1251 J1252:K1252 R1252:S1252 Z1252:AA1252 AH1252:AI1252 AP1252:AQ1252 AX1252:AY1252 BF1252:BG1252 BN1252:BO1252 J1253:K1253 R1253:S1253 Z1253:AA1253 AH1253:AI1253 AP1253:AQ1253 AX1253:AY1253 BF1253:BG1253 BN1253:BO1253 J1254:K1254 R1254:S1254 Z1254:AA1254 AH1254:AI1254 AP1254:AQ1254 AX1254:AY1254 BF1254:BG1254 BN1254:BO1254 J1255:K1255 R1255:S1255 Z1255:AA1255 AH1255:AI1255 AP1255:AQ1255 AX1255:AY1255 BF1255:BG1255 BN1255:BO1255 J1256:K1256 R1256:S1256 Z1256:AA1256 AH1256:AI1256 AP1256:AQ1256 AX1256:AY1256 BF1256:BG1256 BN1256:BO1256 J1257:K1257 R1257:S1257 Z1257:AA1257 AH1257:AI1257 AP1257:AQ1257 AX1257:AY1257 BF1257:BG1257 BN1257:BO1257 J1258:K1258 R1258:S1258 Z1258:AA1258 AH1258:AI1258 AP1258:AQ1258 AX1258:AY1258 BF1258:BG1258 BN1258:BO1258 J1259:K1259 R1259:S1259 Z1259:AA1259 AH1259:AI1259 AP1259:AQ1259 AX1259:AY1259 BF1259:BG1259 BN1259:BO1259 J1260:K1260 R1260:S1260 Z1260:AA1260 AH1260:AI1260 AP1260:AQ1260 AX1260:AY1260 BF1260:BG1260 BN1260:BO1260 J1261:K1261 R1261:S1261 Z1261:AA1261 AH1261:AI1261 AP1261:AQ1261 AX1261:AY1261 BF1261:BG1261 BN1261:BO1261 J1262:K1262 R1262:S1262 Z1262:AA1262 AH1262:AI1262 AP1262:AQ1262 AX1262:AY1262 BF1262:BG1262 BN1262:BO1262 G1263 J1263:K1263 O1263 R1263:S1263 W1263 Z1263:AA1263 AE1263 AH1263:AI1263 AM1263 AP1263:AQ1263 AU1263 AX1263:AY1263 BC1263 BF1263:BG1263 BK1263 BN1263:BO1263 D1264:E1264 L1264:M1264 T1264:U1264 AB1264:AC1264 AJ1264:AK1264 AR1264:AS1264 AZ1264:BA1264 BH1264:BI1264</xm:sqref>
        </x14:ignoredError>
      </x14:ignoredError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A92F-4FA0-4B7F-89B6-919117B46957}">
  <sheetPr codeName="Sheet9"/>
  <dimension ref="B1:L80"/>
  <sheetViews>
    <sheetView showGridLines="0" zoomScaleNormal="100" zoomScaleSheetLayoutView="100" workbookViewId="0"/>
  </sheetViews>
  <sheetFormatPr defaultColWidth="9" defaultRowHeight="13.5"/>
  <cols>
    <col min="1" max="1" width="4.625" style="1" customWidth="1"/>
    <col min="2" max="2" width="9.875" style="1" customWidth="1"/>
    <col min="3" max="3" width="19.625" style="1" customWidth="1"/>
    <col min="4" max="10" width="10.625" style="1" customWidth="1"/>
    <col min="11" max="11" width="9" style="1"/>
    <col min="12" max="12" width="9" style="4"/>
    <col min="13" max="16384" width="9" style="1"/>
  </cols>
  <sheetData>
    <row r="1" spans="2:12" ht="16.5" customHeight="1">
      <c r="B1" s="3" t="s">
        <v>290</v>
      </c>
    </row>
    <row r="2" spans="2:12" ht="16.5" customHeight="1">
      <c r="B2" s="3" t="s">
        <v>94</v>
      </c>
      <c r="C2" s="189"/>
    </row>
    <row r="3" spans="2:12" ht="51.75" customHeight="1">
      <c r="B3" s="190"/>
      <c r="C3" s="220" t="s">
        <v>285</v>
      </c>
      <c r="D3" s="252" t="s">
        <v>63</v>
      </c>
      <c r="E3" s="266" t="s">
        <v>216</v>
      </c>
      <c r="F3" s="203" t="s">
        <v>264</v>
      </c>
      <c r="G3" s="203" t="s">
        <v>249</v>
      </c>
      <c r="H3" s="212" t="s">
        <v>283</v>
      </c>
      <c r="I3" s="212" t="s">
        <v>269</v>
      </c>
      <c r="J3" s="213" t="s">
        <v>282</v>
      </c>
    </row>
    <row r="4" spans="2:12" s="8" customFormat="1">
      <c r="B4" s="403" t="s">
        <v>137</v>
      </c>
      <c r="C4" s="105" t="s">
        <v>132</v>
      </c>
      <c r="D4" s="258">
        <f>市区町村別_フレイル区分別要介護度別人数･介護給付費!E671</f>
        <v>8045</v>
      </c>
      <c r="E4" s="267">
        <f>市区町村別_フレイル区分別要介護度別人数･介護給付費!F671</f>
        <v>0.54142270677703752</v>
      </c>
      <c r="F4" s="268">
        <f>市区町村別_フレイル区分別要介護度別人数･介護給付費!G671</f>
        <v>254177</v>
      </c>
      <c r="G4" s="268">
        <f>市区町村別_フレイル区分別要介護度別人数･介護給付費!H671</f>
        <v>1</v>
      </c>
      <c r="H4" s="268">
        <f>市区町村別_フレイル区分別要介護度別人数･介護給付費!I671</f>
        <v>31.594406463642013</v>
      </c>
      <c r="I4" s="268">
        <f>市区町村別_フレイル区分別要介護度別人数･介護給付費!J671</f>
        <v>254177</v>
      </c>
      <c r="J4" s="239">
        <f>市区町村別_フレイル区分別要介護度別人数･介護給付費!K671</f>
        <v>1.2430080795525171E-4</v>
      </c>
      <c r="L4" s="7"/>
    </row>
    <row r="5" spans="2:12" s="8" customFormat="1">
      <c r="B5" s="404"/>
      <c r="C5" s="105" t="s">
        <v>129</v>
      </c>
      <c r="D5" s="259">
        <f>市区町村別_フレイル区分別要介護度別人数･介護給付費!E672</f>
        <v>1575</v>
      </c>
      <c r="E5" s="208">
        <f>市区町村別_フレイル区分別要介護度別人数･介護給付費!F672</f>
        <v>0.10599636583888553</v>
      </c>
      <c r="F5" s="209">
        <f>市区町村別_フレイル区分別要介護度別人数･介護給付費!G672</f>
        <v>91477043</v>
      </c>
      <c r="G5" s="209">
        <f>市区町村別_フレイル区分別要介護度別人数･介護給付費!H672</f>
        <v>615</v>
      </c>
      <c r="H5" s="209">
        <f>市区町村別_フレイル区分別要介護度別人数･介護給付費!I672</f>
        <v>58080.662222222221</v>
      </c>
      <c r="I5" s="209">
        <f>市区町村別_フレイル区分別要介護度別人数･介護給付費!J672</f>
        <v>148743.15934959351</v>
      </c>
      <c r="J5" s="265">
        <f>市区町村別_フレイル区分別要介護度別人数･介護給付費!K672</f>
        <v>0.39047619047619048</v>
      </c>
      <c r="L5" s="7"/>
    </row>
    <row r="6" spans="2:12" s="8" customFormat="1">
      <c r="B6" s="404"/>
      <c r="C6" s="105" t="s">
        <v>130</v>
      </c>
      <c r="D6" s="260">
        <f>市区町村別_フレイル区分別要介護度別人数･介護給付費!E673</f>
        <v>1262</v>
      </c>
      <c r="E6" s="208">
        <f>市区町村別_フレイル区分別要介護度別人数･介護給付費!F673</f>
        <v>8.4931691230903827E-2</v>
      </c>
      <c r="F6" s="209">
        <f>市区町村別_フレイル区分別要介護度別人数･介護給付費!G673</f>
        <v>189356499</v>
      </c>
      <c r="G6" s="209">
        <f>市区町村別_フレイル区分別要介護度別人数･介護給付費!H673</f>
        <v>746</v>
      </c>
      <c r="H6" s="209">
        <f>市区町村別_フレイル区分別要介護度別人数･介護給付費!I673</f>
        <v>150044.76941362917</v>
      </c>
      <c r="I6" s="209">
        <f>市区町村別_フレイル区分別要介護度別人数･介護給付費!J673</f>
        <v>253829.0871313673</v>
      </c>
      <c r="J6" s="265">
        <f>市区町村別_フレイル区分別要介護度別人数･介護給付費!K673</f>
        <v>0.5911251980982567</v>
      </c>
      <c r="L6" s="7"/>
    </row>
    <row r="7" spans="2:12" s="8" customFormat="1">
      <c r="B7" s="404"/>
      <c r="C7" s="105" t="s">
        <v>131</v>
      </c>
      <c r="D7" s="261">
        <f>市区町村別_フレイル区分別要介護度別人数･介護給付費!E674</f>
        <v>1368</v>
      </c>
      <c r="E7" s="269">
        <f>市区町村別_フレイル区分別要介護度別人数･介護給付費!F674</f>
        <v>9.2065414900060566E-2</v>
      </c>
      <c r="F7" s="270">
        <f>市区町村別_フレイル区分別要介護度別人数･介護給付費!G674</f>
        <v>929853208</v>
      </c>
      <c r="G7" s="270">
        <f>市区町村別_フレイル区分別要介護度別人数･介護給付費!H674</f>
        <v>1193</v>
      </c>
      <c r="H7" s="270">
        <f>市区町村別_フレイル区分別要介護度別人数･介護給付費!I674</f>
        <v>679717.25730994157</v>
      </c>
      <c r="I7" s="270">
        <f>市区町村別_フレイル区分別要介護度別人数･介護給付費!J674</f>
        <v>779424.31517183571</v>
      </c>
      <c r="J7" s="265">
        <f>市区町村別_フレイル区分別要介護度別人数･介護給付費!K674</f>
        <v>0.87207602339181289</v>
      </c>
      <c r="L7" s="7"/>
    </row>
    <row r="8" spans="2:12" s="8" customFormat="1">
      <c r="B8" s="404"/>
      <c r="C8" s="105" t="s">
        <v>133</v>
      </c>
      <c r="D8" s="260">
        <f>市区町村別_フレイル区分別要介護度別人数･介護給付費!E675</f>
        <v>1236</v>
      </c>
      <c r="E8" s="208">
        <f>市区町村別_フレイル区分別要介護度別人数･介護給付費!F675</f>
        <v>8.318190995356349E-2</v>
      </c>
      <c r="F8" s="209">
        <f>市区町村別_フレイル区分別要介護度別人数･介護給付費!G675</f>
        <v>1342924724</v>
      </c>
      <c r="G8" s="209">
        <f>市区町村別_フレイル区分別要介護度別人数･介護給付費!H675</f>
        <v>1175</v>
      </c>
      <c r="H8" s="209">
        <f>市区町村別_フレイル区分別要介護度別人数･介護給付費!I675</f>
        <v>1086508.6763754045</v>
      </c>
      <c r="I8" s="209">
        <f>市区町村別_フレイル区分別要介護度別人数･介護給付費!J675</f>
        <v>1142914.6587234042</v>
      </c>
      <c r="J8" s="265">
        <f>市区町村別_フレイル区分別要介護度別人数･介護給付費!K675</f>
        <v>0.95064724919093846</v>
      </c>
      <c r="L8" s="7"/>
    </row>
    <row r="9" spans="2:12" s="8" customFormat="1">
      <c r="B9" s="404"/>
      <c r="C9" s="105" t="s">
        <v>134</v>
      </c>
      <c r="D9" s="260">
        <f>市区町村別_フレイル区分別要介護度別人数･介護給付費!E676</f>
        <v>687</v>
      </c>
      <c r="E9" s="208">
        <f>市区町村別_フレイル区分別要介護度別人数･介護給付費!F676</f>
        <v>4.6234605289723403E-2</v>
      </c>
      <c r="F9" s="209">
        <f>市区町村別_フレイル区分別要介護度別人数･介護給付費!G676</f>
        <v>1248918440</v>
      </c>
      <c r="G9" s="209">
        <f>市区町村別_フレイル区分別要介護度別人数･介護給付費!H676</f>
        <v>664</v>
      </c>
      <c r="H9" s="209">
        <f>市区町村別_フレイル区分別要介護度別人数･介護給付費!I676</f>
        <v>1817930.7714701602</v>
      </c>
      <c r="I9" s="209">
        <f>市区町村別_フレイル区分別要介護度別人数･介護給付費!J676</f>
        <v>1880901.2650602409</v>
      </c>
      <c r="J9" s="265">
        <f>市区町村別_フレイル区分別要介護度別人数･介護給付費!K676</f>
        <v>0.96652110625909748</v>
      </c>
      <c r="L9" s="7"/>
    </row>
    <row r="10" spans="2:12" s="8" customFormat="1">
      <c r="B10" s="404"/>
      <c r="C10" s="105" t="s">
        <v>135</v>
      </c>
      <c r="D10" s="260">
        <f>市区町村別_フレイル区分別要介護度別人数･介護給付費!E677</f>
        <v>487</v>
      </c>
      <c r="E10" s="208">
        <f>市区町村別_フレイル区分別要介護度別人数･介護給付費!F677</f>
        <v>3.2774749310182379E-2</v>
      </c>
      <c r="F10" s="209">
        <f>市区町村別_フレイル区分別要介護度別人数･介護給付費!G677</f>
        <v>954707935</v>
      </c>
      <c r="G10" s="209">
        <f>市区町村別_フレイル区分別要介護度別人数･介護給付費!H677</f>
        <v>475</v>
      </c>
      <c r="H10" s="209">
        <f>市区町村別_フレイル区分別要介護度別人数･介護給付費!I677</f>
        <v>1960385.9034907597</v>
      </c>
      <c r="I10" s="209">
        <f>市区町村別_フレイル区分別要介護度別人数･介護給付費!J677</f>
        <v>2009911.4421052632</v>
      </c>
      <c r="J10" s="265">
        <f>市区町村別_フレイル区分別要介護度別人数･介護給付費!K677</f>
        <v>0.97535934291581106</v>
      </c>
      <c r="L10" s="7"/>
    </row>
    <row r="11" spans="2:12" s="8" customFormat="1">
      <c r="B11" s="404"/>
      <c r="C11" s="108" t="s">
        <v>136</v>
      </c>
      <c r="D11" s="262">
        <f>市区町村別_フレイル区分別要介護度別人数･介護給付費!E678</f>
        <v>199</v>
      </c>
      <c r="E11" s="206">
        <f>市区町村別_フレイル区分別要介護度別人数･介護給付費!F678</f>
        <v>1.3392556699643314E-2</v>
      </c>
      <c r="F11" s="207">
        <f>市区町村別_フレイル区分別要介護度別人数･介護給付費!G678</f>
        <v>467778108</v>
      </c>
      <c r="G11" s="207">
        <f>市区町村別_フレイル区分別要介護度別人数･介護給付費!H678</f>
        <v>191</v>
      </c>
      <c r="H11" s="207">
        <f>市区町村別_フレイル区分別要介護度別人数･介護給付費!I678</f>
        <v>2350643.7587939696</v>
      </c>
      <c r="I11" s="207">
        <f>市区町村別_フレイル区分別要介護度別人数･介護給付費!J678</f>
        <v>2449100.0418848167</v>
      </c>
      <c r="J11" s="237">
        <f>市区町村別_フレイル区分別要介護度別人数･介護給付費!K678</f>
        <v>0.95979899497487442</v>
      </c>
      <c r="L11" s="7"/>
    </row>
    <row r="12" spans="2:12" s="8" customFormat="1">
      <c r="B12" s="405"/>
      <c r="C12" s="221" t="s">
        <v>64</v>
      </c>
      <c r="D12" s="125">
        <f>市区町村別_フレイル区分別要介護度別人数･介護給付費!E679</f>
        <v>14859</v>
      </c>
      <c r="E12" s="210">
        <f>市区町村別_フレイル区分別要介護度別人数･介護給付費!F679</f>
        <v>1</v>
      </c>
      <c r="F12" s="211">
        <f>市区町村別_フレイル区分別要介護度別人数･介護給付費!G679</f>
        <v>5225270134</v>
      </c>
      <c r="G12" s="211">
        <f>市区町村別_フレイル区分別要介護度別人数･介護給付費!H679</f>
        <v>5060</v>
      </c>
      <c r="H12" s="211">
        <f>市区町村別_フレイル区分別要介護度別人数･介護給付費!I679</f>
        <v>351656.91728918499</v>
      </c>
      <c r="I12" s="211">
        <f>市区町村別_フレイル区分別要介護度別人数･介護給付費!J679</f>
        <v>1032662.0818181818</v>
      </c>
      <c r="J12" s="234">
        <f>市区町村別_フレイル区分別要介護度別人数･介護給付費!K679</f>
        <v>0.34053435628238776</v>
      </c>
      <c r="L12" s="7"/>
    </row>
    <row r="13" spans="2:12" s="8" customFormat="1">
      <c r="B13" s="402" t="s">
        <v>138</v>
      </c>
      <c r="C13" s="105" t="s">
        <v>132</v>
      </c>
      <c r="D13" s="262">
        <f>市区町村別_フレイル区分別要介護度別人数･介護給付費!L671</f>
        <v>129594</v>
      </c>
      <c r="E13" s="206">
        <f>市区町村別_フレイル区分別要介護度別人数･介護給付費!M671</f>
        <v>0.78901417368856852</v>
      </c>
      <c r="F13" s="207">
        <f>市区町村別_フレイル区分別要介護度別人数･介護給付費!N671</f>
        <v>317250</v>
      </c>
      <c r="G13" s="207">
        <f>市区町村別_フレイル区分別要介護度別人数･介護給付費!O671</f>
        <v>4</v>
      </c>
      <c r="H13" s="207">
        <f>市区町村別_フレイル区分別要介護度別人数･介護給付費!P671</f>
        <v>2.4480300013889531</v>
      </c>
      <c r="I13" s="207">
        <f>市区町村別_フレイル区分別要介護度別人数･介護給付費!Q671</f>
        <v>79312.5</v>
      </c>
      <c r="J13" s="222">
        <f>市区町村別_フレイル区分別要介護度別人数･介護給付費!R671</f>
        <v>3.0865626495053782E-5</v>
      </c>
      <c r="L13" s="7"/>
    </row>
    <row r="14" spans="2:12" s="8" customFormat="1">
      <c r="B14" s="402"/>
      <c r="C14" s="105" t="s">
        <v>129</v>
      </c>
      <c r="D14" s="262">
        <f>市区町村別_フレイル区分別要介護度別人数･介護給付費!L672</f>
        <v>11897</v>
      </c>
      <c r="E14" s="206">
        <f>市区町村別_フレイル区分別要介護度別人数･介護給付費!M672</f>
        <v>7.2433149870926888E-2</v>
      </c>
      <c r="F14" s="207">
        <f>市区町村別_フレイル区分別要介護度別人数･介護給付費!N672</f>
        <v>653939888</v>
      </c>
      <c r="G14" s="207">
        <f>市区町村別_フレイル区分別要介護度別人数･介護給付費!O672</f>
        <v>4169</v>
      </c>
      <c r="H14" s="207">
        <f>市区町村別_フレイル区分別要介護度別人数･介護給付費!P672</f>
        <v>54966.788938387828</v>
      </c>
      <c r="I14" s="207">
        <f>市区町村別_フレイル区分別要介護度別人数･介護給付費!Q672</f>
        <v>156857.73278963781</v>
      </c>
      <c r="J14" s="222">
        <f>市区町村別_フレイル区分別要介護度別人数･介護給付費!R672</f>
        <v>0.35042447675884675</v>
      </c>
      <c r="L14" s="7"/>
    </row>
    <row r="15" spans="2:12" s="8" customFormat="1">
      <c r="B15" s="402"/>
      <c r="C15" s="105" t="s">
        <v>130</v>
      </c>
      <c r="D15" s="262">
        <f>市区町村別_フレイル区分別要介護度別人数･介護給付費!L673</f>
        <v>7011</v>
      </c>
      <c r="E15" s="206">
        <f>市区町村別_フレイル区分別要介護度別人数･介護給付費!M673</f>
        <v>4.2685451268813013E-2</v>
      </c>
      <c r="F15" s="207">
        <f>市区町村別_フレイル区分別要介護度別人数･介護給付費!N673</f>
        <v>941481181</v>
      </c>
      <c r="G15" s="207">
        <f>市区町村別_フレイル区分別要介護度別人数･介護給付費!O673</f>
        <v>3923</v>
      </c>
      <c r="H15" s="207">
        <f>市区町村別_フレイル区分別要介護度別人数･介護給付費!P673</f>
        <v>134286.29025816574</v>
      </c>
      <c r="I15" s="207">
        <f>市区町村別_フレイル区分別要介護度別人数･介護給付費!Q673</f>
        <v>239990.10476676014</v>
      </c>
      <c r="J15" s="222">
        <f>市区町村別_フレイル区分別要介護度別人数･介護給付費!R673</f>
        <v>0.55954927970332335</v>
      </c>
      <c r="L15" s="7"/>
    </row>
    <row r="16" spans="2:12" s="8" customFormat="1">
      <c r="B16" s="402"/>
      <c r="C16" s="105" t="s">
        <v>131</v>
      </c>
      <c r="D16" s="262">
        <f>市区町村別_フレイル区分別要介護度別人数･介護給付費!L674</f>
        <v>7074</v>
      </c>
      <c r="E16" s="206">
        <f>市区町村別_フレイル区分別要介護度別人数･介護給付費!M674</f>
        <v>4.3069017583166919E-2</v>
      </c>
      <c r="F16" s="207">
        <f>市区町村別_フレイル区分別要介護度別人数･介護給付費!N674</f>
        <v>4931012046</v>
      </c>
      <c r="G16" s="207">
        <f>市区町村別_フレイル区分別要介護度別人数･介護給付費!O674</f>
        <v>6153</v>
      </c>
      <c r="H16" s="207">
        <f>市区町村別_フレイル区分別要介護度別人数･介護給付費!P674</f>
        <v>697061.35793044954</v>
      </c>
      <c r="I16" s="207">
        <f>市区町村別_フレイル区分別要介護度別人数･介護給付費!Q674</f>
        <v>801399.64992686489</v>
      </c>
      <c r="J16" s="222">
        <f>市区町村別_フレイル区分別要介護度別人数･介護給付費!R674</f>
        <v>0.86980491942324001</v>
      </c>
      <c r="L16" s="7"/>
    </row>
    <row r="17" spans="2:12" s="8" customFormat="1">
      <c r="B17" s="402"/>
      <c r="C17" s="105" t="s">
        <v>133</v>
      </c>
      <c r="D17" s="262">
        <f>市区町村別_フレイル区分別要介護度別人数･介護給付費!L675</f>
        <v>4569</v>
      </c>
      <c r="E17" s="206">
        <f>市区町村別_フレイル区分別要介護度別人数･介護給付費!M675</f>
        <v>2.7817690321952169E-2</v>
      </c>
      <c r="F17" s="207">
        <f>市区町村別_フレイル区分別要介護度別人数･介護給付費!N675</f>
        <v>5030339520</v>
      </c>
      <c r="G17" s="207">
        <f>市区町村別_フレイル区分別要介護度別人数･介護給付費!O675</f>
        <v>4331</v>
      </c>
      <c r="H17" s="207">
        <f>市区町村別_フレイル区分別要介護度別人数･介護給付費!P675</f>
        <v>1100971.6611950099</v>
      </c>
      <c r="I17" s="207">
        <f>市区町村別_フレイル区分別要介護度別人数･介護給付費!Q675</f>
        <v>1161472.990071577</v>
      </c>
      <c r="J17" s="222">
        <f>市区町村別_フレイル区分別要介護度別人数･介護給付費!R675</f>
        <v>0.94790982709564453</v>
      </c>
      <c r="L17" s="7"/>
    </row>
    <row r="18" spans="2:12" s="8" customFormat="1">
      <c r="B18" s="402"/>
      <c r="C18" s="105" t="s">
        <v>134</v>
      </c>
      <c r="D18" s="262">
        <f>市区町村別_フレイル区分別要介護度別人数･介護給付費!L676</f>
        <v>2148</v>
      </c>
      <c r="E18" s="206">
        <f>市区町村別_フレイル区分別要介護度別人数･介護給付費!M676</f>
        <v>1.3077784813209294E-2</v>
      </c>
      <c r="F18" s="207">
        <f>市区町村別_フレイル区分別要介護度別人数･介護給付費!N676</f>
        <v>3647860573</v>
      </c>
      <c r="G18" s="207">
        <f>市区町村別_フレイル区分別要介護度別人数･介護給付費!O676</f>
        <v>2085</v>
      </c>
      <c r="H18" s="207">
        <f>市区町村別_フレイル区分別要介護度別人数･介護給付費!P676</f>
        <v>1698259.1121973929</v>
      </c>
      <c r="I18" s="207">
        <f>市区町村別_フレイル区分別要介護度別人数･介護給付費!Q676</f>
        <v>1749573.4163069543</v>
      </c>
      <c r="J18" s="222">
        <f>市区町村別_フレイル区分別要介護度別人数･介護給付費!R676</f>
        <v>0.97067039106145248</v>
      </c>
      <c r="L18" s="7"/>
    </row>
    <row r="19" spans="2:12" s="8" customFormat="1">
      <c r="B19" s="402"/>
      <c r="C19" s="105" t="s">
        <v>135</v>
      </c>
      <c r="D19" s="262">
        <f>市区町村別_フレイル区分別要介護度別人数･介護給付費!L677</f>
        <v>1265</v>
      </c>
      <c r="E19" s="206">
        <f>市区町村別_フレイル区分別要介護度別人数･介護給付費!M677</f>
        <v>7.7017680580585453E-3</v>
      </c>
      <c r="F19" s="207">
        <f>市区町村別_フレイル区分別要介護度別人数･介護給付費!N677</f>
        <v>2478385961</v>
      </c>
      <c r="G19" s="207">
        <f>市区町村別_フレイル区分別要介護度別人数･介護給付費!O677</f>
        <v>1185</v>
      </c>
      <c r="H19" s="207">
        <f>市区町村別_フレイル区分別要介護度別人数･介護給付費!P677</f>
        <v>1959198.3881422924</v>
      </c>
      <c r="I19" s="207">
        <f>市区町村別_フレイル区分別要介護度別人数･介護給付費!Q677</f>
        <v>2091464.9459915613</v>
      </c>
      <c r="J19" s="222">
        <f>市区町村別_フレイル区分別要介護度別人数･介護給付費!R677</f>
        <v>0.93675889328063244</v>
      </c>
      <c r="L19" s="7"/>
    </row>
    <row r="20" spans="2:12" s="8" customFormat="1">
      <c r="B20" s="402"/>
      <c r="C20" s="108" t="s">
        <v>136</v>
      </c>
      <c r="D20" s="261">
        <f>市区町村別_フレイル区分別要介護度別人数･介護給付費!L678</f>
        <v>690</v>
      </c>
      <c r="E20" s="269">
        <f>市区町村別_フレイル区分別要介護度別人数･介護給付費!M678</f>
        <v>4.2009643953046611E-3</v>
      </c>
      <c r="F20" s="270">
        <f>市区町村別_フレイル区分別要介護度別人数･介護給付費!N678</f>
        <v>1863881579</v>
      </c>
      <c r="G20" s="270">
        <f>市区町村別_フレイル区分別要介護度別人数･介護給付費!O678</f>
        <v>644</v>
      </c>
      <c r="H20" s="270">
        <f>市区町村別_フレイル区分別要介護度別人数･介護給付費!P678</f>
        <v>2701277.6507246378</v>
      </c>
      <c r="I20" s="270">
        <f>市区町村別_フレイル区分別要介護度別人数･介護給付費!Q678</f>
        <v>2894226.0543478262</v>
      </c>
      <c r="J20" s="233">
        <f>市区町村別_フレイル区分別要介護度別人数･介護給付費!R678</f>
        <v>0.93333333333333335</v>
      </c>
      <c r="L20" s="7"/>
    </row>
    <row r="21" spans="2:12" s="8" customFormat="1">
      <c r="B21" s="402"/>
      <c r="C21" s="221" t="s">
        <v>64</v>
      </c>
      <c r="D21" s="125">
        <f>市区町村別_フレイル区分別要介護度別人数･介護給付費!L679</f>
        <v>164248</v>
      </c>
      <c r="E21" s="210">
        <f>市区町村別_フレイル区分別要介護度別人数･介護給付費!M679</f>
        <v>1</v>
      </c>
      <c r="F21" s="211">
        <f>市区町村別_フレイル区分別要介護度別人数･介護給付費!N679</f>
        <v>19547217998</v>
      </c>
      <c r="G21" s="211">
        <f>市区町村別_フレイル区分別要介護度別人数･介護給付費!O679</f>
        <v>22494</v>
      </c>
      <c r="H21" s="211">
        <f>市区町村別_フレイル区分別要介護度別人数･介護給付費!P679</f>
        <v>119010.38672008182</v>
      </c>
      <c r="I21" s="211">
        <f>市区町村別_フレイル区分別要介護度別人数･介護給付費!Q679</f>
        <v>868996.97688272432</v>
      </c>
      <c r="J21" s="234">
        <f>市区町村別_フレイル区分別要介護度別人数･介護給付費!R679</f>
        <v>0.13695143928693196</v>
      </c>
      <c r="L21" s="7"/>
    </row>
    <row r="22" spans="2:12" s="8" customFormat="1">
      <c r="B22" s="402" t="s">
        <v>139</v>
      </c>
      <c r="C22" s="105" t="s">
        <v>132</v>
      </c>
      <c r="D22" s="262">
        <f>市区町村別_フレイル区分別要介護度別人数･介護給付費!S671</f>
        <v>8511</v>
      </c>
      <c r="E22" s="206">
        <f>市区町村別_フレイル区分別要介護度別人数･介護給付費!T671</f>
        <v>0.89232543510169848</v>
      </c>
      <c r="F22" s="207">
        <f>市区町村別_フレイル区分別要介護度別人数･介護給付費!U671</f>
        <v>0</v>
      </c>
      <c r="G22" s="207">
        <f>市区町村別_フレイル区分別要介護度別人数･介護給付費!V671</f>
        <v>0</v>
      </c>
      <c r="H22" s="207">
        <f>市区町村別_フレイル区分別要介護度別人数･介護給付費!W671</f>
        <v>0</v>
      </c>
      <c r="I22" s="207" t="str">
        <f>市区町村別_フレイル区分別要介護度別人数･介護給付費!X671</f>
        <v>-</v>
      </c>
      <c r="J22" s="222">
        <f>市区町村別_フレイル区分別要介護度別人数･介護給付費!Y671</f>
        <v>0</v>
      </c>
      <c r="L22" s="7"/>
    </row>
    <row r="23" spans="2:12" s="8" customFormat="1">
      <c r="B23" s="402"/>
      <c r="C23" s="105" t="s">
        <v>129</v>
      </c>
      <c r="D23" s="262">
        <f>市区町村別_フレイル区分別要介護度別人数･介護給付費!S672</f>
        <v>348</v>
      </c>
      <c r="E23" s="206">
        <f>市区町村別_フレイル区分別要介護度別人数･介護給付費!T672</f>
        <v>3.6485636401761376E-2</v>
      </c>
      <c r="F23" s="207">
        <f>市区町村別_フレイル区分別要介護度別人数･介護給付費!U672</f>
        <v>11808439</v>
      </c>
      <c r="G23" s="207">
        <f>市区町村別_フレイル区分別要介護度別人数･介護給付費!V672</f>
        <v>85</v>
      </c>
      <c r="H23" s="207">
        <f>市区町村別_フレイル区分別要介護度別人数･介護給付費!W672</f>
        <v>33932.295977011498</v>
      </c>
      <c r="I23" s="207">
        <f>市区町村別_フレイル区分別要介護度別人数･介護給付費!X672</f>
        <v>138922.81176470587</v>
      </c>
      <c r="J23" s="222">
        <f>市区町村別_フレイル区分別要介護度別人数･介護給付費!Y672</f>
        <v>0.2442528735632184</v>
      </c>
      <c r="L23" s="7"/>
    </row>
    <row r="24" spans="2:12" s="8" customFormat="1">
      <c r="B24" s="402"/>
      <c r="C24" s="105" t="s">
        <v>130</v>
      </c>
      <c r="D24" s="262">
        <f>市区町村別_フレイル区分別要介護度別人数･介護給付費!S673</f>
        <v>175</v>
      </c>
      <c r="E24" s="206">
        <f>市区町村別_フレイル区分別要介護度別人数･介護給付費!T673</f>
        <v>1.8347661983644369E-2</v>
      </c>
      <c r="F24" s="207">
        <f>市区町村別_フレイル区分別要介護度別人数･介護給付費!U673</f>
        <v>14374187</v>
      </c>
      <c r="G24" s="207">
        <f>市区町村別_フレイル区分別要介護度別人数･介護給付費!V673</f>
        <v>71</v>
      </c>
      <c r="H24" s="207">
        <f>市区町村別_フレイル区分別要介護度別人数･介護給付費!W673</f>
        <v>82138.211428571434</v>
      </c>
      <c r="I24" s="207">
        <f>市区町村別_フレイル区分別要介護度別人数･介護給付費!X673</f>
        <v>202453.338028169</v>
      </c>
      <c r="J24" s="222">
        <f>市区町村別_フレイル区分別要介護度別人数･介護給付費!Y673</f>
        <v>0.40571428571428569</v>
      </c>
      <c r="L24" s="7"/>
    </row>
    <row r="25" spans="2:12" s="8" customFormat="1">
      <c r="B25" s="402"/>
      <c r="C25" s="105" t="s">
        <v>131</v>
      </c>
      <c r="D25" s="262">
        <f>市区町村別_フレイル区分別要介護度別人数･介護給付費!S674</f>
        <v>504</v>
      </c>
      <c r="E25" s="206">
        <f>市区町村別_フレイル区分別要介護度別人数･介護給付費!T674</f>
        <v>5.2841266512895786E-2</v>
      </c>
      <c r="F25" s="207">
        <f>市区町村別_フレイル区分別要介護度別人数･介護給付費!U674</f>
        <v>356489191</v>
      </c>
      <c r="G25" s="207">
        <f>市区町村別_フレイル区分別要介護度別人数･介護給付費!V674</f>
        <v>424</v>
      </c>
      <c r="H25" s="207">
        <f>市区町村別_フレイル区分別要介護度別人数･介護給付費!W674</f>
        <v>707319.82341269846</v>
      </c>
      <c r="I25" s="207">
        <f>市区町村別_フレイル区分別要介護度別人数･介護給付費!X674</f>
        <v>840776.39386792458</v>
      </c>
      <c r="J25" s="222">
        <f>市区町村別_フレイル区分別要介護度別人数･介護給付費!Y674</f>
        <v>0.84126984126984128</v>
      </c>
      <c r="L25" s="7"/>
    </row>
    <row r="26" spans="2:12" s="8" customFormat="1">
      <c r="B26" s="402"/>
      <c r="C26" s="105" t="s">
        <v>133</v>
      </c>
      <c r="D26" s="262">
        <f>市区町村別_フレイル区分別要介護度別人数･介護給付費!S675</f>
        <v>0</v>
      </c>
      <c r="E26" s="206">
        <f>市区町村別_フレイル区分別要介護度別人数･介護給付費!T675</f>
        <v>0</v>
      </c>
      <c r="F26" s="207">
        <f>市区町村別_フレイル区分別要介護度別人数･介護給付費!U675</f>
        <v>0</v>
      </c>
      <c r="G26" s="207">
        <f>市区町村別_フレイル区分別要介護度別人数･介護給付費!V675</f>
        <v>0</v>
      </c>
      <c r="H26" s="207" t="str">
        <f>市区町村別_フレイル区分別要介護度別人数･介護給付費!W675</f>
        <v>-</v>
      </c>
      <c r="I26" s="207" t="str">
        <f>市区町村別_フレイル区分別要介護度別人数･介護給付費!X675</f>
        <v>-</v>
      </c>
      <c r="J26" s="222" t="str">
        <f>市区町村別_フレイル区分別要介護度別人数･介護給付費!Y675</f>
        <v>-</v>
      </c>
      <c r="L26" s="7"/>
    </row>
    <row r="27" spans="2:12" s="8" customFormat="1">
      <c r="B27" s="402"/>
      <c r="C27" s="105" t="s">
        <v>134</v>
      </c>
      <c r="D27" s="262">
        <f>市区町村別_フレイル区分別要介護度別人数･介護給付費!S676</f>
        <v>0</v>
      </c>
      <c r="E27" s="206">
        <f>市区町村別_フレイル区分別要介護度別人数･介護給付費!T676</f>
        <v>0</v>
      </c>
      <c r="F27" s="207">
        <f>市区町村別_フレイル区分別要介護度別人数･介護給付費!U676</f>
        <v>0</v>
      </c>
      <c r="G27" s="207">
        <f>市区町村別_フレイル区分別要介護度別人数･介護給付費!V676</f>
        <v>0</v>
      </c>
      <c r="H27" s="207" t="str">
        <f>市区町村別_フレイル区分別要介護度別人数･介護給付費!W676</f>
        <v>-</v>
      </c>
      <c r="I27" s="207" t="str">
        <f>市区町村別_フレイル区分別要介護度別人数･介護給付費!X676</f>
        <v>-</v>
      </c>
      <c r="J27" s="222" t="str">
        <f>市区町村別_フレイル区分別要介護度別人数･介護給付費!Y676</f>
        <v>-</v>
      </c>
      <c r="L27" s="7"/>
    </row>
    <row r="28" spans="2:12" s="8" customFormat="1">
      <c r="B28" s="402"/>
      <c r="C28" s="105" t="s">
        <v>135</v>
      </c>
      <c r="D28" s="262">
        <f>市区町村別_フレイル区分別要介護度別人数･介護給付費!S677</f>
        <v>0</v>
      </c>
      <c r="E28" s="206">
        <f>市区町村別_フレイル区分別要介護度別人数･介護給付費!T677</f>
        <v>0</v>
      </c>
      <c r="F28" s="207">
        <f>市区町村別_フレイル区分別要介護度別人数･介護給付費!U677</f>
        <v>0</v>
      </c>
      <c r="G28" s="207">
        <f>市区町村別_フレイル区分別要介護度別人数･介護給付費!V677</f>
        <v>0</v>
      </c>
      <c r="H28" s="207" t="str">
        <f>市区町村別_フレイル区分別要介護度別人数･介護給付費!W677</f>
        <v>-</v>
      </c>
      <c r="I28" s="207" t="str">
        <f>市区町村別_フレイル区分別要介護度別人数･介護給付費!X677</f>
        <v>-</v>
      </c>
      <c r="J28" s="222" t="str">
        <f>市区町村別_フレイル区分別要介護度別人数･介護給付費!Y677</f>
        <v>-</v>
      </c>
      <c r="L28" s="7"/>
    </row>
    <row r="29" spans="2:12" s="8" customFormat="1">
      <c r="B29" s="402"/>
      <c r="C29" s="108" t="s">
        <v>136</v>
      </c>
      <c r="D29" s="263">
        <f>市区町村別_フレイル区分別要介護度別人数･介護給付費!S678</f>
        <v>0</v>
      </c>
      <c r="E29" s="271">
        <f>市区町村別_フレイル区分別要介護度別人数･介護給付費!T678</f>
        <v>0</v>
      </c>
      <c r="F29" s="272">
        <f>市区町村別_フレイル区分別要介護度別人数･介護給付費!U678</f>
        <v>0</v>
      </c>
      <c r="G29" s="272">
        <f>市区町村別_フレイル区分別要介護度別人数･介護給付費!V678</f>
        <v>0</v>
      </c>
      <c r="H29" s="272" t="str">
        <f>市区町村別_フレイル区分別要介護度別人数･介護給付費!W678</f>
        <v>-</v>
      </c>
      <c r="I29" s="272" t="str">
        <f>市区町村別_フレイル区分別要介護度別人数･介護給付費!X678</f>
        <v>-</v>
      </c>
      <c r="J29" s="237" t="str">
        <f>市区町村別_フレイル区分別要介護度別人数･介護給付費!Y678</f>
        <v>-</v>
      </c>
      <c r="L29" s="7"/>
    </row>
    <row r="30" spans="2:12" s="8" customFormat="1">
      <c r="B30" s="402"/>
      <c r="C30" s="221" t="s">
        <v>64</v>
      </c>
      <c r="D30" s="264">
        <f>市区町村別_フレイル区分別要介護度別人数･介護給付費!S679</f>
        <v>9538</v>
      </c>
      <c r="E30" s="273">
        <f>市区町村別_フレイル区分別要介護度別人数･介護給付費!T679</f>
        <v>1</v>
      </c>
      <c r="F30" s="274">
        <f>市区町村別_フレイル区分別要介護度別人数･介護給付費!U679</f>
        <v>382671817</v>
      </c>
      <c r="G30" s="274">
        <f>市区町村別_フレイル区分別要介護度別人数･介護給付費!V679</f>
        <v>580</v>
      </c>
      <c r="H30" s="274">
        <f>市区町村別_フレイル区分別要介護度別人数･介護給付費!W679</f>
        <v>40120.760851331514</v>
      </c>
      <c r="I30" s="274">
        <f>市区町村別_フレイル区分別要介護度別人数･介護給付費!X679</f>
        <v>659778.99482758623</v>
      </c>
      <c r="J30" s="238">
        <f>市区町村別_フレイル区分別要介護度別人数･介護給付費!Y679</f>
        <v>6.0809394002935627E-2</v>
      </c>
      <c r="L30" s="7"/>
    </row>
    <row r="31" spans="2:12" s="8" customFormat="1">
      <c r="B31" s="402" t="s">
        <v>140</v>
      </c>
      <c r="C31" s="105" t="s">
        <v>132</v>
      </c>
      <c r="D31" s="262">
        <f>市区町村別_フレイル区分別要介護度別人数･介護給付費!Z671</f>
        <v>18314</v>
      </c>
      <c r="E31" s="206">
        <f>市区町村別_フレイル区分別要介護度別人数･介護給付費!AA671</f>
        <v>0.93826527998360576</v>
      </c>
      <c r="F31" s="207">
        <f>市区町村別_フレイル区分別要介護度別人数･介護給付費!AB671</f>
        <v>0</v>
      </c>
      <c r="G31" s="207">
        <f>市区町村別_フレイル区分別要介護度別人数･介護給付費!AC671</f>
        <v>0</v>
      </c>
      <c r="H31" s="207">
        <f>市区町村別_フレイル区分別要介護度別人数･介護給付費!AD671</f>
        <v>0</v>
      </c>
      <c r="I31" s="207" t="str">
        <f>市区町村別_フレイル区分別要介護度別人数･介護給付費!AE671</f>
        <v>-</v>
      </c>
      <c r="J31" s="222">
        <f>市区町村別_フレイル区分別要介護度別人数･介護給付費!AF671</f>
        <v>0</v>
      </c>
      <c r="L31" s="7"/>
    </row>
    <row r="32" spans="2:12" s="8" customFormat="1">
      <c r="B32" s="402"/>
      <c r="C32" s="105" t="s">
        <v>129</v>
      </c>
      <c r="D32" s="262">
        <f>市区町村別_フレイル区分別要介護度別人数･介護給付費!Z672</f>
        <v>459</v>
      </c>
      <c r="E32" s="206">
        <f>市区町村別_フレイル区分別要介護度別人数･介護給付費!AA672</f>
        <v>2.3515548952302883E-2</v>
      </c>
      <c r="F32" s="207">
        <f>市区町村別_フレイル区分別要介護度別人数･介護給付費!AB672</f>
        <v>19118752</v>
      </c>
      <c r="G32" s="207">
        <f>市区町村別_フレイル区分別要介護度別人数･介護給付費!AC672</f>
        <v>104</v>
      </c>
      <c r="H32" s="207">
        <f>市区町村別_フレイル区分別要介護度別人数･介護給付費!AD672</f>
        <v>41653.05446623094</v>
      </c>
      <c r="I32" s="207">
        <f>市区町村別_フレイル区分別要介護度別人数･介護給付費!AE672</f>
        <v>183834.15384615384</v>
      </c>
      <c r="J32" s="222">
        <f>市区町村別_フレイル区分別要介護度別人数･介護給付費!AF672</f>
        <v>0.22657952069716775</v>
      </c>
      <c r="L32" s="7"/>
    </row>
    <row r="33" spans="2:12" s="8" customFormat="1">
      <c r="B33" s="402"/>
      <c r="C33" s="105" t="s">
        <v>130</v>
      </c>
      <c r="D33" s="262">
        <f>市区町村別_フレイル区分別要介護度別人数･介護給付費!Z673</f>
        <v>199</v>
      </c>
      <c r="E33" s="206">
        <f>市区町村別_フレイル区分別要介護度別人数･介護給付費!AA673</f>
        <v>1.0195194425943951E-2</v>
      </c>
      <c r="F33" s="207">
        <f>市区町村別_フレイル区分別要介護度別人数･介護給付費!AB673</f>
        <v>21805225</v>
      </c>
      <c r="G33" s="207">
        <f>市区町村別_フレイル区分別要介護度別人数･介護給付費!AC673</f>
        <v>92</v>
      </c>
      <c r="H33" s="207">
        <f>市区町村別_フレイル区分別要介護度別人数･介護給付費!AD673</f>
        <v>109573.99497487437</v>
      </c>
      <c r="I33" s="207">
        <f>市区町村別_フレイル区分別要介護度別人数･介護給付費!AE673</f>
        <v>237013.3152173913</v>
      </c>
      <c r="J33" s="222">
        <f>市区町村別_フレイル区分別要介護度別人数･介護給付費!AF673</f>
        <v>0.46231155778894473</v>
      </c>
      <c r="L33" s="7"/>
    </row>
    <row r="34" spans="2:12" s="8" customFormat="1">
      <c r="B34" s="402"/>
      <c r="C34" s="105" t="s">
        <v>131</v>
      </c>
      <c r="D34" s="262">
        <f>市区町村別_フレイル区分別要介護度別人数･介護給付費!Z674</f>
        <v>547</v>
      </c>
      <c r="E34" s="206">
        <f>市区町村別_フレイル区分別要介護度別人数･介護給付費!AA674</f>
        <v>2.8023976638147447E-2</v>
      </c>
      <c r="F34" s="207">
        <f>市区町村別_フレイル区分別要介護度別人数･介護給付費!AB674</f>
        <v>385431571</v>
      </c>
      <c r="G34" s="207">
        <f>市区町村別_フレイル区分別要介護度別人数･介護給付費!AC674</f>
        <v>444</v>
      </c>
      <c r="H34" s="207">
        <f>市区町村別_フレイル区分別要介護度別人数･介護給付費!AD674</f>
        <v>704628.10054844606</v>
      </c>
      <c r="I34" s="207">
        <f>市区町村別_フレイル区分別要介護度別人数･介護給付費!AE674</f>
        <v>868089.12387387385</v>
      </c>
      <c r="J34" s="222">
        <f>市区町村別_フレイル区分別要介護度別人数･介護給付費!AF674</f>
        <v>0.8117001828153565</v>
      </c>
      <c r="L34" s="7"/>
    </row>
    <row r="35" spans="2:12" s="8" customFormat="1">
      <c r="B35" s="402"/>
      <c r="C35" s="105" t="s">
        <v>133</v>
      </c>
      <c r="D35" s="262">
        <f>市区町村別_フレイル区分別要介護度別人数･介護給付費!Z675</f>
        <v>0</v>
      </c>
      <c r="E35" s="206">
        <f>市区町村別_フレイル区分別要介護度別人数･介護給付費!AA675</f>
        <v>0</v>
      </c>
      <c r="F35" s="207">
        <f>市区町村別_フレイル区分別要介護度別人数･介護給付費!AB675</f>
        <v>0</v>
      </c>
      <c r="G35" s="207">
        <f>市区町村別_フレイル区分別要介護度別人数･介護給付費!AC675</f>
        <v>0</v>
      </c>
      <c r="H35" s="207" t="str">
        <f>市区町村別_フレイル区分別要介護度別人数･介護給付費!AD675</f>
        <v>-</v>
      </c>
      <c r="I35" s="207" t="str">
        <f>市区町村別_フレイル区分別要介護度別人数･介護給付費!AE675</f>
        <v>-</v>
      </c>
      <c r="J35" s="222" t="str">
        <f>市区町村別_フレイル区分別要介護度別人数･介護給付費!AF675</f>
        <v>-</v>
      </c>
      <c r="L35" s="7"/>
    </row>
    <row r="36" spans="2:12" s="8" customFormat="1">
      <c r="B36" s="402"/>
      <c r="C36" s="105" t="s">
        <v>134</v>
      </c>
      <c r="D36" s="262">
        <f>市区町村別_フレイル区分別要介護度別人数･介護給付費!Z676</f>
        <v>0</v>
      </c>
      <c r="E36" s="206">
        <f>市区町村別_フレイル区分別要介護度別人数･介護給付費!AA676</f>
        <v>0</v>
      </c>
      <c r="F36" s="207">
        <f>市区町村別_フレイル区分別要介護度別人数･介護給付費!AB676</f>
        <v>0</v>
      </c>
      <c r="G36" s="207">
        <f>市区町村別_フレイル区分別要介護度別人数･介護給付費!AC676</f>
        <v>0</v>
      </c>
      <c r="H36" s="207" t="str">
        <f>市区町村別_フレイル区分別要介護度別人数･介護給付費!AD676</f>
        <v>-</v>
      </c>
      <c r="I36" s="207" t="str">
        <f>市区町村別_フレイル区分別要介護度別人数･介護給付費!AE676</f>
        <v>-</v>
      </c>
      <c r="J36" s="222" t="str">
        <f>市区町村別_フレイル区分別要介護度別人数･介護給付費!AF676</f>
        <v>-</v>
      </c>
      <c r="L36" s="7"/>
    </row>
    <row r="37" spans="2:12" s="8" customFormat="1">
      <c r="B37" s="402"/>
      <c r="C37" s="105" t="s">
        <v>135</v>
      </c>
      <c r="D37" s="262">
        <f>市区町村別_フレイル区分別要介護度別人数･介護給付費!Z677</f>
        <v>0</v>
      </c>
      <c r="E37" s="206">
        <f>市区町村別_フレイル区分別要介護度別人数･介護給付費!AA677</f>
        <v>0</v>
      </c>
      <c r="F37" s="207">
        <f>市区町村別_フレイル区分別要介護度別人数･介護給付費!AB677</f>
        <v>0</v>
      </c>
      <c r="G37" s="207">
        <f>市区町村別_フレイル区分別要介護度別人数･介護給付費!AC677</f>
        <v>0</v>
      </c>
      <c r="H37" s="207" t="str">
        <f>市区町村別_フレイル区分別要介護度別人数･介護給付費!AD677</f>
        <v>-</v>
      </c>
      <c r="I37" s="207" t="str">
        <f>市区町村別_フレイル区分別要介護度別人数･介護給付費!AE677</f>
        <v>-</v>
      </c>
      <c r="J37" s="222" t="str">
        <f>市区町村別_フレイル区分別要介護度別人数･介護給付費!AF677</f>
        <v>-</v>
      </c>
      <c r="L37" s="7"/>
    </row>
    <row r="38" spans="2:12" s="8" customFormat="1">
      <c r="B38" s="402"/>
      <c r="C38" s="108" t="s">
        <v>136</v>
      </c>
      <c r="D38" s="263">
        <f>市区町村別_フレイル区分別要介護度別人数･介護給付費!Z678</f>
        <v>0</v>
      </c>
      <c r="E38" s="271">
        <f>市区町村別_フレイル区分別要介護度別人数･介護給付費!AA678</f>
        <v>0</v>
      </c>
      <c r="F38" s="272">
        <f>市区町村別_フレイル区分別要介護度別人数･介護給付費!AB678</f>
        <v>0</v>
      </c>
      <c r="G38" s="272">
        <f>市区町村別_フレイル区分別要介護度別人数･介護給付費!AC678</f>
        <v>0</v>
      </c>
      <c r="H38" s="272" t="str">
        <f>市区町村別_フレイル区分別要介護度別人数･介護給付費!AD678</f>
        <v>-</v>
      </c>
      <c r="I38" s="272" t="str">
        <f>市区町村別_フレイル区分別要介護度別人数･介護給付費!AE678</f>
        <v>-</v>
      </c>
      <c r="J38" s="237" t="str">
        <f>市区町村別_フレイル区分別要介護度別人数･介護給付費!AF678</f>
        <v>-</v>
      </c>
      <c r="L38" s="7"/>
    </row>
    <row r="39" spans="2:12" s="8" customFormat="1">
      <c r="B39" s="402"/>
      <c r="C39" s="221" t="s">
        <v>64</v>
      </c>
      <c r="D39" s="264">
        <f>市区町村別_フレイル区分別要介護度別人数･介護給付費!Z679</f>
        <v>19519</v>
      </c>
      <c r="E39" s="273">
        <f>市区町村別_フレイル区分別要介護度別人数･介護給付費!AA679</f>
        <v>1</v>
      </c>
      <c r="F39" s="274">
        <f>市区町村別_フレイル区分別要介護度別人数･介護給付費!AB679</f>
        <v>426355548</v>
      </c>
      <c r="G39" s="274">
        <f>市区町村別_フレイル区分別要介護度別人数･介護給付費!AC679</f>
        <v>640</v>
      </c>
      <c r="H39" s="274">
        <f>市区町村別_フレイル区分別要介護度別人数･介護給付費!AD679</f>
        <v>21843.104052461706</v>
      </c>
      <c r="I39" s="274">
        <f>市区町村別_フレイル区分別要介護度別人数･介護給付費!AE679</f>
        <v>666180.54374999995</v>
      </c>
      <c r="J39" s="238">
        <f>市区町村別_フレイル区分別要介護度別人数･介護給付費!AF679</f>
        <v>3.2788564987960449E-2</v>
      </c>
      <c r="L39" s="7"/>
    </row>
    <row r="40" spans="2:12" s="8" customFormat="1">
      <c r="B40" s="402" t="s">
        <v>141</v>
      </c>
      <c r="C40" s="105" t="s">
        <v>132</v>
      </c>
      <c r="D40" s="262">
        <f>市区町村別_フレイル区分別要介護度別人数･介護給付費!AG671</f>
        <v>37431</v>
      </c>
      <c r="E40" s="206">
        <f>市区町村別_フレイル区分別要介護度別人数･介護給付費!AH671</f>
        <v>0.69793589528444366</v>
      </c>
      <c r="F40" s="207">
        <f>市区町村別_フレイル区分別要介護度別人数･介護給付費!AI671</f>
        <v>280886</v>
      </c>
      <c r="G40" s="207">
        <f>市区町村別_フレイル区分別要介護度別人数･介護給付費!AJ671</f>
        <v>2</v>
      </c>
      <c r="H40" s="207">
        <f>市区町村別_フレイル区分別要介護度別人数･介護給付費!AK671</f>
        <v>7.5041008789506023</v>
      </c>
      <c r="I40" s="207">
        <f>市区町村別_フレイル区分別要介護度別人数･介護給付費!AL671</f>
        <v>140443</v>
      </c>
      <c r="J40" s="222">
        <f>市区町村別_フレイル区分別要介護度別人数･介護給付費!AM671</f>
        <v>5.3431647564852663E-5</v>
      </c>
      <c r="L40" s="7"/>
    </row>
    <row r="41" spans="2:12" s="8" customFormat="1">
      <c r="B41" s="402"/>
      <c r="C41" s="105" t="s">
        <v>129</v>
      </c>
      <c r="D41" s="262">
        <f>市区町村別_フレイル区分別要介護度別人数･介護給付費!AG672</f>
        <v>5310</v>
      </c>
      <c r="E41" s="206">
        <f>市区町村別_フレイル区分別要介護度別人数･介護給付費!AH672</f>
        <v>9.9009900990099015E-2</v>
      </c>
      <c r="F41" s="207">
        <f>市区町村別_フレイル区分別要介護度別人数･介護給付費!AI672</f>
        <v>300183912</v>
      </c>
      <c r="G41" s="207">
        <f>市区町村別_フレイル区分別要介護度別人数･介護給付費!AJ672</f>
        <v>1987</v>
      </c>
      <c r="H41" s="207">
        <f>市区町村別_フレイル区分別要介護度別人数･介護給付費!AK672</f>
        <v>56531.810169491524</v>
      </c>
      <c r="I41" s="207">
        <f>市区町村別_フレイル区分別要介護度別人数･介護給付費!AL672</f>
        <v>151073.93658782085</v>
      </c>
      <c r="J41" s="222">
        <f>市区町村別_フレイル区分別要介護度別人数･介護給付費!AM672</f>
        <v>0.37419962335216572</v>
      </c>
      <c r="L41" s="7"/>
    </row>
    <row r="42" spans="2:12" s="8" customFormat="1">
      <c r="B42" s="402"/>
      <c r="C42" s="105" t="s">
        <v>130</v>
      </c>
      <c r="D42" s="262">
        <f>市区町村別_フレイル区分別要介護度別人数･介護給付費!AG673</f>
        <v>3410</v>
      </c>
      <c r="E42" s="206">
        <f>市区町村別_フレイル区分別要介護度別人数･介護給付費!AH673</f>
        <v>6.3582629449385614E-2</v>
      </c>
      <c r="F42" s="207">
        <f>市区町村別_フレイル区分別要介護度別人数･介護給付費!AI673</f>
        <v>476586061</v>
      </c>
      <c r="G42" s="207">
        <f>市区町村別_フレイル区分別要介護度別人数･介護給付費!AJ673</f>
        <v>1964</v>
      </c>
      <c r="H42" s="207">
        <f>市区町村別_フレイル区分別要介護度別人数･介護給付費!AK673</f>
        <v>139761.30821114368</v>
      </c>
      <c r="I42" s="207">
        <f>市区町村別_フレイル区分別要介護度別人数･介護給付費!AL673</f>
        <v>242660.92718940935</v>
      </c>
      <c r="J42" s="222">
        <f>市区町村別_フレイル区分別要介護度別人数･介護給付費!AM673</f>
        <v>0.57595307917888561</v>
      </c>
      <c r="L42" s="7"/>
    </row>
    <row r="43" spans="2:12" s="8" customFormat="1">
      <c r="B43" s="402"/>
      <c r="C43" s="105" t="s">
        <v>131</v>
      </c>
      <c r="D43" s="262">
        <f>市区町村別_フレイル区分別要介護度別人数･介護給付費!AG674</f>
        <v>3120</v>
      </c>
      <c r="E43" s="206">
        <f>市区町村別_フレイル区分別要介護度別人数･介護給付費!AH674</f>
        <v>5.8175309056329359E-2</v>
      </c>
      <c r="F43" s="207">
        <f>市区町村別_フレイル区分別要介護度別人数･介護給付費!AI674</f>
        <v>2178380437</v>
      </c>
      <c r="G43" s="207">
        <f>市区町村別_フレイル区分別要介護度別人数･介護給付費!AJ674</f>
        <v>2767</v>
      </c>
      <c r="H43" s="207">
        <f>市区町村別_フレイル区分別要介護度別人数･介護給付費!AK674</f>
        <v>698198.85801282048</v>
      </c>
      <c r="I43" s="207">
        <f>市区町村別_フレイル区分別要介護度別人数･介護給付費!AL674</f>
        <v>787271.57101554028</v>
      </c>
      <c r="J43" s="222">
        <f>市区町村別_フレイル区分別要介護度別人数･介護給付費!AM674</f>
        <v>0.88685897435897432</v>
      </c>
      <c r="L43" s="7"/>
    </row>
    <row r="44" spans="2:12" s="8" customFormat="1">
      <c r="B44" s="402"/>
      <c r="C44" s="105" t="s">
        <v>133</v>
      </c>
      <c r="D44" s="262">
        <f>市区町村別_フレイル区分別要介護度別人数･介護給付費!AG675</f>
        <v>2299</v>
      </c>
      <c r="E44" s="206">
        <f>市区町村別_フレイル区分別要介護度別人数･介護給付費!AH675</f>
        <v>4.2866998564263209E-2</v>
      </c>
      <c r="F44" s="207">
        <f>市区町村別_フレイル区分別要介護度別人数･介護給付費!AI675</f>
        <v>2502087454</v>
      </c>
      <c r="G44" s="207">
        <f>市区町村別_フレイル区分別要介護度別人数･介護給付費!AJ675</f>
        <v>2191</v>
      </c>
      <c r="H44" s="207">
        <f>市区町村別_フレイル区分別要介護度別人数･介護給付費!AK675</f>
        <v>1088337.3005654633</v>
      </c>
      <c r="I44" s="207">
        <f>市区町村別_フレイル区分別要介護度別人数･介護給付費!AL675</f>
        <v>1141984.2327704246</v>
      </c>
      <c r="J44" s="222">
        <f>市区町村別_フレイル区分別要介護度別人数･介護給付費!AM675</f>
        <v>0.95302305350152239</v>
      </c>
      <c r="L44" s="7"/>
    </row>
    <row r="45" spans="2:12" s="8" customFormat="1">
      <c r="B45" s="402"/>
      <c r="C45" s="105" t="s">
        <v>134</v>
      </c>
      <c r="D45" s="262">
        <f>市区町村別_フレイル区分別要介護度別人数･介護給付費!AG676</f>
        <v>1108</v>
      </c>
      <c r="E45" s="206">
        <f>市区町村別_フレイル区分別要介護度別人数･介護給付費!AH676</f>
        <v>2.0659693087952864E-2</v>
      </c>
      <c r="F45" s="207">
        <f>市区町村別_フレイル区分別要介護度別人数･介護給付費!AI676</f>
        <v>1859869606</v>
      </c>
      <c r="G45" s="207">
        <f>市区町村別_フレイル区分別要介護度別人数･介護給付費!AJ676</f>
        <v>1081</v>
      </c>
      <c r="H45" s="207">
        <f>市区町村別_フレイル区分別要介護度別人数･介護給付費!AK676</f>
        <v>1678582.6768953069</v>
      </c>
      <c r="I45" s="207">
        <f>市区町村別_フレイル区分別要介護度別人数･介護給付費!AL676</f>
        <v>1720508.423681776</v>
      </c>
      <c r="J45" s="222">
        <f>市区町村別_フレイル区分別要介護度別人数･介護給付費!AM676</f>
        <v>0.97563176895306858</v>
      </c>
      <c r="L45" s="7"/>
    </row>
    <row r="46" spans="2:12" s="8" customFormat="1">
      <c r="B46" s="402"/>
      <c r="C46" s="105" t="s">
        <v>135</v>
      </c>
      <c r="D46" s="262">
        <f>市区町村別_フレイル区分別要介護度別人数･介護給付費!AG677</f>
        <v>654</v>
      </c>
      <c r="E46" s="206">
        <f>市区町村別_フレイル区分別要介護度別人数･介護給付費!AH677</f>
        <v>1.2194439782961346E-2</v>
      </c>
      <c r="F46" s="207">
        <f>市区町村別_フレイル区分別要介護度別人数･介護給付費!AI677</f>
        <v>1233906811</v>
      </c>
      <c r="G46" s="207">
        <f>市区町村別_フレイル区分別要介護度別人数･介護給付費!AJ677</f>
        <v>616</v>
      </c>
      <c r="H46" s="207">
        <f>市区町村別_フレイル区分別要介護度別人数･介護給付費!AK677</f>
        <v>1886707.6620795107</v>
      </c>
      <c r="I46" s="207">
        <f>市区町村別_フレイル区分別要介護度別人数･介護給付費!AL677</f>
        <v>2003095.4724025973</v>
      </c>
      <c r="J46" s="222">
        <f>市区町村別_フレイル区分別要介護度別人数･介護給付費!AM677</f>
        <v>0.94189602446483178</v>
      </c>
      <c r="L46" s="7"/>
    </row>
    <row r="47" spans="2:12" s="8" customFormat="1">
      <c r="B47" s="402"/>
      <c r="C47" s="108" t="s">
        <v>136</v>
      </c>
      <c r="D47" s="263">
        <f>市区町村別_フレイル区分別要介護度別人数･介護給付費!AG678</f>
        <v>299</v>
      </c>
      <c r="E47" s="271">
        <f>市区町村別_フレイル区分別要介護度別人数･介護給付費!AH678</f>
        <v>5.5751337845648969E-3</v>
      </c>
      <c r="F47" s="272">
        <f>市区町村別_フレイル区分別要介護度別人数･介護給付費!AI678</f>
        <v>723674277</v>
      </c>
      <c r="G47" s="272">
        <f>市区町村別_フレイル区分別要介護度別人数･介護給付費!AJ678</f>
        <v>278</v>
      </c>
      <c r="H47" s="272">
        <f>市区町村別_フレイル区分別要介護度別人数･介護給付費!AK678</f>
        <v>2420315.3076923075</v>
      </c>
      <c r="I47" s="272">
        <f>市区町村別_フレイル区分別要介護度別人数･介護給付費!AL678</f>
        <v>2603144.8812949639</v>
      </c>
      <c r="J47" s="237">
        <f>市区町村別_フレイル区分別要介護度別人数･介護給付費!AM678</f>
        <v>0.92976588628762546</v>
      </c>
      <c r="L47" s="7"/>
    </row>
    <row r="48" spans="2:12" s="8" customFormat="1">
      <c r="B48" s="402"/>
      <c r="C48" s="221" t="s">
        <v>64</v>
      </c>
      <c r="D48" s="264">
        <f>市区町村別_フレイル区分別要介護度別人数･介護給付費!AG679</f>
        <v>53631</v>
      </c>
      <c r="E48" s="273">
        <f>市区町村別_フレイル区分別要介護度別人数･介護給付費!AH679</f>
        <v>1</v>
      </c>
      <c r="F48" s="274">
        <f>市区町村別_フレイル区分別要介護度別人数･介護給付費!AI679</f>
        <v>9274969444</v>
      </c>
      <c r="G48" s="274">
        <f>市区町村別_フレイル区分別要介護度別人数･介護給付費!AJ679</f>
        <v>10886</v>
      </c>
      <c r="H48" s="274">
        <f>市区町村別_フレイル区分別要介護度別人数･介護給付費!AK679</f>
        <v>172940.4531707408</v>
      </c>
      <c r="I48" s="274">
        <f>市区町村別_フレイル区分別要介護度別人数･介護給付費!AL679</f>
        <v>852008.9513136138</v>
      </c>
      <c r="J48" s="238">
        <f>市区町村別_フレイル区分別要介護度別人数･介護給付費!AM679</f>
        <v>0.20297961999589789</v>
      </c>
      <c r="L48" s="7"/>
    </row>
    <row r="49" spans="2:12" s="8" customFormat="1">
      <c r="B49" s="402" t="s">
        <v>142</v>
      </c>
      <c r="C49" s="105" t="s">
        <v>132</v>
      </c>
      <c r="D49" s="262">
        <f>市区町村別_フレイル区分別要介護度別人数･介護給付費!AN671</f>
        <v>65338</v>
      </c>
      <c r="E49" s="206">
        <f>市区町村別_フレイル区分別要介護度別人数･介護給付費!AO671</f>
        <v>0.81138003402585468</v>
      </c>
      <c r="F49" s="207">
        <f>市区町村別_フレイル区分別要介護度別人数･介護給付費!AP671</f>
        <v>36364</v>
      </c>
      <c r="G49" s="207">
        <f>市区町村別_フレイル区分別要介護度別人数･介護給付費!AQ671</f>
        <v>2</v>
      </c>
      <c r="H49" s="207">
        <f>市区町村別_フレイル区分別要介護度別人数･介護給付費!AR671</f>
        <v>0.55655208301447856</v>
      </c>
      <c r="I49" s="207">
        <f>市区町村別_フレイル区分別要介護度別人数･介護給付費!AS671</f>
        <v>18182</v>
      </c>
      <c r="J49" s="222">
        <f>市区町村別_フレイル区分別要介護度別人数･介護給付費!AT671</f>
        <v>3.0610058465211669E-5</v>
      </c>
      <c r="L49" s="7"/>
    </row>
    <row r="50" spans="2:12" s="8" customFormat="1">
      <c r="B50" s="402"/>
      <c r="C50" s="105" t="s">
        <v>129</v>
      </c>
      <c r="D50" s="262">
        <f>市区町村別_フレイル区分別要介護度別人数･介護給付費!AN672</f>
        <v>5780</v>
      </c>
      <c r="E50" s="206">
        <f>市区町村別_フレイル区分別要介護度別人数･介護給付費!AO672</f>
        <v>7.1777167906416486E-2</v>
      </c>
      <c r="F50" s="207">
        <f>市区町村別_フレイル区分別要介護度別人数･介護給付費!AP672</f>
        <v>322828785</v>
      </c>
      <c r="G50" s="207">
        <f>市区町村別_フレイル区分別要介護度別人数･介護給付費!AQ672</f>
        <v>1993</v>
      </c>
      <c r="H50" s="207">
        <f>市区町村別_フレイル区分別要介護度別人数･介護給付費!AR672</f>
        <v>55852.73096885813</v>
      </c>
      <c r="I50" s="207">
        <f>市区町村別_フレイル区分別要介護度別人数･介護給付費!AS672</f>
        <v>161981.32714500753</v>
      </c>
      <c r="J50" s="222">
        <f>市区町村別_フレイル区分別要介護度別人数･介護給付費!AT672</f>
        <v>0.34480968858131489</v>
      </c>
      <c r="L50" s="7"/>
    </row>
    <row r="51" spans="2:12" s="8" customFormat="1">
      <c r="B51" s="402"/>
      <c r="C51" s="105" t="s">
        <v>130</v>
      </c>
      <c r="D51" s="262">
        <f>市区町村別_フレイル区分別要介護度別人数･介護給付費!AN673</f>
        <v>3227</v>
      </c>
      <c r="E51" s="206">
        <f>市区町村別_フレイル区分別要介護度別人数･介護給付費!AO673</f>
        <v>4.0073515715225952E-2</v>
      </c>
      <c r="F51" s="207">
        <f>市区町村別_フレイル区分別要介護度別人数･介護給付費!AP673</f>
        <v>428715708</v>
      </c>
      <c r="G51" s="207">
        <f>市区町村別_フレイル区分別要介護度別人数･介護給付費!AQ673</f>
        <v>1796</v>
      </c>
      <c r="H51" s="207">
        <f>市区町村別_フレイル区分別要介護度別人数･介護給付費!AR673</f>
        <v>132852.71397582896</v>
      </c>
      <c r="I51" s="207">
        <f>市区町村別_フレイル区分別要介護度別人数･介護給付費!AS673</f>
        <v>238705.85077951002</v>
      </c>
      <c r="J51" s="222">
        <f>市区町村別_フレイル区分別要介護度別人数･介護給付費!AT673</f>
        <v>0.55655407499225285</v>
      </c>
      <c r="L51" s="7"/>
    </row>
    <row r="52" spans="2:12" s="8" customFormat="1">
      <c r="B52" s="402"/>
      <c r="C52" s="105" t="s">
        <v>131</v>
      </c>
      <c r="D52" s="262">
        <f>市区町村別_フレイル区分別要介護度別人数･介護給付費!AN674</f>
        <v>2903</v>
      </c>
      <c r="E52" s="206">
        <f>市区町村別_フレイル区分別要介護度別人数･介護給付費!AO674</f>
        <v>3.6050020490021983E-2</v>
      </c>
      <c r="F52" s="207">
        <f>市区町村別_フレイル区分別要介護度別人数･介護給付費!AP674</f>
        <v>2010710847</v>
      </c>
      <c r="G52" s="207">
        <f>市区町村別_フレイル区分別要介護度別人数･介護給付費!AQ674</f>
        <v>2518</v>
      </c>
      <c r="H52" s="207">
        <f>市区町村別_フレイル区分別要介護度別人数･介護給付費!AR674</f>
        <v>692632.05201515672</v>
      </c>
      <c r="I52" s="207">
        <f>市区町村別_フレイル区分別要介護度別人数･介護給付費!AS674</f>
        <v>798534.88760921371</v>
      </c>
      <c r="J52" s="222">
        <f>市区町村別_フレイル区分別要介護度別人数･介護給付費!AT674</f>
        <v>0.86737857388908024</v>
      </c>
      <c r="L52" s="7"/>
    </row>
    <row r="53" spans="2:12" s="8" customFormat="1">
      <c r="B53" s="402"/>
      <c r="C53" s="105" t="s">
        <v>133</v>
      </c>
      <c r="D53" s="262">
        <f>市区町村別_フレイル区分別要介護度別人数･介護給付費!AN675</f>
        <v>1765</v>
      </c>
      <c r="E53" s="206">
        <f>市区町村別_フレイル区分別要介護度別人数･介護給付費!AO675</f>
        <v>2.1918114421250016E-2</v>
      </c>
      <c r="F53" s="207">
        <f>市区町村別_フレイル区分別要介護度別人数･介護給付費!AP675</f>
        <v>1906326538</v>
      </c>
      <c r="G53" s="207">
        <f>市区町村別_フレイル区分別要介護度別人数･介護給付費!AQ675</f>
        <v>1662</v>
      </c>
      <c r="H53" s="207">
        <f>市区町村別_フレイル区分別要介護度別人数･介護給付費!AR675</f>
        <v>1080071.6929178471</v>
      </c>
      <c r="I53" s="207">
        <f>市区町村別_フレイル区分別要介護度別人数･介護給付費!AS675</f>
        <v>1147007.5439229843</v>
      </c>
      <c r="J53" s="222">
        <f>市区町村別_フレイル区分別要介護度別人数･介護給付費!AT675</f>
        <v>0.94164305949008498</v>
      </c>
      <c r="L53" s="7"/>
    </row>
    <row r="54" spans="2:12" s="8" customFormat="1">
      <c r="B54" s="402"/>
      <c r="C54" s="105" t="s">
        <v>134</v>
      </c>
      <c r="D54" s="262">
        <f>市区町村別_フレイル区分別要介護度別人数･介護給付費!AN676</f>
        <v>733</v>
      </c>
      <c r="E54" s="206">
        <f>市区町村別_フレイル区分別要介護度別人数･介護給付費!AO676</f>
        <v>9.1025370372670028E-3</v>
      </c>
      <c r="F54" s="207">
        <f>市区町村別_フレイル区分別要介護度別人数･介護給付費!AP676</f>
        <v>1191564179</v>
      </c>
      <c r="G54" s="207">
        <f>市区町村別_フレイル区分別要介護度別人数･介護給付費!AQ676</f>
        <v>705</v>
      </c>
      <c r="H54" s="207">
        <f>市区町村別_フレイル区分別要介護度別人数･介護給付費!AR676</f>
        <v>1625599.1527967257</v>
      </c>
      <c r="I54" s="207">
        <f>市区町村別_フレイル区分別要介護度別人数･介護給付費!AS676</f>
        <v>1690161.9560283688</v>
      </c>
      <c r="J54" s="222">
        <f>市区町村別_フレイル区分別要介護度別人数･介護給付費!AT676</f>
        <v>0.9618008185538881</v>
      </c>
      <c r="L54" s="7"/>
    </row>
    <row r="55" spans="2:12" s="8" customFormat="1">
      <c r="B55" s="402"/>
      <c r="C55" s="105" t="s">
        <v>135</v>
      </c>
      <c r="D55" s="262">
        <f>市区町村別_フレイル区分別要介護度別人数･介護給付費!AN677</f>
        <v>478</v>
      </c>
      <c r="E55" s="206">
        <f>市区町村別_フレイル区分別要介護度別人数･介護給付費!AO677</f>
        <v>5.9358972766898055E-3</v>
      </c>
      <c r="F55" s="207">
        <f>市区町村別_フレイル区分別要介護度別人数･介護給付費!AP677</f>
        <v>949879426</v>
      </c>
      <c r="G55" s="207">
        <f>市区町村別_フレイル区分別要介護度別人数･介護給付費!AQ677</f>
        <v>446</v>
      </c>
      <c r="H55" s="207">
        <f>市区町村別_フレイル区分別要介護度別人数･介護給付費!AR677</f>
        <v>1987195.4518828453</v>
      </c>
      <c r="I55" s="207">
        <f>市区町村別_フレイル区分別要介護度別人数･介護給付費!AS677</f>
        <v>2129774.4977578474</v>
      </c>
      <c r="J55" s="222">
        <f>市区町村別_フレイル区分別要介護度別人数･介護給付費!AT677</f>
        <v>0.93305439330543938</v>
      </c>
      <c r="L55" s="7"/>
    </row>
    <row r="56" spans="2:12" s="8" customFormat="1">
      <c r="B56" s="402"/>
      <c r="C56" s="108" t="s">
        <v>136</v>
      </c>
      <c r="D56" s="263">
        <f>市区町村別_フレイル区分別要介護度別人数･介護給付費!AN678</f>
        <v>303</v>
      </c>
      <c r="E56" s="271">
        <f>市区町村別_フレイル区分別要介護度別人数･介護給付費!AO678</f>
        <v>3.7627131272740819E-3</v>
      </c>
      <c r="F56" s="272">
        <f>市区町村別_フレイル区分別要介護度別人数･介護給付費!AP678</f>
        <v>841412438</v>
      </c>
      <c r="G56" s="272">
        <f>市区町村別_フレイル区分別要介護度別人数･介護給付費!AQ678</f>
        <v>279</v>
      </c>
      <c r="H56" s="272">
        <f>市区町村別_フレイル区分別要介護度別人数･介護給付費!AR678</f>
        <v>2776938.7392739272</v>
      </c>
      <c r="I56" s="272">
        <f>市区町村別_フレイル区分別要介護度別人数･介護給付費!AS678</f>
        <v>3015815.1899641575</v>
      </c>
      <c r="J56" s="237">
        <f>市区町村別_フレイル区分別要介護度別人数･介護給付費!AT678</f>
        <v>0.92079207920792083</v>
      </c>
      <c r="L56" s="7"/>
    </row>
    <row r="57" spans="2:12" s="8" customFormat="1">
      <c r="B57" s="402"/>
      <c r="C57" s="221" t="s">
        <v>64</v>
      </c>
      <c r="D57" s="264">
        <f>市区町村別_フレイル区分別要介護度別人数･介護給付費!AN679</f>
        <v>80527</v>
      </c>
      <c r="E57" s="273">
        <f>市区町村別_フレイル区分別要介護度別人数･介護給付費!AO679</f>
        <v>1</v>
      </c>
      <c r="F57" s="274">
        <f>市区町村別_フレイル区分別要介護度別人数･介護給付費!AP679</f>
        <v>7651474285</v>
      </c>
      <c r="G57" s="274">
        <f>市区町村別_フレイル区分別要介護度別人数･介護給付費!AQ679</f>
        <v>9401</v>
      </c>
      <c r="H57" s="274">
        <f>市区町村別_フレイル区分別要介護度別人数･介護給付費!AR679</f>
        <v>95017.500776137196</v>
      </c>
      <c r="I57" s="274">
        <f>市区町村別_フレイル区分別要介護度別人数･介護給付費!AS679</f>
        <v>813900.04095309007</v>
      </c>
      <c r="J57" s="238">
        <f>市区町村別_フレイル区分別要介護度別人数･介護給付費!AT679</f>
        <v>0.11674345250661269</v>
      </c>
      <c r="L57" s="7"/>
    </row>
    <row r="58" spans="2:12" s="8" customFormat="1">
      <c r="B58" s="402" t="s">
        <v>143</v>
      </c>
      <c r="C58" s="105" t="s">
        <v>132</v>
      </c>
      <c r="D58" s="262">
        <f>市区町村別_フレイル区分別要介護度別人数･介護給付費!AU671</f>
        <v>0</v>
      </c>
      <c r="E58" s="206">
        <f>市区町村別_フレイル区分別要介護度別人数･介護給付費!AV671</f>
        <v>0</v>
      </c>
      <c r="F58" s="207">
        <f>市区町村別_フレイル区分別要介護度別人数･介護給付費!AW671</f>
        <v>0</v>
      </c>
      <c r="G58" s="207">
        <f>市区町村別_フレイル区分別要介護度別人数･介護給付費!AX671</f>
        <v>0</v>
      </c>
      <c r="H58" s="207" t="str">
        <f>市区町村別_フレイル区分別要介護度別人数･介護給付費!AY671</f>
        <v>-</v>
      </c>
      <c r="I58" s="207" t="str">
        <f>市区町村別_フレイル区分別要介護度別人数･介護給付費!AZ671</f>
        <v>-</v>
      </c>
      <c r="J58" s="222" t="str">
        <f>市区町村別_フレイル区分別要介護度別人数･介護給付費!BA671</f>
        <v>-</v>
      </c>
      <c r="L58" s="7"/>
    </row>
    <row r="59" spans="2:12" s="8" customFormat="1">
      <c r="B59" s="402"/>
      <c r="C59" s="105" t="s">
        <v>129</v>
      </c>
      <c r="D59" s="262">
        <f>市区町村別_フレイル区分別要介護度別人数･介護給付費!AU672</f>
        <v>0</v>
      </c>
      <c r="E59" s="206">
        <f>市区町村別_フレイル区分別要介護度別人数･介護給付費!AV672</f>
        <v>0</v>
      </c>
      <c r="F59" s="207">
        <f>市区町村別_フレイル区分別要介護度別人数･介護給付費!AW672</f>
        <v>0</v>
      </c>
      <c r="G59" s="207">
        <f>市区町村別_フレイル区分別要介護度別人数･介護給付費!AX672</f>
        <v>0</v>
      </c>
      <c r="H59" s="207" t="str">
        <f>市区町村別_フレイル区分別要介護度別人数･介護給付費!AY672</f>
        <v>-</v>
      </c>
      <c r="I59" s="207" t="str">
        <f>市区町村別_フレイル区分別要介護度別人数･介護給付費!AZ672</f>
        <v>-</v>
      </c>
      <c r="J59" s="222" t="str">
        <f>市区町村別_フレイル区分別要介護度別人数･介護給付費!BA672</f>
        <v>-</v>
      </c>
      <c r="L59" s="7"/>
    </row>
    <row r="60" spans="2:12" s="8" customFormat="1">
      <c r="B60" s="402"/>
      <c r="C60" s="105" t="s">
        <v>130</v>
      </c>
      <c r="D60" s="262">
        <f>市区町村別_フレイル区分別要介護度別人数･介護給付費!AU673</f>
        <v>0</v>
      </c>
      <c r="E60" s="206">
        <f>市区町村別_フレイル区分別要介護度別人数･介護給付費!AV673</f>
        <v>0</v>
      </c>
      <c r="F60" s="207">
        <f>市区町村別_フレイル区分別要介護度別人数･介護給付費!AW673</f>
        <v>0</v>
      </c>
      <c r="G60" s="207">
        <f>市区町村別_フレイル区分別要介護度別人数･介護給付費!AX673</f>
        <v>0</v>
      </c>
      <c r="H60" s="207" t="str">
        <f>市区町村別_フレイル区分別要介護度別人数･介護給付費!AY673</f>
        <v>-</v>
      </c>
      <c r="I60" s="207" t="str">
        <f>市区町村別_フレイル区分別要介護度別人数･介護給付費!AZ673</f>
        <v>-</v>
      </c>
      <c r="J60" s="222" t="str">
        <f>市区町村別_フレイル区分別要介護度別人数･介護給付費!BA673</f>
        <v>-</v>
      </c>
      <c r="L60" s="7"/>
    </row>
    <row r="61" spans="2:12" s="8" customFormat="1">
      <c r="B61" s="402"/>
      <c r="C61" s="105" t="s">
        <v>131</v>
      </c>
      <c r="D61" s="262">
        <f>市区町村別_フレイル区分別要介護度別人数･介護給付費!AU674</f>
        <v>0</v>
      </c>
      <c r="E61" s="206">
        <f>市区町村別_フレイル区分別要介護度別人数･介護給付費!AV674</f>
        <v>0</v>
      </c>
      <c r="F61" s="207">
        <f>市区町村別_フレイル区分別要介護度別人数･介護給付費!AW674</f>
        <v>0</v>
      </c>
      <c r="G61" s="207">
        <f>市区町村別_フレイル区分別要介護度別人数･介護給付費!AX674</f>
        <v>0</v>
      </c>
      <c r="H61" s="207" t="str">
        <f>市区町村別_フレイル区分別要介護度別人数･介護給付費!AY674</f>
        <v>-</v>
      </c>
      <c r="I61" s="207" t="str">
        <f>市区町村別_フレイル区分別要介護度別人数･介護給付費!AZ674</f>
        <v>-</v>
      </c>
      <c r="J61" s="222" t="str">
        <f>市区町村別_フレイル区分別要介護度別人数･介護給付費!BA674</f>
        <v>-</v>
      </c>
      <c r="L61" s="7"/>
    </row>
    <row r="62" spans="2:12" s="8" customFormat="1">
      <c r="B62" s="402"/>
      <c r="C62" s="105" t="s">
        <v>133</v>
      </c>
      <c r="D62" s="262">
        <f>市区町村別_フレイル区分別要介護度別人数･介護給付費!AU675</f>
        <v>4569</v>
      </c>
      <c r="E62" s="206">
        <f>市区町村別_フレイル区分別要介護度別人数･介護給付費!AV675</f>
        <v>0.52686808118081185</v>
      </c>
      <c r="F62" s="207">
        <f>市区町村別_フレイル区分別要介護度別人数･介護給付費!AW675</f>
        <v>5030339520</v>
      </c>
      <c r="G62" s="207">
        <f>市区町村別_フレイル区分別要介護度別人数･介護給付費!AX675</f>
        <v>4331</v>
      </c>
      <c r="H62" s="207">
        <f>市区町村別_フレイル区分別要介護度別人数･介護給付費!AY675</f>
        <v>1100971.6611950099</v>
      </c>
      <c r="I62" s="207">
        <f>市区町村別_フレイル区分別要介護度別人数･介護給付費!AZ675</f>
        <v>1161472.990071577</v>
      </c>
      <c r="J62" s="222">
        <f>市区町村別_フレイル区分別要介護度別人数･介護給付費!BA675</f>
        <v>0.94790982709564453</v>
      </c>
      <c r="L62" s="7"/>
    </row>
    <row r="63" spans="2:12" s="8" customFormat="1">
      <c r="B63" s="402"/>
      <c r="C63" s="105" t="s">
        <v>134</v>
      </c>
      <c r="D63" s="262">
        <f>市区町村別_フレイル区分別要介護度別人数･介護給付費!AU676</f>
        <v>2148</v>
      </c>
      <c r="E63" s="206">
        <f>市区町村別_フレイル区分別要介護度別人数･介護給付費!AV676</f>
        <v>0.24769372693726938</v>
      </c>
      <c r="F63" s="207">
        <f>市区町村別_フレイル区分別要介護度別人数･介護給付費!AW676</f>
        <v>3647860573</v>
      </c>
      <c r="G63" s="207">
        <f>市区町村別_フレイル区分別要介護度別人数･介護給付費!AX676</f>
        <v>2085</v>
      </c>
      <c r="H63" s="207">
        <f>市区町村別_フレイル区分別要介護度別人数･介護給付費!AY676</f>
        <v>1698259.1121973929</v>
      </c>
      <c r="I63" s="207">
        <f>市区町村別_フレイル区分別要介護度別人数･介護給付費!AZ676</f>
        <v>1749573.4163069543</v>
      </c>
      <c r="J63" s="222">
        <f>市区町村別_フレイル区分別要介護度別人数･介護給付費!BA676</f>
        <v>0.97067039106145248</v>
      </c>
      <c r="L63" s="7"/>
    </row>
    <row r="64" spans="2:12" s="8" customFormat="1">
      <c r="B64" s="402"/>
      <c r="C64" s="105" t="s">
        <v>135</v>
      </c>
      <c r="D64" s="262">
        <f>市区町村別_フレイル区分別要介護度別人数･介護給付費!AU677</f>
        <v>1265</v>
      </c>
      <c r="E64" s="206">
        <f>市区町村別_フレイル区分別要介護度別人数･介護給付費!AV677</f>
        <v>0.14587177121771217</v>
      </c>
      <c r="F64" s="207">
        <f>市区町村別_フレイル区分別要介護度別人数･介護給付費!AW677</f>
        <v>2478385961</v>
      </c>
      <c r="G64" s="207">
        <f>市区町村別_フレイル区分別要介護度別人数･介護給付費!AX677</f>
        <v>1185</v>
      </c>
      <c r="H64" s="207">
        <f>市区町村別_フレイル区分別要介護度別人数･介護給付費!AY677</f>
        <v>1959198.3881422924</v>
      </c>
      <c r="I64" s="207">
        <f>市区町村別_フレイル区分別要介護度別人数･介護給付費!AZ677</f>
        <v>2091464.9459915613</v>
      </c>
      <c r="J64" s="222">
        <f>市区町村別_フレイル区分別要介護度別人数･介護給付費!BA677</f>
        <v>0.93675889328063244</v>
      </c>
      <c r="L64" s="7"/>
    </row>
    <row r="65" spans="2:12" s="8" customFormat="1">
      <c r="B65" s="402"/>
      <c r="C65" s="108" t="s">
        <v>136</v>
      </c>
      <c r="D65" s="263">
        <f>市区町村別_フレイル区分別要介護度別人数･介護給付費!AU678</f>
        <v>690</v>
      </c>
      <c r="E65" s="271">
        <f>市区町村別_フレイル区分別要介護度別人数･介護給付費!AV678</f>
        <v>7.9566420664206647E-2</v>
      </c>
      <c r="F65" s="272">
        <f>市区町村別_フレイル区分別要介護度別人数･介護給付費!AW678</f>
        <v>1863881579</v>
      </c>
      <c r="G65" s="272">
        <f>市区町村別_フレイル区分別要介護度別人数･介護給付費!AX678</f>
        <v>644</v>
      </c>
      <c r="H65" s="272">
        <f>市区町村別_フレイル区分別要介護度別人数･介護給付費!AY678</f>
        <v>2701277.6507246378</v>
      </c>
      <c r="I65" s="272">
        <f>市区町村別_フレイル区分別要介護度別人数･介護給付費!AZ678</f>
        <v>2894226.0543478262</v>
      </c>
      <c r="J65" s="237">
        <f>市区町村別_フレイル区分別要介護度別人数･介護給付費!BA678</f>
        <v>0.93333333333333335</v>
      </c>
      <c r="L65" s="7"/>
    </row>
    <row r="66" spans="2:12" s="8" customFormat="1">
      <c r="B66" s="402"/>
      <c r="C66" s="221" t="s">
        <v>64</v>
      </c>
      <c r="D66" s="264">
        <f>市区町村別_フレイル区分別要介護度別人数･介護給付費!AU679</f>
        <v>8672</v>
      </c>
      <c r="E66" s="273">
        <f>市区町村別_フレイル区分別要介護度別人数･介護給付費!AV679</f>
        <v>1</v>
      </c>
      <c r="F66" s="274">
        <f>市区町村別_フレイル区分別要介護度別人数･介護給付費!AW679</f>
        <v>13020467633</v>
      </c>
      <c r="G66" s="274">
        <f>市区町村別_フレイル区分別要介護度別人数･介護給付費!AX679</f>
        <v>8245</v>
      </c>
      <c r="H66" s="274">
        <f>市区町村別_フレイル区分別要介護度別人数･介護給付費!AY679</f>
        <v>1501437.6883071957</v>
      </c>
      <c r="I66" s="274">
        <f>市区町村別_フレイル区分別要介護度別人数･介護給付費!AZ679</f>
        <v>1579195.5892055791</v>
      </c>
      <c r="J66" s="238">
        <f>市区町村別_フレイル区分別要介護度別人数･介護給付費!BA679</f>
        <v>0.9507610701107011</v>
      </c>
      <c r="L66" s="7"/>
    </row>
    <row r="67" spans="2:12" s="8" customFormat="1">
      <c r="B67" s="402" t="s">
        <v>132</v>
      </c>
      <c r="C67" s="105" t="s">
        <v>132</v>
      </c>
      <c r="D67" s="262">
        <f>市区町村別_フレイル区分別要介護度別人数･介護給付費!BB671</f>
        <v>80289</v>
      </c>
      <c r="E67" s="206">
        <f>市区町村別_フレイル区分別要介護度別人数･介護給付費!BC671</f>
        <v>0.91688649833841518</v>
      </c>
      <c r="F67" s="207">
        <f>市区町村別_フレイル区分別要介護度別人数･介護給付費!BD671</f>
        <v>0</v>
      </c>
      <c r="G67" s="207">
        <f>市区町村別_フレイル区分別要介護度別人数･介護給付費!BE671</f>
        <v>0</v>
      </c>
      <c r="H67" s="207">
        <f>市区町村別_フレイル区分別要介護度別人数･介護給付費!BF671</f>
        <v>0</v>
      </c>
      <c r="I67" s="207" t="str">
        <f>市区町村別_フレイル区分別要介護度別人数･介護給付費!BG671</f>
        <v>-</v>
      </c>
      <c r="J67" s="222">
        <f>市区町村別_フレイル区分別要介護度別人数･介護給付費!BH671</f>
        <v>0</v>
      </c>
      <c r="L67" s="7"/>
    </row>
    <row r="68" spans="2:12" s="8" customFormat="1">
      <c r="B68" s="402"/>
      <c r="C68" s="105" t="s">
        <v>129</v>
      </c>
      <c r="D68" s="262">
        <f>市区町村別_フレイル区分別要介護度別人数･介護給付費!BB672</f>
        <v>2627</v>
      </c>
      <c r="E68" s="206">
        <f>市区町村別_フレイル区分別要介護度別人数･介護給付費!BC672</f>
        <v>2.9999885801728961E-2</v>
      </c>
      <c r="F68" s="207">
        <f>市区町村別_フレイル区分別要介護度別人数･介護給付費!BD672</f>
        <v>132494877</v>
      </c>
      <c r="G68" s="207">
        <f>市区町村別_フレイル区分別要介護度別人数･介護給付費!BE672</f>
        <v>746</v>
      </c>
      <c r="H68" s="207">
        <f>市区町村別_フレイル区分別要介護度別人数･介護給付費!BF672</f>
        <v>50435.811572135513</v>
      </c>
      <c r="I68" s="207">
        <f>市区町村別_フレイル区分別要介護度別人数･介護給付費!BG672</f>
        <v>177607.07372654157</v>
      </c>
      <c r="J68" s="222">
        <f>市区町村別_フレイル区分別要介護度別人数･介護給付費!BH672</f>
        <v>0.28397411496003044</v>
      </c>
      <c r="L68" s="7"/>
    </row>
    <row r="69" spans="2:12" s="8" customFormat="1">
      <c r="B69" s="402"/>
      <c r="C69" s="105" t="s">
        <v>130</v>
      </c>
      <c r="D69" s="262">
        <f>市区町村別_フレイル区分別要介護度別人数･介護給付費!BB673</f>
        <v>1329</v>
      </c>
      <c r="E69" s="206">
        <f>市区町村別_フレイル区分別要介護度別人数･介護給付費!BC673</f>
        <v>1.5176950220973654E-2</v>
      </c>
      <c r="F69" s="207">
        <f>市区町村別_フレイル区分別要介護度別人数･介護給付費!BD673</f>
        <v>170601316</v>
      </c>
      <c r="G69" s="207">
        <f>市区町村別_フレイル区分別要介護度別人数･介護給付費!BE673</f>
        <v>648</v>
      </c>
      <c r="H69" s="207">
        <f>市区町村別_フレイル区分別要介護度別人数･介護給付費!BF673</f>
        <v>128368.18359668924</v>
      </c>
      <c r="I69" s="207">
        <f>市区町村別_フレイル区分別要介護度別人数･介護給付費!BG673</f>
        <v>263273.63580246916</v>
      </c>
      <c r="J69" s="222">
        <f>市区町村別_フレイル区分別要介護度別人数･介護給付費!BH673</f>
        <v>0.48758465011286684</v>
      </c>
      <c r="L69" s="7"/>
    </row>
    <row r="70" spans="2:12" s="8" customFormat="1">
      <c r="B70" s="402"/>
      <c r="C70" s="105" t="s">
        <v>131</v>
      </c>
      <c r="D70" s="262">
        <f>市区町村別_フレイル区分別要介護度別人数･介護給付費!BB674</f>
        <v>1831</v>
      </c>
      <c r="E70" s="206">
        <f>市区町村別_フレイル区分別要介護度別人数･介護給付費!BC674</f>
        <v>2.0909703427090115E-2</v>
      </c>
      <c r="F70" s="207">
        <f>市区町村別_フレイル区分別要介護度別人数･介護給付費!BD674</f>
        <v>1138758496</v>
      </c>
      <c r="G70" s="207">
        <f>市区町村別_フレイル区分別要介護度別人数･介護給付費!BE674</f>
        <v>1485</v>
      </c>
      <c r="H70" s="207">
        <f>市区町村別_フレイル区分別要介護度別人数･介護給付費!BF674</f>
        <v>621932.54833424359</v>
      </c>
      <c r="I70" s="207">
        <f>市区町村別_フレイル区分別要介護度別人数･介護給付費!BG674</f>
        <v>766840.73804713809</v>
      </c>
      <c r="J70" s="222">
        <f>市区町村別_フレイル区分別要介護度別人数･介護給付費!BH674</f>
        <v>0.81103222282905518</v>
      </c>
      <c r="L70" s="7"/>
    </row>
    <row r="71" spans="2:12" s="8" customFormat="1">
      <c r="B71" s="402"/>
      <c r="C71" s="105" t="s">
        <v>133</v>
      </c>
      <c r="D71" s="262">
        <f>市区町村別_フレイル区分別要介護度別人数･介護給付費!BB675</f>
        <v>859</v>
      </c>
      <c r="E71" s="206">
        <f>市区町村別_フレイル区分別要介護度別人数･介護給付費!BC675</f>
        <v>9.8096314821793599E-3</v>
      </c>
      <c r="F71" s="207">
        <f>市区町村別_フレイル区分別要介護度別人数･介護給付費!BD675</f>
        <v>907818176</v>
      </c>
      <c r="G71" s="207">
        <f>市区町村別_フレイル区分別要介護度別人数･介護給付費!BE675</f>
        <v>800</v>
      </c>
      <c r="H71" s="207">
        <f>市区町村別_フレイル区分別要介護度別人数･介護給付費!BF675</f>
        <v>1056831.4039580908</v>
      </c>
      <c r="I71" s="207">
        <f>市区町村別_フレイル区分別要介護度別人数･介護給付費!BG675</f>
        <v>1134772.72</v>
      </c>
      <c r="J71" s="222">
        <f>市区町村別_フレイル区分別要介護度別人数･介護給付費!BH675</f>
        <v>0.93131548311990686</v>
      </c>
      <c r="L71" s="7"/>
    </row>
    <row r="72" spans="2:12" s="8" customFormat="1">
      <c r="B72" s="402"/>
      <c r="C72" s="105" t="s">
        <v>134</v>
      </c>
      <c r="D72" s="262">
        <f>市区町村別_フレイル区分別要介護度別人数･介護給付費!BB676</f>
        <v>355</v>
      </c>
      <c r="E72" s="206">
        <f>市区町村別_フレイル区分別要介護度別人数･介護給付費!BC676</f>
        <v>4.0540386218552655E-3</v>
      </c>
      <c r="F72" s="207">
        <f>市区町村別_フレイル区分別要介護度別人数･介護給付費!BD676</f>
        <v>538978863</v>
      </c>
      <c r="G72" s="207">
        <f>市区町村別_フレイル区分別要介護度別人数･介護給付費!BE676</f>
        <v>336</v>
      </c>
      <c r="H72" s="207">
        <f>市区町村別_フレイル区分別要介護度別人数･介護給付費!BF676</f>
        <v>1518250.3183098591</v>
      </c>
      <c r="I72" s="207">
        <f>市区町村別_フレイル区分別要介護度別人数･介護給付費!BG676</f>
        <v>1604103.7589285714</v>
      </c>
      <c r="J72" s="222">
        <f>市区町村別_フレイル区分別要介護度別人数･介護給付費!BH676</f>
        <v>0.94647887323943658</v>
      </c>
      <c r="L72" s="7"/>
    </row>
    <row r="73" spans="2:12" s="8" customFormat="1">
      <c r="B73" s="402"/>
      <c r="C73" s="105" t="s">
        <v>135</v>
      </c>
      <c r="D73" s="262">
        <f>市区町村別_フレイル区分別要介護度別人数･介護給付費!BB677</f>
        <v>192</v>
      </c>
      <c r="E73" s="206">
        <f>市区町村別_フレイル区分別要介護度別人数･介護給付費!BC677</f>
        <v>2.1926068039329885E-3</v>
      </c>
      <c r="F73" s="207">
        <f>市区町村別_フレイル区分別要介護度別人数･介護給付費!BD677</f>
        <v>300337907</v>
      </c>
      <c r="G73" s="207">
        <f>市区町村別_フレイル区分別要介護度別人数･介護給付費!BE677</f>
        <v>171</v>
      </c>
      <c r="H73" s="207">
        <f>市区町村別_フレイル区分別要介護度別人数･介護給付費!BF677</f>
        <v>1564259.9322916667</v>
      </c>
      <c r="I73" s="207">
        <f>市区町村別_フレイル区分別要介護度別人数･介護給付費!BG677</f>
        <v>1756362.0292397661</v>
      </c>
      <c r="J73" s="222">
        <f>市区町村別_フレイル区分別要介護度別人数･介護給付費!BH677</f>
        <v>0.890625</v>
      </c>
      <c r="L73" s="7"/>
    </row>
    <row r="74" spans="2:12" s="8" customFormat="1">
      <c r="B74" s="402"/>
      <c r="C74" s="108" t="s">
        <v>136</v>
      </c>
      <c r="D74" s="263">
        <f>市区町村別_フレイル区分別要介護度別人数･介護給付費!BB678</f>
        <v>85</v>
      </c>
      <c r="E74" s="271">
        <f>市区町村別_フレイル区分別要介護度別人数･介護給付費!BC678</f>
        <v>9.7068530382450006E-4</v>
      </c>
      <c r="F74" s="272">
        <f>市区町村別_フレイル区分別要介護度別人数･介護給付費!BD678</f>
        <v>179121850</v>
      </c>
      <c r="G74" s="272">
        <f>市区町村別_フレイル区分別要介護度別人数･介護給付費!BE678</f>
        <v>76</v>
      </c>
      <c r="H74" s="272">
        <f>市区町村別_フレイル区分別要介護度別人数･介護給付費!BF678</f>
        <v>2107315.8823529412</v>
      </c>
      <c r="I74" s="272">
        <f>市区町村別_フレイル区分別要介護度別人数･介護給付費!BG678</f>
        <v>2356866.4473684211</v>
      </c>
      <c r="J74" s="237">
        <f>市区町村別_フレイル区分別要介護度別人数･介護給付費!BH678</f>
        <v>0.89411764705882357</v>
      </c>
      <c r="L74" s="7"/>
    </row>
    <row r="75" spans="2:12" s="8" customFormat="1">
      <c r="B75" s="402"/>
      <c r="C75" s="221" t="s">
        <v>64</v>
      </c>
      <c r="D75" s="125">
        <f>市区町村別_フレイル区分別要介護度別人数･介護給付費!BB679</f>
        <v>87567</v>
      </c>
      <c r="E75" s="210">
        <f>市区町村別_フレイル区分別要介護度別人数･介護給付費!BC679</f>
        <v>1</v>
      </c>
      <c r="F75" s="211">
        <f>市区町村別_フレイル区分別要介護度別人数･介護給付費!BD679</f>
        <v>3368111485</v>
      </c>
      <c r="G75" s="274">
        <f>市区町村別_フレイル区分別要介護度別人数･介護給付費!BE679</f>
        <v>4262</v>
      </c>
      <c r="H75" s="274">
        <f>市区町村別_フレイル区分別要介護度別人数･介護給付費!BF679</f>
        <v>38463.250825082505</v>
      </c>
      <c r="I75" s="274">
        <f>市区町村別_フレイル区分別要介護度別人数･介護給付費!BG679</f>
        <v>790265.48216799623</v>
      </c>
      <c r="J75" s="233">
        <f>市区町村別_フレイル区分別要介護度別人数･介護給付費!BH679</f>
        <v>4.8671303116470818E-2</v>
      </c>
      <c r="L75" s="7"/>
    </row>
    <row r="76" spans="2:12">
      <c r="B76" s="21" t="s">
        <v>301</v>
      </c>
      <c r="G76" s="256"/>
      <c r="H76" s="86"/>
      <c r="I76" s="86"/>
      <c r="J76" s="86"/>
    </row>
    <row r="77" spans="2:12">
      <c r="B77" s="21" t="s">
        <v>299</v>
      </c>
    </row>
    <row r="78" spans="2:12">
      <c r="B78" s="62" t="s">
        <v>300</v>
      </c>
    </row>
    <row r="79" spans="2:12">
      <c r="B79" s="117" t="s">
        <v>295</v>
      </c>
    </row>
    <row r="80" spans="2:12">
      <c r="B80" s="62" t="s">
        <v>296</v>
      </c>
    </row>
  </sheetData>
  <mergeCells count="8">
    <mergeCell ref="B49:B57"/>
    <mergeCell ref="B58:B66"/>
    <mergeCell ref="B67:B75"/>
    <mergeCell ref="B4:B12"/>
    <mergeCell ref="B13:B21"/>
    <mergeCell ref="B22:B30"/>
    <mergeCell ref="B31:B39"/>
    <mergeCell ref="B40:B48"/>
  </mergeCells>
  <phoneticPr fontId="3"/>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 2-12.①フレイルに係る分析(医科)</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19EFF-C510-47A7-A6B2-8D1A49DA0EC5}">
  <sheetPr codeName="Sheet11"/>
  <dimension ref="B1:BJ685"/>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5.125" style="1" customWidth="1"/>
    <col min="5" max="60" width="10.625" style="1" customWidth="1"/>
    <col min="61" max="16384" width="9" style="1"/>
  </cols>
  <sheetData>
    <row r="1" spans="2:62" ht="16.5" customHeight="1">
      <c r="B1" s="3" t="s">
        <v>286</v>
      </c>
    </row>
    <row r="2" spans="2:62" ht="16.5" customHeight="1">
      <c r="B2" s="3" t="s">
        <v>227</v>
      </c>
      <c r="D2" s="5"/>
    </row>
    <row r="3" spans="2:62" ht="16.5" customHeight="1">
      <c r="B3" s="417"/>
      <c r="C3" s="417" t="s">
        <v>194</v>
      </c>
      <c r="D3" s="419" t="s">
        <v>285</v>
      </c>
      <c r="E3" s="380" t="s">
        <v>137</v>
      </c>
      <c r="F3" s="381"/>
      <c r="G3" s="381"/>
      <c r="H3" s="381"/>
      <c r="I3" s="381"/>
      <c r="J3" s="381"/>
      <c r="K3" s="382"/>
      <c r="L3" s="380" t="s">
        <v>138</v>
      </c>
      <c r="M3" s="381"/>
      <c r="N3" s="381"/>
      <c r="O3" s="381"/>
      <c r="P3" s="381"/>
      <c r="Q3" s="381"/>
      <c r="R3" s="382"/>
      <c r="S3" s="380" t="s">
        <v>139</v>
      </c>
      <c r="T3" s="381"/>
      <c r="U3" s="381"/>
      <c r="V3" s="381"/>
      <c r="W3" s="381"/>
      <c r="X3" s="381"/>
      <c r="Y3" s="382"/>
      <c r="Z3" s="380" t="s">
        <v>140</v>
      </c>
      <c r="AA3" s="381"/>
      <c r="AB3" s="381"/>
      <c r="AC3" s="381"/>
      <c r="AD3" s="381"/>
      <c r="AE3" s="381"/>
      <c r="AF3" s="382"/>
      <c r="AG3" s="380" t="s">
        <v>141</v>
      </c>
      <c r="AH3" s="381"/>
      <c r="AI3" s="381"/>
      <c r="AJ3" s="381"/>
      <c r="AK3" s="381"/>
      <c r="AL3" s="381"/>
      <c r="AM3" s="382"/>
      <c r="AN3" s="380" t="s">
        <v>142</v>
      </c>
      <c r="AO3" s="381"/>
      <c r="AP3" s="381"/>
      <c r="AQ3" s="381"/>
      <c r="AR3" s="381"/>
      <c r="AS3" s="381"/>
      <c r="AT3" s="382"/>
      <c r="AU3" s="380" t="s">
        <v>143</v>
      </c>
      <c r="AV3" s="381"/>
      <c r="AW3" s="381"/>
      <c r="AX3" s="381"/>
      <c r="AY3" s="381"/>
      <c r="AZ3" s="381"/>
      <c r="BA3" s="382"/>
      <c r="BB3" s="380" t="s">
        <v>132</v>
      </c>
      <c r="BC3" s="381"/>
      <c r="BD3" s="381"/>
      <c r="BE3" s="381"/>
      <c r="BF3" s="381"/>
      <c r="BG3" s="381"/>
      <c r="BH3" s="382"/>
    </row>
    <row r="4" spans="2:62" ht="51.75" customHeight="1">
      <c r="B4" s="418"/>
      <c r="C4" s="418"/>
      <c r="D4" s="420"/>
      <c r="E4" s="6" t="s">
        <v>63</v>
      </c>
      <c r="F4" s="191" t="s">
        <v>216</v>
      </c>
      <c r="G4" s="192" t="s">
        <v>265</v>
      </c>
      <c r="H4" s="192" t="s">
        <v>249</v>
      </c>
      <c r="I4" s="214" t="s">
        <v>268</v>
      </c>
      <c r="J4" s="248" t="s">
        <v>269</v>
      </c>
      <c r="K4" s="249" t="s">
        <v>282</v>
      </c>
      <c r="L4" s="6" t="s">
        <v>63</v>
      </c>
      <c r="M4" s="191" t="s">
        <v>216</v>
      </c>
      <c r="N4" s="192" t="s">
        <v>265</v>
      </c>
      <c r="O4" s="192" t="s">
        <v>249</v>
      </c>
      <c r="P4" s="214" t="s">
        <v>268</v>
      </c>
      <c r="Q4" s="248" t="s">
        <v>269</v>
      </c>
      <c r="R4" s="249" t="s">
        <v>282</v>
      </c>
      <c r="S4" s="6" t="s">
        <v>63</v>
      </c>
      <c r="T4" s="191" t="s">
        <v>216</v>
      </c>
      <c r="U4" s="192" t="s">
        <v>265</v>
      </c>
      <c r="V4" s="192" t="s">
        <v>249</v>
      </c>
      <c r="W4" s="214" t="s">
        <v>268</v>
      </c>
      <c r="X4" s="248" t="s">
        <v>269</v>
      </c>
      <c r="Y4" s="249" t="s">
        <v>282</v>
      </c>
      <c r="Z4" s="6" t="s">
        <v>63</v>
      </c>
      <c r="AA4" s="191" t="s">
        <v>216</v>
      </c>
      <c r="AB4" s="192" t="s">
        <v>265</v>
      </c>
      <c r="AC4" s="192" t="s">
        <v>249</v>
      </c>
      <c r="AD4" s="214" t="s">
        <v>268</v>
      </c>
      <c r="AE4" s="248" t="s">
        <v>269</v>
      </c>
      <c r="AF4" s="249" t="s">
        <v>282</v>
      </c>
      <c r="AG4" s="6" t="s">
        <v>63</v>
      </c>
      <c r="AH4" s="191" t="s">
        <v>216</v>
      </c>
      <c r="AI4" s="192" t="s">
        <v>265</v>
      </c>
      <c r="AJ4" s="192" t="s">
        <v>249</v>
      </c>
      <c r="AK4" s="214" t="s">
        <v>268</v>
      </c>
      <c r="AL4" s="248" t="s">
        <v>269</v>
      </c>
      <c r="AM4" s="249" t="s">
        <v>282</v>
      </c>
      <c r="AN4" s="6" t="s">
        <v>63</v>
      </c>
      <c r="AO4" s="191" t="s">
        <v>216</v>
      </c>
      <c r="AP4" s="192" t="s">
        <v>265</v>
      </c>
      <c r="AQ4" s="192" t="s">
        <v>249</v>
      </c>
      <c r="AR4" s="214" t="s">
        <v>268</v>
      </c>
      <c r="AS4" s="248" t="s">
        <v>269</v>
      </c>
      <c r="AT4" s="249" t="s">
        <v>282</v>
      </c>
      <c r="AU4" s="6" t="s">
        <v>63</v>
      </c>
      <c r="AV4" s="191" t="s">
        <v>216</v>
      </c>
      <c r="AW4" s="192" t="s">
        <v>265</v>
      </c>
      <c r="AX4" s="192" t="s">
        <v>249</v>
      </c>
      <c r="AY4" s="214" t="s">
        <v>268</v>
      </c>
      <c r="AZ4" s="248" t="s">
        <v>269</v>
      </c>
      <c r="BA4" s="249" t="s">
        <v>282</v>
      </c>
      <c r="BB4" s="6" t="s">
        <v>63</v>
      </c>
      <c r="BC4" s="191" t="s">
        <v>216</v>
      </c>
      <c r="BD4" s="192" t="s">
        <v>265</v>
      </c>
      <c r="BE4" s="192" t="s">
        <v>249</v>
      </c>
      <c r="BF4" s="214" t="s">
        <v>268</v>
      </c>
      <c r="BG4" s="248" t="s">
        <v>269</v>
      </c>
      <c r="BH4" s="249" t="s">
        <v>282</v>
      </c>
    </row>
    <row r="5" spans="2:62" s="8" customFormat="1">
      <c r="B5" s="404">
        <v>1</v>
      </c>
      <c r="C5" s="407" t="s">
        <v>266</v>
      </c>
      <c r="D5" s="105" t="s">
        <v>132</v>
      </c>
      <c r="E5" s="109">
        <v>1604</v>
      </c>
      <c r="F5" s="194">
        <f>IFERROR(E5/E13,"-")</f>
        <v>0.60574018126888218</v>
      </c>
      <c r="G5" s="195">
        <v>0</v>
      </c>
      <c r="H5" s="195">
        <v>0</v>
      </c>
      <c r="I5" s="195">
        <f t="shared" ref="I5:I12" si="0">IFERROR(G5/E5,"-")</f>
        <v>0</v>
      </c>
      <c r="J5" s="195" t="str">
        <f t="shared" ref="J5:J68" si="1">IFERROR(G5/H5,"-")</f>
        <v>-</v>
      </c>
      <c r="K5" s="106">
        <f t="shared" ref="K5:K68" si="2">IFERROR(H5/E5,"-")</f>
        <v>0</v>
      </c>
      <c r="L5" s="109">
        <v>23914</v>
      </c>
      <c r="M5" s="194">
        <f>IFERROR(L5/L13,"-")</f>
        <v>0.82573115569213773</v>
      </c>
      <c r="N5" s="195">
        <v>0</v>
      </c>
      <c r="O5" s="195">
        <v>0</v>
      </c>
      <c r="P5" s="195">
        <f t="shared" ref="P5:P68" si="3">IFERROR(N5/L5,"-")</f>
        <v>0</v>
      </c>
      <c r="Q5" s="195" t="str">
        <f t="shared" ref="Q5:Q68" si="4">IFERROR(N5/O5,"-")</f>
        <v>-</v>
      </c>
      <c r="R5" s="106">
        <f t="shared" ref="R5:R68" si="5">IFERROR(O5/L5,"-")</f>
        <v>0</v>
      </c>
      <c r="S5" s="109">
        <v>1412</v>
      </c>
      <c r="T5" s="194">
        <f>IFERROR(S5/S13,"-")</f>
        <v>0.94196130753835894</v>
      </c>
      <c r="U5" s="195">
        <v>0</v>
      </c>
      <c r="V5" s="195">
        <v>0</v>
      </c>
      <c r="W5" s="195">
        <f t="shared" ref="W5:W68" si="6">IFERROR(U5/S5,"-")</f>
        <v>0</v>
      </c>
      <c r="X5" s="195" t="str">
        <f t="shared" ref="X5:X68" si="7">IFERROR(U5/V5,"-")</f>
        <v>-</v>
      </c>
      <c r="Y5" s="106">
        <f t="shared" ref="Y5:Y68" si="8">IFERROR(V5/S5,"-")</f>
        <v>0</v>
      </c>
      <c r="Z5" s="109">
        <v>2863</v>
      </c>
      <c r="AA5" s="194">
        <f>IFERROR(Z5/Z13,"-")</f>
        <v>0.96527309507754555</v>
      </c>
      <c r="AB5" s="195">
        <v>0</v>
      </c>
      <c r="AC5" s="195">
        <v>0</v>
      </c>
      <c r="AD5" s="195">
        <f t="shared" ref="AD5:AD68" si="9">IFERROR(AB5/Z5,"-")</f>
        <v>0</v>
      </c>
      <c r="AE5" s="195" t="str">
        <f t="shared" ref="AE5:AE68" si="10">IFERROR(AB5/AC5,"-")</f>
        <v>-</v>
      </c>
      <c r="AF5" s="106">
        <f t="shared" ref="AF5:AF68" si="11">IFERROR(AC5/Z5,"-")</f>
        <v>0</v>
      </c>
      <c r="AG5" s="109">
        <v>7349</v>
      </c>
      <c r="AH5" s="194">
        <f>IFERROR(AG5/AG13,"-")</f>
        <v>0.74890451441964745</v>
      </c>
      <c r="AI5" s="195">
        <v>0</v>
      </c>
      <c r="AJ5" s="195">
        <v>0</v>
      </c>
      <c r="AK5" s="195">
        <f t="shared" ref="AK5:AK68" si="12">IFERROR(AI5/AG5,"-")</f>
        <v>0</v>
      </c>
      <c r="AL5" s="195" t="str">
        <f t="shared" ref="AL5:AL68" si="13">IFERROR(AI5/AJ5,"-")</f>
        <v>-</v>
      </c>
      <c r="AM5" s="106">
        <f t="shared" ref="AM5:AM68" si="14">IFERROR(AJ5/AG5,"-")</f>
        <v>0</v>
      </c>
      <c r="AN5" s="109">
        <v>12290</v>
      </c>
      <c r="AO5" s="194">
        <f>IFERROR(AN5/AN13,"-")</f>
        <v>0.84863969065046263</v>
      </c>
      <c r="AP5" s="195">
        <v>0</v>
      </c>
      <c r="AQ5" s="195">
        <v>0</v>
      </c>
      <c r="AR5" s="195">
        <f t="shared" ref="AR5:AR68" si="15">IFERROR(AP5/AN5,"-")</f>
        <v>0</v>
      </c>
      <c r="AS5" s="195" t="str">
        <f t="shared" ref="AS5:AS68" si="16">IFERROR(AP5/AQ5,"-")</f>
        <v>-</v>
      </c>
      <c r="AT5" s="106">
        <f t="shared" ref="AT5:AT68" si="17">IFERROR(AQ5/AN5,"-")</f>
        <v>0</v>
      </c>
      <c r="AU5" s="109">
        <v>0</v>
      </c>
      <c r="AV5" s="194">
        <f>IFERROR(AU5/AU13,"-")</f>
        <v>0</v>
      </c>
      <c r="AW5" s="195">
        <v>0</v>
      </c>
      <c r="AX5" s="195">
        <v>0</v>
      </c>
      <c r="AY5" s="195" t="str">
        <f t="shared" ref="AY5:AY68" si="18">IFERROR(AW5/AU5,"-")</f>
        <v>-</v>
      </c>
      <c r="AZ5" s="195" t="str">
        <f t="shared" ref="AZ5:AZ68" si="19">IFERROR(AW5/AX5,"-")</f>
        <v>-</v>
      </c>
      <c r="BA5" s="106" t="str">
        <f t="shared" ref="BA5:BA68" si="20">IFERROR(AX5/AU5,"-")</f>
        <v>-</v>
      </c>
      <c r="BB5" s="109">
        <v>14108</v>
      </c>
      <c r="BC5" s="194">
        <f>IFERROR(BB5/BB13,"-")</f>
        <v>0.92517542133910424</v>
      </c>
      <c r="BD5" s="195">
        <v>0</v>
      </c>
      <c r="BE5" s="195">
        <v>0</v>
      </c>
      <c r="BF5" s="195">
        <f t="shared" ref="BF5:BF68" si="21">IFERROR(BD5/BB5,"-")</f>
        <v>0</v>
      </c>
      <c r="BG5" s="195" t="str">
        <f t="shared" ref="BG5:BG68" si="22">IFERROR(BD5/BE5,"-")</f>
        <v>-</v>
      </c>
      <c r="BH5" s="106">
        <f t="shared" ref="BH5:BH68" si="23">IFERROR(BE5/BB5,"-")</f>
        <v>0</v>
      </c>
      <c r="BJ5" s="59"/>
    </row>
    <row r="6" spans="2:62" s="8" customFormat="1">
      <c r="B6" s="404"/>
      <c r="C6" s="407"/>
      <c r="D6" s="105" t="s">
        <v>129</v>
      </c>
      <c r="E6" s="110">
        <v>93</v>
      </c>
      <c r="F6" s="196">
        <f>IFERROR(E6/E13,"-")</f>
        <v>3.512084592145015E-2</v>
      </c>
      <c r="G6" s="52">
        <v>12661475</v>
      </c>
      <c r="H6" s="52">
        <v>93</v>
      </c>
      <c r="I6" s="52">
        <f t="shared" si="0"/>
        <v>136144.89247311829</v>
      </c>
      <c r="J6" s="52">
        <f t="shared" si="1"/>
        <v>136144.89247311829</v>
      </c>
      <c r="K6" s="10">
        <f t="shared" si="2"/>
        <v>1</v>
      </c>
      <c r="L6" s="110">
        <v>887</v>
      </c>
      <c r="M6" s="196">
        <f>IFERROR(L6/L13,"-")</f>
        <v>3.0627395462863853E-2</v>
      </c>
      <c r="N6" s="52">
        <v>139304266</v>
      </c>
      <c r="O6" s="52">
        <v>881</v>
      </c>
      <c r="P6" s="52">
        <f t="shared" si="3"/>
        <v>157051.03269447575</v>
      </c>
      <c r="Q6" s="52">
        <f t="shared" si="4"/>
        <v>158120.61975028377</v>
      </c>
      <c r="R6" s="10">
        <f t="shared" si="5"/>
        <v>0.99323562570462232</v>
      </c>
      <c r="S6" s="110">
        <v>14</v>
      </c>
      <c r="T6" s="196">
        <f>IFERROR(S6/S13,"-")</f>
        <v>9.3395597064709814E-3</v>
      </c>
      <c r="U6" s="52">
        <v>1922011</v>
      </c>
      <c r="V6" s="52">
        <v>14</v>
      </c>
      <c r="W6" s="52">
        <f t="shared" si="6"/>
        <v>137286.5</v>
      </c>
      <c r="X6" s="52">
        <f t="shared" si="7"/>
        <v>137286.5</v>
      </c>
      <c r="Y6" s="10">
        <f t="shared" si="8"/>
        <v>1</v>
      </c>
      <c r="Z6" s="110">
        <v>20</v>
      </c>
      <c r="AA6" s="196">
        <f>IFERROR(Z6/Z13,"-")</f>
        <v>6.7430883344571811E-3</v>
      </c>
      <c r="AB6" s="52">
        <v>3471927</v>
      </c>
      <c r="AC6" s="52">
        <v>20</v>
      </c>
      <c r="AD6" s="52">
        <f t="shared" si="9"/>
        <v>173596.35</v>
      </c>
      <c r="AE6" s="52">
        <f t="shared" si="10"/>
        <v>173596.35</v>
      </c>
      <c r="AF6" s="10">
        <f t="shared" si="11"/>
        <v>1</v>
      </c>
      <c r="AG6" s="110">
        <v>436</v>
      </c>
      <c r="AH6" s="196">
        <f>IFERROR(AG6/AG13,"-")</f>
        <v>4.4430857026393558E-2</v>
      </c>
      <c r="AI6" s="52">
        <v>65025762</v>
      </c>
      <c r="AJ6" s="52">
        <v>434</v>
      </c>
      <c r="AK6" s="52">
        <f t="shared" si="12"/>
        <v>149141.65596330276</v>
      </c>
      <c r="AL6" s="52">
        <f t="shared" si="13"/>
        <v>149828.94470046082</v>
      </c>
      <c r="AM6" s="10">
        <f t="shared" si="14"/>
        <v>0.99541284403669728</v>
      </c>
      <c r="AN6" s="110">
        <v>417</v>
      </c>
      <c r="AO6" s="196">
        <f>IFERROR(AN6/AN13,"-")</f>
        <v>2.8794365419141002E-2</v>
      </c>
      <c r="AP6" s="52">
        <v>68884566</v>
      </c>
      <c r="AQ6" s="52">
        <v>413</v>
      </c>
      <c r="AR6" s="52">
        <f t="shared" si="15"/>
        <v>165190.80575539568</v>
      </c>
      <c r="AS6" s="52">
        <f t="shared" si="16"/>
        <v>166790.71670702178</v>
      </c>
      <c r="AT6" s="10">
        <f t="shared" si="17"/>
        <v>0.99040767386091122</v>
      </c>
      <c r="AU6" s="110">
        <v>0</v>
      </c>
      <c r="AV6" s="196">
        <f>IFERROR(AU6/AU13,"-")</f>
        <v>0</v>
      </c>
      <c r="AW6" s="52">
        <v>0</v>
      </c>
      <c r="AX6" s="52">
        <v>0</v>
      </c>
      <c r="AY6" s="52" t="str">
        <f t="shared" si="18"/>
        <v>-</v>
      </c>
      <c r="AZ6" s="52" t="str">
        <f t="shared" si="19"/>
        <v>-</v>
      </c>
      <c r="BA6" s="10" t="str">
        <f t="shared" si="20"/>
        <v>-</v>
      </c>
      <c r="BB6" s="110">
        <v>203</v>
      </c>
      <c r="BC6" s="196">
        <f>IFERROR(BB6/BB13,"-")</f>
        <v>1.3312348350711522E-2</v>
      </c>
      <c r="BD6" s="52">
        <v>34663496</v>
      </c>
      <c r="BE6" s="52">
        <v>201</v>
      </c>
      <c r="BF6" s="52">
        <f t="shared" si="21"/>
        <v>170756.13793103449</v>
      </c>
      <c r="BG6" s="52">
        <f t="shared" si="22"/>
        <v>172455.2039800995</v>
      </c>
      <c r="BH6" s="10">
        <f t="shared" si="23"/>
        <v>0.99014778325123154</v>
      </c>
      <c r="BJ6" s="59"/>
    </row>
    <row r="7" spans="2:62" s="8" customFormat="1">
      <c r="B7" s="404"/>
      <c r="C7" s="407"/>
      <c r="D7" s="105" t="s">
        <v>130</v>
      </c>
      <c r="E7" s="110">
        <v>118</v>
      </c>
      <c r="F7" s="196">
        <f>IFERROR(E7/E13,"-")</f>
        <v>4.4561933534743199E-2</v>
      </c>
      <c r="G7" s="52">
        <v>24277861</v>
      </c>
      <c r="H7" s="52">
        <v>118</v>
      </c>
      <c r="I7" s="52">
        <f t="shared" si="0"/>
        <v>205744.58474576272</v>
      </c>
      <c r="J7" s="52">
        <f t="shared" si="1"/>
        <v>205744.58474576272</v>
      </c>
      <c r="K7" s="10">
        <f t="shared" si="2"/>
        <v>1</v>
      </c>
      <c r="L7" s="110">
        <v>763</v>
      </c>
      <c r="M7" s="196">
        <f>IFERROR(L7/L13,"-")</f>
        <v>2.6345775353061013E-2</v>
      </c>
      <c r="N7" s="52">
        <v>176478824</v>
      </c>
      <c r="O7" s="52">
        <v>761</v>
      </c>
      <c r="P7" s="52">
        <f t="shared" si="3"/>
        <v>231295.96854521625</v>
      </c>
      <c r="Q7" s="52">
        <f t="shared" si="4"/>
        <v>231903.84231274639</v>
      </c>
      <c r="R7" s="10">
        <f t="shared" si="5"/>
        <v>0.99737876802096981</v>
      </c>
      <c r="S7" s="110">
        <v>14</v>
      </c>
      <c r="T7" s="196">
        <f>IFERROR(S7/S13,"-")</f>
        <v>9.3395597064709814E-3</v>
      </c>
      <c r="U7" s="52">
        <v>1372752</v>
      </c>
      <c r="V7" s="52">
        <v>13</v>
      </c>
      <c r="W7" s="52">
        <f t="shared" si="6"/>
        <v>98053.71428571429</v>
      </c>
      <c r="X7" s="52">
        <f t="shared" si="7"/>
        <v>105596.30769230769</v>
      </c>
      <c r="Y7" s="10">
        <f t="shared" si="8"/>
        <v>0.9285714285714286</v>
      </c>
      <c r="Z7" s="110">
        <v>15</v>
      </c>
      <c r="AA7" s="196">
        <f>IFERROR(Z7/Z13,"-")</f>
        <v>5.0573162508428865E-3</v>
      </c>
      <c r="AB7" s="52">
        <v>3059495</v>
      </c>
      <c r="AC7" s="52">
        <v>15</v>
      </c>
      <c r="AD7" s="52">
        <f t="shared" si="9"/>
        <v>203966.33333333334</v>
      </c>
      <c r="AE7" s="52">
        <f t="shared" si="10"/>
        <v>203966.33333333334</v>
      </c>
      <c r="AF7" s="10">
        <f t="shared" si="11"/>
        <v>1</v>
      </c>
      <c r="AG7" s="110">
        <v>341</v>
      </c>
      <c r="AH7" s="196">
        <f>IFERROR(AG7/AG13,"-")</f>
        <v>3.4749821665138084E-2</v>
      </c>
      <c r="AI7" s="52">
        <v>82710355</v>
      </c>
      <c r="AJ7" s="52">
        <v>341</v>
      </c>
      <c r="AK7" s="52">
        <f t="shared" si="12"/>
        <v>242552.36070381233</v>
      </c>
      <c r="AL7" s="52">
        <f t="shared" si="13"/>
        <v>242552.36070381233</v>
      </c>
      <c r="AM7" s="10">
        <f t="shared" si="14"/>
        <v>1</v>
      </c>
      <c r="AN7" s="110">
        <v>393</v>
      </c>
      <c r="AO7" s="196">
        <f>IFERROR(AN7/AN13,"-")</f>
        <v>2.7137135754730011E-2</v>
      </c>
      <c r="AP7" s="52">
        <v>89336222</v>
      </c>
      <c r="AQ7" s="52">
        <v>392</v>
      </c>
      <c r="AR7" s="52">
        <f t="shared" si="15"/>
        <v>227318.63104325699</v>
      </c>
      <c r="AS7" s="52">
        <f t="shared" si="16"/>
        <v>227898.52551020408</v>
      </c>
      <c r="AT7" s="10">
        <f t="shared" si="17"/>
        <v>0.99745547073791352</v>
      </c>
      <c r="AU7" s="110">
        <v>0</v>
      </c>
      <c r="AV7" s="196">
        <f>IFERROR(AU7/AU13,"-")</f>
        <v>0</v>
      </c>
      <c r="AW7" s="52">
        <v>0</v>
      </c>
      <c r="AX7" s="52">
        <v>0</v>
      </c>
      <c r="AY7" s="52" t="str">
        <f t="shared" si="18"/>
        <v>-</v>
      </c>
      <c r="AZ7" s="52" t="str">
        <f t="shared" si="19"/>
        <v>-</v>
      </c>
      <c r="BA7" s="10" t="str">
        <f t="shared" si="20"/>
        <v>-</v>
      </c>
      <c r="BB7" s="110">
        <v>167</v>
      </c>
      <c r="BC7" s="196">
        <f>IFERROR(BB7/BB13,"-")</f>
        <v>1.0951537805757755E-2</v>
      </c>
      <c r="BD7" s="52">
        <v>40856711</v>
      </c>
      <c r="BE7" s="52">
        <v>165</v>
      </c>
      <c r="BF7" s="52">
        <f t="shared" si="21"/>
        <v>244650.96407185629</v>
      </c>
      <c r="BG7" s="52">
        <f t="shared" si="22"/>
        <v>247616.4303030303</v>
      </c>
      <c r="BH7" s="10">
        <f t="shared" si="23"/>
        <v>0.9880239520958084</v>
      </c>
      <c r="BJ7" s="59"/>
    </row>
    <row r="8" spans="2:62" s="8" customFormat="1">
      <c r="B8" s="404"/>
      <c r="C8" s="407"/>
      <c r="D8" s="105" t="s">
        <v>131</v>
      </c>
      <c r="E8" s="109">
        <v>232</v>
      </c>
      <c r="F8" s="194">
        <f>IFERROR(E8/E13,"-")</f>
        <v>8.7613293051359523E-2</v>
      </c>
      <c r="G8" s="195">
        <v>183825108</v>
      </c>
      <c r="H8" s="195">
        <v>232</v>
      </c>
      <c r="I8" s="195">
        <f t="shared" si="0"/>
        <v>792349.60344827583</v>
      </c>
      <c r="J8" s="195">
        <f t="shared" si="1"/>
        <v>792349.60344827583</v>
      </c>
      <c r="K8" s="106">
        <f t="shared" si="2"/>
        <v>1</v>
      </c>
      <c r="L8" s="109">
        <v>1195</v>
      </c>
      <c r="M8" s="194">
        <f>IFERROR(L8/L13,"-")</f>
        <v>4.1262387348503161E-2</v>
      </c>
      <c r="N8" s="195">
        <v>913479003</v>
      </c>
      <c r="O8" s="195">
        <v>1195</v>
      </c>
      <c r="P8" s="195">
        <f t="shared" si="3"/>
        <v>764417.57573221752</v>
      </c>
      <c r="Q8" s="195">
        <f t="shared" si="4"/>
        <v>764417.57573221752</v>
      </c>
      <c r="R8" s="106">
        <f t="shared" si="5"/>
        <v>1</v>
      </c>
      <c r="S8" s="109">
        <v>59</v>
      </c>
      <c r="T8" s="194">
        <f>IFERROR(S8/S13,"-")</f>
        <v>3.935957304869913E-2</v>
      </c>
      <c r="U8" s="195">
        <v>50713154</v>
      </c>
      <c r="V8" s="195">
        <v>59</v>
      </c>
      <c r="W8" s="195">
        <f t="shared" si="6"/>
        <v>859544.98305084743</v>
      </c>
      <c r="X8" s="195">
        <f t="shared" si="7"/>
        <v>859544.98305084743</v>
      </c>
      <c r="Y8" s="106">
        <f t="shared" si="8"/>
        <v>1</v>
      </c>
      <c r="Z8" s="109">
        <v>68</v>
      </c>
      <c r="AA8" s="194">
        <f>IFERROR(Z8/Z13,"-")</f>
        <v>2.2926500337154418E-2</v>
      </c>
      <c r="AB8" s="195">
        <v>60442436</v>
      </c>
      <c r="AC8" s="195">
        <v>68</v>
      </c>
      <c r="AD8" s="195">
        <f t="shared" si="9"/>
        <v>888859.3529411765</v>
      </c>
      <c r="AE8" s="195">
        <f t="shared" si="10"/>
        <v>888859.3529411765</v>
      </c>
      <c r="AF8" s="106">
        <f t="shared" si="11"/>
        <v>1</v>
      </c>
      <c r="AG8" s="109">
        <v>560</v>
      </c>
      <c r="AH8" s="194">
        <f>IFERROR(AG8/AG13,"-")</f>
        <v>5.7067155813716498E-2</v>
      </c>
      <c r="AI8" s="195">
        <v>417629839</v>
      </c>
      <c r="AJ8" s="195">
        <v>560</v>
      </c>
      <c r="AK8" s="195">
        <f t="shared" si="12"/>
        <v>745767.56964285718</v>
      </c>
      <c r="AL8" s="195">
        <f t="shared" si="13"/>
        <v>745767.56964285718</v>
      </c>
      <c r="AM8" s="106">
        <f t="shared" si="14"/>
        <v>1</v>
      </c>
      <c r="AN8" s="109">
        <v>508</v>
      </c>
      <c r="AO8" s="194">
        <f>IFERROR(AN8/AN13,"-")</f>
        <v>3.5078027896699351E-2</v>
      </c>
      <c r="AP8" s="195">
        <v>384693574</v>
      </c>
      <c r="AQ8" s="195">
        <v>508</v>
      </c>
      <c r="AR8" s="195">
        <f t="shared" si="15"/>
        <v>757270.81496062991</v>
      </c>
      <c r="AS8" s="195">
        <f t="shared" si="16"/>
        <v>757270.81496062991</v>
      </c>
      <c r="AT8" s="106">
        <f t="shared" si="17"/>
        <v>1</v>
      </c>
      <c r="AU8" s="109">
        <v>0</v>
      </c>
      <c r="AV8" s="194">
        <f>IFERROR(AU8/AU13,"-")</f>
        <v>0</v>
      </c>
      <c r="AW8" s="195">
        <v>0</v>
      </c>
      <c r="AX8" s="195">
        <v>0</v>
      </c>
      <c r="AY8" s="195" t="str">
        <f t="shared" si="18"/>
        <v>-</v>
      </c>
      <c r="AZ8" s="195" t="str">
        <f t="shared" si="19"/>
        <v>-</v>
      </c>
      <c r="BA8" s="106" t="str">
        <f t="shared" si="20"/>
        <v>-</v>
      </c>
      <c r="BB8" s="109">
        <v>355</v>
      </c>
      <c r="BC8" s="194">
        <f>IFERROR(BB8/BB13,"-")</f>
        <v>2.3280215096071873E-2</v>
      </c>
      <c r="BD8" s="195">
        <v>246338909</v>
      </c>
      <c r="BE8" s="195">
        <v>355</v>
      </c>
      <c r="BF8" s="195">
        <f t="shared" si="21"/>
        <v>693912.41971830989</v>
      </c>
      <c r="BG8" s="195">
        <f t="shared" si="22"/>
        <v>693912.41971830989</v>
      </c>
      <c r="BH8" s="106">
        <f t="shared" si="23"/>
        <v>1</v>
      </c>
      <c r="BJ8" s="59"/>
    </row>
    <row r="9" spans="2:62" s="8" customFormat="1">
      <c r="B9" s="404"/>
      <c r="C9" s="407"/>
      <c r="D9" s="105" t="s">
        <v>133</v>
      </c>
      <c r="E9" s="110">
        <v>256</v>
      </c>
      <c r="F9" s="196">
        <f>IFERROR(E9/E13,"-")</f>
        <v>9.6676737160120846E-2</v>
      </c>
      <c r="G9" s="52">
        <v>278441562</v>
      </c>
      <c r="H9" s="52">
        <v>255</v>
      </c>
      <c r="I9" s="52">
        <f t="shared" si="0"/>
        <v>1087662.3515625</v>
      </c>
      <c r="J9" s="52">
        <f t="shared" si="1"/>
        <v>1091927.6941176471</v>
      </c>
      <c r="K9" s="10">
        <f t="shared" si="2"/>
        <v>0.99609375</v>
      </c>
      <c r="L9" s="110">
        <v>1089</v>
      </c>
      <c r="M9" s="196">
        <f>IFERROR(L9/L13,"-")</f>
        <v>3.7602292738510408E-2</v>
      </c>
      <c r="N9" s="52">
        <v>1189722880</v>
      </c>
      <c r="O9" s="52">
        <v>1089</v>
      </c>
      <c r="P9" s="52">
        <f t="shared" si="3"/>
        <v>1092491.1662075298</v>
      </c>
      <c r="Q9" s="52">
        <f t="shared" si="4"/>
        <v>1092491.1662075298</v>
      </c>
      <c r="R9" s="10">
        <f t="shared" si="5"/>
        <v>1</v>
      </c>
      <c r="S9" s="110">
        <v>0</v>
      </c>
      <c r="T9" s="196">
        <f>IFERROR(S9/S13,"-")</f>
        <v>0</v>
      </c>
      <c r="U9" s="52">
        <v>0</v>
      </c>
      <c r="V9" s="52">
        <v>0</v>
      </c>
      <c r="W9" s="52" t="str">
        <f t="shared" si="6"/>
        <v>-</v>
      </c>
      <c r="X9" s="52" t="str">
        <f t="shared" si="7"/>
        <v>-</v>
      </c>
      <c r="Y9" s="10" t="str">
        <f t="shared" si="8"/>
        <v>-</v>
      </c>
      <c r="Z9" s="110">
        <v>0</v>
      </c>
      <c r="AA9" s="196">
        <f>IFERROR(Z9/Z13,"-")</f>
        <v>0</v>
      </c>
      <c r="AB9" s="52">
        <v>0</v>
      </c>
      <c r="AC9" s="52">
        <v>0</v>
      </c>
      <c r="AD9" s="52" t="str">
        <f t="shared" si="9"/>
        <v>-</v>
      </c>
      <c r="AE9" s="52" t="str">
        <f t="shared" si="10"/>
        <v>-</v>
      </c>
      <c r="AF9" s="10" t="str">
        <f t="shared" si="11"/>
        <v>-</v>
      </c>
      <c r="AG9" s="110">
        <v>560</v>
      </c>
      <c r="AH9" s="196">
        <f>IFERROR(AG9/AG13,"-")</f>
        <v>5.7067155813716498E-2</v>
      </c>
      <c r="AI9" s="52">
        <v>615063577</v>
      </c>
      <c r="AJ9" s="52">
        <v>560</v>
      </c>
      <c r="AK9" s="52">
        <f t="shared" si="12"/>
        <v>1098327.8160714286</v>
      </c>
      <c r="AL9" s="52">
        <f t="shared" si="13"/>
        <v>1098327.8160714286</v>
      </c>
      <c r="AM9" s="10">
        <f t="shared" si="14"/>
        <v>1</v>
      </c>
      <c r="AN9" s="110">
        <v>442</v>
      </c>
      <c r="AO9" s="196">
        <f>IFERROR(AN9/AN13,"-")</f>
        <v>3.052064631956912E-2</v>
      </c>
      <c r="AP9" s="52">
        <v>469380021</v>
      </c>
      <c r="AQ9" s="52">
        <v>442</v>
      </c>
      <c r="AR9" s="52">
        <f t="shared" si="15"/>
        <v>1061945.7488687783</v>
      </c>
      <c r="AS9" s="52">
        <f t="shared" si="16"/>
        <v>1061945.7488687783</v>
      </c>
      <c r="AT9" s="10">
        <f t="shared" si="17"/>
        <v>1</v>
      </c>
      <c r="AU9" s="110">
        <v>1089</v>
      </c>
      <c r="AV9" s="196">
        <f>IFERROR(AU9/AU13,"-")</f>
        <v>0.49455040871934602</v>
      </c>
      <c r="AW9" s="52">
        <v>1189722880</v>
      </c>
      <c r="AX9" s="52">
        <v>1089</v>
      </c>
      <c r="AY9" s="52">
        <f t="shared" si="18"/>
        <v>1092491.1662075298</v>
      </c>
      <c r="AZ9" s="52">
        <f t="shared" si="19"/>
        <v>1092491.1662075298</v>
      </c>
      <c r="BA9" s="10">
        <f t="shared" si="20"/>
        <v>1</v>
      </c>
      <c r="BB9" s="110">
        <v>224</v>
      </c>
      <c r="BC9" s="196">
        <f>IFERROR(BB9/BB13,"-")</f>
        <v>1.4689487835267887E-2</v>
      </c>
      <c r="BD9" s="52">
        <v>240018871</v>
      </c>
      <c r="BE9" s="52">
        <v>224</v>
      </c>
      <c r="BF9" s="52">
        <f t="shared" si="21"/>
        <v>1071512.8169642857</v>
      </c>
      <c r="BG9" s="52">
        <f t="shared" si="22"/>
        <v>1071512.8169642857</v>
      </c>
      <c r="BH9" s="10">
        <f t="shared" si="23"/>
        <v>1</v>
      </c>
      <c r="BJ9" s="59"/>
    </row>
    <row r="10" spans="2:62" s="8" customFormat="1">
      <c r="B10" s="404"/>
      <c r="C10" s="407"/>
      <c r="D10" s="105" t="s">
        <v>134</v>
      </c>
      <c r="E10" s="109">
        <v>156</v>
      </c>
      <c r="F10" s="194">
        <f>IFERROR(E10/E13,"-")</f>
        <v>5.8912386706948643E-2</v>
      </c>
      <c r="G10" s="195">
        <v>300770424</v>
      </c>
      <c r="H10" s="195">
        <v>156</v>
      </c>
      <c r="I10" s="195">
        <f t="shared" si="0"/>
        <v>1928015.5384615385</v>
      </c>
      <c r="J10" s="195">
        <f t="shared" si="1"/>
        <v>1928015.5384615385</v>
      </c>
      <c r="K10" s="106">
        <f t="shared" si="2"/>
        <v>1</v>
      </c>
      <c r="L10" s="109">
        <v>577</v>
      </c>
      <c r="M10" s="194">
        <f>IFERROR(L10/L13,"-")</f>
        <v>1.9923345188356756E-2</v>
      </c>
      <c r="N10" s="195">
        <v>949181459</v>
      </c>
      <c r="O10" s="195">
        <v>577</v>
      </c>
      <c r="P10" s="195">
        <f t="shared" si="3"/>
        <v>1645028.5251299827</v>
      </c>
      <c r="Q10" s="195">
        <f t="shared" si="4"/>
        <v>1645028.5251299827</v>
      </c>
      <c r="R10" s="106">
        <f t="shared" si="5"/>
        <v>1</v>
      </c>
      <c r="S10" s="109">
        <v>0</v>
      </c>
      <c r="T10" s="194">
        <f>IFERROR(S10/S13,"-")</f>
        <v>0</v>
      </c>
      <c r="U10" s="195">
        <v>0</v>
      </c>
      <c r="V10" s="195">
        <v>0</v>
      </c>
      <c r="W10" s="195" t="str">
        <f t="shared" si="6"/>
        <v>-</v>
      </c>
      <c r="X10" s="195" t="str">
        <f t="shared" si="7"/>
        <v>-</v>
      </c>
      <c r="Y10" s="106" t="str">
        <f t="shared" si="8"/>
        <v>-</v>
      </c>
      <c r="Z10" s="109">
        <v>0</v>
      </c>
      <c r="AA10" s="194">
        <f>IFERROR(Z10/Z13,"-")</f>
        <v>0</v>
      </c>
      <c r="AB10" s="195">
        <v>0</v>
      </c>
      <c r="AC10" s="195">
        <v>0</v>
      </c>
      <c r="AD10" s="195" t="str">
        <f t="shared" si="9"/>
        <v>-</v>
      </c>
      <c r="AE10" s="195" t="str">
        <f t="shared" si="10"/>
        <v>-</v>
      </c>
      <c r="AF10" s="106" t="str">
        <f t="shared" si="11"/>
        <v>-</v>
      </c>
      <c r="AG10" s="109">
        <v>295</v>
      </c>
      <c r="AH10" s="194">
        <f>IFERROR(AG10/AG13,"-")</f>
        <v>3.00621624375828E-2</v>
      </c>
      <c r="AI10" s="195">
        <v>472176898</v>
      </c>
      <c r="AJ10" s="195">
        <v>295</v>
      </c>
      <c r="AK10" s="195">
        <f t="shared" si="12"/>
        <v>1600599.6542372881</v>
      </c>
      <c r="AL10" s="195">
        <f t="shared" si="13"/>
        <v>1600599.6542372881</v>
      </c>
      <c r="AM10" s="106">
        <f t="shared" si="14"/>
        <v>1</v>
      </c>
      <c r="AN10" s="109">
        <v>221</v>
      </c>
      <c r="AO10" s="194">
        <f>IFERROR(AN10/AN13,"-")</f>
        <v>1.526032315978456E-2</v>
      </c>
      <c r="AP10" s="195">
        <v>367164311</v>
      </c>
      <c r="AQ10" s="195">
        <v>221</v>
      </c>
      <c r="AR10" s="195">
        <f t="shared" si="15"/>
        <v>1661376.9728506787</v>
      </c>
      <c r="AS10" s="195">
        <f t="shared" si="16"/>
        <v>1661376.9728506787</v>
      </c>
      <c r="AT10" s="106">
        <f t="shared" si="17"/>
        <v>1</v>
      </c>
      <c r="AU10" s="109">
        <v>577</v>
      </c>
      <c r="AV10" s="194">
        <f>IFERROR(AU10/AU13,"-")</f>
        <v>0.26203451407811079</v>
      </c>
      <c r="AW10" s="195">
        <v>949181459</v>
      </c>
      <c r="AX10" s="195">
        <v>577</v>
      </c>
      <c r="AY10" s="195">
        <f t="shared" si="18"/>
        <v>1645028.5251299827</v>
      </c>
      <c r="AZ10" s="195">
        <f t="shared" si="19"/>
        <v>1645028.5251299827</v>
      </c>
      <c r="BA10" s="106">
        <f t="shared" si="20"/>
        <v>1</v>
      </c>
      <c r="BB10" s="109">
        <v>109</v>
      </c>
      <c r="BC10" s="194">
        <f>IFERROR(BB10/BB13,"-")</f>
        <v>7.1480097055544624E-3</v>
      </c>
      <c r="BD10" s="195">
        <v>154763753</v>
      </c>
      <c r="BE10" s="195">
        <v>109</v>
      </c>
      <c r="BF10" s="195">
        <f t="shared" si="21"/>
        <v>1419850.9449541285</v>
      </c>
      <c r="BG10" s="195">
        <f t="shared" si="22"/>
        <v>1419850.9449541285</v>
      </c>
      <c r="BH10" s="106">
        <f t="shared" si="23"/>
        <v>1</v>
      </c>
      <c r="BJ10" s="59"/>
    </row>
    <row r="11" spans="2:62" s="8" customFormat="1">
      <c r="B11" s="404"/>
      <c r="C11" s="407"/>
      <c r="D11" s="105" t="s">
        <v>135</v>
      </c>
      <c r="E11" s="110">
        <v>128</v>
      </c>
      <c r="F11" s="196">
        <f>IFERROR(E11/E13,"-")</f>
        <v>4.8338368580060423E-2</v>
      </c>
      <c r="G11" s="52">
        <v>251797180</v>
      </c>
      <c r="H11" s="52">
        <v>128</v>
      </c>
      <c r="I11" s="52">
        <f t="shared" si="0"/>
        <v>1967165.46875</v>
      </c>
      <c r="J11" s="52">
        <f t="shared" si="1"/>
        <v>1967165.46875</v>
      </c>
      <c r="K11" s="10">
        <f t="shared" si="2"/>
        <v>1</v>
      </c>
      <c r="L11" s="110">
        <v>366</v>
      </c>
      <c r="M11" s="196">
        <f>IFERROR(L11/L13,"-")</f>
        <v>1.2637685162805152E-2</v>
      </c>
      <c r="N11" s="52">
        <v>703848530</v>
      </c>
      <c r="O11" s="52">
        <v>366</v>
      </c>
      <c r="P11" s="52">
        <f t="shared" si="3"/>
        <v>1923083.4153005464</v>
      </c>
      <c r="Q11" s="52">
        <f t="shared" si="4"/>
        <v>1923083.4153005464</v>
      </c>
      <c r="R11" s="10">
        <f t="shared" si="5"/>
        <v>1</v>
      </c>
      <c r="S11" s="110">
        <v>0</v>
      </c>
      <c r="T11" s="196">
        <f>IFERROR(S11/S13,"-")</f>
        <v>0</v>
      </c>
      <c r="U11" s="52">
        <v>0</v>
      </c>
      <c r="V11" s="52">
        <v>0</v>
      </c>
      <c r="W11" s="52" t="str">
        <f t="shared" si="6"/>
        <v>-</v>
      </c>
      <c r="X11" s="52" t="str">
        <f t="shared" si="7"/>
        <v>-</v>
      </c>
      <c r="Y11" s="10" t="str">
        <f t="shared" si="8"/>
        <v>-</v>
      </c>
      <c r="Z11" s="110">
        <v>0</v>
      </c>
      <c r="AA11" s="196">
        <f>IFERROR(Z11/Z13,"-")</f>
        <v>0</v>
      </c>
      <c r="AB11" s="52">
        <v>0</v>
      </c>
      <c r="AC11" s="52">
        <v>0</v>
      </c>
      <c r="AD11" s="52" t="str">
        <f t="shared" si="9"/>
        <v>-</v>
      </c>
      <c r="AE11" s="52" t="str">
        <f t="shared" si="10"/>
        <v>-</v>
      </c>
      <c r="AF11" s="10" t="str">
        <f t="shared" si="11"/>
        <v>-</v>
      </c>
      <c r="AG11" s="110">
        <v>199</v>
      </c>
      <c r="AH11" s="196">
        <f>IFERROR(AG11/AG13,"-")</f>
        <v>2.0279221440945683E-2</v>
      </c>
      <c r="AI11" s="52">
        <v>395962091</v>
      </c>
      <c r="AJ11" s="52">
        <v>199</v>
      </c>
      <c r="AK11" s="52">
        <f t="shared" si="12"/>
        <v>1989759.2512562815</v>
      </c>
      <c r="AL11" s="52">
        <f t="shared" si="13"/>
        <v>1989759.2512562815</v>
      </c>
      <c r="AM11" s="10">
        <f t="shared" si="14"/>
        <v>1</v>
      </c>
      <c r="AN11" s="110">
        <v>133</v>
      </c>
      <c r="AO11" s="196">
        <f>IFERROR(AN11/AN13,"-")</f>
        <v>9.1838143902775865E-3</v>
      </c>
      <c r="AP11" s="52">
        <v>241889331</v>
      </c>
      <c r="AQ11" s="52">
        <v>133</v>
      </c>
      <c r="AR11" s="52">
        <f t="shared" si="15"/>
        <v>1818716.7744360901</v>
      </c>
      <c r="AS11" s="52">
        <f t="shared" si="16"/>
        <v>1818716.7744360901</v>
      </c>
      <c r="AT11" s="10">
        <f t="shared" si="17"/>
        <v>1</v>
      </c>
      <c r="AU11" s="110">
        <v>366</v>
      </c>
      <c r="AV11" s="196">
        <f>IFERROR(AU11/AU13,"-")</f>
        <v>0.16621253405994552</v>
      </c>
      <c r="AW11" s="52">
        <v>703848530</v>
      </c>
      <c r="AX11" s="52">
        <v>366</v>
      </c>
      <c r="AY11" s="52">
        <f t="shared" si="18"/>
        <v>1923083.4153005464</v>
      </c>
      <c r="AZ11" s="52">
        <f t="shared" si="19"/>
        <v>1923083.4153005464</v>
      </c>
      <c r="BA11" s="10">
        <f t="shared" si="20"/>
        <v>1</v>
      </c>
      <c r="BB11" s="110">
        <v>58</v>
      </c>
      <c r="BC11" s="196">
        <f>IFERROR(BB11/BB13,"-")</f>
        <v>3.8035281002032919E-3</v>
      </c>
      <c r="BD11" s="52">
        <v>88510792</v>
      </c>
      <c r="BE11" s="52">
        <v>58</v>
      </c>
      <c r="BF11" s="52">
        <f t="shared" si="21"/>
        <v>1526048.1379310344</v>
      </c>
      <c r="BG11" s="52">
        <f t="shared" si="22"/>
        <v>1526048.1379310344</v>
      </c>
      <c r="BH11" s="10">
        <f t="shared" si="23"/>
        <v>1</v>
      </c>
      <c r="BJ11" s="59"/>
    </row>
    <row r="12" spans="2:62" s="8" customFormat="1">
      <c r="B12" s="404"/>
      <c r="C12" s="407"/>
      <c r="D12" s="108" t="s">
        <v>136</v>
      </c>
      <c r="E12" s="303">
        <v>61</v>
      </c>
      <c r="F12" s="197">
        <f>IFERROR(E12/E13,"-")</f>
        <v>2.3036253776435044E-2</v>
      </c>
      <c r="G12" s="98">
        <v>146929089</v>
      </c>
      <c r="H12" s="98">
        <v>61</v>
      </c>
      <c r="I12" s="98">
        <f t="shared" si="0"/>
        <v>2408673.5901639345</v>
      </c>
      <c r="J12" s="98">
        <f t="shared" si="1"/>
        <v>2408673.5901639345</v>
      </c>
      <c r="K12" s="26">
        <f t="shared" si="2"/>
        <v>1</v>
      </c>
      <c r="L12" s="303">
        <v>170</v>
      </c>
      <c r="M12" s="197">
        <f>IFERROR(L12/L13,"-")</f>
        <v>5.8699630537619556E-3</v>
      </c>
      <c r="N12" s="98">
        <v>454728001</v>
      </c>
      <c r="O12" s="98">
        <v>170</v>
      </c>
      <c r="P12" s="98">
        <f t="shared" si="3"/>
        <v>2674870.594117647</v>
      </c>
      <c r="Q12" s="98">
        <f t="shared" si="4"/>
        <v>2674870.594117647</v>
      </c>
      <c r="R12" s="26">
        <f t="shared" si="5"/>
        <v>1</v>
      </c>
      <c r="S12" s="303">
        <v>0</v>
      </c>
      <c r="T12" s="197">
        <f>IFERROR(S12/S13,"-")</f>
        <v>0</v>
      </c>
      <c r="U12" s="98">
        <v>0</v>
      </c>
      <c r="V12" s="98">
        <v>0</v>
      </c>
      <c r="W12" s="98" t="str">
        <f t="shared" si="6"/>
        <v>-</v>
      </c>
      <c r="X12" s="98" t="str">
        <f t="shared" si="7"/>
        <v>-</v>
      </c>
      <c r="Y12" s="26" t="str">
        <f t="shared" si="8"/>
        <v>-</v>
      </c>
      <c r="Z12" s="303">
        <v>0</v>
      </c>
      <c r="AA12" s="197">
        <f>IFERROR(Z12/Z13,"-")</f>
        <v>0</v>
      </c>
      <c r="AB12" s="98">
        <v>0</v>
      </c>
      <c r="AC12" s="98">
        <v>0</v>
      </c>
      <c r="AD12" s="98" t="str">
        <f t="shared" si="9"/>
        <v>-</v>
      </c>
      <c r="AE12" s="98" t="str">
        <f t="shared" si="10"/>
        <v>-</v>
      </c>
      <c r="AF12" s="26" t="str">
        <f t="shared" si="11"/>
        <v>-</v>
      </c>
      <c r="AG12" s="303">
        <v>73</v>
      </c>
      <c r="AH12" s="197">
        <f>IFERROR(AG12/AG13,"-")</f>
        <v>7.4391113828594724E-3</v>
      </c>
      <c r="AI12" s="98">
        <v>176811673</v>
      </c>
      <c r="AJ12" s="98">
        <v>73</v>
      </c>
      <c r="AK12" s="98">
        <f t="shared" si="12"/>
        <v>2422077.7123287669</v>
      </c>
      <c r="AL12" s="98">
        <f t="shared" si="13"/>
        <v>2422077.7123287669</v>
      </c>
      <c r="AM12" s="26">
        <f t="shared" si="14"/>
        <v>1</v>
      </c>
      <c r="AN12" s="303">
        <v>78</v>
      </c>
      <c r="AO12" s="197">
        <f>IFERROR(AN12/AN13,"-")</f>
        <v>5.3859964093357273E-3</v>
      </c>
      <c r="AP12" s="98">
        <v>223550482</v>
      </c>
      <c r="AQ12" s="98">
        <v>78</v>
      </c>
      <c r="AR12" s="98">
        <f t="shared" si="15"/>
        <v>2866031.8205128205</v>
      </c>
      <c r="AS12" s="98">
        <f t="shared" si="16"/>
        <v>2866031.8205128205</v>
      </c>
      <c r="AT12" s="26">
        <f t="shared" si="17"/>
        <v>1</v>
      </c>
      <c r="AU12" s="303">
        <v>170</v>
      </c>
      <c r="AV12" s="197">
        <f>IFERROR(AU12/AU13,"-")</f>
        <v>7.7202543142597641E-2</v>
      </c>
      <c r="AW12" s="98">
        <v>454728001</v>
      </c>
      <c r="AX12" s="98">
        <v>170</v>
      </c>
      <c r="AY12" s="98">
        <f t="shared" si="18"/>
        <v>2674870.594117647</v>
      </c>
      <c r="AZ12" s="98">
        <f t="shared" si="19"/>
        <v>2674870.594117647</v>
      </c>
      <c r="BA12" s="26">
        <f t="shared" si="20"/>
        <v>1</v>
      </c>
      <c r="BB12" s="303">
        <v>25</v>
      </c>
      <c r="BC12" s="197">
        <f>IFERROR(BB12/BB13,"-")</f>
        <v>1.6394517673290051E-3</v>
      </c>
      <c r="BD12" s="98">
        <v>66286780</v>
      </c>
      <c r="BE12" s="98">
        <v>25</v>
      </c>
      <c r="BF12" s="98">
        <f t="shared" si="21"/>
        <v>2651471.2000000002</v>
      </c>
      <c r="BG12" s="98">
        <f t="shared" si="22"/>
        <v>2651471.2000000002</v>
      </c>
      <c r="BH12" s="26">
        <f t="shared" si="23"/>
        <v>1</v>
      </c>
      <c r="BJ12" s="59"/>
    </row>
    <row r="13" spans="2:62" s="8" customFormat="1">
      <c r="B13" s="404"/>
      <c r="C13" s="407"/>
      <c r="D13" s="221" t="s">
        <v>64</v>
      </c>
      <c r="E13" s="111">
        <f>SUM(E5:E12)</f>
        <v>2648</v>
      </c>
      <c r="F13" s="198">
        <f>IFERROR(E13/E13,"-")</f>
        <v>1</v>
      </c>
      <c r="G13" s="99">
        <f>SUM(G5:G12)</f>
        <v>1198702699</v>
      </c>
      <c r="H13" s="99">
        <f>SUM(H5:H12)</f>
        <v>1043</v>
      </c>
      <c r="I13" s="99">
        <f>IFERROR(G13/E13,"-")</f>
        <v>452682.28814199398</v>
      </c>
      <c r="J13" s="99">
        <f t="shared" si="1"/>
        <v>1149283.5081495685</v>
      </c>
      <c r="K13" s="87">
        <f t="shared" si="2"/>
        <v>0.39388217522658608</v>
      </c>
      <c r="L13" s="111">
        <f>SUM(L5:L12)</f>
        <v>28961</v>
      </c>
      <c r="M13" s="198">
        <f>IFERROR(L13/L13,"-")</f>
        <v>1</v>
      </c>
      <c r="N13" s="99">
        <f>SUM(N5:N12)</f>
        <v>4526742963</v>
      </c>
      <c r="O13" s="99">
        <f>SUM(O5:O12)</f>
        <v>5039</v>
      </c>
      <c r="P13" s="99">
        <f t="shared" si="3"/>
        <v>156304.78792168779</v>
      </c>
      <c r="Q13" s="99">
        <f t="shared" si="4"/>
        <v>898341.52867632464</v>
      </c>
      <c r="R13" s="87">
        <f t="shared" si="5"/>
        <v>0.17399261075239114</v>
      </c>
      <c r="S13" s="111">
        <f>SUM(S5:S12)</f>
        <v>1499</v>
      </c>
      <c r="T13" s="198">
        <f>IFERROR(S13/S13,"-")</f>
        <v>1</v>
      </c>
      <c r="U13" s="99">
        <f>SUM(U5:U12)</f>
        <v>54007917</v>
      </c>
      <c r="V13" s="99">
        <f>SUM(V5:V12)</f>
        <v>86</v>
      </c>
      <c r="W13" s="99">
        <f t="shared" si="6"/>
        <v>36029.297531687793</v>
      </c>
      <c r="X13" s="99">
        <f t="shared" si="7"/>
        <v>627999.03488372092</v>
      </c>
      <c r="Y13" s="87">
        <f t="shared" si="8"/>
        <v>5.7371581054036024E-2</v>
      </c>
      <c r="Z13" s="111">
        <f>SUM(Z5:Z12)</f>
        <v>2966</v>
      </c>
      <c r="AA13" s="198">
        <f>IFERROR(Z13/Z13,"-")</f>
        <v>1</v>
      </c>
      <c r="AB13" s="99">
        <f>SUM(AB5:AB12)</f>
        <v>66973858</v>
      </c>
      <c r="AC13" s="99">
        <f>SUM(AC5:AC12)</f>
        <v>103</v>
      </c>
      <c r="AD13" s="99">
        <f t="shared" si="9"/>
        <v>22580.53202966959</v>
      </c>
      <c r="AE13" s="99">
        <f t="shared" si="10"/>
        <v>650231.63106796122</v>
      </c>
      <c r="AF13" s="87">
        <f t="shared" si="11"/>
        <v>3.4726904922454484E-2</v>
      </c>
      <c r="AG13" s="111">
        <f>SUM(AG5:AG12)</f>
        <v>9813</v>
      </c>
      <c r="AH13" s="198">
        <f>IFERROR(AG13/AG13,"-")</f>
        <v>1</v>
      </c>
      <c r="AI13" s="99">
        <f>SUM(AI5:AI12)</f>
        <v>2225380195</v>
      </c>
      <c r="AJ13" s="99">
        <f>SUM(AJ5:AJ12)</f>
        <v>2462</v>
      </c>
      <c r="AK13" s="99">
        <f t="shared" si="12"/>
        <v>226778.78273718536</v>
      </c>
      <c r="AL13" s="99">
        <f t="shared" si="13"/>
        <v>903891.22461413487</v>
      </c>
      <c r="AM13" s="87">
        <f t="shared" si="14"/>
        <v>0.25089167430958931</v>
      </c>
      <c r="AN13" s="111">
        <f>SUM(AN5:AN12)</f>
        <v>14482</v>
      </c>
      <c r="AO13" s="198">
        <f>IFERROR(AN13/AN13,"-")</f>
        <v>1</v>
      </c>
      <c r="AP13" s="99">
        <f>SUM(AP5:AP12)</f>
        <v>1844898507</v>
      </c>
      <c r="AQ13" s="99">
        <f>SUM(AQ5:AQ12)</f>
        <v>2187</v>
      </c>
      <c r="AR13" s="99">
        <f t="shared" si="15"/>
        <v>127392.522234498</v>
      </c>
      <c r="AS13" s="99">
        <f t="shared" si="16"/>
        <v>843574.99176954734</v>
      </c>
      <c r="AT13" s="87">
        <f t="shared" si="17"/>
        <v>0.15101505316945174</v>
      </c>
      <c r="AU13" s="111">
        <f>SUM(AU5:AU12)</f>
        <v>2202</v>
      </c>
      <c r="AV13" s="198">
        <f>IFERROR(AU13/AU13,"-")</f>
        <v>1</v>
      </c>
      <c r="AW13" s="99">
        <f>SUM(AW5:AW12)</f>
        <v>3297480870</v>
      </c>
      <c r="AX13" s="99">
        <f>SUM(AX5:AX12)</f>
        <v>2202</v>
      </c>
      <c r="AY13" s="99">
        <f t="shared" si="18"/>
        <v>1497493.583106267</v>
      </c>
      <c r="AZ13" s="99">
        <f t="shared" si="19"/>
        <v>1497493.583106267</v>
      </c>
      <c r="BA13" s="87">
        <f t="shared" si="20"/>
        <v>1</v>
      </c>
      <c r="BB13" s="111">
        <f>SUM(BB5:BB12)</f>
        <v>15249</v>
      </c>
      <c r="BC13" s="198">
        <f>IFERROR(BB13/BB13,"-")</f>
        <v>1</v>
      </c>
      <c r="BD13" s="99">
        <f>SUM(BD5:BD12)</f>
        <v>871439312</v>
      </c>
      <c r="BE13" s="99">
        <f>SUM(BE5:BE12)</f>
        <v>1137</v>
      </c>
      <c r="BF13" s="99">
        <f t="shared" si="21"/>
        <v>57147.308807134898</v>
      </c>
      <c r="BG13" s="99">
        <f t="shared" si="22"/>
        <v>766437.3896218118</v>
      </c>
      <c r="BH13" s="87">
        <f t="shared" si="23"/>
        <v>7.456226637812316E-2</v>
      </c>
      <c r="BJ13" s="59"/>
    </row>
    <row r="14" spans="2:62" s="8" customFormat="1">
      <c r="B14" s="402">
        <v>2</v>
      </c>
      <c r="C14" s="421" t="s">
        <v>267</v>
      </c>
      <c r="D14" s="105" t="s">
        <v>132</v>
      </c>
      <c r="E14" s="109">
        <v>62</v>
      </c>
      <c r="F14" s="194">
        <f>IFERROR(E14/E22,"-")</f>
        <v>0.59615384615384615</v>
      </c>
      <c r="G14" s="195">
        <v>0</v>
      </c>
      <c r="H14" s="195">
        <v>0</v>
      </c>
      <c r="I14" s="195">
        <f t="shared" ref="I14:I77" si="24">IFERROR(G14/E14,"-")</f>
        <v>0</v>
      </c>
      <c r="J14" s="195" t="str">
        <f t="shared" si="1"/>
        <v>-</v>
      </c>
      <c r="K14" s="106">
        <f t="shared" si="2"/>
        <v>0</v>
      </c>
      <c r="L14" s="109">
        <v>950</v>
      </c>
      <c r="M14" s="194">
        <f>IFERROR(L14/L22,"-")</f>
        <v>0.81545064377682408</v>
      </c>
      <c r="N14" s="195">
        <v>0</v>
      </c>
      <c r="O14" s="195">
        <v>0</v>
      </c>
      <c r="P14" s="195">
        <f t="shared" si="3"/>
        <v>0</v>
      </c>
      <c r="Q14" s="195" t="str">
        <f t="shared" si="4"/>
        <v>-</v>
      </c>
      <c r="R14" s="106">
        <f t="shared" si="5"/>
        <v>0</v>
      </c>
      <c r="S14" s="109">
        <v>67</v>
      </c>
      <c r="T14" s="194">
        <f>IFERROR(S14/S22,"-")</f>
        <v>0.98529411764705888</v>
      </c>
      <c r="U14" s="195">
        <v>0</v>
      </c>
      <c r="V14" s="195">
        <v>0</v>
      </c>
      <c r="W14" s="195">
        <f t="shared" si="6"/>
        <v>0</v>
      </c>
      <c r="X14" s="195" t="str">
        <f t="shared" si="7"/>
        <v>-</v>
      </c>
      <c r="Y14" s="106">
        <f t="shared" si="8"/>
        <v>0</v>
      </c>
      <c r="Z14" s="109">
        <v>128</v>
      </c>
      <c r="AA14" s="194">
        <f>IFERROR(Z14/Z22,"-")</f>
        <v>0.96240601503759393</v>
      </c>
      <c r="AB14" s="195">
        <v>0</v>
      </c>
      <c r="AC14" s="195">
        <v>0</v>
      </c>
      <c r="AD14" s="195">
        <f t="shared" si="9"/>
        <v>0</v>
      </c>
      <c r="AE14" s="195" t="str">
        <f t="shared" si="10"/>
        <v>-</v>
      </c>
      <c r="AF14" s="106">
        <f t="shared" si="11"/>
        <v>0</v>
      </c>
      <c r="AG14" s="109">
        <v>306</v>
      </c>
      <c r="AH14" s="194">
        <f>IFERROR(AG14/AG22,"-")</f>
        <v>0.73557692307692313</v>
      </c>
      <c r="AI14" s="195">
        <v>0</v>
      </c>
      <c r="AJ14" s="195">
        <v>0</v>
      </c>
      <c r="AK14" s="195">
        <f t="shared" si="12"/>
        <v>0</v>
      </c>
      <c r="AL14" s="195" t="str">
        <f t="shared" si="13"/>
        <v>-</v>
      </c>
      <c r="AM14" s="106">
        <f t="shared" si="14"/>
        <v>0</v>
      </c>
      <c r="AN14" s="109">
        <v>449</v>
      </c>
      <c r="AO14" s="194">
        <f>IFERROR(AN14/AN22,"-")</f>
        <v>0.83612662942271876</v>
      </c>
      <c r="AP14" s="195">
        <v>0</v>
      </c>
      <c r="AQ14" s="195">
        <v>0</v>
      </c>
      <c r="AR14" s="195">
        <f t="shared" si="15"/>
        <v>0</v>
      </c>
      <c r="AS14" s="195" t="str">
        <f t="shared" si="16"/>
        <v>-</v>
      </c>
      <c r="AT14" s="106">
        <f t="shared" si="17"/>
        <v>0</v>
      </c>
      <c r="AU14" s="109">
        <v>0</v>
      </c>
      <c r="AV14" s="194">
        <f>IFERROR(AU14/AU22,"-")</f>
        <v>0</v>
      </c>
      <c r="AW14" s="195">
        <v>0</v>
      </c>
      <c r="AX14" s="195">
        <v>0</v>
      </c>
      <c r="AY14" s="195" t="str">
        <f t="shared" si="18"/>
        <v>-</v>
      </c>
      <c r="AZ14" s="195" t="str">
        <f t="shared" si="19"/>
        <v>-</v>
      </c>
      <c r="BA14" s="106" t="str">
        <f t="shared" si="20"/>
        <v>-</v>
      </c>
      <c r="BB14" s="109">
        <v>545</v>
      </c>
      <c r="BC14" s="194">
        <f>IFERROR(BB14/BB22,"-")</f>
        <v>0.93321917808219179</v>
      </c>
      <c r="BD14" s="195">
        <v>0</v>
      </c>
      <c r="BE14" s="195">
        <v>0</v>
      </c>
      <c r="BF14" s="195">
        <f t="shared" si="21"/>
        <v>0</v>
      </c>
      <c r="BG14" s="195" t="str">
        <f t="shared" si="22"/>
        <v>-</v>
      </c>
      <c r="BH14" s="106">
        <f t="shared" si="23"/>
        <v>0</v>
      </c>
      <c r="BJ14" s="59"/>
    </row>
    <row r="15" spans="2:62" s="8" customFormat="1">
      <c r="B15" s="402"/>
      <c r="C15" s="421"/>
      <c r="D15" s="105" t="s">
        <v>129</v>
      </c>
      <c r="E15" s="110">
        <v>1</v>
      </c>
      <c r="F15" s="196">
        <f>IFERROR(E15/E22,"-")</f>
        <v>9.6153846153846159E-3</v>
      </c>
      <c r="G15" s="52">
        <v>80040</v>
      </c>
      <c r="H15" s="52">
        <v>1</v>
      </c>
      <c r="I15" s="52">
        <f t="shared" si="24"/>
        <v>80040</v>
      </c>
      <c r="J15" s="52">
        <f t="shared" si="1"/>
        <v>80040</v>
      </c>
      <c r="K15" s="10">
        <f t="shared" si="2"/>
        <v>1</v>
      </c>
      <c r="L15" s="110">
        <v>32</v>
      </c>
      <c r="M15" s="196">
        <f>IFERROR(L15/L22,"-")</f>
        <v>2.7467811158798282E-2</v>
      </c>
      <c r="N15" s="52">
        <v>5603586</v>
      </c>
      <c r="O15" s="52">
        <v>32</v>
      </c>
      <c r="P15" s="52">
        <f t="shared" si="3"/>
        <v>175112.0625</v>
      </c>
      <c r="Q15" s="52">
        <f t="shared" si="4"/>
        <v>175112.0625</v>
      </c>
      <c r="R15" s="10">
        <f t="shared" si="5"/>
        <v>1</v>
      </c>
      <c r="S15" s="110">
        <v>0</v>
      </c>
      <c r="T15" s="196">
        <f>IFERROR(S15/S22,"-")</f>
        <v>0</v>
      </c>
      <c r="U15" s="52">
        <v>0</v>
      </c>
      <c r="V15" s="52">
        <v>0</v>
      </c>
      <c r="W15" s="52" t="str">
        <f t="shared" si="6"/>
        <v>-</v>
      </c>
      <c r="X15" s="52" t="str">
        <f t="shared" si="7"/>
        <v>-</v>
      </c>
      <c r="Y15" s="10" t="str">
        <f t="shared" si="8"/>
        <v>-</v>
      </c>
      <c r="Z15" s="110">
        <v>1</v>
      </c>
      <c r="AA15" s="196">
        <f>IFERROR(Z15/Z22,"-")</f>
        <v>7.5187969924812026E-3</v>
      </c>
      <c r="AB15" s="52">
        <v>68842</v>
      </c>
      <c r="AC15" s="52">
        <v>1</v>
      </c>
      <c r="AD15" s="52">
        <f t="shared" si="9"/>
        <v>68842</v>
      </c>
      <c r="AE15" s="52">
        <f t="shared" si="10"/>
        <v>68842</v>
      </c>
      <c r="AF15" s="10">
        <f t="shared" si="11"/>
        <v>1</v>
      </c>
      <c r="AG15" s="110">
        <v>17</v>
      </c>
      <c r="AH15" s="196">
        <f>IFERROR(AG15/AG22,"-")</f>
        <v>4.0865384615384616E-2</v>
      </c>
      <c r="AI15" s="52">
        <v>2896832</v>
      </c>
      <c r="AJ15" s="52">
        <v>17</v>
      </c>
      <c r="AK15" s="52">
        <f t="shared" si="12"/>
        <v>170401.88235294117</v>
      </c>
      <c r="AL15" s="52">
        <f t="shared" si="13"/>
        <v>170401.88235294117</v>
      </c>
      <c r="AM15" s="10">
        <f t="shared" si="14"/>
        <v>1</v>
      </c>
      <c r="AN15" s="110">
        <v>14</v>
      </c>
      <c r="AO15" s="196">
        <f>IFERROR(AN15/AN22,"-")</f>
        <v>2.6070763500931099E-2</v>
      </c>
      <c r="AP15" s="52">
        <v>2637912</v>
      </c>
      <c r="AQ15" s="52">
        <v>14</v>
      </c>
      <c r="AR15" s="52">
        <f t="shared" si="15"/>
        <v>188422.28571428571</v>
      </c>
      <c r="AS15" s="52">
        <f t="shared" si="16"/>
        <v>188422.28571428571</v>
      </c>
      <c r="AT15" s="10">
        <f t="shared" si="17"/>
        <v>1</v>
      </c>
      <c r="AU15" s="110">
        <v>0</v>
      </c>
      <c r="AV15" s="196">
        <f>IFERROR(AU15/AU22,"-")</f>
        <v>0</v>
      </c>
      <c r="AW15" s="52">
        <v>0</v>
      </c>
      <c r="AX15" s="52">
        <v>0</v>
      </c>
      <c r="AY15" s="52" t="str">
        <f t="shared" si="18"/>
        <v>-</v>
      </c>
      <c r="AZ15" s="52" t="str">
        <f t="shared" si="19"/>
        <v>-</v>
      </c>
      <c r="BA15" s="10" t="str">
        <f t="shared" si="20"/>
        <v>-</v>
      </c>
      <c r="BB15" s="110">
        <v>4</v>
      </c>
      <c r="BC15" s="196">
        <f>IFERROR(BB15/BB22,"-")</f>
        <v>6.8493150684931503E-3</v>
      </c>
      <c r="BD15" s="52">
        <v>793344</v>
      </c>
      <c r="BE15" s="52">
        <v>4</v>
      </c>
      <c r="BF15" s="52">
        <f t="shared" si="21"/>
        <v>198336</v>
      </c>
      <c r="BG15" s="52">
        <f t="shared" si="22"/>
        <v>198336</v>
      </c>
      <c r="BH15" s="10">
        <f t="shared" si="23"/>
        <v>1</v>
      </c>
      <c r="BJ15" s="59"/>
    </row>
    <row r="16" spans="2:62" s="8" customFormat="1">
      <c r="B16" s="402"/>
      <c r="C16" s="421"/>
      <c r="D16" s="105" t="s">
        <v>130</v>
      </c>
      <c r="E16" s="110">
        <v>3</v>
      </c>
      <c r="F16" s="196">
        <f>IFERROR(E16/E22,"-")</f>
        <v>2.8846153846153848E-2</v>
      </c>
      <c r="G16" s="52">
        <v>471057</v>
      </c>
      <c r="H16" s="52">
        <v>3</v>
      </c>
      <c r="I16" s="52">
        <f t="shared" si="24"/>
        <v>157019</v>
      </c>
      <c r="J16" s="52">
        <f t="shared" si="1"/>
        <v>157019</v>
      </c>
      <c r="K16" s="10">
        <f t="shared" si="2"/>
        <v>1</v>
      </c>
      <c r="L16" s="110">
        <v>28</v>
      </c>
      <c r="M16" s="196">
        <f>IFERROR(L16/L22,"-")</f>
        <v>2.4034334763948499E-2</v>
      </c>
      <c r="N16" s="52">
        <v>7792937</v>
      </c>
      <c r="O16" s="52">
        <v>28</v>
      </c>
      <c r="P16" s="52">
        <f t="shared" si="3"/>
        <v>278319.17857142858</v>
      </c>
      <c r="Q16" s="52">
        <f t="shared" si="4"/>
        <v>278319.17857142858</v>
      </c>
      <c r="R16" s="10">
        <f t="shared" si="5"/>
        <v>1</v>
      </c>
      <c r="S16" s="110">
        <v>0</v>
      </c>
      <c r="T16" s="196">
        <f>IFERROR(S16/S22,"-")</f>
        <v>0</v>
      </c>
      <c r="U16" s="52">
        <v>0</v>
      </c>
      <c r="V16" s="52">
        <v>0</v>
      </c>
      <c r="W16" s="52" t="str">
        <f t="shared" si="6"/>
        <v>-</v>
      </c>
      <c r="X16" s="52" t="str">
        <f t="shared" si="7"/>
        <v>-</v>
      </c>
      <c r="Y16" s="10" t="str">
        <f t="shared" si="8"/>
        <v>-</v>
      </c>
      <c r="Z16" s="110">
        <v>1</v>
      </c>
      <c r="AA16" s="196">
        <f>IFERROR(Z16/Z22,"-")</f>
        <v>7.5187969924812026E-3</v>
      </c>
      <c r="AB16" s="52">
        <v>8982</v>
      </c>
      <c r="AC16" s="52">
        <v>1</v>
      </c>
      <c r="AD16" s="52">
        <f t="shared" si="9"/>
        <v>8982</v>
      </c>
      <c r="AE16" s="52">
        <f t="shared" si="10"/>
        <v>8982</v>
      </c>
      <c r="AF16" s="10">
        <f t="shared" si="11"/>
        <v>1</v>
      </c>
      <c r="AG16" s="110">
        <v>13</v>
      </c>
      <c r="AH16" s="196">
        <f>IFERROR(AG16/AG22,"-")</f>
        <v>3.125E-2</v>
      </c>
      <c r="AI16" s="52">
        <v>3724986</v>
      </c>
      <c r="AJ16" s="52">
        <v>13</v>
      </c>
      <c r="AK16" s="52">
        <f t="shared" si="12"/>
        <v>286537.38461538462</v>
      </c>
      <c r="AL16" s="52">
        <f t="shared" si="13"/>
        <v>286537.38461538462</v>
      </c>
      <c r="AM16" s="10">
        <f t="shared" si="14"/>
        <v>1</v>
      </c>
      <c r="AN16" s="110">
        <v>14</v>
      </c>
      <c r="AO16" s="196">
        <f>IFERROR(AN16/AN22,"-")</f>
        <v>2.6070763500931099E-2</v>
      </c>
      <c r="AP16" s="52">
        <v>4058969</v>
      </c>
      <c r="AQ16" s="52">
        <v>14</v>
      </c>
      <c r="AR16" s="52">
        <f t="shared" si="15"/>
        <v>289926.35714285716</v>
      </c>
      <c r="AS16" s="52">
        <f t="shared" si="16"/>
        <v>289926.35714285716</v>
      </c>
      <c r="AT16" s="10">
        <f t="shared" si="17"/>
        <v>1</v>
      </c>
      <c r="AU16" s="110">
        <v>0</v>
      </c>
      <c r="AV16" s="196">
        <f>IFERROR(AU16/AU22,"-")</f>
        <v>0</v>
      </c>
      <c r="AW16" s="52">
        <v>0</v>
      </c>
      <c r="AX16" s="52">
        <v>0</v>
      </c>
      <c r="AY16" s="52" t="str">
        <f t="shared" si="18"/>
        <v>-</v>
      </c>
      <c r="AZ16" s="52" t="str">
        <f t="shared" si="19"/>
        <v>-</v>
      </c>
      <c r="BA16" s="10" t="str">
        <f t="shared" si="20"/>
        <v>-</v>
      </c>
      <c r="BB16" s="110">
        <v>8</v>
      </c>
      <c r="BC16" s="196">
        <f>IFERROR(BB16/BB22,"-")</f>
        <v>1.3698630136986301E-2</v>
      </c>
      <c r="BD16" s="52">
        <v>3132323</v>
      </c>
      <c r="BE16" s="52">
        <v>8</v>
      </c>
      <c r="BF16" s="52">
        <f t="shared" si="21"/>
        <v>391540.375</v>
      </c>
      <c r="BG16" s="52">
        <f t="shared" si="22"/>
        <v>391540.375</v>
      </c>
      <c r="BH16" s="10">
        <f t="shared" si="23"/>
        <v>1</v>
      </c>
      <c r="BJ16" s="59"/>
    </row>
    <row r="17" spans="2:62" s="8" customFormat="1">
      <c r="B17" s="402"/>
      <c r="C17" s="421"/>
      <c r="D17" s="105" t="s">
        <v>131</v>
      </c>
      <c r="E17" s="109">
        <v>5</v>
      </c>
      <c r="F17" s="194">
        <f>IFERROR(E17/E22,"-")</f>
        <v>4.807692307692308E-2</v>
      </c>
      <c r="G17" s="195">
        <v>5049024</v>
      </c>
      <c r="H17" s="195">
        <v>5</v>
      </c>
      <c r="I17" s="195">
        <f t="shared" si="24"/>
        <v>1009804.8</v>
      </c>
      <c r="J17" s="195">
        <f t="shared" si="1"/>
        <v>1009804.8</v>
      </c>
      <c r="K17" s="106">
        <f t="shared" si="2"/>
        <v>1</v>
      </c>
      <c r="L17" s="109">
        <v>50</v>
      </c>
      <c r="M17" s="194">
        <f>IFERROR(L17/L22,"-")</f>
        <v>4.2918454935622317E-2</v>
      </c>
      <c r="N17" s="195">
        <v>40779348</v>
      </c>
      <c r="O17" s="195">
        <v>50</v>
      </c>
      <c r="P17" s="195">
        <f t="shared" si="3"/>
        <v>815586.96</v>
      </c>
      <c r="Q17" s="195">
        <f t="shared" si="4"/>
        <v>815586.96</v>
      </c>
      <c r="R17" s="106">
        <f t="shared" si="5"/>
        <v>1</v>
      </c>
      <c r="S17" s="109">
        <v>1</v>
      </c>
      <c r="T17" s="194">
        <f>IFERROR(S17/S22,"-")</f>
        <v>1.4705882352941176E-2</v>
      </c>
      <c r="U17" s="195">
        <v>561569</v>
      </c>
      <c r="V17" s="195">
        <v>1</v>
      </c>
      <c r="W17" s="195">
        <f t="shared" si="6"/>
        <v>561569</v>
      </c>
      <c r="X17" s="195">
        <f t="shared" si="7"/>
        <v>561569</v>
      </c>
      <c r="Y17" s="106">
        <f t="shared" si="8"/>
        <v>1</v>
      </c>
      <c r="Z17" s="109">
        <v>3</v>
      </c>
      <c r="AA17" s="194">
        <f>IFERROR(Z17/Z22,"-")</f>
        <v>2.2556390977443608E-2</v>
      </c>
      <c r="AB17" s="195">
        <v>3433486</v>
      </c>
      <c r="AC17" s="195">
        <v>3</v>
      </c>
      <c r="AD17" s="195">
        <f t="shared" si="9"/>
        <v>1144495.3333333333</v>
      </c>
      <c r="AE17" s="195">
        <f t="shared" si="10"/>
        <v>1144495.3333333333</v>
      </c>
      <c r="AF17" s="106">
        <f t="shared" si="11"/>
        <v>1</v>
      </c>
      <c r="AG17" s="109">
        <v>27</v>
      </c>
      <c r="AH17" s="194">
        <f>IFERROR(AG17/AG22,"-")</f>
        <v>6.4903846153846159E-2</v>
      </c>
      <c r="AI17" s="195">
        <v>20960789</v>
      </c>
      <c r="AJ17" s="195">
        <v>27</v>
      </c>
      <c r="AK17" s="195">
        <f t="shared" si="12"/>
        <v>776325.51851851854</v>
      </c>
      <c r="AL17" s="195">
        <f t="shared" si="13"/>
        <v>776325.51851851854</v>
      </c>
      <c r="AM17" s="106">
        <f t="shared" si="14"/>
        <v>1</v>
      </c>
      <c r="AN17" s="109">
        <v>19</v>
      </c>
      <c r="AO17" s="194">
        <f>IFERROR(AN17/AN22,"-")</f>
        <v>3.5381750465549346E-2</v>
      </c>
      <c r="AP17" s="195">
        <v>15823504</v>
      </c>
      <c r="AQ17" s="195">
        <v>19</v>
      </c>
      <c r="AR17" s="195">
        <f t="shared" si="15"/>
        <v>832816</v>
      </c>
      <c r="AS17" s="195">
        <f t="shared" si="16"/>
        <v>832816</v>
      </c>
      <c r="AT17" s="106">
        <f t="shared" si="17"/>
        <v>1</v>
      </c>
      <c r="AU17" s="109">
        <v>0</v>
      </c>
      <c r="AV17" s="194">
        <f>IFERROR(AU17/AU22,"-")</f>
        <v>0</v>
      </c>
      <c r="AW17" s="195">
        <v>0</v>
      </c>
      <c r="AX17" s="195">
        <v>0</v>
      </c>
      <c r="AY17" s="195" t="str">
        <f t="shared" si="18"/>
        <v>-</v>
      </c>
      <c r="AZ17" s="195" t="str">
        <f t="shared" si="19"/>
        <v>-</v>
      </c>
      <c r="BA17" s="106" t="str">
        <f t="shared" si="20"/>
        <v>-</v>
      </c>
      <c r="BB17" s="109">
        <v>12</v>
      </c>
      <c r="BC17" s="194">
        <f>IFERROR(BB17/BB22,"-")</f>
        <v>2.0547945205479451E-2</v>
      </c>
      <c r="BD17" s="195">
        <v>7894574</v>
      </c>
      <c r="BE17" s="195">
        <v>12</v>
      </c>
      <c r="BF17" s="195">
        <f t="shared" si="21"/>
        <v>657881.16666666663</v>
      </c>
      <c r="BG17" s="195">
        <f t="shared" si="22"/>
        <v>657881.16666666663</v>
      </c>
      <c r="BH17" s="106">
        <f t="shared" si="23"/>
        <v>1</v>
      </c>
      <c r="BJ17" s="59"/>
    </row>
    <row r="18" spans="2:62" s="8" customFormat="1">
      <c r="B18" s="402"/>
      <c r="C18" s="421"/>
      <c r="D18" s="105" t="s">
        <v>133</v>
      </c>
      <c r="E18" s="110">
        <v>12</v>
      </c>
      <c r="F18" s="196">
        <f>IFERROR(E18/E22,"-")</f>
        <v>0.11538461538461539</v>
      </c>
      <c r="G18" s="52">
        <v>13849997</v>
      </c>
      <c r="H18" s="52">
        <v>12</v>
      </c>
      <c r="I18" s="52">
        <f t="shared" si="24"/>
        <v>1154166.4166666667</v>
      </c>
      <c r="J18" s="52">
        <f t="shared" si="1"/>
        <v>1154166.4166666667</v>
      </c>
      <c r="K18" s="10">
        <f t="shared" si="2"/>
        <v>1</v>
      </c>
      <c r="L18" s="110">
        <v>48</v>
      </c>
      <c r="M18" s="196">
        <f>IFERROR(L18/L22,"-")</f>
        <v>4.1201716738197426E-2</v>
      </c>
      <c r="N18" s="52">
        <v>57727904</v>
      </c>
      <c r="O18" s="52">
        <v>48</v>
      </c>
      <c r="P18" s="52">
        <f t="shared" si="3"/>
        <v>1202664.6666666667</v>
      </c>
      <c r="Q18" s="52">
        <f t="shared" si="4"/>
        <v>1202664.6666666667</v>
      </c>
      <c r="R18" s="10">
        <f t="shared" si="5"/>
        <v>1</v>
      </c>
      <c r="S18" s="110">
        <v>0</v>
      </c>
      <c r="T18" s="196">
        <f>IFERROR(S18/S22,"-")</f>
        <v>0</v>
      </c>
      <c r="U18" s="52">
        <v>0</v>
      </c>
      <c r="V18" s="52">
        <v>0</v>
      </c>
      <c r="W18" s="52" t="str">
        <f t="shared" si="6"/>
        <v>-</v>
      </c>
      <c r="X18" s="52" t="str">
        <f t="shared" si="7"/>
        <v>-</v>
      </c>
      <c r="Y18" s="10" t="str">
        <f t="shared" si="8"/>
        <v>-</v>
      </c>
      <c r="Z18" s="110">
        <v>0</v>
      </c>
      <c r="AA18" s="196">
        <f>IFERROR(Z18/Z22,"-")</f>
        <v>0</v>
      </c>
      <c r="AB18" s="52">
        <v>0</v>
      </c>
      <c r="AC18" s="52">
        <v>0</v>
      </c>
      <c r="AD18" s="52" t="str">
        <f t="shared" si="9"/>
        <v>-</v>
      </c>
      <c r="AE18" s="52" t="str">
        <f t="shared" si="10"/>
        <v>-</v>
      </c>
      <c r="AF18" s="10" t="str">
        <f t="shared" si="11"/>
        <v>-</v>
      </c>
      <c r="AG18" s="110">
        <v>25</v>
      </c>
      <c r="AH18" s="196">
        <f>IFERROR(AG18/AG22,"-")</f>
        <v>6.0096153846153848E-2</v>
      </c>
      <c r="AI18" s="52">
        <v>28937758</v>
      </c>
      <c r="AJ18" s="52">
        <v>25</v>
      </c>
      <c r="AK18" s="52">
        <f t="shared" si="12"/>
        <v>1157510.32</v>
      </c>
      <c r="AL18" s="52">
        <f t="shared" si="13"/>
        <v>1157510.32</v>
      </c>
      <c r="AM18" s="10">
        <f t="shared" si="14"/>
        <v>1</v>
      </c>
      <c r="AN18" s="110">
        <v>20</v>
      </c>
      <c r="AO18" s="196">
        <f>IFERROR(AN18/AN22,"-")</f>
        <v>3.7243947858473E-2</v>
      </c>
      <c r="AP18" s="52">
        <v>24490280</v>
      </c>
      <c r="AQ18" s="52">
        <v>20</v>
      </c>
      <c r="AR18" s="52">
        <f t="shared" si="15"/>
        <v>1224514</v>
      </c>
      <c r="AS18" s="52">
        <f t="shared" si="16"/>
        <v>1224514</v>
      </c>
      <c r="AT18" s="10">
        <f t="shared" si="17"/>
        <v>1</v>
      </c>
      <c r="AU18" s="110">
        <v>48</v>
      </c>
      <c r="AV18" s="196">
        <f>IFERROR(AU18/AU22,"-")</f>
        <v>0.45714285714285713</v>
      </c>
      <c r="AW18" s="52">
        <v>57727904</v>
      </c>
      <c r="AX18" s="52">
        <v>48</v>
      </c>
      <c r="AY18" s="52">
        <f t="shared" si="18"/>
        <v>1202664.6666666667</v>
      </c>
      <c r="AZ18" s="52">
        <f t="shared" si="19"/>
        <v>1202664.6666666667</v>
      </c>
      <c r="BA18" s="10">
        <f t="shared" si="20"/>
        <v>1</v>
      </c>
      <c r="BB18" s="110">
        <v>8</v>
      </c>
      <c r="BC18" s="196">
        <f>IFERROR(BB18/BB22,"-")</f>
        <v>1.3698630136986301E-2</v>
      </c>
      <c r="BD18" s="52">
        <v>7613772</v>
      </c>
      <c r="BE18" s="52">
        <v>8</v>
      </c>
      <c r="BF18" s="52">
        <f t="shared" si="21"/>
        <v>951721.5</v>
      </c>
      <c r="BG18" s="52">
        <f t="shared" si="22"/>
        <v>951721.5</v>
      </c>
      <c r="BH18" s="10">
        <f t="shared" si="23"/>
        <v>1</v>
      </c>
      <c r="BJ18" s="59"/>
    </row>
    <row r="19" spans="2:62" s="8" customFormat="1">
      <c r="B19" s="402"/>
      <c r="C19" s="421"/>
      <c r="D19" s="105" t="s">
        <v>134</v>
      </c>
      <c r="E19" s="109">
        <v>9</v>
      </c>
      <c r="F19" s="194">
        <f>IFERROR(E19/E22,"-")</f>
        <v>8.6538461538461536E-2</v>
      </c>
      <c r="G19" s="195">
        <v>14411183</v>
      </c>
      <c r="H19" s="195">
        <v>9</v>
      </c>
      <c r="I19" s="195">
        <f t="shared" si="24"/>
        <v>1601242.5555555555</v>
      </c>
      <c r="J19" s="195">
        <f t="shared" si="1"/>
        <v>1601242.5555555555</v>
      </c>
      <c r="K19" s="106">
        <f t="shared" si="2"/>
        <v>1</v>
      </c>
      <c r="L19" s="109">
        <v>27</v>
      </c>
      <c r="M19" s="194">
        <f>IFERROR(L19/L22,"-")</f>
        <v>2.317596566523605E-2</v>
      </c>
      <c r="N19" s="195">
        <v>40209049</v>
      </c>
      <c r="O19" s="195">
        <v>27</v>
      </c>
      <c r="P19" s="195">
        <f t="shared" si="3"/>
        <v>1489224.0370370371</v>
      </c>
      <c r="Q19" s="195">
        <f t="shared" si="4"/>
        <v>1489224.0370370371</v>
      </c>
      <c r="R19" s="106">
        <f t="shared" si="5"/>
        <v>1</v>
      </c>
      <c r="S19" s="109">
        <v>0</v>
      </c>
      <c r="T19" s="194">
        <f>IFERROR(S19/S22,"-")</f>
        <v>0</v>
      </c>
      <c r="U19" s="195">
        <v>0</v>
      </c>
      <c r="V19" s="195">
        <v>0</v>
      </c>
      <c r="W19" s="195" t="str">
        <f t="shared" si="6"/>
        <v>-</v>
      </c>
      <c r="X19" s="195" t="str">
        <f t="shared" si="7"/>
        <v>-</v>
      </c>
      <c r="Y19" s="106" t="str">
        <f t="shared" si="8"/>
        <v>-</v>
      </c>
      <c r="Z19" s="109">
        <v>0</v>
      </c>
      <c r="AA19" s="194">
        <f>IFERROR(Z19/Z22,"-")</f>
        <v>0</v>
      </c>
      <c r="AB19" s="195">
        <v>0</v>
      </c>
      <c r="AC19" s="195">
        <v>0</v>
      </c>
      <c r="AD19" s="195" t="str">
        <f t="shared" si="9"/>
        <v>-</v>
      </c>
      <c r="AE19" s="195" t="str">
        <f t="shared" si="10"/>
        <v>-</v>
      </c>
      <c r="AF19" s="106" t="str">
        <f t="shared" si="11"/>
        <v>-</v>
      </c>
      <c r="AG19" s="109">
        <v>12</v>
      </c>
      <c r="AH19" s="194">
        <f>IFERROR(AG19/AG22,"-")</f>
        <v>2.8846153846153848E-2</v>
      </c>
      <c r="AI19" s="195">
        <v>18365929</v>
      </c>
      <c r="AJ19" s="195">
        <v>12</v>
      </c>
      <c r="AK19" s="195">
        <f t="shared" si="12"/>
        <v>1530494.0833333333</v>
      </c>
      <c r="AL19" s="195">
        <f t="shared" si="13"/>
        <v>1530494.0833333333</v>
      </c>
      <c r="AM19" s="106">
        <f t="shared" si="14"/>
        <v>1</v>
      </c>
      <c r="AN19" s="109">
        <v>14</v>
      </c>
      <c r="AO19" s="194">
        <f>IFERROR(AN19/AN22,"-")</f>
        <v>2.6070763500931099E-2</v>
      </c>
      <c r="AP19" s="195">
        <v>18553536</v>
      </c>
      <c r="AQ19" s="195">
        <v>14</v>
      </c>
      <c r="AR19" s="195">
        <f t="shared" si="15"/>
        <v>1325252.5714285714</v>
      </c>
      <c r="AS19" s="195">
        <f t="shared" si="16"/>
        <v>1325252.5714285714</v>
      </c>
      <c r="AT19" s="106">
        <f t="shared" si="17"/>
        <v>1</v>
      </c>
      <c r="AU19" s="109">
        <v>27</v>
      </c>
      <c r="AV19" s="194">
        <f>IFERROR(AU19/AU22,"-")</f>
        <v>0.25714285714285712</v>
      </c>
      <c r="AW19" s="195">
        <v>40209049</v>
      </c>
      <c r="AX19" s="195">
        <v>27</v>
      </c>
      <c r="AY19" s="195">
        <f t="shared" si="18"/>
        <v>1489224.0370370371</v>
      </c>
      <c r="AZ19" s="195">
        <f t="shared" si="19"/>
        <v>1489224.0370370371</v>
      </c>
      <c r="BA19" s="106">
        <f t="shared" si="20"/>
        <v>1</v>
      </c>
      <c r="BB19" s="109">
        <v>5</v>
      </c>
      <c r="BC19" s="194">
        <f>IFERROR(BB19/BB22,"-")</f>
        <v>8.5616438356164379E-3</v>
      </c>
      <c r="BD19" s="195">
        <v>4934280</v>
      </c>
      <c r="BE19" s="195">
        <v>5</v>
      </c>
      <c r="BF19" s="195">
        <f t="shared" si="21"/>
        <v>986856</v>
      </c>
      <c r="BG19" s="195">
        <f t="shared" si="22"/>
        <v>986856</v>
      </c>
      <c r="BH19" s="106">
        <f t="shared" si="23"/>
        <v>1</v>
      </c>
      <c r="BJ19" s="59"/>
    </row>
    <row r="20" spans="2:62" s="8" customFormat="1">
      <c r="B20" s="402"/>
      <c r="C20" s="421"/>
      <c r="D20" s="105" t="s">
        <v>135</v>
      </c>
      <c r="E20" s="110">
        <v>8</v>
      </c>
      <c r="F20" s="196">
        <f>IFERROR(E20/E22,"-")</f>
        <v>7.6923076923076927E-2</v>
      </c>
      <c r="G20" s="52">
        <v>17053856</v>
      </c>
      <c r="H20" s="52">
        <v>8</v>
      </c>
      <c r="I20" s="52">
        <f t="shared" si="24"/>
        <v>2131732</v>
      </c>
      <c r="J20" s="52">
        <f t="shared" si="1"/>
        <v>2131732</v>
      </c>
      <c r="K20" s="10">
        <f t="shared" si="2"/>
        <v>1</v>
      </c>
      <c r="L20" s="110">
        <v>25</v>
      </c>
      <c r="M20" s="196">
        <f>IFERROR(L20/L22,"-")</f>
        <v>2.1459227467811159E-2</v>
      </c>
      <c r="N20" s="52">
        <v>45704838</v>
      </c>
      <c r="O20" s="52">
        <v>25</v>
      </c>
      <c r="P20" s="52">
        <f t="shared" si="3"/>
        <v>1828193.52</v>
      </c>
      <c r="Q20" s="52">
        <f t="shared" si="4"/>
        <v>1828193.52</v>
      </c>
      <c r="R20" s="10">
        <f t="shared" si="5"/>
        <v>1</v>
      </c>
      <c r="S20" s="110">
        <v>0</v>
      </c>
      <c r="T20" s="196">
        <f>IFERROR(S20/S22,"-")</f>
        <v>0</v>
      </c>
      <c r="U20" s="52">
        <v>0</v>
      </c>
      <c r="V20" s="52">
        <v>0</v>
      </c>
      <c r="W20" s="52" t="str">
        <f t="shared" si="6"/>
        <v>-</v>
      </c>
      <c r="X20" s="52" t="str">
        <f t="shared" si="7"/>
        <v>-</v>
      </c>
      <c r="Y20" s="10" t="str">
        <f t="shared" si="8"/>
        <v>-</v>
      </c>
      <c r="Z20" s="110">
        <v>0</v>
      </c>
      <c r="AA20" s="196">
        <f>IFERROR(Z20/Z22,"-")</f>
        <v>0</v>
      </c>
      <c r="AB20" s="52">
        <v>0</v>
      </c>
      <c r="AC20" s="52">
        <v>0</v>
      </c>
      <c r="AD20" s="52" t="str">
        <f t="shared" si="9"/>
        <v>-</v>
      </c>
      <c r="AE20" s="52" t="str">
        <f t="shared" si="10"/>
        <v>-</v>
      </c>
      <c r="AF20" s="10" t="str">
        <f t="shared" si="11"/>
        <v>-</v>
      </c>
      <c r="AG20" s="110">
        <v>14</v>
      </c>
      <c r="AH20" s="196">
        <f>IFERROR(AG20/AG22,"-")</f>
        <v>3.3653846153846152E-2</v>
      </c>
      <c r="AI20" s="52">
        <v>29410356</v>
      </c>
      <c r="AJ20" s="52">
        <v>14</v>
      </c>
      <c r="AK20" s="52">
        <f t="shared" si="12"/>
        <v>2100739.7142857141</v>
      </c>
      <c r="AL20" s="52">
        <f t="shared" si="13"/>
        <v>2100739.7142857141</v>
      </c>
      <c r="AM20" s="10">
        <f t="shared" si="14"/>
        <v>1</v>
      </c>
      <c r="AN20" s="110">
        <v>5</v>
      </c>
      <c r="AO20" s="196">
        <f>IFERROR(AN20/AN22,"-")</f>
        <v>9.3109869646182501E-3</v>
      </c>
      <c r="AP20" s="52">
        <v>6581054</v>
      </c>
      <c r="AQ20" s="52">
        <v>5</v>
      </c>
      <c r="AR20" s="52">
        <f t="shared" si="15"/>
        <v>1316210.8</v>
      </c>
      <c r="AS20" s="52">
        <f t="shared" si="16"/>
        <v>1316210.8</v>
      </c>
      <c r="AT20" s="10">
        <f t="shared" si="17"/>
        <v>1</v>
      </c>
      <c r="AU20" s="110">
        <v>25</v>
      </c>
      <c r="AV20" s="196">
        <f>IFERROR(AU20/AU22,"-")</f>
        <v>0.23809523809523808</v>
      </c>
      <c r="AW20" s="52">
        <v>45704838</v>
      </c>
      <c r="AX20" s="52">
        <v>25</v>
      </c>
      <c r="AY20" s="52">
        <f t="shared" si="18"/>
        <v>1828193.52</v>
      </c>
      <c r="AZ20" s="52">
        <f t="shared" si="19"/>
        <v>1828193.52</v>
      </c>
      <c r="BA20" s="10">
        <f t="shared" si="20"/>
        <v>1</v>
      </c>
      <c r="BB20" s="110">
        <v>2</v>
      </c>
      <c r="BC20" s="196">
        <f>IFERROR(BB20/BB22,"-")</f>
        <v>3.4246575342465752E-3</v>
      </c>
      <c r="BD20" s="52">
        <v>4705235</v>
      </c>
      <c r="BE20" s="52">
        <v>2</v>
      </c>
      <c r="BF20" s="52">
        <f t="shared" si="21"/>
        <v>2352617.5</v>
      </c>
      <c r="BG20" s="52">
        <f t="shared" si="22"/>
        <v>2352617.5</v>
      </c>
      <c r="BH20" s="10">
        <f t="shared" si="23"/>
        <v>1</v>
      </c>
      <c r="BJ20" s="59"/>
    </row>
    <row r="21" spans="2:62" s="8" customFormat="1">
      <c r="B21" s="402"/>
      <c r="C21" s="421"/>
      <c r="D21" s="108" t="s">
        <v>136</v>
      </c>
      <c r="E21" s="303">
        <v>4</v>
      </c>
      <c r="F21" s="197">
        <f>IFERROR(E21/E22,"-")</f>
        <v>3.8461538461538464E-2</v>
      </c>
      <c r="G21" s="98">
        <v>9105323</v>
      </c>
      <c r="H21" s="98">
        <v>4</v>
      </c>
      <c r="I21" s="98">
        <f t="shared" si="24"/>
        <v>2276330.75</v>
      </c>
      <c r="J21" s="98">
        <f t="shared" si="1"/>
        <v>2276330.75</v>
      </c>
      <c r="K21" s="26">
        <f t="shared" si="2"/>
        <v>1</v>
      </c>
      <c r="L21" s="303">
        <v>5</v>
      </c>
      <c r="M21" s="197">
        <f>IFERROR(L21/L22,"-")</f>
        <v>4.2918454935622317E-3</v>
      </c>
      <c r="N21" s="98">
        <v>13478178</v>
      </c>
      <c r="O21" s="98">
        <v>5</v>
      </c>
      <c r="P21" s="98">
        <f t="shared" si="3"/>
        <v>2695635.6</v>
      </c>
      <c r="Q21" s="98">
        <f t="shared" si="4"/>
        <v>2695635.6</v>
      </c>
      <c r="R21" s="26">
        <f t="shared" si="5"/>
        <v>1</v>
      </c>
      <c r="S21" s="303">
        <v>0</v>
      </c>
      <c r="T21" s="197">
        <f>IFERROR(S21/S22,"-")</f>
        <v>0</v>
      </c>
      <c r="U21" s="98">
        <v>0</v>
      </c>
      <c r="V21" s="98">
        <v>0</v>
      </c>
      <c r="W21" s="98" t="str">
        <f t="shared" si="6"/>
        <v>-</v>
      </c>
      <c r="X21" s="98" t="str">
        <f t="shared" si="7"/>
        <v>-</v>
      </c>
      <c r="Y21" s="26" t="str">
        <f t="shared" si="8"/>
        <v>-</v>
      </c>
      <c r="Z21" s="303">
        <v>0</v>
      </c>
      <c r="AA21" s="197">
        <f>IFERROR(Z21/Z22,"-")</f>
        <v>0</v>
      </c>
      <c r="AB21" s="98">
        <v>0</v>
      </c>
      <c r="AC21" s="98">
        <v>0</v>
      </c>
      <c r="AD21" s="98" t="str">
        <f t="shared" si="9"/>
        <v>-</v>
      </c>
      <c r="AE21" s="98" t="str">
        <f t="shared" si="10"/>
        <v>-</v>
      </c>
      <c r="AF21" s="26" t="str">
        <f t="shared" si="11"/>
        <v>-</v>
      </c>
      <c r="AG21" s="303">
        <v>2</v>
      </c>
      <c r="AH21" s="197">
        <f>IFERROR(AG21/AG22,"-")</f>
        <v>4.807692307692308E-3</v>
      </c>
      <c r="AI21" s="98">
        <v>2777139</v>
      </c>
      <c r="AJ21" s="98">
        <v>2</v>
      </c>
      <c r="AK21" s="98">
        <f t="shared" si="12"/>
        <v>1388569.5</v>
      </c>
      <c r="AL21" s="98">
        <f t="shared" si="13"/>
        <v>1388569.5</v>
      </c>
      <c r="AM21" s="26">
        <f t="shared" si="14"/>
        <v>1</v>
      </c>
      <c r="AN21" s="303">
        <v>2</v>
      </c>
      <c r="AO21" s="197">
        <f>IFERROR(AN21/AN22,"-")</f>
        <v>3.7243947858472998E-3</v>
      </c>
      <c r="AP21" s="98">
        <v>9443786</v>
      </c>
      <c r="AQ21" s="98">
        <v>2</v>
      </c>
      <c r="AR21" s="98">
        <f t="shared" si="15"/>
        <v>4721893</v>
      </c>
      <c r="AS21" s="98">
        <f t="shared" si="16"/>
        <v>4721893</v>
      </c>
      <c r="AT21" s="26">
        <f t="shared" si="17"/>
        <v>1</v>
      </c>
      <c r="AU21" s="303">
        <v>5</v>
      </c>
      <c r="AV21" s="197">
        <f>IFERROR(AU21/AU22,"-")</f>
        <v>4.7619047619047616E-2</v>
      </c>
      <c r="AW21" s="98">
        <v>13478178</v>
      </c>
      <c r="AX21" s="98">
        <v>5</v>
      </c>
      <c r="AY21" s="98">
        <f t="shared" si="18"/>
        <v>2695635.6</v>
      </c>
      <c r="AZ21" s="98">
        <f t="shared" si="19"/>
        <v>2695635.6</v>
      </c>
      <c r="BA21" s="26">
        <f t="shared" si="20"/>
        <v>1</v>
      </c>
      <c r="BB21" s="303">
        <v>0</v>
      </c>
      <c r="BC21" s="197">
        <f>IFERROR(BB21/BB22,"-")</f>
        <v>0</v>
      </c>
      <c r="BD21" s="98">
        <v>0</v>
      </c>
      <c r="BE21" s="98">
        <v>0</v>
      </c>
      <c r="BF21" s="98" t="str">
        <f t="shared" si="21"/>
        <v>-</v>
      </c>
      <c r="BG21" s="98" t="str">
        <f t="shared" si="22"/>
        <v>-</v>
      </c>
      <c r="BH21" s="26" t="str">
        <f t="shared" si="23"/>
        <v>-</v>
      </c>
      <c r="BJ21" s="59"/>
    </row>
    <row r="22" spans="2:62" s="8" customFormat="1">
      <c r="B22" s="402"/>
      <c r="C22" s="421"/>
      <c r="D22" s="221" t="s">
        <v>64</v>
      </c>
      <c r="E22" s="111">
        <f>SUM(E14:E21)</f>
        <v>104</v>
      </c>
      <c r="F22" s="198">
        <f>IFERROR(E22/E22,"-")</f>
        <v>1</v>
      </c>
      <c r="G22" s="99">
        <f>SUM(G14:G21)</f>
        <v>60020480</v>
      </c>
      <c r="H22" s="99">
        <f>SUM(H14:H21)</f>
        <v>42</v>
      </c>
      <c r="I22" s="99">
        <f t="shared" si="24"/>
        <v>577120</v>
      </c>
      <c r="J22" s="99">
        <f t="shared" si="1"/>
        <v>1429059.0476190476</v>
      </c>
      <c r="K22" s="87">
        <f t="shared" si="2"/>
        <v>0.40384615384615385</v>
      </c>
      <c r="L22" s="111">
        <f>SUM(L14:L21)</f>
        <v>1165</v>
      </c>
      <c r="M22" s="198">
        <f>IFERROR(L22/L22,"-")</f>
        <v>1</v>
      </c>
      <c r="N22" s="99">
        <f>SUM(N14:N21)</f>
        <v>211295840</v>
      </c>
      <c r="O22" s="99">
        <f>SUM(O14:O21)</f>
        <v>215</v>
      </c>
      <c r="P22" s="99">
        <f t="shared" si="3"/>
        <v>181369.81974248926</v>
      </c>
      <c r="Q22" s="99">
        <f t="shared" si="4"/>
        <v>982771.34883720928</v>
      </c>
      <c r="R22" s="87">
        <f t="shared" si="5"/>
        <v>0.18454935622317598</v>
      </c>
      <c r="S22" s="111">
        <f>SUM(S14:S21)</f>
        <v>68</v>
      </c>
      <c r="T22" s="198">
        <f>IFERROR(S22/S22,"-")</f>
        <v>1</v>
      </c>
      <c r="U22" s="99">
        <f>SUM(U14:U21)</f>
        <v>561569</v>
      </c>
      <c r="V22" s="99">
        <f>SUM(V14:V21)</f>
        <v>1</v>
      </c>
      <c r="W22" s="99">
        <f t="shared" si="6"/>
        <v>8258.3676470588234</v>
      </c>
      <c r="X22" s="99">
        <f t="shared" si="7"/>
        <v>561569</v>
      </c>
      <c r="Y22" s="87">
        <f t="shared" si="8"/>
        <v>1.4705882352941176E-2</v>
      </c>
      <c r="Z22" s="111">
        <f>SUM(Z14:Z21)</f>
        <v>133</v>
      </c>
      <c r="AA22" s="198">
        <f>IFERROR(Z22/Z22,"-")</f>
        <v>1</v>
      </c>
      <c r="AB22" s="99">
        <f>SUM(AB14:AB21)</f>
        <v>3511310</v>
      </c>
      <c r="AC22" s="99">
        <f>SUM(AC14:AC21)</f>
        <v>5</v>
      </c>
      <c r="AD22" s="99">
        <f t="shared" si="9"/>
        <v>26400.827067669172</v>
      </c>
      <c r="AE22" s="99">
        <f t="shared" si="10"/>
        <v>702262</v>
      </c>
      <c r="AF22" s="87">
        <f t="shared" si="11"/>
        <v>3.7593984962406013E-2</v>
      </c>
      <c r="AG22" s="111">
        <f>SUM(AG14:AG21)</f>
        <v>416</v>
      </c>
      <c r="AH22" s="198">
        <f>IFERROR(AG22/AG22,"-")</f>
        <v>1</v>
      </c>
      <c r="AI22" s="99">
        <f>SUM(AI14:AI21)</f>
        <v>107073789</v>
      </c>
      <c r="AJ22" s="99">
        <f>SUM(AJ14:AJ21)</f>
        <v>110</v>
      </c>
      <c r="AK22" s="99">
        <f t="shared" si="12"/>
        <v>257388.91586538462</v>
      </c>
      <c r="AL22" s="99">
        <f t="shared" si="13"/>
        <v>973398.08181818179</v>
      </c>
      <c r="AM22" s="87">
        <f t="shared" si="14"/>
        <v>0.26442307692307693</v>
      </c>
      <c r="AN22" s="111">
        <f>SUM(AN14:AN21)</f>
        <v>537</v>
      </c>
      <c r="AO22" s="198">
        <f>IFERROR(AN22/AN22,"-")</f>
        <v>1</v>
      </c>
      <c r="AP22" s="99">
        <f>SUM(AP14:AP21)</f>
        <v>81589041</v>
      </c>
      <c r="AQ22" s="99">
        <f>SUM(AQ14:AQ21)</f>
        <v>88</v>
      </c>
      <c r="AR22" s="99">
        <f t="shared" si="15"/>
        <v>151934.89944134079</v>
      </c>
      <c r="AS22" s="99">
        <f t="shared" si="16"/>
        <v>927148.19318181823</v>
      </c>
      <c r="AT22" s="87">
        <f t="shared" si="17"/>
        <v>0.16387337057728119</v>
      </c>
      <c r="AU22" s="111">
        <f>SUM(AU14:AU21)</f>
        <v>105</v>
      </c>
      <c r="AV22" s="198">
        <f>IFERROR(AU22/AU22,"-")</f>
        <v>1</v>
      </c>
      <c r="AW22" s="99">
        <f>SUM(AW14:AW21)</f>
        <v>157119969</v>
      </c>
      <c r="AX22" s="99">
        <f>SUM(AX14:AX21)</f>
        <v>105</v>
      </c>
      <c r="AY22" s="99">
        <f t="shared" si="18"/>
        <v>1496380.6571428571</v>
      </c>
      <c r="AZ22" s="99">
        <f t="shared" si="19"/>
        <v>1496380.6571428571</v>
      </c>
      <c r="BA22" s="87">
        <f t="shared" si="20"/>
        <v>1</v>
      </c>
      <c r="BB22" s="111">
        <f>SUM(BB14:BB21)</f>
        <v>584</v>
      </c>
      <c r="BC22" s="198">
        <f>IFERROR(BB22/BB22,"-")</f>
        <v>1</v>
      </c>
      <c r="BD22" s="99">
        <f>SUM(BD14:BD21)</f>
        <v>29073528</v>
      </c>
      <c r="BE22" s="99">
        <f>SUM(BE14:BE21)</f>
        <v>39</v>
      </c>
      <c r="BF22" s="99">
        <f t="shared" si="21"/>
        <v>49783.438356164384</v>
      </c>
      <c r="BG22" s="99">
        <f t="shared" si="22"/>
        <v>745475.07692307688</v>
      </c>
      <c r="BH22" s="87">
        <f t="shared" si="23"/>
        <v>6.6780821917808222E-2</v>
      </c>
      <c r="BJ22" s="59"/>
    </row>
    <row r="23" spans="2:62" s="8" customFormat="1">
      <c r="B23" s="403">
        <v>3</v>
      </c>
      <c r="C23" s="406" t="s">
        <v>77</v>
      </c>
      <c r="D23" s="105" t="s">
        <v>132</v>
      </c>
      <c r="E23" s="109">
        <v>47</v>
      </c>
      <c r="F23" s="194">
        <f>IFERROR(E23/E31,"-")</f>
        <v>0.58750000000000002</v>
      </c>
      <c r="G23" s="195">
        <v>0</v>
      </c>
      <c r="H23" s="195">
        <v>0</v>
      </c>
      <c r="I23" s="195">
        <f t="shared" si="24"/>
        <v>0</v>
      </c>
      <c r="J23" s="195" t="str">
        <f t="shared" si="1"/>
        <v>-</v>
      </c>
      <c r="K23" s="106">
        <f t="shared" si="2"/>
        <v>0</v>
      </c>
      <c r="L23" s="109">
        <v>611</v>
      </c>
      <c r="M23" s="194">
        <f>IFERROR(L23/L31,"-")</f>
        <v>0.81466666666666665</v>
      </c>
      <c r="N23" s="195">
        <v>0</v>
      </c>
      <c r="O23" s="195">
        <v>0</v>
      </c>
      <c r="P23" s="195">
        <f t="shared" si="3"/>
        <v>0</v>
      </c>
      <c r="Q23" s="195" t="str">
        <f t="shared" si="4"/>
        <v>-</v>
      </c>
      <c r="R23" s="106">
        <f t="shared" si="5"/>
        <v>0</v>
      </c>
      <c r="S23" s="109">
        <v>45</v>
      </c>
      <c r="T23" s="194">
        <f>IFERROR(S23/S31,"-")</f>
        <v>0.9</v>
      </c>
      <c r="U23" s="195">
        <v>0</v>
      </c>
      <c r="V23" s="195">
        <v>0</v>
      </c>
      <c r="W23" s="195">
        <f t="shared" si="6"/>
        <v>0</v>
      </c>
      <c r="X23" s="195" t="str">
        <f t="shared" si="7"/>
        <v>-</v>
      </c>
      <c r="Y23" s="106">
        <f t="shared" si="8"/>
        <v>0</v>
      </c>
      <c r="Z23" s="109">
        <v>77</v>
      </c>
      <c r="AA23" s="194">
        <f>IFERROR(Z23/Z31,"-")</f>
        <v>0.96250000000000002</v>
      </c>
      <c r="AB23" s="195">
        <v>0</v>
      </c>
      <c r="AC23" s="195">
        <v>0</v>
      </c>
      <c r="AD23" s="195">
        <f t="shared" si="9"/>
        <v>0</v>
      </c>
      <c r="AE23" s="195" t="str">
        <f t="shared" si="10"/>
        <v>-</v>
      </c>
      <c r="AF23" s="106">
        <f t="shared" si="11"/>
        <v>0</v>
      </c>
      <c r="AG23" s="109">
        <v>189</v>
      </c>
      <c r="AH23" s="194">
        <f>IFERROR(AG23/AG31,"-")</f>
        <v>0.72692307692307689</v>
      </c>
      <c r="AI23" s="195">
        <v>0</v>
      </c>
      <c r="AJ23" s="195">
        <v>0</v>
      </c>
      <c r="AK23" s="195">
        <f t="shared" si="12"/>
        <v>0</v>
      </c>
      <c r="AL23" s="195" t="str">
        <f t="shared" si="13"/>
        <v>-</v>
      </c>
      <c r="AM23" s="106">
        <f t="shared" si="14"/>
        <v>0</v>
      </c>
      <c r="AN23" s="109">
        <v>300</v>
      </c>
      <c r="AO23" s="194">
        <f>IFERROR(AN23/AN31,"-")</f>
        <v>0.85470085470085466</v>
      </c>
      <c r="AP23" s="195">
        <v>0</v>
      </c>
      <c r="AQ23" s="195">
        <v>0</v>
      </c>
      <c r="AR23" s="195">
        <f t="shared" si="15"/>
        <v>0</v>
      </c>
      <c r="AS23" s="195" t="str">
        <f t="shared" si="16"/>
        <v>-</v>
      </c>
      <c r="AT23" s="106">
        <f t="shared" si="17"/>
        <v>0</v>
      </c>
      <c r="AU23" s="109">
        <v>0</v>
      </c>
      <c r="AV23" s="194">
        <f>IFERROR(AU23/AU31,"-")</f>
        <v>0</v>
      </c>
      <c r="AW23" s="195">
        <v>0</v>
      </c>
      <c r="AX23" s="195">
        <v>0</v>
      </c>
      <c r="AY23" s="195" t="str">
        <f t="shared" si="18"/>
        <v>-</v>
      </c>
      <c r="AZ23" s="195" t="str">
        <f t="shared" si="19"/>
        <v>-</v>
      </c>
      <c r="BA23" s="106" t="str">
        <f t="shared" si="20"/>
        <v>-</v>
      </c>
      <c r="BB23" s="109">
        <v>344</v>
      </c>
      <c r="BC23" s="194">
        <f>IFERROR(BB23/BB31,"-")</f>
        <v>0.94505494505494503</v>
      </c>
      <c r="BD23" s="195">
        <v>0</v>
      </c>
      <c r="BE23" s="195">
        <v>0</v>
      </c>
      <c r="BF23" s="195">
        <f t="shared" si="21"/>
        <v>0</v>
      </c>
      <c r="BG23" s="195" t="str">
        <f t="shared" si="22"/>
        <v>-</v>
      </c>
      <c r="BH23" s="106">
        <f t="shared" si="23"/>
        <v>0</v>
      </c>
      <c r="BJ23" s="59"/>
    </row>
    <row r="24" spans="2:62" s="8" customFormat="1">
      <c r="B24" s="404"/>
      <c r="C24" s="407"/>
      <c r="D24" s="105" t="s">
        <v>129</v>
      </c>
      <c r="E24" s="110">
        <v>4</v>
      </c>
      <c r="F24" s="196">
        <f>IFERROR(E24/E31,"-")</f>
        <v>0.05</v>
      </c>
      <c r="G24" s="52">
        <v>714204</v>
      </c>
      <c r="H24" s="52">
        <v>4</v>
      </c>
      <c r="I24" s="52">
        <f t="shared" si="24"/>
        <v>178551</v>
      </c>
      <c r="J24" s="52">
        <f t="shared" si="1"/>
        <v>178551</v>
      </c>
      <c r="K24" s="10">
        <f t="shared" si="2"/>
        <v>1</v>
      </c>
      <c r="L24" s="110">
        <v>27</v>
      </c>
      <c r="M24" s="196">
        <f>IFERROR(L24/L31,"-")</f>
        <v>3.5999999999999997E-2</v>
      </c>
      <c r="N24" s="52">
        <v>3769475</v>
      </c>
      <c r="O24" s="52">
        <v>27</v>
      </c>
      <c r="P24" s="52">
        <f t="shared" si="3"/>
        <v>139610.1851851852</v>
      </c>
      <c r="Q24" s="52">
        <f t="shared" si="4"/>
        <v>139610.1851851852</v>
      </c>
      <c r="R24" s="10">
        <f t="shared" si="5"/>
        <v>1</v>
      </c>
      <c r="S24" s="110">
        <v>1</v>
      </c>
      <c r="T24" s="196">
        <f>IFERROR(S24/S31,"-")</f>
        <v>0.02</v>
      </c>
      <c r="U24" s="52">
        <v>77924</v>
      </c>
      <c r="V24" s="52">
        <v>1</v>
      </c>
      <c r="W24" s="52">
        <f t="shared" si="6"/>
        <v>77924</v>
      </c>
      <c r="X24" s="52">
        <f t="shared" si="7"/>
        <v>77924</v>
      </c>
      <c r="Y24" s="10">
        <f t="shared" si="8"/>
        <v>1</v>
      </c>
      <c r="Z24" s="110">
        <v>1</v>
      </c>
      <c r="AA24" s="196">
        <f>IFERROR(Z24/Z31,"-")</f>
        <v>1.2500000000000001E-2</v>
      </c>
      <c r="AB24" s="52">
        <v>21246</v>
      </c>
      <c r="AC24" s="52">
        <v>1</v>
      </c>
      <c r="AD24" s="52">
        <f t="shared" si="9"/>
        <v>21246</v>
      </c>
      <c r="AE24" s="52">
        <f t="shared" si="10"/>
        <v>21246</v>
      </c>
      <c r="AF24" s="10">
        <f t="shared" si="11"/>
        <v>1</v>
      </c>
      <c r="AG24" s="110">
        <v>13</v>
      </c>
      <c r="AH24" s="196">
        <f>IFERROR(AG24/AG31,"-")</f>
        <v>0.05</v>
      </c>
      <c r="AI24" s="52">
        <v>2431571</v>
      </c>
      <c r="AJ24" s="52">
        <v>13</v>
      </c>
      <c r="AK24" s="52">
        <f t="shared" si="12"/>
        <v>187043.92307692306</v>
      </c>
      <c r="AL24" s="52">
        <f t="shared" si="13"/>
        <v>187043.92307692306</v>
      </c>
      <c r="AM24" s="10">
        <f t="shared" si="14"/>
        <v>1</v>
      </c>
      <c r="AN24" s="110">
        <v>12</v>
      </c>
      <c r="AO24" s="196">
        <f>IFERROR(AN24/AN31,"-")</f>
        <v>3.4188034188034191E-2</v>
      </c>
      <c r="AP24" s="52">
        <v>1238734</v>
      </c>
      <c r="AQ24" s="52">
        <v>12</v>
      </c>
      <c r="AR24" s="52">
        <f t="shared" si="15"/>
        <v>103227.83333333333</v>
      </c>
      <c r="AS24" s="52">
        <f t="shared" si="16"/>
        <v>103227.83333333333</v>
      </c>
      <c r="AT24" s="10">
        <f t="shared" si="17"/>
        <v>1</v>
      </c>
      <c r="AU24" s="110">
        <v>0</v>
      </c>
      <c r="AV24" s="196">
        <f>IFERROR(AU24/AU31,"-")</f>
        <v>0</v>
      </c>
      <c r="AW24" s="52">
        <v>0</v>
      </c>
      <c r="AX24" s="52">
        <v>0</v>
      </c>
      <c r="AY24" s="52" t="str">
        <f t="shared" si="18"/>
        <v>-</v>
      </c>
      <c r="AZ24" s="52" t="str">
        <f t="shared" si="19"/>
        <v>-</v>
      </c>
      <c r="BA24" s="10" t="str">
        <f t="shared" si="20"/>
        <v>-</v>
      </c>
      <c r="BB24" s="110">
        <v>5</v>
      </c>
      <c r="BC24" s="196">
        <f>IFERROR(BB24/BB31,"-")</f>
        <v>1.3736263736263736E-2</v>
      </c>
      <c r="BD24" s="52">
        <v>815537</v>
      </c>
      <c r="BE24" s="52">
        <v>5</v>
      </c>
      <c r="BF24" s="52">
        <f t="shared" si="21"/>
        <v>163107.4</v>
      </c>
      <c r="BG24" s="52">
        <f t="shared" si="22"/>
        <v>163107.4</v>
      </c>
      <c r="BH24" s="10">
        <f t="shared" si="23"/>
        <v>1</v>
      </c>
      <c r="BJ24" s="59"/>
    </row>
    <row r="25" spans="2:62" s="8" customFormat="1">
      <c r="B25" s="404"/>
      <c r="C25" s="407"/>
      <c r="D25" s="105" t="s">
        <v>130</v>
      </c>
      <c r="E25" s="110">
        <v>4</v>
      </c>
      <c r="F25" s="196">
        <f>IFERROR(E25/E31,"-")</f>
        <v>0.05</v>
      </c>
      <c r="G25" s="52">
        <v>830704</v>
      </c>
      <c r="H25" s="52">
        <v>4</v>
      </c>
      <c r="I25" s="52">
        <f t="shared" si="24"/>
        <v>207676</v>
      </c>
      <c r="J25" s="52">
        <f t="shared" si="1"/>
        <v>207676</v>
      </c>
      <c r="K25" s="10">
        <f t="shared" si="2"/>
        <v>1</v>
      </c>
      <c r="L25" s="110">
        <v>21</v>
      </c>
      <c r="M25" s="196">
        <f>IFERROR(L25/L31,"-")</f>
        <v>2.8000000000000001E-2</v>
      </c>
      <c r="N25" s="52">
        <v>10315351</v>
      </c>
      <c r="O25" s="52">
        <v>21</v>
      </c>
      <c r="P25" s="52">
        <f t="shared" si="3"/>
        <v>491207.19047619047</v>
      </c>
      <c r="Q25" s="52">
        <f t="shared" si="4"/>
        <v>491207.19047619047</v>
      </c>
      <c r="R25" s="10">
        <f t="shared" si="5"/>
        <v>1</v>
      </c>
      <c r="S25" s="110">
        <v>0</v>
      </c>
      <c r="T25" s="196">
        <f>IFERROR(S25/S31,"-")</f>
        <v>0</v>
      </c>
      <c r="U25" s="52">
        <v>0</v>
      </c>
      <c r="V25" s="52">
        <v>0</v>
      </c>
      <c r="W25" s="52" t="str">
        <f t="shared" si="6"/>
        <v>-</v>
      </c>
      <c r="X25" s="52" t="str">
        <f t="shared" si="7"/>
        <v>-</v>
      </c>
      <c r="Y25" s="10" t="str">
        <f t="shared" si="8"/>
        <v>-</v>
      </c>
      <c r="Z25" s="110">
        <v>2</v>
      </c>
      <c r="AA25" s="196">
        <f>IFERROR(Z25/Z31,"-")</f>
        <v>2.5000000000000001E-2</v>
      </c>
      <c r="AB25" s="52">
        <v>199392</v>
      </c>
      <c r="AC25" s="52">
        <v>2</v>
      </c>
      <c r="AD25" s="52">
        <f t="shared" si="9"/>
        <v>99696</v>
      </c>
      <c r="AE25" s="52">
        <f t="shared" si="10"/>
        <v>99696</v>
      </c>
      <c r="AF25" s="10">
        <f t="shared" si="11"/>
        <v>1</v>
      </c>
      <c r="AG25" s="110">
        <v>12</v>
      </c>
      <c r="AH25" s="196">
        <f>IFERROR(AG25/AG31,"-")</f>
        <v>4.6153846153846156E-2</v>
      </c>
      <c r="AI25" s="52">
        <v>6100969</v>
      </c>
      <c r="AJ25" s="52">
        <v>12</v>
      </c>
      <c r="AK25" s="52">
        <f t="shared" si="12"/>
        <v>508414.08333333331</v>
      </c>
      <c r="AL25" s="52">
        <f t="shared" si="13"/>
        <v>508414.08333333331</v>
      </c>
      <c r="AM25" s="10">
        <f t="shared" si="14"/>
        <v>1</v>
      </c>
      <c r="AN25" s="110">
        <v>7</v>
      </c>
      <c r="AO25" s="196">
        <f>IFERROR(AN25/AN31,"-")</f>
        <v>1.9943019943019943E-2</v>
      </c>
      <c r="AP25" s="52">
        <v>4014990</v>
      </c>
      <c r="AQ25" s="52">
        <v>7</v>
      </c>
      <c r="AR25" s="52">
        <f t="shared" si="15"/>
        <v>573570</v>
      </c>
      <c r="AS25" s="52">
        <f t="shared" si="16"/>
        <v>573570</v>
      </c>
      <c r="AT25" s="10">
        <f t="shared" si="17"/>
        <v>1</v>
      </c>
      <c r="AU25" s="110">
        <v>0</v>
      </c>
      <c r="AV25" s="196">
        <f>IFERROR(AU25/AU31,"-")</f>
        <v>0</v>
      </c>
      <c r="AW25" s="52">
        <v>0</v>
      </c>
      <c r="AX25" s="52">
        <v>0</v>
      </c>
      <c r="AY25" s="52" t="str">
        <f t="shared" si="18"/>
        <v>-</v>
      </c>
      <c r="AZ25" s="52" t="str">
        <f t="shared" si="19"/>
        <v>-</v>
      </c>
      <c r="BA25" s="10" t="str">
        <f t="shared" si="20"/>
        <v>-</v>
      </c>
      <c r="BB25" s="110">
        <v>4</v>
      </c>
      <c r="BC25" s="196">
        <f>IFERROR(BB25/BB31,"-")</f>
        <v>1.098901098901099E-2</v>
      </c>
      <c r="BD25" s="52">
        <v>1577551</v>
      </c>
      <c r="BE25" s="52">
        <v>4</v>
      </c>
      <c r="BF25" s="52">
        <f t="shared" si="21"/>
        <v>394387.75</v>
      </c>
      <c r="BG25" s="52">
        <f t="shared" si="22"/>
        <v>394387.75</v>
      </c>
      <c r="BH25" s="10">
        <f t="shared" si="23"/>
        <v>1</v>
      </c>
      <c r="BJ25" s="59"/>
    </row>
    <row r="26" spans="2:62" s="8" customFormat="1">
      <c r="B26" s="404"/>
      <c r="C26" s="407"/>
      <c r="D26" s="105" t="s">
        <v>131</v>
      </c>
      <c r="E26" s="109">
        <v>11</v>
      </c>
      <c r="F26" s="194">
        <f>IFERROR(E26/E31,"-")</f>
        <v>0.13750000000000001</v>
      </c>
      <c r="G26" s="195">
        <v>6585266</v>
      </c>
      <c r="H26" s="195">
        <v>11</v>
      </c>
      <c r="I26" s="195">
        <f t="shared" si="24"/>
        <v>598660.54545454541</v>
      </c>
      <c r="J26" s="195">
        <f t="shared" si="1"/>
        <v>598660.54545454541</v>
      </c>
      <c r="K26" s="106">
        <f t="shared" si="2"/>
        <v>1</v>
      </c>
      <c r="L26" s="109">
        <v>28</v>
      </c>
      <c r="M26" s="194">
        <f>IFERROR(L26/L31,"-")</f>
        <v>3.7333333333333336E-2</v>
      </c>
      <c r="N26" s="195">
        <v>18754614</v>
      </c>
      <c r="O26" s="195">
        <v>28</v>
      </c>
      <c r="P26" s="195">
        <f t="shared" si="3"/>
        <v>669807.64285714284</v>
      </c>
      <c r="Q26" s="195">
        <f t="shared" si="4"/>
        <v>669807.64285714284</v>
      </c>
      <c r="R26" s="106">
        <f t="shared" si="5"/>
        <v>1</v>
      </c>
      <c r="S26" s="109">
        <v>4</v>
      </c>
      <c r="T26" s="194">
        <f>IFERROR(S26/S31,"-")</f>
        <v>0.08</v>
      </c>
      <c r="U26" s="195">
        <v>4473271</v>
      </c>
      <c r="V26" s="195">
        <v>4</v>
      </c>
      <c r="W26" s="195">
        <f t="shared" si="6"/>
        <v>1118317.75</v>
      </c>
      <c r="X26" s="195">
        <f t="shared" si="7"/>
        <v>1118317.75</v>
      </c>
      <c r="Y26" s="106">
        <f t="shared" si="8"/>
        <v>1</v>
      </c>
      <c r="Z26" s="109">
        <v>0</v>
      </c>
      <c r="AA26" s="194">
        <f>IFERROR(Z26/Z31,"-")</f>
        <v>0</v>
      </c>
      <c r="AB26" s="195">
        <v>0</v>
      </c>
      <c r="AC26" s="195">
        <v>0</v>
      </c>
      <c r="AD26" s="195" t="str">
        <f t="shared" si="9"/>
        <v>-</v>
      </c>
      <c r="AE26" s="195" t="str">
        <f t="shared" si="10"/>
        <v>-</v>
      </c>
      <c r="AF26" s="106" t="str">
        <f t="shared" si="11"/>
        <v>-</v>
      </c>
      <c r="AG26" s="109">
        <v>14</v>
      </c>
      <c r="AH26" s="194">
        <f>IFERROR(AG26/AG31,"-")</f>
        <v>5.3846153846153849E-2</v>
      </c>
      <c r="AI26" s="195">
        <v>6936300</v>
      </c>
      <c r="AJ26" s="195">
        <v>14</v>
      </c>
      <c r="AK26" s="195">
        <f t="shared" si="12"/>
        <v>495450</v>
      </c>
      <c r="AL26" s="195">
        <f t="shared" si="13"/>
        <v>495450</v>
      </c>
      <c r="AM26" s="106">
        <f t="shared" si="14"/>
        <v>1</v>
      </c>
      <c r="AN26" s="109">
        <v>10</v>
      </c>
      <c r="AO26" s="194">
        <f>IFERROR(AN26/AN31,"-")</f>
        <v>2.8490028490028491E-2</v>
      </c>
      <c r="AP26" s="195">
        <v>7345043</v>
      </c>
      <c r="AQ26" s="195">
        <v>10</v>
      </c>
      <c r="AR26" s="195">
        <f t="shared" si="15"/>
        <v>734504.3</v>
      </c>
      <c r="AS26" s="195">
        <f t="shared" si="16"/>
        <v>734504.3</v>
      </c>
      <c r="AT26" s="106">
        <f t="shared" si="17"/>
        <v>1</v>
      </c>
      <c r="AU26" s="109">
        <v>0</v>
      </c>
      <c r="AV26" s="194">
        <f>IFERROR(AU26/AU31,"-")</f>
        <v>0</v>
      </c>
      <c r="AW26" s="195">
        <v>0</v>
      </c>
      <c r="AX26" s="195">
        <v>0</v>
      </c>
      <c r="AY26" s="195" t="str">
        <f t="shared" si="18"/>
        <v>-</v>
      </c>
      <c r="AZ26" s="195" t="str">
        <f t="shared" si="19"/>
        <v>-</v>
      </c>
      <c r="BA26" s="106" t="str">
        <f t="shared" si="20"/>
        <v>-</v>
      </c>
      <c r="BB26" s="109">
        <v>5</v>
      </c>
      <c r="BC26" s="194">
        <f>IFERROR(BB26/BB31,"-")</f>
        <v>1.3736263736263736E-2</v>
      </c>
      <c r="BD26" s="195">
        <v>2789646</v>
      </c>
      <c r="BE26" s="195">
        <v>5</v>
      </c>
      <c r="BF26" s="195">
        <f t="shared" si="21"/>
        <v>557929.19999999995</v>
      </c>
      <c r="BG26" s="195">
        <f t="shared" si="22"/>
        <v>557929.19999999995</v>
      </c>
      <c r="BH26" s="106">
        <f t="shared" si="23"/>
        <v>1</v>
      </c>
      <c r="BJ26" s="59"/>
    </row>
    <row r="27" spans="2:62" s="8" customFormat="1">
      <c r="B27" s="404"/>
      <c r="C27" s="407"/>
      <c r="D27" s="105" t="s">
        <v>133</v>
      </c>
      <c r="E27" s="110">
        <v>7</v>
      </c>
      <c r="F27" s="196">
        <f>IFERROR(E27/E31,"-")</f>
        <v>8.7499999999999994E-2</v>
      </c>
      <c r="G27" s="52">
        <v>7452163</v>
      </c>
      <c r="H27" s="52">
        <v>7</v>
      </c>
      <c r="I27" s="52">
        <f t="shared" si="24"/>
        <v>1064594.7142857143</v>
      </c>
      <c r="J27" s="52">
        <f t="shared" si="1"/>
        <v>1064594.7142857143</v>
      </c>
      <c r="K27" s="10">
        <f t="shared" si="2"/>
        <v>1</v>
      </c>
      <c r="L27" s="110">
        <v>36</v>
      </c>
      <c r="M27" s="196">
        <f>IFERROR(L27/L31,"-")</f>
        <v>4.8000000000000001E-2</v>
      </c>
      <c r="N27" s="52">
        <v>35426225</v>
      </c>
      <c r="O27" s="52">
        <v>36</v>
      </c>
      <c r="P27" s="52">
        <f t="shared" si="3"/>
        <v>984061.8055555555</v>
      </c>
      <c r="Q27" s="52">
        <f t="shared" si="4"/>
        <v>984061.8055555555</v>
      </c>
      <c r="R27" s="10">
        <f t="shared" si="5"/>
        <v>1</v>
      </c>
      <c r="S27" s="110">
        <v>0</v>
      </c>
      <c r="T27" s="196">
        <f>IFERROR(S27/S31,"-")</f>
        <v>0</v>
      </c>
      <c r="U27" s="52">
        <v>0</v>
      </c>
      <c r="V27" s="52">
        <v>0</v>
      </c>
      <c r="W27" s="52" t="str">
        <f t="shared" si="6"/>
        <v>-</v>
      </c>
      <c r="X27" s="52" t="str">
        <f t="shared" si="7"/>
        <v>-</v>
      </c>
      <c r="Y27" s="10" t="str">
        <f t="shared" si="8"/>
        <v>-</v>
      </c>
      <c r="Z27" s="110">
        <v>0</v>
      </c>
      <c r="AA27" s="196">
        <f>IFERROR(Z27/Z31,"-")</f>
        <v>0</v>
      </c>
      <c r="AB27" s="52">
        <v>0</v>
      </c>
      <c r="AC27" s="52">
        <v>0</v>
      </c>
      <c r="AD27" s="52" t="str">
        <f t="shared" si="9"/>
        <v>-</v>
      </c>
      <c r="AE27" s="52" t="str">
        <f t="shared" si="10"/>
        <v>-</v>
      </c>
      <c r="AF27" s="10" t="str">
        <f t="shared" si="11"/>
        <v>-</v>
      </c>
      <c r="AG27" s="110">
        <v>18</v>
      </c>
      <c r="AH27" s="196">
        <f>IFERROR(AG27/AG31,"-")</f>
        <v>6.9230769230769235E-2</v>
      </c>
      <c r="AI27" s="52">
        <v>15892420</v>
      </c>
      <c r="AJ27" s="52">
        <v>18</v>
      </c>
      <c r="AK27" s="52">
        <f t="shared" si="12"/>
        <v>882912.22222222225</v>
      </c>
      <c r="AL27" s="52">
        <f t="shared" si="13"/>
        <v>882912.22222222225</v>
      </c>
      <c r="AM27" s="10">
        <f t="shared" si="14"/>
        <v>1</v>
      </c>
      <c r="AN27" s="110">
        <v>14</v>
      </c>
      <c r="AO27" s="196">
        <f>IFERROR(AN27/AN31,"-")</f>
        <v>3.9886039886039885E-2</v>
      </c>
      <c r="AP27" s="52">
        <v>11761404</v>
      </c>
      <c r="AQ27" s="52">
        <v>14</v>
      </c>
      <c r="AR27" s="52">
        <f t="shared" si="15"/>
        <v>840100.28571428568</v>
      </c>
      <c r="AS27" s="52">
        <f t="shared" si="16"/>
        <v>840100.28571428568</v>
      </c>
      <c r="AT27" s="10">
        <f t="shared" si="17"/>
        <v>1</v>
      </c>
      <c r="AU27" s="110">
        <v>36</v>
      </c>
      <c r="AV27" s="196">
        <f>IFERROR(AU27/AU31,"-")</f>
        <v>0.5714285714285714</v>
      </c>
      <c r="AW27" s="52">
        <v>35426225</v>
      </c>
      <c r="AX27" s="52">
        <v>36</v>
      </c>
      <c r="AY27" s="52">
        <f t="shared" si="18"/>
        <v>984061.8055555555</v>
      </c>
      <c r="AZ27" s="52">
        <f t="shared" si="19"/>
        <v>984061.8055555555</v>
      </c>
      <c r="BA27" s="10">
        <f t="shared" si="20"/>
        <v>1</v>
      </c>
      <c r="BB27" s="110">
        <v>1</v>
      </c>
      <c r="BC27" s="196">
        <f>IFERROR(BB27/BB31,"-")</f>
        <v>2.7472527472527475E-3</v>
      </c>
      <c r="BD27" s="52">
        <v>1260803</v>
      </c>
      <c r="BE27" s="52">
        <v>1</v>
      </c>
      <c r="BF27" s="52">
        <f t="shared" si="21"/>
        <v>1260803</v>
      </c>
      <c r="BG27" s="52">
        <f t="shared" si="22"/>
        <v>1260803</v>
      </c>
      <c r="BH27" s="10">
        <f t="shared" si="23"/>
        <v>1</v>
      </c>
      <c r="BJ27" s="59"/>
    </row>
    <row r="28" spans="2:62" s="8" customFormat="1">
      <c r="B28" s="404"/>
      <c r="C28" s="407"/>
      <c r="D28" s="105" t="s">
        <v>134</v>
      </c>
      <c r="E28" s="109">
        <v>3</v>
      </c>
      <c r="F28" s="194">
        <f>IFERROR(E28/E31,"-")</f>
        <v>3.7499999999999999E-2</v>
      </c>
      <c r="G28" s="195">
        <v>7882158</v>
      </c>
      <c r="H28" s="195">
        <v>3</v>
      </c>
      <c r="I28" s="195">
        <f t="shared" si="24"/>
        <v>2627386</v>
      </c>
      <c r="J28" s="195">
        <f t="shared" si="1"/>
        <v>2627386</v>
      </c>
      <c r="K28" s="106">
        <f t="shared" si="2"/>
        <v>1</v>
      </c>
      <c r="L28" s="109">
        <v>15</v>
      </c>
      <c r="M28" s="194">
        <f>IFERROR(L28/L31,"-")</f>
        <v>0.02</v>
      </c>
      <c r="N28" s="195">
        <v>22950666</v>
      </c>
      <c r="O28" s="195">
        <v>15</v>
      </c>
      <c r="P28" s="195">
        <f t="shared" si="3"/>
        <v>1530044.4</v>
      </c>
      <c r="Q28" s="195">
        <f t="shared" si="4"/>
        <v>1530044.4</v>
      </c>
      <c r="R28" s="106">
        <f t="shared" si="5"/>
        <v>1</v>
      </c>
      <c r="S28" s="109">
        <v>0</v>
      </c>
      <c r="T28" s="194">
        <f>IFERROR(S28/S31,"-")</f>
        <v>0</v>
      </c>
      <c r="U28" s="195">
        <v>0</v>
      </c>
      <c r="V28" s="195">
        <v>0</v>
      </c>
      <c r="W28" s="195" t="str">
        <f t="shared" si="6"/>
        <v>-</v>
      </c>
      <c r="X28" s="195" t="str">
        <f t="shared" si="7"/>
        <v>-</v>
      </c>
      <c r="Y28" s="106" t="str">
        <f t="shared" si="8"/>
        <v>-</v>
      </c>
      <c r="Z28" s="109">
        <v>0</v>
      </c>
      <c r="AA28" s="194">
        <f>IFERROR(Z28/Z31,"-")</f>
        <v>0</v>
      </c>
      <c r="AB28" s="195">
        <v>0</v>
      </c>
      <c r="AC28" s="195">
        <v>0</v>
      </c>
      <c r="AD28" s="195" t="str">
        <f t="shared" si="9"/>
        <v>-</v>
      </c>
      <c r="AE28" s="195" t="str">
        <f t="shared" si="10"/>
        <v>-</v>
      </c>
      <c r="AF28" s="106" t="str">
        <f t="shared" si="11"/>
        <v>-</v>
      </c>
      <c r="AG28" s="109">
        <v>8</v>
      </c>
      <c r="AH28" s="194">
        <f>IFERROR(AG28/AG31,"-")</f>
        <v>3.0769230769230771E-2</v>
      </c>
      <c r="AI28" s="195">
        <v>11406370</v>
      </c>
      <c r="AJ28" s="195">
        <v>8</v>
      </c>
      <c r="AK28" s="195">
        <f t="shared" si="12"/>
        <v>1425796.25</v>
      </c>
      <c r="AL28" s="195">
        <f t="shared" si="13"/>
        <v>1425796.25</v>
      </c>
      <c r="AM28" s="106">
        <f t="shared" si="14"/>
        <v>1</v>
      </c>
      <c r="AN28" s="109">
        <v>5</v>
      </c>
      <c r="AO28" s="194">
        <f>IFERROR(AN28/AN31,"-")</f>
        <v>1.4245014245014245E-2</v>
      </c>
      <c r="AP28" s="195">
        <v>5364000</v>
      </c>
      <c r="AQ28" s="195">
        <v>5</v>
      </c>
      <c r="AR28" s="195">
        <f t="shared" si="15"/>
        <v>1072800</v>
      </c>
      <c r="AS28" s="195">
        <f t="shared" si="16"/>
        <v>1072800</v>
      </c>
      <c r="AT28" s="106">
        <f t="shared" si="17"/>
        <v>1</v>
      </c>
      <c r="AU28" s="109">
        <v>15</v>
      </c>
      <c r="AV28" s="194">
        <f>IFERROR(AU28/AU31,"-")</f>
        <v>0.23809523809523808</v>
      </c>
      <c r="AW28" s="195">
        <v>22950666</v>
      </c>
      <c r="AX28" s="195">
        <v>15</v>
      </c>
      <c r="AY28" s="195">
        <f t="shared" si="18"/>
        <v>1530044.4</v>
      </c>
      <c r="AZ28" s="195">
        <f t="shared" si="19"/>
        <v>1530044.4</v>
      </c>
      <c r="BA28" s="106">
        <f t="shared" si="20"/>
        <v>1</v>
      </c>
      <c r="BB28" s="109">
        <v>2</v>
      </c>
      <c r="BC28" s="194">
        <f>IFERROR(BB28/BB31,"-")</f>
        <v>5.4945054945054949E-3</v>
      </c>
      <c r="BD28" s="195">
        <v>4443286</v>
      </c>
      <c r="BE28" s="195">
        <v>2</v>
      </c>
      <c r="BF28" s="195">
        <f t="shared" si="21"/>
        <v>2221643</v>
      </c>
      <c r="BG28" s="195">
        <f t="shared" si="22"/>
        <v>2221643</v>
      </c>
      <c r="BH28" s="106">
        <f t="shared" si="23"/>
        <v>1</v>
      </c>
      <c r="BJ28" s="59"/>
    </row>
    <row r="29" spans="2:62" s="8" customFormat="1">
      <c r="B29" s="404"/>
      <c r="C29" s="407"/>
      <c r="D29" s="105" t="s">
        <v>135</v>
      </c>
      <c r="E29" s="110">
        <v>3</v>
      </c>
      <c r="F29" s="196">
        <f>IFERROR(E29/E31,"-")</f>
        <v>3.7499999999999999E-2</v>
      </c>
      <c r="G29" s="52">
        <v>9104743</v>
      </c>
      <c r="H29" s="52">
        <v>3</v>
      </c>
      <c r="I29" s="52">
        <f t="shared" si="24"/>
        <v>3034914.3333333335</v>
      </c>
      <c r="J29" s="52">
        <f t="shared" si="1"/>
        <v>3034914.3333333335</v>
      </c>
      <c r="K29" s="10">
        <f t="shared" si="2"/>
        <v>1</v>
      </c>
      <c r="L29" s="110">
        <v>9</v>
      </c>
      <c r="M29" s="196">
        <f>IFERROR(L29/L31,"-")</f>
        <v>1.2E-2</v>
      </c>
      <c r="N29" s="52">
        <v>26129295</v>
      </c>
      <c r="O29" s="52">
        <v>9</v>
      </c>
      <c r="P29" s="52">
        <f t="shared" si="3"/>
        <v>2903255</v>
      </c>
      <c r="Q29" s="52">
        <f t="shared" si="4"/>
        <v>2903255</v>
      </c>
      <c r="R29" s="10">
        <f t="shared" si="5"/>
        <v>1</v>
      </c>
      <c r="S29" s="110">
        <v>0</v>
      </c>
      <c r="T29" s="196">
        <f>IFERROR(S29/S31,"-")</f>
        <v>0</v>
      </c>
      <c r="U29" s="52">
        <v>0</v>
      </c>
      <c r="V29" s="52">
        <v>0</v>
      </c>
      <c r="W29" s="52" t="str">
        <f t="shared" si="6"/>
        <v>-</v>
      </c>
      <c r="X29" s="52" t="str">
        <f t="shared" si="7"/>
        <v>-</v>
      </c>
      <c r="Y29" s="10" t="str">
        <f t="shared" si="8"/>
        <v>-</v>
      </c>
      <c r="Z29" s="110">
        <v>0</v>
      </c>
      <c r="AA29" s="196">
        <f>IFERROR(Z29/Z31,"-")</f>
        <v>0</v>
      </c>
      <c r="AB29" s="52">
        <v>0</v>
      </c>
      <c r="AC29" s="52">
        <v>0</v>
      </c>
      <c r="AD29" s="52" t="str">
        <f t="shared" si="9"/>
        <v>-</v>
      </c>
      <c r="AE29" s="52" t="str">
        <f t="shared" si="10"/>
        <v>-</v>
      </c>
      <c r="AF29" s="10" t="str">
        <f t="shared" si="11"/>
        <v>-</v>
      </c>
      <c r="AG29" s="110">
        <v>6</v>
      </c>
      <c r="AH29" s="196">
        <f>IFERROR(AG29/AG31,"-")</f>
        <v>2.3076923076923078E-2</v>
      </c>
      <c r="AI29" s="52">
        <v>16509664</v>
      </c>
      <c r="AJ29" s="52">
        <v>6</v>
      </c>
      <c r="AK29" s="52">
        <f t="shared" si="12"/>
        <v>2751610.6666666665</v>
      </c>
      <c r="AL29" s="52">
        <f t="shared" si="13"/>
        <v>2751610.6666666665</v>
      </c>
      <c r="AM29" s="10">
        <f t="shared" si="14"/>
        <v>1</v>
      </c>
      <c r="AN29" s="110">
        <v>1</v>
      </c>
      <c r="AO29" s="196">
        <f>IFERROR(AN29/AN31,"-")</f>
        <v>2.8490028490028491E-3</v>
      </c>
      <c r="AP29" s="52">
        <v>2724906</v>
      </c>
      <c r="AQ29" s="52">
        <v>1</v>
      </c>
      <c r="AR29" s="52">
        <f t="shared" si="15"/>
        <v>2724906</v>
      </c>
      <c r="AS29" s="52">
        <f t="shared" si="16"/>
        <v>2724906</v>
      </c>
      <c r="AT29" s="10">
        <f t="shared" si="17"/>
        <v>1</v>
      </c>
      <c r="AU29" s="110">
        <v>9</v>
      </c>
      <c r="AV29" s="196">
        <f>IFERROR(AU29/AU31,"-")</f>
        <v>0.14285714285714285</v>
      </c>
      <c r="AW29" s="52">
        <v>26129295</v>
      </c>
      <c r="AX29" s="52">
        <v>9</v>
      </c>
      <c r="AY29" s="52">
        <f t="shared" si="18"/>
        <v>2903255</v>
      </c>
      <c r="AZ29" s="52">
        <f t="shared" si="19"/>
        <v>2903255</v>
      </c>
      <c r="BA29" s="10">
        <f t="shared" si="20"/>
        <v>1</v>
      </c>
      <c r="BB29" s="110">
        <v>2</v>
      </c>
      <c r="BC29" s="196">
        <f>IFERROR(BB29/BB31,"-")</f>
        <v>5.4945054945054949E-3</v>
      </c>
      <c r="BD29" s="52">
        <v>4694463</v>
      </c>
      <c r="BE29" s="52">
        <v>2</v>
      </c>
      <c r="BF29" s="52">
        <f t="shared" si="21"/>
        <v>2347231.5</v>
      </c>
      <c r="BG29" s="52">
        <f t="shared" si="22"/>
        <v>2347231.5</v>
      </c>
      <c r="BH29" s="10">
        <f t="shared" si="23"/>
        <v>1</v>
      </c>
      <c r="BJ29" s="59"/>
    </row>
    <row r="30" spans="2:62" s="8" customFormat="1">
      <c r="B30" s="404"/>
      <c r="C30" s="407"/>
      <c r="D30" s="108" t="s">
        <v>136</v>
      </c>
      <c r="E30" s="303">
        <v>1</v>
      </c>
      <c r="F30" s="197">
        <f>IFERROR(E30/E31,"-")</f>
        <v>1.2500000000000001E-2</v>
      </c>
      <c r="G30" s="98">
        <v>2737293</v>
      </c>
      <c r="H30" s="98">
        <v>1</v>
      </c>
      <c r="I30" s="98">
        <f t="shared" si="24"/>
        <v>2737293</v>
      </c>
      <c r="J30" s="98">
        <f t="shared" si="1"/>
        <v>2737293</v>
      </c>
      <c r="K30" s="26">
        <f t="shared" si="2"/>
        <v>1</v>
      </c>
      <c r="L30" s="303">
        <v>3</v>
      </c>
      <c r="M30" s="197">
        <f>IFERROR(L30/L31,"-")</f>
        <v>4.0000000000000001E-3</v>
      </c>
      <c r="N30" s="98">
        <v>6448068</v>
      </c>
      <c r="O30" s="98">
        <v>3</v>
      </c>
      <c r="P30" s="98">
        <f t="shared" si="3"/>
        <v>2149356</v>
      </c>
      <c r="Q30" s="98">
        <f t="shared" si="4"/>
        <v>2149356</v>
      </c>
      <c r="R30" s="26">
        <f t="shared" si="5"/>
        <v>1</v>
      </c>
      <c r="S30" s="303">
        <v>0</v>
      </c>
      <c r="T30" s="197">
        <f>IFERROR(S30/S31,"-")</f>
        <v>0</v>
      </c>
      <c r="U30" s="98">
        <v>0</v>
      </c>
      <c r="V30" s="98">
        <v>0</v>
      </c>
      <c r="W30" s="98" t="str">
        <f t="shared" si="6"/>
        <v>-</v>
      </c>
      <c r="X30" s="98" t="str">
        <f t="shared" si="7"/>
        <v>-</v>
      </c>
      <c r="Y30" s="26" t="str">
        <f t="shared" si="8"/>
        <v>-</v>
      </c>
      <c r="Z30" s="303">
        <v>0</v>
      </c>
      <c r="AA30" s="197">
        <f>IFERROR(Z30/Z31,"-")</f>
        <v>0</v>
      </c>
      <c r="AB30" s="98">
        <v>0</v>
      </c>
      <c r="AC30" s="98">
        <v>0</v>
      </c>
      <c r="AD30" s="98" t="str">
        <f t="shared" si="9"/>
        <v>-</v>
      </c>
      <c r="AE30" s="98" t="str">
        <f t="shared" si="10"/>
        <v>-</v>
      </c>
      <c r="AF30" s="26" t="str">
        <f t="shared" si="11"/>
        <v>-</v>
      </c>
      <c r="AG30" s="303">
        <v>0</v>
      </c>
      <c r="AH30" s="197">
        <f>IFERROR(AG30/AG31,"-")</f>
        <v>0</v>
      </c>
      <c r="AI30" s="98">
        <v>0</v>
      </c>
      <c r="AJ30" s="98">
        <v>0</v>
      </c>
      <c r="AK30" s="98" t="str">
        <f t="shared" si="12"/>
        <v>-</v>
      </c>
      <c r="AL30" s="98" t="str">
        <f t="shared" si="13"/>
        <v>-</v>
      </c>
      <c r="AM30" s="26" t="str">
        <f t="shared" si="14"/>
        <v>-</v>
      </c>
      <c r="AN30" s="303">
        <v>2</v>
      </c>
      <c r="AO30" s="197">
        <f>IFERROR(AN30/AN31,"-")</f>
        <v>5.6980056980056983E-3</v>
      </c>
      <c r="AP30" s="98">
        <v>4275582</v>
      </c>
      <c r="AQ30" s="98">
        <v>2</v>
      </c>
      <c r="AR30" s="98">
        <f t="shared" si="15"/>
        <v>2137791</v>
      </c>
      <c r="AS30" s="98">
        <f t="shared" si="16"/>
        <v>2137791</v>
      </c>
      <c r="AT30" s="26">
        <f t="shared" si="17"/>
        <v>1</v>
      </c>
      <c r="AU30" s="303">
        <v>3</v>
      </c>
      <c r="AV30" s="197">
        <f>IFERROR(AU30/AU31,"-")</f>
        <v>4.7619047619047616E-2</v>
      </c>
      <c r="AW30" s="98">
        <v>6448068</v>
      </c>
      <c r="AX30" s="98">
        <v>3</v>
      </c>
      <c r="AY30" s="98">
        <f t="shared" si="18"/>
        <v>2149356</v>
      </c>
      <c r="AZ30" s="98">
        <f t="shared" si="19"/>
        <v>2149356</v>
      </c>
      <c r="BA30" s="26">
        <f t="shared" si="20"/>
        <v>1</v>
      </c>
      <c r="BB30" s="303">
        <v>1</v>
      </c>
      <c r="BC30" s="197">
        <f>IFERROR(BB30/BB31,"-")</f>
        <v>2.7472527472527475E-3</v>
      </c>
      <c r="BD30" s="98">
        <v>3279320</v>
      </c>
      <c r="BE30" s="98">
        <v>1</v>
      </c>
      <c r="BF30" s="98">
        <f t="shared" si="21"/>
        <v>3279320</v>
      </c>
      <c r="BG30" s="98">
        <f t="shared" si="22"/>
        <v>3279320</v>
      </c>
      <c r="BH30" s="26">
        <f t="shared" si="23"/>
        <v>1</v>
      </c>
      <c r="BJ30" s="59"/>
    </row>
    <row r="31" spans="2:62" s="8" customFormat="1">
      <c r="B31" s="405"/>
      <c r="C31" s="408"/>
      <c r="D31" s="221" t="s">
        <v>64</v>
      </c>
      <c r="E31" s="111">
        <f>SUM(E23:E30)</f>
        <v>80</v>
      </c>
      <c r="F31" s="198">
        <f>IFERROR(E31/E31,"-")</f>
        <v>1</v>
      </c>
      <c r="G31" s="99">
        <f>SUM(G23:G30)</f>
        <v>35306531</v>
      </c>
      <c r="H31" s="99">
        <f>SUM(H23:H30)</f>
        <v>33</v>
      </c>
      <c r="I31" s="99">
        <f t="shared" si="24"/>
        <v>441331.63750000001</v>
      </c>
      <c r="J31" s="99">
        <f t="shared" si="1"/>
        <v>1069894.8787878789</v>
      </c>
      <c r="K31" s="87">
        <f t="shared" si="2"/>
        <v>0.41249999999999998</v>
      </c>
      <c r="L31" s="111">
        <f>SUM(L23:L30)</f>
        <v>750</v>
      </c>
      <c r="M31" s="198">
        <f>IFERROR(L31/L31,"-")</f>
        <v>1</v>
      </c>
      <c r="N31" s="99">
        <f>SUM(N23:N30)</f>
        <v>123793694</v>
      </c>
      <c r="O31" s="99">
        <f>SUM(O23:O30)</f>
        <v>139</v>
      </c>
      <c r="P31" s="99">
        <f t="shared" si="3"/>
        <v>165058.25866666666</v>
      </c>
      <c r="Q31" s="99">
        <f t="shared" si="4"/>
        <v>890602.11510791362</v>
      </c>
      <c r="R31" s="87">
        <f t="shared" si="5"/>
        <v>0.18533333333333332</v>
      </c>
      <c r="S31" s="111">
        <f>SUM(S23:S30)</f>
        <v>50</v>
      </c>
      <c r="T31" s="198">
        <f>IFERROR(S31/S31,"-")</f>
        <v>1</v>
      </c>
      <c r="U31" s="99">
        <f>SUM(U23:U30)</f>
        <v>4551195</v>
      </c>
      <c r="V31" s="99">
        <f>SUM(V23:V30)</f>
        <v>5</v>
      </c>
      <c r="W31" s="99">
        <f t="shared" si="6"/>
        <v>91023.9</v>
      </c>
      <c r="X31" s="99">
        <f t="shared" si="7"/>
        <v>910239</v>
      </c>
      <c r="Y31" s="87">
        <f t="shared" si="8"/>
        <v>0.1</v>
      </c>
      <c r="Z31" s="111">
        <f>SUM(Z23:Z30)</f>
        <v>80</v>
      </c>
      <c r="AA31" s="198">
        <f>IFERROR(Z31/Z31,"-")</f>
        <v>1</v>
      </c>
      <c r="AB31" s="99">
        <f>SUM(AB23:AB30)</f>
        <v>220638</v>
      </c>
      <c r="AC31" s="99">
        <f>SUM(AC23:AC30)</f>
        <v>3</v>
      </c>
      <c r="AD31" s="99">
        <f t="shared" si="9"/>
        <v>2757.9749999999999</v>
      </c>
      <c r="AE31" s="99">
        <f t="shared" si="10"/>
        <v>73546</v>
      </c>
      <c r="AF31" s="87">
        <f t="shared" si="11"/>
        <v>3.7499999999999999E-2</v>
      </c>
      <c r="AG31" s="111">
        <f>SUM(AG23:AG30)</f>
        <v>260</v>
      </c>
      <c r="AH31" s="198">
        <f>IFERROR(AG31/AG31,"-")</f>
        <v>1</v>
      </c>
      <c r="AI31" s="99">
        <f>SUM(AI23:AI30)</f>
        <v>59277294</v>
      </c>
      <c r="AJ31" s="99">
        <f>SUM(AJ23:AJ30)</f>
        <v>71</v>
      </c>
      <c r="AK31" s="99">
        <f t="shared" si="12"/>
        <v>227989.59230769231</v>
      </c>
      <c r="AL31" s="99">
        <f t="shared" si="13"/>
        <v>834891.46478873235</v>
      </c>
      <c r="AM31" s="87">
        <f t="shared" si="14"/>
        <v>0.27307692307692305</v>
      </c>
      <c r="AN31" s="111">
        <f>SUM(AN23:AN30)</f>
        <v>351</v>
      </c>
      <c r="AO31" s="198">
        <f>IFERROR(AN31/AN31,"-")</f>
        <v>1</v>
      </c>
      <c r="AP31" s="99">
        <f>SUM(AP23:AP30)</f>
        <v>36724659</v>
      </c>
      <c r="AQ31" s="99">
        <f>SUM(AQ23:AQ30)</f>
        <v>51</v>
      </c>
      <c r="AR31" s="99">
        <f t="shared" si="15"/>
        <v>104628.65811965812</v>
      </c>
      <c r="AS31" s="99">
        <f t="shared" si="16"/>
        <v>720091.3529411765</v>
      </c>
      <c r="AT31" s="87">
        <f t="shared" si="17"/>
        <v>0.14529914529914531</v>
      </c>
      <c r="AU31" s="111">
        <f>SUM(AU23:AU30)</f>
        <v>63</v>
      </c>
      <c r="AV31" s="198">
        <f>IFERROR(AU31/AU31,"-")</f>
        <v>1</v>
      </c>
      <c r="AW31" s="99">
        <f>SUM(AW23:AW30)</f>
        <v>90954254</v>
      </c>
      <c r="AX31" s="99">
        <f>SUM(AX23:AX30)</f>
        <v>63</v>
      </c>
      <c r="AY31" s="99">
        <f t="shared" si="18"/>
        <v>1443718.3174603174</v>
      </c>
      <c r="AZ31" s="99">
        <f t="shared" si="19"/>
        <v>1443718.3174603174</v>
      </c>
      <c r="BA31" s="87">
        <f t="shared" si="20"/>
        <v>1</v>
      </c>
      <c r="BB31" s="111">
        <f>SUM(BB23:BB30)</f>
        <v>364</v>
      </c>
      <c r="BC31" s="198">
        <f>IFERROR(BB31/BB31,"-")</f>
        <v>1</v>
      </c>
      <c r="BD31" s="99">
        <f>SUM(BD23:BD30)</f>
        <v>18860606</v>
      </c>
      <c r="BE31" s="99">
        <f>SUM(BE23:BE30)</f>
        <v>20</v>
      </c>
      <c r="BF31" s="99">
        <f t="shared" si="21"/>
        <v>51814.851648351651</v>
      </c>
      <c r="BG31" s="99">
        <f t="shared" si="22"/>
        <v>943030.3</v>
      </c>
      <c r="BH31" s="87">
        <f t="shared" si="23"/>
        <v>5.4945054945054944E-2</v>
      </c>
      <c r="BJ31" s="59"/>
    </row>
    <row r="32" spans="2:62" s="8" customFormat="1">
      <c r="B32" s="403">
        <v>4</v>
      </c>
      <c r="C32" s="406" t="s">
        <v>78</v>
      </c>
      <c r="D32" s="105" t="s">
        <v>132</v>
      </c>
      <c r="E32" s="109">
        <v>56</v>
      </c>
      <c r="F32" s="194">
        <f>IFERROR(E32/E40,"-")</f>
        <v>0.53846153846153844</v>
      </c>
      <c r="G32" s="195">
        <v>0</v>
      </c>
      <c r="H32" s="195">
        <v>0</v>
      </c>
      <c r="I32" s="195">
        <f t="shared" si="24"/>
        <v>0</v>
      </c>
      <c r="J32" s="195" t="str">
        <f t="shared" si="1"/>
        <v>-</v>
      </c>
      <c r="K32" s="106">
        <f t="shared" si="2"/>
        <v>0</v>
      </c>
      <c r="L32" s="109">
        <v>748</v>
      </c>
      <c r="M32" s="194">
        <f>IFERROR(L32/L40,"-")</f>
        <v>0.79914529914529919</v>
      </c>
      <c r="N32" s="195">
        <v>0</v>
      </c>
      <c r="O32" s="195">
        <v>0</v>
      </c>
      <c r="P32" s="195">
        <f t="shared" si="3"/>
        <v>0</v>
      </c>
      <c r="Q32" s="195" t="str">
        <f t="shared" si="4"/>
        <v>-</v>
      </c>
      <c r="R32" s="106">
        <f t="shared" si="5"/>
        <v>0</v>
      </c>
      <c r="S32" s="109">
        <v>23</v>
      </c>
      <c r="T32" s="194">
        <f>IFERROR(S32/S40,"-")</f>
        <v>0.92</v>
      </c>
      <c r="U32" s="195">
        <v>0</v>
      </c>
      <c r="V32" s="195">
        <v>0</v>
      </c>
      <c r="W32" s="195">
        <f t="shared" si="6"/>
        <v>0</v>
      </c>
      <c r="X32" s="195" t="str">
        <f t="shared" si="7"/>
        <v>-</v>
      </c>
      <c r="Y32" s="106">
        <f t="shared" si="8"/>
        <v>0</v>
      </c>
      <c r="Z32" s="109">
        <v>71</v>
      </c>
      <c r="AA32" s="194">
        <f>IFERROR(Z32/Z40,"-")</f>
        <v>0.95945945945945943</v>
      </c>
      <c r="AB32" s="195">
        <v>0</v>
      </c>
      <c r="AC32" s="195">
        <v>0</v>
      </c>
      <c r="AD32" s="195">
        <f t="shared" si="9"/>
        <v>0</v>
      </c>
      <c r="AE32" s="195" t="str">
        <f t="shared" si="10"/>
        <v>-</v>
      </c>
      <c r="AF32" s="106">
        <f t="shared" si="11"/>
        <v>0</v>
      </c>
      <c r="AG32" s="109">
        <v>235</v>
      </c>
      <c r="AH32" s="194">
        <f>IFERROR(AG32/AG40,"-")</f>
        <v>0.71865443425076447</v>
      </c>
      <c r="AI32" s="195">
        <v>0</v>
      </c>
      <c r="AJ32" s="195">
        <v>0</v>
      </c>
      <c r="AK32" s="195">
        <f t="shared" si="12"/>
        <v>0</v>
      </c>
      <c r="AL32" s="195" t="str">
        <f t="shared" si="13"/>
        <v>-</v>
      </c>
      <c r="AM32" s="106">
        <f t="shared" si="14"/>
        <v>0</v>
      </c>
      <c r="AN32" s="109">
        <v>419</v>
      </c>
      <c r="AO32" s="194">
        <f>IFERROR(AN32/AN40,"-")</f>
        <v>0.83300198807157055</v>
      </c>
      <c r="AP32" s="195">
        <v>0</v>
      </c>
      <c r="AQ32" s="195">
        <v>0</v>
      </c>
      <c r="AR32" s="195">
        <f t="shared" si="15"/>
        <v>0</v>
      </c>
      <c r="AS32" s="195" t="str">
        <f t="shared" si="16"/>
        <v>-</v>
      </c>
      <c r="AT32" s="106">
        <f t="shared" si="17"/>
        <v>0</v>
      </c>
      <c r="AU32" s="109">
        <v>0</v>
      </c>
      <c r="AV32" s="194">
        <f>IFERROR(AU32/AU40,"-")</f>
        <v>0</v>
      </c>
      <c r="AW32" s="195">
        <v>0</v>
      </c>
      <c r="AX32" s="195">
        <v>0</v>
      </c>
      <c r="AY32" s="195" t="str">
        <f t="shared" si="18"/>
        <v>-</v>
      </c>
      <c r="AZ32" s="195" t="str">
        <f t="shared" si="19"/>
        <v>-</v>
      </c>
      <c r="BA32" s="106" t="str">
        <f t="shared" si="20"/>
        <v>-</v>
      </c>
      <c r="BB32" s="109">
        <v>414</v>
      </c>
      <c r="BC32" s="194">
        <f>IFERROR(BB32/BB40,"-")</f>
        <v>0.90989010989010988</v>
      </c>
      <c r="BD32" s="195">
        <v>0</v>
      </c>
      <c r="BE32" s="195">
        <v>0</v>
      </c>
      <c r="BF32" s="195">
        <f t="shared" si="21"/>
        <v>0</v>
      </c>
      <c r="BG32" s="195" t="str">
        <f t="shared" si="22"/>
        <v>-</v>
      </c>
      <c r="BH32" s="106">
        <f t="shared" si="23"/>
        <v>0</v>
      </c>
      <c r="BJ32" s="59"/>
    </row>
    <row r="33" spans="2:62" s="8" customFormat="1">
      <c r="B33" s="404"/>
      <c r="C33" s="407"/>
      <c r="D33" s="105" t="s">
        <v>129</v>
      </c>
      <c r="E33" s="110">
        <v>10</v>
      </c>
      <c r="F33" s="196">
        <f>IFERROR(E33/E40,"-")</f>
        <v>9.6153846153846159E-2</v>
      </c>
      <c r="G33" s="52">
        <v>1440553</v>
      </c>
      <c r="H33" s="52">
        <v>10</v>
      </c>
      <c r="I33" s="52">
        <f t="shared" si="24"/>
        <v>144055.29999999999</v>
      </c>
      <c r="J33" s="52">
        <f t="shared" si="1"/>
        <v>144055.29999999999</v>
      </c>
      <c r="K33" s="10">
        <f t="shared" si="2"/>
        <v>1</v>
      </c>
      <c r="L33" s="110">
        <v>19</v>
      </c>
      <c r="M33" s="196">
        <f>IFERROR(L33/L40,"-")</f>
        <v>2.02991452991453E-2</v>
      </c>
      <c r="N33" s="52">
        <v>2286986</v>
      </c>
      <c r="O33" s="52">
        <v>19</v>
      </c>
      <c r="P33" s="52">
        <f t="shared" si="3"/>
        <v>120367.68421052632</v>
      </c>
      <c r="Q33" s="52">
        <f t="shared" si="4"/>
        <v>120367.68421052632</v>
      </c>
      <c r="R33" s="10">
        <f t="shared" si="5"/>
        <v>1</v>
      </c>
      <c r="S33" s="110">
        <v>0</v>
      </c>
      <c r="T33" s="196">
        <f>IFERROR(S33/S40,"-")</f>
        <v>0</v>
      </c>
      <c r="U33" s="52">
        <v>0</v>
      </c>
      <c r="V33" s="52">
        <v>0</v>
      </c>
      <c r="W33" s="52" t="str">
        <f t="shared" si="6"/>
        <v>-</v>
      </c>
      <c r="X33" s="52" t="str">
        <f t="shared" si="7"/>
        <v>-</v>
      </c>
      <c r="Y33" s="10" t="str">
        <f t="shared" si="8"/>
        <v>-</v>
      </c>
      <c r="Z33" s="110">
        <v>0</v>
      </c>
      <c r="AA33" s="196">
        <f>IFERROR(Z33/Z40,"-")</f>
        <v>0</v>
      </c>
      <c r="AB33" s="52">
        <v>0</v>
      </c>
      <c r="AC33" s="52">
        <v>0</v>
      </c>
      <c r="AD33" s="52" t="str">
        <f t="shared" si="9"/>
        <v>-</v>
      </c>
      <c r="AE33" s="52" t="str">
        <f t="shared" si="10"/>
        <v>-</v>
      </c>
      <c r="AF33" s="10" t="str">
        <f t="shared" si="11"/>
        <v>-</v>
      </c>
      <c r="AG33" s="110">
        <v>16</v>
      </c>
      <c r="AH33" s="196">
        <f>IFERROR(AG33/AG40,"-")</f>
        <v>4.8929663608562692E-2</v>
      </c>
      <c r="AI33" s="52">
        <v>2065024</v>
      </c>
      <c r="AJ33" s="52">
        <v>16</v>
      </c>
      <c r="AK33" s="52">
        <f t="shared" si="12"/>
        <v>129064</v>
      </c>
      <c r="AL33" s="52">
        <f t="shared" si="13"/>
        <v>129064</v>
      </c>
      <c r="AM33" s="10">
        <f t="shared" si="14"/>
        <v>1</v>
      </c>
      <c r="AN33" s="110">
        <v>3</v>
      </c>
      <c r="AO33" s="196">
        <f>IFERROR(AN33/AN40,"-")</f>
        <v>5.9642147117296221E-3</v>
      </c>
      <c r="AP33" s="52">
        <v>221962</v>
      </c>
      <c r="AQ33" s="52">
        <v>3</v>
      </c>
      <c r="AR33" s="52">
        <f t="shared" si="15"/>
        <v>73987.333333333328</v>
      </c>
      <c r="AS33" s="52">
        <f t="shared" si="16"/>
        <v>73987.333333333328</v>
      </c>
      <c r="AT33" s="10">
        <f t="shared" si="17"/>
        <v>1</v>
      </c>
      <c r="AU33" s="110">
        <v>0</v>
      </c>
      <c r="AV33" s="196">
        <f>IFERROR(AU33/AU40,"-")</f>
        <v>0</v>
      </c>
      <c r="AW33" s="52">
        <v>0</v>
      </c>
      <c r="AX33" s="52">
        <v>0</v>
      </c>
      <c r="AY33" s="52" t="str">
        <f t="shared" si="18"/>
        <v>-</v>
      </c>
      <c r="AZ33" s="52" t="str">
        <f t="shared" si="19"/>
        <v>-</v>
      </c>
      <c r="BA33" s="10" t="str">
        <f t="shared" si="20"/>
        <v>-</v>
      </c>
      <c r="BB33" s="110">
        <v>7</v>
      </c>
      <c r="BC33" s="196">
        <f>IFERROR(BB33/BB40,"-")</f>
        <v>1.5384615384615385E-2</v>
      </c>
      <c r="BD33" s="52">
        <v>625659</v>
      </c>
      <c r="BE33" s="52">
        <v>6</v>
      </c>
      <c r="BF33" s="52">
        <f t="shared" si="21"/>
        <v>89379.857142857145</v>
      </c>
      <c r="BG33" s="52">
        <f t="shared" si="22"/>
        <v>104276.5</v>
      </c>
      <c r="BH33" s="10">
        <f t="shared" si="23"/>
        <v>0.8571428571428571</v>
      </c>
      <c r="BJ33" s="59"/>
    </row>
    <row r="34" spans="2:62" s="8" customFormat="1">
      <c r="B34" s="404"/>
      <c r="C34" s="407"/>
      <c r="D34" s="105" t="s">
        <v>130</v>
      </c>
      <c r="E34" s="110">
        <v>2</v>
      </c>
      <c r="F34" s="196">
        <f>IFERROR(E34/E40,"-")</f>
        <v>1.9230769230769232E-2</v>
      </c>
      <c r="G34" s="52">
        <v>188340</v>
      </c>
      <c r="H34" s="52">
        <v>2</v>
      </c>
      <c r="I34" s="52">
        <f t="shared" si="24"/>
        <v>94170</v>
      </c>
      <c r="J34" s="52">
        <f t="shared" si="1"/>
        <v>94170</v>
      </c>
      <c r="K34" s="10">
        <f t="shared" si="2"/>
        <v>1</v>
      </c>
      <c r="L34" s="110">
        <v>31</v>
      </c>
      <c r="M34" s="196">
        <f>IFERROR(L34/L40,"-")</f>
        <v>3.311965811965812E-2</v>
      </c>
      <c r="N34" s="52">
        <v>6122233</v>
      </c>
      <c r="O34" s="52">
        <v>31</v>
      </c>
      <c r="P34" s="52">
        <f t="shared" si="3"/>
        <v>197491.38709677418</v>
      </c>
      <c r="Q34" s="52">
        <f t="shared" si="4"/>
        <v>197491.38709677418</v>
      </c>
      <c r="R34" s="10">
        <f t="shared" si="5"/>
        <v>1</v>
      </c>
      <c r="S34" s="110">
        <v>1</v>
      </c>
      <c r="T34" s="196">
        <f>IFERROR(S34/S40,"-")</f>
        <v>0.04</v>
      </c>
      <c r="U34" s="52">
        <v>80688</v>
      </c>
      <c r="V34" s="52">
        <v>1</v>
      </c>
      <c r="W34" s="52">
        <f t="shared" si="6"/>
        <v>80688</v>
      </c>
      <c r="X34" s="52">
        <f t="shared" si="7"/>
        <v>80688</v>
      </c>
      <c r="Y34" s="10">
        <f t="shared" si="8"/>
        <v>1</v>
      </c>
      <c r="Z34" s="110">
        <v>1</v>
      </c>
      <c r="AA34" s="196">
        <f>IFERROR(Z34/Z40,"-")</f>
        <v>1.3513513513513514E-2</v>
      </c>
      <c r="AB34" s="52">
        <v>134562</v>
      </c>
      <c r="AC34" s="52">
        <v>1</v>
      </c>
      <c r="AD34" s="52">
        <f t="shared" si="9"/>
        <v>134562</v>
      </c>
      <c r="AE34" s="52">
        <f t="shared" si="10"/>
        <v>134562</v>
      </c>
      <c r="AF34" s="10">
        <f t="shared" si="11"/>
        <v>1</v>
      </c>
      <c r="AG34" s="110">
        <v>9</v>
      </c>
      <c r="AH34" s="196">
        <f>IFERROR(AG34/AG40,"-")</f>
        <v>2.7522935779816515E-2</v>
      </c>
      <c r="AI34" s="52">
        <v>1722385</v>
      </c>
      <c r="AJ34" s="52">
        <v>9</v>
      </c>
      <c r="AK34" s="52">
        <f t="shared" si="12"/>
        <v>191376.11111111112</v>
      </c>
      <c r="AL34" s="52">
        <f t="shared" si="13"/>
        <v>191376.11111111112</v>
      </c>
      <c r="AM34" s="10">
        <f t="shared" si="14"/>
        <v>1</v>
      </c>
      <c r="AN34" s="110">
        <v>20</v>
      </c>
      <c r="AO34" s="196">
        <f>IFERROR(AN34/AN40,"-")</f>
        <v>3.9761431411530816E-2</v>
      </c>
      <c r="AP34" s="52">
        <v>4184598</v>
      </c>
      <c r="AQ34" s="52">
        <v>20</v>
      </c>
      <c r="AR34" s="52">
        <f t="shared" si="15"/>
        <v>209229.9</v>
      </c>
      <c r="AS34" s="52">
        <f t="shared" si="16"/>
        <v>209229.9</v>
      </c>
      <c r="AT34" s="10">
        <f t="shared" si="17"/>
        <v>1</v>
      </c>
      <c r="AU34" s="110">
        <v>0</v>
      </c>
      <c r="AV34" s="196">
        <f>IFERROR(AU34/AU40,"-")</f>
        <v>0</v>
      </c>
      <c r="AW34" s="52">
        <v>0</v>
      </c>
      <c r="AX34" s="52">
        <v>0</v>
      </c>
      <c r="AY34" s="52" t="str">
        <f t="shared" si="18"/>
        <v>-</v>
      </c>
      <c r="AZ34" s="52" t="str">
        <f t="shared" si="19"/>
        <v>-</v>
      </c>
      <c r="BA34" s="10" t="str">
        <f t="shared" si="20"/>
        <v>-</v>
      </c>
      <c r="BB34" s="110">
        <v>4</v>
      </c>
      <c r="BC34" s="196">
        <f>IFERROR(BB34/BB40,"-")</f>
        <v>8.7912087912087912E-3</v>
      </c>
      <c r="BD34" s="52">
        <v>1376577</v>
      </c>
      <c r="BE34" s="52">
        <v>4</v>
      </c>
      <c r="BF34" s="52">
        <f t="shared" si="21"/>
        <v>344144.25</v>
      </c>
      <c r="BG34" s="52">
        <f t="shared" si="22"/>
        <v>344144.25</v>
      </c>
      <c r="BH34" s="10">
        <f t="shared" si="23"/>
        <v>1</v>
      </c>
      <c r="BJ34" s="59"/>
    </row>
    <row r="35" spans="2:62" s="8" customFormat="1">
      <c r="B35" s="404"/>
      <c r="C35" s="407"/>
      <c r="D35" s="105" t="s">
        <v>131</v>
      </c>
      <c r="E35" s="109">
        <v>13</v>
      </c>
      <c r="F35" s="194">
        <f>IFERROR(E35/E40,"-")</f>
        <v>0.125</v>
      </c>
      <c r="G35" s="195">
        <v>9437137</v>
      </c>
      <c r="H35" s="195">
        <v>13</v>
      </c>
      <c r="I35" s="195">
        <f t="shared" si="24"/>
        <v>725933.61538461538</v>
      </c>
      <c r="J35" s="195">
        <f t="shared" si="1"/>
        <v>725933.61538461538</v>
      </c>
      <c r="K35" s="106">
        <f t="shared" si="2"/>
        <v>1</v>
      </c>
      <c r="L35" s="109">
        <v>45</v>
      </c>
      <c r="M35" s="194">
        <f>IFERROR(L35/L40,"-")</f>
        <v>4.807692307692308E-2</v>
      </c>
      <c r="N35" s="195">
        <v>34402413</v>
      </c>
      <c r="O35" s="195">
        <v>45</v>
      </c>
      <c r="P35" s="195">
        <f t="shared" si="3"/>
        <v>764498.06666666665</v>
      </c>
      <c r="Q35" s="195">
        <f t="shared" si="4"/>
        <v>764498.06666666665</v>
      </c>
      <c r="R35" s="106">
        <f t="shared" si="5"/>
        <v>1</v>
      </c>
      <c r="S35" s="109">
        <v>1</v>
      </c>
      <c r="T35" s="194">
        <f>IFERROR(S35/S40,"-")</f>
        <v>0.04</v>
      </c>
      <c r="U35" s="195">
        <v>1122620</v>
      </c>
      <c r="V35" s="195">
        <v>1</v>
      </c>
      <c r="W35" s="195">
        <f t="shared" si="6"/>
        <v>1122620</v>
      </c>
      <c r="X35" s="195">
        <f t="shared" si="7"/>
        <v>1122620</v>
      </c>
      <c r="Y35" s="106">
        <f t="shared" si="8"/>
        <v>1</v>
      </c>
      <c r="Z35" s="109">
        <v>2</v>
      </c>
      <c r="AA35" s="194">
        <f>IFERROR(Z35/Z40,"-")</f>
        <v>2.7027027027027029E-2</v>
      </c>
      <c r="AB35" s="195">
        <v>1614389</v>
      </c>
      <c r="AC35" s="195">
        <v>2</v>
      </c>
      <c r="AD35" s="195">
        <f t="shared" si="9"/>
        <v>807194.5</v>
      </c>
      <c r="AE35" s="195">
        <f t="shared" si="10"/>
        <v>807194.5</v>
      </c>
      <c r="AF35" s="106">
        <f t="shared" si="11"/>
        <v>1</v>
      </c>
      <c r="AG35" s="109">
        <v>24</v>
      </c>
      <c r="AH35" s="194">
        <f>IFERROR(AG35/AG40,"-")</f>
        <v>7.3394495412844041E-2</v>
      </c>
      <c r="AI35" s="195">
        <v>21061397</v>
      </c>
      <c r="AJ35" s="195">
        <v>24</v>
      </c>
      <c r="AK35" s="195">
        <f t="shared" si="12"/>
        <v>877558.20833333337</v>
      </c>
      <c r="AL35" s="195">
        <f t="shared" si="13"/>
        <v>877558.20833333337</v>
      </c>
      <c r="AM35" s="106">
        <f t="shared" si="14"/>
        <v>1</v>
      </c>
      <c r="AN35" s="109">
        <v>18</v>
      </c>
      <c r="AO35" s="194">
        <f>IFERROR(AN35/AN40,"-")</f>
        <v>3.5785288270377733E-2</v>
      </c>
      <c r="AP35" s="195">
        <v>10604007</v>
      </c>
      <c r="AQ35" s="195">
        <v>18</v>
      </c>
      <c r="AR35" s="195">
        <f t="shared" si="15"/>
        <v>589111.5</v>
      </c>
      <c r="AS35" s="195">
        <f t="shared" si="16"/>
        <v>589111.5</v>
      </c>
      <c r="AT35" s="106">
        <f t="shared" si="17"/>
        <v>1</v>
      </c>
      <c r="AU35" s="109">
        <v>0</v>
      </c>
      <c r="AV35" s="194">
        <f>IFERROR(AU35/AU40,"-")</f>
        <v>0</v>
      </c>
      <c r="AW35" s="195">
        <v>0</v>
      </c>
      <c r="AX35" s="195">
        <v>0</v>
      </c>
      <c r="AY35" s="195" t="str">
        <f t="shared" si="18"/>
        <v>-</v>
      </c>
      <c r="AZ35" s="195" t="str">
        <f t="shared" si="19"/>
        <v>-</v>
      </c>
      <c r="BA35" s="106" t="str">
        <f t="shared" si="20"/>
        <v>-</v>
      </c>
      <c r="BB35" s="109">
        <v>15</v>
      </c>
      <c r="BC35" s="194">
        <f>IFERROR(BB35/BB40,"-")</f>
        <v>3.2967032967032968E-2</v>
      </c>
      <c r="BD35" s="195">
        <v>11864099</v>
      </c>
      <c r="BE35" s="195">
        <v>15</v>
      </c>
      <c r="BF35" s="195">
        <f t="shared" si="21"/>
        <v>790939.93333333335</v>
      </c>
      <c r="BG35" s="195">
        <f t="shared" si="22"/>
        <v>790939.93333333335</v>
      </c>
      <c r="BH35" s="106">
        <f t="shared" si="23"/>
        <v>1</v>
      </c>
      <c r="BJ35" s="59"/>
    </row>
    <row r="36" spans="2:62" s="8" customFormat="1">
      <c r="B36" s="404"/>
      <c r="C36" s="407"/>
      <c r="D36" s="105" t="s">
        <v>133</v>
      </c>
      <c r="E36" s="110">
        <v>8</v>
      </c>
      <c r="F36" s="196">
        <f>IFERROR(E36/E40,"-")</f>
        <v>7.6923076923076927E-2</v>
      </c>
      <c r="G36" s="52">
        <v>5542337</v>
      </c>
      <c r="H36" s="52">
        <v>8</v>
      </c>
      <c r="I36" s="52">
        <f t="shared" si="24"/>
        <v>692792.125</v>
      </c>
      <c r="J36" s="52">
        <f t="shared" si="1"/>
        <v>692792.125</v>
      </c>
      <c r="K36" s="10">
        <f t="shared" si="2"/>
        <v>1</v>
      </c>
      <c r="L36" s="110">
        <v>50</v>
      </c>
      <c r="M36" s="196">
        <f>IFERROR(L36/L40,"-")</f>
        <v>5.3418803418803416E-2</v>
      </c>
      <c r="N36" s="52">
        <v>48520545</v>
      </c>
      <c r="O36" s="52">
        <v>50</v>
      </c>
      <c r="P36" s="52">
        <f t="shared" si="3"/>
        <v>970410.9</v>
      </c>
      <c r="Q36" s="52">
        <f t="shared" si="4"/>
        <v>970410.9</v>
      </c>
      <c r="R36" s="10">
        <f t="shared" si="5"/>
        <v>1</v>
      </c>
      <c r="S36" s="110">
        <v>0</v>
      </c>
      <c r="T36" s="196">
        <f>IFERROR(S36/S40,"-")</f>
        <v>0</v>
      </c>
      <c r="U36" s="52">
        <v>0</v>
      </c>
      <c r="V36" s="52">
        <v>0</v>
      </c>
      <c r="W36" s="52" t="str">
        <f t="shared" si="6"/>
        <v>-</v>
      </c>
      <c r="X36" s="52" t="str">
        <f t="shared" si="7"/>
        <v>-</v>
      </c>
      <c r="Y36" s="10" t="str">
        <f t="shared" si="8"/>
        <v>-</v>
      </c>
      <c r="Z36" s="110">
        <v>0</v>
      </c>
      <c r="AA36" s="196">
        <f>IFERROR(Z36/Z40,"-")</f>
        <v>0</v>
      </c>
      <c r="AB36" s="52">
        <v>0</v>
      </c>
      <c r="AC36" s="52">
        <v>0</v>
      </c>
      <c r="AD36" s="52" t="str">
        <f t="shared" si="9"/>
        <v>-</v>
      </c>
      <c r="AE36" s="52" t="str">
        <f t="shared" si="10"/>
        <v>-</v>
      </c>
      <c r="AF36" s="10" t="str">
        <f t="shared" si="11"/>
        <v>-</v>
      </c>
      <c r="AG36" s="110">
        <v>23</v>
      </c>
      <c r="AH36" s="196">
        <f>IFERROR(AG36/AG40,"-")</f>
        <v>7.0336391437308868E-2</v>
      </c>
      <c r="AI36" s="52">
        <v>25150112</v>
      </c>
      <c r="AJ36" s="52">
        <v>23</v>
      </c>
      <c r="AK36" s="52">
        <f t="shared" si="12"/>
        <v>1093483.1304347827</v>
      </c>
      <c r="AL36" s="52">
        <f t="shared" si="13"/>
        <v>1093483.1304347827</v>
      </c>
      <c r="AM36" s="10">
        <f t="shared" si="14"/>
        <v>1</v>
      </c>
      <c r="AN36" s="110">
        <v>23</v>
      </c>
      <c r="AO36" s="196">
        <f>IFERROR(AN36/AN40,"-")</f>
        <v>4.5725646123260438E-2</v>
      </c>
      <c r="AP36" s="52">
        <v>16804020</v>
      </c>
      <c r="AQ36" s="52">
        <v>23</v>
      </c>
      <c r="AR36" s="52">
        <f t="shared" si="15"/>
        <v>730609.56521739135</v>
      </c>
      <c r="AS36" s="52">
        <f t="shared" si="16"/>
        <v>730609.56521739135</v>
      </c>
      <c r="AT36" s="10">
        <f t="shared" si="17"/>
        <v>1</v>
      </c>
      <c r="AU36" s="110">
        <v>50</v>
      </c>
      <c r="AV36" s="196">
        <f>IFERROR(AU36/AU40,"-")</f>
        <v>0.5376344086021505</v>
      </c>
      <c r="AW36" s="52">
        <v>48520545</v>
      </c>
      <c r="AX36" s="52">
        <v>50</v>
      </c>
      <c r="AY36" s="52">
        <f t="shared" si="18"/>
        <v>970410.9</v>
      </c>
      <c r="AZ36" s="52">
        <f t="shared" si="19"/>
        <v>970410.9</v>
      </c>
      <c r="BA36" s="10">
        <f t="shared" si="20"/>
        <v>1</v>
      </c>
      <c r="BB36" s="110">
        <v>9</v>
      </c>
      <c r="BC36" s="196">
        <f>IFERROR(BB36/BB40,"-")</f>
        <v>1.9780219780219779E-2</v>
      </c>
      <c r="BD36" s="52">
        <v>7772504</v>
      </c>
      <c r="BE36" s="52">
        <v>9</v>
      </c>
      <c r="BF36" s="52">
        <f t="shared" si="21"/>
        <v>863611.5555555555</v>
      </c>
      <c r="BG36" s="52">
        <f t="shared" si="22"/>
        <v>863611.5555555555</v>
      </c>
      <c r="BH36" s="10">
        <f t="shared" si="23"/>
        <v>1</v>
      </c>
      <c r="BJ36" s="59"/>
    </row>
    <row r="37" spans="2:62" s="8" customFormat="1">
      <c r="B37" s="404"/>
      <c r="C37" s="407"/>
      <c r="D37" s="105" t="s">
        <v>134</v>
      </c>
      <c r="E37" s="109">
        <v>5</v>
      </c>
      <c r="F37" s="194">
        <f>IFERROR(E37/E40,"-")</f>
        <v>4.807692307692308E-2</v>
      </c>
      <c r="G37" s="195">
        <v>9045599</v>
      </c>
      <c r="H37" s="195">
        <v>5</v>
      </c>
      <c r="I37" s="195">
        <f t="shared" si="24"/>
        <v>1809119.8</v>
      </c>
      <c r="J37" s="195">
        <f t="shared" si="1"/>
        <v>1809119.8</v>
      </c>
      <c r="K37" s="106">
        <f t="shared" si="2"/>
        <v>1</v>
      </c>
      <c r="L37" s="109">
        <v>22</v>
      </c>
      <c r="M37" s="194">
        <f>IFERROR(L37/L40,"-")</f>
        <v>2.3504273504273504E-2</v>
      </c>
      <c r="N37" s="195">
        <v>37944403</v>
      </c>
      <c r="O37" s="195">
        <v>22</v>
      </c>
      <c r="P37" s="195">
        <f t="shared" si="3"/>
        <v>1724745.5909090908</v>
      </c>
      <c r="Q37" s="195">
        <f t="shared" si="4"/>
        <v>1724745.5909090908</v>
      </c>
      <c r="R37" s="106">
        <f t="shared" si="5"/>
        <v>1</v>
      </c>
      <c r="S37" s="109">
        <v>0</v>
      </c>
      <c r="T37" s="194">
        <f>IFERROR(S37/S40,"-")</f>
        <v>0</v>
      </c>
      <c r="U37" s="195">
        <v>0</v>
      </c>
      <c r="V37" s="195">
        <v>0</v>
      </c>
      <c r="W37" s="195" t="str">
        <f t="shared" si="6"/>
        <v>-</v>
      </c>
      <c r="X37" s="195" t="str">
        <f t="shared" si="7"/>
        <v>-</v>
      </c>
      <c r="Y37" s="106" t="str">
        <f t="shared" si="8"/>
        <v>-</v>
      </c>
      <c r="Z37" s="109">
        <v>0</v>
      </c>
      <c r="AA37" s="194">
        <f>IFERROR(Z37/Z40,"-")</f>
        <v>0</v>
      </c>
      <c r="AB37" s="195">
        <v>0</v>
      </c>
      <c r="AC37" s="195">
        <v>0</v>
      </c>
      <c r="AD37" s="195" t="str">
        <f t="shared" si="9"/>
        <v>-</v>
      </c>
      <c r="AE37" s="195" t="str">
        <f t="shared" si="10"/>
        <v>-</v>
      </c>
      <c r="AF37" s="106" t="str">
        <f t="shared" si="11"/>
        <v>-</v>
      </c>
      <c r="AG37" s="109">
        <v>11</v>
      </c>
      <c r="AH37" s="194">
        <f>IFERROR(AG37/AG40,"-")</f>
        <v>3.3639143730886847E-2</v>
      </c>
      <c r="AI37" s="195">
        <v>18185348</v>
      </c>
      <c r="AJ37" s="195">
        <v>11</v>
      </c>
      <c r="AK37" s="195">
        <f t="shared" si="12"/>
        <v>1653213.4545454546</v>
      </c>
      <c r="AL37" s="195">
        <f t="shared" si="13"/>
        <v>1653213.4545454546</v>
      </c>
      <c r="AM37" s="106">
        <f t="shared" si="14"/>
        <v>1</v>
      </c>
      <c r="AN37" s="109">
        <v>8</v>
      </c>
      <c r="AO37" s="194">
        <f>IFERROR(AN37/AN40,"-")</f>
        <v>1.5904572564612324E-2</v>
      </c>
      <c r="AP37" s="195">
        <v>13824759</v>
      </c>
      <c r="AQ37" s="195">
        <v>8</v>
      </c>
      <c r="AR37" s="195">
        <f t="shared" si="15"/>
        <v>1728094.875</v>
      </c>
      <c r="AS37" s="195">
        <f t="shared" si="16"/>
        <v>1728094.875</v>
      </c>
      <c r="AT37" s="106">
        <f t="shared" si="17"/>
        <v>1</v>
      </c>
      <c r="AU37" s="109">
        <v>22</v>
      </c>
      <c r="AV37" s="194">
        <f>IFERROR(AU37/AU40,"-")</f>
        <v>0.23655913978494625</v>
      </c>
      <c r="AW37" s="195">
        <v>37944403</v>
      </c>
      <c r="AX37" s="195">
        <v>22</v>
      </c>
      <c r="AY37" s="195">
        <f t="shared" si="18"/>
        <v>1724745.5909090908</v>
      </c>
      <c r="AZ37" s="195">
        <f t="shared" si="19"/>
        <v>1724745.5909090908</v>
      </c>
      <c r="BA37" s="106">
        <f t="shared" si="20"/>
        <v>1</v>
      </c>
      <c r="BB37" s="109">
        <v>2</v>
      </c>
      <c r="BC37" s="194">
        <f>IFERROR(BB37/BB40,"-")</f>
        <v>4.3956043956043956E-3</v>
      </c>
      <c r="BD37" s="195">
        <v>4844029</v>
      </c>
      <c r="BE37" s="195">
        <v>2</v>
      </c>
      <c r="BF37" s="195">
        <f t="shared" si="21"/>
        <v>2422014.5</v>
      </c>
      <c r="BG37" s="195">
        <f t="shared" si="22"/>
        <v>2422014.5</v>
      </c>
      <c r="BH37" s="106">
        <f t="shared" si="23"/>
        <v>1</v>
      </c>
      <c r="BJ37" s="59"/>
    </row>
    <row r="38" spans="2:62" s="8" customFormat="1">
      <c r="B38" s="404"/>
      <c r="C38" s="407"/>
      <c r="D38" s="105" t="s">
        <v>135</v>
      </c>
      <c r="E38" s="110">
        <v>7</v>
      </c>
      <c r="F38" s="196">
        <f>IFERROR(E38/E40,"-")</f>
        <v>6.7307692307692304E-2</v>
      </c>
      <c r="G38" s="52">
        <v>10263204</v>
      </c>
      <c r="H38" s="52">
        <v>7</v>
      </c>
      <c r="I38" s="52">
        <f t="shared" si="24"/>
        <v>1466172</v>
      </c>
      <c r="J38" s="52">
        <f t="shared" si="1"/>
        <v>1466172</v>
      </c>
      <c r="K38" s="10">
        <f t="shared" si="2"/>
        <v>1</v>
      </c>
      <c r="L38" s="110">
        <v>11</v>
      </c>
      <c r="M38" s="196">
        <f>IFERROR(L38/L40,"-")</f>
        <v>1.1752136752136752E-2</v>
      </c>
      <c r="N38" s="52">
        <v>22058631</v>
      </c>
      <c r="O38" s="52">
        <v>11</v>
      </c>
      <c r="P38" s="52">
        <f t="shared" si="3"/>
        <v>2005330.0909090908</v>
      </c>
      <c r="Q38" s="52">
        <f t="shared" si="4"/>
        <v>2005330.0909090908</v>
      </c>
      <c r="R38" s="10">
        <f t="shared" si="5"/>
        <v>1</v>
      </c>
      <c r="S38" s="110">
        <v>0</v>
      </c>
      <c r="T38" s="196">
        <f>IFERROR(S38/S40,"-")</f>
        <v>0</v>
      </c>
      <c r="U38" s="52">
        <v>0</v>
      </c>
      <c r="V38" s="52">
        <v>0</v>
      </c>
      <c r="W38" s="52" t="str">
        <f t="shared" si="6"/>
        <v>-</v>
      </c>
      <c r="X38" s="52" t="str">
        <f t="shared" si="7"/>
        <v>-</v>
      </c>
      <c r="Y38" s="10" t="str">
        <f t="shared" si="8"/>
        <v>-</v>
      </c>
      <c r="Z38" s="110">
        <v>0</v>
      </c>
      <c r="AA38" s="196">
        <f>IFERROR(Z38/Z40,"-")</f>
        <v>0</v>
      </c>
      <c r="AB38" s="52">
        <v>0</v>
      </c>
      <c r="AC38" s="52">
        <v>0</v>
      </c>
      <c r="AD38" s="52" t="str">
        <f t="shared" si="9"/>
        <v>-</v>
      </c>
      <c r="AE38" s="52" t="str">
        <f t="shared" si="10"/>
        <v>-</v>
      </c>
      <c r="AF38" s="10" t="str">
        <f t="shared" si="11"/>
        <v>-</v>
      </c>
      <c r="AG38" s="110">
        <v>5</v>
      </c>
      <c r="AH38" s="196">
        <f>IFERROR(AG38/AG40,"-")</f>
        <v>1.5290519877675841E-2</v>
      </c>
      <c r="AI38" s="52">
        <v>10734743</v>
      </c>
      <c r="AJ38" s="52">
        <v>5</v>
      </c>
      <c r="AK38" s="52">
        <f t="shared" si="12"/>
        <v>2146948.6</v>
      </c>
      <c r="AL38" s="52">
        <f t="shared" si="13"/>
        <v>2146948.6</v>
      </c>
      <c r="AM38" s="10">
        <f t="shared" si="14"/>
        <v>1</v>
      </c>
      <c r="AN38" s="110">
        <v>6</v>
      </c>
      <c r="AO38" s="196">
        <f>IFERROR(AN38/AN40,"-")</f>
        <v>1.1928429423459244E-2</v>
      </c>
      <c r="AP38" s="52">
        <v>11323888</v>
      </c>
      <c r="AQ38" s="52">
        <v>6</v>
      </c>
      <c r="AR38" s="52">
        <f t="shared" si="15"/>
        <v>1887314.6666666667</v>
      </c>
      <c r="AS38" s="52">
        <f t="shared" si="16"/>
        <v>1887314.6666666667</v>
      </c>
      <c r="AT38" s="10">
        <f t="shared" si="17"/>
        <v>1</v>
      </c>
      <c r="AU38" s="110">
        <v>11</v>
      </c>
      <c r="AV38" s="196">
        <f>IFERROR(AU38/AU40,"-")</f>
        <v>0.11827956989247312</v>
      </c>
      <c r="AW38" s="52">
        <v>22058631</v>
      </c>
      <c r="AX38" s="52">
        <v>11</v>
      </c>
      <c r="AY38" s="52">
        <f t="shared" si="18"/>
        <v>2005330.0909090908</v>
      </c>
      <c r="AZ38" s="52">
        <f t="shared" si="19"/>
        <v>2005330.0909090908</v>
      </c>
      <c r="BA38" s="10">
        <f t="shared" si="20"/>
        <v>1</v>
      </c>
      <c r="BB38" s="110">
        <v>3</v>
      </c>
      <c r="BC38" s="196">
        <f>IFERROR(BB38/BB40,"-")</f>
        <v>6.5934065934065934E-3</v>
      </c>
      <c r="BD38" s="52">
        <v>3005348</v>
      </c>
      <c r="BE38" s="52">
        <v>3</v>
      </c>
      <c r="BF38" s="52">
        <f t="shared" si="21"/>
        <v>1001782.6666666666</v>
      </c>
      <c r="BG38" s="52">
        <f t="shared" si="22"/>
        <v>1001782.6666666666</v>
      </c>
      <c r="BH38" s="10">
        <f t="shared" si="23"/>
        <v>1</v>
      </c>
      <c r="BJ38" s="59"/>
    </row>
    <row r="39" spans="2:62" s="8" customFormat="1">
      <c r="B39" s="404"/>
      <c r="C39" s="407"/>
      <c r="D39" s="108" t="s">
        <v>136</v>
      </c>
      <c r="E39" s="303">
        <v>3</v>
      </c>
      <c r="F39" s="197">
        <f>IFERROR(E39/E40,"-")</f>
        <v>2.8846153846153848E-2</v>
      </c>
      <c r="G39" s="98">
        <v>9066256</v>
      </c>
      <c r="H39" s="98">
        <v>3</v>
      </c>
      <c r="I39" s="98">
        <f t="shared" si="24"/>
        <v>3022085.3333333335</v>
      </c>
      <c r="J39" s="98">
        <f t="shared" si="1"/>
        <v>3022085.3333333335</v>
      </c>
      <c r="K39" s="26">
        <f t="shared" si="2"/>
        <v>1</v>
      </c>
      <c r="L39" s="303">
        <v>10</v>
      </c>
      <c r="M39" s="197">
        <f>IFERROR(L39/L40,"-")</f>
        <v>1.0683760683760684E-2</v>
      </c>
      <c r="N39" s="98">
        <v>29657549</v>
      </c>
      <c r="O39" s="98">
        <v>10</v>
      </c>
      <c r="P39" s="98">
        <f t="shared" si="3"/>
        <v>2965754.9</v>
      </c>
      <c r="Q39" s="98">
        <f t="shared" si="4"/>
        <v>2965754.9</v>
      </c>
      <c r="R39" s="26">
        <f t="shared" si="5"/>
        <v>1</v>
      </c>
      <c r="S39" s="303">
        <v>0</v>
      </c>
      <c r="T39" s="197">
        <f>IFERROR(S39/S40,"-")</f>
        <v>0</v>
      </c>
      <c r="U39" s="98">
        <v>0</v>
      </c>
      <c r="V39" s="98">
        <v>0</v>
      </c>
      <c r="W39" s="98" t="str">
        <f t="shared" si="6"/>
        <v>-</v>
      </c>
      <c r="X39" s="98" t="str">
        <f t="shared" si="7"/>
        <v>-</v>
      </c>
      <c r="Y39" s="26" t="str">
        <f t="shared" si="8"/>
        <v>-</v>
      </c>
      <c r="Z39" s="303">
        <v>0</v>
      </c>
      <c r="AA39" s="197">
        <f>IFERROR(Z39/Z40,"-")</f>
        <v>0</v>
      </c>
      <c r="AB39" s="98">
        <v>0</v>
      </c>
      <c r="AC39" s="98">
        <v>0</v>
      </c>
      <c r="AD39" s="98" t="str">
        <f t="shared" si="9"/>
        <v>-</v>
      </c>
      <c r="AE39" s="98" t="str">
        <f t="shared" si="10"/>
        <v>-</v>
      </c>
      <c r="AF39" s="26" t="str">
        <f t="shared" si="11"/>
        <v>-</v>
      </c>
      <c r="AG39" s="303">
        <v>4</v>
      </c>
      <c r="AH39" s="197">
        <f>IFERROR(AG39/AG40,"-")</f>
        <v>1.2232415902140673E-2</v>
      </c>
      <c r="AI39" s="98">
        <v>11925216</v>
      </c>
      <c r="AJ39" s="98">
        <v>4</v>
      </c>
      <c r="AK39" s="98">
        <f t="shared" si="12"/>
        <v>2981304</v>
      </c>
      <c r="AL39" s="98">
        <f t="shared" si="13"/>
        <v>2981304</v>
      </c>
      <c r="AM39" s="26">
        <f t="shared" si="14"/>
        <v>1</v>
      </c>
      <c r="AN39" s="303">
        <v>6</v>
      </c>
      <c r="AO39" s="197">
        <f>IFERROR(AN39/AN40,"-")</f>
        <v>1.1928429423459244E-2</v>
      </c>
      <c r="AP39" s="98">
        <v>17732333</v>
      </c>
      <c r="AQ39" s="98">
        <v>6</v>
      </c>
      <c r="AR39" s="98">
        <f t="shared" si="15"/>
        <v>2955388.8333333335</v>
      </c>
      <c r="AS39" s="98">
        <f t="shared" si="16"/>
        <v>2955388.8333333335</v>
      </c>
      <c r="AT39" s="26">
        <f t="shared" si="17"/>
        <v>1</v>
      </c>
      <c r="AU39" s="303">
        <v>10</v>
      </c>
      <c r="AV39" s="197">
        <f>IFERROR(AU39/AU40,"-")</f>
        <v>0.10752688172043011</v>
      </c>
      <c r="AW39" s="98">
        <v>29657549</v>
      </c>
      <c r="AX39" s="98">
        <v>10</v>
      </c>
      <c r="AY39" s="98">
        <f t="shared" si="18"/>
        <v>2965754.9</v>
      </c>
      <c r="AZ39" s="98">
        <f t="shared" si="19"/>
        <v>2965754.9</v>
      </c>
      <c r="BA39" s="26">
        <f t="shared" si="20"/>
        <v>1</v>
      </c>
      <c r="BB39" s="303">
        <v>1</v>
      </c>
      <c r="BC39" s="197">
        <f>IFERROR(BB39/BB40,"-")</f>
        <v>2.1978021978021978E-3</v>
      </c>
      <c r="BD39" s="98">
        <v>3110523</v>
      </c>
      <c r="BE39" s="98">
        <v>1</v>
      </c>
      <c r="BF39" s="98">
        <f t="shared" si="21"/>
        <v>3110523</v>
      </c>
      <c r="BG39" s="98">
        <f t="shared" si="22"/>
        <v>3110523</v>
      </c>
      <c r="BH39" s="26">
        <f t="shared" si="23"/>
        <v>1</v>
      </c>
      <c r="BJ39" s="59"/>
    </row>
    <row r="40" spans="2:62" s="8" customFormat="1">
      <c r="B40" s="405"/>
      <c r="C40" s="408"/>
      <c r="D40" s="221" t="s">
        <v>64</v>
      </c>
      <c r="E40" s="111">
        <f>SUM(E32:E39)</f>
        <v>104</v>
      </c>
      <c r="F40" s="198">
        <f>IFERROR(E40/E40,"-")</f>
        <v>1</v>
      </c>
      <c r="G40" s="99">
        <f>SUM(G32:G39)</f>
        <v>44983426</v>
      </c>
      <c r="H40" s="99">
        <f>SUM(H32:H39)</f>
        <v>48</v>
      </c>
      <c r="I40" s="99">
        <f t="shared" si="24"/>
        <v>432532.94230769231</v>
      </c>
      <c r="J40" s="99">
        <f t="shared" si="1"/>
        <v>937154.70833333337</v>
      </c>
      <c r="K40" s="87">
        <f t="shared" si="2"/>
        <v>0.46153846153846156</v>
      </c>
      <c r="L40" s="111">
        <f>SUM(L32:L39)</f>
        <v>936</v>
      </c>
      <c r="M40" s="198">
        <f>IFERROR(L40/L40,"-")</f>
        <v>1</v>
      </c>
      <c r="N40" s="99">
        <f>SUM(N32:N39)</f>
        <v>180992760</v>
      </c>
      <c r="O40" s="99">
        <f>SUM(O32:O39)</f>
        <v>188</v>
      </c>
      <c r="P40" s="99">
        <f t="shared" si="3"/>
        <v>193368.33333333334</v>
      </c>
      <c r="Q40" s="99">
        <f t="shared" si="4"/>
        <v>962727.44680851069</v>
      </c>
      <c r="R40" s="87">
        <f t="shared" si="5"/>
        <v>0.20085470085470086</v>
      </c>
      <c r="S40" s="111">
        <f>SUM(S32:S39)</f>
        <v>25</v>
      </c>
      <c r="T40" s="198">
        <f>IFERROR(S40/S40,"-")</f>
        <v>1</v>
      </c>
      <c r="U40" s="99">
        <f>SUM(U32:U39)</f>
        <v>1203308</v>
      </c>
      <c r="V40" s="99">
        <f>SUM(V32:V39)</f>
        <v>2</v>
      </c>
      <c r="W40" s="99">
        <f t="shared" si="6"/>
        <v>48132.32</v>
      </c>
      <c r="X40" s="99">
        <f t="shared" si="7"/>
        <v>601654</v>
      </c>
      <c r="Y40" s="87">
        <f t="shared" si="8"/>
        <v>0.08</v>
      </c>
      <c r="Z40" s="111">
        <f>SUM(Z32:Z39)</f>
        <v>74</v>
      </c>
      <c r="AA40" s="198">
        <f>IFERROR(Z40/Z40,"-")</f>
        <v>1</v>
      </c>
      <c r="AB40" s="99">
        <f>SUM(AB32:AB39)</f>
        <v>1748951</v>
      </c>
      <c r="AC40" s="99">
        <f>SUM(AC32:AC39)</f>
        <v>3</v>
      </c>
      <c r="AD40" s="99">
        <f t="shared" si="9"/>
        <v>23634.472972972973</v>
      </c>
      <c r="AE40" s="99">
        <f t="shared" si="10"/>
        <v>582983.66666666663</v>
      </c>
      <c r="AF40" s="87">
        <f t="shared" si="11"/>
        <v>4.0540540540540543E-2</v>
      </c>
      <c r="AG40" s="111">
        <f>SUM(AG32:AG39)</f>
        <v>327</v>
      </c>
      <c r="AH40" s="198">
        <f>IFERROR(AG40/AG40,"-")</f>
        <v>1</v>
      </c>
      <c r="AI40" s="99">
        <f>SUM(AI32:AI39)</f>
        <v>90844225</v>
      </c>
      <c r="AJ40" s="99">
        <f>SUM(AJ32:AJ39)</f>
        <v>92</v>
      </c>
      <c r="AK40" s="99">
        <f t="shared" si="12"/>
        <v>277811.08562691131</v>
      </c>
      <c r="AL40" s="99">
        <f t="shared" si="13"/>
        <v>987437.22826086951</v>
      </c>
      <c r="AM40" s="87">
        <f t="shared" si="14"/>
        <v>0.28134556574923547</v>
      </c>
      <c r="AN40" s="111">
        <f>SUM(AN32:AN39)</f>
        <v>503</v>
      </c>
      <c r="AO40" s="198">
        <f>IFERROR(AN40/AN40,"-")</f>
        <v>1</v>
      </c>
      <c r="AP40" s="99">
        <f>SUM(AP32:AP39)</f>
        <v>74695567</v>
      </c>
      <c r="AQ40" s="99">
        <f>SUM(AQ32:AQ39)</f>
        <v>84</v>
      </c>
      <c r="AR40" s="99">
        <f t="shared" si="15"/>
        <v>148500.13320079522</v>
      </c>
      <c r="AS40" s="99">
        <f t="shared" si="16"/>
        <v>889232.94047619053</v>
      </c>
      <c r="AT40" s="87">
        <f t="shared" si="17"/>
        <v>0.16699801192842942</v>
      </c>
      <c r="AU40" s="111">
        <f>SUM(AU32:AU39)</f>
        <v>93</v>
      </c>
      <c r="AV40" s="198">
        <f>IFERROR(AU40/AU40,"-")</f>
        <v>1</v>
      </c>
      <c r="AW40" s="99">
        <f>SUM(AW32:AW39)</f>
        <v>138181128</v>
      </c>
      <c r="AX40" s="99">
        <f>SUM(AX32:AX39)</f>
        <v>93</v>
      </c>
      <c r="AY40" s="99">
        <f t="shared" si="18"/>
        <v>1485818.5806451612</v>
      </c>
      <c r="AZ40" s="99">
        <f t="shared" si="19"/>
        <v>1485818.5806451612</v>
      </c>
      <c r="BA40" s="87">
        <f t="shared" si="20"/>
        <v>1</v>
      </c>
      <c r="BB40" s="111">
        <f>SUM(BB32:BB39)</f>
        <v>455</v>
      </c>
      <c r="BC40" s="198">
        <f>IFERROR(BB40/BB40,"-")</f>
        <v>1</v>
      </c>
      <c r="BD40" s="99">
        <f>SUM(BD32:BD39)</f>
        <v>32598739</v>
      </c>
      <c r="BE40" s="99">
        <f>SUM(BE32:BE39)</f>
        <v>40</v>
      </c>
      <c r="BF40" s="99">
        <f t="shared" si="21"/>
        <v>71645.580219780226</v>
      </c>
      <c r="BG40" s="99">
        <f t="shared" si="22"/>
        <v>814968.47499999998</v>
      </c>
      <c r="BH40" s="87">
        <f t="shared" si="23"/>
        <v>8.7912087912087919E-2</v>
      </c>
      <c r="BJ40" s="59"/>
    </row>
    <row r="41" spans="2:62" s="8" customFormat="1">
      <c r="B41" s="403">
        <v>5</v>
      </c>
      <c r="C41" s="406" t="s">
        <v>79</v>
      </c>
      <c r="D41" s="105" t="s">
        <v>132</v>
      </c>
      <c r="E41" s="109">
        <v>31</v>
      </c>
      <c r="F41" s="194">
        <f>IFERROR(E41/E49,"-")</f>
        <v>0.60784313725490191</v>
      </c>
      <c r="G41" s="195">
        <v>0</v>
      </c>
      <c r="H41" s="195">
        <v>0</v>
      </c>
      <c r="I41" s="195">
        <f t="shared" si="24"/>
        <v>0</v>
      </c>
      <c r="J41" s="195" t="str">
        <f t="shared" si="1"/>
        <v>-</v>
      </c>
      <c r="K41" s="106">
        <f t="shared" si="2"/>
        <v>0</v>
      </c>
      <c r="L41" s="109">
        <v>471</v>
      </c>
      <c r="M41" s="194">
        <f>IFERROR(L41/L49,"-")</f>
        <v>0.87873134328358204</v>
      </c>
      <c r="N41" s="195">
        <v>0</v>
      </c>
      <c r="O41" s="195">
        <v>0</v>
      </c>
      <c r="P41" s="195">
        <f t="shared" si="3"/>
        <v>0</v>
      </c>
      <c r="Q41" s="195" t="str">
        <f t="shared" si="4"/>
        <v>-</v>
      </c>
      <c r="R41" s="106">
        <f t="shared" si="5"/>
        <v>0</v>
      </c>
      <c r="S41" s="109">
        <v>30</v>
      </c>
      <c r="T41" s="194">
        <f>IFERROR(S41/S49,"-")</f>
        <v>0.967741935483871</v>
      </c>
      <c r="U41" s="195">
        <v>0</v>
      </c>
      <c r="V41" s="195">
        <v>0</v>
      </c>
      <c r="W41" s="195">
        <f t="shared" si="6"/>
        <v>0</v>
      </c>
      <c r="X41" s="195" t="str">
        <f t="shared" si="7"/>
        <v>-</v>
      </c>
      <c r="Y41" s="106">
        <f t="shared" si="8"/>
        <v>0</v>
      </c>
      <c r="Z41" s="109">
        <v>66</v>
      </c>
      <c r="AA41" s="194">
        <f>IFERROR(Z41/Z49,"-")</f>
        <v>0.97058823529411764</v>
      </c>
      <c r="AB41" s="195">
        <v>0</v>
      </c>
      <c r="AC41" s="195">
        <v>0</v>
      </c>
      <c r="AD41" s="195">
        <f t="shared" si="9"/>
        <v>0</v>
      </c>
      <c r="AE41" s="195" t="str">
        <f t="shared" si="10"/>
        <v>-</v>
      </c>
      <c r="AF41" s="106">
        <f t="shared" si="11"/>
        <v>0</v>
      </c>
      <c r="AG41" s="109">
        <v>131</v>
      </c>
      <c r="AH41" s="194">
        <f>IFERROR(AG41/AG49,"-")</f>
        <v>0.79393939393939394</v>
      </c>
      <c r="AI41" s="195">
        <v>0</v>
      </c>
      <c r="AJ41" s="195">
        <v>0</v>
      </c>
      <c r="AK41" s="195">
        <f t="shared" si="12"/>
        <v>0</v>
      </c>
      <c r="AL41" s="195" t="str">
        <f t="shared" si="13"/>
        <v>-</v>
      </c>
      <c r="AM41" s="106">
        <f t="shared" si="14"/>
        <v>0</v>
      </c>
      <c r="AN41" s="109">
        <v>244</v>
      </c>
      <c r="AO41" s="194">
        <f>IFERROR(AN41/AN49,"-")</f>
        <v>0.90036900369003692</v>
      </c>
      <c r="AP41" s="195">
        <v>0</v>
      </c>
      <c r="AQ41" s="195">
        <v>0</v>
      </c>
      <c r="AR41" s="195">
        <f t="shared" si="15"/>
        <v>0</v>
      </c>
      <c r="AS41" s="195" t="str">
        <f t="shared" si="16"/>
        <v>-</v>
      </c>
      <c r="AT41" s="106">
        <f t="shared" si="17"/>
        <v>0</v>
      </c>
      <c r="AU41" s="109">
        <v>0</v>
      </c>
      <c r="AV41" s="194">
        <f>IFERROR(AU41/AU49,"-")</f>
        <v>0</v>
      </c>
      <c r="AW41" s="195">
        <v>0</v>
      </c>
      <c r="AX41" s="195">
        <v>0</v>
      </c>
      <c r="AY41" s="195" t="str">
        <f t="shared" si="18"/>
        <v>-</v>
      </c>
      <c r="AZ41" s="195" t="str">
        <f t="shared" si="19"/>
        <v>-</v>
      </c>
      <c r="BA41" s="106" t="str">
        <f t="shared" si="20"/>
        <v>-</v>
      </c>
      <c r="BB41" s="109">
        <v>283</v>
      </c>
      <c r="BC41" s="194">
        <f>IFERROR(BB41/BB49,"-")</f>
        <v>0.92182410423452765</v>
      </c>
      <c r="BD41" s="195">
        <v>0</v>
      </c>
      <c r="BE41" s="195">
        <v>0</v>
      </c>
      <c r="BF41" s="195">
        <f t="shared" si="21"/>
        <v>0</v>
      </c>
      <c r="BG41" s="195" t="str">
        <f t="shared" si="22"/>
        <v>-</v>
      </c>
      <c r="BH41" s="106">
        <f t="shared" si="23"/>
        <v>0</v>
      </c>
      <c r="BJ41" s="59"/>
    </row>
    <row r="42" spans="2:62" s="8" customFormat="1">
      <c r="B42" s="404"/>
      <c r="C42" s="407"/>
      <c r="D42" s="105" t="s">
        <v>129</v>
      </c>
      <c r="E42" s="110">
        <v>0</v>
      </c>
      <c r="F42" s="196">
        <f>IFERROR(E42/E49,"-")</f>
        <v>0</v>
      </c>
      <c r="G42" s="52">
        <v>0</v>
      </c>
      <c r="H42" s="52">
        <v>0</v>
      </c>
      <c r="I42" s="52" t="str">
        <f t="shared" si="24"/>
        <v>-</v>
      </c>
      <c r="J42" s="52" t="str">
        <f t="shared" si="1"/>
        <v>-</v>
      </c>
      <c r="K42" s="10" t="str">
        <f t="shared" si="2"/>
        <v>-</v>
      </c>
      <c r="L42" s="110">
        <v>14</v>
      </c>
      <c r="M42" s="196">
        <f>IFERROR(L42/L49,"-")</f>
        <v>2.6119402985074626E-2</v>
      </c>
      <c r="N42" s="52">
        <v>2457794</v>
      </c>
      <c r="O42" s="52">
        <v>13</v>
      </c>
      <c r="P42" s="52">
        <f t="shared" si="3"/>
        <v>175556.71428571429</v>
      </c>
      <c r="Q42" s="52">
        <f t="shared" si="4"/>
        <v>189061.07692307694</v>
      </c>
      <c r="R42" s="10">
        <f t="shared" si="5"/>
        <v>0.9285714285714286</v>
      </c>
      <c r="S42" s="110">
        <v>0</v>
      </c>
      <c r="T42" s="196">
        <f>IFERROR(S42/S49,"-")</f>
        <v>0</v>
      </c>
      <c r="U42" s="52">
        <v>0</v>
      </c>
      <c r="V42" s="52">
        <v>0</v>
      </c>
      <c r="W42" s="52" t="str">
        <f t="shared" si="6"/>
        <v>-</v>
      </c>
      <c r="X42" s="52" t="str">
        <f t="shared" si="7"/>
        <v>-</v>
      </c>
      <c r="Y42" s="10" t="str">
        <f t="shared" si="8"/>
        <v>-</v>
      </c>
      <c r="Z42" s="110">
        <v>0</v>
      </c>
      <c r="AA42" s="196">
        <f>IFERROR(Z42/Z49,"-")</f>
        <v>0</v>
      </c>
      <c r="AB42" s="52">
        <v>0</v>
      </c>
      <c r="AC42" s="52">
        <v>0</v>
      </c>
      <c r="AD42" s="52" t="str">
        <f t="shared" si="9"/>
        <v>-</v>
      </c>
      <c r="AE42" s="52" t="str">
        <f t="shared" si="10"/>
        <v>-</v>
      </c>
      <c r="AF42" s="10" t="str">
        <f t="shared" si="11"/>
        <v>-</v>
      </c>
      <c r="AG42" s="110">
        <v>6</v>
      </c>
      <c r="AH42" s="196">
        <f>IFERROR(AG42/AG49,"-")</f>
        <v>3.6363636363636362E-2</v>
      </c>
      <c r="AI42" s="52">
        <v>583662</v>
      </c>
      <c r="AJ42" s="52">
        <v>6</v>
      </c>
      <c r="AK42" s="52">
        <f t="shared" si="12"/>
        <v>97277</v>
      </c>
      <c r="AL42" s="52">
        <f t="shared" si="13"/>
        <v>97277</v>
      </c>
      <c r="AM42" s="10">
        <f t="shared" si="14"/>
        <v>1</v>
      </c>
      <c r="AN42" s="110">
        <v>8</v>
      </c>
      <c r="AO42" s="196">
        <f>IFERROR(AN42/AN49,"-")</f>
        <v>2.9520295202952029E-2</v>
      </c>
      <c r="AP42" s="52">
        <v>1874132</v>
      </c>
      <c r="AQ42" s="52">
        <v>7</v>
      </c>
      <c r="AR42" s="52">
        <f t="shared" si="15"/>
        <v>234266.5</v>
      </c>
      <c r="AS42" s="52">
        <f t="shared" si="16"/>
        <v>267733.14285714284</v>
      </c>
      <c r="AT42" s="10">
        <f t="shared" si="17"/>
        <v>0.875</v>
      </c>
      <c r="AU42" s="110">
        <v>0</v>
      </c>
      <c r="AV42" s="196">
        <f>IFERROR(AU42/AU49,"-")</f>
        <v>0</v>
      </c>
      <c r="AW42" s="52">
        <v>0</v>
      </c>
      <c r="AX42" s="52">
        <v>0</v>
      </c>
      <c r="AY42" s="52" t="str">
        <f t="shared" si="18"/>
        <v>-</v>
      </c>
      <c r="AZ42" s="52" t="str">
        <f t="shared" si="19"/>
        <v>-</v>
      </c>
      <c r="BA42" s="10" t="str">
        <f t="shared" si="20"/>
        <v>-</v>
      </c>
      <c r="BB42" s="110">
        <v>5</v>
      </c>
      <c r="BC42" s="196">
        <f>IFERROR(BB42/BB49,"-")</f>
        <v>1.6286644951140065E-2</v>
      </c>
      <c r="BD42" s="52">
        <v>896023</v>
      </c>
      <c r="BE42" s="52">
        <v>5</v>
      </c>
      <c r="BF42" s="52">
        <f t="shared" si="21"/>
        <v>179204.6</v>
      </c>
      <c r="BG42" s="52">
        <f t="shared" si="22"/>
        <v>179204.6</v>
      </c>
      <c r="BH42" s="10">
        <f t="shared" si="23"/>
        <v>1</v>
      </c>
      <c r="BJ42" s="59"/>
    </row>
    <row r="43" spans="2:62" s="8" customFormat="1">
      <c r="B43" s="404"/>
      <c r="C43" s="407"/>
      <c r="D43" s="105" t="s">
        <v>130</v>
      </c>
      <c r="E43" s="110">
        <v>1</v>
      </c>
      <c r="F43" s="196">
        <f>IFERROR(E43/E49,"-")</f>
        <v>1.9607843137254902E-2</v>
      </c>
      <c r="G43" s="52">
        <v>59420</v>
      </c>
      <c r="H43" s="52">
        <v>1</v>
      </c>
      <c r="I43" s="52">
        <f t="shared" si="24"/>
        <v>59420</v>
      </c>
      <c r="J43" s="52">
        <f t="shared" si="1"/>
        <v>59420</v>
      </c>
      <c r="K43" s="10">
        <f t="shared" si="2"/>
        <v>1</v>
      </c>
      <c r="L43" s="110">
        <v>12</v>
      </c>
      <c r="M43" s="196">
        <f>IFERROR(L43/L49,"-")</f>
        <v>2.2388059701492536E-2</v>
      </c>
      <c r="N43" s="52">
        <v>1952538</v>
      </c>
      <c r="O43" s="52">
        <v>12</v>
      </c>
      <c r="P43" s="52">
        <f t="shared" si="3"/>
        <v>162711.5</v>
      </c>
      <c r="Q43" s="52">
        <f t="shared" si="4"/>
        <v>162711.5</v>
      </c>
      <c r="R43" s="10">
        <f t="shared" si="5"/>
        <v>1</v>
      </c>
      <c r="S43" s="110">
        <v>1</v>
      </c>
      <c r="T43" s="196">
        <f>IFERROR(S43/S49,"-")</f>
        <v>3.2258064516129031E-2</v>
      </c>
      <c r="U43" s="52">
        <v>419592</v>
      </c>
      <c r="V43" s="52">
        <v>1</v>
      </c>
      <c r="W43" s="52">
        <f t="shared" si="6"/>
        <v>419592</v>
      </c>
      <c r="X43" s="52">
        <f t="shared" si="7"/>
        <v>419592</v>
      </c>
      <c r="Y43" s="10">
        <f t="shared" si="8"/>
        <v>1</v>
      </c>
      <c r="Z43" s="110">
        <v>0</v>
      </c>
      <c r="AA43" s="196">
        <f>IFERROR(Z43/Z49,"-")</f>
        <v>0</v>
      </c>
      <c r="AB43" s="52">
        <v>0</v>
      </c>
      <c r="AC43" s="52">
        <v>0</v>
      </c>
      <c r="AD43" s="52" t="str">
        <f t="shared" si="9"/>
        <v>-</v>
      </c>
      <c r="AE43" s="52" t="str">
        <f t="shared" si="10"/>
        <v>-</v>
      </c>
      <c r="AF43" s="10" t="str">
        <f t="shared" si="11"/>
        <v>-</v>
      </c>
      <c r="AG43" s="110">
        <v>5</v>
      </c>
      <c r="AH43" s="196">
        <f>IFERROR(AG43/AG49,"-")</f>
        <v>3.0303030303030304E-2</v>
      </c>
      <c r="AI43" s="52">
        <v>592221</v>
      </c>
      <c r="AJ43" s="52">
        <v>5</v>
      </c>
      <c r="AK43" s="52">
        <f t="shared" si="12"/>
        <v>118444.2</v>
      </c>
      <c r="AL43" s="52">
        <f t="shared" si="13"/>
        <v>118444.2</v>
      </c>
      <c r="AM43" s="10">
        <f t="shared" si="14"/>
        <v>1</v>
      </c>
      <c r="AN43" s="110">
        <v>6</v>
      </c>
      <c r="AO43" s="196">
        <f>IFERROR(AN43/AN49,"-")</f>
        <v>2.2140221402214021E-2</v>
      </c>
      <c r="AP43" s="52">
        <v>940725</v>
      </c>
      <c r="AQ43" s="52">
        <v>6</v>
      </c>
      <c r="AR43" s="52">
        <f t="shared" si="15"/>
        <v>156787.5</v>
      </c>
      <c r="AS43" s="52">
        <f t="shared" si="16"/>
        <v>156787.5</v>
      </c>
      <c r="AT43" s="10">
        <f t="shared" si="17"/>
        <v>1</v>
      </c>
      <c r="AU43" s="110">
        <v>0</v>
      </c>
      <c r="AV43" s="196">
        <f>IFERROR(AU43/AU49,"-")</f>
        <v>0</v>
      </c>
      <c r="AW43" s="52">
        <v>0</v>
      </c>
      <c r="AX43" s="52">
        <v>0</v>
      </c>
      <c r="AY43" s="52" t="str">
        <f t="shared" si="18"/>
        <v>-</v>
      </c>
      <c r="AZ43" s="52" t="str">
        <f t="shared" si="19"/>
        <v>-</v>
      </c>
      <c r="BA43" s="10" t="str">
        <f t="shared" si="20"/>
        <v>-</v>
      </c>
      <c r="BB43" s="110">
        <v>3</v>
      </c>
      <c r="BC43" s="196">
        <f>IFERROR(BB43/BB49,"-")</f>
        <v>9.7719869706840382E-3</v>
      </c>
      <c r="BD43" s="52">
        <v>197297</v>
      </c>
      <c r="BE43" s="52">
        <v>3</v>
      </c>
      <c r="BF43" s="52">
        <f t="shared" si="21"/>
        <v>65765.666666666672</v>
      </c>
      <c r="BG43" s="52">
        <f t="shared" si="22"/>
        <v>65765.666666666672</v>
      </c>
      <c r="BH43" s="10">
        <f t="shared" si="23"/>
        <v>1</v>
      </c>
      <c r="BJ43" s="59"/>
    </row>
    <row r="44" spans="2:62" s="8" customFormat="1">
      <c r="B44" s="404"/>
      <c r="C44" s="407"/>
      <c r="D44" s="105" t="s">
        <v>131</v>
      </c>
      <c r="E44" s="109">
        <v>6</v>
      </c>
      <c r="F44" s="194">
        <f>IFERROR(E44/E49,"-")</f>
        <v>0.11764705882352941</v>
      </c>
      <c r="G44" s="195">
        <v>4620385</v>
      </c>
      <c r="H44" s="195">
        <v>6</v>
      </c>
      <c r="I44" s="195">
        <f t="shared" si="24"/>
        <v>770064.16666666663</v>
      </c>
      <c r="J44" s="195">
        <f t="shared" si="1"/>
        <v>770064.16666666663</v>
      </c>
      <c r="K44" s="106">
        <f t="shared" si="2"/>
        <v>1</v>
      </c>
      <c r="L44" s="109">
        <v>11</v>
      </c>
      <c r="M44" s="194">
        <f>IFERROR(L44/L49,"-")</f>
        <v>2.0522388059701493E-2</v>
      </c>
      <c r="N44" s="195">
        <v>6134558</v>
      </c>
      <c r="O44" s="195">
        <v>11</v>
      </c>
      <c r="P44" s="195">
        <f t="shared" si="3"/>
        <v>557687.09090909094</v>
      </c>
      <c r="Q44" s="195">
        <f t="shared" si="4"/>
        <v>557687.09090909094</v>
      </c>
      <c r="R44" s="106">
        <f t="shared" si="5"/>
        <v>1</v>
      </c>
      <c r="S44" s="109">
        <v>0</v>
      </c>
      <c r="T44" s="194">
        <f>IFERROR(S44/S49,"-")</f>
        <v>0</v>
      </c>
      <c r="U44" s="195">
        <v>0</v>
      </c>
      <c r="V44" s="195">
        <v>0</v>
      </c>
      <c r="W44" s="195" t="str">
        <f t="shared" si="6"/>
        <v>-</v>
      </c>
      <c r="X44" s="195" t="str">
        <f t="shared" si="7"/>
        <v>-</v>
      </c>
      <c r="Y44" s="106" t="str">
        <f t="shared" si="8"/>
        <v>-</v>
      </c>
      <c r="Z44" s="109">
        <v>2</v>
      </c>
      <c r="AA44" s="194">
        <f>IFERROR(Z44/Z49,"-")</f>
        <v>2.9411764705882353E-2</v>
      </c>
      <c r="AB44" s="195">
        <v>2488944</v>
      </c>
      <c r="AC44" s="195">
        <v>2</v>
      </c>
      <c r="AD44" s="195">
        <f t="shared" si="9"/>
        <v>1244472</v>
      </c>
      <c r="AE44" s="195">
        <f t="shared" si="10"/>
        <v>1244472</v>
      </c>
      <c r="AF44" s="106">
        <f t="shared" si="11"/>
        <v>1</v>
      </c>
      <c r="AG44" s="109">
        <v>6</v>
      </c>
      <c r="AH44" s="194">
        <f>IFERROR(AG44/AG49,"-")</f>
        <v>3.6363636363636362E-2</v>
      </c>
      <c r="AI44" s="195">
        <v>2222989</v>
      </c>
      <c r="AJ44" s="195">
        <v>6</v>
      </c>
      <c r="AK44" s="195">
        <f t="shared" si="12"/>
        <v>370498.16666666669</v>
      </c>
      <c r="AL44" s="195">
        <f t="shared" si="13"/>
        <v>370498.16666666669</v>
      </c>
      <c r="AM44" s="106">
        <f t="shared" si="14"/>
        <v>1</v>
      </c>
      <c r="AN44" s="109">
        <v>3</v>
      </c>
      <c r="AO44" s="194">
        <f>IFERROR(AN44/AN49,"-")</f>
        <v>1.107011070110701E-2</v>
      </c>
      <c r="AP44" s="195">
        <v>1422625</v>
      </c>
      <c r="AQ44" s="195">
        <v>3</v>
      </c>
      <c r="AR44" s="195">
        <f t="shared" si="15"/>
        <v>474208.33333333331</v>
      </c>
      <c r="AS44" s="195">
        <f t="shared" si="16"/>
        <v>474208.33333333331</v>
      </c>
      <c r="AT44" s="106">
        <f t="shared" si="17"/>
        <v>1</v>
      </c>
      <c r="AU44" s="109">
        <v>0</v>
      </c>
      <c r="AV44" s="194">
        <f>IFERROR(AU44/AU49,"-")</f>
        <v>0</v>
      </c>
      <c r="AW44" s="195">
        <v>0</v>
      </c>
      <c r="AX44" s="195">
        <v>0</v>
      </c>
      <c r="AY44" s="195" t="str">
        <f t="shared" si="18"/>
        <v>-</v>
      </c>
      <c r="AZ44" s="195" t="str">
        <f t="shared" si="19"/>
        <v>-</v>
      </c>
      <c r="BA44" s="106" t="str">
        <f t="shared" si="20"/>
        <v>-</v>
      </c>
      <c r="BB44" s="109">
        <v>7</v>
      </c>
      <c r="BC44" s="194">
        <f>IFERROR(BB44/BB49,"-")</f>
        <v>2.2801302931596091E-2</v>
      </c>
      <c r="BD44" s="195">
        <v>4047966</v>
      </c>
      <c r="BE44" s="195">
        <v>7</v>
      </c>
      <c r="BF44" s="195">
        <f t="shared" si="21"/>
        <v>578280.85714285716</v>
      </c>
      <c r="BG44" s="195">
        <f t="shared" si="22"/>
        <v>578280.85714285716</v>
      </c>
      <c r="BH44" s="106">
        <f t="shared" si="23"/>
        <v>1</v>
      </c>
      <c r="BJ44" s="59"/>
    </row>
    <row r="45" spans="2:62" s="8" customFormat="1">
      <c r="B45" s="404"/>
      <c r="C45" s="407"/>
      <c r="D45" s="105" t="s">
        <v>133</v>
      </c>
      <c r="E45" s="110">
        <v>6</v>
      </c>
      <c r="F45" s="196">
        <f>IFERROR(E45/E49,"-")</f>
        <v>0.11764705882352941</v>
      </c>
      <c r="G45" s="52">
        <v>8365719</v>
      </c>
      <c r="H45" s="52">
        <v>6</v>
      </c>
      <c r="I45" s="52">
        <f t="shared" si="24"/>
        <v>1394286.5</v>
      </c>
      <c r="J45" s="52">
        <f t="shared" si="1"/>
        <v>1394286.5</v>
      </c>
      <c r="K45" s="10">
        <f t="shared" si="2"/>
        <v>1</v>
      </c>
      <c r="L45" s="110">
        <v>14</v>
      </c>
      <c r="M45" s="196">
        <f>IFERROR(L45/L49,"-")</f>
        <v>2.6119402985074626E-2</v>
      </c>
      <c r="N45" s="52">
        <v>16487519</v>
      </c>
      <c r="O45" s="52">
        <v>14</v>
      </c>
      <c r="P45" s="52">
        <f t="shared" si="3"/>
        <v>1177679.9285714286</v>
      </c>
      <c r="Q45" s="52">
        <f t="shared" si="4"/>
        <v>1177679.9285714286</v>
      </c>
      <c r="R45" s="10">
        <f t="shared" si="5"/>
        <v>1</v>
      </c>
      <c r="S45" s="110">
        <v>0</v>
      </c>
      <c r="T45" s="196">
        <f>IFERROR(S45/S49,"-")</f>
        <v>0</v>
      </c>
      <c r="U45" s="52">
        <v>0</v>
      </c>
      <c r="V45" s="52">
        <v>0</v>
      </c>
      <c r="W45" s="52" t="str">
        <f t="shared" si="6"/>
        <v>-</v>
      </c>
      <c r="X45" s="52" t="str">
        <f t="shared" si="7"/>
        <v>-</v>
      </c>
      <c r="Y45" s="10" t="str">
        <f t="shared" si="8"/>
        <v>-</v>
      </c>
      <c r="Z45" s="110">
        <v>0</v>
      </c>
      <c r="AA45" s="196">
        <f>IFERROR(Z45/Z49,"-")</f>
        <v>0</v>
      </c>
      <c r="AB45" s="52">
        <v>0</v>
      </c>
      <c r="AC45" s="52">
        <v>0</v>
      </c>
      <c r="AD45" s="52" t="str">
        <f t="shared" si="9"/>
        <v>-</v>
      </c>
      <c r="AE45" s="52" t="str">
        <f t="shared" si="10"/>
        <v>-</v>
      </c>
      <c r="AF45" s="10" t="str">
        <f t="shared" si="11"/>
        <v>-</v>
      </c>
      <c r="AG45" s="110">
        <v>7</v>
      </c>
      <c r="AH45" s="196">
        <f>IFERROR(AG45/AG49,"-")</f>
        <v>4.2424242424242427E-2</v>
      </c>
      <c r="AI45" s="52">
        <v>9377164</v>
      </c>
      <c r="AJ45" s="52">
        <v>7</v>
      </c>
      <c r="AK45" s="52">
        <f t="shared" si="12"/>
        <v>1339594.857142857</v>
      </c>
      <c r="AL45" s="52">
        <f t="shared" si="13"/>
        <v>1339594.857142857</v>
      </c>
      <c r="AM45" s="10">
        <f t="shared" si="14"/>
        <v>1</v>
      </c>
      <c r="AN45" s="110">
        <v>6</v>
      </c>
      <c r="AO45" s="196">
        <f>IFERROR(AN45/AN49,"-")</f>
        <v>2.2140221402214021E-2</v>
      </c>
      <c r="AP45" s="52">
        <v>4682759</v>
      </c>
      <c r="AQ45" s="52">
        <v>6</v>
      </c>
      <c r="AR45" s="52">
        <f t="shared" si="15"/>
        <v>780459.83333333337</v>
      </c>
      <c r="AS45" s="52">
        <f t="shared" si="16"/>
        <v>780459.83333333337</v>
      </c>
      <c r="AT45" s="10">
        <f t="shared" si="17"/>
        <v>1</v>
      </c>
      <c r="AU45" s="110">
        <v>14</v>
      </c>
      <c r="AV45" s="196">
        <f>IFERROR(AU45/AU49,"-")</f>
        <v>0.5</v>
      </c>
      <c r="AW45" s="52">
        <v>16487519</v>
      </c>
      <c r="AX45" s="52">
        <v>14</v>
      </c>
      <c r="AY45" s="52">
        <f t="shared" si="18"/>
        <v>1177679.9285714286</v>
      </c>
      <c r="AZ45" s="52">
        <f t="shared" si="19"/>
        <v>1177679.9285714286</v>
      </c>
      <c r="BA45" s="10">
        <f t="shared" si="20"/>
        <v>1</v>
      </c>
      <c r="BB45" s="110">
        <v>5</v>
      </c>
      <c r="BC45" s="196">
        <f>IFERROR(BB45/BB49,"-")</f>
        <v>1.6286644951140065E-2</v>
      </c>
      <c r="BD45" s="52">
        <v>3127505</v>
      </c>
      <c r="BE45" s="52">
        <v>5</v>
      </c>
      <c r="BF45" s="52">
        <f t="shared" si="21"/>
        <v>625501</v>
      </c>
      <c r="BG45" s="52">
        <f t="shared" si="22"/>
        <v>625501</v>
      </c>
      <c r="BH45" s="10">
        <f t="shared" si="23"/>
        <v>1</v>
      </c>
      <c r="BJ45" s="59"/>
    </row>
    <row r="46" spans="2:62" s="8" customFormat="1">
      <c r="B46" s="404"/>
      <c r="C46" s="407"/>
      <c r="D46" s="105" t="s">
        <v>134</v>
      </c>
      <c r="E46" s="109">
        <v>4</v>
      </c>
      <c r="F46" s="194">
        <f>IFERROR(E46/E49,"-")</f>
        <v>7.8431372549019607E-2</v>
      </c>
      <c r="G46" s="195">
        <v>9825136</v>
      </c>
      <c r="H46" s="195">
        <v>4</v>
      </c>
      <c r="I46" s="195">
        <f t="shared" si="24"/>
        <v>2456284</v>
      </c>
      <c r="J46" s="195">
        <f t="shared" si="1"/>
        <v>2456284</v>
      </c>
      <c r="K46" s="106">
        <f t="shared" si="2"/>
        <v>1</v>
      </c>
      <c r="L46" s="109">
        <v>7</v>
      </c>
      <c r="M46" s="194">
        <f>IFERROR(L46/L49,"-")</f>
        <v>1.3059701492537313E-2</v>
      </c>
      <c r="N46" s="195">
        <v>15366549</v>
      </c>
      <c r="O46" s="195">
        <v>7</v>
      </c>
      <c r="P46" s="195">
        <f t="shared" si="3"/>
        <v>2195221.2857142859</v>
      </c>
      <c r="Q46" s="195">
        <f t="shared" si="4"/>
        <v>2195221.2857142859</v>
      </c>
      <c r="R46" s="106">
        <f t="shared" si="5"/>
        <v>1</v>
      </c>
      <c r="S46" s="109">
        <v>0</v>
      </c>
      <c r="T46" s="194">
        <f>IFERROR(S46/S49,"-")</f>
        <v>0</v>
      </c>
      <c r="U46" s="195">
        <v>0</v>
      </c>
      <c r="V46" s="195">
        <v>0</v>
      </c>
      <c r="W46" s="195" t="str">
        <f t="shared" si="6"/>
        <v>-</v>
      </c>
      <c r="X46" s="195" t="str">
        <f t="shared" si="7"/>
        <v>-</v>
      </c>
      <c r="Y46" s="106" t="str">
        <f t="shared" si="8"/>
        <v>-</v>
      </c>
      <c r="Z46" s="109">
        <v>0</v>
      </c>
      <c r="AA46" s="194">
        <f>IFERROR(Z46/Z49,"-")</f>
        <v>0</v>
      </c>
      <c r="AB46" s="195">
        <v>0</v>
      </c>
      <c r="AC46" s="195">
        <v>0</v>
      </c>
      <c r="AD46" s="195" t="str">
        <f t="shared" si="9"/>
        <v>-</v>
      </c>
      <c r="AE46" s="195" t="str">
        <f t="shared" si="10"/>
        <v>-</v>
      </c>
      <c r="AF46" s="106" t="str">
        <f t="shared" si="11"/>
        <v>-</v>
      </c>
      <c r="AG46" s="109">
        <v>4</v>
      </c>
      <c r="AH46" s="194">
        <f>IFERROR(AG46/AG49,"-")</f>
        <v>2.4242424242424242E-2</v>
      </c>
      <c r="AI46" s="195">
        <v>4916770</v>
      </c>
      <c r="AJ46" s="195">
        <v>4</v>
      </c>
      <c r="AK46" s="195">
        <f t="shared" si="12"/>
        <v>1229192.5</v>
      </c>
      <c r="AL46" s="195">
        <f t="shared" si="13"/>
        <v>1229192.5</v>
      </c>
      <c r="AM46" s="106">
        <f t="shared" si="14"/>
        <v>1</v>
      </c>
      <c r="AN46" s="109">
        <v>3</v>
      </c>
      <c r="AO46" s="194">
        <f>IFERROR(AN46/AN49,"-")</f>
        <v>1.107011070110701E-2</v>
      </c>
      <c r="AP46" s="195">
        <v>10449779</v>
      </c>
      <c r="AQ46" s="195">
        <v>3</v>
      </c>
      <c r="AR46" s="195">
        <f t="shared" si="15"/>
        <v>3483259.6666666665</v>
      </c>
      <c r="AS46" s="195">
        <f t="shared" si="16"/>
        <v>3483259.6666666665</v>
      </c>
      <c r="AT46" s="106">
        <f t="shared" si="17"/>
        <v>1</v>
      </c>
      <c r="AU46" s="109">
        <v>7</v>
      </c>
      <c r="AV46" s="194">
        <f>IFERROR(AU46/AU49,"-")</f>
        <v>0.25</v>
      </c>
      <c r="AW46" s="195">
        <v>15366549</v>
      </c>
      <c r="AX46" s="195">
        <v>7</v>
      </c>
      <c r="AY46" s="195">
        <f t="shared" si="18"/>
        <v>2195221.2857142859</v>
      </c>
      <c r="AZ46" s="195">
        <f t="shared" si="19"/>
        <v>2195221.2857142859</v>
      </c>
      <c r="BA46" s="106">
        <f t="shared" si="20"/>
        <v>1</v>
      </c>
      <c r="BB46" s="109">
        <v>3</v>
      </c>
      <c r="BC46" s="194">
        <f>IFERROR(BB46/BB49,"-")</f>
        <v>9.7719869706840382E-3</v>
      </c>
      <c r="BD46" s="195">
        <v>4603946</v>
      </c>
      <c r="BE46" s="195">
        <v>3</v>
      </c>
      <c r="BF46" s="195">
        <f t="shared" si="21"/>
        <v>1534648.6666666667</v>
      </c>
      <c r="BG46" s="195">
        <f t="shared" si="22"/>
        <v>1534648.6666666667</v>
      </c>
      <c r="BH46" s="106">
        <f t="shared" si="23"/>
        <v>1</v>
      </c>
      <c r="BJ46" s="59"/>
    </row>
    <row r="47" spans="2:62" s="8" customFormat="1">
      <c r="B47" s="404"/>
      <c r="C47" s="407"/>
      <c r="D47" s="105" t="s">
        <v>135</v>
      </c>
      <c r="E47" s="110">
        <v>3</v>
      </c>
      <c r="F47" s="196">
        <f>IFERROR(E47/E49,"-")</f>
        <v>5.8823529411764705E-2</v>
      </c>
      <c r="G47" s="52">
        <v>6409262</v>
      </c>
      <c r="H47" s="52">
        <v>3</v>
      </c>
      <c r="I47" s="52">
        <f t="shared" si="24"/>
        <v>2136420.6666666665</v>
      </c>
      <c r="J47" s="52">
        <f t="shared" si="1"/>
        <v>2136420.6666666665</v>
      </c>
      <c r="K47" s="10">
        <f t="shared" si="2"/>
        <v>1</v>
      </c>
      <c r="L47" s="110">
        <v>6</v>
      </c>
      <c r="M47" s="196">
        <f>IFERROR(L47/L49,"-")</f>
        <v>1.1194029850746268E-2</v>
      </c>
      <c r="N47" s="52">
        <v>17053052</v>
      </c>
      <c r="O47" s="52">
        <v>6</v>
      </c>
      <c r="P47" s="52">
        <f t="shared" si="3"/>
        <v>2842175.3333333335</v>
      </c>
      <c r="Q47" s="52">
        <f t="shared" si="4"/>
        <v>2842175.3333333335</v>
      </c>
      <c r="R47" s="10">
        <f t="shared" si="5"/>
        <v>1</v>
      </c>
      <c r="S47" s="110">
        <v>0</v>
      </c>
      <c r="T47" s="196">
        <f>IFERROR(S47/S49,"-")</f>
        <v>0</v>
      </c>
      <c r="U47" s="52">
        <v>0</v>
      </c>
      <c r="V47" s="52">
        <v>0</v>
      </c>
      <c r="W47" s="52" t="str">
        <f t="shared" si="6"/>
        <v>-</v>
      </c>
      <c r="X47" s="52" t="str">
        <f t="shared" si="7"/>
        <v>-</v>
      </c>
      <c r="Y47" s="10" t="str">
        <f t="shared" si="8"/>
        <v>-</v>
      </c>
      <c r="Z47" s="110">
        <v>0</v>
      </c>
      <c r="AA47" s="196">
        <f>IFERROR(Z47/Z49,"-")</f>
        <v>0</v>
      </c>
      <c r="AB47" s="52">
        <v>0</v>
      </c>
      <c r="AC47" s="52">
        <v>0</v>
      </c>
      <c r="AD47" s="52" t="str">
        <f t="shared" si="9"/>
        <v>-</v>
      </c>
      <c r="AE47" s="52" t="str">
        <f t="shared" si="10"/>
        <v>-</v>
      </c>
      <c r="AF47" s="10" t="str">
        <f t="shared" si="11"/>
        <v>-</v>
      </c>
      <c r="AG47" s="110">
        <v>5</v>
      </c>
      <c r="AH47" s="196">
        <f>IFERROR(AG47/AG49,"-")</f>
        <v>3.0303030303030304E-2</v>
      </c>
      <c r="AI47" s="52">
        <v>17004056</v>
      </c>
      <c r="AJ47" s="52">
        <v>5</v>
      </c>
      <c r="AK47" s="52">
        <f t="shared" si="12"/>
        <v>3400811.2</v>
      </c>
      <c r="AL47" s="52">
        <f t="shared" si="13"/>
        <v>3400811.2</v>
      </c>
      <c r="AM47" s="10">
        <f t="shared" si="14"/>
        <v>1</v>
      </c>
      <c r="AN47" s="110">
        <v>1</v>
      </c>
      <c r="AO47" s="196">
        <f>IFERROR(AN47/AN49,"-")</f>
        <v>3.6900369003690036E-3</v>
      </c>
      <c r="AP47" s="52">
        <v>48996</v>
      </c>
      <c r="AQ47" s="52">
        <v>1</v>
      </c>
      <c r="AR47" s="52">
        <f t="shared" si="15"/>
        <v>48996</v>
      </c>
      <c r="AS47" s="52">
        <f t="shared" si="16"/>
        <v>48996</v>
      </c>
      <c r="AT47" s="10">
        <f t="shared" si="17"/>
        <v>1</v>
      </c>
      <c r="AU47" s="110">
        <v>6</v>
      </c>
      <c r="AV47" s="196">
        <f>IFERROR(AU47/AU49,"-")</f>
        <v>0.21428571428571427</v>
      </c>
      <c r="AW47" s="52">
        <v>17053052</v>
      </c>
      <c r="AX47" s="52">
        <v>6</v>
      </c>
      <c r="AY47" s="52">
        <f t="shared" si="18"/>
        <v>2842175.3333333335</v>
      </c>
      <c r="AZ47" s="52">
        <f t="shared" si="19"/>
        <v>2842175.3333333335</v>
      </c>
      <c r="BA47" s="10">
        <f t="shared" si="20"/>
        <v>1</v>
      </c>
      <c r="BB47" s="110">
        <v>1</v>
      </c>
      <c r="BC47" s="196">
        <f>IFERROR(BB47/BB49,"-")</f>
        <v>3.2573289902280132E-3</v>
      </c>
      <c r="BD47" s="52">
        <v>987270</v>
      </c>
      <c r="BE47" s="52">
        <v>1</v>
      </c>
      <c r="BF47" s="52">
        <f t="shared" si="21"/>
        <v>987270</v>
      </c>
      <c r="BG47" s="52">
        <f t="shared" si="22"/>
        <v>987270</v>
      </c>
      <c r="BH47" s="10">
        <f t="shared" si="23"/>
        <v>1</v>
      </c>
      <c r="BJ47" s="59"/>
    </row>
    <row r="48" spans="2:62" s="8" customFormat="1">
      <c r="B48" s="404"/>
      <c r="C48" s="407"/>
      <c r="D48" s="108" t="s">
        <v>136</v>
      </c>
      <c r="E48" s="303">
        <v>0</v>
      </c>
      <c r="F48" s="197">
        <f>IFERROR(E48/E49,"-")</f>
        <v>0</v>
      </c>
      <c r="G48" s="98">
        <v>0</v>
      </c>
      <c r="H48" s="98">
        <v>0</v>
      </c>
      <c r="I48" s="98" t="str">
        <f t="shared" si="24"/>
        <v>-</v>
      </c>
      <c r="J48" s="98" t="str">
        <f t="shared" si="1"/>
        <v>-</v>
      </c>
      <c r="K48" s="26" t="str">
        <f t="shared" si="2"/>
        <v>-</v>
      </c>
      <c r="L48" s="303">
        <v>1</v>
      </c>
      <c r="M48" s="197">
        <f>IFERROR(L48/L49,"-")</f>
        <v>1.8656716417910447E-3</v>
      </c>
      <c r="N48" s="98">
        <v>1920192</v>
      </c>
      <c r="O48" s="98">
        <v>1</v>
      </c>
      <c r="P48" s="98">
        <f t="shared" si="3"/>
        <v>1920192</v>
      </c>
      <c r="Q48" s="98">
        <f t="shared" si="4"/>
        <v>1920192</v>
      </c>
      <c r="R48" s="26">
        <f t="shared" si="5"/>
        <v>1</v>
      </c>
      <c r="S48" s="303">
        <v>0</v>
      </c>
      <c r="T48" s="197">
        <f>IFERROR(S48/S49,"-")</f>
        <v>0</v>
      </c>
      <c r="U48" s="98">
        <v>0</v>
      </c>
      <c r="V48" s="98">
        <v>0</v>
      </c>
      <c r="W48" s="98" t="str">
        <f t="shared" si="6"/>
        <v>-</v>
      </c>
      <c r="X48" s="98" t="str">
        <f t="shared" si="7"/>
        <v>-</v>
      </c>
      <c r="Y48" s="26" t="str">
        <f t="shared" si="8"/>
        <v>-</v>
      </c>
      <c r="Z48" s="303">
        <v>0</v>
      </c>
      <c r="AA48" s="197">
        <f>IFERROR(Z48/Z49,"-")</f>
        <v>0</v>
      </c>
      <c r="AB48" s="98">
        <v>0</v>
      </c>
      <c r="AC48" s="98">
        <v>0</v>
      </c>
      <c r="AD48" s="98" t="str">
        <f t="shared" si="9"/>
        <v>-</v>
      </c>
      <c r="AE48" s="98" t="str">
        <f t="shared" si="10"/>
        <v>-</v>
      </c>
      <c r="AF48" s="26" t="str">
        <f t="shared" si="11"/>
        <v>-</v>
      </c>
      <c r="AG48" s="303">
        <v>1</v>
      </c>
      <c r="AH48" s="197">
        <f>IFERROR(AG48/AG49,"-")</f>
        <v>6.0606060606060606E-3</v>
      </c>
      <c r="AI48" s="98">
        <v>1920192</v>
      </c>
      <c r="AJ48" s="98">
        <v>1</v>
      </c>
      <c r="AK48" s="98">
        <f t="shared" si="12"/>
        <v>1920192</v>
      </c>
      <c r="AL48" s="98">
        <f t="shared" si="13"/>
        <v>1920192</v>
      </c>
      <c r="AM48" s="26">
        <f t="shared" si="14"/>
        <v>1</v>
      </c>
      <c r="AN48" s="303">
        <v>0</v>
      </c>
      <c r="AO48" s="197">
        <f>IFERROR(AN48/AN49,"-")</f>
        <v>0</v>
      </c>
      <c r="AP48" s="98">
        <v>0</v>
      </c>
      <c r="AQ48" s="98">
        <v>0</v>
      </c>
      <c r="AR48" s="98" t="str">
        <f t="shared" si="15"/>
        <v>-</v>
      </c>
      <c r="AS48" s="98" t="str">
        <f t="shared" si="16"/>
        <v>-</v>
      </c>
      <c r="AT48" s="26" t="str">
        <f t="shared" si="17"/>
        <v>-</v>
      </c>
      <c r="AU48" s="303">
        <v>1</v>
      </c>
      <c r="AV48" s="197">
        <f>IFERROR(AU48/AU49,"-")</f>
        <v>3.5714285714285712E-2</v>
      </c>
      <c r="AW48" s="98">
        <v>1920192</v>
      </c>
      <c r="AX48" s="98">
        <v>1</v>
      </c>
      <c r="AY48" s="98">
        <f t="shared" si="18"/>
        <v>1920192</v>
      </c>
      <c r="AZ48" s="98">
        <f t="shared" si="19"/>
        <v>1920192</v>
      </c>
      <c r="BA48" s="26">
        <f t="shared" si="20"/>
        <v>1</v>
      </c>
      <c r="BB48" s="303">
        <v>0</v>
      </c>
      <c r="BC48" s="197">
        <f>IFERROR(BB48/BB49,"-")</f>
        <v>0</v>
      </c>
      <c r="BD48" s="98">
        <v>0</v>
      </c>
      <c r="BE48" s="98">
        <v>0</v>
      </c>
      <c r="BF48" s="98" t="str">
        <f t="shared" si="21"/>
        <v>-</v>
      </c>
      <c r="BG48" s="98" t="str">
        <f t="shared" si="22"/>
        <v>-</v>
      </c>
      <c r="BH48" s="26" t="str">
        <f t="shared" si="23"/>
        <v>-</v>
      </c>
      <c r="BJ48" s="59"/>
    </row>
    <row r="49" spans="2:62" s="8" customFormat="1">
      <c r="B49" s="405"/>
      <c r="C49" s="408"/>
      <c r="D49" s="221" t="s">
        <v>64</v>
      </c>
      <c r="E49" s="111">
        <f>SUM(E41:E48)</f>
        <v>51</v>
      </c>
      <c r="F49" s="198">
        <f>IFERROR(E49/E49,"-")</f>
        <v>1</v>
      </c>
      <c r="G49" s="99">
        <f>SUM(G41:G48)</f>
        <v>29279922</v>
      </c>
      <c r="H49" s="99">
        <f>SUM(H41:H48)</f>
        <v>20</v>
      </c>
      <c r="I49" s="99">
        <f t="shared" si="24"/>
        <v>574116.1176470588</v>
      </c>
      <c r="J49" s="99">
        <f t="shared" si="1"/>
        <v>1463996.1</v>
      </c>
      <c r="K49" s="87">
        <f t="shared" si="2"/>
        <v>0.39215686274509803</v>
      </c>
      <c r="L49" s="111">
        <f>SUM(L41:L48)</f>
        <v>536</v>
      </c>
      <c r="M49" s="198">
        <f>IFERROR(L49/L49,"-")</f>
        <v>1</v>
      </c>
      <c r="N49" s="99">
        <f>SUM(N41:N48)</f>
        <v>61372202</v>
      </c>
      <c r="O49" s="99">
        <f>SUM(O41:O48)</f>
        <v>64</v>
      </c>
      <c r="P49" s="99">
        <f t="shared" si="3"/>
        <v>114500.37686567164</v>
      </c>
      <c r="Q49" s="99">
        <f t="shared" si="4"/>
        <v>958940.65625</v>
      </c>
      <c r="R49" s="87">
        <f t="shared" si="5"/>
        <v>0.11940298507462686</v>
      </c>
      <c r="S49" s="111">
        <f>SUM(S41:S48)</f>
        <v>31</v>
      </c>
      <c r="T49" s="198">
        <f>IFERROR(S49/S49,"-")</f>
        <v>1</v>
      </c>
      <c r="U49" s="99">
        <f>SUM(U41:U48)</f>
        <v>419592</v>
      </c>
      <c r="V49" s="99">
        <f>SUM(V41:V48)</f>
        <v>1</v>
      </c>
      <c r="W49" s="99">
        <f t="shared" si="6"/>
        <v>13535.225806451614</v>
      </c>
      <c r="X49" s="99">
        <f t="shared" si="7"/>
        <v>419592</v>
      </c>
      <c r="Y49" s="87">
        <f t="shared" si="8"/>
        <v>3.2258064516129031E-2</v>
      </c>
      <c r="Z49" s="111">
        <f>SUM(Z41:Z48)</f>
        <v>68</v>
      </c>
      <c r="AA49" s="198">
        <f>IFERROR(Z49/Z49,"-")</f>
        <v>1</v>
      </c>
      <c r="AB49" s="99">
        <f>SUM(AB41:AB48)</f>
        <v>2488944</v>
      </c>
      <c r="AC49" s="99">
        <f>SUM(AC41:AC48)</f>
        <v>2</v>
      </c>
      <c r="AD49" s="99">
        <f t="shared" si="9"/>
        <v>36602.117647058825</v>
      </c>
      <c r="AE49" s="99">
        <f t="shared" si="10"/>
        <v>1244472</v>
      </c>
      <c r="AF49" s="87">
        <f t="shared" si="11"/>
        <v>2.9411764705882353E-2</v>
      </c>
      <c r="AG49" s="111">
        <f>SUM(AG41:AG48)</f>
        <v>165</v>
      </c>
      <c r="AH49" s="198">
        <f>IFERROR(AG49/AG49,"-")</f>
        <v>1</v>
      </c>
      <c r="AI49" s="99">
        <f>SUM(AI41:AI48)</f>
        <v>36617054</v>
      </c>
      <c r="AJ49" s="99">
        <f>SUM(AJ41:AJ48)</f>
        <v>34</v>
      </c>
      <c r="AK49" s="99">
        <f t="shared" si="12"/>
        <v>221921.5393939394</v>
      </c>
      <c r="AL49" s="99">
        <f t="shared" si="13"/>
        <v>1076972.1764705882</v>
      </c>
      <c r="AM49" s="87">
        <f t="shared" si="14"/>
        <v>0.20606060606060606</v>
      </c>
      <c r="AN49" s="111">
        <f>SUM(AN41:AN48)</f>
        <v>271</v>
      </c>
      <c r="AO49" s="198">
        <f>IFERROR(AN49/AN49,"-")</f>
        <v>1</v>
      </c>
      <c r="AP49" s="99">
        <f>SUM(AP41:AP48)</f>
        <v>19419016</v>
      </c>
      <c r="AQ49" s="99">
        <f>SUM(AQ41:AQ48)</f>
        <v>26</v>
      </c>
      <c r="AR49" s="99">
        <f t="shared" si="15"/>
        <v>71656.885608856086</v>
      </c>
      <c r="AS49" s="99">
        <f t="shared" si="16"/>
        <v>746885.23076923075</v>
      </c>
      <c r="AT49" s="87">
        <f t="shared" si="17"/>
        <v>9.5940959409594101E-2</v>
      </c>
      <c r="AU49" s="111">
        <f>SUM(AU41:AU48)</f>
        <v>28</v>
      </c>
      <c r="AV49" s="198">
        <f>IFERROR(AU49/AU49,"-")</f>
        <v>1</v>
      </c>
      <c r="AW49" s="99">
        <f>SUM(AW41:AW48)</f>
        <v>50827312</v>
      </c>
      <c r="AX49" s="99">
        <f>SUM(AX41:AX48)</f>
        <v>28</v>
      </c>
      <c r="AY49" s="99">
        <f t="shared" si="18"/>
        <v>1815261.142857143</v>
      </c>
      <c r="AZ49" s="99">
        <f t="shared" si="19"/>
        <v>1815261.142857143</v>
      </c>
      <c r="BA49" s="87">
        <f t="shared" si="20"/>
        <v>1</v>
      </c>
      <c r="BB49" s="111">
        <f>SUM(BB41:BB48)</f>
        <v>307</v>
      </c>
      <c r="BC49" s="198">
        <f>IFERROR(BB49/BB49,"-")</f>
        <v>1</v>
      </c>
      <c r="BD49" s="99">
        <f>SUM(BD41:BD48)</f>
        <v>13860007</v>
      </c>
      <c r="BE49" s="99">
        <f>SUM(BE41:BE48)</f>
        <v>24</v>
      </c>
      <c r="BF49" s="99">
        <f t="shared" si="21"/>
        <v>45146.602605863191</v>
      </c>
      <c r="BG49" s="99">
        <f t="shared" si="22"/>
        <v>577500.29166666663</v>
      </c>
      <c r="BH49" s="87">
        <f t="shared" si="23"/>
        <v>7.8175895765472306E-2</v>
      </c>
      <c r="BJ49" s="59"/>
    </row>
    <row r="50" spans="2:62" s="8" customFormat="1">
      <c r="B50" s="403">
        <v>6</v>
      </c>
      <c r="C50" s="406" t="s">
        <v>80</v>
      </c>
      <c r="D50" s="105" t="s">
        <v>132</v>
      </c>
      <c r="E50" s="109">
        <v>48</v>
      </c>
      <c r="F50" s="194">
        <f>IFERROR(E50/E58,"-")</f>
        <v>0.64</v>
      </c>
      <c r="G50" s="195">
        <v>0</v>
      </c>
      <c r="H50" s="195">
        <v>0</v>
      </c>
      <c r="I50" s="195">
        <f t="shared" si="24"/>
        <v>0</v>
      </c>
      <c r="J50" s="195" t="str">
        <f t="shared" si="1"/>
        <v>-</v>
      </c>
      <c r="K50" s="106">
        <f t="shared" si="2"/>
        <v>0</v>
      </c>
      <c r="L50" s="109">
        <v>604</v>
      </c>
      <c r="M50" s="194">
        <f>IFERROR(L50/L58,"-")</f>
        <v>0.83081155433287479</v>
      </c>
      <c r="N50" s="195">
        <v>0</v>
      </c>
      <c r="O50" s="195">
        <v>0</v>
      </c>
      <c r="P50" s="195">
        <f t="shared" si="3"/>
        <v>0</v>
      </c>
      <c r="Q50" s="195" t="str">
        <f t="shared" si="4"/>
        <v>-</v>
      </c>
      <c r="R50" s="106">
        <f t="shared" si="5"/>
        <v>0</v>
      </c>
      <c r="S50" s="109">
        <v>48</v>
      </c>
      <c r="T50" s="194">
        <f>IFERROR(S50/S58,"-")</f>
        <v>0.94117647058823528</v>
      </c>
      <c r="U50" s="195">
        <v>0</v>
      </c>
      <c r="V50" s="195">
        <v>0</v>
      </c>
      <c r="W50" s="195">
        <f t="shared" si="6"/>
        <v>0</v>
      </c>
      <c r="X50" s="195" t="str">
        <f t="shared" si="7"/>
        <v>-</v>
      </c>
      <c r="Y50" s="106">
        <f t="shared" si="8"/>
        <v>0</v>
      </c>
      <c r="Z50" s="109">
        <v>80</v>
      </c>
      <c r="AA50" s="194">
        <f>IFERROR(Z50/Z58,"-")</f>
        <v>0.98765432098765427</v>
      </c>
      <c r="AB50" s="195">
        <v>0</v>
      </c>
      <c r="AC50" s="195">
        <v>0</v>
      </c>
      <c r="AD50" s="195">
        <f t="shared" si="9"/>
        <v>0</v>
      </c>
      <c r="AE50" s="195" t="str">
        <f t="shared" si="10"/>
        <v>-</v>
      </c>
      <c r="AF50" s="106">
        <f t="shared" si="11"/>
        <v>0</v>
      </c>
      <c r="AG50" s="109">
        <v>176</v>
      </c>
      <c r="AH50" s="194">
        <f>IFERROR(AG50/AG58,"-")</f>
        <v>0.74576271186440679</v>
      </c>
      <c r="AI50" s="195">
        <v>0</v>
      </c>
      <c r="AJ50" s="195">
        <v>0</v>
      </c>
      <c r="AK50" s="195">
        <f t="shared" si="12"/>
        <v>0</v>
      </c>
      <c r="AL50" s="195" t="str">
        <f t="shared" si="13"/>
        <v>-</v>
      </c>
      <c r="AM50" s="106">
        <f t="shared" si="14"/>
        <v>0</v>
      </c>
      <c r="AN50" s="109">
        <v>300</v>
      </c>
      <c r="AO50" s="194">
        <f>IFERROR(AN50/AN58,"-")</f>
        <v>0.84507042253521125</v>
      </c>
      <c r="AP50" s="195">
        <v>0</v>
      </c>
      <c r="AQ50" s="195">
        <v>0</v>
      </c>
      <c r="AR50" s="195">
        <f t="shared" si="15"/>
        <v>0</v>
      </c>
      <c r="AS50" s="195" t="str">
        <f t="shared" si="16"/>
        <v>-</v>
      </c>
      <c r="AT50" s="106">
        <f t="shared" si="17"/>
        <v>0</v>
      </c>
      <c r="AU50" s="109">
        <v>0</v>
      </c>
      <c r="AV50" s="194">
        <f>IFERROR(AU50/AU58,"-")</f>
        <v>0</v>
      </c>
      <c r="AW50" s="195">
        <v>0</v>
      </c>
      <c r="AX50" s="195">
        <v>0</v>
      </c>
      <c r="AY50" s="195" t="str">
        <f t="shared" si="18"/>
        <v>-</v>
      </c>
      <c r="AZ50" s="195" t="str">
        <f t="shared" si="19"/>
        <v>-</v>
      </c>
      <c r="BA50" s="106" t="str">
        <f t="shared" si="20"/>
        <v>-</v>
      </c>
      <c r="BB50" s="109">
        <v>456</v>
      </c>
      <c r="BC50" s="194">
        <f>IFERROR(BB50/BB58,"-")</f>
        <v>0.93251533742331283</v>
      </c>
      <c r="BD50" s="195">
        <v>0</v>
      </c>
      <c r="BE50" s="195">
        <v>0</v>
      </c>
      <c r="BF50" s="195">
        <f t="shared" si="21"/>
        <v>0</v>
      </c>
      <c r="BG50" s="195" t="str">
        <f t="shared" si="22"/>
        <v>-</v>
      </c>
      <c r="BH50" s="106">
        <f t="shared" si="23"/>
        <v>0</v>
      </c>
      <c r="BJ50" s="59"/>
    </row>
    <row r="51" spans="2:62" s="8" customFormat="1">
      <c r="B51" s="404"/>
      <c r="C51" s="407"/>
      <c r="D51" s="105" t="s">
        <v>129</v>
      </c>
      <c r="E51" s="110">
        <v>0</v>
      </c>
      <c r="F51" s="196">
        <f>IFERROR(E51/E58,"-")</f>
        <v>0</v>
      </c>
      <c r="G51" s="52">
        <v>0</v>
      </c>
      <c r="H51" s="52">
        <v>0</v>
      </c>
      <c r="I51" s="52" t="str">
        <f t="shared" si="24"/>
        <v>-</v>
      </c>
      <c r="J51" s="52" t="str">
        <f t="shared" si="1"/>
        <v>-</v>
      </c>
      <c r="K51" s="10" t="str">
        <f t="shared" si="2"/>
        <v>-</v>
      </c>
      <c r="L51" s="110">
        <v>14</v>
      </c>
      <c r="M51" s="196">
        <f>IFERROR(L51/L58,"-")</f>
        <v>1.9257221458046769E-2</v>
      </c>
      <c r="N51" s="52">
        <v>2462354</v>
      </c>
      <c r="O51" s="52">
        <v>14</v>
      </c>
      <c r="P51" s="52">
        <f t="shared" si="3"/>
        <v>175882.42857142858</v>
      </c>
      <c r="Q51" s="52">
        <f t="shared" si="4"/>
        <v>175882.42857142858</v>
      </c>
      <c r="R51" s="10">
        <f t="shared" si="5"/>
        <v>1</v>
      </c>
      <c r="S51" s="110">
        <v>0</v>
      </c>
      <c r="T51" s="196">
        <f>IFERROR(S51/S58,"-")</f>
        <v>0</v>
      </c>
      <c r="U51" s="52">
        <v>0</v>
      </c>
      <c r="V51" s="52">
        <v>0</v>
      </c>
      <c r="W51" s="52" t="str">
        <f t="shared" si="6"/>
        <v>-</v>
      </c>
      <c r="X51" s="52" t="str">
        <f t="shared" si="7"/>
        <v>-</v>
      </c>
      <c r="Y51" s="10" t="str">
        <f t="shared" si="8"/>
        <v>-</v>
      </c>
      <c r="Z51" s="110">
        <v>0</v>
      </c>
      <c r="AA51" s="196">
        <f>IFERROR(Z51/Z58,"-")</f>
        <v>0</v>
      </c>
      <c r="AB51" s="52">
        <v>0</v>
      </c>
      <c r="AC51" s="52">
        <v>0</v>
      </c>
      <c r="AD51" s="52" t="str">
        <f t="shared" si="9"/>
        <v>-</v>
      </c>
      <c r="AE51" s="52" t="str">
        <f t="shared" si="10"/>
        <v>-</v>
      </c>
      <c r="AF51" s="10" t="str">
        <f t="shared" si="11"/>
        <v>-</v>
      </c>
      <c r="AG51" s="110">
        <v>5</v>
      </c>
      <c r="AH51" s="196">
        <f>IFERROR(AG51/AG58,"-")</f>
        <v>2.1186440677966101E-2</v>
      </c>
      <c r="AI51" s="52">
        <v>908936</v>
      </c>
      <c r="AJ51" s="52">
        <v>5</v>
      </c>
      <c r="AK51" s="52">
        <f t="shared" si="12"/>
        <v>181787.2</v>
      </c>
      <c r="AL51" s="52">
        <f t="shared" si="13"/>
        <v>181787.2</v>
      </c>
      <c r="AM51" s="10">
        <f t="shared" si="14"/>
        <v>1</v>
      </c>
      <c r="AN51" s="110">
        <v>9</v>
      </c>
      <c r="AO51" s="196">
        <f>IFERROR(AN51/AN58,"-")</f>
        <v>2.5352112676056339E-2</v>
      </c>
      <c r="AP51" s="52">
        <v>1553418</v>
      </c>
      <c r="AQ51" s="52">
        <v>9</v>
      </c>
      <c r="AR51" s="52">
        <f t="shared" si="15"/>
        <v>172602</v>
      </c>
      <c r="AS51" s="52">
        <f t="shared" si="16"/>
        <v>172602</v>
      </c>
      <c r="AT51" s="10">
        <f t="shared" si="17"/>
        <v>1</v>
      </c>
      <c r="AU51" s="110">
        <v>0</v>
      </c>
      <c r="AV51" s="196">
        <f>IFERROR(AU51/AU58,"-")</f>
        <v>0</v>
      </c>
      <c r="AW51" s="52">
        <v>0</v>
      </c>
      <c r="AX51" s="52">
        <v>0</v>
      </c>
      <c r="AY51" s="52" t="str">
        <f t="shared" si="18"/>
        <v>-</v>
      </c>
      <c r="AZ51" s="52" t="str">
        <f t="shared" si="19"/>
        <v>-</v>
      </c>
      <c r="BA51" s="10" t="str">
        <f t="shared" si="20"/>
        <v>-</v>
      </c>
      <c r="BB51" s="110">
        <v>5</v>
      </c>
      <c r="BC51" s="196">
        <f>IFERROR(BB51/BB58,"-")</f>
        <v>1.0224948875255624E-2</v>
      </c>
      <c r="BD51" s="52">
        <v>1200876</v>
      </c>
      <c r="BE51" s="52">
        <v>5</v>
      </c>
      <c r="BF51" s="52">
        <f t="shared" si="21"/>
        <v>240175.2</v>
      </c>
      <c r="BG51" s="52">
        <f t="shared" si="22"/>
        <v>240175.2</v>
      </c>
      <c r="BH51" s="10">
        <f t="shared" si="23"/>
        <v>1</v>
      </c>
      <c r="BJ51" s="59"/>
    </row>
    <row r="52" spans="2:62" s="8" customFormat="1">
      <c r="B52" s="404"/>
      <c r="C52" s="407"/>
      <c r="D52" s="105" t="s">
        <v>130</v>
      </c>
      <c r="E52" s="110">
        <v>4</v>
      </c>
      <c r="F52" s="196">
        <f>IFERROR(E52/E58,"-")</f>
        <v>5.3333333333333337E-2</v>
      </c>
      <c r="G52" s="52">
        <v>1766306</v>
      </c>
      <c r="H52" s="52">
        <v>4</v>
      </c>
      <c r="I52" s="52">
        <f t="shared" si="24"/>
        <v>441576.5</v>
      </c>
      <c r="J52" s="52">
        <f t="shared" si="1"/>
        <v>441576.5</v>
      </c>
      <c r="K52" s="10">
        <f t="shared" si="2"/>
        <v>1</v>
      </c>
      <c r="L52" s="110">
        <v>16</v>
      </c>
      <c r="M52" s="196">
        <f>IFERROR(L52/L58,"-")</f>
        <v>2.2008253094910592E-2</v>
      </c>
      <c r="N52" s="52">
        <v>5994538</v>
      </c>
      <c r="O52" s="52">
        <v>16</v>
      </c>
      <c r="P52" s="52">
        <f t="shared" si="3"/>
        <v>374658.625</v>
      </c>
      <c r="Q52" s="52">
        <f t="shared" si="4"/>
        <v>374658.625</v>
      </c>
      <c r="R52" s="10">
        <f t="shared" si="5"/>
        <v>1</v>
      </c>
      <c r="S52" s="110">
        <v>1</v>
      </c>
      <c r="T52" s="196">
        <f>IFERROR(S52/S58,"-")</f>
        <v>1.9607843137254902E-2</v>
      </c>
      <c r="U52" s="52">
        <v>94080</v>
      </c>
      <c r="V52" s="52">
        <v>1</v>
      </c>
      <c r="W52" s="52">
        <f t="shared" si="6"/>
        <v>94080</v>
      </c>
      <c r="X52" s="52">
        <f t="shared" si="7"/>
        <v>94080</v>
      </c>
      <c r="Y52" s="10">
        <f t="shared" si="8"/>
        <v>1</v>
      </c>
      <c r="Z52" s="110">
        <v>0</v>
      </c>
      <c r="AA52" s="196">
        <f>IFERROR(Z52/Z58,"-")</f>
        <v>0</v>
      </c>
      <c r="AB52" s="52">
        <v>0</v>
      </c>
      <c r="AC52" s="52">
        <v>0</v>
      </c>
      <c r="AD52" s="52" t="str">
        <f t="shared" si="9"/>
        <v>-</v>
      </c>
      <c r="AE52" s="52" t="str">
        <f t="shared" si="10"/>
        <v>-</v>
      </c>
      <c r="AF52" s="10" t="str">
        <f t="shared" si="11"/>
        <v>-</v>
      </c>
      <c r="AG52" s="110">
        <v>7</v>
      </c>
      <c r="AH52" s="196">
        <f>IFERROR(AG52/AG58,"-")</f>
        <v>2.9661016949152543E-2</v>
      </c>
      <c r="AI52" s="52">
        <v>3747220</v>
      </c>
      <c r="AJ52" s="52">
        <v>7</v>
      </c>
      <c r="AK52" s="52">
        <f t="shared" si="12"/>
        <v>535317.14285714284</v>
      </c>
      <c r="AL52" s="52">
        <f t="shared" si="13"/>
        <v>535317.14285714284</v>
      </c>
      <c r="AM52" s="10">
        <f t="shared" si="14"/>
        <v>1</v>
      </c>
      <c r="AN52" s="110">
        <v>8</v>
      </c>
      <c r="AO52" s="196">
        <f>IFERROR(AN52/AN58,"-")</f>
        <v>2.2535211267605635E-2</v>
      </c>
      <c r="AP52" s="52">
        <v>2153238</v>
      </c>
      <c r="AQ52" s="52">
        <v>8</v>
      </c>
      <c r="AR52" s="52">
        <f t="shared" si="15"/>
        <v>269154.75</v>
      </c>
      <c r="AS52" s="52">
        <f t="shared" si="16"/>
        <v>269154.75</v>
      </c>
      <c r="AT52" s="10">
        <f t="shared" si="17"/>
        <v>1</v>
      </c>
      <c r="AU52" s="110">
        <v>0</v>
      </c>
      <c r="AV52" s="196">
        <f>IFERROR(AU52/AU58,"-")</f>
        <v>0</v>
      </c>
      <c r="AW52" s="52">
        <v>0</v>
      </c>
      <c r="AX52" s="52">
        <v>0</v>
      </c>
      <c r="AY52" s="52" t="str">
        <f t="shared" si="18"/>
        <v>-</v>
      </c>
      <c r="AZ52" s="52" t="str">
        <f t="shared" si="19"/>
        <v>-</v>
      </c>
      <c r="BA52" s="10" t="str">
        <f t="shared" si="20"/>
        <v>-</v>
      </c>
      <c r="BB52" s="110">
        <v>3</v>
      </c>
      <c r="BC52" s="196">
        <f>IFERROR(BB52/BB58,"-")</f>
        <v>6.1349693251533744E-3</v>
      </c>
      <c r="BD52" s="52">
        <v>254719</v>
      </c>
      <c r="BE52" s="52">
        <v>3</v>
      </c>
      <c r="BF52" s="52">
        <f t="shared" si="21"/>
        <v>84906.333333333328</v>
      </c>
      <c r="BG52" s="52">
        <f t="shared" si="22"/>
        <v>84906.333333333328</v>
      </c>
      <c r="BH52" s="10">
        <f t="shared" si="23"/>
        <v>1</v>
      </c>
      <c r="BJ52" s="59"/>
    </row>
    <row r="53" spans="2:62" s="8" customFormat="1">
      <c r="B53" s="404"/>
      <c r="C53" s="407"/>
      <c r="D53" s="105" t="s">
        <v>131</v>
      </c>
      <c r="E53" s="109">
        <v>7</v>
      </c>
      <c r="F53" s="194">
        <f>IFERROR(E53/E58,"-")</f>
        <v>9.3333333333333338E-2</v>
      </c>
      <c r="G53" s="195">
        <v>5354932</v>
      </c>
      <c r="H53" s="195">
        <v>7</v>
      </c>
      <c r="I53" s="195">
        <f t="shared" si="24"/>
        <v>764990.28571428568</v>
      </c>
      <c r="J53" s="195">
        <f t="shared" si="1"/>
        <v>764990.28571428568</v>
      </c>
      <c r="K53" s="106">
        <f t="shared" si="2"/>
        <v>1</v>
      </c>
      <c r="L53" s="109">
        <v>31</v>
      </c>
      <c r="M53" s="194">
        <f>IFERROR(L53/L58,"-")</f>
        <v>4.264099037138927E-2</v>
      </c>
      <c r="N53" s="195">
        <v>25818087</v>
      </c>
      <c r="O53" s="195">
        <v>31</v>
      </c>
      <c r="P53" s="195">
        <f t="shared" si="3"/>
        <v>832841.51612903224</v>
      </c>
      <c r="Q53" s="195">
        <f t="shared" si="4"/>
        <v>832841.51612903224</v>
      </c>
      <c r="R53" s="106">
        <f t="shared" si="5"/>
        <v>1</v>
      </c>
      <c r="S53" s="109">
        <v>2</v>
      </c>
      <c r="T53" s="194">
        <f>IFERROR(S53/S58,"-")</f>
        <v>3.9215686274509803E-2</v>
      </c>
      <c r="U53" s="195">
        <v>4459287</v>
      </c>
      <c r="V53" s="195">
        <v>2</v>
      </c>
      <c r="W53" s="195">
        <f t="shared" si="6"/>
        <v>2229643.5</v>
      </c>
      <c r="X53" s="195">
        <f t="shared" si="7"/>
        <v>2229643.5</v>
      </c>
      <c r="Y53" s="106">
        <f t="shared" si="8"/>
        <v>1</v>
      </c>
      <c r="Z53" s="109">
        <v>1</v>
      </c>
      <c r="AA53" s="194">
        <f>IFERROR(Z53/Z58,"-")</f>
        <v>1.2345679012345678E-2</v>
      </c>
      <c r="AB53" s="195">
        <v>868612</v>
      </c>
      <c r="AC53" s="195">
        <v>1</v>
      </c>
      <c r="AD53" s="195">
        <f t="shared" si="9"/>
        <v>868612</v>
      </c>
      <c r="AE53" s="195">
        <f t="shared" si="10"/>
        <v>868612</v>
      </c>
      <c r="AF53" s="106">
        <f t="shared" si="11"/>
        <v>1</v>
      </c>
      <c r="AG53" s="109">
        <v>14</v>
      </c>
      <c r="AH53" s="194">
        <f>IFERROR(AG53/AG58,"-")</f>
        <v>5.9322033898305086E-2</v>
      </c>
      <c r="AI53" s="195">
        <v>10257108</v>
      </c>
      <c r="AJ53" s="195">
        <v>14</v>
      </c>
      <c r="AK53" s="195">
        <f t="shared" si="12"/>
        <v>732650.57142857148</v>
      </c>
      <c r="AL53" s="195">
        <f t="shared" si="13"/>
        <v>732650.57142857148</v>
      </c>
      <c r="AM53" s="106">
        <f t="shared" si="14"/>
        <v>1</v>
      </c>
      <c r="AN53" s="109">
        <v>14</v>
      </c>
      <c r="AO53" s="194">
        <f>IFERROR(AN53/AN58,"-")</f>
        <v>3.9436619718309862E-2</v>
      </c>
      <c r="AP53" s="195">
        <v>10233080</v>
      </c>
      <c r="AQ53" s="195">
        <v>14</v>
      </c>
      <c r="AR53" s="195">
        <f t="shared" si="15"/>
        <v>730934.28571428568</v>
      </c>
      <c r="AS53" s="195">
        <f t="shared" si="16"/>
        <v>730934.28571428568</v>
      </c>
      <c r="AT53" s="106">
        <f t="shared" si="17"/>
        <v>1</v>
      </c>
      <c r="AU53" s="109">
        <v>0</v>
      </c>
      <c r="AV53" s="194">
        <f>IFERROR(AU53/AU58,"-")</f>
        <v>0</v>
      </c>
      <c r="AW53" s="195">
        <v>0</v>
      </c>
      <c r="AX53" s="195">
        <v>0</v>
      </c>
      <c r="AY53" s="195" t="str">
        <f t="shared" si="18"/>
        <v>-</v>
      </c>
      <c r="AZ53" s="195" t="str">
        <f t="shared" si="19"/>
        <v>-</v>
      </c>
      <c r="BA53" s="106" t="str">
        <f t="shared" si="20"/>
        <v>-</v>
      </c>
      <c r="BB53" s="109">
        <v>8</v>
      </c>
      <c r="BC53" s="194">
        <f>IFERROR(BB53/BB58,"-")</f>
        <v>1.6359918200408999E-2</v>
      </c>
      <c r="BD53" s="195">
        <v>5801410</v>
      </c>
      <c r="BE53" s="195">
        <v>8</v>
      </c>
      <c r="BF53" s="195">
        <f t="shared" si="21"/>
        <v>725176.25</v>
      </c>
      <c r="BG53" s="195">
        <f t="shared" si="22"/>
        <v>725176.25</v>
      </c>
      <c r="BH53" s="106">
        <f t="shared" si="23"/>
        <v>1</v>
      </c>
      <c r="BJ53" s="59"/>
    </row>
    <row r="54" spans="2:62" s="8" customFormat="1">
      <c r="B54" s="404"/>
      <c r="C54" s="407"/>
      <c r="D54" s="105" t="s">
        <v>133</v>
      </c>
      <c r="E54" s="110">
        <v>6</v>
      </c>
      <c r="F54" s="196">
        <f>IFERROR(E54/E58,"-")</f>
        <v>0.08</v>
      </c>
      <c r="G54" s="52">
        <v>8496294</v>
      </c>
      <c r="H54" s="52">
        <v>6</v>
      </c>
      <c r="I54" s="52">
        <f t="shared" si="24"/>
        <v>1416049</v>
      </c>
      <c r="J54" s="52">
        <f t="shared" si="1"/>
        <v>1416049</v>
      </c>
      <c r="K54" s="10">
        <f t="shared" si="2"/>
        <v>1</v>
      </c>
      <c r="L54" s="110">
        <v>29</v>
      </c>
      <c r="M54" s="196">
        <f>IFERROR(L54/L58,"-")</f>
        <v>3.9889958734525444E-2</v>
      </c>
      <c r="N54" s="52">
        <v>37607616</v>
      </c>
      <c r="O54" s="52">
        <v>29</v>
      </c>
      <c r="P54" s="52">
        <f t="shared" si="3"/>
        <v>1296814.3448275863</v>
      </c>
      <c r="Q54" s="52">
        <f t="shared" si="4"/>
        <v>1296814.3448275863</v>
      </c>
      <c r="R54" s="10">
        <f t="shared" si="5"/>
        <v>1</v>
      </c>
      <c r="S54" s="110">
        <v>0</v>
      </c>
      <c r="T54" s="196">
        <f>IFERROR(S54/S58,"-")</f>
        <v>0</v>
      </c>
      <c r="U54" s="52">
        <v>0</v>
      </c>
      <c r="V54" s="52">
        <v>0</v>
      </c>
      <c r="W54" s="52" t="str">
        <f t="shared" si="6"/>
        <v>-</v>
      </c>
      <c r="X54" s="52" t="str">
        <f t="shared" si="7"/>
        <v>-</v>
      </c>
      <c r="Y54" s="10" t="str">
        <f t="shared" si="8"/>
        <v>-</v>
      </c>
      <c r="Z54" s="110">
        <v>0</v>
      </c>
      <c r="AA54" s="196">
        <f>IFERROR(Z54/Z58,"-")</f>
        <v>0</v>
      </c>
      <c r="AB54" s="52">
        <v>0</v>
      </c>
      <c r="AC54" s="52">
        <v>0</v>
      </c>
      <c r="AD54" s="52" t="str">
        <f t="shared" si="9"/>
        <v>-</v>
      </c>
      <c r="AE54" s="52" t="str">
        <f t="shared" si="10"/>
        <v>-</v>
      </c>
      <c r="AF54" s="10" t="str">
        <f t="shared" si="11"/>
        <v>-</v>
      </c>
      <c r="AG54" s="110">
        <v>14</v>
      </c>
      <c r="AH54" s="196">
        <f>IFERROR(AG54/AG58,"-")</f>
        <v>5.9322033898305086E-2</v>
      </c>
      <c r="AI54" s="52">
        <v>17494407</v>
      </c>
      <c r="AJ54" s="52">
        <v>14</v>
      </c>
      <c r="AK54" s="52">
        <f t="shared" si="12"/>
        <v>1249600.5</v>
      </c>
      <c r="AL54" s="52">
        <f t="shared" si="13"/>
        <v>1249600.5</v>
      </c>
      <c r="AM54" s="10">
        <f t="shared" si="14"/>
        <v>1</v>
      </c>
      <c r="AN54" s="110">
        <v>14</v>
      </c>
      <c r="AO54" s="196">
        <f>IFERROR(AN54/AN58,"-")</f>
        <v>3.9436619718309862E-2</v>
      </c>
      <c r="AP54" s="52">
        <v>18395948</v>
      </c>
      <c r="AQ54" s="52">
        <v>14</v>
      </c>
      <c r="AR54" s="52">
        <f t="shared" si="15"/>
        <v>1313996.2857142857</v>
      </c>
      <c r="AS54" s="52">
        <f t="shared" si="16"/>
        <v>1313996.2857142857</v>
      </c>
      <c r="AT54" s="10">
        <f t="shared" si="17"/>
        <v>1</v>
      </c>
      <c r="AU54" s="110">
        <v>29</v>
      </c>
      <c r="AV54" s="196">
        <f>IFERROR(AU54/AU58,"-")</f>
        <v>0.46774193548387094</v>
      </c>
      <c r="AW54" s="52">
        <v>37607616</v>
      </c>
      <c r="AX54" s="52">
        <v>29</v>
      </c>
      <c r="AY54" s="52">
        <f t="shared" si="18"/>
        <v>1296814.3448275863</v>
      </c>
      <c r="AZ54" s="52">
        <f t="shared" si="19"/>
        <v>1296814.3448275863</v>
      </c>
      <c r="BA54" s="10">
        <f t="shared" si="20"/>
        <v>1</v>
      </c>
      <c r="BB54" s="110">
        <v>10</v>
      </c>
      <c r="BC54" s="196">
        <f>IFERROR(BB54/BB58,"-")</f>
        <v>2.0449897750511249E-2</v>
      </c>
      <c r="BD54" s="52">
        <v>16549555</v>
      </c>
      <c r="BE54" s="52">
        <v>10</v>
      </c>
      <c r="BF54" s="52">
        <f t="shared" si="21"/>
        <v>1654955.5</v>
      </c>
      <c r="BG54" s="52">
        <f t="shared" si="22"/>
        <v>1654955.5</v>
      </c>
      <c r="BH54" s="10">
        <f t="shared" si="23"/>
        <v>1</v>
      </c>
      <c r="BJ54" s="59"/>
    </row>
    <row r="55" spans="2:62" s="8" customFormat="1">
      <c r="B55" s="404"/>
      <c r="C55" s="407"/>
      <c r="D55" s="105" t="s">
        <v>134</v>
      </c>
      <c r="E55" s="109">
        <v>3</v>
      </c>
      <c r="F55" s="194">
        <f>IFERROR(E55/E58,"-")</f>
        <v>0.04</v>
      </c>
      <c r="G55" s="195">
        <v>8221340</v>
      </c>
      <c r="H55" s="195">
        <v>3</v>
      </c>
      <c r="I55" s="195">
        <f t="shared" si="24"/>
        <v>2740446.6666666665</v>
      </c>
      <c r="J55" s="195">
        <f t="shared" si="1"/>
        <v>2740446.6666666665</v>
      </c>
      <c r="K55" s="106">
        <f t="shared" si="2"/>
        <v>1</v>
      </c>
      <c r="L55" s="109">
        <v>18</v>
      </c>
      <c r="M55" s="194">
        <f>IFERROR(L55/L58,"-")</f>
        <v>2.4759284731774415E-2</v>
      </c>
      <c r="N55" s="195">
        <v>23815406</v>
      </c>
      <c r="O55" s="195">
        <v>18</v>
      </c>
      <c r="P55" s="195">
        <f t="shared" si="3"/>
        <v>1323078.111111111</v>
      </c>
      <c r="Q55" s="195">
        <f t="shared" si="4"/>
        <v>1323078.111111111</v>
      </c>
      <c r="R55" s="106">
        <f t="shared" si="5"/>
        <v>1</v>
      </c>
      <c r="S55" s="109">
        <v>0</v>
      </c>
      <c r="T55" s="194">
        <f>IFERROR(S55/S58,"-")</f>
        <v>0</v>
      </c>
      <c r="U55" s="195">
        <v>0</v>
      </c>
      <c r="V55" s="195">
        <v>0</v>
      </c>
      <c r="W55" s="195" t="str">
        <f t="shared" si="6"/>
        <v>-</v>
      </c>
      <c r="X55" s="195" t="str">
        <f t="shared" si="7"/>
        <v>-</v>
      </c>
      <c r="Y55" s="106" t="str">
        <f t="shared" si="8"/>
        <v>-</v>
      </c>
      <c r="Z55" s="109">
        <v>0</v>
      </c>
      <c r="AA55" s="194">
        <f>IFERROR(Z55/Z58,"-")</f>
        <v>0</v>
      </c>
      <c r="AB55" s="195">
        <v>0</v>
      </c>
      <c r="AC55" s="195">
        <v>0</v>
      </c>
      <c r="AD55" s="195" t="str">
        <f t="shared" si="9"/>
        <v>-</v>
      </c>
      <c r="AE55" s="195" t="str">
        <f t="shared" si="10"/>
        <v>-</v>
      </c>
      <c r="AF55" s="106" t="str">
        <f t="shared" si="11"/>
        <v>-</v>
      </c>
      <c r="AG55" s="109">
        <v>10</v>
      </c>
      <c r="AH55" s="194">
        <f>IFERROR(AG55/AG58,"-")</f>
        <v>4.2372881355932202E-2</v>
      </c>
      <c r="AI55" s="195">
        <v>13560553</v>
      </c>
      <c r="AJ55" s="195">
        <v>10</v>
      </c>
      <c r="AK55" s="195">
        <f t="shared" si="12"/>
        <v>1356055.3</v>
      </c>
      <c r="AL55" s="195">
        <f t="shared" si="13"/>
        <v>1356055.3</v>
      </c>
      <c r="AM55" s="106">
        <f t="shared" si="14"/>
        <v>1</v>
      </c>
      <c r="AN55" s="109">
        <v>5</v>
      </c>
      <c r="AO55" s="194">
        <f>IFERROR(AN55/AN58,"-")</f>
        <v>1.4084507042253521E-2</v>
      </c>
      <c r="AP55" s="195">
        <v>8273629</v>
      </c>
      <c r="AQ55" s="195">
        <v>5</v>
      </c>
      <c r="AR55" s="195">
        <f t="shared" si="15"/>
        <v>1654725.8</v>
      </c>
      <c r="AS55" s="195">
        <f t="shared" si="16"/>
        <v>1654725.8</v>
      </c>
      <c r="AT55" s="106">
        <f t="shared" si="17"/>
        <v>1</v>
      </c>
      <c r="AU55" s="109">
        <v>18</v>
      </c>
      <c r="AV55" s="194">
        <f>IFERROR(AU55/AU58,"-")</f>
        <v>0.29032258064516131</v>
      </c>
      <c r="AW55" s="195">
        <v>23815406</v>
      </c>
      <c r="AX55" s="195">
        <v>18</v>
      </c>
      <c r="AY55" s="195">
        <f t="shared" si="18"/>
        <v>1323078.111111111</v>
      </c>
      <c r="AZ55" s="195">
        <f t="shared" si="19"/>
        <v>1323078.111111111</v>
      </c>
      <c r="BA55" s="106">
        <f t="shared" si="20"/>
        <v>1</v>
      </c>
      <c r="BB55" s="109">
        <v>4</v>
      </c>
      <c r="BC55" s="194">
        <f>IFERROR(BB55/BB58,"-")</f>
        <v>8.1799591002044997E-3</v>
      </c>
      <c r="BD55" s="195">
        <v>4291021</v>
      </c>
      <c r="BE55" s="195">
        <v>4</v>
      </c>
      <c r="BF55" s="195">
        <f t="shared" si="21"/>
        <v>1072755.25</v>
      </c>
      <c r="BG55" s="195">
        <f t="shared" si="22"/>
        <v>1072755.25</v>
      </c>
      <c r="BH55" s="106">
        <f t="shared" si="23"/>
        <v>1</v>
      </c>
      <c r="BJ55" s="59"/>
    </row>
    <row r="56" spans="2:62" s="8" customFormat="1">
      <c r="B56" s="404"/>
      <c r="C56" s="407"/>
      <c r="D56" s="105" t="s">
        <v>135</v>
      </c>
      <c r="E56" s="110">
        <v>6</v>
      </c>
      <c r="F56" s="196">
        <f>IFERROR(E56/E58,"-")</f>
        <v>0.08</v>
      </c>
      <c r="G56" s="52">
        <v>11718715</v>
      </c>
      <c r="H56" s="52">
        <v>6</v>
      </c>
      <c r="I56" s="52">
        <f t="shared" si="24"/>
        <v>1953119.1666666667</v>
      </c>
      <c r="J56" s="52">
        <f t="shared" si="1"/>
        <v>1953119.1666666667</v>
      </c>
      <c r="K56" s="10">
        <f t="shared" si="2"/>
        <v>1</v>
      </c>
      <c r="L56" s="110">
        <v>9</v>
      </c>
      <c r="M56" s="196">
        <f>IFERROR(L56/L58,"-")</f>
        <v>1.2379642365887207E-2</v>
      </c>
      <c r="N56" s="52">
        <v>28594240</v>
      </c>
      <c r="O56" s="52">
        <v>9</v>
      </c>
      <c r="P56" s="52">
        <f t="shared" si="3"/>
        <v>3177137.777777778</v>
      </c>
      <c r="Q56" s="52">
        <f t="shared" si="4"/>
        <v>3177137.777777778</v>
      </c>
      <c r="R56" s="10">
        <f t="shared" si="5"/>
        <v>1</v>
      </c>
      <c r="S56" s="110">
        <v>0</v>
      </c>
      <c r="T56" s="196">
        <f>IFERROR(S56/S58,"-")</f>
        <v>0</v>
      </c>
      <c r="U56" s="52">
        <v>0</v>
      </c>
      <c r="V56" s="52">
        <v>0</v>
      </c>
      <c r="W56" s="52" t="str">
        <f t="shared" si="6"/>
        <v>-</v>
      </c>
      <c r="X56" s="52" t="str">
        <f t="shared" si="7"/>
        <v>-</v>
      </c>
      <c r="Y56" s="10" t="str">
        <f t="shared" si="8"/>
        <v>-</v>
      </c>
      <c r="Z56" s="110">
        <v>0</v>
      </c>
      <c r="AA56" s="196">
        <f>IFERROR(Z56/Z58,"-")</f>
        <v>0</v>
      </c>
      <c r="AB56" s="52">
        <v>0</v>
      </c>
      <c r="AC56" s="52">
        <v>0</v>
      </c>
      <c r="AD56" s="52" t="str">
        <f t="shared" si="9"/>
        <v>-</v>
      </c>
      <c r="AE56" s="52" t="str">
        <f t="shared" si="10"/>
        <v>-</v>
      </c>
      <c r="AF56" s="10" t="str">
        <f t="shared" si="11"/>
        <v>-</v>
      </c>
      <c r="AG56" s="110">
        <v>6</v>
      </c>
      <c r="AH56" s="196">
        <f>IFERROR(AG56/AG58,"-")</f>
        <v>2.5423728813559324E-2</v>
      </c>
      <c r="AI56" s="52">
        <v>17252451</v>
      </c>
      <c r="AJ56" s="52">
        <v>6</v>
      </c>
      <c r="AK56" s="52">
        <f t="shared" si="12"/>
        <v>2875408.5</v>
      </c>
      <c r="AL56" s="52">
        <f t="shared" si="13"/>
        <v>2875408.5</v>
      </c>
      <c r="AM56" s="10">
        <f t="shared" si="14"/>
        <v>1</v>
      </c>
      <c r="AN56" s="110">
        <v>3</v>
      </c>
      <c r="AO56" s="196">
        <f>IFERROR(AN56/AN58,"-")</f>
        <v>8.4507042253521118E-3</v>
      </c>
      <c r="AP56" s="52">
        <v>11341789</v>
      </c>
      <c r="AQ56" s="52">
        <v>3</v>
      </c>
      <c r="AR56" s="52">
        <f t="shared" si="15"/>
        <v>3780596.3333333335</v>
      </c>
      <c r="AS56" s="52">
        <f t="shared" si="16"/>
        <v>3780596.3333333335</v>
      </c>
      <c r="AT56" s="10">
        <f t="shared" si="17"/>
        <v>1</v>
      </c>
      <c r="AU56" s="110">
        <v>9</v>
      </c>
      <c r="AV56" s="196">
        <f>IFERROR(AU56/AU58,"-")</f>
        <v>0.14516129032258066</v>
      </c>
      <c r="AW56" s="52">
        <v>28594240</v>
      </c>
      <c r="AX56" s="52">
        <v>9</v>
      </c>
      <c r="AY56" s="52">
        <f t="shared" si="18"/>
        <v>3177137.777777778</v>
      </c>
      <c r="AZ56" s="52">
        <f t="shared" si="19"/>
        <v>3177137.777777778</v>
      </c>
      <c r="BA56" s="10">
        <f t="shared" si="20"/>
        <v>1</v>
      </c>
      <c r="BB56" s="110">
        <v>2</v>
      </c>
      <c r="BC56" s="196">
        <f>IFERROR(BB56/BB58,"-")</f>
        <v>4.0899795501022499E-3</v>
      </c>
      <c r="BD56" s="52">
        <v>1175319</v>
      </c>
      <c r="BE56" s="52">
        <v>2</v>
      </c>
      <c r="BF56" s="52">
        <f t="shared" si="21"/>
        <v>587659.5</v>
      </c>
      <c r="BG56" s="52">
        <f t="shared" si="22"/>
        <v>587659.5</v>
      </c>
      <c r="BH56" s="10">
        <f t="shared" si="23"/>
        <v>1</v>
      </c>
      <c r="BJ56" s="59"/>
    </row>
    <row r="57" spans="2:62" s="8" customFormat="1">
      <c r="B57" s="404"/>
      <c r="C57" s="407"/>
      <c r="D57" s="108" t="s">
        <v>136</v>
      </c>
      <c r="E57" s="303">
        <v>1</v>
      </c>
      <c r="F57" s="197">
        <f>IFERROR(E57/E58,"-")</f>
        <v>1.3333333333333334E-2</v>
      </c>
      <c r="G57" s="98">
        <v>514020</v>
      </c>
      <c r="H57" s="98">
        <v>1</v>
      </c>
      <c r="I57" s="98">
        <f t="shared" si="24"/>
        <v>514020</v>
      </c>
      <c r="J57" s="98">
        <f t="shared" si="1"/>
        <v>514020</v>
      </c>
      <c r="K57" s="26">
        <f t="shared" si="2"/>
        <v>1</v>
      </c>
      <c r="L57" s="303">
        <v>6</v>
      </c>
      <c r="M57" s="197">
        <f>IFERROR(L57/L58,"-")</f>
        <v>8.253094910591471E-3</v>
      </c>
      <c r="N57" s="98">
        <v>17018214</v>
      </c>
      <c r="O57" s="98">
        <v>6</v>
      </c>
      <c r="P57" s="98">
        <f t="shared" si="3"/>
        <v>2836369</v>
      </c>
      <c r="Q57" s="98">
        <f t="shared" si="4"/>
        <v>2836369</v>
      </c>
      <c r="R57" s="26">
        <f t="shared" si="5"/>
        <v>1</v>
      </c>
      <c r="S57" s="303">
        <v>0</v>
      </c>
      <c r="T57" s="197">
        <f>IFERROR(S57/S58,"-")</f>
        <v>0</v>
      </c>
      <c r="U57" s="98">
        <v>0</v>
      </c>
      <c r="V57" s="98">
        <v>0</v>
      </c>
      <c r="W57" s="98" t="str">
        <f t="shared" si="6"/>
        <v>-</v>
      </c>
      <c r="X57" s="98" t="str">
        <f t="shared" si="7"/>
        <v>-</v>
      </c>
      <c r="Y57" s="26" t="str">
        <f t="shared" si="8"/>
        <v>-</v>
      </c>
      <c r="Z57" s="303">
        <v>0</v>
      </c>
      <c r="AA57" s="197">
        <f>IFERROR(Z57/Z58,"-")</f>
        <v>0</v>
      </c>
      <c r="AB57" s="98">
        <v>0</v>
      </c>
      <c r="AC57" s="98">
        <v>0</v>
      </c>
      <c r="AD57" s="98" t="str">
        <f t="shared" si="9"/>
        <v>-</v>
      </c>
      <c r="AE57" s="98" t="str">
        <f t="shared" si="10"/>
        <v>-</v>
      </c>
      <c r="AF57" s="26" t="str">
        <f t="shared" si="11"/>
        <v>-</v>
      </c>
      <c r="AG57" s="303">
        <v>4</v>
      </c>
      <c r="AH57" s="197">
        <f>IFERROR(AG57/AG58,"-")</f>
        <v>1.6949152542372881E-2</v>
      </c>
      <c r="AI57" s="98">
        <v>11708324</v>
      </c>
      <c r="AJ57" s="98">
        <v>4</v>
      </c>
      <c r="AK57" s="98">
        <f t="shared" si="12"/>
        <v>2927081</v>
      </c>
      <c r="AL57" s="98">
        <f t="shared" si="13"/>
        <v>2927081</v>
      </c>
      <c r="AM57" s="26">
        <f t="shared" si="14"/>
        <v>1</v>
      </c>
      <c r="AN57" s="303">
        <v>2</v>
      </c>
      <c r="AO57" s="197">
        <f>IFERROR(AN57/AN58,"-")</f>
        <v>5.6338028169014088E-3</v>
      </c>
      <c r="AP57" s="98">
        <v>5309890</v>
      </c>
      <c r="AQ57" s="98">
        <v>2</v>
      </c>
      <c r="AR57" s="98">
        <f t="shared" si="15"/>
        <v>2654945</v>
      </c>
      <c r="AS57" s="98">
        <f t="shared" si="16"/>
        <v>2654945</v>
      </c>
      <c r="AT57" s="26">
        <f t="shared" si="17"/>
        <v>1</v>
      </c>
      <c r="AU57" s="303">
        <v>6</v>
      </c>
      <c r="AV57" s="197">
        <f>IFERROR(AU57/AU58,"-")</f>
        <v>9.6774193548387094E-2</v>
      </c>
      <c r="AW57" s="98">
        <v>17018214</v>
      </c>
      <c r="AX57" s="98">
        <v>6</v>
      </c>
      <c r="AY57" s="98">
        <f t="shared" si="18"/>
        <v>2836369</v>
      </c>
      <c r="AZ57" s="98">
        <f t="shared" si="19"/>
        <v>2836369</v>
      </c>
      <c r="BA57" s="26">
        <f t="shared" si="20"/>
        <v>1</v>
      </c>
      <c r="BB57" s="303">
        <v>1</v>
      </c>
      <c r="BC57" s="197">
        <f>IFERROR(BB57/BB58,"-")</f>
        <v>2.0449897750511249E-3</v>
      </c>
      <c r="BD57" s="98">
        <v>174881</v>
      </c>
      <c r="BE57" s="98">
        <v>1</v>
      </c>
      <c r="BF57" s="98">
        <f t="shared" si="21"/>
        <v>174881</v>
      </c>
      <c r="BG57" s="98">
        <f t="shared" si="22"/>
        <v>174881</v>
      </c>
      <c r="BH57" s="26">
        <f t="shared" si="23"/>
        <v>1</v>
      </c>
      <c r="BJ57" s="59"/>
    </row>
    <row r="58" spans="2:62" s="8" customFormat="1">
      <c r="B58" s="405"/>
      <c r="C58" s="408"/>
      <c r="D58" s="221" t="s">
        <v>64</v>
      </c>
      <c r="E58" s="111">
        <f>SUM(E50:E57)</f>
        <v>75</v>
      </c>
      <c r="F58" s="198">
        <f>IFERROR(E58/E58,"-")</f>
        <v>1</v>
      </c>
      <c r="G58" s="99">
        <f>SUM(G50:G57)</f>
        <v>36071607</v>
      </c>
      <c r="H58" s="99">
        <f>SUM(H50:H57)</f>
        <v>27</v>
      </c>
      <c r="I58" s="99">
        <f t="shared" si="24"/>
        <v>480954.76</v>
      </c>
      <c r="J58" s="99">
        <f t="shared" si="1"/>
        <v>1335985.4444444445</v>
      </c>
      <c r="K58" s="87">
        <f t="shared" si="2"/>
        <v>0.36</v>
      </c>
      <c r="L58" s="111">
        <f>SUM(L50:L57)</f>
        <v>727</v>
      </c>
      <c r="M58" s="198">
        <f>IFERROR(L58/L58,"-")</f>
        <v>1</v>
      </c>
      <c r="N58" s="99">
        <f>SUM(N50:N57)</f>
        <v>141310455</v>
      </c>
      <c r="O58" s="99">
        <f>SUM(O50:O57)</f>
        <v>123</v>
      </c>
      <c r="P58" s="99">
        <f t="shared" si="3"/>
        <v>194374.76616231087</v>
      </c>
      <c r="Q58" s="99">
        <f t="shared" si="4"/>
        <v>1148865.487804878</v>
      </c>
      <c r="R58" s="87">
        <f t="shared" si="5"/>
        <v>0.16918844566712518</v>
      </c>
      <c r="S58" s="111">
        <f>SUM(S50:S57)</f>
        <v>51</v>
      </c>
      <c r="T58" s="198">
        <f>IFERROR(S58/S58,"-")</f>
        <v>1</v>
      </c>
      <c r="U58" s="99">
        <f>SUM(U50:U57)</f>
        <v>4553367</v>
      </c>
      <c r="V58" s="99">
        <f>SUM(V50:V57)</f>
        <v>3</v>
      </c>
      <c r="W58" s="99">
        <f t="shared" si="6"/>
        <v>89281.705882352937</v>
      </c>
      <c r="X58" s="99">
        <f t="shared" si="7"/>
        <v>1517789</v>
      </c>
      <c r="Y58" s="87">
        <f t="shared" si="8"/>
        <v>5.8823529411764705E-2</v>
      </c>
      <c r="Z58" s="111">
        <f>SUM(Z50:Z57)</f>
        <v>81</v>
      </c>
      <c r="AA58" s="198">
        <f>IFERROR(Z58/Z58,"-")</f>
        <v>1</v>
      </c>
      <c r="AB58" s="99">
        <f>SUM(AB50:AB57)</f>
        <v>868612</v>
      </c>
      <c r="AC58" s="99">
        <f>SUM(AC50:AC57)</f>
        <v>1</v>
      </c>
      <c r="AD58" s="99">
        <f t="shared" si="9"/>
        <v>10723.604938271605</v>
      </c>
      <c r="AE58" s="99">
        <f t="shared" si="10"/>
        <v>868612</v>
      </c>
      <c r="AF58" s="87">
        <f t="shared" si="11"/>
        <v>1.2345679012345678E-2</v>
      </c>
      <c r="AG58" s="111">
        <f>SUM(AG50:AG57)</f>
        <v>236</v>
      </c>
      <c r="AH58" s="198">
        <f>IFERROR(AG58/AG58,"-")</f>
        <v>1</v>
      </c>
      <c r="AI58" s="99">
        <f>SUM(AI50:AI57)</f>
        <v>74928999</v>
      </c>
      <c r="AJ58" s="99">
        <f>SUM(AJ50:AJ57)</f>
        <v>60</v>
      </c>
      <c r="AK58" s="99">
        <f t="shared" si="12"/>
        <v>317495.75847457629</v>
      </c>
      <c r="AL58" s="99">
        <f t="shared" si="13"/>
        <v>1248816.6499999999</v>
      </c>
      <c r="AM58" s="87">
        <f t="shared" si="14"/>
        <v>0.25423728813559321</v>
      </c>
      <c r="AN58" s="111">
        <f>SUM(AN50:AN57)</f>
        <v>355</v>
      </c>
      <c r="AO58" s="198">
        <f>IFERROR(AN58/AN58,"-")</f>
        <v>1</v>
      </c>
      <c r="AP58" s="99">
        <f>SUM(AP50:AP57)</f>
        <v>57260992</v>
      </c>
      <c r="AQ58" s="99">
        <f>SUM(AQ50:AQ57)</f>
        <v>55</v>
      </c>
      <c r="AR58" s="99">
        <f t="shared" si="15"/>
        <v>161298.5690140845</v>
      </c>
      <c r="AS58" s="99">
        <f t="shared" si="16"/>
        <v>1041108.9454545454</v>
      </c>
      <c r="AT58" s="87">
        <f t="shared" si="17"/>
        <v>0.15492957746478872</v>
      </c>
      <c r="AU58" s="111">
        <f>SUM(AU50:AU57)</f>
        <v>62</v>
      </c>
      <c r="AV58" s="198">
        <f>IFERROR(AU58/AU58,"-")</f>
        <v>1</v>
      </c>
      <c r="AW58" s="99">
        <f>SUM(AW50:AW57)</f>
        <v>107035476</v>
      </c>
      <c r="AX58" s="99">
        <f>SUM(AX50:AX57)</f>
        <v>62</v>
      </c>
      <c r="AY58" s="99">
        <f t="shared" si="18"/>
        <v>1726378.6451612904</v>
      </c>
      <c r="AZ58" s="99">
        <f t="shared" si="19"/>
        <v>1726378.6451612904</v>
      </c>
      <c r="BA58" s="87">
        <f t="shared" si="20"/>
        <v>1</v>
      </c>
      <c r="BB58" s="111">
        <f>SUM(BB50:BB57)</f>
        <v>489</v>
      </c>
      <c r="BC58" s="198">
        <f>IFERROR(BB58/BB58,"-")</f>
        <v>1</v>
      </c>
      <c r="BD58" s="99">
        <f>SUM(BD50:BD57)</f>
        <v>29447781</v>
      </c>
      <c r="BE58" s="99">
        <f>SUM(BE50:BE57)</f>
        <v>33</v>
      </c>
      <c r="BF58" s="99">
        <f t="shared" si="21"/>
        <v>60220.411042944783</v>
      </c>
      <c r="BG58" s="99">
        <f t="shared" si="22"/>
        <v>892357</v>
      </c>
      <c r="BH58" s="87">
        <f t="shared" si="23"/>
        <v>6.7484662576687116E-2</v>
      </c>
      <c r="BJ58" s="59"/>
    </row>
    <row r="59" spans="2:62" s="8" customFormat="1">
      <c r="B59" s="403">
        <v>7</v>
      </c>
      <c r="C59" s="406" t="s">
        <v>81</v>
      </c>
      <c r="D59" s="105" t="s">
        <v>132</v>
      </c>
      <c r="E59" s="109">
        <v>56</v>
      </c>
      <c r="F59" s="194">
        <f>IFERROR(E59/E67,"-")</f>
        <v>0.6292134831460674</v>
      </c>
      <c r="G59" s="195">
        <v>0</v>
      </c>
      <c r="H59" s="195">
        <v>0</v>
      </c>
      <c r="I59" s="195">
        <f t="shared" si="24"/>
        <v>0</v>
      </c>
      <c r="J59" s="195" t="str">
        <f t="shared" si="1"/>
        <v>-</v>
      </c>
      <c r="K59" s="106">
        <f t="shared" si="2"/>
        <v>0</v>
      </c>
      <c r="L59" s="109">
        <v>717</v>
      </c>
      <c r="M59" s="194">
        <f>IFERROR(L59/L67,"-")</f>
        <v>0.81849315068493156</v>
      </c>
      <c r="N59" s="195">
        <v>0</v>
      </c>
      <c r="O59" s="195">
        <v>0</v>
      </c>
      <c r="P59" s="195">
        <f t="shared" si="3"/>
        <v>0</v>
      </c>
      <c r="Q59" s="195" t="str">
        <f t="shared" si="4"/>
        <v>-</v>
      </c>
      <c r="R59" s="106">
        <f t="shared" si="5"/>
        <v>0</v>
      </c>
      <c r="S59" s="109">
        <v>36</v>
      </c>
      <c r="T59" s="194">
        <f>IFERROR(S59/S67,"-")</f>
        <v>0.9</v>
      </c>
      <c r="U59" s="195">
        <v>0</v>
      </c>
      <c r="V59" s="195">
        <v>0</v>
      </c>
      <c r="W59" s="195">
        <f t="shared" si="6"/>
        <v>0</v>
      </c>
      <c r="X59" s="195" t="str">
        <f t="shared" si="7"/>
        <v>-</v>
      </c>
      <c r="Y59" s="106">
        <f t="shared" si="8"/>
        <v>0</v>
      </c>
      <c r="Z59" s="109">
        <v>81</v>
      </c>
      <c r="AA59" s="194">
        <f>IFERROR(Z59/Z67,"-")</f>
        <v>0.97590361445783136</v>
      </c>
      <c r="AB59" s="195">
        <v>0</v>
      </c>
      <c r="AC59" s="195">
        <v>0</v>
      </c>
      <c r="AD59" s="195">
        <f t="shared" si="9"/>
        <v>0</v>
      </c>
      <c r="AE59" s="195" t="str">
        <f t="shared" si="10"/>
        <v>-</v>
      </c>
      <c r="AF59" s="106">
        <f t="shared" si="11"/>
        <v>0</v>
      </c>
      <c r="AG59" s="109">
        <v>213</v>
      </c>
      <c r="AH59" s="194">
        <f>IFERROR(AG59/AG67,"-")</f>
        <v>0.76618705035971224</v>
      </c>
      <c r="AI59" s="195">
        <v>0</v>
      </c>
      <c r="AJ59" s="195">
        <v>0</v>
      </c>
      <c r="AK59" s="195">
        <f t="shared" si="12"/>
        <v>0</v>
      </c>
      <c r="AL59" s="195" t="str">
        <f t="shared" si="13"/>
        <v>-</v>
      </c>
      <c r="AM59" s="106">
        <f t="shared" si="14"/>
        <v>0</v>
      </c>
      <c r="AN59" s="109">
        <v>387</v>
      </c>
      <c r="AO59" s="194">
        <f>IFERROR(AN59/AN67,"-")</f>
        <v>0.83225806451612905</v>
      </c>
      <c r="AP59" s="195">
        <v>0</v>
      </c>
      <c r="AQ59" s="195">
        <v>0</v>
      </c>
      <c r="AR59" s="195">
        <f t="shared" si="15"/>
        <v>0</v>
      </c>
      <c r="AS59" s="195" t="str">
        <f t="shared" si="16"/>
        <v>-</v>
      </c>
      <c r="AT59" s="106">
        <f t="shared" si="17"/>
        <v>0</v>
      </c>
      <c r="AU59" s="109">
        <v>0</v>
      </c>
      <c r="AV59" s="194">
        <f>IFERROR(AU59/AU67,"-")</f>
        <v>0</v>
      </c>
      <c r="AW59" s="195">
        <v>0</v>
      </c>
      <c r="AX59" s="195">
        <v>0</v>
      </c>
      <c r="AY59" s="195" t="str">
        <f t="shared" si="18"/>
        <v>-</v>
      </c>
      <c r="AZ59" s="195" t="str">
        <f t="shared" si="19"/>
        <v>-</v>
      </c>
      <c r="BA59" s="106" t="str">
        <f t="shared" si="20"/>
        <v>-</v>
      </c>
      <c r="BB59" s="109">
        <v>482</v>
      </c>
      <c r="BC59" s="194">
        <f>IFERROR(BB59/BB67,"-")</f>
        <v>0.93230174081237915</v>
      </c>
      <c r="BD59" s="195">
        <v>0</v>
      </c>
      <c r="BE59" s="195">
        <v>0</v>
      </c>
      <c r="BF59" s="195">
        <f t="shared" si="21"/>
        <v>0</v>
      </c>
      <c r="BG59" s="195" t="str">
        <f t="shared" si="22"/>
        <v>-</v>
      </c>
      <c r="BH59" s="106">
        <f t="shared" si="23"/>
        <v>0</v>
      </c>
      <c r="BJ59" s="59"/>
    </row>
    <row r="60" spans="2:62" s="8" customFormat="1">
      <c r="B60" s="404"/>
      <c r="C60" s="407"/>
      <c r="D60" s="105" t="s">
        <v>129</v>
      </c>
      <c r="E60" s="110">
        <v>5</v>
      </c>
      <c r="F60" s="196">
        <f>IFERROR(E60/E67,"-")</f>
        <v>5.6179775280898875E-2</v>
      </c>
      <c r="G60" s="52">
        <v>479304</v>
      </c>
      <c r="H60" s="52">
        <v>5</v>
      </c>
      <c r="I60" s="52">
        <f t="shared" si="24"/>
        <v>95860.800000000003</v>
      </c>
      <c r="J60" s="52">
        <f t="shared" si="1"/>
        <v>95860.800000000003</v>
      </c>
      <c r="K60" s="10">
        <f t="shared" si="2"/>
        <v>1</v>
      </c>
      <c r="L60" s="110">
        <v>28</v>
      </c>
      <c r="M60" s="196">
        <f>IFERROR(L60/L67,"-")</f>
        <v>3.1963470319634701E-2</v>
      </c>
      <c r="N60" s="52">
        <v>5447891</v>
      </c>
      <c r="O60" s="52">
        <v>28</v>
      </c>
      <c r="P60" s="52">
        <f t="shared" si="3"/>
        <v>194567.53571428571</v>
      </c>
      <c r="Q60" s="52">
        <f t="shared" si="4"/>
        <v>194567.53571428571</v>
      </c>
      <c r="R60" s="10">
        <f t="shared" si="5"/>
        <v>1</v>
      </c>
      <c r="S60" s="110">
        <v>1</v>
      </c>
      <c r="T60" s="196">
        <f>IFERROR(S60/S67,"-")</f>
        <v>2.5000000000000001E-2</v>
      </c>
      <c r="U60" s="52">
        <v>80688</v>
      </c>
      <c r="V60" s="52">
        <v>1</v>
      </c>
      <c r="W60" s="52">
        <f t="shared" si="6"/>
        <v>80688</v>
      </c>
      <c r="X60" s="52">
        <f t="shared" si="7"/>
        <v>80688</v>
      </c>
      <c r="Y60" s="10">
        <f t="shared" si="8"/>
        <v>1</v>
      </c>
      <c r="Z60" s="110">
        <v>0</v>
      </c>
      <c r="AA60" s="196">
        <f>IFERROR(Z60/Z67,"-")</f>
        <v>0</v>
      </c>
      <c r="AB60" s="52">
        <v>0</v>
      </c>
      <c r="AC60" s="52">
        <v>0</v>
      </c>
      <c r="AD60" s="52" t="str">
        <f t="shared" si="9"/>
        <v>-</v>
      </c>
      <c r="AE60" s="52" t="str">
        <f t="shared" si="10"/>
        <v>-</v>
      </c>
      <c r="AF60" s="10" t="str">
        <f t="shared" si="11"/>
        <v>-</v>
      </c>
      <c r="AG60" s="110">
        <v>9</v>
      </c>
      <c r="AH60" s="196">
        <f>IFERROR(AG60/AG67,"-")</f>
        <v>3.237410071942446E-2</v>
      </c>
      <c r="AI60" s="52">
        <v>1152048</v>
      </c>
      <c r="AJ60" s="52">
        <v>9</v>
      </c>
      <c r="AK60" s="52">
        <f t="shared" si="12"/>
        <v>128005.33333333333</v>
      </c>
      <c r="AL60" s="52">
        <f t="shared" si="13"/>
        <v>128005.33333333333</v>
      </c>
      <c r="AM60" s="10">
        <f t="shared" si="14"/>
        <v>1</v>
      </c>
      <c r="AN60" s="110">
        <v>18</v>
      </c>
      <c r="AO60" s="196">
        <f>IFERROR(AN60/AN67,"-")</f>
        <v>3.870967741935484E-2</v>
      </c>
      <c r="AP60" s="52">
        <v>4215155</v>
      </c>
      <c r="AQ60" s="52">
        <v>18</v>
      </c>
      <c r="AR60" s="52">
        <f t="shared" si="15"/>
        <v>234175.27777777778</v>
      </c>
      <c r="AS60" s="52">
        <f t="shared" si="16"/>
        <v>234175.27777777778</v>
      </c>
      <c r="AT60" s="10">
        <f t="shared" si="17"/>
        <v>1</v>
      </c>
      <c r="AU60" s="110">
        <v>0</v>
      </c>
      <c r="AV60" s="196">
        <f>IFERROR(AU60/AU67,"-")</f>
        <v>0</v>
      </c>
      <c r="AW60" s="52">
        <v>0</v>
      </c>
      <c r="AX60" s="52">
        <v>0</v>
      </c>
      <c r="AY60" s="52" t="str">
        <f t="shared" si="18"/>
        <v>-</v>
      </c>
      <c r="AZ60" s="52" t="str">
        <f t="shared" si="19"/>
        <v>-</v>
      </c>
      <c r="BA60" s="10" t="str">
        <f t="shared" si="20"/>
        <v>-</v>
      </c>
      <c r="BB60" s="110">
        <v>5</v>
      </c>
      <c r="BC60" s="196">
        <f>IFERROR(BB60/BB67,"-")</f>
        <v>9.6711798839458421E-3</v>
      </c>
      <c r="BD60" s="52">
        <v>771367</v>
      </c>
      <c r="BE60" s="52">
        <v>5</v>
      </c>
      <c r="BF60" s="52">
        <f t="shared" si="21"/>
        <v>154273.4</v>
      </c>
      <c r="BG60" s="52">
        <f t="shared" si="22"/>
        <v>154273.4</v>
      </c>
      <c r="BH60" s="10">
        <f t="shared" si="23"/>
        <v>1</v>
      </c>
      <c r="BJ60" s="59"/>
    </row>
    <row r="61" spans="2:62" s="8" customFormat="1">
      <c r="B61" s="404"/>
      <c r="C61" s="407"/>
      <c r="D61" s="105" t="s">
        <v>130</v>
      </c>
      <c r="E61" s="110">
        <v>3</v>
      </c>
      <c r="F61" s="196">
        <f>IFERROR(E61/E67,"-")</f>
        <v>3.3707865168539325E-2</v>
      </c>
      <c r="G61" s="52">
        <v>1474771</v>
      </c>
      <c r="H61" s="52">
        <v>3</v>
      </c>
      <c r="I61" s="52">
        <f t="shared" si="24"/>
        <v>491590.33333333331</v>
      </c>
      <c r="J61" s="52">
        <f t="shared" si="1"/>
        <v>491590.33333333331</v>
      </c>
      <c r="K61" s="10">
        <f t="shared" si="2"/>
        <v>1</v>
      </c>
      <c r="L61" s="110">
        <v>21</v>
      </c>
      <c r="M61" s="196">
        <f>IFERROR(L61/L67,"-")</f>
        <v>2.3972602739726026E-2</v>
      </c>
      <c r="N61" s="52">
        <v>5786926</v>
      </c>
      <c r="O61" s="52">
        <v>21</v>
      </c>
      <c r="P61" s="52">
        <f t="shared" si="3"/>
        <v>275567.90476190473</v>
      </c>
      <c r="Q61" s="52">
        <f t="shared" si="4"/>
        <v>275567.90476190473</v>
      </c>
      <c r="R61" s="10">
        <f t="shared" si="5"/>
        <v>1</v>
      </c>
      <c r="S61" s="110">
        <v>0</v>
      </c>
      <c r="T61" s="196">
        <f>IFERROR(S61/S67,"-")</f>
        <v>0</v>
      </c>
      <c r="U61" s="52">
        <v>0</v>
      </c>
      <c r="V61" s="52">
        <v>0</v>
      </c>
      <c r="W61" s="52" t="str">
        <f t="shared" si="6"/>
        <v>-</v>
      </c>
      <c r="X61" s="52" t="str">
        <f t="shared" si="7"/>
        <v>-</v>
      </c>
      <c r="Y61" s="10" t="str">
        <f t="shared" si="8"/>
        <v>-</v>
      </c>
      <c r="Z61" s="110">
        <v>0</v>
      </c>
      <c r="AA61" s="196">
        <f>IFERROR(Z61/Z67,"-")</f>
        <v>0</v>
      </c>
      <c r="AB61" s="52">
        <v>0</v>
      </c>
      <c r="AC61" s="52">
        <v>0</v>
      </c>
      <c r="AD61" s="52" t="str">
        <f t="shared" si="9"/>
        <v>-</v>
      </c>
      <c r="AE61" s="52" t="str">
        <f t="shared" si="10"/>
        <v>-</v>
      </c>
      <c r="AF61" s="10" t="str">
        <f t="shared" si="11"/>
        <v>-</v>
      </c>
      <c r="AG61" s="110">
        <v>10</v>
      </c>
      <c r="AH61" s="196">
        <f>IFERROR(AG61/AG67,"-")</f>
        <v>3.5971223021582732E-2</v>
      </c>
      <c r="AI61" s="52">
        <v>3261476</v>
      </c>
      <c r="AJ61" s="52">
        <v>10</v>
      </c>
      <c r="AK61" s="52">
        <f t="shared" si="12"/>
        <v>326147.59999999998</v>
      </c>
      <c r="AL61" s="52">
        <f t="shared" si="13"/>
        <v>326147.59999999998</v>
      </c>
      <c r="AM61" s="10">
        <f t="shared" si="14"/>
        <v>1</v>
      </c>
      <c r="AN61" s="110">
        <v>11</v>
      </c>
      <c r="AO61" s="196">
        <f>IFERROR(AN61/AN67,"-")</f>
        <v>2.3655913978494623E-2</v>
      </c>
      <c r="AP61" s="52">
        <v>2525450</v>
      </c>
      <c r="AQ61" s="52">
        <v>11</v>
      </c>
      <c r="AR61" s="52">
        <f t="shared" si="15"/>
        <v>229586.36363636365</v>
      </c>
      <c r="AS61" s="52">
        <f t="shared" si="16"/>
        <v>229586.36363636365</v>
      </c>
      <c r="AT61" s="10">
        <f t="shared" si="17"/>
        <v>1</v>
      </c>
      <c r="AU61" s="110">
        <v>0</v>
      </c>
      <c r="AV61" s="196">
        <f>IFERROR(AU61/AU67,"-")</f>
        <v>0</v>
      </c>
      <c r="AW61" s="52">
        <v>0</v>
      </c>
      <c r="AX61" s="52">
        <v>0</v>
      </c>
      <c r="AY61" s="52" t="str">
        <f t="shared" si="18"/>
        <v>-</v>
      </c>
      <c r="AZ61" s="52" t="str">
        <f t="shared" si="19"/>
        <v>-</v>
      </c>
      <c r="BA61" s="10" t="str">
        <f t="shared" si="20"/>
        <v>-</v>
      </c>
      <c r="BB61" s="110">
        <v>6</v>
      </c>
      <c r="BC61" s="196">
        <f>IFERROR(BB61/BB67,"-")</f>
        <v>1.160541586073501E-2</v>
      </c>
      <c r="BD61" s="52">
        <v>642336</v>
      </c>
      <c r="BE61" s="52">
        <v>6</v>
      </c>
      <c r="BF61" s="52">
        <f t="shared" si="21"/>
        <v>107056</v>
      </c>
      <c r="BG61" s="52">
        <f t="shared" si="22"/>
        <v>107056</v>
      </c>
      <c r="BH61" s="10">
        <f t="shared" si="23"/>
        <v>1</v>
      </c>
      <c r="BJ61" s="59"/>
    </row>
    <row r="62" spans="2:62" s="8" customFormat="1">
      <c r="B62" s="404"/>
      <c r="C62" s="407"/>
      <c r="D62" s="105" t="s">
        <v>131</v>
      </c>
      <c r="E62" s="109">
        <v>11</v>
      </c>
      <c r="F62" s="194">
        <f>IFERROR(E62/E67,"-")</f>
        <v>0.12359550561797752</v>
      </c>
      <c r="G62" s="195">
        <v>8695125</v>
      </c>
      <c r="H62" s="195">
        <v>11</v>
      </c>
      <c r="I62" s="195">
        <f t="shared" si="24"/>
        <v>790465.90909090906</v>
      </c>
      <c r="J62" s="195">
        <f t="shared" si="1"/>
        <v>790465.90909090906</v>
      </c>
      <c r="K62" s="106">
        <f t="shared" si="2"/>
        <v>1</v>
      </c>
      <c r="L62" s="109">
        <v>39</v>
      </c>
      <c r="M62" s="194">
        <f>IFERROR(L62/L67,"-")</f>
        <v>4.4520547945205477E-2</v>
      </c>
      <c r="N62" s="195">
        <v>28935006</v>
      </c>
      <c r="O62" s="195">
        <v>39</v>
      </c>
      <c r="P62" s="195">
        <f t="shared" si="3"/>
        <v>741923.23076923075</v>
      </c>
      <c r="Q62" s="195">
        <f t="shared" si="4"/>
        <v>741923.23076923075</v>
      </c>
      <c r="R62" s="106">
        <f t="shared" si="5"/>
        <v>1</v>
      </c>
      <c r="S62" s="109">
        <v>3</v>
      </c>
      <c r="T62" s="194">
        <f>IFERROR(S62/S67,"-")</f>
        <v>7.4999999999999997E-2</v>
      </c>
      <c r="U62" s="195">
        <v>3504933</v>
      </c>
      <c r="V62" s="195">
        <v>3</v>
      </c>
      <c r="W62" s="195">
        <f t="shared" si="6"/>
        <v>1168311</v>
      </c>
      <c r="X62" s="195">
        <f t="shared" si="7"/>
        <v>1168311</v>
      </c>
      <c r="Y62" s="106">
        <f t="shared" si="8"/>
        <v>1</v>
      </c>
      <c r="Z62" s="109">
        <v>2</v>
      </c>
      <c r="AA62" s="194">
        <f>IFERROR(Z62/Z67,"-")</f>
        <v>2.4096385542168676E-2</v>
      </c>
      <c r="AB62" s="195">
        <v>651360</v>
      </c>
      <c r="AC62" s="195">
        <v>2</v>
      </c>
      <c r="AD62" s="195">
        <f t="shared" si="9"/>
        <v>325680</v>
      </c>
      <c r="AE62" s="195">
        <f t="shared" si="10"/>
        <v>325680</v>
      </c>
      <c r="AF62" s="106">
        <f t="shared" si="11"/>
        <v>1</v>
      </c>
      <c r="AG62" s="109">
        <v>16</v>
      </c>
      <c r="AH62" s="194">
        <f>IFERROR(AG62/AG67,"-")</f>
        <v>5.7553956834532377E-2</v>
      </c>
      <c r="AI62" s="195">
        <v>12390733</v>
      </c>
      <c r="AJ62" s="195">
        <v>16</v>
      </c>
      <c r="AK62" s="195">
        <f t="shared" si="12"/>
        <v>774420.8125</v>
      </c>
      <c r="AL62" s="195">
        <f t="shared" si="13"/>
        <v>774420.8125</v>
      </c>
      <c r="AM62" s="106">
        <f t="shared" si="14"/>
        <v>1</v>
      </c>
      <c r="AN62" s="109">
        <v>18</v>
      </c>
      <c r="AO62" s="194">
        <f>IFERROR(AN62/AN67,"-")</f>
        <v>3.870967741935484E-2</v>
      </c>
      <c r="AP62" s="195">
        <v>12387980</v>
      </c>
      <c r="AQ62" s="195">
        <v>18</v>
      </c>
      <c r="AR62" s="195">
        <f t="shared" si="15"/>
        <v>688221.11111111112</v>
      </c>
      <c r="AS62" s="195">
        <f t="shared" si="16"/>
        <v>688221.11111111112</v>
      </c>
      <c r="AT62" s="106">
        <f t="shared" si="17"/>
        <v>1</v>
      </c>
      <c r="AU62" s="109">
        <v>0</v>
      </c>
      <c r="AV62" s="194">
        <f>IFERROR(AU62/AU67,"-")</f>
        <v>0</v>
      </c>
      <c r="AW62" s="195">
        <v>0</v>
      </c>
      <c r="AX62" s="195">
        <v>0</v>
      </c>
      <c r="AY62" s="195" t="str">
        <f t="shared" si="18"/>
        <v>-</v>
      </c>
      <c r="AZ62" s="195" t="str">
        <f t="shared" si="19"/>
        <v>-</v>
      </c>
      <c r="BA62" s="106" t="str">
        <f t="shared" si="20"/>
        <v>-</v>
      </c>
      <c r="BB62" s="109">
        <v>9</v>
      </c>
      <c r="BC62" s="194">
        <f>IFERROR(BB62/BB67,"-")</f>
        <v>1.7408123791102514E-2</v>
      </c>
      <c r="BD62" s="195">
        <v>4555174</v>
      </c>
      <c r="BE62" s="195">
        <v>9</v>
      </c>
      <c r="BF62" s="195">
        <f t="shared" si="21"/>
        <v>506130.44444444444</v>
      </c>
      <c r="BG62" s="195">
        <f t="shared" si="22"/>
        <v>506130.44444444444</v>
      </c>
      <c r="BH62" s="106">
        <f t="shared" si="23"/>
        <v>1</v>
      </c>
      <c r="BJ62" s="59"/>
    </row>
    <row r="63" spans="2:62" s="8" customFormat="1">
      <c r="B63" s="404"/>
      <c r="C63" s="407"/>
      <c r="D63" s="105" t="s">
        <v>133</v>
      </c>
      <c r="E63" s="110">
        <v>3</v>
      </c>
      <c r="F63" s="196">
        <f>IFERROR(E63/E67,"-")</f>
        <v>3.3707865168539325E-2</v>
      </c>
      <c r="G63" s="52">
        <v>2481912</v>
      </c>
      <c r="H63" s="52">
        <v>3</v>
      </c>
      <c r="I63" s="52">
        <f t="shared" si="24"/>
        <v>827304</v>
      </c>
      <c r="J63" s="52">
        <f t="shared" si="1"/>
        <v>827304</v>
      </c>
      <c r="K63" s="10">
        <f t="shared" si="2"/>
        <v>1</v>
      </c>
      <c r="L63" s="110">
        <v>39</v>
      </c>
      <c r="M63" s="196">
        <f>IFERROR(L63/L67,"-")</f>
        <v>4.4520547945205477E-2</v>
      </c>
      <c r="N63" s="52">
        <v>40719204</v>
      </c>
      <c r="O63" s="52">
        <v>39</v>
      </c>
      <c r="P63" s="52">
        <f t="shared" si="3"/>
        <v>1044082.1538461539</v>
      </c>
      <c r="Q63" s="52">
        <f t="shared" si="4"/>
        <v>1044082.1538461539</v>
      </c>
      <c r="R63" s="10">
        <f t="shared" si="5"/>
        <v>1</v>
      </c>
      <c r="S63" s="110">
        <v>0</v>
      </c>
      <c r="T63" s="196">
        <f>IFERROR(S63/S67,"-")</f>
        <v>0</v>
      </c>
      <c r="U63" s="52">
        <v>0</v>
      </c>
      <c r="V63" s="52">
        <v>0</v>
      </c>
      <c r="W63" s="52" t="str">
        <f t="shared" si="6"/>
        <v>-</v>
      </c>
      <c r="X63" s="52" t="str">
        <f t="shared" si="7"/>
        <v>-</v>
      </c>
      <c r="Y63" s="10" t="str">
        <f t="shared" si="8"/>
        <v>-</v>
      </c>
      <c r="Z63" s="110">
        <v>0</v>
      </c>
      <c r="AA63" s="196">
        <f>IFERROR(Z63/Z67,"-")</f>
        <v>0</v>
      </c>
      <c r="AB63" s="52">
        <v>0</v>
      </c>
      <c r="AC63" s="52">
        <v>0</v>
      </c>
      <c r="AD63" s="52" t="str">
        <f t="shared" si="9"/>
        <v>-</v>
      </c>
      <c r="AE63" s="52" t="str">
        <f t="shared" si="10"/>
        <v>-</v>
      </c>
      <c r="AF63" s="10" t="str">
        <f t="shared" si="11"/>
        <v>-</v>
      </c>
      <c r="AG63" s="110">
        <v>19</v>
      </c>
      <c r="AH63" s="196">
        <f>IFERROR(AG63/AG67,"-")</f>
        <v>6.83453237410072E-2</v>
      </c>
      <c r="AI63" s="52">
        <v>20163262</v>
      </c>
      <c r="AJ63" s="52">
        <v>19</v>
      </c>
      <c r="AK63" s="52">
        <f t="shared" si="12"/>
        <v>1061224.3157894737</v>
      </c>
      <c r="AL63" s="52">
        <f t="shared" si="13"/>
        <v>1061224.3157894737</v>
      </c>
      <c r="AM63" s="10">
        <f t="shared" si="14"/>
        <v>1</v>
      </c>
      <c r="AN63" s="110">
        <v>14</v>
      </c>
      <c r="AO63" s="196">
        <f>IFERROR(AN63/AN67,"-")</f>
        <v>3.0107526881720432E-2</v>
      </c>
      <c r="AP63" s="52">
        <v>12364124</v>
      </c>
      <c r="AQ63" s="52">
        <v>14</v>
      </c>
      <c r="AR63" s="52">
        <f t="shared" si="15"/>
        <v>883151.71428571432</v>
      </c>
      <c r="AS63" s="52">
        <f t="shared" si="16"/>
        <v>883151.71428571432</v>
      </c>
      <c r="AT63" s="10">
        <f t="shared" si="17"/>
        <v>1</v>
      </c>
      <c r="AU63" s="110">
        <v>39</v>
      </c>
      <c r="AV63" s="196">
        <f>IFERROR(AU63/AU67,"-")</f>
        <v>0.54929577464788737</v>
      </c>
      <c r="AW63" s="52">
        <v>40719204</v>
      </c>
      <c r="AX63" s="52">
        <v>39</v>
      </c>
      <c r="AY63" s="52">
        <f t="shared" si="18"/>
        <v>1044082.1538461539</v>
      </c>
      <c r="AZ63" s="52">
        <f t="shared" si="19"/>
        <v>1044082.1538461539</v>
      </c>
      <c r="BA63" s="10">
        <f t="shared" si="20"/>
        <v>1</v>
      </c>
      <c r="BB63" s="110">
        <v>10</v>
      </c>
      <c r="BC63" s="196">
        <f>IFERROR(BB63/BB67,"-")</f>
        <v>1.9342359767891684E-2</v>
      </c>
      <c r="BD63" s="52">
        <v>8741642</v>
      </c>
      <c r="BE63" s="52">
        <v>10</v>
      </c>
      <c r="BF63" s="52">
        <f t="shared" si="21"/>
        <v>874164.2</v>
      </c>
      <c r="BG63" s="52">
        <f t="shared" si="22"/>
        <v>874164.2</v>
      </c>
      <c r="BH63" s="10">
        <f t="shared" si="23"/>
        <v>1</v>
      </c>
      <c r="BJ63" s="59"/>
    </row>
    <row r="64" spans="2:62" s="8" customFormat="1">
      <c r="B64" s="404"/>
      <c r="C64" s="407"/>
      <c r="D64" s="105" t="s">
        <v>134</v>
      </c>
      <c r="E64" s="109">
        <v>6</v>
      </c>
      <c r="F64" s="194">
        <f>IFERROR(E64/E67,"-")</f>
        <v>6.741573033707865E-2</v>
      </c>
      <c r="G64" s="195">
        <v>10176036</v>
      </c>
      <c r="H64" s="195">
        <v>6</v>
      </c>
      <c r="I64" s="195">
        <f t="shared" si="24"/>
        <v>1696006</v>
      </c>
      <c r="J64" s="195">
        <f t="shared" si="1"/>
        <v>1696006</v>
      </c>
      <c r="K64" s="106">
        <f t="shared" si="2"/>
        <v>1</v>
      </c>
      <c r="L64" s="109">
        <v>14</v>
      </c>
      <c r="M64" s="194">
        <f>IFERROR(L64/L67,"-")</f>
        <v>1.5981735159817351E-2</v>
      </c>
      <c r="N64" s="195">
        <v>23095514</v>
      </c>
      <c r="O64" s="195">
        <v>14</v>
      </c>
      <c r="P64" s="195">
        <f t="shared" si="3"/>
        <v>1649679.5714285714</v>
      </c>
      <c r="Q64" s="195">
        <f t="shared" si="4"/>
        <v>1649679.5714285714</v>
      </c>
      <c r="R64" s="106">
        <f t="shared" si="5"/>
        <v>1</v>
      </c>
      <c r="S64" s="109">
        <v>0</v>
      </c>
      <c r="T64" s="194">
        <f>IFERROR(S64/S67,"-")</f>
        <v>0</v>
      </c>
      <c r="U64" s="195">
        <v>0</v>
      </c>
      <c r="V64" s="195">
        <v>0</v>
      </c>
      <c r="W64" s="195" t="str">
        <f t="shared" si="6"/>
        <v>-</v>
      </c>
      <c r="X64" s="195" t="str">
        <f t="shared" si="7"/>
        <v>-</v>
      </c>
      <c r="Y64" s="106" t="str">
        <f t="shared" si="8"/>
        <v>-</v>
      </c>
      <c r="Z64" s="109">
        <v>0</v>
      </c>
      <c r="AA64" s="194">
        <f>IFERROR(Z64/Z67,"-")</f>
        <v>0</v>
      </c>
      <c r="AB64" s="195">
        <v>0</v>
      </c>
      <c r="AC64" s="195">
        <v>0</v>
      </c>
      <c r="AD64" s="195" t="str">
        <f t="shared" si="9"/>
        <v>-</v>
      </c>
      <c r="AE64" s="195" t="str">
        <f t="shared" si="10"/>
        <v>-</v>
      </c>
      <c r="AF64" s="106" t="str">
        <f t="shared" si="11"/>
        <v>-</v>
      </c>
      <c r="AG64" s="109">
        <v>8</v>
      </c>
      <c r="AH64" s="194">
        <f>IFERROR(AG64/AG67,"-")</f>
        <v>2.8776978417266189E-2</v>
      </c>
      <c r="AI64" s="195">
        <v>9630842</v>
      </c>
      <c r="AJ64" s="195">
        <v>8</v>
      </c>
      <c r="AK64" s="195">
        <f t="shared" si="12"/>
        <v>1203855.25</v>
      </c>
      <c r="AL64" s="195">
        <f t="shared" si="13"/>
        <v>1203855.25</v>
      </c>
      <c r="AM64" s="106">
        <f t="shared" si="14"/>
        <v>1</v>
      </c>
      <c r="AN64" s="109">
        <v>4</v>
      </c>
      <c r="AO64" s="194">
        <f>IFERROR(AN64/AN67,"-")</f>
        <v>8.6021505376344086E-3</v>
      </c>
      <c r="AP64" s="195">
        <v>8801739</v>
      </c>
      <c r="AQ64" s="195">
        <v>4</v>
      </c>
      <c r="AR64" s="195">
        <f t="shared" si="15"/>
        <v>2200434.75</v>
      </c>
      <c r="AS64" s="195">
        <f t="shared" si="16"/>
        <v>2200434.75</v>
      </c>
      <c r="AT64" s="106">
        <f t="shared" si="17"/>
        <v>1</v>
      </c>
      <c r="AU64" s="109">
        <v>14</v>
      </c>
      <c r="AV64" s="194">
        <f>IFERROR(AU64/AU67,"-")</f>
        <v>0.19718309859154928</v>
      </c>
      <c r="AW64" s="195">
        <v>23095514</v>
      </c>
      <c r="AX64" s="195">
        <v>14</v>
      </c>
      <c r="AY64" s="195">
        <f t="shared" si="18"/>
        <v>1649679.5714285714</v>
      </c>
      <c r="AZ64" s="195">
        <f t="shared" si="19"/>
        <v>1649679.5714285714</v>
      </c>
      <c r="BA64" s="106">
        <f t="shared" si="20"/>
        <v>1</v>
      </c>
      <c r="BB64" s="109">
        <v>4</v>
      </c>
      <c r="BC64" s="194">
        <f>IFERROR(BB64/BB67,"-")</f>
        <v>7.7369439071566732E-3</v>
      </c>
      <c r="BD64" s="195">
        <v>4029664</v>
      </c>
      <c r="BE64" s="195">
        <v>4</v>
      </c>
      <c r="BF64" s="195">
        <f t="shared" si="21"/>
        <v>1007416</v>
      </c>
      <c r="BG64" s="195">
        <f t="shared" si="22"/>
        <v>1007416</v>
      </c>
      <c r="BH64" s="106">
        <f t="shared" si="23"/>
        <v>1</v>
      </c>
      <c r="BJ64" s="59"/>
    </row>
    <row r="65" spans="2:62" s="8" customFormat="1">
      <c r="B65" s="404"/>
      <c r="C65" s="407"/>
      <c r="D65" s="105" t="s">
        <v>135</v>
      </c>
      <c r="E65" s="110">
        <v>3</v>
      </c>
      <c r="F65" s="196">
        <f>IFERROR(E65/E67,"-")</f>
        <v>3.3707865168539325E-2</v>
      </c>
      <c r="G65" s="52">
        <v>3843034</v>
      </c>
      <c r="H65" s="52">
        <v>3</v>
      </c>
      <c r="I65" s="52">
        <f t="shared" si="24"/>
        <v>1281011.3333333333</v>
      </c>
      <c r="J65" s="52">
        <f t="shared" si="1"/>
        <v>1281011.3333333333</v>
      </c>
      <c r="K65" s="10">
        <f t="shared" si="2"/>
        <v>1</v>
      </c>
      <c r="L65" s="110">
        <v>12</v>
      </c>
      <c r="M65" s="196">
        <f>IFERROR(L65/L67,"-")</f>
        <v>1.3698630136986301E-2</v>
      </c>
      <c r="N65" s="52">
        <v>21217340</v>
      </c>
      <c r="O65" s="52">
        <v>12</v>
      </c>
      <c r="P65" s="52">
        <f t="shared" si="3"/>
        <v>1768111.6666666667</v>
      </c>
      <c r="Q65" s="52">
        <f t="shared" si="4"/>
        <v>1768111.6666666667</v>
      </c>
      <c r="R65" s="10">
        <f t="shared" si="5"/>
        <v>1</v>
      </c>
      <c r="S65" s="110">
        <v>0</v>
      </c>
      <c r="T65" s="196">
        <f>IFERROR(S65/S67,"-")</f>
        <v>0</v>
      </c>
      <c r="U65" s="52">
        <v>0</v>
      </c>
      <c r="V65" s="52">
        <v>0</v>
      </c>
      <c r="W65" s="52" t="str">
        <f t="shared" si="6"/>
        <v>-</v>
      </c>
      <c r="X65" s="52" t="str">
        <f t="shared" si="7"/>
        <v>-</v>
      </c>
      <c r="Y65" s="10" t="str">
        <f t="shared" si="8"/>
        <v>-</v>
      </c>
      <c r="Z65" s="110">
        <v>0</v>
      </c>
      <c r="AA65" s="196">
        <f>IFERROR(Z65/Z67,"-")</f>
        <v>0</v>
      </c>
      <c r="AB65" s="52">
        <v>0</v>
      </c>
      <c r="AC65" s="52">
        <v>0</v>
      </c>
      <c r="AD65" s="52" t="str">
        <f t="shared" si="9"/>
        <v>-</v>
      </c>
      <c r="AE65" s="52" t="str">
        <f t="shared" si="10"/>
        <v>-</v>
      </c>
      <c r="AF65" s="10" t="str">
        <f t="shared" si="11"/>
        <v>-</v>
      </c>
      <c r="AG65" s="110">
        <v>3</v>
      </c>
      <c r="AH65" s="196">
        <f>IFERROR(AG65/AG67,"-")</f>
        <v>1.0791366906474821E-2</v>
      </c>
      <c r="AI65" s="52">
        <v>5493181</v>
      </c>
      <c r="AJ65" s="52">
        <v>3</v>
      </c>
      <c r="AK65" s="52">
        <f t="shared" si="12"/>
        <v>1831060.3333333333</v>
      </c>
      <c r="AL65" s="52">
        <f t="shared" si="13"/>
        <v>1831060.3333333333</v>
      </c>
      <c r="AM65" s="10">
        <f t="shared" si="14"/>
        <v>1</v>
      </c>
      <c r="AN65" s="110">
        <v>8</v>
      </c>
      <c r="AO65" s="196">
        <f>IFERROR(AN65/AN67,"-")</f>
        <v>1.7204301075268817E-2</v>
      </c>
      <c r="AP65" s="52">
        <v>13206666</v>
      </c>
      <c r="AQ65" s="52">
        <v>8</v>
      </c>
      <c r="AR65" s="52">
        <f t="shared" si="15"/>
        <v>1650833.25</v>
      </c>
      <c r="AS65" s="52">
        <f t="shared" si="16"/>
        <v>1650833.25</v>
      </c>
      <c r="AT65" s="10">
        <f t="shared" si="17"/>
        <v>1</v>
      </c>
      <c r="AU65" s="110">
        <v>12</v>
      </c>
      <c r="AV65" s="196">
        <f>IFERROR(AU65/AU67,"-")</f>
        <v>0.16901408450704225</v>
      </c>
      <c r="AW65" s="52">
        <v>21217340</v>
      </c>
      <c r="AX65" s="52">
        <v>12</v>
      </c>
      <c r="AY65" s="52">
        <f t="shared" si="18"/>
        <v>1768111.6666666667</v>
      </c>
      <c r="AZ65" s="52">
        <f t="shared" si="19"/>
        <v>1768111.6666666667</v>
      </c>
      <c r="BA65" s="10">
        <f t="shared" si="20"/>
        <v>1</v>
      </c>
      <c r="BB65" s="110">
        <v>0</v>
      </c>
      <c r="BC65" s="196">
        <f>IFERROR(BB65/BB67,"-")</f>
        <v>0</v>
      </c>
      <c r="BD65" s="52">
        <v>0</v>
      </c>
      <c r="BE65" s="52">
        <v>0</v>
      </c>
      <c r="BF65" s="52" t="str">
        <f t="shared" si="21"/>
        <v>-</v>
      </c>
      <c r="BG65" s="52" t="str">
        <f t="shared" si="22"/>
        <v>-</v>
      </c>
      <c r="BH65" s="10" t="str">
        <f t="shared" si="23"/>
        <v>-</v>
      </c>
      <c r="BJ65" s="59"/>
    </row>
    <row r="66" spans="2:62" s="8" customFormat="1">
      <c r="B66" s="404"/>
      <c r="C66" s="407"/>
      <c r="D66" s="108" t="s">
        <v>136</v>
      </c>
      <c r="E66" s="303">
        <v>2</v>
      </c>
      <c r="F66" s="197">
        <f>IFERROR(E66/E67,"-")</f>
        <v>2.247191011235955E-2</v>
      </c>
      <c r="G66" s="98">
        <v>6176738</v>
      </c>
      <c r="H66" s="98">
        <v>2</v>
      </c>
      <c r="I66" s="98">
        <f t="shared" si="24"/>
        <v>3088369</v>
      </c>
      <c r="J66" s="98">
        <f t="shared" si="1"/>
        <v>3088369</v>
      </c>
      <c r="K66" s="26">
        <f t="shared" si="2"/>
        <v>1</v>
      </c>
      <c r="L66" s="303">
        <v>6</v>
      </c>
      <c r="M66" s="197">
        <f>IFERROR(L66/L67,"-")</f>
        <v>6.8493150684931503E-3</v>
      </c>
      <c r="N66" s="98">
        <v>10307985</v>
      </c>
      <c r="O66" s="98">
        <v>6</v>
      </c>
      <c r="P66" s="98">
        <f t="shared" si="3"/>
        <v>1717997.5</v>
      </c>
      <c r="Q66" s="98">
        <f t="shared" si="4"/>
        <v>1717997.5</v>
      </c>
      <c r="R66" s="26">
        <f t="shared" si="5"/>
        <v>1</v>
      </c>
      <c r="S66" s="303">
        <v>0</v>
      </c>
      <c r="T66" s="197">
        <f>IFERROR(S66/S67,"-")</f>
        <v>0</v>
      </c>
      <c r="U66" s="98">
        <v>0</v>
      </c>
      <c r="V66" s="98">
        <v>0</v>
      </c>
      <c r="W66" s="98" t="str">
        <f t="shared" si="6"/>
        <v>-</v>
      </c>
      <c r="X66" s="98" t="str">
        <f t="shared" si="7"/>
        <v>-</v>
      </c>
      <c r="Y66" s="26" t="str">
        <f t="shared" si="8"/>
        <v>-</v>
      </c>
      <c r="Z66" s="303">
        <v>0</v>
      </c>
      <c r="AA66" s="197">
        <f>IFERROR(Z66/Z67,"-")</f>
        <v>0</v>
      </c>
      <c r="AB66" s="98">
        <v>0</v>
      </c>
      <c r="AC66" s="98">
        <v>0</v>
      </c>
      <c r="AD66" s="98" t="str">
        <f t="shared" si="9"/>
        <v>-</v>
      </c>
      <c r="AE66" s="98" t="str">
        <f t="shared" si="10"/>
        <v>-</v>
      </c>
      <c r="AF66" s="26" t="str">
        <f t="shared" si="11"/>
        <v>-</v>
      </c>
      <c r="AG66" s="303">
        <v>0</v>
      </c>
      <c r="AH66" s="197">
        <f>IFERROR(AG66/AG67,"-")</f>
        <v>0</v>
      </c>
      <c r="AI66" s="98">
        <v>0</v>
      </c>
      <c r="AJ66" s="98">
        <v>0</v>
      </c>
      <c r="AK66" s="98" t="str">
        <f t="shared" si="12"/>
        <v>-</v>
      </c>
      <c r="AL66" s="98" t="str">
        <f t="shared" si="13"/>
        <v>-</v>
      </c>
      <c r="AM66" s="26" t="str">
        <f t="shared" si="14"/>
        <v>-</v>
      </c>
      <c r="AN66" s="303">
        <v>5</v>
      </c>
      <c r="AO66" s="197">
        <f>IFERROR(AN66/AN67,"-")</f>
        <v>1.0752688172043012E-2</v>
      </c>
      <c r="AP66" s="98">
        <v>9271521</v>
      </c>
      <c r="AQ66" s="98">
        <v>5</v>
      </c>
      <c r="AR66" s="98">
        <f t="shared" si="15"/>
        <v>1854304.2</v>
      </c>
      <c r="AS66" s="98">
        <f t="shared" si="16"/>
        <v>1854304.2</v>
      </c>
      <c r="AT66" s="26">
        <f t="shared" si="17"/>
        <v>1</v>
      </c>
      <c r="AU66" s="303">
        <v>6</v>
      </c>
      <c r="AV66" s="197">
        <f>IFERROR(AU66/AU67,"-")</f>
        <v>8.4507042253521125E-2</v>
      </c>
      <c r="AW66" s="98">
        <v>10307985</v>
      </c>
      <c r="AX66" s="98">
        <v>6</v>
      </c>
      <c r="AY66" s="98">
        <f t="shared" si="18"/>
        <v>1717997.5</v>
      </c>
      <c r="AZ66" s="98">
        <f t="shared" si="19"/>
        <v>1717997.5</v>
      </c>
      <c r="BA66" s="26">
        <f t="shared" si="20"/>
        <v>1</v>
      </c>
      <c r="BB66" s="303">
        <v>1</v>
      </c>
      <c r="BC66" s="197">
        <f>IFERROR(BB66/BB67,"-")</f>
        <v>1.9342359767891683E-3</v>
      </c>
      <c r="BD66" s="98">
        <v>2247280</v>
      </c>
      <c r="BE66" s="98">
        <v>1</v>
      </c>
      <c r="BF66" s="98">
        <f t="shared" si="21"/>
        <v>2247280</v>
      </c>
      <c r="BG66" s="98">
        <f t="shared" si="22"/>
        <v>2247280</v>
      </c>
      <c r="BH66" s="26">
        <f t="shared" si="23"/>
        <v>1</v>
      </c>
      <c r="BJ66" s="59"/>
    </row>
    <row r="67" spans="2:62" s="8" customFormat="1">
      <c r="B67" s="405"/>
      <c r="C67" s="408"/>
      <c r="D67" s="221" t="s">
        <v>64</v>
      </c>
      <c r="E67" s="111">
        <f>SUM(E59:E66)</f>
        <v>89</v>
      </c>
      <c r="F67" s="198">
        <f>IFERROR(E67/E67,"-")</f>
        <v>1</v>
      </c>
      <c r="G67" s="99">
        <f>SUM(G59:G66)</f>
        <v>33326920</v>
      </c>
      <c r="H67" s="99">
        <f>SUM(H59:H66)</f>
        <v>33</v>
      </c>
      <c r="I67" s="99">
        <f t="shared" si="24"/>
        <v>374459.7752808989</v>
      </c>
      <c r="J67" s="99">
        <f t="shared" si="1"/>
        <v>1009906.6666666666</v>
      </c>
      <c r="K67" s="87">
        <f t="shared" si="2"/>
        <v>0.3707865168539326</v>
      </c>
      <c r="L67" s="111">
        <f>SUM(L59:L66)</f>
        <v>876</v>
      </c>
      <c r="M67" s="198">
        <f>IFERROR(L67/L67,"-")</f>
        <v>1</v>
      </c>
      <c r="N67" s="99">
        <f>SUM(N59:N66)</f>
        <v>135509866</v>
      </c>
      <c r="O67" s="99">
        <f>SUM(O59:O66)</f>
        <v>159</v>
      </c>
      <c r="P67" s="99">
        <f t="shared" si="3"/>
        <v>154691.62785388128</v>
      </c>
      <c r="Q67" s="99">
        <f t="shared" si="4"/>
        <v>852263.3081761006</v>
      </c>
      <c r="R67" s="87">
        <f t="shared" si="5"/>
        <v>0.1815068493150685</v>
      </c>
      <c r="S67" s="111">
        <f>SUM(S59:S66)</f>
        <v>40</v>
      </c>
      <c r="T67" s="198">
        <f>IFERROR(S67/S67,"-")</f>
        <v>1</v>
      </c>
      <c r="U67" s="99">
        <f>SUM(U59:U66)</f>
        <v>3585621</v>
      </c>
      <c r="V67" s="99">
        <f>SUM(V59:V66)</f>
        <v>4</v>
      </c>
      <c r="W67" s="99">
        <f t="shared" si="6"/>
        <v>89640.524999999994</v>
      </c>
      <c r="X67" s="99">
        <f t="shared" si="7"/>
        <v>896405.25</v>
      </c>
      <c r="Y67" s="87">
        <f t="shared" si="8"/>
        <v>0.1</v>
      </c>
      <c r="Z67" s="111">
        <f>SUM(Z59:Z66)</f>
        <v>83</v>
      </c>
      <c r="AA67" s="198">
        <f>IFERROR(Z67/Z67,"-")</f>
        <v>1</v>
      </c>
      <c r="AB67" s="99">
        <f>SUM(AB59:AB66)</f>
        <v>651360</v>
      </c>
      <c r="AC67" s="99">
        <f>SUM(AC59:AC66)</f>
        <v>2</v>
      </c>
      <c r="AD67" s="99">
        <f t="shared" si="9"/>
        <v>7847.7108433734938</v>
      </c>
      <c r="AE67" s="99">
        <f t="shared" si="10"/>
        <v>325680</v>
      </c>
      <c r="AF67" s="87">
        <f t="shared" si="11"/>
        <v>2.4096385542168676E-2</v>
      </c>
      <c r="AG67" s="111">
        <f>SUM(AG59:AG66)</f>
        <v>278</v>
      </c>
      <c r="AH67" s="198">
        <f>IFERROR(AG67/AG67,"-")</f>
        <v>1</v>
      </c>
      <c r="AI67" s="99">
        <f>SUM(AI59:AI66)</f>
        <v>52091542</v>
      </c>
      <c r="AJ67" s="99">
        <f>SUM(AJ59:AJ66)</f>
        <v>65</v>
      </c>
      <c r="AK67" s="99">
        <f t="shared" si="12"/>
        <v>187379.64748201438</v>
      </c>
      <c r="AL67" s="99">
        <f t="shared" si="13"/>
        <v>801408.33846153843</v>
      </c>
      <c r="AM67" s="87">
        <f t="shared" si="14"/>
        <v>0.23381294964028776</v>
      </c>
      <c r="AN67" s="111">
        <f>SUM(AN59:AN66)</f>
        <v>465</v>
      </c>
      <c r="AO67" s="198">
        <f>IFERROR(AN67/AN67,"-")</f>
        <v>1</v>
      </c>
      <c r="AP67" s="99">
        <f>SUM(AP59:AP66)</f>
        <v>62772635</v>
      </c>
      <c r="AQ67" s="99">
        <f>SUM(AQ59:AQ66)</f>
        <v>78</v>
      </c>
      <c r="AR67" s="99">
        <f t="shared" si="15"/>
        <v>134994.91397849462</v>
      </c>
      <c r="AS67" s="99">
        <f t="shared" si="16"/>
        <v>804777.37179487175</v>
      </c>
      <c r="AT67" s="87">
        <f t="shared" si="17"/>
        <v>0.16774193548387098</v>
      </c>
      <c r="AU67" s="111">
        <f>SUM(AU59:AU66)</f>
        <v>71</v>
      </c>
      <c r="AV67" s="198">
        <f>IFERROR(AU67/AU67,"-")</f>
        <v>1</v>
      </c>
      <c r="AW67" s="99">
        <f>SUM(AW59:AW66)</f>
        <v>95340043</v>
      </c>
      <c r="AX67" s="99">
        <f>SUM(AX59:AX66)</f>
        <v>71</v>
      </c>
      <c r="AY67" s="99">
        <f t="shared" si="18"/>
        <v>1342817.5070422536</v>
      </c>
      <c r="AZ67" s="99">
        <f t="shared" si="19"/>
        <v>1342817.5070422536</v>
      </c>
      <c r="BA67" s="87">
        <f t="shared" si="20"/>
        <v>1</v>
      </c>
      <c r="BB67" s="111">
        <f>SUM(BB59:BB66)</f>
        <v>517</v>
      </c>
      <c r="BC67" s="198">
        <f>IFERROR(BB67/BB67,"-")</f>
        <v>1</v>
      </c>
      <c r="BD67" s="99">
        <f>SUM(BD59:BD66)</f>
        <v>20987463</v>
      </c>
      <c r="BE67" s="99">
        <f>SUM(BE59:BE66)</f>
        <v>35</v>
      </c>
      <c r="BF67" s="99">
        <f t="shared" si="21"/>
        <v>40594.705996131524</v>
      </c>
      <c r="BG67" s="99">
        <f t="shared" si="22"/>
        <v>599641.80000000005</v>
      </c>
      <c r="BH67" s="87">
        <f t="shared" si="23"/>
        <v>6.7698259187620888E-2</v>
      </c>
      <c r="BJ67" s="59"/>
    </row>
    <row r="68" spans="2:62" s="8" customFormat="1">
      <c r="B68" s="403">
        <v>8</v>
      </c>
      <c r="C68" s="406" t="s">
        <v>50</v>
      </c>
      <c r="D68" s="105" t="s">
        <v>132</v>
      </c>
      <c r="E68" s="109">
        <v>37</v>
      </c>
      <c r="F68" s="194">
        <f>IFERROR(E68/E76,"-")</f>
        <v>0.56060606060606055</v>
      </c>
      <c r="G68" s="195">
        <v>0</v>
      </c>
      <c r="H68" s="195">
        <v>0</v>
      </c>
      <c r="I68" s="195">
        <f t="shared" si="24"/>
        <v>0</v>
      </c>
      <c r="J68" s="195" t="str">
        <f t="shared" si="1"/>
        <v>-</v>
      </c>
      <c r="K68" s="106">
        <f t="shared" si="2"/>
        <v>0</v>
      </c>
      <c r="L68" s="109">
        <v>549</v>
      </c>
      <c r="M68" s="194">
        <f>IFERROR(L68/L76,"-")</f>
        <v>0.80498533724340171</v>
      </c>
      <c r="N68" s="195">
        <v>0</v>
      </c>
      <c r="O68" s="195">
        <v>0</v>
      </c>
      <c r="P68" s="195">
        <f t="shared" si="3"/>
        <v>0</v>
      </c>
      <c r="Q68" s="195" t="str">
        <f t="shared" si="4"/>
        <v>-</v>
      </c>
      <c r="R68" s="106">
        <f t="shared" si="5"/>
        <v>0</v>
      </c>
      <c r="S68" s="109">
        <v>27</v>
      </c>
      <c r="T68" s="194">
        <f>IFERROR(S68/S76,"-")</f>
        <v>0.9642857142857143</v>
      </c>
      <c r="U68" s="195">
        <v>0</v>
      </c>
      <c r="V68" s="195">
        <v>0</v>
      </c>
      <c r="W68" s="195">
        <f t="shared" si="6"/>
        <v>0</v>
      </c>
      <c r="X68" s="195" t="str">
        <f t="shared" si="7"/>
        <v>-</v>
      </c>
      <c r="Y68" s="106">
        <f t="shared" si="8"/>
        <v>0</v>
      </c>
      <c r="Z68" s="109">
        <v>60</v>
      </c>
      <c r="AA68" s="194">
        <f>IFERROR(Z68/Z76,"-")</f>
        <v>0.90909090909090906</v>
      </c>
      <c r="AB68" s="195">
        <v>0</v>
      </c>
      <c r="AC68" s="195">
        <v>0</v>
      </c>
      <c r="AD68" s="195">
        <f t="shared" si="9"/>
        <v>0</v>
      </c>
      <c r="AE68" s="195" t="str">
        <f t="shared" si="10"/>
        <v>-</v>
      </c>
      <c r="AF68" s="106">
        <f t="shared" si="11"/>
        <v>0</v>
      </c>
      <c r="AG68" s="109">
        <v>155</v>
      </c>
      <c r="AH68" s="194">
        <f>IFERROR(AG68/AG76,"-")</f>
        <v>0.72093023255813948</v>
      </c>
      <c r="AI68" s="195">
        <v>0</v>
      </c>
      <c r="AJ68" s="195">
        <v>0</v>
      </c>
      <c r="AK68" s="195">
        <f t="shared" si="12"/>
        <v>0</v>
      </c>
      <c r="AL68" s="195" t="str">
        <f t="shared" si="13"/>
        <v>-</v>
      </c>
      <c r="AM68" s="106">
        <f t="shared" si="14"/>
        <v>0</v>
      </c>
      <c r="AN68" s="109">
        <v>307</v>
      </c>
      <c r="AO68" s="194">
        <f>IFERROR(AN68/AN76,"-")</f>
        <v>0.83423913043478259</v>
      </c>
      <c r="AP68" s="195">
        <v>0</v>
      </c>
      <c r="AQ68" s="195">
        <v>0</v>
      </c>
      <c r="AR68" s="195">
        <f t="shared" si="15"/>
        <v>0</v>
      </c>
      <c r="AS68" s="195" t="str">
        <f t="shared" si="16"/>
        <v>-</v>
      </c>
      <c r="AT68" s="106">
        <f t="shared" si="17"/>
        <v>0</v>
      </c>
      <c r="AU68" s="109">
        <v>0</v>
      </c>
      <c r="AV68" s="194">
        <f>IFERROR(AU68/AU76,"-")</f>
        <v>0</v>
      </c>
      <c r="AW68" s="195">
        <v>0</v>
      </c>
      <c r="AX68" s="195">
        <v>0</v>
      </c>
      <c r="AY68" s="195" t="str">
        <f t="shared" si="18"/>
        <v>-</v>
      </c>
      <c r="AZ68" s="195" t="str">
        <f t="shared" si="19"/>
        <v>-</v>
      </c>
      <c r="BA68" s="106" t="str">
        <f t="shared" si="20"/>
        <v>-</v>
      </c>
      <c r="BB68" s="109">
        <v>350</v>
      </c>
      <c r="BC68" s="194">
        <f>IFERROR(BB68/BB76,"-")</f>
        <v>0.94086021505376349</v>
      </c>
      <c r="BD68" s="195">
        <v>0</v>
      </c>
      <c r="BE68" s="195">
        <v>0</v>
      </c>
      <c r="BF68" s="195">
        <f t="shared" si="21"/>
        <v>0</v>
      </c>
      <c r="BG68" s="195" t="str">
        <f t="shared" si="22"/>
        <v>-</v>
      </c>
      <c r="BH68" s="106">
        <f t="shared" si="23"/>
        <v>0</v>
      </c>
      <c r="BJ68" s="59"/>
    </row>
    <row r="69" spans="2:62" s="8" customFormat="1">
      <c r="B69" s="404"/>
      <c r="C69" s="407"/>
      <c r="D69" s="105" t="s">
        <v>129</v>
      </c>
      <c r="E69" s="110">
        <v>3</v>
      </c>
      <c r="F69" s="196">
        <f>IFERROR(E69/E76,"-")</f>
        <v>4.5454545454545456E-2</v>
      </c>
      <c r="G69" s="52">
        <v>418208</v>
      </c>
      <c r="H69" s="52">
        <v>3</v>
      </c>
      <c r="I69" s="52">
        <f t="shared" si="24"/>
        <v>139402.66666666666</v>
      </c>
      <c r="J69" s="52">
        <f t="shared" ref="J69:J132" si="25">IFERROR(G69/H69,"-")</f>
        <v>139402.66666666666</v>
      </c>
      <c r="K69" s="10">
        <f t="shared" ref="K69:K132" si="26">IFERROR(H69/E69,"-")</f>
        <v>1</v>
      </c>
      <c r="L69" s="110">
        <v>20</v>
      </c>
      <c r="M69" s="196">
        <f>IFERROR(L69/L76,"-")</f>
        <v>2.932551319648094E-2</v>
      </c>
      <c r="N69" s="52">
        <v>3904980</v>
      </c>
      <c r="O69" s="52">
        <v>20</v>
      </c>
      <c r="P69" s="52">
        <f t="shared" ref="P69:P132" si="27">IFERROR(N69/L69,"-")</f>
        <v>195249</v>
      </c>
      <c r="Q69" s="52">
        <f t="shared" ref="Q69:Q132" si="28">IFERROR(N69/O69,"-")</f>
        <v>195249</v>
      </c>
      <c r="R69" s="10">
        <f t="shared" ref="R69:R132" si="29">IFERROR(O69/L69,"-")</f>
        <v>1</v>
      </c>
      <c r="S69" s="110">
        <v>0</v>
      </c>
      <c r="T69" s="196">
        <f>IFERROR(S69/S76,"-")</f>
        <v>0</v>
      </c>
      <c r="U69" s="52">
        <v>0</v>
      </c>
      <c r="V69" s="52">
        <v>0</v>
      </c>
      <c r="W69" s="52" t="str">
        <f t="shared" ref="W69:W132" si="30">IFERROR(U69/S69,"-")</f>
        <v>-</v>
      </c>
      <c r="X69" s="52" t="str">
        <f t="shared" ref="X69:X132" si="31">IFERROR(U69/V69,"-")</f>
        <v>-</v>
      </c>
      <c r="Y69" s="10" t="str">
        <f t="shared" ref="Y69:Y132" si="32">IFERROR(V69/S69,"-")</f>
        <v>-</v>
      </c>
      <c r="Z69" s="110">
        <v>1</v>
      </c>
      <c r="AA69" s="196">
        <f>IFERROR(Z69/Z76,"-")</f>
        <v>1.5151515151515152E-2</v>
      </c>
      <c r="AB69" s="52">
        <v>96976</v>
      </c>
      <c r="AC69" s="52">
        <v>1</v>
      </c>
      <c r="AD69" s="52">
        <f t="shared" ref="AD69:AD132" si="33">IFERROR(AB69/Z69,"-")</f>
        <v>96976</v>
      </c>
      <c r="AE69" s="52">
        <f t="shared" ref="AE69:AE132" si="34">IFERROR(AB69/AC69,"-")</f>
        <v>96976</v>
      </c>
      <c r="AF69" s="10">
        <f t="shared" ref="AF69:AF132" si="35">IFERROR(AC69/Z69,"-")</f>
        <v>1</v>
      </c>
      <c r="AG69" s="110">
        <v>8</v>
      </c>
      <c r="AH69" s="196">
        <f>IFERROR(AG69/AG76,"-")</f>
        <v>3.7209302325581395E-2</v>
      </c>
      <c r="AI69" s="52">
        <v>1391970</v>
      </c>
      <c r="AJ69" s="52">
        <v>8</v>
      </c>
      <c r="AK69" s="52">
        <f t="shared" ref="AK69:AK132" si="36">IFERROR(AI69/AG69,"-")</f>
        <v>173996.25</v>
      </c>
      <c r="AL69" s="52">
        <f t="shared" ref="AL69:AL132" si="37">IFERROR(AI69/AJ69,"-")</f>
        <v>173996.25</v>
      </c>
      <c r="AM69" s="10">
        <f t="shared" ref="AM69:AM132" si="38">IFERROR(AJ69/AG69,"-")</f>
        <v>1</v>
      </c>
      <c r="AN69" s="110">
        <v>11</v>
      </c>
      <c r="AO69" s="196">
        <f>IFERROR(AN69/AN76,"-")</f>
        <v>2.9891304347826088E-2</v>
      </c>
      <c r="AP69" s="52">
        <v>2416034</v>
      </c>
      <c r="AQ69" s="52">
        <v>11</v>
      </c>
      <c r="AR69" s="52">
        <f t="shared" ref="AR69:AR132" si="39">IFERROR(AP69/AN69,"-")</f>
        <v>219639.45454545456</v>
      </c>
      <c r="AS69" s="52">
        <f t="shared" ref="AS69:AS132" si="40">IFERROR(AP69/AQ69,"-")</f>
        <v>219639.45454545456</v>
      </c>
      <c r="AT69" s="10">
        <f t="shared" ref="AT69:AT132" si="41">IFERROR(AQ69/AN69,"-")</f>
        <v>1</v>
      </c>
      <c r="AU69" s="110">
        <v>0</v>
      </c>
      <c r="AV69" s="196">
        <f>IFERROR(AU69/AU76,"-")</f>
        <v>0</v>
      </c>
      <c r="AW69" s="52">
        <v>0</v>
      </c>
      <c r="AX69" s="52">
        <v>0</v>
      </c>
      <c r="AY69" s="52" t="str">
        <f t="shared" ref="AY69:AY132" si="42">IFERROR(AW69/AU69,"-")</f>
        <v>-</v>
      </c>
      <c r="AZ69" s="52" t="str">
        <f t="shared" ref="AZ69:AZ132" si="43">IFERROR(AW69/AX69,"-")</f>
        <v>-</v>
      </c>
      <c r="BA69" s="10" t="str">
        <f t="shared" ref="BA69:BA132" si="44">IFERROR(AX69/AU69,"-")</f>
        <v>-</v>
      </c>
      <c r="BB69" s="110">
        <v>8</v>
      </c>
      <c r="BC69" s="196">
        <f>IFERROR(BB69/BB76,"-")</f>
        <v>2.1505376344086023E-2</v>
      </c>
      <c r="BD69" s="52">
        <v>1714812</v>
      </c>
      <c r="BE69" s="52">
        <v>8</v>
      </c>
      <c r="BF69" s="52">
        <f t="shared" ref="BF69:BF132" si="45">IFERROR(BD69/BB69,"-")</f>
        <v>214351.5</v>
      </c>
      <c r="BG69" s="52">
        <f t="shared" ref="BG69:BG132" si="46">IFERROR(BD69/BE69,"-")</f>
        <v>214351.5</v>
      </c>
      <c r="BH69" s="10">
        <f t="shared" ref="BH69:BH132" si="47">IFERROR(BE69/BB69,"-")</f>
        <v>1</v>
      </c>
      <c r="BJ69" s="59"/>
    </row>
    <row r="70" spans="2:62" s="8" customFormat="1">
      <c r="B70" s="404"/>
      <c r="C70" s="407"/>
      <c r="D70" s="105" t="s">
        <v>130</v>
      </c>
      <c r="E70" s="110">
        <v>3</v>
      </c>
      <c r="F70" s="196">
        <f>IFERROR(E70/E76,"-")</f>
        <v>4.5454545454545456E-2</v>
      </c>
      <c r="G70" s="52">
        <v>809399</v>
      </c>
      <c r="H70" s="52">
        <v>3</v>
      </c>
      <c r="I70" s="52">
        <f t="shared" si="24"/>
        <v>269799.66666666669</v>
      </c>
      <c r="J70" s="52">
        <f t="shared" si="25"/>
        <v>269799.66666666669</v>
      </c>
      <c r="K70" s="10">
        <f t="shared" si="26"/>
        <v>1</v>
      </c>
      <c r="L70" s="110">
        <v>17</v>
      </c>
      <c r="M70" s="196">
        <f>IFERROR(L70/L76,"-")</f>
        <v>2.4926686217008796E-2</v>
      </c>
      <c r="N70" s="52">
        <v>4868790</v>
      </c>
      <c r="O70" s="52">
        <v>17</v>
      </c>
      <c r="P70" s="52">
        <f t="shared" si="27"/>
        <v>286399.4117647059</v>
      </c>
      <c r="Q70" s="52">
        <f t="shared" si="28"/>
        <v>286399.4117647059</v>
      </c>
      <c r="R70" s="10">
        <f t="shared" si="29"/>
        <v>1</v>
      </c>
      <c r="S70" s="110">
        <v>0</v>
      </c>
      <c r="T70" s="196">
        <f>IFERROR(S70/S76,"-")</f>
        <v>0</v>
      </c>
      <c r="U70" s="52">
        <v>0</v>
      </c>
      <c r="V70" s="52">
        <v>0</v>
      </c>
      <c r="W70" s="52" t="str">
        <f t="shared" si="30"/>
        <v>-</v>
      </c>
      <c r="X70" s="52" t="str">
        <f t="shared" si="31"/>
        <v>-</v>
      </c>
      <c r="Y70" s="10" t="str">
        <f t="shared" si="32"/>
        <v>-</v>
      </c>
      <c r="Z70" s="110">
        <v>1</v>
      </c>
      <c r="AA70" s="196">
        <f>IFERROR(Z70/Z76,"-")</f>
        <v>1.5151515151515152E-2</v>
      </c>
      <c r="AB70" s="52">
        <v>515526</v>
      </c>
      <c r="AC70" s="52">
        <v>1</v>
      </c>
      <c r="AD70" s="52">
        <f t="shared" si="33"/>
        <v>515526</v>
      </c>
      <c r="AE70" s="52">
        <f t="shared" si="34"/>
        <v>515526</v>
      </c>
      <c r="AF70" s="10">
        <f t="shared" si="35"/>
        <v>1</v>
      </c>
      <c r="AG70" s="110">
        <v>5</v>
      </c>
      <c r="AH70" s="196">
        <f>IFERROR(AG70/AG76,"-")</f>
        <v>2.3255813953488372E-2</v>
      </c>
      <c r="AI70" s="52">
        <v>1751764</v>
      </c>
      <c r="AJ70" s="52">
        <v>5</v>
      </c>
      <c r="AK70" s="52">
        <f t="shared" si="36"/>
        <v>350352.8</v>
      </c>
      <c r="AL70" s="52">
        <f t="shared" si="37"/>
        <v>350352.8</v>
      </c>
      <c r="AM70" s="10">
        <f t="shared" si="38"/>
        <v>1</v>
      </c>
      <c r="AN70" s="110">
        <v>11</v>
      </c>
      <c r="AO70" s="196">
        <f>IFERROR(AN70/AN76,"-")</f>
        <v>2.9891304347826088E-2</v>
      </c>
      <c r="AP70" s="52">
        <v>2601500</v>
      </c>
      <c r="AQ70" s="52">
        <v>11</v>
      </c>
      <c r="AR70" s="52">
        <f t="shared" si="39"/>
        <v>236500</v>
      </c>
      <c r="AS70" s="52">
        <f t="shared" si="40"/>
        <v>236500</v>
      </c>
      <c r="AT70" s="10">
        <f t="shared" si="41"/>
        <v>1</v>
      </c>
      <c r="AU70" s="110">
        <v>0</v>
      </c>
      <c r="AV70" s="196">
        <f>IFERROR(AU70/AU76,"-")</f>
        <v>0</v>
      </c>
      <c r="AW70" s="52">
        <v>0</v>
      </c>
      <c r="AX70" s="52">
        <v>0</v>
      </c>
      <c r="AY70" s="52" t="str">
        <f t="shared" si="42"/>
        <v>-</v>
      </c>
      <c r="AZ70" s="52" t="str">
        <f t="shared" si="43"/>
        <v>-</v>
      </c>
      <c r="BA70" s="10" t="str">
        <f t="shared" si="44"/>
        <v>-</v>
      </c>
      <c r="BB70" s="110">
        <v>1</v>
      </c>
      <c r="BC70" s="196">
        <f>IFERROR(BB70/BB76,"-")</f>
        <v>2.6881720430107529E-3</v>
      </c>
      <c r="BD70" s="52">
        <v>94512</v>
      </c>
      <c r="BE70" s="52">
        <v>1</v>
      </c>
      <c r="BF70" s="52">
        <f t="shared" si="45"/>
        <v>94512</v>
      </c>
      <c r="BG70" s="52">
        <f t="shared" si="46"/>
        <v>94512</v>
      </c>
      <c r="BH70" s="10">
        <f t="shared" si="47"/>
        <v>1</v>
      </c>
      <c r="BJ70" s="59"/>
    </row>
    <row r="71" spans="2:62" s="8" customFormat="1">
      <c r="B71" s="404"/>
      <c r="C71" s="407"/>
      <c r="D71" s="105" t="s">
        <v>131</v>
      </c>
      <c r="E71" s="109">
        <v>8</v>
      </c>
      <c r="F71" s="194">
        <f>IFERROR(E71/E76,"-")</f>
        <v>0.12121212121212122</v>
      </c>
      <c r="G71" s="195">
        <v>8443939</v>
      </c>
      <c r="H71" s="195">
        <v>8</v>
      </c>
      <c r="I71" s="195">
        <f t="shared" si="24"/>
        <v>1055492.375</v>
      </c>
      <c r="J71" s="195">
        <f t="shared" si="25"/>
        <v>1055492.375</v>
      </c>
      <c r="K71" s="106">
        <f t="shared" si="26"/>
        <v>1</v>
      </c>
      <c r="L71" s="109">
        <v>37</v>
      </c>
      <c r="M71" s="194">
        <f>IFERROR(L71/L76,"-")</f>
        <v>5.4252199413489736E-2</v>
      </c>
      <c r="N71" s="195">
        <v>23615045</v>
      </c>
      <c r="O71" s="195">
        <v>37</v>
      </c>
      <c r="P71" s="195">
        <f t="shared" si="27"/>
        <v>638244.45945945941</v>
      </c>
      <c r="Q71" s="195">
        <f t="shared" si="28"/>
        <v>638244.45945945941</v>
      </c>
      <c r="R71" s="106">
        <f t="shared" si="29"/>
        <v>1</v>
      </c>
      <c r="S71" s="109">
        <v>1</v>
      </c>
      <c r="T71" s="194">
        <f>IFERROR(S71/S76,"-")</f>
        <v>3.5714285714285712E-2</v>
      </c>
      <c r="U71" s="195">
        <v>746037</v>
      </c>
      <c r="V71" s="195">
        <v>1</v>
      </c>
      <c r="W71" s="195">
        <f t="shared" si="30"/>
        <v>746037</v>
      </c>
      <c r="X71" s="195">
        <f t="shared" si="31"/>
        <v>746037</v>
      </c>
      <c r="Y71" s="106">
        <f t="shared" si="32"/>
        <v>1</v>
      </c>
      <c r="Z71" s="109">
        <v>4</v>
      </c>
      <c r="AA71" s="194">
        <f>IFERROR(Z71/Z76,"-")</f>
        <v>6.0606060606060608E-2</v>
      </c>
      <c r="AB71" s="195">
        <v>2197189</v>
      </c>
      <c r="AC71" s="195">
        <v>4</v>
      </c>
      <c r="AD71" s="195">
        <f t="shared" si="33"/>
        <v>549297.25</v>
      </c>
      <c r="AE71" s="195">
        <f t="shared" si="34"/>
        <v>549297.25</v>
      </c>
      <c r="AF71" s="106">
        <f t="shared" si="35"/>
        <v>1</v>
      </c>
      <c r="AG71" s="109">
        <v>14</v>
      </c>
      <c r="AH71" s="194">
        <f>IFERROR(AG71/AG76,"-")</f>
        <v>6.5116279069767441E-2</v>
      </c>
      <c r="AI71" s="195">
        <v>9510711</v>
      </c>
      <c r="AJ71" s="195">
        <v>14</v>
      </c>
      <c r="AK71" s="195">
        <f t="shared" si="36"/>
        <v>679336.5</v>
      </c>
      <c r="AL71" s="195">
        <f t="shared" si="37"/>
        <v>679336.5</v>
      </c>
      <c r="AM71" s="106">
        <f t="shared" si="38"/>
        <v>1</v>
      </c>
      <c r="AN71" s="109">
        <v>18</v>
      </c>
      <c r="AO71" s="194">
        <f>IFERROR(AN71/AN76,"-")</f>
        <v>4.8913043478260872E-2</v>
      </c>
      <c r="AP71" s="195">
        <v>11161108</v>
      </c>
      <c r="AQ71" s="195">
        <v>18</v>
      </c>
      <c r="AR71" s="195">
        <f t="shared" si="39"/>
        <v>620061.5555555555</v>
      </c>
      <c r="AS71" s="195">
        <f t="shared" si="40"/>
        <v>620061.5555555555</v>
      </c>
      <c r="AT71" s="106">
        <f t="shared" si="41"/>
        <v>1</v>
      </c>
      <c r="AU71" s="109">
        <v>0</v>
      </c>
      <c r="AV71" s="194">
        <f>IFERROR(AU71/AU76,"-")</f>
        <v>0</v>
      </c>
      <c r="AW71" s="195">
        <v>0</v>
      </c>
      <c r="AX71" s="195">
        <v>0</v>
      </c>
      <c r="AY71" s="195" t="str">
        <f t="shared" si="42"/>
        <v>-</v>
      </c>
      <c r="AZ71" s="195" t="str">
        <f t="shared" si="43"/>
        <v>-</v>
      </c>
      <c r="BA71" s="106" t="str">
        <f t="shared" si="44"/>
        <v>-</v>
      </c>
      <c r="BB71" s="109">
        <v>4</v>
      </c>
      <c r="BC71" s="194">
        <f>IFERROR(BB71/BB76,"-")</f>
        <v>1.0752688172043012E-2</v>
      </c>
      <c r="BD71" s="195">
        <v>2403531</v>
      </c>
      <c r="BE71" s="195">
        <v>4</v>
      </c>
      <c r="BF71" s="195">
        <f t="shared" si="45"/>
        <v>600882.75</v>
      </c>
      <c r="BG71" s="195">
        <f t="shared" si="46"/>
        <v>600882.75</v>
      </c>
      <c r="BH71" s="106">
        <f t="shared" si="47"/>
        <v>1</v>
      </c>
      <c r="BJ71" s="59"/>
    </row>
    <row r="72" spans="2:62" s="8" customFormat="1">
      <c r="B72" s="404"/>
      <c r="C72" s="407"/>
      <c r="D72" s="105" t="s">
        <v>133</v>
      </c>
      <c r="E72" s="110">
        <v>3</v>
      </c>
      <c r="F72" s="196">
        <f>IFERROR(E72/E76,"-")</f>
        <v>4.5454545454545456E-2</v>
      </c>
      <c r="G72" s="52">
        <v>3584483</v>
      </c>
      <c r="H72" s="52">
        <v>3</v>
      </c>
      <c r="I72" s="52">
        <f t="shared" si="24"/>
        <v>1194827.6666666667</v>
      </c>
      <c r="J72" s="52">
        <f t="shared" si="25"/>
        <v>1194827.6666666667</v>
      </c>
      <c r="K72" s="10">
        <f t="shared" si="26"/>
        <v>1</v>
      </c>
      <c r="L72" s="110">
        <v>36</v>
      </c>
      <c r="M72" s="196">
        <f>IFERROR(L72/L76,"-")</f>
        <v>5.2785923753665691E-2</v>
      </c>
      <c r="N72" s="52">
        <v>40329712</v>
      </c>
      <c r="O72" s="52">
        <v>36</v>
      </c>
      <c r="P72" s="52">
        <f t="shared" si="27"/>
        <v>1120269.7777777778</v>
      </c>
      <c r="Q72" s="52">
        <f t="shared" si="28"/>
        <v>1120269.7777777778</v>
      </c>
      <c r="R72" s="10">
        <f t="shared" si="29"/>
        <v>1</v>
      </c>
      <c r="S72" s="110">
        <v>0</v>
      </c>
      <c r="T72" s="196">
        <f>IFERROR(S72/S76,"-")</f>
        <v>0</v>
      </c>
      <c r="U72" s="52">
        <v>0</v>
      </c>
      <c r="V72" s="52">
        <v>0</v>
      </c>
      <c r="W72" s="52" t="str">
        <f t="shared" si="30"/>
        <v>-</v>
      </c>
      <c r="X72" s="52" t="str">
        <f t="shared" si="31"/>
        <v>-</v>
      </c>
      <c r="Y72" s="10" t="str">
        <f t="shared" si="32"/>
        <v>-</v>
      </c>
      <c r="Z72" s="110">
        <v>0</v>
      </c>
      <c r="AA72" s="196">
        <f>IFERROR(Z72/Z76,"-")</f>
        <v>0</v>
      </c>
      <c r="AB72" s="52">
        <v>0</v>
      </c>
      <c r="AC72" s="52">
        <v>0</v>
      </c>
      <c r="AD72" s="52" t="str">
        <f t="shared" si="33"/>
        <v>-</v>
      </c>
      <c r="AE72" s="52" t="str">
        <f t="shared" si="34"/>
        <v>-</v>
      </c>
      <c r="AF72" s="10" t="str">
        <f t="shared" si="35"/>
        <v>-</v>
      </c>
      <c r="AG72" s="110">
        <v>21</v>
      </c>
      <c r="AH72" s="196">
        <f>IFERROR(AG72/AG76,"-")</f>
        <v>9.7674418604651161E-2</v>
      </c>
      <c r="AI72" s="52">
        <v>25964887</v>
      </c>
      <c r="AJ72" s="52">
        <v>21</v>
      </c>
      <c r="AK72" s="52">
        <f t="shared" si="36"/>
        <v>1236423.1904761905</v>
      </c>
      <c r="AL72" s="52">
        <f t="shared" si="37"/>
        <v>1236423.1904761905</v>
      </c>
      <c r="AM72" s="10">
        <f t="shared" si="38"/>
        <v>1</v>
      </c>
      <c r="AN72" s="110">
        <v>13</v>
      </c>
      <c r="AO72" s="196">
        <f>IFERROR(AN72/AN76,"-")</f>
        <v>3.5326086956521736E-2</v>
      </c>
      <c r="AP72" s="52">
        <v>11624670</v>
      </c>
      <c r="AQ72" s="52">
        <v>13</v>
      </c>
      <c r="AR72" s="52">
        <f t="shared" si="39"/>
        <v>894205.38461538462</v>
      </c>
      <c r="AS72" s="52">
        <f t="shared" si="40"/>
        <v>894205.38461538462</v>
      </c>
      <c r="AT72" s="10">
        <f t="shared" si="41"/>
        <v>1</v>
      </c>
      <c r="AU72" s="110">
        <v>36</v>
      </c>
      <c r="AV72" s="196">
        <f>IFERROR(AU72/AU76,"-")</f>
        <v>0.61016949152542377</v>
      </c>
      <c r="AW72" s="52">
        <v>40329712</v>
      </c>
      <c r="AX72" s="52">
        <v>36</v>
      </c>
      <c r="AY72" s="52">
        <f t="shared" si="42"/>
        <v>1120269.7777777778</v>
      </c>
      <c r="AZ72" s="52">
        <f t="shared" si="43"/>
        <v>1120269.7777777778</v>
      </c>
      <c r="BA72" s="10">
        <f t="shared" si="44"/>
        <v>1</v>
      </c>
      <c r="BB72" s="110">
        <v>4</v>
      </c>
      <c r="BC72" s="196">
        <f>IFERROR(BB72/BB76,"-")</f>
        <v>1.0752688172043012E-2</v>
      </c>
      <c r="BD72" s="52">
        <v>2472760</v>
      </c>
      <c r="BE72" s="52">
        <v>4</v>
      </c>
      <c r="BF72" s="52">
        <f t="shared" si="45"/>
        <v>618190</v>
      </c>
      <c r="BG72" s="52">
        <f t="shared" si="46"/>
        <v>618190</v>
      </c>
      <c r="BH72" s="10">
        <f t="shared" si="47"/>
        <v>1</v>
      </c>
      <c r="BJ72" s="59"/>
    </row>
    <row r="73" spans="2:62" s="8" customFormat="1">
      <c r="B73" s="404"/>
      <c r="C73" s="407"/>
      <c r="D73" s="105" t="s">
        <v>134</v>
      </c>
      <c r="E73" s="109">
        <v>5</v>
      </c>
      <c r="F73" s="194">
        <f>IFERROR(E73/E76,"-")</f>
        <v>7.575757575757576E-2</v>
      </c>
      <c r="G73" s="195">
        <v>11450688</v>
      </c>
      <c r="H73" s="195">
        <v>5</v>
      </c>
      <c r="I73" s="195">
        <f t="shared" si="24"/>
        <v>2290137.6</v>
      </c>
      <c r="J73" s="195">
        <f t="shared" si="25"/>
        <v>2290137.6</v>
      </c>
      <c r="K73" s="106">
        <f t="shared" si="26"/>
        <v>1</v>
      </c>
      <c r="L73" s="109">
        <v>11</v>
      </c>
      <c r="M73" s="194">
        <f>IFERROR(L73/L76,"-")</f>
        <v>1.6129032258064516E-2</v>
      </c>
      <c r="N73" s="195">
        <v>17892819</v>
      </c>
      <c r="O73" s="195">
        <v>11</v>
      </c>
      <c r="P73" s="195">
        <f t="shared" si="27"/>
        <v>1626619.9090909092</v>
      </c>
      <c r="Q73" s="195">
        <f t="shared" si="28"/>
        <v>1626619.9090909092</v>
      </c>
      <c r="R73" s="106">
        <f t="shared" si="29"/>
        <v>1</v>
      </c>
      <c r="S73" s="109">
        <v>0</v>
      </c>
      <c r="T73" s="194">
        <f>IFERROR(S73/S76,"-")</f>
        <v>0</v>
      </c>
      <c r="U73" s="195">
        <v>0</v>
      </c>
      <c r="V73" s="195">
        <v>0</v>
      </c>
      <c r="W73" s="195" t="str">
        <f t="shared" si="30"/>
        <v>-</v>
      </c>
      <c r="X73" s="195" t="str">
        <f t="shared" si="31"/>
        <v>-</v>
      </c>
      <c r="Y73" s="106" t="str">
        <f t="shared" si="32"/>
        <v>-</v>
      </c>
      <c r="Z73" s="109">
        <v>0</v>
      </c>
      <c r="AA73" s="194">
        <f>IFERROR(Z73/Z76,"-")</f>
        <v>0</v>
      </c>
      <c r="AB73" s="195">
        <v>0</v>
      </c>
      <c r="AC73" s="195">
        <v>0</v>
      </c>
      <c r="AD73" s="195" t="str">
        <f t="shared" si="33"/>
        <v>-</v>
      </c>
      <c r="AE73" s="195" t="str">
        <f t="shared" si="34"/>
        <v>-</v>
      </c>
      <c r="AF73" s="106" t="str">
        <f t="shared" si="35"/>
        <v>-</v>
      </c>
      <c r="AG73" s="109">
        <v>7</v>
      </c>
      <c r="AH73" s="194">
        <f>IFERROR(AG73/AG76,"-")</f>
        <v>3.255813953488372E-2</v>
      </c>
      <c r="AI73" s="195">
        <v>12493166</v>
      </c>
      <c r="AJ73" s="195">
        <v>7</v>
      </c>
      <c r="AK73" s="195">
        <f t="shared" si="36"/>
        <v>1784738</v>
      </c>
      <c r="AL73" s="195">
        <f t="shared" si="37"/>
        <v>1784738</v>
      </c>
      <c r="AM73" s="106">
        <f t="shared" si="38"/>
        <v>1</v>
      </c>
      <c r="AN73" s="109">
        <v>3</v>
      </c>
      <c r="AO73" s="194">
        <f>IFERROR(AN73/AN76,"-")</f>
        <v>8.152173913043478E-3</v>
      </c>
      <c r="AP73" s="195">
        <v>3828266</v>
      </c>
      <c r="AQ73" s="195">
        <v>3</v>
      </c>
      <c r="AR73" s="195">
        <f t="shared" si="39"/>
        <v>1276088.6666666667</v>
      </c>
      <c r="AS73" s="195">
        <f t="shared" si="40"/>
        <v>1276088.6666666667</v>
      </c>
      <c r="AT73" s="106">
        <f t="shared" si="41"/>
        <v>1</v>
      </c>
      <c r="AU73" s="109">
        <v>11</v>
      </c>
      <c r="AV73" s="194">
        <f>IFERROR(AU73/AU76,"-")</f>
        <v>0.1864406779661017</v>
      </c>
      <c r="AW73" s="195">
        <v>17892819</v>
      </c>
      <c r="AX73" s="195">
        <v>11</v>
      </c>
      <c r="AY73" s="195">
        <f t="shared" si="42"/>
        <v>1626619.9090909092</v>
      </c>
      <c r="AZ73" s="195">
        <f t="shared" si="43"/>
        <v>1626619.9090909092</v>
      </c>
      <c r="BA73" s="106">
        <f t="shared" si="44"/>
        <v>1</v>
      </c>
      <c r="BB73" s="109">
        <v>2</v>
      </c>
      <c r="BC73" s="194">
        <f>IFERROR(BB73/BB76,"-")</f>
        <v>5.3763440860215058E-3</v>
      </c>
      <c r="BD73" s="195">
        <v>1784830</v>
      </c>
      <c r="BE73" s="195">
        <v>2</v>
      </c>
      <c r="BF73" s="195">
        <f t="shared" si="45"/>
        <v>892415</v>
      </c>
      <c r="BG73" s="195">
        <f t="shared" si="46"/>
        <v>892415</v>
      </c>
      <c r="BH73" s="106">
        <f t="shared" si="47"/>
        <v>1</v>
      </c>
      <c r="BJ73" s="59"/>
    </row>
    <row r="74" spans="2:62" s="8" customFormat="1">
      <c r="B74" s="404"/>
      <c r="C74" s="407"/>
      <c r="D74" s="105" t="s">
        <v>135</v>
      </c>
      <c r="E74" s="110">
        <v>5</v>
      </c>
      <c r="F74" s="196">
        <f>IFERROR(E74/E76,"-")</f>
        <v>7.575757575757576E-2</v>
      </c>
      <c r="G74" s="52">
        <v>12383271</v>
      </c>
      <c r="H74" s="52">
        <v>5</v>
      </c>
      <c r="I74" s="52">
        <f t="shared" si="24"/>
        <v>2476654.2000000002</v>
      </c>
      <c r="J74" s="52">
        <f t="shared" si="25"/>
        <v>2476654.2000000002</v>
      </c>
      <c r="K74" s="10">
        <f t="shared" si="26"/>
        <v>1</v>
      </c>
      <c r="L74" s="110">
        <v>5</v>
      </c>
      <c r="M74" s="196">
        <f>IFERROR(L74/L76,"-")</f>
        <v>7.331378299120235E-3</v>
      </c>
      <c r="N74" s="52">
        <v>8752323</v>
      </c>
      <c r="O74" s="52">
        <v>5</v>
      </c>
      <c r="P74" s="52">
        <f t="shared" si="27"/>
        <v>1750464.6</v>
      </c>
      <c r="Q74" s="52">
        <f t="shared" si="28"/>
        <v>1750464.6</v>
      </c>
      <c r="R74" s="10">
        <f t="shared" si="29"/>
        <v>1</v>
      </c>
      <c r="S74" s="110">
        <v>0</v>
      </c>
      <c r="T74" s="196">
        <f>IFERROR(S74/S76,"-")</f>
        <v>0</v>
      </c>
      <c r="U74" s="52">
        <v>0</v>
      </c>
      <c r="V74" s="52">
        <v>0</v>
      </c>
      <c r="W74" s="52" t="str">
        <f t="shared" si="30"/>
        <v>-</v>
      </c>
      <c r="X74" s="52" t="str">
        <f t="shared" si="31"/>
        <v>-</v>
      </c>
      <c r="Y74" s="10" t="str">
        <f t="shared" si="32"/>
        <v>-</v>
      </c>
      <c r="Z74" s="110">
        <v>0</v>
      </c>
      <c r="AA74" s="196">
        <f>IFERROR(Z74/Z76,"-")</f>
        <v>0</v>
      </c>
      <c r="AB74" s="52">
        <v>0</v>
      </c>
      <c r="AC74" s="52">
        <v>0</v>
      </c>
      <c r="AD74" s="52" t="str">
        <f t="shared" si="33"/>
        <v>-</v>
      </c>
      <c r="AE74" s="52" t="str">
        <f t="shared" si="34"/>
        <v>-</v>
      </c>
      <c r="AF74" s="10" t="str">
        <f t="shared" si="35"/>
        <v>-</v>
      </c>
      <c r="AG74" s="110">
        <v>2</v>
      </c>
      <c r="AH74" s="196">
        <f>IFERROR(AG74/AG76,"-")</f>
        <v>9.3023255813953487E-3</v>
      </c>
      <c r="AI74" s="52">
        <v>3027366</v>
      </c>
      <c r="AJ74" s="52">
        <v>2</v>
      </c>
      <c r="AK74" s="52">
        <f t="shared" si="36"/>
        <v>1513683</v>
      </c>
      <c r="AL74" s="52">
        <f t="shared" si="37"/>
        <v>1513683</v>
      </c>
      <c r="AM74" s="10">
        <f t="shared" si="38"/>
        <v>1</v>
      </c>
      <c r="AN74" s="110">
        <v>1</v>
      </c>
      <c r="AO74" s="196">
        <f>IFERROR(AN74/AN76,"-")</f>
        <v>2.717391304347826E-3</v>
      </c>
      <c r="AP74" s="52">
        <v>2045781</v>
      </c>
      <c r="AQ74" s="52">
        <v>1</v>
      </c>
      <c r="AR74" s="52">
        <f t="shared" si="39"/>
        <v>2045781</v>
      </c>
      <c r="AS74" s="52">
        <f t="shared" si="40"/>
        <v>2045781</v>
      </c>
      <c r="AT74" s="10">
        <f t="shared" si="41"/>
        <v>1</v>
      </c>
      <c r="AU74" s="110">
        <v>5</v>
      </c>
      <c r="AV74" s="196">
        <f>IFERROR(AU74/AU76,"-")</f>
        <v>8.4745762711864403E-2</v>
      </c>
      <c r="AW74" s="52">
        <v>8752323</v>
      </c>
      <c r="AX74" s="52">
        <v>5</v>
      </c>
      <c r="AY74" s="52">
        <f t="shared" si="42"/>
        <v>1750464.6</v>
      </c>
      <c r="AZ74" s="52">
        <f t="shared" si="43"/>
        <v>1750464.6</v>
      </c>
      <c r="BA74" s="10">
        <f t="shared" si="44"/>
        <v>1</v>
      </c>
      <c r="BB74" s="110">
        <v>2</v>
      </c>
      <c r="BC74" s="196">
        <f>IFERROR(BB74/BB76,"-")</f>
        <v>5.3763440860215058E-3</v>
      </c>
      <c r="BD74" s="52">
        <v>3651106</v>
      </c>
      <c r="BE74" s="52">
        <v>2</v>
      </c>
      <c r="BF74" s="52">
        <f t="shared" si="45"/>
        <v>1825553</v>
      </c>
      <c r="BG74" s="52">
        <f t="shared" si="46"/>
        <v>1825553</v>
      </c>
      <c r="BH74" s="10">
        <f t="shared" si="47"/>
        <v>1</v>
      </c>
      <c r="BJ74" s="59"/>
    </row>
    <row r="75" spans="2:62" s="8" customFormat="1">
      <c r="B75" s="404"/>
      <c r="C75" s="407"/>
      <c r="D75" s="108" t="s">
        <v>136</v>
      </c>
      <c r="E75" s="303">
        <v>2</v>
      </c>
      <c r="F75" s="197">
        <f>IFERROR(E75/E76,"-")</f>
        <v>3.0303030303030304E-2</v>
      </c>
      <c r="G75" s="98">
        <v>2106933</v>
      </c>
      <c r="H75" s="98">
        <v>2</v>
      </c>
      <c r="I75" s="98">
        <f t="shared" si="24"/>
        <v>1053466.5</v>
      </c>
      <c r="J75" s="98">
        <f t="shared" si="25"/>
        <v>1053466.5</v>
      </c>
      <c r="K75" s="26">
        <f t="shared" si="26"/>
        <v>1</v>
      </c>
      <c r="L75" s="303">
        <v>7</v>
      </c>
      <c r="M75" s="197">
        <f>IFERROR(L75/L76,"-")</f>
        <v>1.0263929618768328E-2</v>
      </c>
      <c r="N75" s="98">
        <v>21589751</v>
      </c>
      <c r="O75" s="98">
        <v>7</v>
      </c>
      <c r="P75" s="98">
        <f t="shared" si="27"/>
        <v>3084250.1428571427</v>
      </c>
      <c r="Q75" s="98">
        <f t="shared" si="28"/>
        <v>3084250.1428571427</v>
      </c>
      <c r="R75" s="26">
        <f t="shared" si="29"/>
        <v>1</v>
      </c>
      <c r="S75" s="303">
        <v>0</v>
      </c>
      <c r="T75" s="197">
        <f>IFERROR(S75/S76,"-")</f>
        <v>0</v>
      </c>
      <c r="U75" s="98">
        <v>0</v>
      </c>
      <c r="V75" s="98">
        <v>0</v>
      </c>
      <c r="W75" s="98" t="str">
        <f t="shared" si="30"/>
        <v>-</v>
      </c>
      <c r="X75" s="98" t="str">
        <f t="shared" si="31"/>
        <v>-</v>
      </c>
      <c r="Y75" s="26" t="str">
        <f t="shared" si="32"/>
        <v>-</v>
      </c>
      <c r="Z75" s="303">
        <v>0</v>
      </c>
      <c r="AA75" s="197">
        <f>IFERROR(Z75/Z76,"-")</f>
        <v>0</v>
      </c>
      <c r="AB75" s="98">
        <v>0</v>
      </c>
      <c r="AC75" s="98">
        <v>0</v>
      </c>
      <c r="AD75" s="98" t="str">
        <f t="shared" si="33"/>
        <v>-</v>
      </c>
      <c r="AE75" s="98" t="str">
        <f t="shared" si="34"/>
        <v>-</v>
      </c>
      <c r="AF75" s="26" t="str">
        <f t="shared" si="35"/>
        <v>-</v>
      </c>
      <c r="AG75" s="303">
        <v>3</v>
      </c>
      <c r="AH75" s="197">
        <f>IFERROR(AG75/AG76,"-")</f>
        <v>1.3953488372093023E-2</v>
      </c>
      <c r="AI75" s="98">
        <v>8610384</v>
      </c>
      <c r="AJ75" s="98">
        <v>3</v>
      </c>
      <c r="AK75" s="98">
        <f t="shared" si="36"/>
        <v>2870128</v>
      </c>
      <c r="AL75" s="98">
        <f t="shared" si="37"/>
        <v>2870128</v>
      </c>
      <c r="AM75" s="26">
        <f t="shared" si="38"/>
        <v>1</v>
      </c>
      <c r="AN75" s="303">
        <v>4</v>
      </c>
      <c r="AO75" s="197">
        <f>IFERROR(AN75/AN76,"-")</f>
        <v>1.0869565217391304E-2</v>
      </c>
      <c r="AP75" s="98">
        <v>12979367</v>
      </c>
      <c r="AQ75" s="98">
        <v>4</v>
      </c>
      <c r="AR75" s="98">
        <f t="shared" si="39"/>
        <v>3244841.75</v>
      </c>
      <c r="AS75" s="98">
        <f t="shared" si="40"/>
        <v>3244841.75</v>
      </c>
      <c r="AT75" s="26">
        <f t="shared" si="41"/>
        <v>1</v>
      </c>
      <c r="AU75" s="303">
        <v>7</v>
      </c>
      <c r="AV75" s="197">
        <f>IFERROR(AU75/AU76,"-")</f>
        <v>0.11864406779661017</v>
      </c>
      <c r="AW75" s="98">
        <v>21589751</v>
      </c>
      <c r="AX75" s="98">
        <v>7</v>
      </c>
      <c r="AY75" s="98">
        <f t="shared" si="42"/>
        <v>3084250.1428571427</v>
      </c>
      <c r="AZ75" s="98">
        <f t="shared" si="43"/>
        <v>3084250.1428571427</v>
      </c>
      <c r="BA75" s="26">
        <f t="shared" si="44"/>
        <v>1</v>
      </c>
      <c r="BB75" s="303">
        <v>1</v>
      </c>
      <c r="BC75" s="197">
        <f>IFERROR(BB75/BB76,"-")</f>
        <v>2.6881720430107529E-3</v>
      </c>
      <c r="BD75" s="98">
        <v>160770</v>
      </c>
      <c r="BE75" s="98">
        <v>1</v>
      </c>
      <c r="BF75" s="98">
        <f t="shared" si="45"/>
        <v>160770</v>
      </c>
      <c r="BG75" s="98">
        <f t="shared" si="46"/>
        <v>160770</v>
      </c>
      <c r="BH75" s="26">
        <f t="shared" si="47"/>
        <v>1</v>
      </c>
      <c r="BJ75" s="59"/>
    </row>
    <row r="76" spans="2:62" s="8" customFormat="1">
      <c r="B76" s="405"/>
      <c r="C76" s="408"/>
      <c r="D76" s="221" t="s">
        <v>64</v>
      </c>
      <c r="E76" s="111">
        <f>SUM(E68:E75)</f>
        <v>66</v>
      </c>
      <c r="F76" s="198">
        <f>IFERROR(E76/E76,"-")</f>
        <v>1</v>
      </c>
      <c r="G76" s="99">
        <f>SUM(G68:G75)</f>
        <v>39196921</v>
      </c>
      <c r="H76" s="99">
        <f>SUM(H68:H75)</f>
        <v>29</v>
      </c>
      <c r="I76" s="99">
        <f t="shared" si="24"/>
        <v>593892.74242424243</v>
      </c>
      <c r="J76" s="99">
        <f t="shared" si="25"/>
        <v>1351617.9655172413</v>
      </c>
      <c r="K76" s="87">
        <f t="shared" si="26"/>
        <v>0.43939393939393939</v>
      </c>
      <c r="L76" s="111">
        <f>SUM(L68:L75)</f>
        <v>682</v>
      </c>
      <c r="M76" s="198">
        <f>IFERROR(L76/L76,"-")</f>
        <v>1</v>
      </c>
      <c r="N76" s="99">
        <f>SUM(N68:N75)</f>
        <v>120953420</v>
      </c>
      <c r="O76" s="99">
        <f>SUM(O68:O75)</f>
        <v>133</v>
      </c>
      <c r="P76" s="99">
        <f t="shared" si="27"/>
        <v>177351.05571847508</v>
      </c>
      <c r="Q76" s="99">
        <f t="shared" si="28"/>
        <v>909424.21052631584</v>
      </c>
      <c r="R76" s="87">
        <f t="shared" si="29"/>
        <v>0.19501466275659823</v>
      </c>
      <c r="S76" s="111">
        <f>SUM(S68:S75)</f>
        <v>28</v>
      </c>
      <c r="T76" s="198">
        <f>IFERROR(S76/S76,"-")</f>
        <v>1</v>
      </c>
      <c r="U76" s="99">
        <f>SUM(U68:U75)</f>
        <v>746037</v>
      </c>
      <c r="V76" s="99">
        <f>SUM(V68:V75)</f>
        <v>1</v>
      </c>
      <c r="W76" s="99">
        <f t="shared" si="30"/>
        <v>26644.178571428572</v>
      </c>
      <c r="X76" s="99">
        <f t="shared" si="31"/>
        <v>746037</v>
      </c>
      <c r="Y76" s="87">
        <f t="shared" si="32"/>
        <v>3.5714285714285712E-2</v>
      </c>
      <c r="Z76" s="111">
        <f>SUM(Z68:Z75)</f>
        <v>66</v>
      </c>
      <c r="AA76" s="198">
        <f>IFERROR(Z76/Z76,"-")</f>
        <v>1</v>
      </c>
      <c r="AB76" s="99">
        <f>SUM(AB68:AB75)</f>
        <v>2809691</v>
      </c>
      <c r="AC76" s="99">
        <f>SUM(AC68:AC75)</f>
        <v>6</v>
      </c>
      <c r="AD76" s="99">
        <f t="shared" si="33"/>
        <v>42571.07575757576</v>
      </c>
      <c r="AE76" s="99">
        <f t="shared" si="34"/>
        <v>468281.83333333331</v>
      </c>
      <c r="AF76" s="87">
        <f t="shared" si="35"/>
        <v>9.0909090909090912E-2</v>
      </c>
      <c r="AG76" s="111">
        <f>SUM(AG68:AG75)</f>
        <v>215</v>
      </c>
      <c r="AH76" s="198">
        <f>IFERROR(AG76/AG76,"-")</f>
        <v>1</v>
      </c>
      <c r="AI76" s="99">
        <f>SUM(AI68:AI75)</f>
        <v>62750248</v>
      </c>
      <c r="AJ76" s="99">
        <f>SUM(AJ68:AJ75)</f>
        <v>60</v>
      </c>
      <c r="AK76" s="99">
        <f t="shared" si="36"/>
        <v>291861.61860465119</v>
      </c>
      <c r="AL76" s="99">
        <f t="shared" si="37"/>
        <v>1045837.4666666667</v>
      </c>
      <c r="AM76" s="87">
        <f t="shared" si="38"/>
        <v>0.27906976744186046</v>
      </c>
      <c r="AN76" s="111">
        <f>SUM(AN68:AN75)</f>
        <v>368</v>
      </c>
      <c r="AO76" s="198">
        <f>IFERROR(AN76/AN76,"-")</f>
        <v>1</v>
      </c>
      <c r="AP76" s="99">
        <f>SUM(AP68:AP75)</f>
        <v>46656726</v>
      </c>
      <c r="AQ76" s="99">
        <f>SUM(AQ68:AQ75)</f>
        <v>61</v>
      </c>
      <c r="AR76" s="99">
        <f t="shared" si="39"/>
        <v>126784.58152173914</v>
      </c>
      <c r="AS76" s="99">
        <f t="shared" si="40"/>
        <v>764864.36065573769</v>
      </c>
      <c r="AT76" s="87">
        <f t="shared" si="41"/>
        <v>0.16576086956521738</v>
      </c>
      <c r="AU76" s="111">
        <f>SUM(AU68:AU75)</f>
        <v>59</v>
      </c>
      <c r="AV76" s="198">
        <f>IFERROR(AU76/AU76,"-")</f>
        <v>1</v>
      </c>
      <c r="AW76" s="99">
        <f>SUM(AW68:AW75)</f>
        <v>88564605</v>
      </c>
      <c r="AX76" s="99">
        <f>SUM(AX68:AX75)</f>
        <v>59</v>
      </c>
      <c r="AY76" s="99">
        <f t="shared" si="42"/>
        <v>1501095</v>
      </c>
      <c r="AZ76" s="99">
        <f t="shared" si="43"/>
        <v>1501095</v>
      </c>
      <c r="BA76" s="87">
        <f t="shared" si="44"/>
        <v>1</v>
      </c>
      <c r="BB76" s="111">
        <f>SUM(BB68:BB75)</f>
        <v>372</v>
      </c>
      <c r="BC76" s="198">
        <f>IFERROR(BB76/BB76,"-")</f>
        <v>1</v>
      </c>
      <c r="BD76" s="99">
        <f>SUM(BD68:BD75)</f>
        <v>12282321</v>
      </c>
      <c r="BE76" s="99">
        <f>SUM(BE68:BE75)</f>
        <v>22</v>
      </c>
      <c r="BF76" s="99">
        <f t="shared" si="45"/>
        <v>33016.991935483871</v>
      </c>
      <c r="BG76" s="99">
        <f t="shared" si="46"/>
        <v>558287.31818181823</v>
      </c>
      <c r="BH76" s="87">
        <f t="shared" si="47"/>
        <v>5.9139784946236562E-2</v>
      </c>
      <c r="BJ76" s="59"/>
    </row>
    <row r="77" spans="2:62" s="8" customFormat="1">
      <c r="B77" s="403">
        <v>9</v>
      </c>
      <c r="C77" s="406" t="s">
        <v>82</v>
      </c>
      <c r="D77" s="105" t="s">
        <v>132</v>
      </c>
      <c r="E77" s="109">
        <v>14</v>
      </c>
      <c r="F77" s="194">
        <f>IFERROR(E77/E85,"-")</f>
        <v>0.60869565217391308</v>
      </c>
      <c r="G77" s="195">
        <v>0</v>
      </c>
      <c r="H77" s="195">
        <v>0</v>
      </c>
      <c r="I77" s="195">
        <f t="shared" si="24"/>
        <v>0</v>
      </c>
      <c r="J77" s="195" t="str">
        <f t="shared" si="25"/>
        <v>-</v>
      </c>
      <c r="K77" s="106">
        <f t="shared" si="26"/>
        <v>0</v>
      </c>
      <c r="L77" s="109">
        <v>256</v>
      </c>
      <c r="M77" s="194">
        <f>IFERROR(L77/L85,"-")</f>
        <v>0.82315112540192925</v>
      </c>
      <c r="N77" s="195">
        <v>0</v>
      </c>
      <c r="O77" s="195">
        <v>0</v>
      </c>
      <c r="P77" s="195">
        <f t="shared" si="27"/>
        <v>0</v>
      </c>
      <c r="Q77" s="195" t="str">
        <f t="shared" si="28"/>
        <v>-</v>
      </c>
      <c r="R77" s="106">
        <f t="shared" si="29"/>
        <v>0</v>
      </c>
      <c r="S77" s="109">
        <v>10</v>
      </c>
      <c r="T77" s="194">
        <f>IFERROR(S77/S85,"-")</f>
        <v>1</v>
      </c>
      <c r="U77" s="195">
        <v>0</v>
      </c>
      <c r="V77" s="195">
        <v>0</v>
      </c>
      <c r="W77" s="195">
        <f t="shared" si="30"/>
        <v>0</v>
      </c>
      <c r="X77" s="195" t="str">
        <f t="shared" si="31"/>
        <v>-</v>
      </c>
      <c r="Y77" s="106">
        <f t="shared" si="32"/>
        <v>0</v>
      </c>
      <c r="Z77" s="109">
        <v>31</v>
      </c>
      <c r="AA77" s="194">
        <f>IFERROR(Z77/Z85,"-")</f>
        <v>0.96875</v>
      </c>
      <c r="AB77" s="195">
        <v>0</v>
      </c>
      <c r="AC77" s="195">
        <v>0</v>
      </c>
      <c r="AD77" s="195">
        <f t="shared" si="33"/>
        <v>0</v>
      </c>
      <c r="AE77" s="195" t="str">
        <f t="shared" si="34"/>
        <v>-</v>
      </c>
      <c r="AF77" s="106">
        <f t="shared" si="35"/>
        <v>0</v>
      </c>
      <c r="AG77" s="109">
        <v>76</v>
      </c>
      <c r="AH77" s="194">
        <f>IFERROR(AG77/AG85,"-")</f>
        <v>0.72380952380952379</v>
      </c>
      <c r="AI77" s="195">
        <v>0</v>
      </c>
      <c r="AJ77" s="195">
        <v>0</v>
      </c>
      <c r="AK77" s="195">
        <f t="shared" si="36"/>
        <v>0</v>
      </c>
      <c r="AL77" s="195" t="str">
        <f t="shared" si="37"/>
        <v>-</v>
      </c>
      <c r="AM77" s="106">
        <f t="shared" si="38"/>
        <v>0</v>
      </c>
      <c r="AN77" s="109">
        <v>139</v>
      </c>
      <c r="AO77" s="194">
        <f>IFERROR(AN77/AN85,"-")</f>
        <v>0.85276073619631898</v>
      </c>
      <c r="AP77" s="195">
        <v>0</v>
      </c>
      <c r="AQ77" s="195">
        <v>0</v>
      </c>
      <c r="AR77" s="195">
        <f t="shared" si="39"/>
        <v>0</v>
      </c>
      <c r="AS77" s="195" t="str">
        <f t="shared" si="40"/>
        <v>-</v>
      </c>
      <c r="AT77" s="106">
        <f t="shared" si="41"/>
        <v>0</v>
      </c>
      <c r="AU77" s="109">
        <v>0</v>
      </c>
      <c r="AV77" s="194">
        <f>IFERROR(AU77/AU85,"-")</f>
        <v>0</v>
      </c>
      <c r="AW77" s="195">
        <v>0</v>
      </c>
      <c r="AX77" s="195">
        <v>0</v>
      </c>
      <c r="AY77" s="195" t="str">
        <f t="shared" si="42"/>
        <v>-</v>
      </c>
      <c r="AZ77" s="195" t="str">
        <f t="shared" si="43"/>
        <v>-</v>
      </c>
      <c r="BA77" s="106" t="str">
        <f t="shared" si="44"/>
        <v>-</v>
      </c>
      <c r="BB77" s="109">
        <v>176</v>
      </c>
      <c r="BC77" s="194">
        <f>IFERROR(BB77/BB85,"-")</f>
        <v>0.91191709844559588</v>
      </c>
      <c r="BD77" s="195">
        <v>0</v>
      </c>
      <c r="BE77" s="195">
        <v>0</v>
      </c>
      <c r="BF77" s="195">
        <f t="shared" si="45"/>
        <v>0</v>
      </c>
      <c r="BG77" s="195" t="str">
        <f t="shared" si="46"/>
        <v>-</v>
      </c>
      <c r="BH77" s="106">
        <f t="shared" si="47"/>
        <v>0</v>
      </c>
      <c r="BJ77" s="59"/>
    </row>
    <row r="78" spans="2:62" s="8" customFormat="1">
      <c r="B78" s="404"/>
      <c r="C78" s="407"/>
      <c r="D78" s="105" t="s">
        <v>129</v>
      </c>
      <c r="E78" s="110">
        <v>1</v>
      </c>
      <c r="F78" s="196">
        <f>IFERROR(E78/E85,"-")</f>
        <v>4.3478260869565216E-2</v>
      </c>
      <c r="G78" s="52">
        <v>145920</v>
      </c>
      <c r="H78" s="52">
        <v>1</v>
      </c>
      <c r="I78" s="52">
        <f t="shared" ref="I78:I141" si="48">IFERROR(G78/E78,"-")</f>
        <v>145920</v>
      </c>
      <c r="J78" s="52">
        <f t="shared" si="25"/>
        <v>145920</v>
      </c>
      <c r="K78" s="10">
        <f t="shared" si="26"/>
        <v>1</v>
      </c>
      <c r="L78" s="110">
        <v>6</v>
      </c>
      <c r="M78" s="196">
        <f>IFERROR(L78/L85,"-")</f>
        <v>1.9292604501607719E-2</v>
      </c>
      <c r="N78" s="52">
        <v>843030</v>
      </c>
      <c r="O78" s="52">
        <v>5</v>
      </c>
      <c r="P78" s="52">
        <f t="shared" si="27"/>
        <v>140505</v>
      </c>
      <c r="Q78" s="52">
        <f t="shared" si="28"/>
        <v>168606</v>
      </c>
      <c r="R78" s="10">
        <f t="shared" si="29"/>
        <v>0.83333333333333337</v>
      </c>
      <c r="S78" s="110">
        <v>0</v>
      </c>
      <c r="T78" s="196">
        <f>IFERROR(S78/S85,"-")</f>
        <v>0</v>
      </c>
      <c r="U78" s="52">
        <v>0</v>
      </c>
      <c r="V78" s="52">
        <v>0</v>
      </c>
      <c r="W78" s="52" t="str">
        <f t="shared" si="30"/>
        <v>-</v>
      </c>
      <c r="X78" s="52" t="str">
        <f t="shared" si="31"/>
        <v>-</v>
      </c>
      <c r="Y78" s="10" t="str">
        <f t="shared" si="32"/>
        <v>-</v>
      </c>
      <c r="Z78" s="110">
        <v>0</v>
      </c>
      <c r="AA78" s="196">
        <f>IFERROR(Z78/Z85,"-")</f>
        <v>0</v>
      </c>
      <c r="AB78" s="52">
        <v>0</v>
      </c>
      <c r="AC78" s="52">
        <v>0</v>
      </c>
      <c r="AD78" s="52" t="str">
        <f t="shared" si="33"/>
        <v>-</v>
      </c>
      <c r="AE78" s="52" t="str">
        <f t="shared" si="34"/>
        <v>-</v>
      </c>
      <c r="AF78" s="10" t="str">
        <f t="shared" si="35"/>
        <v>-</v>
      </c>
      <c r="AG78" s="110">
        <v>1</v>
      </c>
      <c r="AH78" s="196">
        <f>IFERROR(AG78/AG85,"-")</f>
        <v>9.5238095238095247E-3</v>
      </c>
      <c r="AI78" s="52">
        <v>80688</v>
      </c>
      <c r="AJ78" s="52">
        <v>1</v>
      </c>
      <c r="AK78" s="52">
        <f t="shared" si="36"/>
        <v>80688</v>
      </c>
      <c r="AL78" s="52">
        <f t="shared" si="37"/>
        <v>80688</v>
      </c>
      <c r="AM78" s="10">
        <f t="shared" si="38"/>
        <v>1</v>
      </c>
      <c r="AN78" s="110">
        <v>5</v>
      </c>
      <c r="AO78" s="196">
        <f>IFERROR(AN78/AN85,"-")</f>
        <v>3.0674846625766871E-2</v>
      </c>
      <c r="AP78" s="52">
        <v>762342</v>
      </c>
      <c r="AQ78" s="52">
        <v>4</v>
      </c>
      <c r="AR78" s="52">
        <f t="shared" si="39"/>
        <v>152468.4</v>
      </c>
      <c r="AS78" s="52">
        <f t="shared" si="40"/>
        <v>190585.5</v>
      </c>
      <c r="AT78" s="10">
        <f t="shared" si="41"/>
        <v>0.8</v>
      </c>
      <c r="AU78" s="110">
        <v>0</v>
      </c>
      <c r="AV78" s="196">
        <f>IFERROR(AU78/AU85,"-")</f>
        <v>0</v>
      </c>
      <c r="AW78" s="52">
        <v>0</v>
      </c>
      <c r="AX78" s="52">
        <v>0</v>
      </c>
      <c r="AY78" s="52" t="str">
        <f t="shared" si="42"/>
        <v>-</v>
      </c>
      <c r="AZ78" s="52" t="str">
        <f t="shared" si="43"/>
        <v>-</v>
      </c>
      <c r="BA78" s="10" t="str">
        <f t="shared" si="44"/>
        <v>-</v>
      </c>
      <c r="BB78" s="110">
        <v>4</v>
      </c>
      <c r="BC78" s="196">
        <f>IFERROR(BB78/BB85,"-")</f>
        <v>2.072538860103627E-2</v>
      </c>
      <c r="BD78" s="52">
        <v>400718</v>
      </c>
      <c r="BE78" s="52">
        <v>4</v>
      </c>
      <c r="BF78" s="52">
        <f t="shared" si="45"/>
        <v>100179.5</v>
      </c>
      <c r="BG78" s="52">
        <f t="shared" si="46"/>
        <v>100179.5</v>
      </c>
      <c r="BH78" s="10">
        <f t="shared" si="47"/>
        <v>1</v>
      </c>
      <c r="BJ78" s="59"/>
    </row>
    <row r="79" spans="2:62" s="8" customFormat="1">
      <c r="B79" s="404"/>
      <c r="C79" s="407"/>
      <c r="D79" s="105" t="s">
        <v>130</v>
      </c>
      <c r="E79" s="110">
        <v>4</v>
      </c>
      <c r="F79" s="196">
        <f>IFERROR(E79/E85,"-")</f>
        <v>0.17391304347826086</v>
      </c>
      <c r="G79" s="52">
        <v>626879</v>
      </c>
      <c r="H79" s="52">
        <v>4</v>
      </c>
      <c r="I79" s="52">
        <f t="shared" si="48"/>
        <v>156719.75</v>
      </c>
      <c r="J79" s="52">
        <f t="shared" si="25"/>
        <v>156719.75</v>
      </c>
      <c r="K79" s="10">
        <f t="shared" si="26"/>
        <v>1</v>
      </c>
      <c r="L79" s="110">
        <v>11</v>
      </c>
      <c r="M79" s="196">
        <f>IFERROR(L79/L85,"-")</f>
        <v>3.5369774919614148E-2</v>
      </c>
      <c r="N79" s="52">
        <v>3282925</v>
      </c>
      <c r="O79" s="52">
        <v>11</v>
      </c>
      <c r="P79" s="52">
        <f t="shared" si="27"/>
        <v>298447.72727272729</v>
      </c>
      <c r="Q79" s="52">
        <f t="shared" si="28"/>
        <v>298447.72727272729</v>
      </c>
      <c r="R79" s="10">
        <f t="shared" si="29"/>
        <v>1</v>
      </c>
      <c r="S79" s="110">
        <v>0</v>
      </c>
      <c r="T79" s="196">
        <f>IFERROR(S79/S85,"-")</f>
        <v>0</v>
      </c>
      <c r="U79" s="52">
        <v>0</v>
      </c>
      <c r="V79" s="52">
        <v>0</v>
      </c>
      <c r="W79" s="52" t="str">
        <f t="shared" si="30"/>
        <v>-</v>
      </c>
      <c r="X79" s="52" t="str">
        <f t="shared" si="31"/>
        <v>-</v>
      </c>
      <c r="Y79" s="10" t="str">
        <f t="shared" si="32"/>
        <v>-</v>
      </c>
      <c r="Z79" s="110">
        <v>1</v>
      </c>
      <c r="AA79" s="196">
        <f>IFERROR(Z79/Z85,"-")</f>
        <v>3.125E-2</v>
      </c>
      <c r="AB79" s="52">
        <v>2682</v>
      </c>
      <c r="AC79" s="52">
        <v>1</v>
      </c>
      <c r="AD79" s="52">
        <f t="shared" si="33"/>
        <v>2682</v>
      </c>
      <c r="AE79" s="52">
        <f t="shared" si="34"/>
        <v>2682</v>
      </c>
      <c r="AF79" s="10">
        <f t="shared" si="35"/>
        <v>1</v>
      </c>
      <c r="AG79" s="110">
        <v>5</v>
      </c>
      <c r="AH79" s="196">
        <f>IFERROR(AG79/AG85,"-")</f>
        <v>4.7619047619047616E-2</v>
      </c>
      <c r="AI79" s="52">
        <v>1276862</v>
      </c>
      <c r="AJ79" s="52">
        <v>5</v>
      </c>
      <c r="AK79" s="52">
        <f t="shared" si="36"/>
        <v>255372.4</v>
      </c>
      <c r="AL79" s="52">
        <f t="shared" si="37"/>
        <v>255372.4</v>
      </c>
      <c r="AM79" s="10">
        <f t="shared" si="38"/>
        <v>1</v>
      </c>
      <c r="AN79" s="110">
        <v>5</v>
      </c>
      <c r="AO79" s="196">
        <f>IFERROR(AN79/AN85,"-")</f>
        <v>3.0674846625766871E-2</v>
      </c>
      <c r="AP79" s="52">
        <v>2003381</v>
      </c>
      <c r="AQ79" s="52">
        <v>5</v>
      </c>
      <c r="AR79" s="52">
        <f t="shared" si="39"/>
        <v>400676.2</v>
      </c>
      <c r="AS79" s="52">
        <f t="shared" si="40"/>
        <v>400676.2</v>
      </c>
      <c r="AT79" s="10">
        <f t="shared" si="41"/>
        <v>1</v>
      </c>
      <c r="AU79" s="110">
        <v>0</v>
      </c>
      <c r="AV79" s="196">
        <f>IFERROR(AU79/AU85,"-")</f>
        <v>0</v>
      </c>
      <c r="AW79" s="52">
        <v>0</v>
      </c>
      <c r="AX79" s="52">
        <v>0</v>
      </c>
      <c r="AY79" s="52" t="str">
        <f t="shared" si="42"/>
        <v>-</v>
      </c>
      <c r="AZ79" s="52" t="str">
        <f t="shared" si="43"/>
        <v>-</v>
      </c>
      <c r="BA79" s="10" t="str">
        <f t="shared" si="44"/>
        <v>-</v>
      </c>
      <c r="BB79" s="110">
        <v>1</v>
      </c>
      <c r="BC79" s="196">
        <f>IFERROR(BB79/BB85,"-")</f>
        <v>5.1813471502590676E-3</v>
      </c>
      <c r="BD79" s="52">
        <v>120636</v>
      </c>
      <c r="BE79" s="52">
        <v>1</v>
      </c>
      <c r="BF79" s="52">
        <f t="shared" si="45"/>
        <v>120636</v>
      </c>
      <c r="BG79" s="52">
        <f t="shared" si="46"/>
        <v>120636</v>
      </c>
      <c r="BH79" s="10">
        <f t="shared" si="47"/>
        <v>1</v>
      </c>
      <c r="BJ79" s="59"/>
    </row>
    <row r="80" spans="2:62" s="8" customFormat="1">
      <c r="B80" s="404"/>
      <c r="C80" s="407"/>
      <c r="D80" s="105" t="s">
        <v>131</v>
      </c>
      <c r="E80" s="109">
        <v>3</v>
      </c>
      <c r="F80" s="194">
        <f>IFERROR(E80/E85,"-")</f>
        <v>0.13043478260869565</v>
      </c>
      <c r="G80" s="195">
        <v>2785262</v>
      </c>
      <c r="H80" s="195">
        <v>3</v>
      </c>
      <c r="I80" s="195">
        <f t="shared" si="48"/>
        <v>928420.66666666663</v>
      </c>
      <c r="J80" s="195">
        <f t="shared" si="25"/>
        <v>928420.66666666663</v>
      </c>
      <c r="K80" s="106">
        <f t="shared" si="26"/>
        <v>1</v>
      </c>
      <c r="L80" s="109">
        <v>12</v>
      </c>
      <c r="M80" s="194">
        <f>IFERROR(L80/L85,"-")</f>
        <v>3.8585209003215437E-2</v>
      </c>
      <c r="N80" s="195">
        <v>10082055</v>
      </c>
      <c r="O80" s="195">
        <v>12</v>
      </c>
      <c r="P80" s="195">
        <f t="shared" si="27"/>
        <v>840171.25</v>
      </c>
      <c r="Q80" s="195">
        <f t="shared" si="28"/>
        <v>840171.25</v>
      </c>
      <c r="R80" s="106">
        <f t="shared" si="29"/>
        <v>1</v>
      </c>
      <c r="S80" s="109">
        <v>0</v>
      </c>
      <c r="T80" s="194">
        <f>IFERROR(S80/S85,"-")</f>
        <v>0</v>
      </c>
      <c r="U80" s="195">
        <v>0</v>
      </c>
      <c r="V80" s="195">
        <v>0</v>
      </c>
      <c r="W80" s="195" t="str">
        <f t="shared" si="30"/>
        <v>-</v>
      </c>
      <c r="X80" s="195" t="str">
        <f t="shared" si="31"/>
        <v>-</v>
      </c>
      <c r="Y80" s="106" t="str">
        <f t="shared" si="32"/>
        <v>-</v>
      </c>
      <c r="Z80" s="109">
        <v>0</v>
      </c>
      <c r="AA80" s="194">
        <f>IFERROR(Z80/Z85,"-")</f>
        <v>0</v>
      </c>
      <c r="AB80" s="195">
        <v>0</v>
      </c>
      <c r="AC80" s="195">
        <v>0</v>
      </c>
      <c r="AD80" s="195" t="str">
        <f t="shared" si="33"/>
        <v>-</v>
      </c>
      <c r="AE80" s="195" t="str">
        <f t="shared" si="34"/>
        <v>-</v>
      </c>
      <c r="AF80" s="106" t="str">
        <f t="shared" si="35"/>
        <v>-</v>
      </c>
      <c r="AG80" s="109">
        <v>6</v>
      </c>
      <c r="AH80" s="194">
        <f>IFERROR(AG80/AG85,"-")</f>
        <v>5.7142857142857141E-2</v>
      </c>
      <c r="AI80" s="195">
        <v>6642304</v>
      </c>
      <c r="AJ80" s="195">
        <v>6</v>
      </c>
      <c r="AK80" s="195">
        <f t="shared" si="36"/>
        <v>1107050.6666666667</v>
      </c>
      <c r="AL80" s="195">
        <f t="shared" si="37"/>
        <v>1107050.6666666667</v>
      </c>
      <c r="AM80" s="106">
        <f t="shared" si="38"/>
        <v>1</v>
      </c>
      <c r="AN80" s="109">
        <v>6</v>
      </c>
      <c r="AO80" s="194">
        <f>IFERROR(AN80/AN85,"-")</f>
        <v>3.6809815950920248E-2</v>
      </c>
      <c r="AP80" s="195">
        <v>3439751</v>
      </c>
      <c r="AQ80" s="195">
        <v>6</v>
      </c>
      <c r="AR80" s="195">
        <f t="shared" si="39"/>
        <v>573291.83333333337</v>
      </c>
      <c r="AS80" s="195">
        <f t="shared" si="40"/>
        <v>573291.83333333337</v>
      </c>
      <c r="AT80" s="106">
        <f t="shared" si="41"/>
        <v>1</v>
      </c>
      <c r="AU80" s="109">
        <v>0</v>
      </c>
      <c r="AV80" s="194">
        <f>IFERROR(AU80/AU85,"-")</f>
        <v>0</v>
      </c>
      <c r="AW80" s="195">
        <v>0</v>
      </c>
      <c r="AX80" s="195">
        <v>0</v>
      </c>
      <c r="AY80" s="195" t="str">
        <f t="shared" si="42"/>
        <v>-</v>
      </c>
      <c r="AZ80" s="195" t="str">
        <f t="shared" si="43"/>
        <v>-</v>
      </c>
      <c r="BA80" s="106" t="str">
        <f t="shared" si="44"/>
        <v>-</v>
      </c>
      <c r="BB80" s="109">
        <v>5</v>
      </c>
      <c r="BC80" s="194">
        <f>IFERROR(BB80/BB85,"-")</f>
        <v>2.5906735751295335E-2</v>
      </c>
      <c r="BD80" s="195">
        <v>3515860</v>
      </c>
      <c r="BE80" s="195">
        <v>5</v>
      </c>
      <c r="BF80" s="195">
        <f t="shared" si="45"/>
        <v>703172</v>
      </c>
      <c r="BG80" s="195">
        <f t="shared" si="46"/>
        <v>703172</v>
      </c>
      <c r="BH80" s="106">
        <f t="shared" si="47"/>
        <v>1</v>
      </c>
      <c r="BJ80" s="59"/>
    </row>
    <row r="81" spans="2:62" s="8" customFormat="1">
      <c r="B81" s="404"/>
      <c r="C81" s="407"/>
      <c r="D81" s="105" t="s">
        <v>133</v>
      </c>
      <c r="E81" s="110">
        <v>1</v>
      </c>
      <c r="F81" s="196">
        <f>IFERROR(E81/E85,"-")</f>
        <v>4.3478260869565216E-2</v>
      </c>
      <c r="G81" s="52">
        <v>953029</v>
      </c>
      <c r="H81" s="52">
        <v>1</v>
      </c>
      <c r="I81" s="52">
        <f t="shared" si="48"/>
        <v>953029</v>
      </c>
      <c r="J81" s="52">
        <f t="shared" si="25"/>
        <v>953029</v>
      </c>
      <c r="K81" s="10">
        <f t="shared" si="26"/>
        <v>1</v>
      </c>
      <c r="L81" s="110">
        <v>10</v>
      </c>
      <c r="M81" s="196">
        <f>IFERROR(L81/L85,"-")</f>
        <v>3.215434083601286E-2</v>
      </c>
      <c r="N81" s="52">
        <v>14388691</v>
      </c>
      <c r="O81" s="52">
        <v>10</v>
      </c>
      <c r="P81" s="52">
        <f t="shared" si="27"/>
        <v>1438869.1</v>
      </c>
      <c r="Q81" s="52">
        <f t="shared" si="28"/>
        <v>1438869.1</v>
      </c>
      <c r="R81" s="10">
        <f t="shared" si="29"/>
        <v>1</v>
      </c>
      <c r="S81" s="110">
        <v>0</v>
      </c>
      <c r="T81" s="196">
        <f>IFERROR(S81/S85,"-")</f>
        <v>0</v>
      </c>
      <c r="U81" s="52">
        <v>0</v>
      </c>
      <c r="V81" s="52">
        <v>0</v>
      </c>
      <c r="W81" s="52" t="str">
        <f t="shared" si="30"/>
        <v>-</v>
      </c>
      <c r="X81" s="52" t="str">
        <f t="shared" si="31"/>
        <v>-</v>
      </c>
      <c r="Y81" s="10" t="str">
        <f t="shared" si="32"/>
        <v>-</v>
      </c>
      <c r="Z81" s="110">
        <v>0</v>
      </c>
      <c r="AA81" s="196">
        <f>IFERROR(Z81/Z85,"-")</f>
        <v>0</v>
      </c>
      <c r="AB81" s="52">
        <v>0</v>
      </c>
      <c r="AC81" s="52">
        <v>0</v>
      </c>
      <c r="AD81" s="52" t="str">
        <f t="shared" si="33"/>
        <v>-</v>
      </c>
      <c r="AE81" s="52" t="str">
        <f t="shared" si="34"/>
        <v>-</v>
      </c>
      <c r="AF81" s="10" t="str">
        <f t="shared" si="35"/>
        <v>-</v>
      </c>
      <c r="AG81" s="110">
        <v>5</v>
      </c>
      <c r="AH81" s="196">
        <f>IFERROR(AG81/AG85,"-")</f>
        <v>4.7619047619047616E-2</v>
      </c>
      <c r="AI81" s="52">
        <v>7166795</v>
      </c>
      <c r="AJ81" s="52">
        <v>5</v>
      </c>
      <c r="AK81" s="52">
        <f t="shared" si="36"/>
        <v>1433359</v>
      </c>
      <c r="AL81" s="52">
        <f t="shared" si="37"/>
        <v>1433359</v>
      </c>
      <c r="AM81" s="10">
        <f t="shared" si="38"/>
        <v>1</v>
      </c>
      <c r="AN81" s="110">
        <v>5</v>
      </c>
      <c r="AO81" s="196">
        <f>IFERROR(AN81/AN85,"-")</f>
        <v>3.0674846625766871E-2</v>
      </c>
      <c r="AP81" s="52">
        <v>7221896</v>
      </c>
      <c r="AQ81" s="52">
        <v>5</v>
      </c>
      <c r="AR81" s="52">
        <f t="shared" si="39"/>
        <v>1444379.2</v>
      </c>
      <c r="AS81" s="52">
        <f t="shared" si="40"/>
        <v>1444379.2</v>
      </c>
      <c r="AT81" s="10">
        <f t="shared" si="41"/>
        <v>1</v>
      </c>
      <c r="AU81" s="110">
        <v>10</v>
      </c>
      <c r="AV81" s="196">
        <f>IFERROR(AU81/AU85,"-")</f>
        <v>0.38461538461538464</v>
      </c>
      <c r="AW81" s="52">
        <v>14388691</v>
      </c>
      <c r="AX81" s="52">
        <v>10</v>
      </c>
      <c r="AY81" s="52">
        <f t="shared" si="42"/>
        <v>1438869.1</v>
      </c>
      <c r="AZ81" s="52">
        <f t="shared" si="43"/>
        <v>1438869.1</v>
      </c>
      <c r="BA81" s="10">
        <f t="shared" si="44"/>
        <v>1</v>
      </c>
      <c r="BB81" s="110">
        <v>3</v>
      </c>
      <c r="BC81" s="196">
        <f>IFERROR(BB81/BB85,"-")</f>
        <v>1.5544041450777202E-2</v>
      </c>
      <c r="BD81" s="52">
        <v>3845747</v>
      </c>
      <c r="BE81" s="52">
        <v>3</v>
      </c>
      <c r="BF81" s="52">
        <f t="shared" si="45"/>
        <v>1281915.6666666667</v>
      </c>
      <c r="BG81" s="52">
        <f t="shared" si="46"/>
        <v>1281915.6666666667</v>
      </c>
      <c r="BH81" s="10">
        <f t="shared" si="47"/>
        <v>1</v>
      </c>
      <c r="BJ81" s="59"/>
    </row>
    <row r="82" spans="2:62" s="8" customFormat="1">
      <c r="B82" s="404"/>
      <c r="C82" s="407"/>
      <c r="D82" s="105" t="s">
        <v>134</v>
      </c>
      <c r="E82" s="109">
        <v>0</v>
      </c>
      <c r="F82" s="194">
        <f>IFERROR(E82/E85,"-")</f>
        <v>0</v>
      </c>
      <c r="G82" s="195">
        <v>0</v>
      </c>
      <c r="H82" s="195">
        <v>0</v>
      </c>
      <c r="I82" s="195" t="str">
        <f t="shared" si="48"/>
        <v>-</v>
      </c>
      <c r="J82" s="195" t="str">
        <f t="shared" si="25"/>
        <v>-</v>
      </c>
      <c r="K82" s="106" t="str">
        <f t="shared" si="26"/>
        <v>-</v>
      </c>
      <c r="L82" s="109">
        <v>10</v>
      </c>
      <c r="M82" s="194">
        <f>IFERROR(L82/L85,"-")</f>
        <v>3.215434083601286E-2</v>
      </c>
      <c r="N82" s="195">
        <v>18397019</v>
      </c>
      <c r="O82" s="195">
        <v>10</v>
      </c>
      <c r="P82" s="195">
        <f t="shared" si="27"/>
        <v>1839701.9</v>
      </c>
      <c r="Q82" s="195">
        <f t="shared" si="28"/>
        <v>1839701.9</v>
      </c>
      <c r="R82" s="106">
        <f t="shared" si="29"/>
        <v>1</v>
      </c>
      <c r="S82" s="109">
        <v>0</v>
      </c>
      <c r="T82" s="194">
        <f>IFERROR(S82/S85,"-")</f>
        <v>0</v>
      </c>
      <c r="U82" s="195">
        <v>0</v>
      </c>
      <c r="V82" s="195">
        <v>0</v>
      </c>
      <c r="W82" s="195" t="str">
        <f t="shared" si="30"/>
        <v>-</v>
      </c>
      <c r="X82" s="195" t="str">
        <f t="shared" si="31"/>
        <v>-</v>
      </c>
      <c r="Y82" s="106" t="str">
        <f t="shared" si="32"/>
        <v>-</v>
      </c>
      <c r="Z82" s="109">
        <v>0</v>
      </c>
      <c r="AA82" s="194">
        <f>IFERROR(Z82/Z85,"-")</f>
        <v>0</v>
      </c>
      <c r="AB82" s="195">
        <v>0</v>
      </c>
      <c r="AC82" s="195">
        <v>0</v>
      </c>
      <c r="AD82" s="195" t="str">
        <f t="shared" si="33"/>
        <v>-</v>
      </c>
      <c r="AE82" s="195" t="str">
        <f t="shared" si="34"/>
        <v>-</v>
      </c>
      <c r="AF82" s="106" t="str">
        <f t="shared" si="35"/>
        <v>-</v>
      </c>
      <c r="AG82" s="109">
        <v>8</v>
      </c>
      <c r="AH82" s="194">
        <f>IFERROR(AG82/AG85,"-")</f>
        <v>7.6190476190476197E-2</v>
      </c>
      <c r="AI82" s="195">
        <v>15102806</v>
      </c>
      <c r="AJ82" s="195">
        <v>8</v>
      </c>
      <c r="AK82" s="195">
        <f t="shared" si="36"/>
        <v>1887850.75</v>
      </c>
      <c r="AL82" s="195">
        <f t="shared" si="37"/>
        <v>1887850.75</v>
      </c>
      <c r="AM82" s="106">
        <f t="shared" si="38"/>
        <v>1</v>
      </c>
      <c r="AN82" s="109">
        <v>1</v>
      </c>
      <c r="AO82" s="194">
        <f>IFERROR(AN82/AN85,"-")</f>
        <v>6.1349693251533744E-3</v>
      </c>
      <c r="AP82" s="195">
        <v>401460</v>
      </c>
      <c r="AQ82" s="195">
        <v>1</v>
      </c>
      <c r="AR82" s="195">
        <f t="shared" si="39"/>
        <v>401460</v>
      </c>
      <c r="AS82" s="195">
        <f t="shared" si="40"/>
        <v>401460</v>
      </c>
      <c r="AT82" s="106">
        <f t="shared" si="41"/>
        <v>1</v>
      </c>
      <c r="AU82" s="109">
        <v>10</v>
      </c>
      <c r="AV82" s="194">
        <f>IFERROR(AU82/AU85,"-")</f>
        <v>0.38461538461538464</v>
      </c>
      <c r="AW82" s="195">
        <v>18397019</v>
      </c>
      <c r="AX82" s="195">
        <v>10</v>
      </c>
      <c r="AY82" s="195">
        <f t="shared" si="42"/>
        <v>1839701.9</v>
      </c>
      <c r="AZ82" s="195">
        <f t="shared" si="43"/>
        <v>1839701.9</v>
      </c>
      <c r="BA82" s="106">
        <f t="shared" si="44"/>
        <v>1</v>
      </c>
      <c r="BB82" s="109">
        <v>3</v>
      </c>
      <c r="BC82" s="194">
        <f>IFERROR(BB82/BB85,"-")</f>
        <v>1.5544041450777202E-2</v>
      </c>
      <c r="BD82" s="195">
        <v>4544356</v>
      </c>
      <c r="BE82" s="195">
        <v>3</v>
      </c>
      <c r="BF82" s="195">
        <f t="shared" si="45"/>
        <v>1514785.3333333333</v>
      </c>
      <c r="BG82" s="195">
        <f t="shared" si="46"/>
        <v>1514785.3333333333</v>
      </c>
      <c r="BH82" s="106">
        <f t="shared" si="47"/>
        <v>1</v>
      </c>
      <c r="BJ82" s="59"/>
    </row>
    <row r="83" spans="2:62" s="8" customFormat="1">
      <c r="B83" s="404"/>
      <c r="C83" s="407"/>
      <c r="D83" s="105" t="s">
        <v>135</v>
      </c>
      <c r="E83" s="110">
        <v>0</v>
      </c>
      <c r="F83" s="196">
        <f>IFERROR(E83/E85,"-")</f>
        <v>0</v>
      </c>
      <c r="G83" s="52">
        <v>0</v>
      </c>
      <c r="H83" s="52">
        <v>0</v>
      </c>
      <c r="I83" s="52" t="str">
        <f t="shared" si="48"/>
        <v>-</v>
      </c>
      <c r="J83" s="52" t="str">
        <f t="shared" si="25"/>
        <v>-</v>
      </c>
      <c r="K83" s="10" t="str">
        <f t="shared" si="26"/>
        <v>-</v>
      </c>
      <c r="L83" s="110">
        <v>6</v>
      </c>
      <c r="M83" s="196">
        <f>IFERROR(L83/L85,"-")</f>
        <v>1.9292604501607719E-2</v>
      </c>
      <c r="N83" s="52">
        <v>9887773</v>
      </c>
      <c r="O83" s="52">
        <v>6</v>
      </c>
      <c r="P83" s="52">
        <f t="shared" si="27"/>
        <v>1647962.1666666667</v>
      </c>
      <c r="Q83" s="52">
        <f t="shared" si="28"/>
        <v>1647962.1666666667</v>
      </c>
      <c r="R83" s="10">
        <f t="shared" si="29"/>
        <v>1</v>
      </c>
      <c r="S83" s="110">
        <v>0</v>
      </c>
      <c r="T83" s="196">
        <f>IFERROR(S83/S85,"-")</f>
        <v>0</v>
      </c>
      <c r="U83" s="52">
        <v>0</v>
      </c>
      <c r="V83" s="52">
        <v>0</v>
      </c>
      <c r="W83" s="52" t="str">
        <f t="shared" si="30"/>
        <v>-</v>
      </c>
      <c r="X83" s="52" t="str">
        <f t="shared" si="31"/>
        <v>-</v>
      </c>
      <c r="Y83" s="10" t="str">
        <f t="shared" si="32"/>
        <v>-</v>
      </c>
      <c r="Z83" s="110">
        <v>0</v>
      </c>
      <c r="AA83" s="196">
        <f>IFERROR(Z83/Z85,"-")</f>
        <v>0</v>
      </c>
      <c r="AB83" s="52">
        <v>0</v>
      </c>
      <c r="AC83" s="52">
        <v>0</v>
      </c>
      <c r="AD83" s="52" t="str">
        <f t="shared" si="33"/>
        <v>-</v>
      </c>
      <c r="AE83" s="52" t="str">
        <f t="shared" si="34"/>
        <v>-</v>
      </c>
      <c r="AF83" s="10" t="str">
        <f t="shared" si="35"/>
        <v>-</v>
      </c>
      <c r="AG83" s="110">
        <v>4</v>
      </c>
      <c r="AH83" s="196">
        <f>IFERROR(AG83/AG85,"-")</f>
        <v>3.8095238095238099E-2</v>
      </c>
      <c r="AI83" s="52">
        <v>6599629</v>
      </c>
      <c r="AJ83" s="52">
        <v>4</v>
      </c>
      <c r="AK83" s="52">
        <f t="shared" si="36"/>
        <v>1649907.25</v>
      </c>
      <c r="AL83" s="52">
        <f t="shared" si="37"/>
        <v>1649907.25</v>
      </c>
      <c r="AM83" s="10">
        <f t="shared" si="38"/>
        <v>1</v>
      </c>
      <c r="AN83" s="110">
        <v>2</v>
      </c>
      <c r="AO83" s="196">
        <f>IFERROR(AN83/AN85,"-")</f>
        <v>1.2269938650306749E-2</v>
      </c>
      <c r="AP83" s="52">
        <v>3288144</v>
      </c>
      <c r="AQ83" s="52">
        <v>2</v>
      </c>
      <c r="AR83" s="52">
        <f t="shared" si="39"/>
        <v>1644072</v>
      </c>
      <c r="AS83" s="52">
        <f t="shared" si="40"/>
        <v>1644072</v>
      </c>
      <c r="AT83" s="10">
        <f t="shared" si="41"/>
        <v>1</v>
      </c>
      <c r="AU83" s="110">
        <v>6</v>
      </c>
      <c r="AV83" s="196">
        <f>IFERROR(AU83/AU85,"-")</f>
        <v>0.23076923076923078</v>
      </c>
      <c r="AW83" s="52">
        <v>9887773</v>
      </c>
      <c r="AX83" s="52">
        <v>6</v>
      </c>
      <c r="AY83" s="52">
        <f t="shared" si="42"/>
        <v>1647962.1666666667</v>
      </c>
      <c r="AZ83" s="52">
        <f t="shared" si="43"/>
        <v>1647962.1666666667</v>
      </c>
      <c r="BA83" s="10">
        <f t="shared" si="44"/>
        <v>1</v>
      </c>
      <c r="BB83" s="110">
        <v>1</v>
      </c>
      <c r="BC83" s="196">
        <f>IFERROR(BB83/BB85,"-")</f>
        <v>5.1813471502590676E-3</v>
      </c>
      <c r="BD83" s="52">
        <v>2860111</v>
      </c>
      <c r="BE83" s="52">
        <v>1</v>
      </c>
      <c r="BF83" s="52">
        <f t="shared" si="45"/>
        <v>2860111</v>
      </c>
      <c r="BG83" s="52">
        <f t="shared" si="46"/>
        <v>2860111</v>
      </c>
      <c r="BH83" s="10">
        <f t="shared" si="47"/>
        <v>1</v>
      </c>
      <c r="BJ83" s="59"/>
    </row>
    <row r="84" spans="2:62" s="8" customFormat="1">
      <c r="B84" s="404"/>
      <c r="C84" s="407"/>
      <c r="D84" s="108" t="s">
        <v>136</v>
      </c>
      <c r="E84" s="303">
        <v>0</v>
      </c>
      <c r="F84" s="197">
        <f>IFERROR(E84/E85,"-")</f>
        <v>0</v>
      </c>
      <c r="G84" s="98">
        <v>0</v>
      </c>
      <c r="H84" s="98">
        <v>0</v>
      </c>
      <c r="I84" s="98" t="str">
        <f t="shared" si="48"/>
        <v>-</v>
      </c>
      <c r="J84" s="98" t="str">
        <f t="shared" si="25"/>
        <v>-</v>
      </c>
      <c r="K84" s="26" t="str">
        <f t="shared" si="26"/>
        <v>-</v>
      </c>
      <c r="L84" s="303">
        <v>0</v>
      </c>
      <c r="M84" s="197">
        <f>IFERROR(L84/L85,"-")</f>
        <v>0</v>
      </c>
      <c r="N84" s="98">
        <v>0</v>
      </c>
      <c r="O84" s="98">
        <v>0</v>
      </c>
      <c r="P84" s="98" t="str">
        <f t="shared" si="27"/>
        <v>-</v>
      </c>
      <c r="Q84" s="98" t="str">
        <f t="shared" si="28"/>
        <v>-</v>
      </c>
      <c r="R84" s="26" t="str">
        <f t="shared" si="29"/>
        <v>-</v>
      </c>
      <c r="S84" s="303">
        <v>0</v>
      </c>
      <c r="T84" s="197">
        <f>IFERROR(S84/S85,"-")</f>
        <v>0</v>
      </c>
      <c r="U84" s="98">
        <v>0</v>
      </c>
      <c r="V84" s="98">
        <v>0</v>
      </c>
      <c r="W84" s="98" t="str">
        <f t="shared" si="30"/>
        <v>-</v>
      </c>
      <c r="X84" s="98" t="str">
        <f t="shared" si="31"/>
        <v>-</v>
      </c>
      <c r="Y84" s="26" t="str">
        <f t="shared" si="32"/>
        <v>-</v>
      </c>
      <c r="Z84" s="303">
        <v>0</v>
      </c>
      <c r="AA84" s="197">
        <f>IFERROR(Z84/Z85,"-")</f>
        <v>0</v>
      </c>
      <c r="AB84" s="98">
        <v>0</v>
      </c>
      <c r="AC84" s="98">
        <v>0</v>
      </c>
      <c r="AD84" s="98" t="str">
        <f t="shared" si="33"/>
        <v>-</v>
      </c>
      <c r="AE84" s="98" t="str">
        <f t="shared" si="34"/>
        <v>-</v>
      </c>
      <c r="AF84" s="26" t="str">
        <f t="shared" si="35"/>
        <v>-</v>
      </c>
      <c r="AG84" s="303">
        <v>0</v>
      </c>
      <c r="AH84" s="197">
        <f>IFERROR(AG84/AG85,"-")</f>
        <v>0</v>
      </c>
      <c r="AI84" s="98">
        <v>0</v>
      </c>
      <c r="AJ84" s="98">
        <v>0</v>
      </c>
      <c r="AK84" s="98" t="str">
        <f t="shared" si="36"/>
        <v>-</v>
      </c>
      <c r="AL84" s="98" t="str">
        <f t="shared" si="37"/>
        <v>-</v>
      </c>
      <c r="AM84" s="26" t="str">
        <f t="shared" si="38"/>
        <v>-</v>
      </c>
      <c r="AN84" s="303">
        <v>0</v>
      </c>
      <c r="AO84" s="197">
        <f>IFERROR(AN84/AN85,"-")</f>
        <v>0</v>
      </c>
      <c r="AP84" s="98">
        <v>0</v>
      </c>
      <c r="AQ84" s="98">
        <v>0</v>
      </c>
      <c r="AR84" s="98" t="str">
        <f t="shared" si="39"/>
        <v>-</v>
      </c>
      <c r="AS84" s="98" t="str">
        <f t="shared" si="40"/>
        <v>-</v>
      </c>
      <c r="AT84" s="26" t="str">
        <f t="shared" si="41"/>
        <v>-</v>
      </c>
      <c r="AU84" s="303">
        <v>0</v>
      </c>
      <c r="AV84" s="197">
        <f>IFERROR(AU84/AU85,"-")</f>
        <v>0</v>
      </c>
      <c r="AW84" s="98">
        <v>0</v>
      </c>
      <c r="AX84" s="98">
        <v>0</v>
      </c>
      <c r="AY84" s="98" t="str">
        <f t="shared" si="42"/>
        <v>-</v>
      </c>
      <c r="AZ84" s="98" t="str">
        <f t="shared" si="43"/>
        <v>-</v>
      </c>
      <c r="BA84" s="26" t="str">
        <f t="shared" si="44"/>
        <v>-</v>
      </c>
      <c r="BB84" s="303">
        <v>0</v>
      </c>
      <c r="BC84" s="197">
        <f>IFERROR(BB84/BB85,"-")</f>
        <v>0</v>
      </c>
      <c r="BD84" s="98">
        <v>0</v>
      </c>
      <c r="BE84" s="98">
        <v>0</v>
      </c>
      <c r="BF84" s="98" t="str">
        <f t="shared" si="45"/>
        <v>-</v>
      </c>
      <c r="BG84" s="98" t="str">
        <f t="shared" si="46"/>
        <v>-</v>
      </c>
      <c r="BH84" s="26" t="str">
        <f t="shared" si="47"/>
        <v>-</v>
      </c>
      <c r="BJ84" s="59"/>
    </row>
    <row r="85" spans="2:62" s="8" customFormat="1">
      <c r="B85" s="405"/>
      <c r="C85" s="408"/>
      <c r="D85" s="221" t="s">
        <v>64</v>
      </c>
      <c r="E85" s="111">
        <f>SUM(E77:E84)</f>
        <v>23</v>
      </c>
      <c r="F85" s="198">
        <f>IFERROR(E85/E85,"-")</f>
        <v>1</v>
      </c>
      <c r="G85" s="99">
        <f>SUM(G77:G84)</f>
        <v>4511090</v>
      </c>
      <c r="H85" s="99">
        <f>SUM(H77:H84)</f>
        <v>9</v>
      </c>
      <c r="I85" s="99">
        <f t="shared" si="48"/>
        <v>196134.34782608695</v>
      </c>
      <c r="J85" s="99">
        <f t="shared" si="25"/>
        <v>501232.22222222225</v>
      </c>
      <c r="K85" s="87">
        <f t="shared" si="26"/>
        <v>0.39130434782608697</v>
      </c>
      <c r="L85" s="111">
        <f>SUM(L77:L84)</f>
        <v>311</v>
      </c>
      <c r="M85" s="198">
        <f>IFERROR(L85/L85,"-")</f>
        <v>1</v>
      </c>
      <c r="N85" s="99">
        <f>SUM(N77:N84)</f>
        <v>56881493</v>
      </c>
      <c r="O85" s="99">
        <f>SUM(O77:O84)</f>
        <v>54</v>
      </c>
      <c r="P85" s="99">
        <f t="shared" si="27"/>
        <v>182898.69131832797</v>
      </c>
      <c r="Q85" s="99">
        <f t="shared" si="28"/>
        <v>1053360.9814814816</v>
      </c>
      <c r="R85" s="87">
        <f t="shared" si="29"/>
        <v>0.17363344051446947</v>
      </c>
      <c r="S85" s="111">
        <f>SUM(S77:S84)</f>
        <v>10</v>
      </c>
      <c r="T85" s="198">
        <f>IFERROR(S85/S85,"-")</f>
        <v>1</v>
      </c>
      <c r="U85" s="99">
        <f>SUM(U77:U84)</f>
        <v>0</v>
      </c>
      <c r="V85" s="99">
        <f>SUM(V77:V84)</f>
        <v>0</v>
      </c>
      <c r="W85" s="99">
        <f t="shared" si="30"/>
        <v>0</v>
      </c>
      <c r="X85" s="99" t="str">
        <f t="shared" si="31"/>
        <v>-</v>
      </c>
      <c r="Y85" s="87">
        <f t="shared" si="32"/>
        <v>0</v>
      </c>
      <c r="Z85" s="111">
        <f>SUM(Z77:Z84)</f>
        <v>32</v>
      </c>
      <c r="AA85" s="198">
        <f>IFERROR(Z85/Z85,"-")</f>
        <v>1</v>
      </c>
      <c r="AB85" s="99">
        <f>SUM(AB77:AB84)</f>
        <v>2682</v>
      </c>
      <c r="AC85" s="99">
        <f>SUM(AC77:AC84)</f>
        <v>1</v>
      </c>
      <c r="AD85" s="99">
        <f t="shared" si="33"/>
        <v>83.8125</v>
      </c>
      <c r="AE85" s="99">
        <f t="shared" si="34"/>
        <v>2682</v>
      </c>
      <c r="AF85" s="87">
        <f t="shared" si="35"/>
        <v>3.125E-2</v>
      </c>
      <c r="AG85" s="111">
        <f>SUM(AG77:AG84)</f>
        <v>105</v>
      </c>
      <c r="AH85" s="198">
        <f>IFERROR(AG85/AG85,"-")</f>
        <v>1</v>
      </c>
      <c r="AI85" s="99">
        <f>SUM(AI77:AI84)</f>
        <v>36869084</v>
      </c>
      <c r="AJ85" s="99">
        <f>SUM(AJ77:AJ84)</f>
        <v>29</v>
      </c>
      <c r="AK85" s="99">
        <f t="shared" si="36"/>
        <v>351134.13333333336</v>
      </c>
      <c r="AL85" s="99">
        <f t="shared" si="37"/>
        <v>1271347.7241379311</v>
      </c>
      <c r="AM85" s="87">
        <f t="shared" si="38"/>
        <v>0.27619047619047621</v>
      </c>
      <c r="AN85" s="111">
        <f>SUM(AN77:AN84)</f>
        <v>163</v>
      </c>
      <c r="AO85" s="198">
        <f>IFERROR(AN85/AN85,"-")</f>
        <v>1</v>
      </c>
      <c r="AP85" s="99">
        <f>SUM(AP77:AP84)</f>
        <v>17116974</v>
      </c>
      <c r="AQ85" s="99">
        <f>SUM(AQ77:AQ84)</f>
        <v>23</v>
      </c>
      <c r="AR85" s="99">
        <f t="shared" si="39"/>
        <v>105012.11042944786</v>
      </c>
      <c r="AS85" s="99">
        <f t="shared" si="40"/>
        <v>744216.26086956519</v>
      </c>
      <c r="AT85" s="87">
        <f t="shared" si="41"/>
        <v>0.1411042944785276</v>
      </c>
      <c r="AU85" s="111">
        <f>SUM(AU77:AU84)</f>
        <v>26</v>
      </c>
      <c r="AV85" s="198">
        <f>IFERROR(AU85/AU85,"-")</f>
        <v>1</v>
      </c>
      <c r="AW85" s="99">
        <f>SUM(AW77:AW84)</f>
        <v>42673483</v>
      </c>
      <c r="AX85" s="99">
        <f>SUM(AX77:AX84)</f>
        <v>26</v>
      </c>
      <c r="AY85" s="99">
        <f t="shared" si="42"/>
        <v>1641287.8076923077</v>
      </c>
      <c r="AZ85" s="99">
        <f t="shared" si="43"/>
        <v>1641287.8076923077</v>
      </c>
      <c r="BA85" s="87">
        <f t="shared" si="44"/>
        <v>1</v>
      </c>
      <c r="BB85" s="111">
        <f>SUM(BB77:BB84)</f>
        <v>193</v>
      </c>
      <c r="BC85" s="198">
        <f>IFERROR(BB85/BB85,"-")</f>
        <v>1</v>
      </c>
      <c r="BD85" s="99">
        <f>SUM(BD77:BD84)</f>
        <v>15287428</v>
      </c>
      <c r="BE85" s="99">
        <f>SUM(BE77:BE84)</f>
        <v>17</v>
      </c>
      <c r="BF85" s="99">
        <f t="shared" si="45"/>
        <v>79209.471502590677</v>
      </c>
      <c r="BG85" s="99">
        <f t="shared" si="46"/>
        <v>899260.4705882353</v>
      </c>
      <c r="BH85" s="87">
        <f t="shared" si="47"/>
        <v>8.8082901554404139E-2</v>
      </c>
      <c r="BJ85" s="59"/>
    </row>
    <row r="86" spans="2:62" s="8" customFormat="1">
      <c r="B86" s="403">
        <v>10</v>
      </c>
      <c r="C86" s="406" t="s">
        <v>51</v>
      </c>
      <c r="D86" s="105" t="s">
        <v>132</v>
      </c>
      <c r="E86" s="109">
        <v>91</v>
      </c>
      <c r="F86" s="194">
        <f>IFERROR(E86/E94,"-")</f>
        <v>0.63636363636363635</v>
      </c>
      <c r="G86" s="195">
        <v>0</v>
      </c>
      <c r="H86" s="195">
        <v>0</v>
      </c>
      <c r="I86" s="195">
        <f t="shared" si="48"/>
        <v>0</v>
      </c>
      <c r="J86" s="195" t="str">
        <f t="shared" si="25"/>
        <v>-</v>
      </c>
      <c r="K86" s="106">
        <f t="shared" si="26"/>
        <v>0</v>
      </c>
      <c r="L86" s="109">
        <v>1273</v>
      </c>
      <c r="M86" s="194">
        <f>IFERROR(L86/L94,"-")</f>
        <v>0.8671662125340599</v>
      </c>
      <c r="N86" s="195">
        <v>0</v>
      </c>
      <c r="O86" s="195">
        <v>0</v>
      </c>
      <c r="P86" s="195">
        <f t="shared" si="27"/>
        <v>0</v>
      </c>
      <c r="Q86" s="195" t="str">
        <f t="shared" si="28"/>
        <v>-</v>
      </c>
      <c r="R86" s="106">
        <f t="shared" si="29"/>
        <v>0</v>
      </c>
      <c r="S86" s="109">
        <v>67</v>
      </c>
      <c r="T86" s="194">
        <f>IFERROR(S86/S94,"-")</f>
        <v>0.94366197183098588</v>
      </c>
      <c r="U86" s="195">
        <v>0</v>
      </c>
      <c r="V86" s="195">
        <v>0</v>
      </c>
      <c r="W86" s="195">
        <f t="shared" si="30"/>
        <v>0</v>
      </c>
      <c r="X86" s="195" t="str">
        <f t="shared" si="31"/>
        <v>-</v>
      </c>
      <c r="Y86" s="106">
        <f t="shared" si="32"/>
        <v>0</v>
      </c>
      <c r="Z86" s="109">
        <v>172</v>
      </c>
      <c r="AA86" s="194">
        <f>IFERROR(Z86/Z94,"-")</f>
        <v>0.9942196531791907</v>
      </c>
      <c r="AB86" s="195">
        <v>0</v>
      </c>
      <c r="AC86" s="195">
        <v>0</v>
      </c>
      <c r="AD86" s="195">
        <f t="shared" si="33"/>
        <v>0</v>
      </c>
      <c r="AE86" s="195" t="str">
        <f t="shared" si="34"/>
        <v>-</v>
      </c>
      <c r="AF86" s="106">
        <f t="shared" si="35"/>
        <v>0</v>
      </c>
      <c r="AG86" s="109">
        <v>396</v>
      </c>
      <c r="AH86" s="194">
        <f>IFERROR(AG86/AG94,"-")</f>
        <v>0.81987577639751552</v>
      </c>
      <c r="AI86" s="195">
        <v>0</v>
      </c>
      <c r="AJ86" s="195">
        <v>0</v>
      </c>
      <c r="AK86" s="195">
        <f t="shared" si="36"/>
        <v>0</v>
      </c>
      <c r="AL86" s="195" t="str">
        <f t="shared" si="37"/>
        <v>-</v>
      </c>
      <c r="AM86" s="106">
        <f t="shared" si="38"/>
        <v>0</v>
      </c>
      <c r="AN86" s="109">
        <v>638</v>
      </c>
      <c r="AO86" s="194">
        <f>IFERROR(AN86/AN94,"-")</f>
        <v>0.87637362637362637</v>
      </c>
      <c r="AP86" s="195">
        <v>0</v>
      </c>
      <c r="AQ86" s="195">
        <v>0</v>
      </c>
      <c r="AR86" s="195">
        <f t="shared" si="39"/>
        <v>0</v>
      </c>
      <c r="AS86" s="195" t="str">
        <f t="shared" si="40"/>
        <v>-</v>
      </c>
      <c r="AT86" s="106">
        <f t="shared" si="41"/>
        <v>0</v>
      </c>
      <c r="AU86" s="109">
        <v>0</v>
      </c>
      <c r="AV86" s="194">
        <f>IFERROR(AU86/AU94,"-")</f>
        <v>0</v>
      </c>
      <c r="AW86" s="195">
        <v>0</v>
      </c>
      <c r="AX86" s="195">
        <v>0</v>
      </c>
      <c r="AY86" s="195" t="str">
        <f t="shared" si="42"/>
        <v>-</v>
      </c>
      <c r="AZ86" s="195" t="str">
        <f t="shared" si="43"/>
        <v>-</v>
      </c>
      <c r="BA86" s="106" t="str">
        <f t="shared" si="44"/>
        <v>-</v>
      </c>
      <c r="BB86" s="109">
        <v>633</v>
      </c>
      <c r="BC86" s="194">
        <f>IFERROR(BB86/BB94,"-")</f>
        <v>0.9419642857142857</v>
      </c>
      <c r="BD86" s="195">
        <v>0</v>
      </c>
      <c r="BE86" s="195">
        <v>0</v>
      </c>
      <c r="BF86" s="195">
        <f t="shared" si="45"/>
        <v>0</v>
      </c>
      <c r="BG86" s="195" t="str">
        <f t="shared" si="46"/>
        <v>-</v>
      </c>
      <c r="BH86" s="106">
        <f t="shared" si="47"/>
        <v>0</v>
      </c>
      <c r="BJ86" s="59"/>
    </row>
    <row r="87" spans="2:62" s="8" customFormat="1">
      <c r="B87" s="404"/>
      <c r="C87" s="407"/>
      <c r="D87" s="105" t="s">
        <v>129</v>
      </c>
      <c r="E87" s="110">
        <v>4</v>
      </c>
      <c r="F87" s="196">
        <f>IFERROR(E87/E94,"-")</f>
        <v>2.7972027972027972E-2</v>
      </c>
      <c r="G87" s="52">
        <v>744290</v>
      </c>
      <c r="H87" s="52">
        <v>4</v>
      </c>
      <c r="I87" s="52">
        <f t="shared" si="48"/>
        <v>186072.5</v>
      </c>
      <c r="J87" s="52">
        <f t="shared" si="25"/>
        <v>186072.5</v>
      </c>
      <c r="K87" s="10">
        <f t="shared" si="26"/>
        <v>1</v>
      </c>
      <c r="L87" s="110">
        <v>27</v>
      </c>
      <c r="M87" s="196">
        <f>IFERROR(L87/L94,"-")</f>
        <v>1.8392370572207085E-2</v>
      </c>
      <c r="N87" s="52">
        <v>2411960</v>
      </c>
      <c r="O87" s="52">
        <v>27</v>
      </c>
      <c r="P87" s="52">
        <f t="shared" si="27"/>
        <v>89331.851851851854</v>
      </c>
      <c r="Q87" s="52">
        <f t="shared" si="28"/>
        <v>89331.851851851854</v>
      </c>
      <c r="R87" s="10">
        <f t="shared" si="29"/>
        <v>1</v>
      </c>
      <c r="S87" s="110">
        <v>1</v>
      </c>
      <c r="T87" s="196">
        <f>IFERROR(S87/S94,"-")</f>
        <v>1.4084507042253521E-2</v>
      </c>
      <c r="U87" s="52">
        <v>90723</v>
      </c>
      <c r="V87" s="52">
        <v>1</v>
      </c>
      <c r="W87" s="52">
        <f t="shared" si="30"/>
        <v>90723</v>
      </c>
      <c r="X87" s="52">
        <f t="shared" si="31"/>
        <v>90723</v>
      </c>
      <c r="Y87" s="10">
        <f t="shared" si="32"/>
        <v>1</v>
      </c>
      <c r="Z87" s="110">
        <v>0</v>
      </c>
      <c r="AA87" s="196">
        <f>IFERROR(Z87/Z94,"-")</f>
        <v>0</v>
      </c>
      <c r="AB87" s="52">
        <v>0</v>
      </c>
      <c r="AC87" s="52">
        <v>0</v>
      </c>
      <c r="AD87" s="52" t="str">
        <f t="shared" si="33"/>
        <v>-</v>
      </c>
      <c r="AE87" s="52" t="str">
        <f t="shared" si="34"/>
        <v>-</v>
      </c>
      <c r="AF87" s="10" t="str">
        <f t="shared" si="35"/>
        <v>-</v>
      </c>
      <c r="AG87" s="110">
        <v>15</v>
      </c>
      <c r="AH87" s="196">
        <f>IFERROR(AG87/AG94,"-")</f>
        <v>3.1055900621118012E-2</v>
      </c>
      <c r="AI87" s="52">
        <v>1511044</v>
      </c>
      <c r="AJ87" s="52">
        <v>15</v>
      </c>
      <c r="AK87" s="52">
        <f t="shared" si="36"/>
        <v>100736.26666666666</v>
      </c>
      <c r="AL87" s="52">
        <f t="shared" si="37"/>
        <v>100736.26666666666</v>
      </c>
      <c r="AM87" s="10">
        <f t="shared" si="38"/>
        <v>1</v>
      </c>
      <c r="AN87" s="110">
        <v>11</v>
      </c>
      <c r="AO87" s="196">
        <f>IFERROR(AN87/AN94,"-")</f>
        <v>1.510989010989011E-2</v>
      </c>
      <c r="AP87" s="52">
        <v>810193</v>
      </c>
      <c r="AQ87" s="52">
        <v>11</v>
      </c>
      <c r="AR87" s="52">
        <f t="shared" si="39"/>
        <v>73653.909090909088</v>
      </c>
      <c r="AS87" s="52">
        <f t="shared" si="40"/>
        <v>73653.909090909088</v>
      </c>
      <c r="AT87" s="10">
        <f t="shared" si="41"/>
        <v>1</v>
      </c>
      <c r="AU87" s="110">
        <v>0</v>
      </c>
      <c r="AV87" s="196">
        <f>IFERROR(AU87/AU94,"-")</f>
        <v>0</v>
      </c>
      <c r="AW87" s="52">
        <v>0</v>
      </c>
      <c r="AX87" s="52">
        <v>0</v>
      </c>
      <c r="AY87" s="52" t="str">
        <f t="shared" si="42"/>
        <v>-</v>
      </c>
      <c r="AZ87" s="52" t="str">
        <f t="shared" si="43"/>
        <v>-</v>
      </c>
      <c r="BA87" s="10" t="str">
        <f t="shared" si="44"/>
        <v>-</v>
      </c>
      <c r="BB87" s="110">
        <v>4</v>
      </c>
      <c r="BC87" s="196">
        <f>IFERROR(BB87/BB94,"-")</f>
        <v>5.9523809523809521E-3</v>
      </c>
      <c r="BD87" s="52">
        <v>765476</v>
      </c>
      <c r="BE87" s="52">
        <v>4</v>
      </c>
      <c r="BF87" s="52">
        <f t="shared" si="45"/>
        <v>191369</v>
      </c>
      <c r="BG87" s="52">
        <f t="shared" si="46"/>
        <v>191369</v>
      </c>
      <c r="BH87" s="10">
        <f t="shared" si="47"/>
        <v>1</v>
      </c>
      <c r="BJ87" s="59"/>
    </row>
    <row r="88" spans="2:62" s="8" customFormat="1">
      <c r="B88" s="404"/>
      <c r="C88" s="407"/>
      <c r="D88" s="105" t="s">
        <v>130</v>
      </c>
      <c r="E88" s="110">
        <v>7</v>
      </c>
      <c r="F88" s="196">
        <f>IFERROR(E88/E94,"-")</f>
        <v>4.8951048951048952E-2</v>
      </c>
      <c r="G88" s="52">
        <v>1321550</v>
      </c>
      <c r="H88" s="52">
        <v>7</v>
      </c>
      <c r="I88" s="52">
        <f t="shared" si="48"/>
        <v>188792.85714285713</v>
      </c>
      <c r="J88" s="52">
        <f t="shared" si="25"/>
        <v>188792.85714285713</v>
      </c>
      <c r="K88" s="10">
        <f t="shared" si="26"/>
        <v>1</v>
      </c>
      <c r="L88" s="110">
        <v>45</v>
      </c>
      <c r="M88" s="196">
        <f>IFERROR(L88/L94,"-")</f>
        <v>3.0653950953678476E-2</v>
      </c>
      <c r="N88" s="52">
        <v>8759312</v>
      </c>
      <c r="O88" s="52">
        <v>45</v>
      </c>
      <c r="P88" s="52">
        <f t="shared" si="27"/>
        <v>194651.37777777779</v>
      </c>
      <c r="Q88" s="52">
        <f t="shared" si="28"/>
        <v>194651.37777777779</v>
      </c>
      <c r="R88" s="10">
        <f t="shared" si="29"/>
        <v>1</v>
      </c>
      <c r="S88" s="110">
        <v>0</v>
      </c>
      <c r="T88" s="196">
        <f>IFERROR(S88/S94,"-")</f>
        <v>0</v>
      </c>
      <c r="U88" s="52">
        <v>0</v>
      </c>
      <c r="V88" s="52">
        <v>0</v>
      </c>
      <c r="W88" s="52" t="str">
        <f t="shared" si="30"/>
        <v>-</v>
      </c>
      <c r="X88" s="52" t="str">
        <f t="shared" si="31"/>
        <v>-</v>
      </c>
      <c r="Y88" s="10" t="str">
        <f t="shared" si="32"/>
        <v>-</v>
      </c>
      <c r="Z88" s="110">
        <v>0</v>
      </c>
      <c r="AA88" s="196">
        <f>IFERROR(Z88/Z94,"-")</f>
        <v>0</v>
      </c>
      <c r="AB88" s="52">
        <v>0</v>
      </c>
      <c r="AC88" s="52">
        <v>0</v>
      </c>
      <c r="AD88" s="52" t="str">
        <f t="shared" si="33"/>
        <v>-</v>
      </c>
      <c r="AE88" s="52" t="str">
        <f t="shared" si="34"/>
        <v>-</v>
      </c>
      <c r="AF88" s="10" t="str">
        <f t="shared" si="35"/>
        <v>-</v>
      </c>
      <c r="AG88" s="110">
        <v>18</v>
      </c>
      <c r="AH88" s="196">
        <f>IFERROR(AG88/AG94,"-")</f>
        <v>3.7267080745341616E-2</v>
      </c>
      <c r="AI88" s="52">
        <v>2531865</v>
      </c>
      <c r="AJ88" s="52">
        <v>18</v>
      </c>
      <c r="AK88" s="52">
        <f t="shared" si="36"/>
        <v>140659.16666666666</v>
      </c>
      <c r="AL88" s="52">
        <f t="shared" si="37"/>
        <v>140659.16666666666</v>
      </c>
      <c r="AM88" s="10">
        <f t="shared" si="38"/>
        <v>1</v>
      </c>
      <c r="AN88" s="110">
        <v>27</v>
      </c>
      <c r="AO88" s="196">
        <f>IFERROR(AN88/AN94,"-")</f>
        <v>3.7087912087912088E-2</v>
      </c>
      <c r="AP88" s="52">
        <v>6227447</v>
      </c>
      <c r="AQ88" s="52">
        <v>27</v>
      </c>
      <c r="AR88" s="52">
        <f t="shared" si="39"/>
        <v>230646.1851851852</v>
      </c>
      <c r="AS88" s="52">
        <f t="shared" si="40"/>
        <v>230646.1851851852</v>
      </c>
      <c r="AT88" s="10">
        <f t="shared" si="41"/>
        <v>1</v>
      </c>
      <c r="AU88" s="110">
        <v>0</v>
      </c>
      <c r="AV88" s="196">
        <f>IFERROR(AU88/AU94,"-")</f>
        <v>0</v>
      </c>
      <c r="AW88" s="52">
        <v>0</v>
      </c>
      <c r="AX88" s="52">
        <v>0</v>
      </c>
      <c r="AY88" s="52" t="str">
        <f t="shared" si="42"/>
        <v>-</v>
      </c>
      <c r="AZ88" s="52" t="str">
        <f t="shared" si="43"/>
        <v>-</v>
      </c>
      <c r="BA88" s="10" t="str">
        <f t="shared" si="44"/>
        <v>-</v>
      </c>
      <c r="BB88" s="110">
        <v>13</v>
      </c>
      <c r="BC88" s="196">
        <f>IFERROR(BB88/BB94,"-")</f>
        <v>1.9345238095238096E-2</v>
      </c>
      <c r="BD88" s="52">
        <v>1885842</v>
      </c>
      <c r="BE88" s="52">
        <v>13</v>
      </c>
      <c r="BF88" s="52">
        <f t="shared" si="45"/>
        <v>145064.76923076922</v>
      </c>
      <c r="BG88" s="52">
        <f t="shared" si="46"/>
        <v>145064.76923076922</v>
      </c>
      <c r="BH88" s="10">
        <f t="shared" si="47"/>
        <v>1</v>
      </c>
      <c r="BJ88" s="59"/>
    </row>
    <row r="89" spans="2:62" s="8" customFormat="1">
      <c r="B89" s="404"/>
      <c r="C89" s="407"/>
      <c r="D89" s="105" t="s">
        <v>131</v>
      </c>
      <c r="E89" s="109">
        <v>9</v>
      </c>
      <c r="F89" s="194">
        <f>IFERROR(E89/E94,"-")</f>
        <v>6.2937062937062943E-2</v>
      </c>
      <c r="G89" s="195">
        <v>5750989</v>
      </c>
      <c r="H89" s="195">
        <v>9</v>
      </c>
      <c r="I89" s="195">
        <f t="shared" si="48"/>
        <v>638998.77777777775</v>
      </c>
      <c r="J89" s="195">
        <f t="shared" si="25"/>
        <v>638998.77777777775</v>
      </c>
      <c r="K89" s="106">
        <f t="shared" si="26"/>
        <v>1</v>
      </c>
      <c r="L89" s="109">
        <v>37</v>
      </c>
      <c r="M89" s="194">
        <f>IFERROR(L89/L94,"-")</f>
        <v>2.5204359673024524E-2</v>
      </c>
      <c r="N89" s="195">
        <v>26281289</v>
      </c>
      <c r="O89" s="195">
        <v>37</v>
      </c>
      <c r="P89" s="195">
        <f t="shared" si="27"/>
        <v>710305.10810810816</v>
      </c>
      <c r="Q89" s="195">
        <f t="shared" si="28"/>
        <v>710305.10810810816</v>
      </c>
      <c r="R89" s="106">
        <f t="shared" si="29"/>
        <v>1</v>
      </c>
      <c r="S89" s="109">
        <v>3</v>
      </c>
      <c r="T89" s="194">
        <f>IFERROR(S89/S94,"-")</f>
        <v>4.2253521126760563E-2</v>
      </c>
      <c r="U89" s="195">
        <v>1736837</v>
      </c>
      <c r="V89" s="195">
        <v>3</v>
      </c>
      <c r="W89" s="195">
        <f t="shared" si="30"/>
        <v>578945.66666666663</v>
      </c>
      <c r="X89" s="195">
        <f t="shared" si="31"/>
        <v>578945.66666666663</v>
      </c>
      <c r="Y89" s="106">
        <f t="shared" si="32"/>
        <v>1</v>
      </c>
      <c r="Z89" s="109">
        <v>1</v>
      </c>
      <c r="AA89" s="194">
        <f>IFERROR(Z89/Z94,"-")</f>
        <v>5.7803468208092483E-3</v>
      </c>
      <c r="AB89" s="195">
        <v>118756</v>
      </c>
      <c r="AC89" s="195">
        <v>1</v>
      </c>
      <c r="AD89" s="195">
        <f t="shared" si="33"/>
        <v>118756</v>
      </c>
      <c r="AE89" s="195">
        <f t="shared" si="34"/>
        <v>118756</v>
      </c>
      <c r="AF89" s="106">
        <f t="shared" si="35"/>
        <v>1</v>
      </c>
      <c r="AG89" s="109">
        <v>13</v>
      </c>
      <c r="AH89" s="194">
        <f>IFERROR(AG89/AG94,"-")</f>
        <v>2.6915113871635612E-2</v>
      </c>
      <c r="AI89" s="195">
        <v>11732479</v>
      </c>
      <c r="AJ89" s="195">
        <v>13</v>
      </c>
      <c r="AK89" s="195">
        <f t="shared" si="36"/>
        <v>902498.38461538462</v>
      </c>
      <c r="AL89" s="195">
        <f t="shared" si="37"/>
        <v>902498.38461538462</v>
      </c>
      <c r="AM89" s="106">
        <f t="shared" si="38"/>
        <v>1</v>
      </c>
      <c r="AN89" s="109">
        <v>20</v>
      </c>
      <c r="AO89" s="194">
        <f>IFERROR(AN89/AN94,"-")</f>
        <v>2.7472527472527472E-2</v>
      </c>
      <c r="AP89" s="195">
        <v>12693217</v>
      </c>
      <c r="AQ89" s="195">
        <v>20</v>
      </c>
      <c r="AR89" s="195">
        <f t="shared" si="39"/>
        <v>634660.85</v>
      </c>
      <c r="AS89" s="195">
        <f t="shared" si="40"/>
        <v>634660.85</v>
      </c>
      <c r="AT89" s="106">
        <f t="shared" si="41"/>
        <v>1</v>
      </c>
      <c r="AU89" s="109">
        <v>0</v>
      </c>
      <c r="AV89" s="194">
        <f>IFERROR(AU89/AU94,"-")</f>
        <v>0</v>
      </c>
      <c r="AW89" s="195">
        <v>0</v>
      </c>
      <c r="AX89" s="195">
        <v>0</v>
      </c>
      <c r="AY89" s="195" t="str">
        <f t="shared" si="42"/>
        <v>-</v>
      </c>
      <c r="AZ89" s="195" t="str">
        <f t="shared" si="43"/>
        <v>-</v>
      </c>
      <c r="BA89" s="106" t="str">
        <f t="shared" si="44"/>
        <v>-</v>
      </c>
      <c r="BB89" s="109">
        <v>11</v>
      </c>
      <c r="BC89" s="194">
        <f>IFERROR(BB89/BB94,"-")</f>
        <v>1.636904761904762E-2</v>
      </c>
      <c r="BD89" s="195">
        <v>8154680</v>
      </c>
      <c r="BE89" s="195">
        <v>11</v>
      </c>
      <c r="BF89" s="195">
        <f t="shared" si="45"/>
        <v>741334.54545454541</v>
      </c>
      <c r="BG89" s="195">
        <f t="shared" si="46"/>
        <v>741334.54545454541</v>
      </c>
      <c r="BH89" s="106">
        <f t="shared" si="47"/>
        <v>1</v>
      </c>
      <c r="BJ89" s="59"/>
    </row>
    <row r="90" spans="2:62" s="8" customFormat="1">
      <c r="B90" s="404"/>
      <c r="C90" s="407"/>
      <c r="D90" s="105" t="s">
        <v>133</v>
      </c>
      <c r="E90" s="110">
        <v>14</v>
      </c>
      <c r="F90" s="196">
        <f>IFERROR(E90/E94,"-")</f>
        <v>9.7902097902097904E-2</v>
      </c>
      <c r="G90" s="52">
        <v>20308906</v>
      </c>
      <c r="H90" s="52">
        <v>14</v>
      </c>
      <c r="I90" s="52">
        <f t="shared" si="48"/>
        <v>1450636.142857143</v>
      </c>
      <c r="J90" s="52">
        <f t="shared" si="25"/>
        <v>1450636.142857143</v>
      </c>
      <c r="K90" s="10">
        <f t="shared" si="26"/>
        <v>1</v>
      </c>
      <c r="L90" s="110">
        <v>52</v>
      </c>
      <c r="M90" s="196">
        <f>IFERROR(L90/L94,"-")</f>
        <v>3.5422343324250684E-2</v>
      </c>
      <c r="N90" s="52">
        <v>66127943</v>
      </c>
      <c r="O90" s="52">
        <v>52</v>
      </c>
      <c r="P90" s="52">
        <f t="shared" si="27"/>
        <v>1271691.2115384615</v>
      </c>
      <c r="Q90" s="52">
        <f t="shared" si="28"/>
        <v>1271691.2115384615</v>
      </c>
      <c r="R90" s="10">
        <f t="shared" si="29"/>
        <v>1</v>
      </c>
      <c r="S90" s="110">
        <v>0</v>
      </c>
      <c r="T90" s="196">
        <f>IFERROR(S90/S94,"-")</f>
        <v>0</v>
      </c>
      <c r="U90" s="52">
        <v>0</v>
      </c>
      <c r="V90" s="52">
        <v>0</v>
      </c>
      <c r="W90" s="52" t="str">
        <f t="shared" si="30"/>
        <v>-</v>
      </c>
      <c r="X90" s="52" t="str">
        <f t="shared" si="31"/>
        <v>-</v>
      </c>
      <c r="Y90" s="10" t="str">
        <f t="shared" si="32"/>
        <v>-</v>
      </c>
      <c r="Z90" s="110">
        <v>0</v>
      </c>
      <c r="AA90" s="196">
        <f>IFERROR(Z90/Z94,"-")</f>
        <v>0</v>
      </c>
      <c r="AB90" s="52">
        <v>0</v>
      </c>
      <c r="AC90" s="52">
        <v>0</v>
      </c>
      <c r="AD90" s="52" t="str">
        <f t="shared" si="33"/>
        <v>-</v>
      </c>
      <c r="AE90" s="52" t="str">
        <f t="shared" si="34"/>
        <v>-</v>
      </c>
      <c r="AF90" s="10" t="str">
        <f t="shared" si="35"/>
        <v>-</v>
      </c>
      <c r="AG90" s="110">
        <v>23</v>
      </c>
      <c r="AH90" s="196">
        <f>IFERROR(AG90/AG94,"-")</f>
        <v>4.7619047619047616E-2</v>
      </c>
      <c r="AI90" s="52">
        <v>26330537</v>
      </c>
      <c r="AJ90" s="52">
        <v>23</v>
      </c>
      <c r="AK90" s="52">
        <f t="shared" si="36"/>
        <v>1144805.956521739</v>
      </c>
      <c r="AL90" s="52">
        <f t="shared" si="37"/>
        <v>1144805.956521739</v>
      </c>
      <c r="AM90" s="10">
        <f t="shared" si="38"/>
        <v>1</v>
      </c>
      <c r="AN90" s="110">
        <v>22</v>
      </c>
      <c r="AO90" s="196">
        <f>IFERROR(AN90/AN94,"-")</f>
        <v>3.021978021978022E-2</v>
      </c>
      <c r="AP90" s="52">
        <v>30140986</v>
      </c>
      <c r="AQ90" s="52">
        <v>22</v>
      </c>
      <c r="AR90" s="52">
        <f t="shared" si="39"/>
        <v>1370044.8181818181</v>
      </c>
      <c r="AS90" s="52">
        <f t="shared" si="40"/>
        <v>1370044.8181818181</v>
      </c>
      <c r="AT90" s="10">
        <f t="shared" si="41"/>
        <v>1</v>
      </c>
      <c r="AU90" s="110">
        <v>52</v>
      </c>
      <c r="AV90" s="196">
        <f>IFERROR(AU90/AU94,"-")</f>
        <v>0.60465116279069764</v>
      </c>
      <c r="AW90" s="52">
        <v>66127943</v>
      </c>
      <c r="AX90" s="52">
        <v>52</v>
      </c>
      <c r="AY90" s="52">
        <f t="shared" si="42"/>
        <v>1271691.2115384615</v>
      </c>
      <c r="AZ90" s="52">
        <f t="shared" si="43"/>
        <v>1271691.2115384615</v>
      </c>
      <c r="BA90" s="10">
        <f t="shared" si="44"/>
        <v>1</v>
      </c>
      <c r="BB90" s="110">
        <v>8</v>
      </c>
      <c r="BC90" s="196">
        <f>IFERROR(BB90/BB94,"-")</f>
        <v>1.1904761904761904E-2</v>
      </c>
      <c r="BD90" s="52">
        <v>8000971</v>
      </c>
      <c r="BE90" s="52">
        <v>8</v>
      </c>
      <c r="BF90" s="52">
        <f t="shared" si="45"/>
        <v>1000121.375</v>
      </c>
      <c r="BG90" s="52">
        <f t="shared" si="46"/>
        <v>1000121.375</v>
      </c>
      <c r="BH90" s="10">
        <f t="shared" si="47"/>
        <v>1</v>
      </c>
      <c r="BJ90" s="59"/>
    </row>
    <row r="91" spans="2:62" s="8" customFormat="1">
      <c r="B91" s="404"/>
      <c r="C91" s="407"/>
      <c r="D91" s="105" t="s">
        <v>134</v>
      </c>
      <c r="E91" s="109">
        <v>6</v>
      </c>
      <c r="F91" s="194">
        <f>IFERROR(E91/E94,"-")</f>
        <v>4.195804195804196E-2</v>
      </c>
      <c r="G91" s="195">
        <v>12370982</v>
      </c>
      <c r="H91" s="195">
        <v>6</v>
      </c>
      <c r="I91" s="195">
        <f t="shared" si="48"/>
        <v>2061830.3333333333</v>
      </c>
      <c r="J91" s="195">
        <f t="shared" si="25"/>
        <v>2061830.3333333333</v>
      </c>
      <c r="K91" s="106">
        <f t="shared" si="26"/>
        <v>1</v>
      </c>
      <c r="L91" s="109">
        <v>18</v>
      </c>
      <c r="M91" s="194">
        <f>IFERROR(L91/L94,"-")</f>
        <v>1.226158038147139E-2</v>
      </c>
      <c r="N91" s="195">
        <v>34586440</v>
      </c>
      <c r="O91" s="195">
        <v>18</v>
      </c>
      <c r="P91" s="195">
        <f t="shared" si="27"/>
        <v>1921468.888888889</v>
      </c>
      <c r="Q91" s="195">
        <f t="shared" si="28"/>
        <v>1921468.888888889</v>
      </c>
      <c r="R91" s="106">
        <f t="shared" si="29"/>
        <v>1</v>
      </c>
      <c r="S91" s="109">
        <v>0</v>
      </c>
      <c r="T91" s="194">
        <f>IFERROR(S91/S94,"-")</f>
        <v>0</v>
      </c>
      <c r="U91" s="195">
        <v>0</v>
      </c>
      <c r="V91" s="195">
        <v>0</v>
      </c>
      <c r="W91" s="195" t="str">
        <f t="shared" si="30"/>
        <v>-</v>
      </c>
      <c r="X91" s="195" t="str">
        <f t="shared" si="31"/>
        <v>-</v>
      </c>
      <c r="Y91" s="106" t="str">
        <f t="shared" si="32"/>
        <v>-</v>
      </c>
      <c r="Z91" s="109">
        <v>0</v>
      </c>
      <c r="AA91" s="194">
        <f>IFERROR(Z91/Z94,"-")</f>
        <v>0</v>
      </c>
      <c r="AB91" s="195">
        <v>0</v>
      </c>
      <c r="AC91" s="195">
        <v>0</v>
      </c>
      <c r="AD91" s="195" t="str">
        <f t="shared" si="33"/>
        <v>-</v>
      </c>
      <c r="AE91" s="195" t="str">
        <f t="shared" si="34"/>
        <v>-</v>
      </c>
      <c r="AF91" s="106" t="str">
        <f t="shared" si="35"/>
        <v>-</v>
      </c>
      <c r="AG91" s="109">
        <v>9</v>
      </c>
      <c r="AH91" s="194">
        <f>IFERROR(AG91/AG94,"-")</f>
        <v>1.8633540372670808E-2</v>
      </c>
      <c r="AI91" s="195">
        <v>22061550</v>
      </c>
      <c r="AJ91" s="195">
        <v>9</v>
      </c>
      <c r="AK91" s="195">
        <f t="shared" si="36"/>
        <v>2451283.3333333335</v>
      </c>
      <c r="AL91" s="195">
        <f t="shared" si="37"/>
        <v>2451283.3333333335</v>
      </c>
      <c r="AM91" s="106">
        <f t="shared" si="38"/>
        <v>1</v>
      </c>
      <c r="AN91" s="109">
        <v>5</v>
      </c>
      <c r="AO91" s="194">
        <f>IFERROR(AN91/AN94,"-")</f>
        <v>6.868131868131868E-3</v>
      </c>
      <c r="AP91" s="195">
        <v>8006719</v>
      </c>
      <c r="AQ91" s="195">
        <v>5</v>
      </c>
      <c r="AR91" s="195">
        <f t="shared" si="39"/>
        <v>1601343.8</v>
      </c>
      <c r="AS91" s="195">
        <f t="shared" si="40"/>
        <v>1601343.8</v>
      </c>
      <c r="AT91" s="106">
        <f t="shared" si="41"/>
        <v>1</v>
      </c>
      <c r="AU91" s="109">
        <v>18</v>
      </c>
      <c r="AV91" s="194">
        <f>IFERROR(AU91/AU94,"-")</f>
        <v>0.20930232558139536</v>
      </c>
      <c r="AW91" s="195">
        <v>34586440</v>
      </c>
      <c r="AX91" s="195">
        <v>18</v>
      </c>
      <c r="AY91" s="195">
        <f t="shared" si="42"/>
        <v>1921468.888888889</v>
      </c>
      <c r="AZ91" s="195">
        <f t="shared" si="43"/>
        <v>1921468.888888889</v>
      </c>
      <c r="BA91" s="106">
        <f t="shared" si="44"/>
        <v>1</v>
      </c>
      <c r="BB91" s="109">
        <v>2</v>
      </c>
      <c r="BC91" s="194">
        <f>IFERROR(BB91/BB94,"-")</f>
        <v>2.976190476190476E-3</v>
      </c>
      <c r="BD91" s="195">
        <v>3903065</v>
      </c>
      <c r="BE91" s="195">
        <v>2</v>
      </c>
      <c r="BF91" s="195">
        <f t="shared" si="45"/>
        <v>1951532.5</v>
      </c>
      <c r="BG91" s="195">
        <f t="shared" si="46"/>
        <v>1951532.5</v>
      </c>
      <c r="BH91" s="106">
        <f t="shared" si="47"/>
        <v>1</v>
      </c>
      <c r="BJ91" s="59"/>
    </row>
    <row r="92" spans="2:62" s="8" customFormat="1">
      <c r="B92" s="404"/>
      <c r="C92" s="407"/>
      <c r="D92" s="105" t="s">
        <v>135</v>
      </c>
      <c r="E92" s="110">
        <v>10</v>
      </c>
      <c r="F92" s="196">
        <f>IFERROR(E92/E94,"-")</f>
        <v>6.9930069930069935E-2</v>
      </c>
      <c r="G92" s="52">
        <v>18176073</v>
      </c>
      <c r="H92" s="52">
        <v>10</v>
      </c>
      <c r="I92" s="52">
        <f t="shared" si="48"/>
        <v>1817607.3</v>
      </c>
      <c r="J92" s="52">
        <f t="shared" si="25"/>
        <v>1817607.3</v>
      </c>
      <c r="K92" s="10">
        <f t="shared" si="26"/>
        <v>1</v>
      </c>
      <c r="L92" s="110">
        <v>11</v>
      </c>
      <c r="M92" s="196">
        <f>IFERROR(L92/L94,"-")</f>
        <v>7.4931880108991822E-3</v>
      </c>
      <c r="N92" s="52">
        <v>24128185</v>
      </c>
      <c r="O92" s="52">
        <v>11</v>
      </c>
      <c r="P92" s="52">
        <f t="shared" si="27"/>
        <v>2193471.3636363638</v>
      </c>
      <c r="Q92" s="52">
        <f t="shared" si="28"/>
        <v>2193471.3636363638</v>
      </c>
      <c r="R92" s="10">
        <f t="shared" si="29"/>
        <v>1</v>
      </c>
      <c r="S92" s="110">
        <v>0</v>
      </c>
      <c r="T92" s="196">
        <f>IFERROR(S92/S94,"-")</f>
        <v>0</v>
      </c>
      <c r="U92" s="52">
        <v>0</v>
      </c>
      <c r="V92" s="52">
        <v>0</v>
      </c>
      <c r="W92" s="52" t="str">
        <f t="shared" si="30"/>
        <v>-</v>
      </c>
      <c r="X92" s="52" t="str">
        <f t="shared" si="31"/>
        <v>-</v>
      </c>
      <c r="Y92" s="10" t="str">
        <f t="shared" si="32"/>
        <v>-</v>
      </c>
      <c r="Z92" s="110">
        <v>0</v>
      </c>
      <c r="AA92" s="196">
        <f>IFERROR(Z92/Z94,"-")</f>
        <v>0</v>
      </c>
      <c r="AB92" s="52">
        <v>0</v>
      </c>
      <c r="AC92" s="52">
        <v>0</v>
      </c>
      <c r="AD92" s="52" t="str">
        <f t="shared" si="33"/>
        <v>-</v>
      </c>
      <c r="AE92" s="52" t="str">
        <f t="shared" si="34"/>
        <v>-</v>
      </c>
      <c r="AF92" s="10" t="str">
        <f t="shared" si="35"/>
        <v>-</v>
      </c>
      <c r="AG92" s="110">
        <v>6</v>
      </c>
      <c r="AH92" s="196">
        <f>IFERROR(AG92/AG94,"-")</f>
        <v>1.2422360248447204E-2</v>
      </c>
      <c r="AI92" s="52">
        <v>11348091</v>
      </c>
      <c r="AJ92" s="52">
        <v>6</v>
      </c>
      <c r="AK92" s="52">
        <f t="shared" si="36"/>
        <v>1891348.5</v>
      </c>
      <c r="AL92" s="52">
        <f t="shared" si="37"/>
        <v>1891348.5</v>
      </c>
      <c r="AM92" s="10">
        <f t="shared" si="38"/>
        <v>1</v>
      </c>
      <c r="AN92" s="110">
        <v>4</v>
      </c>
      <c r="AO92" s="196">
        <f>IFERROR(AN92/AN94,"-")</f>
        <v>5.4945054945054949E-3</v>
      </c>
      <c r="AP92" s="52">
        <v>8429783</v>
      </c>
      <c r="AQ92" s="52">
        <v>4</v>
      </c>
      <c r="AR92" s="52">
        <f t="shared" si="39"/>
        <v>2107445.75</v>
      </c>
      <c r="AS92" s="52">
        <f t="shared" si="40"/>
        <v>2107445.75</v>
      </c>
      <c r="AT92" s="10">
        <f t="shared" si="41"/>
        <v>1</v>
      </c>
      <c r="AU92" s="110">
        <v>11</v>
      </c>
      <c r="AV92" s="196">
        <f>IFERROR(AU92/AU94,"-")</f>
        <v>0.12790697674418605</v>
      </c>
      <c r="AW92" s="52">
        <v>24128185</v>
      </c>
      <c r="AX92" s="52">
        <v>11</v>
      </c>
      <c r="AY92" s="52">
        <f t="shared" si="42"/>
        <v>2193471.3636363638</v>
      </c>
      <c r="AZ92" s="52">
        <f t="shared" si="43"/>
        <v>2193471.3636363638</v>
      </c>
      <c r="BA92" s="10">
        <f t="shared" si="44"/>
        <v>1</v>
      </c>
      <c r="BB92" s="110">
        <v>1</v>
      </c>
      <c r="BC92" s="196">
        <f>IFERROR(BB92/BB94,"-")</f>
        <v>1.488095238095238E-3</v>
      </c>
      <c r="BD92" s="52">
        <v>132089</v>
      </c>
      <c r="BE92" s="52">
        <v>1</v>
      </c>
      <c r="BF92" s="52">
        <f t="shared" si="45"/>
        <v>132089</v>
      </c>
      <c r="BG92" s="52">
        <f t="shared" si="46"/>
        <v>132089</v>
      </c>
      <c r="BH92" s="10">
        <f t="shared" si="47"/>
        <v>1</v>
      </c>
      <c r="BJ92" s="59"/>
    </row>
    <row r="93" spans="2:62" s="8" customFormat="1">
      <c r="B93" s="404"/>
      <c r="C93" s="407"/>
      <c r="D93" s="108" t="s">
        <v>136</v>
      </c>
      <c r="E93" s="303">
        <v>2</v>
      </c>
      <c r="F93" s="197">
        <f>IFERROR(E93/E94,"-")</f>
        <v>1.3986013986013986E-2</v>
      </c>
      <c r="G93" s="98">
        <v>2059387</v>
      </c>
      <c r="H93" s="98">
        <v>2</v>
      </c>
      <c r="I93" s="98">
        <f t="shared" si="48"/>
        <v>1029693.5</v>
      </c>
      <c r="J93" s="98">
        <f t="shared" si="25"/>
        <v>1029693.5</v>
      </c>
      <c r="K93" s="26">
        <f t="shared" si="26"/>
        <v>1</v>
      </c>
      <c r="L93" s="303">
        <v>5</v>
      </c>
      <c r="M93" s="197">
        <f>IFERROR(L93/L94,"-")</f>
        <v>3.4059945504087193E-3</v>
      </c>
      <c r="N93" s="98">
        <v>9684888</v>
      </c>
      <c r="O93" s="98">
        <v>5</v>
      </c>
      <c r="P93" s="98">
        <f t="shared" si="27"/>
        <v>1936977.6</v>
      </c>
      <c r="Q93" s="98">
        <f t="shared" si="28"/>
        <v>1936977.6</v>
      </c>
      <c r="R93" s="26">
        <f t="shared" si="29"/>
        <v>1</v>
      </c>
      <c r="S93" s="303">
        <v>0</v>
      </c>
      <c r="T93" s="197">
        <f>IFERROR(S93/S94,"-")</f>
        <v>0</v>
      </c>
      <c r="U93" s="98">
        <v>0</v>
      </c>
      <c r="V93" s="98">
        <v>0</v>
      </c>
      <c r="W93" s="98" t="str">
        <f t="shared" si="30"/>
        <v>-</v>
      </c>
      <c r="X93" s="98" t="str">
        <f t="shared" si="31"/>
        <v>-</v>
      </c>
      <c r="Y93" s="26" t="str">
        <f t="shared" si="32"/>
        <v>-</v>
      </c>
      <c r="Z93" s="303">
        <v>0</v>
      </c>
      <c r="AA93" s="197">
        <f>IFERROR(Z93/Z94,"-")</f>
        <v>0</v>
      </c>
      <c r="AB93" s="98">
        <v>0</v>
      </c>
      <c r="AC93" s="98">
        <v>0</v>
      </c>
      <c r="AD93" s="98" t="str">
        <f t="shared" si="33"/>
        <v>-</v>
      </c>
      <c r="AE93" s="98" t="str">
        <f t="shared" si="34"/>
        <v>-</v>
      </c>
      <c r="AF93" s="26" t="str">
        <f t="shared" si="35"/>
        <v>-</v>
      </c>
      <c r="AG93" s="303">
        <v>3</v>
      </c>
      <c r="AH93" s="197">
        <f>IFERROR(AG93/AG94,"-")</f>
        <v>6.2111801242236021E-3</v>
      </c>
      <c r="AI93" s="98">
        <v>4396069</v>
      </c>
      <c r="AJ93" s="98">
        <v>3</v>
      </c>
      <c r="AK93" s="98">
        <f t="shared" si="36"/>
        <v>1465356.3333333333</v>
      </c>
      <c r="AL93" s="98">
        <f t="shared" si="37"/>
        <v>1465356.3333333333</v>
      </c>
      <c r="AM93" s="26">
        <f t="shared" si="38"/>
        <v>1</v>
      </c>
      <c r="AN93" s="303">
        <v>1</v>
      </c>
      <c r="AO93" s="197">
        <f>IFERROR(AN93/AN94,"-")</f>
        <v>1.3736263736263737E-3</v>
      </c>
      <c r="AP93" s="98">
        <v>384302</v>
      </c>
      <c r="AQ93" s="98">
        <v>1</v>
      </c>
      <c r="AR93" s="98">
        <f t="shared" si="39"/>
        <v>384302</v>
      </c>
      <c r="AS93" s="98">
        <f t="shared" si="40"/>
        <v>384302</v>
      </c>
      <c r="AT93" s="26">
        <f t="shared" si="41"/>
        <v>1</v>
      </c>
      <c r="AU93" s="303">
        <v>5</v>
      </c>
      <c r="AV93" s="197">
        <f>IFERROR(AU93/AU94,"-")</f>
        <v>5.8139534883720929E-2</v>
      </c>
      <c r="AW93" s="98">
        <v>9684888</v>
      </c>
      <c r="AX93" s="98">
        <v>5</v>
      </c>
      <c r="AY93" s="98">
        <f t="shared" si="42"/>
        <v>1936977.6</v>
      </c>
      <c r="AZ93" s="98">
        <f t="shared" si="43"/>
        <v>1936977.6</v>
      </c>
      <c r="BA93" s="26">
        <f t="shared" si="44"/>
        <v>1</v>
      </c>
      <c r="BB93" s="303">
        <v>0</v>
      </c>
      <c r="BC93" s="197">
        <f>IFERROR(BB93/BB94,"-")</f>
        <v>0</v>
      </c>
      <c r="BD93" s="98">
        <v>0</v>
      </c>
      <c r="BE93" s="98">
        <v>0</v>
      </c>
      <c r="BF93" s="98" t="str">
        <f t="shared" si="45"/>
        <v>-</v>
      </c>
      <c r="BG93" s="98" t="str">
        <f t="shared" si="46"/>
        <v>-</v>
      </c>
      <c r="BH93" s="26" t="str">
        <f t="shared" si="47"/>
        <v>-</v>
      </c>
      <c r="BJ93" s="59"/>
    </row>
    <row r="94" spans="2:62" s="8" customFormat="1">
      <c r="B94" s="405"/>
      <c r="C94" s="408"/>
      <c r="D94" s="221" t="s">
        <v>64</v>
      </c>
      <c r="E94" s="111">
        <f>SUM(E86:E93)</f>
        <v>143</v>
      </c>
      <c r="F94" s="198">
        <f>IFERROR(E94/E94,"-")</f>
        <v>1</v>
      </c>
      <c r="G94" s="99">
        <f>SUM(G86:G93)</f>
        <v>60732177</v>
      </c>
      <c r="H94" s="99">
        <f>SUM(H86:H93)</f>
        <v>52</v>
      </c>
      <c r="I94" s="99">
        <f t="shared" si="48"/>
        <v>424700.53846153844</v>
      </c>
      <c r="J94" s="99">
        <f t="shared" si="25"/>
        <v>1167926.4807692308</v>
      </c>
      <c r="K94" s="87">
        <f t="shared" si="26"/>
        <v>0.36363636363636365</v>
      </c>
      <c r="L94" s="111">
        <f>SUM(L86:L93)</f>
        <v>1468</v>
      </c>
      <c r="M94" s="198">
        <f>IFERROR(L94/L94,"-")</f>
        <v>1</v>
      </c>
      <c r="N94" s="99">
        <f>SUM(N86:N93)</f>
        <v>171980017</v>
      </c>
      <c r="O94" s="99">
        <f>SUM(O86:O93)</f>
        <v>195</v>
      </c>
      <c r="P94" s="99">
        <f t="shared" si="27"/>
        <v>117152.60013623978</v>
      </c>
      <c r="Q94" s="99">
        <f t="shared" si="28"/>
        <v>881948.8051282051</v>
      </c>
      <c r="R94" s="87">
        <f t="shared" si="29"/>
        <v>0.13283378746594005</v>
      </c>
      <c r="S94" s="111">
        <f>SUM(S86:S93)</f>
        <v>71</v>
      </c>
      <c r="T94" s="198">
        <f>IFERROR(S94/S94,"-")</f>
        <v>1</v>
      </c>
      <c r="U94" s="99">
        <f>SUM(U86:U93)</f>
        <v>1827560</v>
      </c>
      <c r="V94" s="99">
        <f>SUM(V86:V93)</f>
        <v>4</v>
      </c>
      <c r="W94" s="99">
        <f t="shared" si="30"/>
        <v>25740.281690140844</v>
      </c>
      <c r="X94" s="99">
        <f t="shared" si="31"/>
        <v>456890</v>
      </c>
      <c r="Y94" s="87">
        <f t="shared" si="32"/>
        <v>5.6338028169014086E-2</v>
      </c>
      <c r="Z94" s="111">
        <f>SUM(Z86:Z93)</f>
        <v>173</v>
      </c>
      <c r="AA94" s="198">
        <f>IFERROR(Z94/Z94,"-")</f>
        <v>1</v>
      </c>
      <c r="AB94" s="99">
        <f>SUM(AB86:AB93)</f>
        <v>118756</v>
      </c>
      <c r="AC94" s="99">
        <f>SUM(AC86:AC93)</f>
        <v>1</v>
      </c>
      <c r="AD94" s="99">
        <f t="shared" si="33"/>
        <v>686.45086705202311</v>
      </c>
      <c r="AE94" s="99">
        <f t="shared" si="34"/>
        <v>118756</v>
      </c>
      <c r="AF94" s="87">
        <f t="shared" si="35"/>
        <v>5.7803468208092483E-3</v>
      </c>
      <c r="AG94" s="111">
        <f>SUM(AG86:AG93)</f>
        <v>483</v>
      </c>
      <c r="AH94" s="198">
        <f>IFERROR(AG94/AG94,"-")</f>
        <v>1</v>
      </c>
      <c r="AI94" s="99">
        <f>SUM(AI86:AI93)</f>
        <v>79911635</v>
      </c>
      <c r="AJ94" s="99">
        <f>SUM(AJ86:AJ93)</f>
        <v>87</v>
      </c>
      <c r="AK94" s="99">
        <f t="shared" si="36"/>
        <v>165448.51966873705</v>
      </c>
      <c r="AL94" s="99">
        <f t="shared" si="37"/>
        <v>918524.54022988502</v>
      </c>
      <c r="AM94" s="87">
        <f t="shared" si="38"/>
        <v>0.18012422360248448</v>
      </c>
      <c r="AN94" s="111">
        <f>SUM(AN86:AN93)</f>
        <v>728</v>
      </c>
      <c r="AO94" s="198">
        <f>IFERROR(AN94/AN94,"-")</f>
        <v>1</v>
      </c>
      <c r="AP94" s="99">
        <f>SUM(AP86:AP93)</f>
        <v>66692647</v>
      </c>
      <c r="AQ94" s="99">
        <f>SUM(AQ86:AQ93)</f>
        <v>90</v>
      </c>
      <c r="AR94" s="99">
        <f t="shared" si="39"/>
        <v>91610.778846153844</v>
      </c>
      <c r="AS94" s="99">
        <f t="shared" si="40"/>
        <v>741029.41111111105</v>
      </c>
      <c r="AT94" s="87">
        <f t="shared" si="41"/>
        <v>0.12362637362637363</v>
      </c>
      <c r="AU94" s="111">
        <f>SUM(AU86:AU93)</f>
        <v>86</v>
      </c>
      <c r="AV94" s="198">
        <f>IFERROR(AU94/AU94,"-")</f>
        <v>1</v>
      </c>
      <c r="AW94" s="99">
        <f>SUM(AW86:AW93)</f>
        <v>134527456</v>
      </c>
      <c r="AX94" s="99">
        <f>SUM(AX86:AX93)</f>
        <v>86</v>
      </c>
      <c r="AY94" s="99">
        <f t="shared" si="42"/>
        <v>1564272.7441860465</v>
      </c>
      <c r="AZ94" s="99">
        <f t="shared" si="43"/>
        <v>1564272.7441860465</v>
      </c>
      <c r="BA94" s="87">
        <f t="shared" si="44"/>
        <v>1</v>
      </c>
      <c r="BB94" s="111">
        <f>SUM(BB86:BB93)</f>
        <v>672</v>
      </c>
      <c r="BC94" s="198">
        <f>IFERROR(BB94/BB94,"-")</f>
        <v>1</v>
      </c>
      <c r="BD94" s="99">
        <f>SUM(BD86:BD93)</f>
        <v>22842123</v>
      </c>
      <c r="BE94" s="99">
        <f>SUM(BE86:BE93)</f>
        <v>39</v>
      </c>
      <c r="BF94" s="99">
        <f t="shared" si="45"/>
        <v>33991.254464285717</v>
      </c>
      <c r="BG94" s="99">
        <f t="shared" si="46"/>
        <v>585695.4615384615</v>
      </c>
      <c r="BH94" s="87">
        <f t="shared" si="47"/>
        <v>5.8035714285714288E-2</v>
      </c>
      <c r="BJ94" s="59"/>
    </row>
    <row r="95" spans="2:62" s="8" customFormat="1">
      <c r="B95" s="403">
        <v>11</v>
      </c>
      <c r="C95" s="406" t="s">
        <v>52</v>
      </c>
      <c r="D95" s="105" t="s">
        <v>132</v>
      </c>
      <c r="E95" s="109">
        <v>87</v>
      </c>
      <c r="F95" s="194">
        <f>IFERROR(E95/E103,"-")</f>
        <v>0.54374999999999996</v>
      </c>
      <c r="G95" s="195">
        <v>0</v>
      </c>
      <c r="H95" s="195">
        <v>0</v>
      </c>
      <c r="I95" s="195">
        <f t="shared" si="48"/>
        <v>0</v>
      </c>
      <c r="J95" s="195" t="str">
        <f t="shared" si="25"/>
        <v>-</v>
      </c>
      <c r="K95" s="106">
        <f t="shared" si="26"/>
        <v>0</v>
      </c>
      <c r="L95" s="109">
        <v>1576</v>
      </c>
      <c r="M95" s="194">
        <f>IFERROR(L95/L103,"-")</f>
        <v>0.81742738589211617</v>
      </c>
      <c r="N95" s="195">
        <v>0</v>
      </c>
      <c r="O95" s="195">
        <v>0</v>
      </c>
      <c r="P95" s="195">
        <f t="shared" si="27"/>
        <v>0</v>
      </c>
      <c r="Q95" s="195" t="str">
        <f t="shared" si="28"/>
        <v>-</v>
      </c>
      <c r="R95" s="106">
        <f t="shared" si="29"/>
        <v>0</v>
      </c>
      <c r="S95" s="109">
        <v>89</v>
      </c>
      <c r="T95" s="194">
        <f>IFERROR(S95/S103,"-")</f>
        <v>0.89898989898989901</v>
      </c>
      <c r="U95" s="195">
        <v>0</v>
      </c>
      <c r="V95" s="195">
        <v>0</v>
      </c>
      <c r="W95" s="195">
        <f t="shared" si="30"/>
        <v>0</v>
      </c>
      <c r="X95" s="195" t="str">
        <f t="shared" si="31"/>
        <v>-</v>
      </c>
      <c r="Y95" s="106">
        <f t="shared" si="32"/>
        <v>0</v>
      </c>
      <c r="Z95" s="109">
        <v>192</v>
      </c>
      <c r="AA95" s="194">
        <f>IFERROR(Z95/Z103,"-")</f>
        <v>0.97461928934010156</v>
      </c>
      <c r="AB95" s="195">
        <v>0</v>
      </c>
      <c r="AC95" s="195">
        <v>0</v>
      </c>
      <c r="AD95" s="195">
        <f t="shared" si="33"/>
        <v>0</v>
      </c>
      <c r="AE95" s="195" t="str">
        <f t="shared" si="34"/>
        <v>-</v>
      </c>
      <c r="AF95" s="106">
        <f t="shared" si="35"/>
        <v>0</v>
      </c>
      <c r="AG95" s="109">
        <v>510</v>
      </c>
      <c r="AH95" s="194">
        <f>IFERROR(AG95/AG103,"-")</f>
        <v>0.75667655786350152</v>
      </c>
      <c r="AI95" s="195">
        <v>0</v>
      </c>
      <c r="AJ95" s="195">
        <v>0</v>
      </c>
      <c r="AK95" s="195">
        <f t="shared" si="36"/>
        <v>0</v>
      </c>
      <c r="AL95" s="195" t="str">
        <f t="shared" si="37"/>
        <v>-</v>
      </c>
      <c r="AM95" s="106">
        <f t="shared" si="38"/>
        <v>0</v>
      </c>
      <c r="AN95" s="109">
        <v>785</v>
      </c>
      <c r="AO95" s="194">
        <f>IFERROR(AN95/AN103,"-")</f>
        <v>0.8289334741288279</v>
      </c>
      <c r="AP95" s="195">
        <v>0</v>
      </c>
      <c r="AQ95" s="195">
        <v>0</v>
      </c>
      <c r="AR95" s="195">
        <f t="shared" si="39"/>
        <v>0</v>
      </c>
      <c r="AS95" s="195" t="str">
        <f t="shared" si="40"/>
        <v>-</v>
      </c>
      <c r="AT95" s="106">
        <f t="shared" si="41"/>
        <v>0</v>
      </c>
      <c r="AU95" s="109">
        <v>0</v>
      </c>
      <c r="AV95" s="194">
        <f>IFERROR(AU95/AU103,"-")</f>
        <v>0</v>
      </c>
      <c r="AW95" s="195">
        <v>0</v>
      </c>
      <c r="AX95" s="195">
        <v>0</v>
      </c>
      <c r="AY95" s="195" t="str">
        <f t="shared" si="42"/>
        <v>-</v>
      </c>
      <c r="AZ95" s="195" t="str">
        <f t="shared" si="43"/>
        <v>-</v>
      </c>
      <c r="BA95" s="106" t="str">
        <f t="shared" si="44"/>
        <v>-</v>
      </c>
      <c r="BB95" s="109">
        <v>895</v>
      </c>
      <c r="BC95" s="194">
        <f>IFERROR(BB95/BB103,"-")</f>
        <v>0.94809322033898302</v>
      </c>
      <c r="BD95" s="195">
        <v>0</v>
      </c>
      <c r="BE95" s="195">
        <v>0</v>
      </c>
      <c r="BF95" s="195">
        <f t="shared" si="45"/>
        <v>0</v>
      </c>
      <c r="BG95" s="195" t="str">
        <f t="shared" si="46"/>
        <v>-</v>
      </c>
      <c r="BH95" s="106">
        <f t="shared" si="47"/>
        <v>0</v>
      </c>
      <c r="BJ95" s="59"/>
    </row>
    <row r="96" spans="2:62" s="8" customFormat="1">
      <c r="B96" s="404"/>
      <c r="C96" s="407"/>
      <c r="D96" s="105" t="s">
        <v>129</v>
      </c>
      <c r="E96" s="110">
        <v>9</v>
      </c>
      <c r="F96" s="196">
        <f>IFERROR(E96/E103,"-")</f>
        <v>5.6250000000000001E-2</v>
      </c>
      <c r="G96" s="52">
        <v>1271284</v>
      </c>
      <c r="H96" s="52">
        <v>9</v>
      </c>
      <c r="I96" s="52">
        <f t="shared" si="48"/>
        <v>141253.77777777778</v>
      </c>
      <c r="J96" s="52">
        <f t="shared" si="25"/>
        <v>141253.77777777778</v>
      </c>
      <c r="K96" s="10">
        <f t="shared" si="26"/>
        <v>1</v>
      </c>
      <c r="L96" s="110">
        <v>73</v>
      </c>
      <c r="M96" s="196">
        <f>IFERROR(L96/L103,"-")</f>
        <v>3.7863070539419084E-2</v>
      </c>
      <c r="N96" s="52">
        <v>12307876</v>
      </c>
      <c r="O96" s="52">
        <v>72</v>
      </c>
      <c r="P96" s="52">
        <f t="shared" si="27"/>
        <v>168601.04109589042</v>
      </c>
      <c r="Q96" s="52">
        <f t="shared" si="28"/>
        <v>170942.72222222222</v>
      </c>
      <c r="R96" s="10">
        <f t="shared" si="29"/>
        <v>0.98630136986301364</v>
      </c>
      <c r="S96" s="110">
        <v>3</v>
      </c>
      <c r="T96" s="196">
        <f>IFERROR(S96/S103,"-")</f>
        <v>3.0303030303030304E-2</v>
      </c>
      <c r="U96" s="52">
        <v>671027</v>
      </c>
      <c r="V96" s="52">
        <v>3</v>
      </c>
      <c r="W96" s="52">
        <f t="shared" si="30"/>
        <v>223675.66666666666</v>
      </c>
      <c r="X96" s="52">
        <f t="shared" si="31"/>
        <v>223675.66666666666</v>
      </c>
      <c r="Y96" s="10">
        <f t="shared" si="32"/>
        <v>1</v>
      </c>
      <c r="Z96" s="110">
        <v>3</v>
      </c>
      <c r="AA96" s="196">
        <f>IFERROR(Z96/Z103,"-")</f>
        <v>1.5228426395939087E-2</v>
      </c>
      <c r="AB96" s="52">
        <v>555769</v>
      </c>
      <c r="AC96" s="52">
        <v>3</v>
      </c>
      <c r="AD96" s="52">
        <f t="shared" si="33"/>
        <v>185256.33333333334</v>
      </c>
      <c r="AE96" s="52">
        <f t="shared" si="34"/>
        <v>185256.33333333334</v>
      </c>
      <c r="AF96" s="10">
        <f t="shared" si="35"/>
        <v>1</v>
      </c>
      <c r="AG96" s="110">
        <v>28</v>
      </c>
      <c r="AH96" s="196">
        <f>IFERROR(AG96/AG103,"-")</f>
        <v>4.1543026706231452E-2</v>
      </c>
      <c r="AI96" s="52">
        <v>5229367</v>
      </c>
      <c r="AJ96" s="52">
        <v>28</v>
      </c>
      <c r="AK96" s="52">
        <f t="shared" si="36"/>
        <v>186763.10714285713</v>
      </c>
      <c r="AL96" s="52">
        <f t="shared" si="37"/>
        <v>186763.10714285713</v>
      </c>
      <c r="AM96" s="10">
        <f t="shared" si="38"/>
        <v>1</v>
      </c>
      <c r="AN96" s="110">
        <v>39</v>
      </c>
      <c r="AO96" s="196">
        <f>IFERROR(AN96/AN103,"-")</f>
        <v>4.118268215417107E-2</v>
      </c>
      <c r="AP96" s="52">
        <v>5851713</v>
      </c>
      <c r="AQ96" s="52">
        <v>38</v>
      </c>
      <c r="AR96" s="52">
        <f t="shared" si="39"/>
        <v>150043.92307692306</v>
      </c>
      <c r="AS96" s="52">
        <f t="shared" si="40"/>
        <v>153992.44736842104</v>
      </c>
      <c r="AT96" s="10">
        <f t="shared" si="41"/>
        <v>0.97435897435897434</v>
      </c>
      <c r="AU96" s="110">
        <v>0</v>
      </c>
      <c r="AV96" s="196">
        <f>IFERROR(AU96/AU103,"-")</f>
        <v>0</v>
      </c>
      <c r="AW96" s="52">
        <v>0</v>
      </c>
      <c r="AX96" s="52">
        <v>0</v>
      </c>
      <c r="AY96" s="52" t="str">
        <f t="shared" si="42"/>
        <v>-</v>
      </c>
      <c r="AZ96" s="52" t="str">
        <f t="shared" si="43"/>
        <v>-</v>
      </c>
      <c r="BA96" s="10" t="str">
        <f t="shared" si="44"/>
        <v>-</v>
      </c>
      <c r="BB96" s="110">
        <v>9</v>
      </c>
      <c r="BC96" s="196">
        <f>IFERROR(BB96/BB103,"-")</f>
        <v>9.5338983050847464E-3</v>
      </c>
      <c r="BD96" s="52">
        <v>1445693</v>
      </c>
      <c r="BE96" s="52">
        <v>9</v>
      </c>
      <c r="BF96" s="52">
        <f t="shared" si="45"/>
        <v>160632.55555555556</v>
      </c>
      <c r="BG96" s="52">
        <f t="shared" si="46"/>
        <v>160632.55555555556</v>
      </c>
      <c r="BH96" s="10">
        <f t="shared" si="47"/>
        <v>1</v>
      </c>
      <c r="BJ96" s="59"/>
    </row>
    <row r="97" spans="2:62" s="8" customFormat="1">
      <c r="B97" s="404"/>
      <c r="C97" s="407"/>
      <c r="D97" s="105" t="s">
        <v>130</v>
      </c>
      <c r="E97" s="110">
        <v>4</v>
      </c>
      <c r="F97" s="196">
        <f>IFERROR(E97/E103,"-")</f>
        <v>2.5000000000000001E-2</v>
      </c>
      <c r="G97" s="52">
        <v>780304</v>
      </c>
      <c r="H97" s="52">
        <v>4</v>
      </c>
      <c r="I97" s="52">
        <f t="shared" si="48"/>
        <v>195076</v>
      </c>
      <c r="J97" s="52">
        <f t="shared" si="25"/>
        <v>195076</v>
      </c>
      <c r="K97" s="10">
        <f t="shared" si="26"/>
        <v>1</v>
      </c>
      <c r="L97" s="110">
        <v>40</v>
      </c>
      <c r="M97" s="196">
        <f>IFERROR(L97/L103,"-")</f>
        <v>2.0746887966804978E-2</v>
      </c>
      <c r="N97" s="52">
        <v>9747618</v>
      </c>
      <c r="O97" s="52">
        <v>40</v>
      </c>
      <c r="P97" s="52">
        <f t="shared" si="27"/>
        <v>243690.45</v>
      </c>
      <c r="Q97" s="52">
        <f t="shared" si="28"/>
        <v>243690.45</v>
      </c>
      <c r="R97" s="10">
        <f t="shared" si="29"/>
        <v>1</v>
      </c>
      <c r="S97" s="110">
        <v>0</v>
      </c>
      <c r="T97" s="196">
        <f>IFERROR(S97/S103,"-")</f>
        <v>0</v>
      </c>
      <c r="U97" s="52">
        <v>0</v>
      </c>
      <c r="V97" s="52">
        <v>0</v>
      </c>
      <c r="W97" s="52" t="str">
        <f t="shared" si="30"/>
        <v>-</v>
      </c>
      <c r="X97" s="52" t="str">
        <f t="shared" si="31"/>
        <v>-</v>
      </c>
      <c r="Y97" s="10" t="str">
        <f t="shared" si="32"/>
        <v>-</v>
      </c>
      <c r="Z97" s="110">
        <v>0</v>
      </c>
      <c r="AA97" s="196">
        <f>IFERROR(Z97/Z103,"-")</f>
        <v>0</v>
      </c>
      <c r="AB97" s="52">
        <v>0</v>
      </c>
      <c r="AC97" s="52">
        <v>0</v>
      </c>
      <c r="AD97" s="52" t="str">
        <f t="shared" si="33"/>
        <v>-</v>
      </c>
      <c r="AE97" s="52" t="str">
        <f t="shared" si="34"/>
        <v>-</v>
      </c>
      <c r="AF97" s="10" t="str">
        <f t="shared" si="35"/>
        <v>-</v>
      </c>
      <c r="AG97" s="110">
        <v>18</v>
      </c>
      <c r="AH97" s="196">
        <f>IFERROR(AG97/AG103,"-")</f>
        <v>2.6706231454005934E-2</v>
      </c>
      <c r="AI97" s="52">
        <v>4815684</v>
      </c>
      <c r="AJ97" s="52">
        <v>18</v>
      </c>
      <c r="AK97" s="52">
        <f t="shared" si="36"/>
        <v>267538</v>
      </c>
      <c r="AL97" s="52">
        <f t="shared" si="37"/>
        <v>267538</v>
      </c>
      <c r="AM97" s="10">
        <f t="shared" si="38"/>
        <v>1</v>
      </c>
      <c r="AN97" s="110">
        <v>22</v>
      </c>
      <c r="AO97" s="196">
        <f>IFERROR(AN97/AN103,"-")</f>
        <v>2.3231256599788808E-2</v>
      </c>
      <c r="AP97" s="52">
        <v>4931934</v>
      </c>
      <c r="AQ97" s="52">
        <v>22</v>
      </c>
      <c r="AR97" s="52">
        <f t="shared" si="39"/>
        <v>224178.81818181818</v>
      </c>
      <c r="AS97" s="52">
        <f t="shared" si="40"/>
        <v>224178.81818181818</v>
      </c>
      <c r="AT97" s="10">
        <f t="shared" si="41"/>
        <v>1</v>
      </c>
      <c r="AU97" s="110">
        <v>0</v>
      </c>
      <c r="AV97" s="196">
        <f>IFERROR(AU97/AU103,"-")</f>
        <v>0</v>
      </c>
      <c r="AW97" s="52">
        <v>0</v>
      </c>
      <c r="AX97" s="52">
        <v>0</v>
      </c>
      <c r="AY97" s="52" t="str">
        <f t="shared" si="42"/>
        <v>-</v>
      </c>
      <c r="AZ97" s="52" t="str">
        <f t="shared" si="43"/>
        <v>-</v>
      </c>
      <c r="BA97" s="10" t="str">
        <f t="shared" si="44"/>
        <v>-</v>
      </c>
      <c r="BB97" s="110">
        <v>7</v>
      </c>
      <c r="BC97" s="196">
        <f>IFERROR(BB97/BB103,"-")</f>
        <v>7.4152542372881358E-3</v>
      </c>
      <c r="BD97" s="52">
        <v>1360362</v>
      </c>
      <c r="BE97" s="52">
        <v>7</v>
      </c>
      <c r="BF97" s="52">
        <f t="shared" si="45"/>
        <v>194337.42857142858</v>
      </c>
      <c r="BG97" s="52">
        <f t="shared" si="46"/>
        <v>194337.42857142858</v>
      </c>
      <c r="BH97" s="10">
        <f t="shared" si="47"/>
        <v>1</v>
      </c>
      <c r="BJ97" s="59"/>
    </row>
    <row r="98" spans="2:62" s="8" customFormat="1">
      <c r="B98" s="404"/>
      <c r="C98" s="407"/>
      <c r="D98" s="105" t="s">
        <v>131</v>
      </c>
      <c r="E98" s="109">
        <v>16</v>
      </c>
      <c r="F98" s="194">
        <f>IFERROR(E98/E103,"-")</f>
        <v>0.1</v>
      </c>
      <c r="G98" s="195">
        <v>13042459</v>
      </c>
      <c r="H98" s="195">
        <v>16</v>
      </c>
      <c r="I98" s="195">
        <f t="shared" si="48"/>
        <v>815153.6875</v>
      </c>
      <c r="J98" s="195">
        <f t="shared" si="25"/>
        <v>815153.6875</v>
      </c>
      <c r="K98" s="106">
        <f t="shared" si="26"/>
        <v>1</v>
      </c>
      <c r="L98" s="109">
        <v>97</v>
      </c>
      <c r="M98" s="194">
        <f>IFERROR(L98/L103,"-")</f>
        <v>5.0311203319502076E-2</v>
      </c>
      <c r="N98" s="195">
        <v>62483636</v>
      </c>
      <c r="O98" s="195">
        <v>97</v>
      </c>
      <c r="P98" s="195">
        <f t="shared" si="27"/>
        <v>644161.19587628869</v>
      </c>
      <c r="Q98" s="195">
        <f t="shared" si="28"/>
        <v>644161.19587628869</v>
      </c>
      <c r="R98" s="106">
        <f t="shared" si="29"/>
        <v>1</v>
      </c>
      <c r="S98" s="109">
        <v>7</v>
      </c>
      <c r="T98" s="194">
        <f>IFERROR(S98/S103,"-")</f>
        <v>7.0707070707070704E-2</v>
      </c>
      <c r="U98" s="195">
        <v>3457458</v>
      </c>
      <c r="V98" s="195">
        <v>7</v>
      </c>
      <c r="W98" s="195">
        <f t="shared" si="30"/>
        <v>493922.57142857142</v>
      </c>
      <c r="X98" s="195">
        <f t="shared" si="31"/>
        <v>493922.57142857142</v>
      </c>
      <c r="Y98" s="106">
        <f t="shared" si="32"/>
        <v>1</v>
      </c>
      <c r="Z98" s="109">
        <v>2</v>
      </c>
      <c r="AA98" s="194">
        <f>IFERROR(Z98/Z103,"-")</f>
        <v>1.015228426395939E-2</v>
      </c>
      <c r="AB98" s="195">
        <v>1753387</v>
      </c>
      <c r="AC98" s="195">
        <v>2</v>
      </c>
      <c r="AD98" s="195">
        <f t="shared" si="33"/>
        <v>876693.5</v>
      </c>
      <c r="AE98" s="195">
        <f t="shared" si="34"/>
        <v>876693.5</v>
      </c>
      <c r="AF98" s="106">
        <f t="shared" si="35"/>
        <v>1</v>
      </c>
      <c r="AG98" s="109">
        <v>48</v>
      </c>
      <c r="AH98" s="194">
        <f>IFERROR(AG98/AG103,"-")</f>
        <v>7.1216617210682495E-2</v>
      </c>
      <c r="AI98" s="195">
        <v>29764263</v>
      </c>
      <c r="AJ98" s="195">
        <v>48</v>
      </c>
      <c r="AK98" s="195">
        <f t="shared" si="36"/>
        <v>620088.8125</v>
      </c>
      <c r="AL98" s="195">
        <f t="shared" si="37"/>
        <v>620088.8125</v>
      </c>
      <c r="AM98" s="106">
        <f t="shared" si="38"/>
        <v>1</v>
      </c>
      <c r="AN98" s="109">
        <v>40</v>
      </c>
      <c r="AO98" s="194">
        <f>IFERROR(AN98/AN103,"-")</f>
        <v>4.2238648363252376E-2</v>
      </c>
      <c r="AP98" s="195">
        <v>27508528</v>
      </c>
      <c r="AQ98" s="195">
        <v>40</v>
      </c>
      <c r="AR98" s="195">
        <f t="shared" si="39"/>
        <v>687713.2</v>
      </c>
      <c r="AS98" s="195">
        <f t="shared" si="40"/>
        <v>687713.2</v>
      </c>
      <c r="AT98" s="106">
        <f t="shared" si="41"/>
        <v>1</v>
      </c>
      <c r="AU98" s="109">
        <v>0</v>
      </c>
      <c r="AV98" s="194">
        <f>IFERROR(AU98/AU103,"-")</f>
        <v>0</v>
      </c>
      <c r="AW98" s="195">
        <v>0</v>
      </c>
      <c r="AX98" s="195">
        <v>0</v>
      </c>
      <c r="AY98" s="195" t="str">
        <f t="shared" si="42"/>
        <v>-</v>
      </c>
      <c r="AZ98" s="195" t="str">
        <f t="shared" si="43"/>
        <v>-</v>
      </c>
      <c r="BA98" s="106" t="str">
        <f t="shared" si="44"/>
        <v>-</v>
      </c>
      <c r="BB98" s="109">
        <v>22</v>
      </c>
      <c r="BC98" s="194">
        <f>IFERROR(BB98/BB103,"-")</f>
        <v>2.3305084745762712E-2</v>
      </c>
      <c r="BD98" s="195">
        <v>15839757</v>
      </c>
      <c r="BE98" s="195">
        <v>22</v>
      </c>
      <c r="BF98" s="195">
        <f t="shared" si="45"/>
        <v>719988.95454545459</v>
      </c>
      <c r="BG98" s="195">
        <f t="shared" si="46"/>
        <v>719988.95454545459</v>
      </c>
      <c r="BH98" s="106">
        <f t="shared" si="47"/>
        <v>1</v>
      </c>
      <c r="BJ98" s="59"/>
    </row>
    <row r="99" spans="2:62" s="8" customFormat="1">
      <c r="B99" s="404"/>
      <c r="C99" s="407"/>
      <c r="D99" s="105" t="s">
        <v>133</v>
      </c>
      <c r="E99" s="110">
        <v>18</v>
      </c>
      <c r="F99" s="196">
        <f>IFERROR(E99/E103,"-")</f>
        <v>0.1125</v>
      </c>
      <c r="G99" s="52">
        <v>18178877</v>
      </c>
      <c r="H99" s="52">
        <v>18</v>
      </c>
      <c r="I99" s="52">
        <f t="shared" si="48"/>
        <v>1009937.6111111111</v>
      </c>
      <c r="J99" s="52">
        <f t="shared" si="25"/>
        <v>1009937.6111111111</v>
      </c>
      <c r="K99" s="10">
        <f t="shared" si="26"/>
        <v>1</v>
      </c>
      <c r="L99" s="110">
        <v>85</v>
      </c>
      <c r="M99" s="196">
        <f>IFERROR(L99/L103,"-")</f>
        <v>4.4087136929460584E-2</v>
      </c>
      <c r="N99" s="52">
        <v>102674829</v>
      </c>
      <c r="O99" s="52">
        <v>85</v>
      </c>
      <c r="P99" s="52">
        <f t="shared" si="27"/>
        <v>1207939.1647058823</v>
      </c>
      <c r="Q99" s="52">
        <f t="shared" si="28"/>
        <v>1207939.1647058823</v>
      </c>
      <c r="R99" s="10">
        <f t="shared" si="29"/>
        <v>1</v>
      </c>
      <c r="S99" s="110">
        <v>0</v>
      </c>
      <c r="T99" s="196">
        <f>IFERROR(S99/S103,"-")</f>
        <v>0</v>
      </c>
      <c r="U99" s="52">
        <v>0</v>
      </c>
      <c r="V99" s="52">
        <v>0</v>
      </c>
      <c r="W99" s="52" t="str">
        <f t="shared" si="30"/>
        <v>-</v>
      </c>
      <c r="X99" s="52" t="str">
        <f t="shared" si="31"/>
        <v>-</v>
      </c>
      <c r="Y99" s="10" t="str">
        <f t="shared" si="32"/>
        <v>-</v>
      </c>
      <c r="Z99" s="110">
        <v>0</v>
      </c>
      <c r="AA99" s="196">
        <f>IFERROR(Z99/Z103,"-")</f>
        <v>0</v>
      </c>
      <c r="AB99" s="52">
        <v>0</v>
      </c>
      <c r="AC99" s="52">
        <v>0</v>
      </c>
      <c r="AD99" s="52" t="str">
        <f t="shared" si="33"/>
        <v>-</v>
      </c>
      <c r="AE99" s="52" t="str">
        <f t="shared" si="34"/>
        <v>-</v>
      </c>
      <c r="AF99" s="10" t="str">
        <f t="shared" si="35"/>
        <v>-</v>
      </c>
      <c r="AG99" s="110">
        <v>42</v>
      </c>
      <c r="AH99" s="196">
        <f>IFERROR(AG99/AG103,"-")</f>
        <v>6.2314540059347182E-2</v>
      </c>
      <c r="AI99" s="52">
        <v>45922000</v>
      </c>
      <c r="AJ99" s="52">
        <v>42</v>
      </c>
      <c r="AK99" s="52">
        <f t="shared" si="36"/>
        <v>1093380.9523809524</v>
      </c>
      <c r="AL99" s="52">
        <f t="shared" si="37"/>
        <v>1093380.9523809524</v>
      </c>
      <c r="AM99" s="10">
        <f t="shared" si="38"/>
        <v>1</v>
      </c>
      <c r="AN99" s="110">
        <v>38</v>
      </c>
      <c r="AO99" s="196">
        <f>IFERROR(AN99/AN103,"-")</f>
        <v>4.0126715945089757E-2</v>
      </c>
      <c r="AP99" s="52">
        <v>52621951</v>
      </c>
      <c r="AQ99" s="52">
        <v>38</v>
      </c>
      <c r="AR99" s="52">
        <f t="shared" si="39"/>
        <v>1384788.1842105263</v>
      </c>
      <c r="AS99" s="52">
        <f t="shared" si="40"/>
        <v>1384788.1842105263</v>
      </c>
      <c r="AT99" s="10">
        <f t="shared" si="41"/>
        <v>1</v>
      </c>
      <c r="AU99" s="110">
        <v>85</v>
      </c>
      <c r="AV99" s="196">
        <f>IFERROR(AU99/AU103,"-")</f>
        <v>0.59859154929577463</v>
      </c>
      <c r="AW99" s="52">
        <v>102674829</v>
      </c>
      <c r="AX99" s="52">
        <v>85</v>
      </c>
      <c r="AY99" s="52">
        <f t="shared" si="42"/>
        <v>1207939.1647058823</v>
      </c>
      <c r="AZ99" s="52">
        <f t="shared" si="43"/>
        <v>1207939.1647058823</v>
      </c>
      <c r="BA99" s="10">
        <f t="shared" si="44"/>
        <v>1</v>
      </c>
      <c r="BB99" s="110">
        <v>8</v>
      </c>
      <c r="BC99" s="196">
        <f>IFERROR(BB99/BB103,"-")</f>
        <v>8.4745762711864406E-3</v>
      </c>
      <c r="BD99" s="52">
        <v>6302733</v>
      </c>
      <c r="BE99" s="52">
        <v>8</v>
      </c>
      <c r="BF99" s="52">
        <f t="shared" si="45"/>
        <v>787841.625</v>
      </c>
      <c r="BG99" s="52">
        <f t="shared" si="46"/>
        <v>787841.625</v>
      </c>
      <c r="BH99" s="10">
        <f t="shared" si="47"/>
        <v>1</v>
      </c>
      <c r="BJ99" s="59"/>
    </row>
    <row r="100" spans="2:62" s="8" customFormat="1">
      <c r="B100" s="404"/>
      <c r="C100" s="407"/>
      <c r="D100" s="105" t="s">
        <v>134</v>
      </c>
      <c r="E100" s="109">
        <v>13</v>
      </c>
      <c r="F100" s="194">
        <f>IFERROR(E100/E103,"-")</f>
        <v>8.1250000000000003E-2</v>
      </c>
      <c r="G100" s="195">
        <v>26388403</v>
      </c>
      <c r="H100" s="195">
        <v>13</v>
      </c>
      <c r="I100" s="195">
        <f t="shared" si="48"/>
        <v>2029877.1538461538</v>
      </c>
      <c r="J100" s="195">
        <f t="shared" si="25"/>
        <v>2029877.1538461538</v>
      </c>
      <c r="K100" s="106">
        <f t="shared" si="26"/>
        <v>1</v>
      </c>
      <c r="L100" s="109">
        <v>27</v>
      </c>
      <c r="M100" s="194">
        <f>IFERROR(L100/L103,"-")</f>
        <v>1.4004149377593362E-2</v>
      </c>
      <c r="N100" s="195">
        <v>49221736</v>
      </c>
      <c r="O100" s="195">
        <v>27</v>
      </c>
      <c r="P100" s="195">
        <f t="shared" si="27"/>
        <v>1823027.2592592593</v>
      </c>
      <c r="Q100" s="195">
        <f t="shared" si="28"/>
        <v>1823027.2592592593</v>
      </c>
      <c r="R100" s="106">
        <f t="shared" si="29"/>
        <v>1</v>
      </c>
      <c r="S100" s="109">
        <v>0</v>
      </c>
      <c r="T100" s="194">
        <f>IFERROR(S100/S103,"-")</f>
        <v>0</v>
      </c>
      <c r="U100" s="195">
        <v>0</v>
      </c>
      <c r="V100" s="195">
        <v>0</v>
      </c>
      <c r="W100" s="195" t="str">
        <f t="shared" si="30"/>
        <v>-</v>
      </c>
      <c r="X100" s="195" t="str">
        <f t="shared" si="31"/>
        <v>-</v>
      </c>
      <c r="Y100" s="106" t="str">
        <f t="shared" si="32"/>
        <v>-</v>
      </c>
      <c r="Z100" s="109">
        <v>0</v>
      </c>
      <c r="AA100" s="194">
        <f>IFERROR(Z100/Z103,"-")</f>
        <v>0</v>
      </c>
      <c r="AB100" s="195">
        <v>0</v>
      </c>
      <c r="AC100" s="195">
        <v>0</v>
      </c>
      <c r="AD100" s="195" t="str">
        <f t="shared" si="33"/>
        <v>-</v>
      </c>
      <c r="AE100" s="195" t="str">
        <f t="shared" si="34"/>
        <v>-</v>
      </c>
      <c r="AF100" s="106" t="str">
        <f t="shared" si="35"/>
        <v>-</v>
      </c>
      <c r="AG100" s="109">
        <v>13</v>
      </c>
      <c r="AH100" s="194">
        <f>IFERROR(AG100/AG103,"-")</f>
        <v>1.9287833827893175E-2</v>
      </c>
      <c r="AI100" s="195">
        <v>24355383</v>
      </c>
      <c r="AJ100" s="195">
        <v>13</v>
      </c>
      <c r="AK100" s="195">
        <f t="shared" si="36"/>
        <v>1873491</v>
      </c>
      <c r="AL100" s="195">
        <f t="shared" si="37"/>
        <v>1873491</v>
      </c>
      <c r="AM100" s="106">
        <f t="shared" si="38"/>
        <v>1</v>
      </c>
      <c r="AN100" s="109">
        <v>9</v>
      </c>
      <c r="AO100" s="194">
        <f>IFERROR(AN100/AN103,"-")</f>
        <v>9.5036958817317843E-3</v>
      </c>
      <c r="AP100" s="195">
        <v>20136745</v>
      </c>
      <c r="AQ100" s="195">
        <v>9</v>
      </c>
      <c r="AR100" s="195">
        <f t="shared" si="39"/>
        <v>2237416.111111111</v>
      </c>
      <c r="AS100" s="195">
        <f t="shared" si="40"/>
        <v>2237416.111111111</v>
      </c>
      <c r="AT100" s="106">
        <f t="shared" si="41"/>
        <v>1</v>
      </c>
      <c r="AU100" s="109">
        <v>27</v>
      </c>
      <c r="AV100" s="194">
        <f>IFERROR(AU100/AU103,"-")</f>
        <v>0.19014084507042253</v>
      </c>
      <c r="AW100" s="195">
        <v>49221736</v>
      </c>
      <c r="AX100" s="195">
        <v>27</v>
      </c>
      <c r="AY100" s="195">
        <f t="shared" si="42"/>
        <v>1823027.2592592593</v>
      </c>
      <c r="AZ100" s="195">
        <f t="shared" si="43"/>
        <v>1823027.2592592593</v>
      </c>
      <c r="BA100" s="106">
        <f t="shared" si="44"/>
        <v>1</v>
      </c>
      <c r="BB100" s="109">
        <v>2</v>
      </c>
      <c r="BC100" s="194">
        <f>IFERROR(BB100/BB103,"-")</f>
        <v>2.1186440677966102E-3</v>
      </c>
      <c r="BD100" s="195">
        <v>3204874</v>
      </c>
      <c r="BE100" s="195">
        <v>2</v>
      </c>
      <c r="BF100" s="195">
        <f t="shared" si="45"/>
        <v>1602437</v>
      </c>
      <c r="BG100" s="195">
        <f t="shared" si="46"/>
        <v>1602437</v>
      </c>
      <c r="BH100" s="106">
        <f t="shared" si="47"/>
        <v>1</v>
      </c>
      <c r="BJ100" s="59"/>
    </row>
    <row r="101" spans="2:62" s="8" customFormat="1">
      <c r="B101" s="404"/>
      <c r="C101" s="407"/>
      <c r="D101" s="105" t="s">
        <v>135</v>
      </c>
      <c r="E101" s="110">
        <v>7</v>
      </c>
      <c r="F101" s="196">
        <f>IFERROR(E101/E103,"-")</f>
        <v>4.3749999999999997E-2</v>
      </c>
      <c r="G101" s="52">
        <v>12002863</v>
      </c>
      <c r="H101" s="52">
        <v>7</v>
      </c>
      <c r="I101" s="52">
        <f t="shared" si="48"/>
        <v>1714694.7142857143</v>
      </c>
      <c r="J101" s="52">
        <f t="shared" si="25"/>
        <v>1714694.7142857143</v>
      </c>
      <c r="K101" s="10">
        <f t="shared" si="26"/>
        <v>1</v>
      </c>
      <c r="L101" s="110">
        <v>19</v>
      </c>
      <c r="M101" s="196">
        <f>IFERROR(L101/L103,"-")</f>
        <v>9.8547717842323648E-3</v>
      </c>
      <c r="N101" s="52">
        <v>43076816</v>
      </c>
      <c r="O101" s="52">
        <v>19</v>
      </c>
      <c r="P101" s="52">
        <f t="shared" si="27"/>
        <v>2267200.8421052634</v>
      </c>
      <c r="Q101" s="52">
        <f t="shared" si="28"/>
        <v>2267200.8421052634</v>
      </c>
      <c r="R101" s="10">
        <f t="shared" si="29"/>
        <v>1</v>
      </c>
      <c r="S101" s="110">
        <v>0</v>
      </c>
      <c r="T101" s="196">
        <f>IFERROR(S101/S103,"-")</f>
        <v>0</v>
      </c>
      <c r="U101" s="52">
        <v>0</v>
      </c>
      <c r="V101" s="52">
        <v>0</v>
      </c>
      <c r="W101" s="52" t="str">
        <f t="shared" si="30"/>
        <v>-</v>
      </c>
      <c r="X101" s="52" t="str">
        <f t="shared" si="31"/>
        <v>-</v>
      </c>
      <c r="Y101" s="10" t="str">
        <f t="shared" si="32"/>
        <v>-</v>
      </c>
      <c r="Z101" s="110">
        <v>0</v>
      </c>
      <c r="AA101" s="196">
        <f>IFERROR(Z101/Z103,"-")</f>
        <v>0</v>
      </c>
      <c r="AB101" s="52">
        <v>0</v>
      </c>
      <c r="AC101" s="52">
        <v>0</v>
      </c>
      <c r="AD101" s="52" t="str">
        <f t="shared" si="33"/>
        <v>-</v>
      </c>
      <c r="AE101" s="52" t="str">
        <f t="shared" si="34"/>
        <v>-</v>
      </c>
      <c r="AF101" s="10" t="str">
        <f t="shared" si="35"/>
        <v>-</v>
      </c>
      <c r="AG101" s="110">
        <v>12</v>
      </c>
      <c r="AH101" s="196">
        <f>IFERROR(AG101/AG103,"-")</f>
        <v>1.7804154302670624E-2</v>
      </c>
      <c r="AI101" s="52">
        <v>26382302</v>
      </c>
      <c r="AJ101" s="52">
        <v>12</v>
      </c>
      <c r="AK101" s="52">
        <f t="shared" si="36"/>
        <v>2198525.1666666665</v>
      </c>
      <c r="AL101" s="52">
        <f t="shared" si="37"/>
        <v>2198525.1666666665</v>
      </c>
      <c r="AM101" s="10">
        <f t="shared" si="38"/>
        <v>1</v>
      </c>
      <c r="AN101" s="110">
        <v>6</v>
      </c>
      <c r="AO101" s="196">
        <f>IFERROR(AN101/AN103,"-")</f>
        <v>6.3357972544878568E-3</v>
      </c>
      <c r="AP101" s="52">
        <v>15407636</v>
      </c>
      <c r="AQ101" s="52">
        <v>6</v>
      </c>
      <c r="AR101" s="52">
        <f t="shared" si="39"/>
        <v>2567939.3333333335</v>
      </c>
      <c r="AS101" s="52">
        <f t="shared" si="40"/>
        <v>2567939.3333333335</v>
      </c>
      <c r="AT101" s="10">
        <f t="shared" si="41"/>
        <v>1</v>
      </c>
      <c r="AU101" s="110">
        <v>19</v>
      </c>
      <c r="AV101" s="196">
        <f>IFERROR(AU101/AU103,"-")</f>
        <v>0.13380281690140844</v>
      </c>
      <c r="AW101" s="52">
        <v>43076816</v>
      </c>
      <c r="AX101" s="52">
        <v>19</v>
      </c>
      <c r="AY101" s="52">
        <f t="shared" si="42"/>
        <v>2267200.8421052634</v>
      </c>
      <c r="AZ101" s="52">
        <f t="shared" si="43"/>
        <v>2267200.8421052634</v>
      </c>
      <c r="BA101" s="10">
        <f t="shared" si="44"/>
        <v>1</v>
      </c>
      <c r="BB101" s="110">
        <v>1</v>
      </c>
      <c r="BC101" s="196">
        <f>IFERROR(BB101/BB103,"-")</f>
        <v>1.0593220338983051E-3</v>
      </c>
      <c r="BD101" s="52">
        <v>3594449</v>
      </c>
      <c r="BE101" s="52">
        <v>1</v>
      </c>
      <c r="BF101" s="52">
        <f t="shared" si="45"/>
        <v>3594449</v>
      </c>
      <c r="BG101" s="52">
        <f t="shared" si="46"/>
        <v>3594449</v>
      </c>
      <c r="BH101" s="10">
        <f t="shared" si="47"/>
        <v>1</v>
      </c>
      <c r="BJ101" s="59"/>
    </row>
    <row r="102" spans="2:62" s="8" customFormat="1">
      <c r="B102" s="404"/>
      <c r="C102" s="407"/>
      <c r="D102" s="108" t="s">
        <v>136</v>
      </c>
      <c r="E102" s="303">
        <v>6</v>
      </c>
      <c r="F102" s="197">
        <f>IFERROR(E102/E103,"-")</f>
        <v>3.7499999999999999E-2</v>
      </c>
      <c r="G102" s="98">
        <v>14742361</v>
      </c>
      <c r="H102" s="98">
        <v>6</v>
      </c>
      <c r="I102" s="98">
        <f t="shared" si="48"/>
        <v>2457060.1666666665</v>
      </c>
      <c r="J102" s="98">
        <f t="shared" si="25"/>
        <v>2457060.1666666665</v>
      </c>
      <c r="K102" s="26">
        <f t="shared" si="26"/>
        <v>1</v>
      </c>
      <c r="L102" s="303">
        <v>11</v>
      </c>
      <c r="M102" s="197">
        <f>IFERROR(L102/L103,"-")</f>
        <v>5.705394190871369E-3</v>
      </c>
      <c r="N102" s="98">
        <v>40107210</v>
      </c>
      <c r="O102" s="98">
        <v>11</v>
      </c>
      <c r="P102" s="98">
        <f t="shared" si="27"/>
        <v>3646110</v>
      </c>
      <c r="Q102" s="98">
        <f t="shared" si="28"/>
        <v>3646110</v>
      </c>
      <c r="R102" s="26">
        <f t="shared" si="29"/>
        <v>1</v>
      </c>
      <c r="S102" s="303">
        <v>0</v>
      </c>
      <c r="T102" s="197">
        <f>IFERROR(S102/S103,"-")</f>
        <v>0</v>
      </c>
      <c r="U102" s="98">
        <v>0</v>
      </c>
      <c r="V102" s="98">
        <v>0</v>
      </c>
      <c r="W102" s="98" t="str">
        <f t="shared" si="30"/>
        <v>-</v>
      </c>
      <c r="X102" s="98" t="str">
        <f t="shared" si="31"/>
        <v>-</v>
      </c>
      <c r="Y102" s="26" t="str">
        <f t="shared" si="32"/>
        <v>-</v>
      </c>
      <c r="Z102" s="303">
        <v>0</v>
      </c>
      <c r="AA102" s="197">
        <f>IFERROR(Z102/Z103,"-")</f>
        <v>0</v>
      </c>
      <c r="AB102" s="98">
        <v>0</v>
      </c>
      <c r="AC102" s="98">
        <v>0</v>
      </c>
      <c r="AD102" s="98" t="str">
        <f t="shared" si="33"/>
        <v>-</v>
      </c>
      <c r="AE102" s="98" t="str">
        <f t="shared" si="34"/>
        <v>-</v>
      </c>
      <c r="AF102" s="26" t="str">
        <f t="shared" si="35"/>
        <v>-</v>
      </c>
      <c r="AG102" s="303">
        <v>3</v>
      </c>
      <c r="AH102" s="197">
        <f>IFERROR(AG102/AG103,"-")</f>
        <v>4.4510385756676559E-3</v>
      </c>
      <c r="AI102" s="98">
        <v>7935161</v>
      </c>
      <c r="AJ102" s="98">
        <v>3</v>
      </c>
      <c r="AK102" s="98">
        <f t="shared" si="36"/>
        <v>2645053.6666666665</v>
      </c>
      <c r="AL102" s="98">
        <f t="shared" si="37"/>
        <v>2645053.6666666665</v>
      </c>
      <c r="AM102" s="26">
        <f t="shared" si="38"/>
        <v>1</v>
      </c>
      <c r="AN102" s="303">
        <v>8</v>
      </c>
      <c r="AO102" s="197">
        <f>IFERROR(AN102/AN103,"-")</f>
        <v>8.4477296726504746E-3</v>
      </c>
      <c r="AP102" s="98">
        <v>32172049</v>
      </c>
      <c r="AQ102" s="98">
        <v>8</v>
      </c>
      <c r="AR102" s="98">
        <f t="shared" si="39"/>
        <v>4021506.125</v>
      </c>
      <c r="AS102" s="98">
        <f t="shared" si="40"/>
        <v>4021506.125</v>
      </c>
      <c r="AT102" s="26">
        <f t="shared" si="41"/>
        <v>1</v>
      </c>
      <c r="AU102" s="303">
        <v>11</v>
      </c>
      <c r="AV102" s="197">
        <f>IFERROR(AU102/AU103,"-")</f>
        <v>7.746478873239436E-2</v>
      </c>
      <c r="AW102" s="98">
        <v>40107210</v>
      </c>
      <c r="AX102" s="98">
        <v>11</v>
      </c>
      <c r="AY102" s="98">
        <f t="shared" si="42"/>
        <v>3646110</v>
      </c>
      <c r="AZ102" s="98">
        <f t="shared" si="43"/>
        <v>3646110</v>
      </c>
      <c r="BA102" s="26">
        <f t="shared" si="44"/>
        <v>1</v>
      </c>
      <c r="BB102" s="303">
        <v>0</v>
      </c>
      <c r="BC102" s="197">
        <f>IFERROR(BB102/BB103,"-")</f>
        <v>0</v>
      </c>
      <c r="BD102" s="98">
        <v>0</v>
      </c>
      <c r="BE102" s="98">
        <v>0</v>
      </c>
      <c r="BF102" s="98" t="str">
        <f t="shared" si="45"/>
        <v>-</v>
      </c>
      <c r="BG102" s="98" t="str">
        <f t="shared" si="46"/>
        <v>-</v>
      </c>
      <c r="BH102" s="26" t="str">
        <f t="shared" si="47"/>
        <v>-</v>
      </c>
      <c r="BJ102" s="59"/>
    </row>
    <row r="103" spans="2:62" s="8" customFormat="1">
      <c r="B103" s="405"/>
      <c r="C103" s="408"/>
      <c r="D103" s="221" t="s">
        <v>64</v>
      </c>
      <c r="E103" s="111">
        <f>SUM(E95:E102)</f>
        <v>160</v>
      </c>
      <c r="F103" s="198">
        <f>IFERROR(E103/E103,"-")</f>
        <v>1</v>
      </c>
      <c r="G103" s="99">
        <f>SUM(G95:G102)</f>
        <v>86406551</v>
      </c>
      <c r="H103" s="99">
        <f>SUM(H95:H102)</f>
        <v>73</v>
      </c>
      <c r="I103" s="99">
        <f t="shared" si="48"/>
        <v>540040.94374999998</v>
      </c>
      <c r="J103" s="99">
        <f t="shared" si="25"/>
        <v>1183651.3835616438</v>
      </c>
      <c r="K103" s="87">
        <f t="shared" si="26"/>
        <v>0.45624999999999999</v>
      </c>
      <c r="L103" s="111">
        <f>SUM(L95:L102)</f>
        <v>1928</v>
      </c>
      <c r="M103" s="198">
        <f>IFERROR(L103/L103,"-")</f>
        <v>1</v>
      </c>
      <c r="N103" s="99">
        <f>SUM(N95:N102)</f>
        <v>319619721</v>
      </c>
      <c r="O103" s="99">
        <f>SUM(O95:O102)</f>
        <v>351</v>
      </c>
      <c r="P103" s="99">
        <f t="shared" si="27"/>
        <v>165777.86358921163</v>
      </c>
      <c r="Q103" s="99">
        <f t="shared" si="28"/>
        <v>910597.49572649575</v>
      </c>
      <c r="R103" s="87">
        <f t="shared" si="29"/>
        <v>0.18205394190871368</v>
      </c>
      <c r="S103" s="111">
        <f>SUM(S95:S102)</f>
        <v>99</v>
      </c>
      <c r="T103" s="198">
        <f>IFERROR(S103/S103,"-")</f>
        <v>1</v>
      </c>
      <c r="U103" s="99">
        <f>SUM(U95:U102)</f>
        <v>4128485</v>
      </c>
      <c r="V103" s="99">
        <f>SUM(V95:V102)</f>
        <v>10</v>
      </c>
      <c r="W103" s="99">
        <f t="shared" si="30"/>
        <v>41701.868686868685</v>
      </c>
      <c r="X103" s="99">
        <f t="shared" si="31"/>
        <v>412848.5</v>
      </c>
      <c r="Y103" s="87">
        <f t="shared" si="32"/>
        <v>0.10101010101010101</v>
      </c>
      <c r="Z103" s="111">
        <f>SUM(Z95:Z102)</f>
        <v>197</v>
      </c>
      <c r="AA103" s="198">
        <f>IFERROR(Z103/Z103,"-")</f>
        <v>1</v>
      </c>
      <c r="AB103" s="99">
        <f>SUM(AB95:AB102)</f>
        <v>2309156</v>
      </c>
      <c r="AC103" s="99">
        <f>SUM(AC95:AC102)</f>
        <v>5</v>
      </c>
      <c r="AD103" s="99">
        <f t="shared" si="33"/>
        <v>11721.604060913705</v>
      </c>
      <c r="AE103" s="99">
        <f t="shared" si="34"/>
        <v>461831.2</v>
      </c>
      <c r="AF103" s="87">
        <f t="shared" si="35"/>
        <v>2.5380710659898477E-2</v>
      </c>
      <c r="AG103" s="111">
        <f>SUM(AG95:AG102)</f>
        <v>674</v>
      </c>
      <c r="AH103" s="198">
        <f>IFERROR(AG103/AG103,"-")</f>
        <v>1</v>
      </c>
      <c r="AI103" s="99">
        <f>SUM(AI95:AI102)</f>
        <v>144404160</v>
      </c>
      <c r="AJ103" s="99">
        <f>SUM(AJ95:AJ102)</f>
        <v>164</v>
      </c>
      <c r="AK103" s="99">
        <f t="shared" si="36"/>
        <v>214249.49554896142</v>
      </c>
      <c r="AL103" s="99">
        <f t="shared" si="37"/>
        <v>880513.17073170736</v>
      </c>
      <c r="AM103" s="87">
        <f t="shared" si="38"/>
        <v>0.24332344213649851</v>
      </c>
      <c r="AN103" s="111">
        <f>SUM(AN95:AN102)</f>
        <v>947</v>
      </c>
      <c r="AO103" s="198">
        <f>IFERROR(AN103/AN103,"-")</f>
        <v>1</v>
      </c>
      <c r="AP103" s="99">
        <f>SUM(AP95:AP102)</f>
        <v>158630556</v>
      </c>
      <c r="AQ103" s="99">
        <f>SUM(AQ95:AQ102)</f>
        <v>161</v>
      </c>
      <c r="AR103" s="99">
        <f t="shared" si="39"/>
        <v>167508.50686378035</v>
      </c>
      <c r="AS103" s="99">
        <f t="shared" si="40"/>
        <v>985282.95652173914</v>
      </c>
      <c r="AT103" s="87">
        <f t="shared" si="41"/>
        <v>0.1700105596620908</v>
      </c>
      <c r="AU103" s="111">
        <f>SUM(AU95:AU102)</f>
        <v>142</v>
      </c>
      <c r="AV103" s="198">
        <f>IFERROR(AU103/AU103,"-")</f>
        <v>1</v>
      </c>
      <c r="AW103" s="99">
        <f>SUM(AW95:AW102)</f>
        <v>235080591</v>
      </c>
      <c r="AX103" s="99">
        <f>SUM(AX95:AX102)</f>
        <v>142</v>
      </c>
      <c r="AY103" s="99">
        <f t="shared" si="42"/>
        <v>1655497.11971831</v>
      </c>
      <c r="AZ103" s="99">
        <f t="shared" si="43"/>
        <v>1655497.11971831</v>
      </c>
      <c r="BA103" s="87">
        <f t="shared" si="44"/>
        <v>1</v>
      </c>
      <c r="BB103" s="111">
        <f>SUM(BB95:BB102)</f>
        <v>944</v>
      </c>
      <c r="BC103" s="198">
        <f>IFERROR(BB103/BB103,"-")</f>
        <v>1</v>
      </c>
      <c r="BD103" s="99">
        <f>SUM(BD95:BD102)</f>
        <v>31747868</v>
      </c>
      <c r="BE103" s="99">
        <f>SUM(BE95:BE102)</f>
        <v>49</v>
      </c>
      <c r="BF103" s="99">
        <f t="shared" si="45"/>
        <v>33631.216101694918</v>
      </c>
      <c r="BG103" s="99">
        <f t="shared" si="46"/>
        <v>647915.67346938781</v>
      </c>
      <c r="BH103" s="87">
        <f t="shared" si="47"/>
        <v>5.190677966101695E-2</v>
      </c>
      <c r="BJ103" s="59"/>
    </row>
    <row r="104" spans="2:62" s="8" customFormat="1">
      <c r="B104" s="403">
        <v>12</v>
      </c>
      <c r="C104" s="406" t="s">
        <v>83</v>
      </c>
      <c r="D104" s="105" t="s">
        <v>132</v>
      </c>
      <c r="E104" s="109">
        <v>52</v>
      </c>
      <c r="F104" s="194">
        <f>IFERROR(E104/E112,"-")</f>
        <v>0.55913978494623651</v>
      </c>
      <c r="G104" s="195">
        <v>0</v>
      </c>
      <c r="H104" s="195">
        <v>0</v>
      </c>
      <c r="I104" s="195">
        <f t="shared" si="48"/>
        <v>0</v>
      </c>
      <c r="J104" s="195" t="str">
        <f t="shared" si="25"/>
        <v>-</v>
      </c>
      <c r="K104" s="106">
        <f t="shared" si="26"/>
        <v>0</v>
      </c>
      <c r="L104" s="109">
        <v>664</v>
      </c>
      <c r="M104" s="194">
        <f>IFERROR(L104/L112,"-")</f>
        <v>0.77299185098952272</v>
      </c>
      <c r="N104" s="195">
        <v>0</v>
      </c>
      <c r="O104" s="195">
        <v>0</v>
      </c>
      <c r="P104" s="195">
        <f t="shared" si="27"/>
        <v>0</v>
      </c>
      <c r="Q104" s="195" t="str">
        <f t="shared" si="28"/>
        <v>-</v>
      </c>
      <c r="R104" s="106">
        <f t="shared" si="29"/>
        <v>0</v>
      </c>
      <c r="S104" s="109">
        <v>35</v>
      </c>
      <c r="T104" s="194">
        <f>IFERROR(S104/S112,"-")</f>
        <v>0.89743589743589747</v>
      </c>
      <c r="U104" s="195">
        <v>0</v>
      </c>
      <c r="V104" s="195">
        <v>0</v>
      </c>
      <c r="W104" s="195">
        <f t="shared" si="30"/>
        <v>0</v>
      </c>
      <c r="X104" s="195" t="str">
        <f t="shared" si="31"/>
        <v>-</v>
      </c>
      <c r="Y104" s="106">
        <f t="shared" si="32"/>
        <v>0</v>
      </c>
      <c r="Z104" s="109">
        <v>79</v>
      </c>
      <c r="AA104" s="194">
        <f>IFERROR(Z104/Z112,"-")</f>
        <v>0.95180722891566261</v>
      </c>
      <c r="AB104" s="195">
        <v>0</v>
      </c>
      <c r="AC104" s="195">
        <v>0</v>
      </c>
      <c r="AD104" s="195">
        <f t="shared" si="33"/>
        <v>0</v>
      </c>
      <c r="AE104" s="195" t="str">
        <f t="shared" si="34"/>
        <v>-</v>
      </c>
      <c r="AF104" s="106">
        <f t="shared" si="35"/>
        <v>0</v>
      </c>
      <c r="AG104" s="109">
        <v>224</v>
      </c>
      <c r="AH104" s="194">
        <f>IFERROR(AG104/AG112,"-")</f>
        <v>0.73202614379084963</v>
      </c>
      <c r="AI104" s="195">
        <v>0</v>
      </c>
      <c r="AJ104" s="195">
        <v>0</v>
      </c>
      <c r="AK104" s="195">
        <f t="shared" si="36"/>
        <v>0</v>
      </c>
      <c r="AL104" s="195" t="str">
        <f t="shared" si="37"/>
        <v>-</v>
      </c>
      <c r="AM104" s="106">
        <f t="shared" si="38"/>
        <v>0</v>
      </c>
      <c r="AN104" s="109">
        <v>326</v>
      </c>
      <c r="AO104" s="194">
        <f>IFERROR(AN104/AN112,"-")</f>
        <v>0.77619047619047621</v>
      </c>
      <c r="AP104" s="195">
        <v>0</v>
      </c>
      <c r="AQ104" s="195">
        <v>0</v>
      </c>
      <c r="AR104" s="195">
        <f t="shared" si="39"/>
        <v>0</v>
      </c>
      <c r="AS104" s="195" t="str">
        <f t="shared" si="40"/>
        <v>-</v>
      </c>
      <c r="AT104" s="106">
        <f t="shared" si="41"/>
        <v>0</v>
      </c>
      <c r="AU104" s="109">
        <v>0</v>
      </c>
      <c r="AV104" s="194">
        <f>IFERROR(AU104/AU112,"-")</f>
        <v>0</v>
      </c>
      <c r="AW104" s="195">
        <v>0</v>
      </c>
      <c r="AX104" s="195">
        <v>0</v>
      </c>
      <c r="AY104" s="195" t="str">
        <f t="shared" si="42"/>
        <v>-</v>
      </c>
      <c r="AZ104" s="195" t="str">
        <f t="shared" si="43"/>
        <v>-</v>
      </c>
      <c r="BA104" s="106" t="str">
        <f t="shared" si="44"/>
        <v>-</v>
      </c>
      <c r="BB104" s="109">
        <v>474</v>
      </c>
      <c r="BC104" s="194">
        <f>IFERROR(BB104/BB112,"-")</f>
        <v>0.86972477064220188</v>
      </c>
      <c r="BD104" s="195">
        <v>0</v>
      </c>
      <c r="BE104" s="195">
        <v>0</v>
      </c>
      <c r="BF104" s="195">
        <f t="shared" si="45"/>
        <v>0</v>
      </c>
      <c r="BG104" s="195" t="str">
        <f t="shared" si="46"/>
        <v>-</v>
      </c>
      <c r="BH104" s="106">
        <f t="shared" si="47"/>
        <v>0</v>
      </c>
      <c r="BJ104" s="59"/>
    </row>
    <row r="105" spans="2:62" s="8" customFormat="1">
      <c r="B105" s="404"/>
      <c r="C105" s="407"/>
      <c r="D105" s="105" t="s">
        <v>129</v>
      </c>
      <c r="E105" s="110">
        <v>2</v>
      </c>
      <c r="F105" s="196">
        <f>IFERROR(E105/E112,"-")</f>
        <v>2.1505376344086023E-2</v>
      </c>
      <c r="G105" s="52">
        <v>221468</v>
      </c>
      <c r="H105" s="52">
        <v>2</v>
      </c>
      <c r="I105" s="52">
        <f t="shared" si="48"/>
        <v>110734</v>
      </c>
      <c r="J105" s="52">
        <f t="shared" si="25"/>
        <v>110734</v>
      </c>
      <c r="K105" s="10">
        <f t="shared" si="26"/>
        <v>1</v>
      </c>
      <c r="L105" s="110">
        <v>41</v>
      </c>
      <c r="M105" s="196">
        <f>IFERROR(L105/L112,"-")</f>
        <v>4.7729918509895226E-2</v>
      </c>
      <c r="N105" s="52">
        <v>6088394</v>
      </c>
      <c r="O105" s="52">
        <v>41</v>
      </c>
      <c r="P105" s="52">
        <f t="shared" si="27"/>
        <v>148497.41463414635</v>
      </c>
      <c r="Q105" s="52">
        <f t="shared" si="28"/>
        <v>148497.41463414635</v>
      </c>
      <c r="R105" s="10">
        <f t="shared" si="29"/>
        <v>1</v>
      </c>
      <c r="S105" s="110">
        <v>1</v>
      </c>
      <c r="T105" s="196">
        <f>IFERROR(S105/S112,"-")</f>
        <v>2.564102564102564E-2</v>
      </c>
      <c r="U105" s="52">
        <v>78600</v>
      </c>
      <c r="V105" s="52">
        <v>1</v>
      </c>
      <c r="W105" s="52">
        <f t="shared" si="30"/>
        <v>78600</v>
      </c>
      <c r="X105" s="52">
        <f t="shared" si="31"/>
        <v>78600</v>
      </c>
      <c r="Y105" s="10">
        <f t="shared" si="32"/>
        <v>1</v>
      </c>
      <c r="Z105" s="110">
        <v>0</v>
      </c>
      <c r="AA105" s="196">
        <f>IFERROR(Z105/Z112,"-")</f>
        <v>0</v>
      </c>
      <c r="AB105" s="52">
        <v>0</v>
      </c>
      <c r="AC105" s="52">
        <v>0</v>
      </c>
      <c r="AD105" s="52" t="str">
        <f t="shared" si="33"/>
        <v>-</v>
      </c>
      <c r="AE105" s="52" t="str">
        <f t="shared" si="34"/>
        <v>-</v>
      </c>
      <c r="AF105" s="10" t="str">
        <f t="shared" si="35"/>
        <v>-</v>
      </c>
      <c r="AG105" s="110">
        <v>21</v>
      </c>
      <c r="AH105" s="196">
        <f>IFERROR(AG105/AG112,"-")</f>
        <v>6.8627450980392163E-2</v>
      </c>
      <c r="AI105" s="52">
        <v>3142006</v>
      </c>
      <c r="AJ105" s="52">
        <v>21</v>
      </c>
      <c r="AK105" s="52">
        <f t="shared" si="36"/>
        <v>149619.33333333334</v>
      </c>
      <c r="AL105" s="52">
        <f t="shared" si="37"/>
        <v>149619.33333333334</v>
      </c>
      <c r="AM105" s="10">
        <f t="shared" si="38"/>
        <v>1</v>
      </c>
      <c r="AN105" s="110">
        <v>19</v>
      </c>
      <c r="AO105" s="196">
        <f>IFERROR(AN105/AN112,"-")</f>
        <v>4.5238095238095237E-2</v>
      </c>
      <c r="AP105" s="52">
        <v>2867788</v>
      </c>
      <c r="AQ105" s="52">
        <v>19</v>
      </c>
      <c r="AR105" s="52">
        <f t="shared" si="39"/>
        <v>150936.21052631579</v>
      </c>
      <c r="AS105" s="52">
        <f t="shared" si="40"/>
        <v>150936.21052631579</v>
      </c>
      <c r="AT105" s="10">
        <f t="shared" si="41"/>
        <v>1</v>
      </c>
      <c r="AU105" s="110">
        <v>0</v>
      </c>
      <c r="AV105" s="196">
        <f>IFERROR(AU105/AU112,"-")</f>
        <v>0</v>
      </c>
      <c r="AW105" s="52">
        <v>0</v>
      </c>
      <c r="AX105" s="52">
        <v>0</v>
      </c>
      <c r="AY105" s="52" t="str">
        <f t="shared" si="42"/>
        <v>-</v>
      </c>
      <c r="AZ105" s="52" t="str">
        <f t="shared" si="43"/>
        <v>-</v>
      </c>
      <c r="BA105" s="10" t="str">
        <f t="shared" si="44"/>
        <v>-</v>
      </c>
      <c r="BB105" s="110">
        <v>15</v>
      </c>
      <c r="BC105" s="196">
        <f>IFERROR(BB105/BB112,"-")</f>
        <v>2.7522935779816515E-2</v>
      </c>
      <c r="BD105" s="52">
        <v>2564368</v>
      </c>
      <c r="BE105" s="52">
        <v>15</v>
      </c>
      <c r="BF105" s="52">
        <f t="shared" si="45"/>
        <v>170957.86666666667</v>
      </c>
      <c r="BG105" s="52">
        <f t="shared" si="46"/>
        <v>170957.86666666667</v>
      </c>
      <c r="BH105" s="10">
        <f t="shared" si="47"/>
        <v>1</v>
      </c>
      <c r="BJ105" s="59"/>
    </row>
    <row r="106" spans="2:62" s="8" customFormat="1">
      <c r="B106" s="404"/>
      <c r="C106" s="407"/>
      <c r="D106" s="105" t="s">
        <v>130</v>
      </c>
      <c r="E106" s="110">
        <v>7</v>
      </c>
      <c r="F106" s="196">
        <f>IFERROR(E106/E112,"-")</f>
        <v>7.5268817204301078E-2</v>
      </c>
      <c r="G106" s="52">
        <v>802459</v>
      </c>
      <c r="H106" s="52">
        <v>7</v>
      </c>
      <c r="I106" s="52">
        <f t="shared" si="48"/>
        <v>114637</v>
      </c>
      <c r="J106" s="52">
        <f t="shared" si="25"/>
        <v>114637</v>
      </c>
      <c r="K106" s="10">
        <f t="shared" si="26"/>
        <v>1</v>
      </c>
      <c r="L106" s="110">
        <v>40</v>
      </c>
      <c r="M106" s="196">
        <f>IFERROR(L106/L112,"-")</f>
        <v>4.6565774155995346E-2</v>
      </c>
      <c r="N106" s="52">
        <v>9076110</v>
      </c>
      <c r="O106" s="52">
        <v>40</v>
      </c>
      <c r="P106" s="52">
        <f t="shared" si="27"/>
        <v>226902.75</v>
      </c>
      <c r="Q106" s="52">
        <f t="shared" si="28"/>
        <v>226902.75</v>
      </c>
      <c r="R106" s="10">
        <f t="shared" si="29"/>
        <v>1</v>
      </c>
      <c r="S106" s="110">
        <v>0</v>
      </c>
      <c r="T106" s="196">
        <f>IFERROR(S106/S112,"-")</f>
        <v>0</v>
      </c>
      <c r="U106" s="52">
        <v>0</v>
      </c>
      <c r="V106" s="52">
        <v>0</v>
      </c>
      <c r="W106" s="52" t="str">
        <f t="shared" si="30"/>
        <v>-</v>
      </c>
      <c r="X106" s="52" t="str">
        <f t="shared" si="31"/>
        <v>-</v>
      </c>
      <c r="Y106" s="10" t="str">
        <f t="shared" si="32"/>
        <v>-</v>
      </c>
      <c r="Z106" s="110">
        <v>0</v>
      </c>
      <c r="AA106" s="196">
        <f>IFERROR(Z106/Z112,"-")</f>
        <v>0</v>
      </c>
      <c r="AB106" s="52">
        <v>0</v>
      </c>
      <c r="AC106" s="52">
        <v>0</v>
      </c>
      <c r="AD106" s="52" t="str">
        <f t="shared" si="33"/>
        <v>-</v>
      </c>
      <c r="AE106" s="52" t="str">
        <f t="shared" si="34"/>
        <v>-</v>
      </c>
      <c r="AF106" s="10" t="str">
        <f t="shared" si="35"/>
        <v>-</v>
      </c>
      <c r="AG106" s="110">
        <v>14</v>
      </c>
      <c r="AH106" s="196">
        <f>IFERROR(AG106/AG112,"-")</f>
        <v>4.5751633986928102E-2</v>
      </c>
      <c r="AI106" s="52">
        <v>3213074</v>
      </c>
      <c r="AJ106" s="52">
        <v>14</v>
      </c>
      <c r="AK106" s="52">
        <f t="shared" si="36"/>
        <v>229505.28571428571</v>
      </c>
      <c r="AL106" s="52">
        <f t="shared" si="37"/>
        <v>229505.28571428571</v>
      </c>
      <c r="AM106" s="10">
        <f t="shared" si="38"/>
        <v>1</v>
      </c>
      <c r="AN106" s="110">
        <v>26</v>
      </c>
      <c r="AO106" s="196">
        <f>IFERROR(AN106/AN112,"-")</f>
        <v>6.1904761904761907E-2</v>
      </c>
      <c r="AP106" s="52">
        <v>5863036</v>
      </c>
      <c r="AQ106" s="52">
        <v>26</v>
      </c>
      <c r="AR106" s="52">
        <f t="shared" si="39"/>
        <v>225501.38461538462</v>
      </c>
      <c r="AS106" s="52">
        <f t="shared" si="40"/>
        <v>225501.38461538462</v>
      </c>
      <c r="AT106" s="10">
        <f t="shared" si="41"/>
        <v>1</v>
      </c>
      <c r="AU106" s="110">
        <v>0</v>
      </c>
      <c r="AV106" s="196">
        <f>IFERROR(AU106/AU112,"-")</f>
        <v>0</v>
      </c>
      <c r="AW106" s="52">
        <v>0</v>
      </c>
      <c r="AX106" s="52">
        <v>0</v>
      </c>
      <c r="AY106" s="52" t="str">
        <f t="shared" si="42"/>
        <v>-</v>
      </c>
      <c r="AZ106" s="52" t="str">
        <f t="shared" si="43"/>
        <v>-</v>
      </c>
      <c r="BA106" s="10" t="str">
        <f t="shared" si="44"/>
        <v>-</v>
      </c>
      <c r="BB106" s="110">
        <v>8</v>
      </c>
      <c r="BC106" s="196">
        <f>IFERROR(BB106/BB112,"-")</f>
        <v>1.4678899082568808E-2</v>
      </c>
      <c r="BD106" s="52">
        <v>2291822</v>
      </c>
      <c r="BE106" s="52">
        <v>7</v>
      </c>
      <c r="BF106" s="52">
        <f t="shared" si="45"/>
        <v>286477.75</v>
      </c>
      <c r="BG106" s="52">
        <f t="shared" si="46"/>
        <v>327403.14285714284</v>
      </c>
      <c r="BH106" s="10">
        <f t="shared" si="47"/>
        <v>0.875</v>
      </c>
      <c r="BJ106" s="59"/>
    </row>
    <row r="107" spans="2:62" s="8" customFormat="1">
      <c r="B107" s="404"/>
      <c r="C107" s="407"/>
      <c r="D107" s="105" t="s">
        <v>131</v>
      </c>
      <c r="E107" s="109">
        <v>10</v>
      </c>
      <c r="F107" s="194">
        <f>IFERROR(E107/E112,"-")</f>
        <v>0.10752688172043011</v>
      </c>
      <c r="G107" s="195">
        <v>7282068</v>
      </c>
      <c r="H107" s="195">
        <v>10</v>
      </c>
      <c r="I107" s="195">
        <f t="shared" si="48"/>
        <v>728206.8</v>
      </c>
      <c r="J107" s="195">
        <f t="shared" si="25"/>
        <v>728206.8</v>
      </c>
      <c r="K107" s="106">
        <f t="shared" si="26"/>
        <v>1</v>
      </c>
      <c r="L107" s="109">
        <v>39</v>
      </c>
      <c r="M107" s="194">
        <f>IFERROR(L107/L112,"-")</f>
        <v>4.5401629802095458E-2</v>
      </c>
      <c r="N107" s="195">
        <v>31277726</v>
      </c>
      <c r="O107" s="195">
        <v>39</v>
      </c>
      <c r="P107" s="195">
        <f t="shared" si="27"/>
        <v>801992.97435897437</v>
      </c>
      <c r="Q107" s="195">
        <f t="shared" si="28"/>
        <v>801992.97435897437</v>
      </c>
      <c r="R107" s="106">
        <f t="shared" si="29"/>
        <v>1</v>
      </c>
      <c r="S107" s="109">
        <v>3</v>
      </c>
      <c r="T107" s="194">
        <f>IFERROR(S107/S112,"-")</f>
        <v>7.6923076923076927E-2</v>
      </c>
      <c r="U107" s="195">
        <v>1722861</v>
      </c>
      <c r="V107" s="195">
        <v>3</v>
      </c>
      <c r="W107" s="195">
        <f t="shared" si="30"/>
        <v>574287</v>
      </c>
      <c r="X107" s="195">
        <f t="shared" si="31"/>
        <v>574287</v>
      </c>
      <c r="Y107" s="106">
        <f t="shared" si="32"/>
        <v>1</v>
      </c>
      <c r="Z107" s="109">
        <v>4</v>
      </c>
      <c r="AA107" s="194">
        <f>IFERROR(Z107/Z112,"-")</f>
        <v>4.8192771084337352E-2</v>
      </c>
      <c r="AB107" s="195">
        <v>3607743</v>
      </c>
      <c r="AC107" s="195">
        <v>4</v>
      </c>
      <c r="AD107" s="195">
        <f t="shared" si="33"/>
        <v>901935.75</v>
      </c>
      <c r="AE107" s="195">
        <f t="shared" si="34"/>
        <v>901935.75</v>
      </c>
      <c r="AF107" s="106">
        <f t="shared" si="35"/>
        <v>1</v>
      </c>
      <c r="AG107" s="109">
        <v>15</v>
      </c>
      <c r="AH107" s="194">
        <f>IFERROR(AG107/AG112,"-")</f>
        <v>4.9019607843137254E-2</v>
      </c>
      <c r="AI107" s="195">
        <v>12551422</v>
      </c>
      <c r="AJ107" s="195">
        <v>15</v>
      </c>
      <c r="AK107" s="195">
        <f t="shared" si="36"/>
        <v>836761.46666666667</v>
      </c>
      <c r="AL107" s="195">
        <f t="shared" si="37"/>
        <v>836761.46666666667</v>
      </c>
      <c r="AM107" s="106">
        <f t="shared" si="38"/>
        <v>1</v>
      </c>
      <c r="AN107" s="109">
        <v>17</v>
      </c>
      <c r="AO107" s="194">
        <f>IFERROR(AN107/AN112,"-")</f>
        <v>4.0476190476190478E-2</v>
      </c>
      <c r="AP107" s="195">
        <v>13395700</v>
      </c>
      <c r="AQ107" s="195">
        <v>17</v>
      </c>
      <c r="AR107" s="195">
        <f t="shared" si="39"/>
        <v>787982.3529411765</v>
      </c>
      <c r="AS107" s="195">
        <f t="shared" si="40"/>
        <v>787982.3529411765</v>
      </c>
      <c r="AT107" s="106">
        <f t="shared" si="41"/>
        <v>1</v>
      </c>
      <c r="AU107" s="109">
        <v>0</v>
      </c>
      <c r="AV107" s="194">
        <f>IFERROR(AU107/AU112,"-")</f>
        <v>0</v>
      </c>
      <c r="AW107" s="195">
        <v>0</v>
      </c>
      <c r="AX107" s="195">
        <v>0</v>
      </c>
      <c r="AY107" s="195" t="str">
        <f t="shared" si="42"/>
        <v>-</v>
      </c>
      <c r="AZ107" s="195" t="str">
        <f t="shared" si="43"/>
        <v>-</v>
      </c>
      <c r="BA107" s="106" t="str">
        <f t="shared" si="44"/>
        <v>-</v>
      </c>
      <c r="BB107" s="109">
        <v>18</v>
      </c>
      <c r="BC107" s="194">
        <f>IFERROR(BB107/BB112,"-")</f>
        <v>3.3027522935779818E-2</v>
      </c>
      <c r="BD107" s="195">
        <v>14423220</v>
      </c>
      <c r="BE107" s="195">
        <v>18</v>
      </c>
      <c r="BF107" s="195">
        <f t="shared" si="45"/>
        <v>801290</v>
      </c>
      <c r="BG107" s="195">
        <f t="shared" si="46"/>
        <v>801290</v>
      </c>
      <c r="BH107" s="106">
        <f t="shared" si="47"/>
        <v>1</v>
      </c>
      <c r="BJ107" s="59"/>
    </row>
    <row r="108" spans="2:62" s="8" customFormat="1">
      <c r="B108" s="404"/>
      <c r="C108" s="407"/>
      <c r="D108" s="105" t="s">
        <v>133</v>
      </c>
      <c r="E108" s="110">
        <v>9</v>
      </c>
      <c r="F108" s="196">
        <f>IFERROR(E108/E112,"-")</f>
        <v>9.6774193548387094E-2</v>
      </c>
      <c r="G108" s="52">
        <v>7229856</v>
      </c>
      <c r="H108" s="52">
        <v>9</v>
      </c>
      <c r="I108" s="52">
        <f t="shared" si="48"/>
        <v>803317.33333333337</v>
      </c>
      <c r="J108" s="52">
        <f t="shared" si="25"/>
        <v>803317.33333333337</v>
      </c>
      <c r="K108" s="10">
        <f t="shared" si="26"/>
        <v>1</v>
      </c>
      <c r="L108" s="110">
        <v>38</v>
      </c>
      <c r="M108" s="196">
        <f>IFERROR(L108/L112,"-")</f>
        <v>4.4237485448195578E-2</v>
      </c>
      <c r="N108" s="52">
        <v>39645216</v>
      </c>
      <c r="O108" s="52">
        <v>38</v>
      </c>
      <c r="P108" s="52">
        <f t="shared" si="27"/>
        <v>1043295.1578947369</v>
      </c>
      <c r="Q108" s="52">
        <f t="shared" si="28"/>
        <v>1043295.1578947369</v>
      </c>
      <c r="R108" s="10">
        <f t="shared" si="29"/>
        <v>1</v>
      </c>
      <c r="S108" s="110">
        <v>0</v>
      </c>
      <c r="T108" s="196">
        <f>IFERROR(S108/S112,"-")</f>
        <v>0</v>
      </c>
      <c r="U108" s="52">
        <v>0</v>
      </c>
      <c r="V108" s="52">
        <v>0</v>
      </c>
      <c r="W108" s="52" t="str">
        <f t="shared" si="30"/>
        <v>-</v>
      </c>
      <c r="X108" s="52" t="str">
        <f t="shared" si="31"/>
        <v>-</v>
      </c>
      <c r="Y108" s="10" t="str">
        <f t="shared" si="32"/>
        <v>-</v>
      </c>
      <c r="Z108" s="110">
        <v>0</v>
      </c>
      <c r="AA108" s="196">
        <f>IFERROR(Z108/Z112,"-")</f>
        <v>0</v>
      </c>
      <c r="AB108" s="52">
        <v>0</v>
      </c>
      <c r="AC108" s="52">
        <v>0</v>
      </c>
      <c r="AD108" s="52" t="str">
        <f t="shared" si="33"/>
        <v>-</v>
      </c>
      <c r="AE108" s="52" t="str">
        <f t="shared" si="34"/>
        <v>-</v>
      </c>
      <c r="AF108" s="10" t="str">
        <f t="shared" si="35"/>
        <v>-</v>
      </c>
      <c r="AG108" s="110">
        <v>19</v>
      </c>
      <c r="AH108" s="196">
        <f>IFERROR(AG108/AG112,"-")</f>
        <v>6.2091503267973858E-2</v>
      </c>
      <c r="AI108" s="52">
        <v>21544501</v>
      </c>
      <c r="AJ108" s="52">
        <v>19</v>
      </c>
      <c r="AK108" s="52">
        <f t="shared" si="36"/>
        <v>1133921.105263158</v>
      </c>
      <c r="AL108" s="52">
        <f t="shared" si="37"/>
        <v>1133921.105263158</v>
      </c>
      <c r="AM108" s="10">
        <f t="shared" si="38"/>
        <v>1</v>
      </c>
      <c r="AN108" s="110">
        <v>15</v>
      </c>
      <c r="AO108" s="196">
        <f>IFERROR(AN108/AN112,"-")</f>
        <v>3.5714285714285712E-2</v>
      </c>
      <c r="AP108" s="52">
        <v>13844136</v>
      </c>
      <c r="AQ108" s="52">
        <v>15</v>
      </c>
      <c r="AR108" s="52">
        <f t="shared" si="39"/>
        <v>922942.4</v>
      </c>
      <c r="AS108" s="52">
        <f t="shared" si="40"/>
        <v>922942.4</v>
      </c>
      <c r="AT108" s="10">
        <f t="shared" si="41"/>
        <v>1</v>
      </c>
      <c r="AU108" s="110">
        <v>38</v>
      </c>
      <c r="AV108" s="196">
        <f>IFERROR(AU108/AU112,"-")</f>
        <v>0.50666666666666671</v>
      </c>
      <c r="AW108" s="52">
        <v>39645216</v>
      </c>
      <c r="AX108" s="52">
        <v>38</v>
      </c>
      <c r="AY108" s="52">
        <f t="shared" si="42"/>
        <v>1043295.1578947369</v>
      </c>
      <c r="AZ108" s="52">
        <f t="shared" si="43"/>
        <v>1043295.1578947369</v>
      </c>
      <c r="BA108" s="10">
        <f t="shared" si="44"/>
        <v>1</v>
      </c>
      <c r="BB108" s="110">
        <v>15</v>
      </c>
      <c r="BC108" s="196">
        <f>IFERROR(BB108/BB112,"-")</f>
        <v>2.7522935779816515E-2</v>
      </c>
      <c r="BD108" s="52">
        <v>22283436</v>
      </c>
      <c r="BE108" s="52">
        <v>15</v>
      </c>
      <c r="BF108" s="52">
        <f t="shared" si="45"/>
        <v>1485562.4</v>
      </c>
      <c r="BG108" s="52">
        <f t="shared" si="46"/>
        <v>1485562.4</v>
      </c>
      <c r="BH108" s="10">
        <f t="shared" si="47"/>
        <v>1</v>
      </c>
      <c r="BJ108" s="59"/>
    </row>
    <row r="109" spans="2:62" s="8" customFormat="1">
      <c r="B109" s="404"/>
      <c r="C109" s="407"/>
      <c r="D109" s="105" t="s">
        <v>134</v>
      </c>
      <c r="E109" s="109">
        <v>6</v>
      </c>
      <c r="F109" s="194">
        <f>IFERROR(E109/E112,"-")</f>
        <v>6.4516129032258063E-2</v>
      </c>
      <c r="G109" s="195">
        <v>7155947</v>
      </c>
      <c r="H109" s="195">
        <v>6</v>
      </c>
      <c r="I109" s="195">
        <f t="shared" si="48"/>
        <v>1192657.8333333333</v>
      </c>
      <c r="J109" s="195">
        <f t="shared" si="25"/>
        <v>1192657.8333333333</v>
      </c>
      <c r="K109" s="106">
        <f t="shared" si="26"/>
        <v>1</v>
      </c>
      <c r="L109" s="109">
        <v>20</v>
      </c>
      <c r="M109" s="194">
        <f>IFERROR(L109/L112,"-")</f>
        <v>2.3282887077997673E-2</v>
      </c>
      <c r="N109" s="195">
        <v>33998158</v>
      </c>
      <c r="O109" s="195">
        <v>20</v>
      </c>
      <c r="P109" s="195">
        <f t="shared" si="27"/>
        <v>1699907.9</v>
      </c>
      <c r="Q109" s="195">
        <f t="shared" si="28"/>
        <v>1699907.9</v>
      </c>
      <c r="R109" s="106">
        <f t="shared" si="29"/>
        <v>1</v>
      </c>
      <c r="S109" s="109">
        <v>0</v>
      </c>
      <c r="T109" s="194">
        <f>IFERROR(S109/S112,"-")</f>
        <v>0</v>
      </c>
      <c r="U109" s="195">
        <v>0</v>
      </c>
      <c r="V109" s="195">
        <v>0</v>
      </c>
      <c r="W109" s="195" t="str">
        <f t="shared" si="30"/>
        <v>-</v>
      </c>
      <c r="X109" s="195" t="str">
        <f t="shared" si="31"/>
        <v>-</v>
      </c>
      <c r="Y109" s="106" t="str">
        <f t="shared" si="32"/>
        <v>-</v>
      </c>
      <c r="Z109" s="109">
        <v>0</v>
      </c>
      <c r="AA109" s="194">
        <f>IFERROR(Z109/Z112,"-")</f>
        <v>0</v>
      </c>
      <c r="AB109" s="195">
        <v>0</v>
      </c>
      <c r="AC109" s="195">
        <v>0</v>
      </c>
      <c r="AD109" s="195" t="str">
        <f t="shared" si="33"/>
        <v>-</v>
      </c>
      <c r="AE109" s="195" t="str">
        <f t="shared" si="34"/>
        <v>-</v>
      </c>
      <c r="AF109" s="106" t="str">
        <f t="shared" si="35"/>
        <v>-</v>
      </c>
      <c r="AG109" s="109">
        <v>5</v>
      </c>
      <c r="AH109" s="194">
        <f>IFERROR(AG109/AG112,"-")</f>
        <v>1.6339869281045753E-2</v>
      </c>
      <c r="AI109" s="195">
        <v>6621350</v>
      </c>
      <c r="AJ109" s="195">
        <v>5</v>
      </c>
      <c r="AK109" s="195">
        <f t="shared" si="36"/>
        <v>1324270</v>
      </c>
      <c r="AL109" s="195">
        <f t="shared" si="37"/>
        <v>1324270</v>
      </c>
      <c r="AM109" s="106">
        <f t="shared" si="38"/>
        <v>1</v>
      </c>
      <c r="AN109" s="109">
        <v>10</v>
      </c>
      <c r="AO109" s="194">
        <f>IFERROR(AN109/AN112,"-")</f>
        <v>2.3809523809523808E-2</v>
      </c>
      <c r="AP109" s="195">
        <v>18962753</v>
      </c>
      <c r="AQ109" s="195">
        <v>10</v>
      </c>
      <c r="AR109" s="195">
        <f t="shared" si="39"/>
        <v>1896275.3</v>
      </c>
      <c r="AS109" s="195">
        <f t="shared" si="40"/>
        <v>1896275.3</v>
      </c>
      <c r="AT109" s="106">
        <f t="shared" si="41"/>
        <v>1</v>
      </c>
      <c r="AU109" s="109">
        <v>20</v>
      </c>
      <c r="AV109" s="194">
        <f>IFERROR(AU109/AU112,"-")</f>
        <v>0.26666666666666666</v>
      </c>
      <c r="AW109" s="195">
        <v>33998158</v>
      </c>
      <c r="AX109" s="195">
        <v>20</v>
      </c>
      <c r="AY109" s="195">
        <f t="shared" si="42"/>
        <v>1699907.9</v>
      </c>
      <c r="AZ109" s="195">
        <f t="shared" si="43"/>
        <v>1699907.9</v>
      </c>
      <c r="BA109" s="106">
        <f t="shared" si="44"/>
        <v>1</v>
      </c>
      <c r="BB109" s="109">
        <v>6</v>
      </c>
      <c r="BC109" s="194">
        <f>IFERROR(BB109/BB112,"-")</f>
        <v>1.1009174311926606E-2</v>
      </c>
      <c r="BD109" s="195">
        <v>10270160</v>
      </c>
      <c r="BE109" s="195">
        <v>6</v>
      </c>
      <c r="BF109" s="195">
        <f t="shared" si="45"/>
        <v>1711693.3333333333</v>
      </c>
      <c r="BG109" s="195">
        <f t="shared" si="46"/>
        <v>1711693.3333333333</v>
      </c>
      <c r="BH109" s="106">
        <f t="shared" si="47"/>
        <v>1</v>
      </c>
      <c r="BJ109" s="59"/>
    </row>
    <row r="110" spans="2:62" s="8" customFormat="1">
      <c r="B110" s="404"/>
      <c r="C110" s="407"/>
      <c r="D110" s="105" t="s">
        <v>135</v>
      </c>
      <c r="E110" s="110">
        <v>6</v>
      </c>
      <c r="F110" s="196">
        <f>IFERROR(E110/E112,"-")</f>
        <v>6.4516129032258063E-2</v>
      </c>
      <c r="G110" s="52">
        <v>9764071</v>
      </c>
      <c r="H110" s="52">
        <v>6</v>
      </c>
      <c r="I110" s="52">
        <f t="shared" si="48"/>
        <v>1627345.1666666667</v>
      </c>
      <c r="J110" s="52">
        <f t="shared" si="25"/>
        <v>1627345.1666666667</v>
      </c>
      <c r="K110" s="10">
        <f t="shared" si="26"/>
        <v>1</v>
      </c>
      <c r="L110" s="110">
        <v>13</v>
      </c>
      <c r="M110" s="196">
        <f>IFERROR(L110/L112,"-")</f>
        <v>1.5133876600698487E-2</v>
      </c>
      <c r="N110" s="52">
        <v>28739268</v>
      </c>
      <c r="O110" s="52">
        <v>13</v>
      </c>
      <c r="P110" s="52">
        <f t="shared" si="27"/>
        <v>2210712.923076923</v>
      </c>
      <c r="Q110" s="52">
        <f t="shared" si="28"/>
        <v>2210712.923076923</v>
      </c>
      <c r="R110" s="10">
        <f t="shared" si="29"/>
        <v>1</v>
      </c>
      <c r="S110" s="110">
        <v>0</v>
      </c>
      <c r="T110" s="196">
        <f>IFERROR(S110/S112,"-")</f>
        <v>0</v>
      </c>
      <c r="U110" s="52">
        <v>0</v>
      </c>
      <c r="V110" s="52">
        <v>0</v>
      </c>
      <c r="W110" s="52" t="str">
        <f t="shared" si="30"/>
        <v>-</v>
      </c>
      <c r="X110" s="52" t="str">
        <f t="shared" si="31"/>
        <v>-</v>
      </c>
      <c r="Y110" s="10" t="str">
        <f t="shared" si="32"/>
        <v>-</v>
      </c>
      <c r="Z110" s="110">
        <v>0</v>
      </c>
      <c r="AA110" s="196">
        <f>IFERROR(Z110/Z112,"-")</f>
        <v>0</v>
      </c>
      <c r="AB110" s="52">
        <v>0</v>
      </c>
      <c r="AC110" s="52">
        <v>0</v>
      </c>
      <c r="AD110" s="52" t="str">
        <f t="shared" si="33"/>
        <v>-</v>
      </c>
      <c r="AE110" s="52" t="str">
        <f t="shared" si="34"/>
        <v>-</v>
      </c>
      <c r="AF110" s="10" t="str">
        <f t="shared" si="35"/>
        <v>-</v>
      </c>
      <c r="AG110" s="110">
        <v>8</v>
      </c>
      <c r="AH110" s="196">
        <f>IFERROR(AG110/AG112,"-")</f>
        <v>2.6143790849673203E-2</v>
      </c>
      <c r="AI110" s="52">
        <v>14353004</v>
      </c>
      <c r="AJ110" s="52">
        <v>8</v>
      </c>
      <c r="AK110" s="52">
        <f t="shared" si="36"/>
        <v>1794125.5</v>
      </c>
      <c r="AL110" s="52">
        <f t="shared" si="37"/>
        <v>1794125.5</v>
      </c>
      <c r="AM110" s="10">
        <f t="shared" si="38"/>
        <v>1</v>
      </c>
      <c r="AN110" s="110">
        <v>4</v>
      </c>
      <c r="AO110" s="196">
        <f>IFERROR(AN110/AN112,"-")</f>
        <v>9.5238095238095247E-3</v>
      </c>
      <c r="AP110" s="52">
        <v>10923303</v>
      </c>
      <c r="AQ110" s="52">
        <v>4</v>
      </c>
      <c r="AR110" s="52">
        <f t="shared" si="39"/>
        <v>2730825.75</v>
      </c>
      <c r="AS110" s="52">
        <f t="shared" si="40"/>
        <v>2730825.75</v>
      </c>
      <c r="AT110" s="10">
        <f t="shared" si="41"/>
        <v>1</v>
      </c>
      <c r="AU110" s="110">
        <v>13</v>
      </c>
      <c r="AV110" s="196">
        <f>IFERROR(AU110/AU112,"-")</f>
        <v>0.17333333333333334</v>
      </c>
      <c r="AW110" s="52">
        <v>28739268</v>
      </c>
      <c r="AX110" s="52">
        <v>13</v>
      </c>
      <c r="AY110" s="52">
        <f t="shared" si="42"/>
        <v>2210712.923076923</v>
      </c>
      <c r="AZ110" s="52">
        <f t="shared" si="43"/>
        <v>2210712.923076923</v>
      </c>
      <c r="BA110" s="10">
        <f t="shared" si="44"/>
        <v>1</v>
      </c>
      <c r="BB110" s="110">
        <v>4</v>
      </c>
      <c r="BC110" s="196">
        <f>IFERROR(BB110/BB112,"-")</f>
        <v>7.3394495412844041E-3</v>
      </c>
      <c r="BD110" s="52">
        <v>6259868</v>
      </c>
      <c r="BE110" s="52">
        <v>4</v>
      </c>
      <c r="BF110" s="52">
        <f t="shared" si="45"/>
        <v>1564967</v>
      </c>
      <c r="BG110" s="52">
        <f t="shared" si="46"/>
        <v>1564967</v>
      </c>
      <c r="BH110" s="10">
        <f t="shared" si="47"/>
        <v>1</v>
      </c>
      <c r="BJ110" s="59"/>
    </row>
    <row r="111" spans="2:62" s="8" customFormat="1">
      <c r="B111" s="404"/>
      <c r="C111" s="407"/>
      <c r="D111" s="108" t="s">
        <v>136</v>
      </c>
      <c r="E111" s="303">
        <v>1</v>
      </c>
      <c r="F111" s="197">
        <f>IFERROR(E111/E112,"-")</f>
        <v>1.0752688172043012E-2</v>
      </c>
      <c r="G111" s="98">
        <v>3520097</v>
      </c>
      <c r="H111" s="98">
        <v>1</v>
      </c>
      <c r="I111" s="98">
        <f t="shared" si="48"/>
        <v>3520097</v>
      </c>
      <c r="J111" s="98">
        <f t="shared" si="25"/>
        <v>3520097</v>
      </c>
      <c r="K111" s="26">
        <f t="shared" si="26"/>
        <v>1</v>
      </c>
      <c r="L111" s="303">
        <v>4</v>
      </c>
      <c r="M111" s="197">
        <f>IFERROR(L111/L112,"-")</f>
        <v>4.6565774155995342E-3</v>
      </c>
      <c r="N111" s="98">
        <v>11464744</v>
      </c>
      <c r="O111" s="98">
        <v>4</v>
      </c>
      <c r="P111" s="98">
        <f t="shared" si="27"/>
        <v>2866186</v>
      </c>
      <c r="Q111" s="98">
        <f t="shared" si="28"/>
        <v>2866186</v>
      </c>
      <c r="R111" s="26">
        <f t="shared" si="29"/>
        <v>1</v>
      </c>
      <c r="S111" s="303">
        <v>0</v>
      </c>
      <c r="T111" s="197">
        <f>IFERROR(S111/S112,"-")</f>
        <v>0</v>
      </c>
      <c r="U111" s="98">
        <v>0</v>
      </c>
      <c r="V111" s="98">
        <v>0</v>
      </c>
      <c r="W111" s="98" t="str">
        <f t="shared" si="30"/>
        <v>-</v>
      </c>
      <c r="X111" s="98" t="str">
        <f t="shared" si="31"/>
        <v>-</v>
      </c>
      <c r="Y111" s="26" t="str">
        <f t="shared" si="32"/>
        <v>-</v>
      </c>
      <c r="Z111" s="303">
        <v>0</v>
      </c>
      <c r="AA111" s="197">
        <f>IFERROR(Z111/Z112,"-")</f>
        <v>0</v>
      </c>
      <c r="AB111" s="98">
        <v>0</v>
      </c>
      <c r="AC111" s="98">
        <v>0</v>
      </c>
      <c r="AD111" s="98" t="str">
        <f t="shared" si="33"/>
        <v>-</v>
      </c>
      <c r="AE111" s="98" t="str">
        <f t="shared" si="34"/>
        <v>-</v>
      </c>
      <c r="AF111" s="26" t="str">
        <f t="shared" si="35"/>
        <v>-</v>
      </c>
      <c r="AG111" s="303">
        <v>0</v>
      </c>
      <c r="AH111" s="197">
        <f>IFERROR(AG111/AG112,"-")</f>
        <v>0</v>
      </c>
      <c r="AI111" s="98">
        <v>0</v>
      </c>
      <c r="AJ111" s="98">
        <v>0</v>
      </c>
      <c r="AK111" s="98" t="str">
        <f t="shared" si="36"/>
        <v>-</v>
      </c>
      <c r="AL111" s="98" t="str">
        <f t="shared" si="37"/>
        <v>-</v>
      </c>
      <c r="AM111" s="26" t="str">
        <f t="shared" si="38"/>
        <v>-</v>
      </c>
      <c r="AN111" s="303">
        <v>3</v>
      </c>
      <c r="AO111" s="197">
        <f>IFERROR(AN111/AN112,"-")</f>
        <v>7.1428571428571426E-3</v>
      </c>
      <c r="AP111" s="98">
        <v>7689188</v>
      </c>
      <c r="AQ111" s="98">
        <v>3</v>
      </c>
      <c r="AR111" s="98">
        <f t="shared" si="39"/>
        <v>2563062.6666666665</v>
      </c>
      <c r="AS111" s="98">
        <f t="shared" si="40"/>
        <v>2563062.6666666665</v>
      </c>
      <c r="AT111" s="26">
        <f t="shared" si="41"/>
        <v>1</v>
      </c>
      <c r="AU111" s="303">
        <v>4</v>
      </c>
      <c r="AV111" s="197">
        <f>IFERROR(AU111/AU112,"-")</f>
        <v>5.3333333333333337E-2</v>
      </c>
      <c r="AW111" s="98">
        <v>11464744</v>
      </c>
      <c r="AX111" s="98">
        <v>4</v>
      </c>
      <c r="AY111" s="98">
        <f t="shared" si="42"/>
        <v>2866186</v>
      </c>
      <c r="AZ111" s="98">
        <f t="shared" si="43"/>
        <v>2866186</v>
      </c>
      <c r="BA111" s="26">
        <f t="shared" si="44"/>
        <v>1</v>
      </c>
      <c r="BB111" s="303">
        <v>5</v>
      </c>
      <c r="BC111" s="197">
        <f>IFERROR(BB111/BB112,"-")</f>
        <v>9.1743119266055051E-3</v>
      </c>
      <c r="BD111" s="98">
        <v>16597618</v>
      </c>
      <c r="BE111" s="98">
        <v>5</v>
      </c>
      <c r="BF111" s="98">
        <f t="shared" si="45"/>
        <v>3319523.6</v>
      </c>
      <c r="BG111" s="98">
        <f t="shared" si="46"/>
        <v>3319523.6</v>
      </c>
      <c r="BH111" s="26">
        <f t="shared" si="47"/>
        <v>1</v>
      </c>
      <c r="BJ111" s="59"/>
    </row>
    <row r="112" spans="2:62" s="8" customFormat="1">
      <c r="B112" s="405"/>
      <c r="C112" s="408"/>
      <c r="D112" s="221" t="s">
        <v>64</v>
      </c>
      <c r="E112" s="111">
        <f>SUM(E104:E111)</f>
        <v>93</v>
      </c>
      <c r="F112" s="198">
        <f>IFERROR(E112/E112,"-")</f>
        <v>1</v>
      </c>
      <c r="G112" s="99">
        <f>SUM(G104:G111)</f>
        <v>35975966</v>
      </c>
      <c r="H112" s="99">
        <f>SUM(H104:H111)</f>
        <v>41</v>
      </c>
      <c r="I112" s="99">
        <f t="shared" si="48"/>
        <v>386838.34408602153</v>
      </c>
      <c r="J112" s="99">
        <f t="shared" si="25"/>
        <v>877462.58536585362</v>
      </c>
      <c r="K112" s="87">
        <f t="shared" si="26"/>
        <v>0.44086021505376344</v>
      </c>
      <c r="L112" s="111">
        <f>SUM(L104:L111)</f>
        <v>859</v>
      </c>
      <c r="M112" s="198">
        <f>IFERROR(L112/L112,"-")</f>
        <v>1</v>
      </c>
      <c r="N112" s="99">
        <f>SUM(N104:N111)</f>
        <v>160289616</v>
      </c>
      <c r="O112" s="99">
        <f>SUM(O104:O111)</f>
        <v>195</v>
      </c>
      <c r="P112" s="99">
        <f t="shared" si="27"/>
        <v>186600.25145518043</v>
      </c>
      <c r="Q112" s="99">
        <f t="shared" si="28"/>
        <v>821998.0307692308</v>
      </c>
      <c r="R112" s="87">
        <f t="shared" si="29"/>
        <v>0.22700814901047731</v>
      </c>
      <c r="S112" s="111">
        <f>SUM(S104:S111)</f>
        <v>39</v>
      </c>
      <c r="T112" s="198">
        <f>IFERROR(S112/S112,"-")</f>
        <v>1</v>
      </c>
      <c r="U112" s="99">
        <f>SUM(U104:U111)</f>
        <v>1801461</v>
      </c>
      <c r="V112" s="99">
        <f>SUM(V104:V111)</f>
        <v>4</v>
      </c>
      <c r="W112" s="99">
        <f t="shared" si="30"/>
        <v>46191.307692307695</v>
      </c>
      <c r="X112" s="99">
        <f t="shared" si="31"/>
        <v>450365.25</v>
      </c>
      <c r="Y112" s="87">
        <f t="shared" si="32"/>
        <v>0.10256410256410256</v>
      </c>
      <c r="Z112" s="111">
        <f>SUM(Z104:Z111)</f>
        <v>83</v>
      </c>
      <c r="AA112" s="198">
        <f>IFERROR(Z112/Z112,"-")</f>
        <v>1</v>
      </c>
      <c r="AB112" s="99">
        <f>SUM(AB104:AB111)</f>
        <v>3607743</v>
      </c>
      <c r="AC112" s="99">
        <f>SUM(AC104:AC111)</f>
        <v>4</v>
      </c>
      <c r="AD112" s="99">
        <f t="shared" si="33"/>
        <v>43466.783132530123</v>
      </c>
      <c r="AE112" s="99">
        <f t="shared" si="34"/>
        <v>901935.75</v>
      </c>
      <c r="AF112" s="87">
        <f t="shared" si="35"/>
        <v>4.8192771084337352E-2</v>
      </c>
      <c r="AG112" s="111">
        <f>SUM(AG104:AG111)</f>
        <v>306</v>
      </c>
      <c r="AH112" s="198">
        <f>IFERROR(AG112/AG112,"-")</f>
        <v>1</v>
      </c>
      <c r="AI112" s="99">
        <f>SUM(AI104:AI111)</f>
        <v>61425357</v>
      </c>
      <c r="AJ112" s="99">
        <f>SUM(AJ104:AJ111)</f>
        <v>82</v>
      </c>
      <c r="AK112" s="99">
        <f t="shared" si="36"/>
        <v>200736.46078431373</v>
      </c>
      <c r="AL112" s="99">
        <f t="shared" si="37"/>
        <v>749089.71951219509</v>
      </c>
      <c r="AM112" s="87">
        <f t="shared" si="38"/>
        <v>0.26797385620915032</v>
      </c>
      <c r="AN112" s="111">
        <f>SUM(AN104:AN111)</f>
        <v>420</v>
      </c>
      <c r="AO112" s="198">
        <f>IFERROR(AN112/AN112,"-")</f>
        <v>1</v>
      </c>
      <c r="AP112" s="99">
        <f>SUM(AP104:AP111)</f>
        <v>73545904</v>
      </c>
      <c r="AQ112" s="99">
        <f>SUM(AQ104:AQ111)</f>
        <v>94</v>
      </c>
      <c r="AR112" s="99">
        <f t="shared" si="39"/>
        <v>175109.29523809525</v>
      </c>
      <c r="AS112" s="99">
        <f t="shared" si="40"/>
        <v>782403.23404255323</v>
      </c>
      <c r="AT112" s="87">
        <f t="shared" si="41"/>
        <v>0.22380952380952382</v>
      </c>
      <c r="AU112" s="111">
        <f>SUM(AU104:AU111)</f>
        <v>75</v>
      </c>
      <c r="AV112" s="198">
        <f>IFERROR(AU112/AU112,"-")</f>
        <v>1</v>
      </c>
      <c r="AW112" s="99">
        <f>SUM(AW104:AW111)</f>
        <v>113847386</v>
      </c>
      <c r="AX112" s="99">
        <f>SUM(AX104:AX111)</f>
        <v>75</v>
      </c>
      <c r="AY112" s="99">
        <f t="shared" si="42"/>
        <v>1517965.1466666667</v>
      </c>
      <c r="AZ112" s="99">
        <f t="shared" si="43"/>
        <v>1517965.1466666667</v>
      </c>
      <c r="BA112" s="87">
        <f t="shared" si="44"/>
        <v>1</v>
      </c>
      <c r="BB112" s="111">
        <f>SUM(BB104:BB111)</f>
        <v>545</v>
      </c>
      <c r="BC112" s="198">
        <f>IFERROR(BB112/BB112,"-")</f>
        <v>1</v>
      </c>
      <c r="BD112" s="99">
        <f>SUM(BD104:BD111)</f>
        <v>74690492</v>
      </c>
      <c r="BE112" s="99">
        <f>SUM(BE104:BE111)</f>
        <v>70</v>
      </c>
      <c r="BF112" s="99">
        <f t="shared" si="45"/>
        <v>137046.77431192659</v>
      </c>
      <c r="BG112" s="99">
        <f t="shared" si="46"/>
        <v>1067007.0285714285</v>
      </c>
      <c r="BH112" s="87">
        <f t="shared" si="47"/>
        <v>0.12844036697247707</v>
      </c>
      <c r="BJ112" s="59"/>
    </row>
    <row r="113" spans="2:62" s="8" customFormat="1">
      <c r="B113" s="403">
        <v>13</v>
      </c>
      <c r="C113" s="406" t="s">
        <v>84</v>
      </c>
      <c r="D113" s="105" t="s">
        <v>132</v>
      </c>
      <c r="E113" s="109">
        <v>76</v>
      </c>
      <c r="F113" s="194">
        <f>IFERROR(E113/E121,"-")</f>
        <v>0.59842519685039375</v>
      </c>
      <c r="G113" s="195">
        <v>0</v>
      </c>
      <c r="H113" s="195">
        <v>0</v>
      </c>
      <c r="I113" s="195">
        <f t="shared" si="48"/>
        <v>0</v>
      </c>
      <c r="J113" s="195" t="str">
        <f t="shared" si="25"/>
        <v>-</v>
      </c>
      <c r="K113" s="106">
        <f t="shared" si="26"/>
        <v>0</v>
      </c>
      <c r="L113" s="109">
        <v>1183</v>
      </c>
      <c r="M113" s="194">
        <f>IFERROR(L113/L121,"-")</f>
        <v>0.8025780189959294</v>
      </c>
      <c r="N113" s="195">
        <v>0</v>
      </c>
      <c r="O113" s="195">
        <v>0</v>
      </c>
      <c r="P113" s="195">
        <f t="shared" si="27"/>
        <v>0</v>
      </c>
      <c r="Q113" s="195" t="str">
        <f t="shared" si="28"/>
        <v>-</v>
      </c>
      <c r="R113" s="106">
        <f t="shared" si="29"/>
        <v>0</v>
      </c>
      <c r="S113" s="109">
        <v>61</v>
      </c>
      <c r="T113" s="194">
        <f>IFERROR(S113/S121,"-")</f>
        <v>0.96825396825396826</v>
      </c>
      <c r="U113" s="195">
        <v>0</v>
      </c>
      <c r="V113" s="195">
        <v>0</v>
      </c>
      <c r="W113" s="195">
        <f t="shared" si="30"/>
        <v>0</v>
      </c>
      <c r="X113" s="195" t="str">
        <f t="shared" si="31"/>
        <v>-</v>
      </c>
      <c r="Y113" s="106">
        <f t="shared" si="32"/>
        <v>0</v>
      </c>
      <c r="Z113" s="109">
        <v>117</v>
      </c>
      <c r="AA113" s="194">
        <f>IFERROR(Z113/Z121,"-")</f>
        <v>0.94354838709677424</v>
      </c>
      <c r="AB113" s="195">
        <v>0</v>
      </c>
      <c r="AC113" s="195">
        <v>0</v>
      </c>
      <c r="AD113" s="195">
        <f t="shared" si="33"/>
        <v>0</v>
      </c>
      <c r="AE113" s="195" t="str">
        <f t="shared" si="34"/>
        <v>-</v>
      </c>
      <c r="AF113" s="106">
        <f t="shared" si="35"/>
        <v>0</v>
      </c>
      <c r="AG113" s="109">
        <v>367</v>
      </c>
      <c r="AH113" s="194">
        <f>IFERROR(AG113/AG121,"-")</f>
        <v>0.71400778210116733</v>
      </c>
      <c r="AI113" s="195">
        <v>0</v>
      </c>
      <c r="AJ113" s="195">
        <v>0</v>
      </c>
      <c r="AK113" s="195">
        <f t="shared" si="36"/>
        <v>0</v>
      </c>
      <c r="AL113" s="195" t="str">
        <f t="shared" si="37"/>
        <v>-</v>
      </c>
      <c r="AM113" s="106">
        <f t="shared" si="38"/>
        <v>0</v>
      </c>
      <c r="AN113" s="109">
        <v>638</v>
      </c>
      <c r="AO113" s="194">
        <f>IFERROR(AN113/AN121,"-")</f>
        <v>0.83727034120734911</v>
      </c>
      <c r="AP113" s="195">
        <v>0</v>
      </c>
      <c r="AQ113" s="195">
        <v>0</v>
      </c>
      <c r="AR113" s="195">
        <f t="shared" si="39"/>
        <v>0</v>
      </c>
      <c r="AS113" s="195" t="str">
        <f t="shared" si="40"/>
        <v>-</v>
      </c>
      <c r="AT113" s="106">
        <f t="shared" si="41"/>
        <v>0</v>
      </c>
      <c r="AU113" s="109">
        <v>0</v>
      </c>
      <c r="AV113" s="194">
        <f>IFERROR(AU113/AU121,"-")</f>
        <v>0</v>
      </c>
      <c r="AW113" s="195">
        <v>0</v>
      </c>
      <c r="AX113" s="195">
        <v>0</v>
      </c>
      <c r="AY113" s="195" t="str">
        <f t="shared" si="42"/>
        <v>-</v>
      </c>
      <c r="AZ113" s="195" t="str">
        <f t="shared" si="43"/>
        <v>-</v>
      </c>
      <c r="BA113" s="106" t="str">
        <f t="shared" si="44"/>
        <v>-</v>
      </c>
      <c r="BB113" s="109">
        <v>638</v>
      </c>
      <c r="BC113" s="194">
        <f>IFERROR(BB113/BB121,"-")</f>
        <v>0.90625</v>
      </c>
      <c r="BD113" s="195">
        <v>0</v>
      </c>
      <c r="BE113" s="195">
        <v>0</v>
      </c>
      <c r="BF113" s="195">
        <f t="shared" si="45"/>
        <v>0</v>
      </c>
      <c r="BG113" s="195" t="str">
        <f t="shared" si="46"/>
        <v>-</v>
      </c>
      <c r="BH113" s="106">
        <f t="shared" si="47"/>
        <v>0</v>
      </c>
      <c r="BJ113" s="59"/>
    </row>
    <row r="114" spans="2:62" s="8" customFormat="1">
      <c r="B114" s="404"/>
      <c r="C114" s="407"/>
      <c r="D114" s="105" t="s">
        <v>129</v>
      </c>
      <c r="E114" s="110">
        <v>4</v>
      </c>
      <c r="F114" s="196">
        <f>IFERROR(E114/E121,"-")</f>
        <v>3.1496062992125984E-2</v>
      </c>
      <c r="G114" s="52">
        <v>426820</v>
      </c>
      <c r="H114" s="52">
        <v>4</v>
      </c>
      <c r="I114" s="52">
        <f t="shared" si="48"/>
        <v>106705</v>
      </c>
      <c r="J114" s="52">
        <f t="shared" si="25"/>
        <v>106705</v>
      </c>
      <c r="K114" s="10">
        <f t="shared" si="26"/>
        <v>1</v>
      </c>
      <c r="L114" s="110">
        <v>53</v>
      </c>
      <c r="M114" s="196">
        <f>IFERROR(L114/L121,"-")</f>
        <v>3.5956580732700139E-2</v>
      </c>
      <c r="N114" s="52">
        <v>6973335</v>
      </c>
      <c r="O114" s="52">
        <v>53</v>
      </c>
      <c r="P114" s="52">
        <f t="shared" si="27"/>
        <v>131572.35849056602</v>
      </c>
      <c r="Q114" s="52">
        <f t="shared" si="28"/>
        <v>131572.35849056602</v>
      </c>
      <c r="R114" s="10">
        <f t="shared" si="29"/>
        <v>1</v>
      </c>
      <c r="S114" s="110">
        <v>1</v>
      </c>
      <c r="T114" s="196">
        <f>IFERROR(S114/S121,"-")</f>
        <v>1.5873015873015872E-2</v>
      </c>
      <c r="U114" s="52">
        <v>13942</v>
      </c>
      <c r="V114" s="52">
        <v>1</v>
      </c>
      <c r="W114" s="52">
        <f t="shared" si="30"/>
        <v>13942</v>
      </c>
      <c r="X114" s="52">
        <f t="shared" si="31"/>
        <v>13942</v>
      </c>
      <c r="Y114" s="10">
        <f t="shared" si="32"/>
        <v>1</v>
      </c>
      <c r="Z114" s="110">
        <v>3</v>
      </c>
      <c r="AA114" s="196">
        <f>IFERROR(Z114/Z121,"-")</f>
        <v>2.4193548387096774E-2</v>
      </c>
      <c r="AB114" s="52">
        <v>766153</v>
      </c>
      <c r="AC114" s="52">
        <v>3</v>
      </c>
      <c r="AD114" s="52">
        <f t="shared" si="33"/>
        <v>255384.33333333334</v>
      </c>
      <c r="AE114" s="52">
        <f t="shared" si="34"/>
        <v>255384.33333333334</v>
      </c>
      <c r="AF114" s="10">
        <f t="shared" si="35"/>
        <v>1</v>
      </c>
      <c r="AG114" s="110">
        <v>25</v>
      </c>
      <c r="AH114" s="196">
        <f>IFERROR(AG114/AG121,"-")</f>
        <v>4.8638132295719845E-2</v>
      </c>
      <c r="AI114" s="52">
        <v>3291058</v>
      </c>
      <c r="AJ114" s="52">
        <v>25</v>
      </c>
      <c r="AK114" s="52">
        <f t="shared" si="36"/>
        <v>131642.32</v>
      </c>
      <c r="AL114" s="52">
        <f t="shared" si="37"/>
        <v>131642.32</v>
      </c>
      <c r="AM114" s="10">
        <f t="shared" si="38"/>
        <v>1</v>
      </c>
      <c r="AN114" s="110">
        <v>24</v>
      </c>
      <c r="AO114" s="196">
        <f>IFERROR(AN114/AN121,"-")</f>
        <v>3.1496062992125984E-2</v>
      </c>
      <c r="AP114" s="52">
        <v>2902182</v>
      </c>
      <c r="AQ114" s="52">
        <v>24</v>
      </c>
      <c r="AR114" s="52">
        <f t="shared" si="39"/>
        <v>120924.25</v>
      </c>
      <c r="AS114" s="52">
        <f t="shared" si="40"/>
        <v>120924.25</v>
      </c>
      <c r="AT114" s="10">
        <f t="shared" si="41"/>
        <v>1</v>
      </c>
      <c r="AU114" s="110">
        <v>0</v>
      </c>
      <c r="AV114" s="196">
        <f>IFERROR(AU114/AU121,"-")</f>
        <v>0</v>
      </c>
      <c r="AW114" s="52">
        <v>0</v>
      </c>
      <c r="AX114" s="52">
        <v>0</v>
      </c>
      <c r="AY114" s="52" t="str">
        <f t="shared" si="42"/>
        <v>-</v>
      </c>
      <c r="AZ114" s="52" t="str">
        <f t="shared" si="43"/>
        <v>-</v>
      </c>
      <c r="BA114" s="10" t="str">
        <f t="shared" si="44"/>
        <v>-</v>
      </c>
      <c r="BB114" s="110">
        <v>7</v>
      </c>
      <c r="BC114" s="196">
        <f>IFERROR(BB114/BB121,"-")</f>
        <v>9.943181818181818E-3</v>
      </c>
      <c r="BD114" s="52">
        <v>1014337</v>
      </c>
      <c r="BE114" s="52">
        <v>7</v>
      </c>
      <c r="BF114" s="52">
        <f t="shared" si="45"/>
        <v>144905.28571428571</v>
      </c>
      <c r="BG114" s="52">
        <f t="shared" si="46"/>
        <v>144905.28571428571</v>
      </c>
      <c r="BH114" s="10">
        <f t="shared" si="47"/>
        <v>1</v>
      </c>
      <c r="BJ114" s="59"/>
    </row>
    <row r="115" spans="2:62" s="8" customFormat="1">
      <c r="B115" s="404"/>
      <c r="C115" s="407"/>
      <c r="D115" s="105" t="s">
        <v>130</v>
      </c>
      <c r="E115" s="110">
        <v>6</v>
      </c>
      <c r="F115" s="196">
        <f>IFERROR(E115/E121,"-")</f>
        <v>4.7244094488188976E-2</v>
      </c>
      <c r="G115" s="52">
        <v>347521</v>
      </c>
      <c r="H115" s="52">
        <v>6</v>
      </c>
      <c r="I115" s="52">
        <f t="shared" si="48"/>
        <v>57920.166666666664</v>
      </c>
      <c r="J115" s="52">
        <f t="shared" si="25"/>
        <v>57920.166666666664</v>
      </c>
      <c r="K115" s="10">
        <f t="shared" si="26"/>
        <v>1</v>
      </c>
      <c r="L115" s="110">
        <v>42</v>
      </c>
      <c r="M115" s="196">
        <f>IFERROR(L115/L121,"-")</f>
        <v>2.8493894165535955E-2</v>
      </c>
      <c r="N115" s="52">
        <v>8836976</v>
      </c>
      <c r="O115" s="52">
        <v>42</v>
      </c>
      <c r="P115" s="52">
        <f t="shared" si="27"/>
        <v>210404.19047619047</v>
      </c>
      <c r="Q115" s="52">
        <f t="shared" si="28"/>
        <v>210404.19047619047</v>
      </c>
      <c r="R115" s="10">
        <f t="shared" si="29"/>
        <v>1</v>
      </c>
      <c r="S115" s="110">
        <v>0</v>
      </c>
      <c r="T115" s="196">
        <f>IFERROR(S115/S121,"-")</f>
        <v>0</v>
      </c>
      <c r="U115" s="52">
        <v>0</v>
      </c>
      <c r="V115" s="52">
        <v>0</v>
      </c>
      <c r="W115" s="52" t="str">
        <f t="shared" si="30"/>
        <v>-</v>
      </c>
      <c r="X115" s="52" t="str">
        <f t="shared" si="31"/>
        <v>-</v>
      </c>
      <c r="Y115" s="10" t="str">
        <f t="shared" si="32"/>
        <v>-</v>
      </c>
      <c r="Z115" s="110">
        <v>0</v>
      </c>
      <c r="AA115" s="196">
        <f>IFERROR(Z115/Z121,"-")</f>
        <v>0</v>
      </c>
      <c r="AB115" s="52">
        <v>0</v>
      </c>
      <c r="AC115" s="52">
        <v>0</v>
      </c>
      <c r="AD115" s="52" t="str">
        <f t="shared" si="33"/>
        <v>-</v>
      </c>
      <c r="AE115" s="52" t="str">
        <f t="shared" si="34"/>
        <v>-</v>
      </c>
      <c r="AF115" s="10" t="str">
        <f t="shared" si="35"/>
        <v>-</v>
      </c>
      <c r="AG115" s="110">
        <v>20</v>
      </c>
      <c r="AH115" s="196">
        <f>IFERROR(AG115/AG121,"-")</f>
        <v>3.8910505836575876E-2</v>
      </c>
      <c r="AI115" s="52">
        <v>4884918</v>
      </c>
      <c r="AJ115" s="52">
        <v>20</v>
      </c>
      <c r="AK115" s="52">
        <f t="shared" si="36"/>
        <v>244245.9</v>
      </c>
      <c r="AL115" s="52">
        <f t="shared" si="37"/>
        <v>244245.9</v>
      </c>
      <c r="AM115" s="10">
        <f t="shared" si="38"/>
        <v>1</v>
      </c>
      <c r="AN115" s="110">
        <v>22</v>
      </c>
      <c r="AO115" s="196">
        <f>IFERROR(AN115/AN121,"-")</f>
        <v>2.8871391076115485E-2</v>
      </c>
      <c r="AP115" s="52">
        <v>3952058</v>
      </c>
      <c r="AQ115" s="52">
        <v>22</v>
      </c>
      <c r="AR115" s="52">
        <f t="shared" si="39"/>
        <v>179639</v>
      </c>
      <c r="AS115" s="52">
        <f t="shared" si="40"/>
        <v>179639</v>
      </c>
      <c r="AT115" s="10">
        <f t="shared" si="41"/>
        <v>1</v>
      </c>
      <c r="AU115" s="110">
        <v>0</v>
      </c>
      <c r="AV115" s="196">
        <f>IFERROR(AU115/AU121,"-")</f>
        <v>0</v>
      </c>
      <c r="AW115" s="52">
        <v>0</v>
      </c>
      <c r="AX115" s="52">
        <v>0</v>
      </c>
      <c r="AY115" s="52" t="str">
        <f t="shared" si="42"/>
        <v>-</v>
      </c>
      <c r="AZ115" s="52" t="str">
        <f t="shared" si="43"/>
        <v>-</v>
      </c>
      <c r="BA115" s="10" t="str">
        <f t="shared" si="44"/>
        <v>-</v>
      </c>
      <c r="BB115" s="110">
        <v>14</v>
      </c>
      <c r="BC115" s="196">
        <f>IFERROR(BB115/BB121,"-")</f>
        <v>1.9886363636363636E-2</v>
      </c>
      <c r="BD115" s="52">
        <v>4026669</v>
      </c>
      <c r="BE115" s="52">
        <v>14</v>
      </c>
      <c r="BF115" s="52">
        <f t="shared" si="45"/>
        <v>287619.21428571426</v>
      </c>
      <c r="BG115" s="52">
        <f t="shared" si="46"/>
        <v>287619.21428571426</v>
      </c>
      <c r="BH115" s="10">
        <f t="shared" si="47"/>
        <v>1</v>
      </c>
      <c r="BJ115" s="59"/>
    </row>
    <row r="116" spans="2:62" s="8" customFormat="1">
      <c r="B116" s="404"/>
      <c r="C116" s="407"/>
      <c r="D116" s="105" t="s">
        <v>131</v>
      </c>
      <c r="E116" s="109">
        <v>10</v>
      </c>
      <c r="F116" s="194">
        <f>IFERROR(E116/E121,"-")</f>
        <v>7.874015748031496E-2</v>
      </c>
      <c r="G116" s="195">
        <v>10830023</v>
      </c>
      <c r="H116" s="195">
        <v>10</v>
      </c>
      <c r="I116" s="195">
        <f t="shared" si="48"/>
        <v>1083002.3</v>
      </c>
      <c r="J116" s="195">
        <f t="shared" si="25"/>
        <v>1083002.3</v>
      </c>
      <c r="K116" s="106">
        <f t="shared" si="26"/>
        <v>1</v>
      </c>
      <c r="L116" s="109">
        <v>66</v>
      </c>
      <c r="M116" s="194">
        <f>IFERROR(L116/L121,"-")</f>
        <v>4.4776119402985072E-2</v>
      </c>
      <c r="N116" s="195">
        <v>45811892</v>
      </c>
      <c r="O116" s="195">
        <v>66</v>
      </c>
      <c r="P116" s="195">
        <f t="shared" si="27"/>
        <v>694119.5757575758</v>
      </c>
      <c r="Q116" s="195">
        <f t="shared" si="28"/>
        <v>694119.5757575758</v>
      </c>
      <c r="R116" s="106">
        <f t="shared" si="29"/>
        <v>1</v>
      </c>
      <c r="S116" s="109">
        <v>1</v>
      </c>
      <c r="T116" s="194">
        <f>IFERROR(S116/S121,"-")</f>
        <v>1.5873015873015872E-2</v>
      </c>
      <c r="U116" s="195">
        <v>863723</v>
      </c>
      <c r="V116" s="195">
        <v>1</v>
      </c>
      <c r="W116" s="195">
        <f t="shared" si="30"/>
        <v>863723</v>
      </c>
      <c r="X116" s="195">
        <f t="shared" si="31"/>
        <v>863723</v>
      </c>
      <c r="Y116" s="106">
        <f t="shared" si="32"/>
        <v>1</v>
      </c>
      <c r="Z116" s="109">
        <v>4</v>
      </c>
      <c r="AA116" s="194">
        <f>IFERROR(Z116/Z121,"-")</f>
        <v>3.2258064516129031E-2</v>
      </c>
      <c r="AB116" s="195">
        <v>3166500</v>
      </c>
      <c r="AC116" s="195">
        <v>4</v>
      </c>
      <c r="AD116" s="195">
        <f t="shared" si="33"/>
        <v>791625</v>
      </c>
      <c r="AE116" s="195">
        <f t="shared" si="34"/>
        <v>791625</v>
      </c>
      <c r="AF116" s="106">
        <f t="shared" si="35"/>
        <v>1</v>
      </c>
      <c r="AG116" s="109">
        <v>36</v>
      </c>
      <c r="AH116" s="194">
        <f>IFERROR(AG116/AG121,"-")</f>
        <v>7.0038910505836577E-2</v>
      </c>
      <c r="AI116" s="195">
        <v>28267412</v>
      </c>
      <c r="AJ116" s="195">
        <v>36</v>
      </c>
      <c r="AK116" s="195">
        <f t="shared" si="36"/>
        <v>785205.88888888888</v>
      </c>
      <c r="AL116" s="195">
        <f t="shared" si="37"/>
        <v>785205.88888888888</v>
      </c>
      <c r="AM116" s="106">
        <f t="shared" si="38"/>
        <v>1</v>
      </c>
      <c r="AN116" s="109">
        <v>25</v>
      </c>
      <c r="AO116" s="194">
        <f>IFERROR(AN116/AN121,"-")</f>
        <v>3.2808398950131233E-2</v>
      </c>
      <c r="AP116" s="195">
        <v>13514257</v>
      </c>
      <c r="AQ116" s="195">
        <v>25</v>
      </c>
      <c r="AR116" s="195">
        <f t="shared" si="39"/>
        <v>540570.28</v>
      </c>
      <c r="AS116" s="195">
        <f t="shared" si="40"/>
        <v>540570.28</v>
      </c>
      <c r="AT116" s="106">
        <f t="shared" si="41"/>
        <v>1</v>
      </c>
      <c r="AU116" s="109">
        <v>0</v>
      </c>
      <c r="AV116" s="194">
        <f>IFERROR(AU116/AU121,"-")</f>
        <v>0</v>
      </c>
      <c r="AW116" s="195">
        <v>0</v>
      </c>
      <c r="AX116" s="195">
        <v>0</v>
      </c>
      <c r="AY116" s="195" t="str">
        <f t="shared" si="42"/>
        <v>-</v>
      </c>
      <c r="AZ116" s="195" t="str">
        <f t="shared" si="43"/>
        <v>-</v>
      </c>
      <c r="BA116" s="106" t="str">
        <f t="shared" si="44"/>
        <v>-</v>
      </c>
      <c r="BB116" s="109">
        <v>18</v>
      </c>
      <c r="BC116" s="194">
        <f>IFERROR(BB116/BB121,"-")</f>
        <v>2.556818181818182E-2</v>
      </c>
      <c r="BD116" s="195">
        <v>10499842</v>
      </c>
      <c r="BE116" s="195">
        <v>18</v>
      </c>
      <c r="BF116" s="195">
        <f t="shared" si="45"/>
        <v>583324.5555555555</v>
      </c>
      <c r="BG116" s="195">
        <f t="shared" si="46"/>
        <v>583324.5555555555</v>
      </c>
      <c r="BH116" s="106">
        <f t="shared" si="47"/>
        <v>1</v>
      </c>
      <c r="BJ116" s="59"/>
    </row>
    <row r="117" spans="2:62" s="8" customFormat="1">
      <c r="B117" s="404"/>
      <c r="C117" s="407"/>
      <c r="D117" s="105" t="s">
        <v>133</v>
      </c>
      <c r="E117" s="110">
        <v>11</v>
      </c>
      <c r="F117" s="196">
        <f>IFERROR(E117/E121,"-")</f>
        <v>8.6614173228346455E-2</v>
      </c>
      <c r="G117" s="52">
        <v>10314986</v>
      </c>
      <c r="H117" s="52">
        <v>11</v>
      </c>
      <c r="I117" s="52">
        <f t="shared" si="48"/>
        <v>937726</v>
      </c>
      <c r="J117" s="52">
        <f t="shared" si="25"/>
        <v>937726</v>
      </c>
      <c r="K117" s="10">
        <f t="shared" si="26"/>
        <v>1</v>
      </c>
      <c r="L117" s="110">
        <v>53</v>
      </c>
      <c r="M117" s="196">
        <f>IFERROR(L117/L121,"-")</f>
        <v>3.5956580732700139E-2</v>
      </c>
      <c r="N117" s="52">
        <v>58817191</v>
      </c>
      <c r="O117" s="52">
        <v>53</v>
      </c>
      <c r="P117" s="52">
        <f t="shared" si="27"/>
        <v>1109758.3207547169</v>
      </c>
      <c r="Q117" s="52">
        <f t="shared" si="28"/>
        <v>1109758.3207547169</v>
      </c>
      <c r="R117" s="10">
        <f t="shared" si="29"/>
        <v>1</v>
      </c>
      <c r="S117" s="110">
        <v>0</v>
      </c>
      <c r="T117" s="196">
        <f>IFERROR(S117/S121,"-")</f>
        <v>0</v>
      </c>
      <c r="U117" s="52">
        <v>0</v>
      </c>
      <c r="V117" s="52">
        <v>0</v>
      </c>
      <c r="W117" s="52" t="str">
        <f t="shared" si="30"/>
        <v>-</v>
      </c>
      <c r="X117" s="52" t="str">
        <f t="shared" si="31"/>
        <v>-</v>
      </c>
      <c r="Y117" s="10" t="str">
        <f t="shared" si="32"/>
        <v>-</v>
      </c>
      <c r="Z117" s="110">
        <v>0</v>
      </c>
      <c r="AA117" s="196">
        <f>IFERROR(Z117/Z121,"-")</f>
        <v>0</v>
      </c>
      <c r="AB117" s="52">
        <v>0</v>
      </c>
      <c r="AC117" s="52">
        <v>0</v>
      </c>
      <c r="AD117" s="52" t="str">
        <f t="shared" si="33"/>
        <v>-</v>
      </c>
      <c r="AE117" s="52" t="str">
        <f t="shared" si="34"/>
        <v>-</v>
      </c>
      <c r="AF117" s="10" t="str">
        <f t="shared" si="35"/>
        <v>-</v>
      </c>
      <c r="AG117" s="110">
        <v>27</v>
      </c>
      <c r="AH117" s="196">
        <f>IFERROR(AG117/AG121,"-")</f>
        <v>5.2529182879377433E-2</v>
      </c>
      <c r="AI117" s="52">
        <v>25671540</v>
      </c>
      <c r="AJ117" s="52">
        <v>27</v>
      </c>
      <c r="AK117" s="52">
        <f t="shared" si="36"/>
        <v>950797.77777777775</v>
      </c>
      <c r="AL117" s="52">
        <f t="shared" si="37"/>
        <v>950797.77777777775</v>
      </c>
      <c r="AM117" s="10">
        <f t="shared" si="38"/>
        <v>1</v>
      </c>
      <c r="AN117" s="110">
        <v>24</v>
      </c>
      <c r="AO117" s="196">
        <f>IFERROR(AN117/AN121,"-")</f>
        <v>3.1496062992125984E-2</v>
      </c>
      <c r="AP117" s="52">
        <v>29896542</v>
      </c>
      <c r="AQ117" s="52">
        <v>24</v>
      </c>
      <c r="AR117" s="52">
        <f t="shared" si="39"/>
        <v>1245689.25</v>
      </c>
      <c r="AS117" s="52">
        <f t="shared" si="40"/>
        <v>1245689.25</v>
      </c>
      <c r="AT117" s="10">
        <f t="shared" si="41"/>
        <v>1</v>
      </c>
      <c r="AU117" s="110">
        <v>53</v>
      </c>
      <c r="AV117" s="196">
        <f>IFERROR(AU117/AU121,"-")</f>
        <v>0.40769230769230769</v>
      </c>
      <c r="AW117" s="52">
        <v>58817191</v>
      </c>
      <c r="AX117" s="52">
        <v>53</v>
      </c>
      <c r="AY117" s="52">
        <f t="shared" si="42"/>
        <v>1109758.3207547169</v>
      </c>
      <c r="AZ117" s="52">
        <f t="shared" si="43"/>
        <v>1109758.3207547169</v>
      </c>
      <c r="BA117" s="10">
        <f t="shared" si="44"/>
        <v>1</v>
      </c>
      <c r="BB117" s="110">
        <v>15</v>
      </c>
      <c r="BC117" s="196">
        <f>IFERROR(BB117/BB121,"-")</f>
        <v>2.130681818181818E-2</v>
      </c>
      <c r="BD117" s="52">
        <v>19761643</v>
      </c>
      <c r="BE117" s="52">
        <v>15</v>
      </c>
      <c r="BF117" s="52">
        <f t="shared" si="45"/>
        <v>1317442.8666666667</v>
      </c>
      <c r="BG117" s="52">
        <f t="shared" si="46"/>
        <v>1317442.8666666667</v>
      </c>
      <c r="BH117" s="10">
        <f t="shared" si="47"/>
        <v>1</v>
      </c>
      <c r="BJ117" s="59"/>
    </row>
    <row r="118" spans="2:62" s="8" customFormat="1">
      <c r="B118" s="404"/>
      <c r="C118" s="407"/>
      <c r="D118" s="105" t="s">
        <v>134</v>
      </c>
      <c r="E118" s="109">
        <v>9</v>
      </c>
      <c r="F118" s="194">
        <f>IFERROR(E118/E121,"-")</f>
        <v>7.0866141732283464E-2</v>
      </c>
      <c r="G118" s="195">
        <v>22556138</v>
      </c>
      <c r="H118" s="195">
        <v>9</v>
      </c>
      <c r="I118" s="195">
        <f t="shared" si="48"/>
        <v>2506237.5555555555</v>
      </c>
      <c r="J118" s="195">
        <f t="shared" si="25"/>
        <v>2506237.5555555555</v>
      </c>
      <c r="K118" s="106">
        <f t="shared" si="26"/>
        <v>1</v>
      </c>
      <c r="L118" s="109">
        <v>39</v>
      </c>
      <c r="M118" s="194">
        <f>IFERROR(L118/L121,"-")</f>
        <v>2.6458616010854818E-2</v>
      </c>
      <c r="N118" s="195">
        <v>73723437</v>
      </c>
      <c r="O118" s="195">
        <v>39</v>
      </c>
      <c r="P118" s="195">
        <f t="shared" si="27"/>
        <v>1890344.5384615385</v>
      </c>
      <c r="Q118" s="195">
        <f t="shared" si="28"/>
        <v>1890344.5384615385</v>
      </c>
      <c r="R118" s="106">
        <f t="shared" si="29"/>
        <v>1</v>
      </c>
      <c r="S118" s="109">
        <v>0</v>
      </c>
      <c r="T118" s="194">
        <f>IFERROR(S118/S121,"-")</f>
        <v>0</v>
      </c>
      <c r="U118" s="195">
        <v>0</v>
      </c>
      <c r="V118" s="195">
        <v>0</v>
      </c>
      <c r="W118" s="195" t="str">
        <f t="shared" si="30"/>
        <v>-</v>
      </c>
      <c r="X118" s="195" t="str">
        <f t="shared" si="31"/>
        <v>-</v>
      </c>
      <c r="Y118" s="106" t="str">
        <f t="shared" si="32"/>
        <v>-</v>
      </c>
      <c r="Z118" s="109">
        <v>0</v>
      </c>
      <c r="AA118" s="194">
        <f>IFERROR(Z118/Z121,"-")</f>
        <v>0</v>
      </c>
      <c r="AB118" s="195">
        <v>0</v>
      </c>
      <c r="AC118" s="195">
        <v>0</v>
      </c>
      <c r="AD118" s="195" t="str">
        <f t="shared" si="33"/>
        <v>-</v>
      </c>
      <c r="AE118" s="195" t="str">
        <f t="shared" si="34"/>
        <v>-</v>
      </c>
      <c r="AF118" s="106" t="str">
        <f t="shared" si="35"/>
        <v>-</v>
      </c>
      <c r="AG118" s="109">
        <v>19</v>
      </c>
      <c r="AH118" s="194">
        <f>IFERROR(AG118/AG121,"-")</f>
        <v>3.6964980544747082E-2</v>
      </c>
      <c r="AI118" s="195">
        <v>34827909</v>
      </c>
      <c r="AJ118" s="195">
        <v>19</v>
      </c>
      <c r="AK118" s="195">
        <f t="shared" si="36"/>
        <v>1833047.8421052631</v>
      </c>
      <c r="AL118" s="195">
        <f t="shared" si="37"/>
        <v>1833047.8421052631</v>
      </c>
      <c r="AM118" s="106">
        <f t="shared" si="38"/>
        <v>1</v>
      </c>
      <c r="AN118" s="109">
        <v>14</v>
      </c>
      <c r="AO118" s="194">
        <f>IFERROR(AN118/AN121,"-")</f>
        <v>1.8372703412073491E-2</v>
      </c>
      <c r="AP118" s="195">
        <v>28934906</v>
      </c>
      <c r="AQ118" s="195">
        <v>14</v>
      </c>
      <c r="AR118" s="195">
        <f t="shared" si="39"/>
        <v>2066779</v>
      </c>
      <c r="AS118" s="195">
        <f t="shared" si="40"/>
        <v>2066779</v>
      </c>
      <c r="AT118" s="106">
        <f t="shared" si="41"/>
        <v>1</v>
      </c>
      <c r="AU118" s="109">
        <v>39</v>
      </c>
      <c r="AV118" s="194">
        <f>IFERROR(AU118/AU121,"-")</f>
        <v>0.3</v>
      </c>
      <c r="AW118" s="195">
        <v>73723437</v>
      </c>
      <c r="AX118" s="195">
        <v>39</v>
      </c>
      <c r="AY118" s="195">
        <f t="shared" si="42"/>
        <v>1890344.5384615385</v>
      </c>
      <c r="AZ118" s="195">
        <f t="shared" si="43"/>
        <v>1890344.5384615385</v>
      </c>
      <c r="BA118" s="106">
        <f t="shared" si="44"/>
        <v>1</v>
      </c>
      <c r="BB118" s="109">
        <v>7</v>
      </c>
      <c r="BC118" s="194">
        <f>IFERROR(BB118/BB121,"-")</f>
        <v>9.943181818181818E-3</v>
      </c>
      <c r="BD118" s="195">
        <v>13134014</v>
      </c>
      <c r="BE118" s="195">
        <v>7</v>
      </c>
      <c r="BF118" s="195">
        <f t="shared" si="45"/>
        <v>1876287.7142857143</v>
      </c>
      <c r="BG118" s="195">
        <f t="shared" si="46"/>
        <v>1876287.7142857143</v>
      </c>
      <c r="BH118" s="106">
        <f t="shared" si="47"/>
        <v>1</v>
      </c>
      <c r="BJ118" s="59"/>
    </row>
    <row r="119" spans="2:62" s="8" customFormat="1">
      <c r="B119" s="404"/>
      <c r="C119" s="407"/>
      <c r="D119" s="105" t="s">
        <v>135</v>
      </c>
      <c r="E119" s="110">
        <v>8</v>
      </c>
      <c r="F119" s="196">
        <f>IFERROR(E119/E121,"-")</f>
        <v>6.2992125984251968E-2</v>
      </c>
      <c r="G119" s="52">
        <v>15251705</v>
      </c>
      <c r="H119" s="52">
        <v>8</v>
      </c>
      <c r="I119" s="52">
        <f t="shared" si="48"/>
        <v>1906463.125</v>
      </c>
      <c r="J119" s="52">
        <f t="shared" si="25"/>
        <v>1906463.125</v>
      </c>
      <c r="K119" s="10">
        <f t="shared" si="26"/>
        <v>1</v>
      </c>
      <c r="L119" s="110">
        <v>30</v>
      </c>
      <c r="M119" s="196">
        <f>IFERROR(L119/L121,"-")</f>
        <v>2.0352781546811399E-2</v>
      </c>
      <c r="N119" s="52">
        <v>54482921</v>
      </c>
      <c r="O119" s="52">
        <v>30</v>
      </c>
      <c r="P119" s="52">
        <f t="shared" si="27"/>
        <v>1816097.3666666667</v>
      </c>
      <c r="Q119" s="52">
        <f t="shared" si="28"/>
        <v>1816097.3666666667</v>
      </c>
      <c r="R119" s="10">
        <f t="shared" si="29"/>
        <v>1</v>
      </c>
      <c r="S119" s="110">
        <v>0</v>
      </c>
      <c r="T119" s="196">
        <f>IFERROR(S119/S121,"-")</f>
        <v>0</v>
      </c>
      <c r="U119" s="52">
        <v>0</v>
      </c>
      <c r="V119" s="52">
        <v>0</v>
      </c>
      <c r="W119" s="52" t="str">
        <f t="shared" si="30"/>
        <v>-</v>
      </c>
      <c r="X119" s="52" t="str">
        <f t="shared" si="31"/>
        <v>-</v>
      </c>
      <c r="Y119" s="10" t="str">
        <f t="shared" si="32"/>
        <v>-</v>
      </c>
      <c r="Z119" s="110">
        <v>0</v>
      </c>
      <c r="AA119" s="196">
        <f>IFERROR(Z119/Z121,"-")</f>
        <v>0</v>
      </c>
      <c r="AB119" s="52">
        <v>0</v>
      </c>
      <c r="AC119" s="52">
        <v>0</v>
      </c>
      <c r="AD119" s="52" t="str">
        <f t="shared" si="33"/>
        <v>-</v>
      </c>
      <c r="AE119" s="52" t="str">
        <f t="shared" si="34"/>
        <v>-</v>
      </c>
      <c r="AF119" s="10" t="str">
        <f t="shared" si="35"/>
        <v>-</v>
      </c>
      <c r="AG119" s="110">
        <v>15</v>
      </c>
      <c r="AH119" s="196">
        <f>IFERROR(AG119/AG121,"-")</f>
        <v>2.9182879377431907E-2</v>
      </c>
      <c r="AI119" s="52">
        <v>30528427</v>
      </c>
      <c r="AJ119" s="52">
        <v>15</v>
      </c>
      <c r="AK119" s="52">
        <f t="shared" si="36"/>
        <v>2035228.4666666666</v>
      </c>
      <c r="AL119" s="52">
        <f t="shared" si="37"/>
        <v>2035228.4666666666</v>
      </c>
      <c r="AM119" s="10">
        <f t="shared" si="38"/>
        <v>1</v>
      </c>
      <c r="AN119" s="110">
        <v>13</v>
      </c>
      <c r="AO119" s="196">
        <f>IFERROR(AN119/AN121,"-")</f>
        <v>1.7060367454068241E-2</v>
      </c>
      <c r="AP119" s="52">
        <v>18777425</v>
      </c>
      <c r="AQ119" s="52">
        <v>13</v>
      </c>
      <c r="AR119" s="52">
        <f t="shared" si="39"/>
        <v>1444417.3076923077</v>
      </c>
      <c r="AS119" s="52">
        <f t="shared" si="40"/>
        <v>1444417.3076923077</v>
      </c>
      <c r="AT119" s="10">
        <f t="shared" si="41"/>
        <v>1</v>
      </c>
      <c r="AU119" s="110">
        <v>30</v>
      </c>
      <c r="AV119" s="196">
        <f>IFERROR(AU119/AU121,"-")</f>
        <v>0.23076923076923078</v>
      </c>
      <c r="AW119" s="52">
        <v>54482921</v>
      </c>
      <c r="AX119" s="52">
        <v>30</v>
      </c>
      <c r="AY119" s="52">
        <f t="shared" si="42"/>
        <v>1816097.3666666667</v>
      </c>
      <c r="AZ119" s="52">
        <f t="shared" si="43"/>
        <v>1816097.3666666667</v>
      </c>
      <c r="BA119" s="10">
        <f t="shared" si="44"/>
        <v>1</v>
      </c>
      <c r="BB119" s="110">
        <v>5</v>
      </c>
      <c r="BC119" s="196">
        <f>IFERROR(BB119/BB121,"-")</f>
        <v>7.102272727272727E-3</v>
      </c>
      <c r="BD119" s="52">
        <v>5248006</v>
      </c>
      <c r="BE119" s="52">
        <v>5</v>
      </c>
      <c r="BF119" s="52">
        <f t="shared" si="45"/>
        <v>1049601.2</v>
      </c>
      <c r="BG119" s="52">
        <f t="shared" si="46"/>
        <v>1049601.2</v>
      </c>
      <c r="BH119" s="10">
        <f t="shared" si="47"/>
        <v>1</v>
      </c>
      <c r="BJ119" s="59"/>
    </row>
    <row r="120" spans="2:62" s="8" customFormat="1">
      <c r="B120" s="404"/>
      <c r="C120" s="407"/>
      <c r="D120" s="108" t="s">
        <v>136</v>
      </c>
      <c r="E120" s="303">
        <v>3</v>
      </c>
      <c r="F120" s="197">
        <f>IFERROR(E120/E121,"-")</f>
        <v>2.3622047244094488E-2</v>
      </c>
      <c r="G120" s="98">
        <v>5837572</v>
      </c>
      <c r="H120" s="98">
        <v>3</v>
      </c>
      <c r="I120" s="98">
        <f t="shared" si="48"/>
        <v>1945857.3333333333</v>
      </c>
      <c r="J120" s="98">
        <f t="shared" si="25"/>
        <v>1945857.3333333333</v>
      </c>
      <c r="K120" s="26">
        <f t="shared" si="26"/>
        <v>1</v>
      </c>
      <c r="L120" s="303">
        <v>8</v>
      </c>
      <c r="M120" s="197">
        <f>IFERROR(L120/L121,"-")</f>
        <v>5.4274084124830389E-3</v>
      </c>
      <c r="N120" s="98">
        <v>17613323</v>
      </c>
      <c r="O120" s="98">
        <v>8</v>
      </c>
      <c r="P120" s="98">
        <f t="shared" si="27"/>
        <v>2201665.375</v>
      </c>
      <c r="Q120" s="98">
        <f t="shared" si="28"/>
        <v>2201665.375</v>
      </c>
      <c r="R120" s="26">
        <f t="shared" si="29"/>
        <v>1</v>
      </c>
      <c r="S120" s="303">
        <v>0</v>
      </c>
      <c r="T120" s="197">
        <f>IFERROR(S120/S121,"-")</f>
        <v>0</v>
      </c>
      <c r="U120" s="98">
        <v>0</v>
      </c>
      <c r="V120" s="98">
        <v>0</v>
      </c>
      <c r="W120" s="98" t="str">
        <f t="shared" si="30"/>
        <v>-</v>
      </c>
      <c r="X120" s="98" t="str">
        <f t="shared" si="31"/>
        <v>-</v>
      </c>
      <c r="Y120" s="26" t="str">
        <f t="shared" si="32"/>
        <v>-</v>
      </c>
      <c r="Z120" s="303">
        <v>0</v>
      </c>
      <c r="AA120" s="197">
        <f>IFERROR(Z120/Z121,"-")</f>
        <v>0</v>
      </c>
      <c r="AB120" s="98">
        <v>0</v>
      </c>
      <c r="AC120" s="98">
        <v>0</v>
      </c>
      <c r="AD120" s="98" t="str">
        <f t="shared" si="33"/>
        <v>-</v>
      </c>
      <c r="AE120" s="98" t="str">
        <f t="shared" si="34"/>
        <v>-</v>
      </c>
      <c r="AF120" s="26" t="str">
        <f t="shared" si="35"/>
        <v>-</v>
      </c>
      <c r="AG120" s="303">
        <v>5</v>
      </c>
      <c r="AH120" s="197">
        <f>IFERROR(AG120/AG121,"-")</f>
        <v>9.727626459143969E-3</v>
      </c>
      <c r="AI120" s="98">
        <v>7563422</v>
      </c>
      <c r="AJ120" s="98">
        <v>5</v>
      </c>
      <c r="AK120" s="98">
        <f t="shared" si="36"/>
        <v>1512684.4</v>
      </c>
      <c r="AL120" s="98">
        <f t="shared" si="37"/>
        <v>1512684.4</v>
      </c>
      <c r="AM120" s="26">
        <f t="shared" si="38"/>
        <v>1</v>
      </c>
      <c r="AN120" s="303">
        <v>2</v>
      </c>
      <c r="AO120" s="197">
        <f>IFERROR(AN120/AN121,"-")</f>
        <v>2.6246719160104987E-3</v>
      </c>
      <c r="AP120" s="98">
        <v>5384906</v>
      </c>
      <c r="AQ120" s="98">
        <v>2</v>
      </c>
      <c r="AR120" s="98">
        <f t="shared" si="39"/>
        <v>2692453</v>
      </c>
      <c r="AS120" s="98">
        <f t="shared" si="40"/>
        <v>2692453</v>
      </c>
      <c r="AT120" s="26">
        <f t="shared" si="41"/>
        <v>1</v>
      </c>
      <c r="AU120" s="303">
        <v>8</v>
      </c>
      <c r="AV120" s="197">
        <f>IFERROR(AU120/AU121,"-")</f>
        <v>6.1538461538461542E-2</v>
      </c>
      <c r="AW120" s="98">
        <v>17613323</v>
      </c>
      <c r="AX120" s="98">
        <v>8</v>
      </c>
      <c r="AY120" s="98">
        <f t="shared" si="42"/>
        <v>2201665.375</v>
      </c>
      <c r="AZ120" s="98">
        <f t="shared" si="43"/>
        <v>2201665.375</v>
      </c>
      <c r="BA120" s="26">
        <f t="shared" si="44"/>
        <v>1</v>
      </c>
      <c r="BB120" s="303">
        <v>0</v>
      </c>
      <c r="BC120" s="197">
        <f>IFERROR(BB120/BB121,"-")</f>
        <v>0</v>
      </c>
      <c r="BD120" s="98">
        <v>0</v>
      </c>
      <c r="BE120" s="98">
        <v>0</v>
      </c>
      <c r="BF120" s="98" t="str">
        <f t="shared" si="45"/>
        <v>-</v>
      </c>
      <c r="BG120" s="98" t="str">
        <f t="shared" si="46"/>
        <v>-</v>
      </c>
      <c r="BH120" s="26" t="str">
        <f t="shared" si="47"/>
        <v>-</v>
      </c>
      <c r="BJ120" s="59"/>
    </row>
    <row r="121" spans="2:62" s="8" customFormat="1">
      <c r="B121" s="405"/>
      <c r="C121" s="408"/>
      <c r="D121" s="221" t="s">
        <v>64</v>
      </c>
      <c r="E121" s="111">
        <f>SUM(E113:E120)</f>
        <v>127</v>
      </c>
      <c r="F121" s="198">
        <f>IFERROR(E121/E121,"-")</f>
        <v>1</v>
      </c>
      <c r="G121" s="99">
        <f>SUM(G113:G120)</f>
        <v>65564765</v>
      </c>
      <c r="H121" s="99">
        <f>SUM(H113:H120)</f>
        <v>51</v>
      </c>
      <c r="I121" s="99">
        <f t="shared" si="48"/>
        <v>516257.99212598422</v>
      </c>
      <c r="J121" s="99">
        <f t="shared" si="25"/>
        <v>1285583.6274509805</v>
      </c>
      <c r="K121" s="87">
        <f t="shared" si="26"/>
        <v>0.40157480314960631</v>
      </c>
      <c r="L121" s="111">
        <f>SUM(L113:L120)</f>
        <v>1474</v>
      </c>
      <c r="M121" s="198">
        <f>IFERROR(L121/L121,"-")</f>
        <v>1</v>
      </c>
      <c r="N121" s="99">
        <f>SUM(N113:N120)</f>
        <v>266259075</v>
      </c>
      <c r="O121" s="99">
        <f>SUM(O113:O120)</f>
        <v>291</v>
      </c>
      <c r="P121" s="99">
        <f t="shared" si="27"/>
        <v>180637.09294436907</v>
      </c>
      <c r="Q121" s="99">
        <f t="shared" si="28"/>
        <v>914979.63917525776</v>
      </c>
      <c r="R121" s="87">
        <f t="shared" si="29"/>
        <v>0.19742198100407055</v>
      </c>
      <c r="S121" s="111">
        <f>SUM(S113:S120)</f>
        <v>63</v>
      </c>
      <c r="T121" s="198">
        <f>IFERROR(S121/S121,"-")</f>
        <v>1</v>
      </c>
      <c r="U121" s="99">
        <f>SUM(U113:U120)</f>
        <v>877665</v>
      </c>
      <c r="V121" s="99">
        <f>SUM(V113:V120)</f>
        <v>2</v>
      </c>
      <c r="W121" s="99">
        <f t="shared" si="30"/>
        <v>13931.190476190477</v>
      </c>
      <c r="X121" s="99">
        <f t="shared" si="31"/>
        <v>438832.5</v>
      </c>
      <c r="Y121" s="87">
        <f t="shared" si="32"/>
        <v>3.1746031746031744E-2</v>
      </c>
      <c r="Z121" s="111">
        <f>SUM(Z113:Z120)</f>
        <v>124</v>
      </c>
      <c r="AA121" s="198">
        <f>IFERROR(Z121/Z121,"-")</f>
        <v>1</v>
      </c>
      <c r="AB121" s="99">
        <f>SUM(AB113:AB120)</f>
        <v>3932653</v>
      </c>
      <c r="AC121" s="99">
        <f>SUM(AC113:AC120)</f>
        <v>7</v>
      </c>
      <c r="AD121" s="99">
        <f t="shared" si="33"/>
        <v>31714.943548387098</v>
      </c>
      <c r="AE121" s="99">
        <f t="shared" si="34"/>
        <v>561807.57142857148</v>
      </c>
      <c r="AF121" s="87">
        <f t="shared" si="35"/>
        <v>5.6451612903225805E-2</v>
      </c>
      <c r="AG121" s="111">
        <f>SUM(AG113:AG120)</f>
        <v>514</v>
      </c>
      <c r="AH121" s="198">
        <f>IFERROR(AG121/AG121,"-")</f>
        <v>1</v>
      </c>
      <c r="AI121" s="99">
        <f>SUM(AI113:AI120)</f>
        <v>135034686</v>
      </c>
      <c r="AJ121" s="99">
        <f>SUM(AJ113:AJ120)</f>
        <v>147</v>
      </c>
      <c r="AK121" s="99">
        <f t="shared" si="36"/>
        <v>262713.39688715956</v>
      </c>
      <c r="AL121" s="99">
        <f t="shared" si="37"/>
        <v>918603.30612244899</v>
      </c>
      <c r="AM121" s="87">
        <f t="shared" si="38"/>
        <v>0.28599221789883267</v>
      </c>
      <c r="AN121" s="111">
        <f>SUM(AN113:AN120)</f>
        <v>762</v>
      </c>
      <c r="AO121" s="198">
        <f>IFERROR(AN121/AN121,"-")</f>
        <v>1</v>
      </c>
      <c r="AP121" s="99">
        <f>SUM(AP113:AP120)</f>
        <v>103362276</v>
      </c>
      <c r="AQ121" s="99">
        <f>SUM(AQ113:AQ120)</f>
        <v>124</v>
      </c>
      <c r="AR121" s="99">
        <f t="shared" si="39"/>
        <v>135646.03149606299</v>
      </c>
      <c r="AS121" s="99">
        <f t="shared" si="40"/>
        <v>833566.74193548388</v>
      </c>
      <c r="AT121" s="87">
        <f t="shared" si="41"/>
        <v>0.16272965879265092</v>
      </c>
      <c r="AU121" s="111">
        <f>SUM(AU113:AU120)</f>
        <v>130</v>
      </c>
      <c r="AV121" s="198">
        <f>IFERROR(AU121/AU121,"-")</f>
        <v>1</v>
      </c>
      <c r="AW121" s="99">
        <f>SUM(AW113:AW120)</f>
        <v>204636872</v>
      </c>
      <c r="AX121" s="99">
        <f>SUM(AX113:AX120)</f>
        <v>130</v>
      </c>
      <c r="AY121" s="99">
        <f t="shared" si="42"/>
        <v>1574129.7846153846</v>
      </c>
      <c r="AZ121" s="99">
        <f t="shared" si="43"/>
        <v>1574129.7846153846</v>
      </c>
      <c r="BA121" s="87">
        <f t="shared" si="44"/>
        <v>1</v>
      </c>
      <c r="BB121" s="111">
        <f>SUM(BB113:BB120)</f>
        <v>704</v>
      </c>
      <c r="BC121" s="198">
        <f>IFERROR(BB121/BB121,"-")</f>
        <v>1</v>
      </c>
      <c r="BD121" s="99">
        <f>SUM(BD113:BD120)</f>
        <v>53684511</v>
      </c>
      <c r="BE121" s="99">
        <f>SUM(BE113:BE120)</f>
        <v>66</v>
      </c>
      <c r="BF121" s="99">
        <f t="shared" si="45"/>
        <v>76256.407670454544</v>
      </c>
      <c r="BG121" s="99">
        <f t="shared" si="46"/>
        <v>813401.68181818177</v>
      </c>
      <c r="BH121" s="87">
        <f t="shared" si="47"/>
        <v>9.375E-2</v>
      </c>
      <c r="BJ121" s="59"/>
    </row>
    <row r="122" spans="2:62" s="8" customFormat="1">
      <c r="B122" s="403">
        <v>14</v>
      </c>
      <c r="C122" s="406" t="s">
        <v>85</v>
      </c>
      <c r="D122" s="105" t="s">
        <v>132</v>
      </c>
      <c r="E122" s="109">
        <v>57</v>
      </c>
      <c r="F122" s="194">
        <f>IFERROR(E122/E130,"-")</f>
        <v>0.58762886597938147</v>
      </c>
      <c r="G122" s="195">
        <v>0</v>
      </c>
      <c r="H122" s="195">
        <v>0</v>
      </c>
      <c r="I122" s="195">
        <f t="shared" si="48"/>
        <v>0</v>
      </c>
      <c r="J122" s="195" t="str">
        <f t="shared" si="25"/>
        <v>-</v>
      </c>
      <c r="K122" s="106">
        <f t="shared" si="26"/>
        <v>0</v>
      </c>
      <c r="L122" s="109">
        <v>982</v>
      </c>
      <c r="M122" s="194">
        <f>IFERROR(L122/L130,"-")</f>
        <v>0.81157024793388433</v>
      </c>
      <c r="N122" s="195">
        <v>0</v>
      </c>
      <c r="O122" s="195">
        <v>0</v>
      </c>
      <c r="P122" s="195">
        <f t="shared" si="27"/>
        <v>0</v>
      </c>
      <c r="Q122" s="195" t="str">
        <f t="shared" si="28"/>
        <v>-</v>
      </c>
      <c r="R122" s="106">
        <f t="shared" si="29"/>
        <v>0</v>
      </c>
      <c r="S122" s="109">
        <v>65</v>
      </c>
      <c r="T122" s="194">
        <f>IFERROR(S122/S130,"-")</f>
        <v>0.9285714285714286</v>
      </c>
      <c r="U122" s="195">
        <v>0</v>
      </c>
      <c r="V122" s="195">
        <v>0</v>
      </c>
      <c r="W122" s="195">
        <f t="shared" si="30"/>
        <v>0</v>
      </c>
      <c r="X122" s="195" t="str">
        <f t="shared" si="31"/>
        <v>-</v>
      </c>
      <c r="Y122" s="106">
        <f t="shared" si="32"/>
        <v>0</v>
      </c>
      <c r="Z122" s="109">
        <v>155</v>
      </c>
      <c r="AA122" s="194">
        <f>IFERROR(Z122/Z130,"-")</f>
        <v>0.97484276729559749</v>
      </c>
      <c r="AB122" s="195">
        <v>0</v>
      </c>
      <c r="AC122" s="195">
        <v>0</v>
      </c>
      <c r="AD122" s="195">
        <f t="shared" si="33"/>
        <v>0</v>
      </c>
      <c r="AE122" s="195" t="str">
        <f t="shared" si="34"/>
        <v>-</v>
      </c>
      <c r="AF122" s="106">
        <f t="shared" si="35"/>
        <v>0</v>
      </c>
      <c r="AG122" s="109">
        <v>282</v>
      </c>
      <c r="AH122" s="194">
        <f>IFERROR(AG122/AG130,"-")</f>
        <v>0.71212121212121215</v>
      </c>
      <c r="AI122" s="195">
        <v>0</v>
      </c>
      <c r="AJ122" s="195">
        <v>0</v>
      </c>
      <c r="AK122" s="195">
        <f t="shared" si="36"/>
        <v>0</v>
      </c>
      <c r="AL122" s="195" t="str">
        <f t="shared" si="37"/>
        <v>-</v>
      </c>
      <c r="AM122" s="106">
        <f t="shared" si="38"/>
        <v>0</v>
      </c>
      <c r="AN122" s="109">
        <v>480</v>
      </c>
      <c r="AO122" s="194">
        <f>IFERROR(AN122/AN130,"-")</f>
        <v>0.83478260869565213</v>
      </c>
      <c r="AP122" s="195">
        <v>0</v>
      </c>
      <c r="AQ122" s="195">
        <v>0</v>
      </c>
      <c r="AR122" s="195">
        <f t="shared" si="39"/>
        <v>0</v>
      </c>
      <c r="AS122" s="195" t="str">
        <f t="shared" si="40"/>
        <v>-</v>
      </c>
      <c r="AT122" s="106">
        <f t="shared" si="41"/>
        <v>0</v>
      </c>
      <c r="AU122" s="109">
        <v>0</v>
      </c>
      <c r="AV122" s="194">
        <f>IFERROR(AU122/AU130,"-")</f>
        <v>0</v>
      </c>
      <c r="AW122" s="195">
        <v>0</v>
      </c>
      <c r="AX122" s="195">
        <v>0</v>
      </c>
      <c r="AY122" s="195" t="str">
        <f t="shared" si="42"/>
        <v>-</v>
      </c>
      <c r="AZ122" s="195" t="str">
        <f t="shared" si="43"/>
        <v>-</v>
      </c>
      <c r="BA122" s="106" t="str">
        <f t="shared" si="44"/>
        <v>-</v>
      </c>
      <c r="BB122" s="109">
        <v>557</v>
      </c>
      <c r="BC122" s="194">
        <f>IFERROR(BB122/BB130,"-")</f>
        <v>0.94406779661016949</v>
      </c>
      <c r="BD122" s="195">
        <v>0</v>
      </c>
      <c r="BE122" s="195">
        <v>0</v>
      </c>
      <c r="BF122" s="195">
        <f t="shared" si="45"/>
        <v>0</v>
      </c>
      <c r="BG122" s="195" t="str">
        <f t="shared" si="46"/>
        <v>-</v>
      </c>
      <c r="BH122" s="106">
        <f t="shared" si="47"/>
        <v>0</v>
      </c>
      <c r="BJ122" s="59"/>
    </row>
    <row r="123" spans="2:62" s="8" customFormat="1">
      <c r="B123" s="404"/>
      <c r="C123" s="407"/>
      <c r="D123" s="105" t="s">
        <v>129</v>
      </c>
      <c r="E123" s="110">
        <v>5</v>
      </c>
      <c r="F123" s="196">
        <f>IFERROR(E123/E130,"-")</f>
        <v>5.1546391752577317E-2</v>
      </c>
      <c r="G123" s="52">
        <v>574708</v>
      </c>
      <c r="H123" s="52">
        <v>5</v>
      </c>
      <c r="I123" s="52">
        <f t="shared" si="48"/>
        <v>114941.6</v>
      </c>
      <c r="J123" s="52">
        <f t="shared" si="25"/>
        <v>114941.6</v>
      </c>
      <c r="K123" s="10">
        <f t="shared" si="26"/>
        <v>1</v>
      </c>
      <c r="L123" s="110">
        <v>39</v>
      </c>
      <c r="M123" s="196">
        <f>IFERROR(L123/L130,"-")</f>
        <v>3.2231404958677684E-2</v>
      </c>
      <c r="N123" s="52">
        <v>6413836</v>
      </c>
      <c r="O123" s="52">
        <v>39</v>
      </c>
      <c r="P123" s="52">
        <f t="shared" si="27"/>
        <v>164457.33333333334</v>
      </c>
      <c r="Q123" s="52">
        <f t="shared" si="28"/>
        <v>164457.33333333334</v>
      </c>
      <c r="R123" s="10">
        <f t="shared" si="29"/>
        <v>1</v>
      </c>
      <c r="S123" s="110">
        <v>0</v>
      </c>
      <c r="T123" s="196">
        <f>IFERROR(S123/S130,"-")</f>
        <v>0</v>
      </c>
      <c r="U123" s="52">
        <v>0</v>
      </c>
      <c r="V123" s="52">
        <v>0</v>
      </c>
      <c r="W123" s="52" t="str">
        <f t="shared" si="30"/>
        <v>-</v>
      </c>
      <c r="X123" s="52" t="str">
        <f t="shared" si="31"/>
        <v>-</v>
      </c>
      <c r="Y123" s="10" t="str">
        <f t="shared" si="32"/>
        <v>-</v>
      </c>
      <c r="Z123" s="110">
        <v>1</v>
      </c>
      <c r="AA123" s="196">
        <f>IFERROR(Z123/Z130,"-")</f>
        <v>6.2893081761006293E-3</v>
      </c>
      <c r="AB123" s="52">
        <v>83961</v>
      </c>
      <c r="AC123" s="52">
        <v>1</v>
      </c>
      <c r="AD123" s="52">
        <f t="shared" si="33"/>
        <v>83961</v>
      </c>
      <c r="AE123" s="52">
        <f t="shared" si="34"/>
        <v>83961</v>
      </c>
      <c r="AF123" s="10">
        <f t="shared" si="35"/>
        <v>1</v>
      </c>
      <c r="AG123" s="110">
        <v>25</v>
      </c>
      <c r="AH123" s="196">
        <f>IFERROR(AG123/AG130,"-")</f>
        <v>6.3131313131313135E-2</v>
      </c>
      <c r="AI123" s="52">
        <v>4017698</v>
      </c>
      <c r="AJ123" s="52">
        <v>25</v>
      </c>
      <c r="AK123" s="52">
        <f t="shared" si="36"/>
        <v>160707.92000000001</v>
      </c>
      <c r="AL123" s="52">
        <f t="shared" si="37"/>
        <v>160707.92000000001</v>
      </c>
      <c r="AM123" s="10">
        <f t="shared" si="38"/>
        <v>1</v>
      </c>
      <c r="AN123" s="110">
        <v>13</v>
      </c>
      <c r="AO123" s="196">
        <f>IFERROR(AN123/AN130,"-")</f>
        <v>2.2608695652173914E-2</v>
      </c>
      <c r="AP123" s="52">
        <v>2312177</v>
      </c>
      <c r="AQ123" s="52">
        <v>13</v>
      </c>
      <c r="AR123" s="52">
        <f t="shared" si="39"/>
        <v>177859.76923076922</v>
      </c>
      <c r="AS123" s="52">
        <f t="shared" si="40"/>
        <v>177859.76923076922</v>
      </c>
      <c r="AT123" s="10">
        <f t="shared" si="41"/>
        <v>1</v>
      </c>
      <c r="AU123" s="110">
        <v>0</v>
      </c>
      <c r="AV123" s="196">
        <f>IFERROR(AU123/AU130,"-")</f>
        <v>0</v>
      </c>
      <c r="AW123" s="52">
        <v>0</v>
      </c>
      <c r="AX123" s="52">
        <v>0</v>
      </c>
      <c r="AY123" s="52" t="str">
        <f t="shared" si="42"/>
        <v>-</v>
      </c>
      <c r="AZ123" s="52" t="str">
        <f t="shared" si="43"/>
        <v>-</v>
      </c>
      <c r="BA123" s="10" t="str">
        <f t="shared" si="44"/>
        <v>-</v>
      </c>
      <c r="BB123" s="110">
        <v>6</v>
      </c>
      <c r="BC123" s="196">
        <f>IFERROR(BB123/BB130,"-")</f>
        <v>1.0169491525423728E-2</v>
      </c>
      <c r="BD123" s="52">
        <v>557689</v>
      </c>
      <c r="BE123" s="52">
        <v>6</v>
      </c>
      <c r="BF123" s="52">
        <f t="shared" si="45"/>
        <v>92948.166666666672</v>
      </c>
      <c r="BG123" s="52">
        <f t="shared" si="46"/>
        <v>92948.166666666672</v>
      </c>
      <c r="BH123" s="10">
        <f t="shared" si="47"/>
        <v>1</v>
      </c>
      <c r="BJ123" s="59"/>
    </row>
    <row r="124" spans="2:62" s="8" customFormat="1">
      <c r="B124" s="404"/>
      <c r="C124" s="407"/>
      <c r="D124" s="105" t="s">
        <v>130</v>
      </c>
      <c r="E124" s="110">
        <v>3</v>
      </c>
      <c r="F124" s="196">
        <f>IFERROR(E124/E130,"-")</f>
        <v>3.0927835051546393E-2</v>
      </c>
      <c r="G124" s="52">
        <v>1208389</v>
      </c>
      <c r="H124" s="52">
        <v>3</v>
      </c>
      <c r="I124" s="52">
        <f t="shared" si="48"/>
        <v>402796.33333333331</v>
      </c>
      <c r="J124" s="52">
        <f t="shared" si="25"/>
        <v>402796.33333333331</v>
      </c>
      <c r="K124" s="10">
        <f t="shared" si="26"/>
        <v>1</v>
      </c>
      <c r="L124" s="110">
        <v>31</v>
      </c>
      <c r="M124" s="196">
        <f>IFERROR(L124/L130,"-")</f>
        <v>2.5619834710743802E-2</v>
      </c>
      <c r="N124" s="52">
        <v>7252634</v>
      </c>
      <c r="O124" s="52">
        <v>31</v>
      </c>
      <c r="P124" s="52">
        <f t="shared" si="27"/>
        <v>233955.93548387097</v>
      </c>
      <c r="Q124" s="52">
        <f t="shared" si="28"/>
        <v>233955.93548387097</v>
      </c>
      <c r="R124" s="10">
        <f t="shared" si="29"/>
        <v>1</v>
      </c>
      <c r="S124" s="110">
        <v>1</v>
      </c>
      <c r="T124" s="196">
        <f>IFERROR(S124/S130,"-")</f>
        <v>1.4285714285714285E-2</v>
      </c>
      <c r="U124" s="52">
        <v>94176</v>
      </c>
      <c r="V124" s="52">
        <v>1</v>
      </c>
      <c r="W124" s="52">
        <f t="shared" si="30"/>
        <v>94176</v>
      </c>
      <c r="X124" s="52">
        <f t="shared" si="31"/>
        <v>94176</v>
      </c>
      <c r="Y124" s="10">
        <f t="shared" si="32"/>
        <v>1</v>
      </c>
      <c r="Z124" s="110">
        <v>0</v>
      </c>
      <c r="AA124" s="196">
        <f>IFERROR(Z124/Z130,"-")</f>
        <v>0</v>
      </c>
      <c r="AB124" s="52">
        <v>0</v>
      </c>
      <c r="AC124" s="52">
        <v>0</v>
      </c>
      <c r="AD124" s="52" t="str">
        <f t="shared" si="33"/>
        <v>-</v>
      </c>
      <c r="AE124" s="52" t="str">
        <f t="shared" si="34"/>
        <v>-</v>
      </c>
      <c r="AF124" s="10" t="str">
        <f t="shared" si="35"/>
        <v>-</v>
      </c>
      <c r="AG124" s="110">
        <v>15</v>
      </c>
      <c r="AH124" s="196">
        <f>IFERROR(AG124/AG130,"-")</f>
        <v>3.787878787878788E-2</v>
      </c>
      <c r="AI124" s="52">
        <v>5055240</v>
      </c>
      <c r="AJ124" s="52">
        <v>15</v>
      </c>
      <c r="AK124" s="52">
        <f t="shared" si="36"/>
        <v>337016</v>
      </c>
      <c r="AL124" s="52">
        <f t="shared" si="37"/>
        <v>337016</v>
      </c>
      <c r="AM124" s="10">
        <f t="shared" si="38"/>
        <v>1</v>
      </c>
      <c r="AN124" s="110">
        <v>15</v>
      </c>
      <c r="AO124" s="196">
        <f>IFERROR(AN124/AN130,"-")</f>
        <v>2.6086956521739129E-2</v>
      </c>
      <c r="AP124" s="52">
        <v>2103218</v>
      </c>
      <c r="AQ124" s="52">
        <v>15</v>
      </c>
      <c r="AR124" s="52">
        <f t="shared" si="39"/>
        <v>140214.53333333333</v>
      </c>
      <c r="AS124" s="52">
        <f t="shared" si="40"/>
        <v>140214.53333333333</v>
      </c>
      <c r="AT124" s="10">
        <f t="shared" si="41"/>
        <v>1</v>
      </c>
      <c r="AU124" s="110">
        <v>0</v>
      </c>
      <c r="AV124" s="196">
        <f>IFERROR(AU124/AU130,"-")</f>
        <v>0</v>
      </c>
      <c r="AW124" s="52">
        <v>0</v>
      </c>
      <c r="AX124" s="52">
        <v>0</v>
      </c>
      <c r="AY124" s="52" t="str">
        <f t="shared" si="42"/>
        <v>-</v>
      </c>
      <c r="AZ124" s="52" t="str">
        <f t="shared" si="43"/>
        <v>-</v>
      </c>
      <c r="BA124" s="10" t="str">
        <f t="shared" si="44"/>
        <v>-</v>
      </c>
      <c r="BB124" s="110">
        <v>6</v>
      </c>
      <c r="BC124" s="196">
        <f>IFERROR(BB124/BB130,"-")</f>
        <v>1.0169491525423728E-2</v>
      </c>
      <c r="BD124" s="52">
        <v>1999004</v>
      </c>
      <c r="BE124" s="52">
        <v>6</v>
      </c>
      <c r="BF124" s="52">
        <f t="shared" si="45"/>
        <v>333167.33333333331</v>
      </c>
      <c r="BG124" s="52">
        <f t="shared" si="46"/>
        <v>333167.33333333331</v>
      </c>
      <c r="BH124" s="10">
        <f t="shared" si="47"/>
        <v>1</v>
      </c>
      <c r="BJ124" s="59"/>
    </row>
    <row r="125" spans="2:62" s="8" customFormat="1">
      <c r="B125" s="404"/>
      <c r="C125" s="407"/>
      <c r="D125" s="105" t="s">
        <v>131</v>
      </c>
      <c r="E125" s="109">
        <v>9</v>
      </c>
      <c r="F125" s="194">
        <f>IFERROR(E125/E130,"-")</f>
        <v>9.2783505154639179E-2</v>
      </c>
      <c r="G125" s="195">
        <v>5222771</v>
      </c>
      <c r="H125" s="195">
        <v>9</v>
      </c>
      <c r="I125" s="195">
        <f t="shared" si="48"/>
        <v>580307.88888888888</v>
      </c>
      <c r="J125" s="195">
        <f t="shared" si="25"/>
        <v>580307.88888888888</v>
      </c>
      <c r="K125" s="106">
        <f t="shared" si="26"/>
        <v>1</v>
      </c>
      <c r="L125" s="109">
        <v>56</v>
      </c>
      <c r="M125" s="194">
        <f>IFERROR(L125/L130,"-")</f>
        <v>4.6280991735537187E-2</v>
      </c>
      <c r="N125" s="195">
        <v>43260150</v>
      </c>
      <c r="O125" s="195">
        <v>56</v>
      </c>
      <c r="P125" s="195">
        <f t="shared" si="27"/>
        <v>772502.67857142852</v>
      </c>
      <c r="Q125" s="195">
        <f t="shared" si="28"/>
        <v>772502.67857142852</v>
      </c>
      <c r="R125" s="106">
        <f t="shared" si="29"/>
        <v>1</v>
      </c>
      <c r="S125" s="109">
        <v>4</v>
      </c>
      <c r="T125" s="194">
        <f>IFERROR(S125/S130,"-")</f>
        <v>5.7142857142857141E-2</v>
      </c>
      <c r="U125" s="195">
        <v>3950850</v>
      </c>
      <c r="V125" s="195">
        <v>4</v>
      </c>
      <c r="W125" s="195">
        <f t="shared" si="30"/>
        <v>987712.5</v>
      </c>
      <c r="X125" s="195">
        <f t="shared" si="31"/>
        <v>987712.5</v>
      </c>
      <c r="Y125" s="106">
        <f t="shared" si="32"/>
        <v>1</v>
      </c>
      <c r="Z125" s="109">
        <v>3</v>
      </c>
      <c r="AA125" s="194">
        <f>IFERROR(Z125/Z130,"-")</f>
        <v>1.8867924528301886E-2</v>
      </c>
      <c r="AB125" s="195">
        <v>2862035</v>
      </c>
      <c r="AC125" s="195">
        <v>3</v>
      </c>
      <c r="AD125" s="195">
        <f t="shared" si="33"/>
        <v>954011.66666666663</v>
      </c>
      <c r="AE125" s="195">
        <f t="shared" si="34"/>
        <v>954011.66666666663</v>
      </c>
      <c r="AF125" s="106">
        <f t="shared" si="35"/>
        <v>1</v>
      </c>
      <c r="AG125" s="109">
        <v>27</v>
      </c>
      <c r="AH125" s="194">
        <f>IFERROR(AG125/AG130,"-")</f>
        <v>6.8181818181818177E-2</v>
      </c>
      <c r="AI125" s="195">
        <v>19903622</v>
      </c>
      <c r="AJ125" s="195">
        <v>27</v>
      </c>
      <c r="AK125" s="195">
        <f t="shared" si="36"/>
        <v>737171.18518518517</v>
      </c>
      <c r="AL125" s="195">
        <f t="shared" si="37"/>
        <v>737171.18518518517</v>
      </c>
      <c r="AM125" s="106">
        <f t="shared" si="38"/>
        <v>1</v>
      </c>
      <c r="AN125" s="109">
        <v>22</v>
      </c>
      <c r="AO125" s="194">
        <f>IFERROR(AN125/AN130,"-")</f>
        <v>3.826086956521739E-2</v>
      </c>
      <c r="AP125" s="195">
        <v>16543643</v>
      </c>
      <c r="AQ125" s="195">
        <v>22</v>
      </c>
      <c r="AR125" s="195">
        <f t="shared" si="39"/>
        <v>751983.77272727271</v>
      </c>
      <c r="AS125" s="195">
        <f t="shared" si="40"/>
        <v>751983.77272727271</v>
      </c>
      <c r="AT125" s="106">
        <f t="shared" si="41"/>
        <v>1</v>
      </c>
      <c r="AU125" s="109">
        <v>0</v>
      </c>
      <c r="AV125" s="194">
        <f>IFERROR(AU125/AU130,"-")</f>
        <v>0</v>
      </c>
      <c r="AW125" s="195">
        <v>0</v>
      </c>
      <c r="AX125" s="195">
        <v>0</v>
      </c>
      <c r="AY125" s="195" t="str">
        <f t="shared" si="42"/>
        <v>-</v>
      </c>
      <c r="AZ125" s="195" t="str">
        <f t="shared" si="43"/>
        <v>-</v>
      </c>
      <c r="BA125" s="106" t="str">
        <f t="shared" si="44"/>
        <v>-</v>
      </c>
      <c r="BB125" s="109">
        <v>8</v>
      </c>
      <c r="BC125" s="194">
        <f>IFERROR(BB125/BB130,"-")</f>
        <v>1.3559322033898305E-2</v>
      </c>
      <c r="BD125" s="195">
        <v>7593777</v>
      </c>
      <c r="BE125" s="195">
        <v>8</v>
      </c>
      <c r="BF125" s="195">
        <f t="shared" si="45"/>
        <v>949222.125</v>
      </c>
      <c r="BG125" s="195">
        <f t="shared" si="46"/>
        <v>949222.125</v>
      </c>
      <c r="BH125" s="106">
        <f t="shared" si="47"/>
        <v>1</v>
      </c>
      <c r="BJ125" s="59"/>
    </row>
    <row r="126" spans="2:62" s="8" customFormat="1">
      <c r="B126" s="404"/>
      <c r="C126" s="407"/>
      <c r="D126" s="105" t="s">
        <v>133</v>
      </c>
      <c r="E126" s="110">
        <v>11</v>
      </c>
      <c r="F126" s="196">
        <f>IFERROR(E126/E130,"-")</f>
        <v>0.1134020618556701</v>
      </c>
      <c r="G126" s="52">
        <v>10345582</v>
      </c>
      <c r="H126" s="52">
        <v>11</v>
      </c>
      <c r="I126" s="52">
        <f t="shared" si="48"/>
        <v>940507.45454545459</v>
      </c>
      <c r="J126" s="52">
        <f t="shared" si="25"/>
        <v>940507.45454545459</v>
      </c>
      <c r="K126" s="10">
        <f t="shared" si="26"/>
        <v>1</v>
      </c>
      <c r="L126" s="110">
        <v>55</v>
      </c>
      <c r="M126" s="196">
        <f>IFERROR(L126/L130,"-")</f>
        <v>4.5454545454545456E-2</v>
      </c>
      <c r="N126" s="52">
        <v>68077344</v>
      </c>
      <c r="O126" s="52">
        <v>55</v>
      </c>
      <c r="P126" s="52">
        <f t="shared" si="27"/>
        <v>1237769.8909090909</v>
      </c>
      <c r="Q126" s="52">
        <f t="shared" si="28"/>
        <v>1237769.8909090909</v>
      </c>
      <c r="R126" s="10">
        <f t="shared" si="29"/>
        <v>1</v>
      </c>
      <c r="S126" s="110">
        <v>0</v>
      </c>
      <c r="T126" s="196">
        <f>IFERROR(S126/S130,"-")</f>
        <v>0</v>
      </c>
      <c r="U126" s="52">
        <v>0</v>
      </c>
      <c r="V126" s="52">
        <v>0</v>
      </c>
      <c r="W126" s="52" t="str">
        <f t="shared" si="30"/>
        <v>-</v>
      </c>
      <c r="X126" s="52" t="str">
        <f t="shared" si="31"/>
        <v>-</v>
      </c>
      <c r="Y126" s="10" t="str">
        <f t="shared" si="32"/>
        <v>-</v>
      </c>
      <c r="Z126" s="110">
        <v>0</v>
      </c>
      <c r="AA126" s="196">
        <f>IFERROR(Z126/Z130,"-")</f>
        <v>0</v>
      </c>
      <c r="AB126" s="52">
        <v>0</v>
      </c>
      <c r="AC126" s="52">
        <v>0</v>
      </c>
      <c r="AD126" s="52" t="str">
        <f t="shared" si="33"/>
        <v>-</v>
      </c>
      <c r="AE126" s="52" t="str">
        <f t="shared" si="34"/>
        <v>-</v>
      </c>
      <c r="AF126" s="10" t="str">
        <f t="shared" si="35"/>
        <v>-</v>
      </c>
      <c r="AG126" s="110">
        <v>27</v>
      </c>
      <c r="AH126" s="196">
        <f>IFERROR(AG126/AG130,"-")</f>
        <v>6.8181818181818177E-2</v>
      </c>
      <c r="AI126" s="52">
        <v>35257074</v>
      </c>
      <c r="AJ126" s="52">
        <v>27</v>
      </c>
      <c r="AK126" s="52">
        <f t="shared" si="36"/>
        <v>1305817.5555555555</v>
      </c>
      <c r="AL126" s="52">
        <f t="shared" si="37"/>
        <v>1305817.5555555555</v>
      </c>
      <c r="AM126" s="10">
        <f t="shared" si="38"/>
        <v>1</v>
      </c>
      <c r="AN126" s="110">
        <v>22</v>
      </c>
      <c r="AO126" s="196">
        <f>IFERROR(AN126/AN130,"-")</f>
        <v>3.826086956521739E-2</v>
      </c>
      <c r="AP126" s="52">
        <v>25868146</v>
      </c>
      <c r="AQ126" s="52">
        <v>22</v>
      </c>
      <c r="AR126" s="52">
        <f t="shared" si="39"/>
        <v>1175824.8181818181</v>
      </c>
      <c r="AS126" s="52">
        <f t="shared" si="40"/>
        <v>1175824.8181818181</v>
      </c>
      <c r="AT126" s="10">
        <f t="shared" si="41"/>
        <v>1</v>
      </c>
      <c r="AU126" s="110">
        <v>55</v>
      </c>
      <c r="AV126" s="196">
        <f>IFERROR(AU126/AU130,"-")</f>
        <v>0.53921568627450978</v>
      </c>
      <c r="AW126" s="52">
        <v>68077344</v>
      </c>
      <c r="AX126" s="52">
        <v>55</v>
      </c>
      <c r="AY126" s="52">
        <f t="shared" si="42"/>
        <v>1237769.8909090909</v>
      </c>
      <c r="AZ126" s="52">
        <f t="shared" si="43"/>
        <v>1237769.8909090909</v>
      </c>
      <c r="BA126" s="10">
        <f t="shared" si="44"/>
        <v>1</v>
      </c>
      <c r="BB126" s="110">
        <v>7</v>
      </c>
      <c r="BC126" s="196">
        <f>IFERROR(BB126/BB130,"-")</f>
        <v>1.1864406779661017E-2</v>
      </c>
      <c r="BD126" s="52">
        <v>8749528</v>
      </c>
      <c r="BE126" s="52">
        <v>7</v>
      </c>
      <c r="BF126" s="52">
        <f t="shared" si="45"/>
        <v>1249932.5714285714</v>
      </c>
      <c r="BG126" s="52">
        <f t="shared" si="46"/>
        <v>1249932.5714285714</v>
      </c>
      <c r="BH126" s="10">
        <f t="shared" si="47"/>
        <v>1</v>
      </c>
      <c r="BJ126" s="59"/>
    </row>
    <row r="127" spans="2:62" s="8" customFormat="1">
      <c r="B127" s="404"/>
      <c r="C127" s="407"/>
      <c r="D127" s="105" t="s">
        <v>134</v>
      </c>
      <c r="E127" s="109">
        <v>6</v>
      </c>
      <c r="F127" s="194">
        <f>IFERROR(E127/E130,"-")</f>
        <v>6.1855670103092786E-2</v>
      </c>
      <c r="G127" s="195">
        <v>10501545</v>
      </c>
      <c r="H127" s="195">
        <v>6</v>
      </c>
      <c r="I127" s="195">
        <f t="shared" si="48"/>
        <v>1750257.5</v>
      </c>
      <c r="J127" s="195">
        <f t="shared" si="25"/>
        <v>1750257.5</v>
      </c>
      <c r="K127" s="106">
        <f t="shared" si="26"/>
        <v>1</v>
      </c>
      <c r="L127" s="109">
        <v>27</v>
      </c>
      <c r="M127" s="194">
        <f>IFERROR(L127/L130,"-")</f>
        <v>2.2314049586776859E-2</v>
      </c>
      <c r="N127" s="195">
        <v>40796461</v>
      </c>
      <c r="O127" s="195">
        <v>27</v>
      </c>
      <c r="P127" s="195">
        <f t="shared" si="27"/>
        <v>1510980.0370370371</v>
      </c>
      <c r="Q127" s="195">
        <f t="shared" si="28"/>
        <v>1510980.0370370371</v>
      </c>
      <c r="R127" s="106">
        <f t="shared" si="29"/>
        <v>1</v>
      </c>
      <c r="S127" s="109">
        <v>0</v>
      </c>
      <c r="T127" s="194">
        <f>IFERROR(S127/S130,"-")</f>
        <v>0</v>
      </c>
      <c r="U127" s="195">
        <v>0</v>
      </c>
      <c r="V127" s="195">
        <v>0</v>
      </c>
      <c r="W127" s="195" t="str">
        <f t="shared" si="30"/>
        <v>-</v>
      </c>
      <c r="X127" s="195" t="str">
        <f t="shared" si="31"/>
        <v>-</v>
      </c>
      <c r="Y127" s="106" t="str">
        <f t="shared" si="32"/>
        <v>-</v>
      </c>
      <c r="Z127" s="109">
        <v>0</v>
      </c>
      <c r="AA127" s="194">
        <f>IFERROR(Z127/Z130,"-")</f>
        <v>0</v>
      </c>
      <c r="AB127" s="195">
        <v>0</v>
      </c>
      <c r="AC127" s="195">
        <v>0</v>
      </c>
      <c r="AD127" s="195" t="str">
        <f t="shared" si="33"/>
        <v>-</v>
      </c>
      <c r="AE127" s="195" t="str">
        <f t="shared" si="34"/>
        <v>-</v>
      </c>
      <c r="AF127" s="106" t="str">
        <f t="shared" si="35"/>
        <v>-</v>
      </c>
      <c r="AG127" s="109">
        <v>12</v>
      </c>
      <c r="AH127" s="194">
        <f>IFERROR(AG127/AG130,"-")</f>
        <v>3.0303030303030304E-2</v>
      </c>
      <c r="AI127" s="195">
        <v>19801039</v>
      </c>
      <c r="AJ127" s="195">
        <v>12</v>
      </c>
      <c r="AK127" s="195">
        <f t="shared" si="36"/>
        <v>1650086.5833333333</v>
      </c>
      <c r="AL127" s="195">
        <f t="shared" si="37"/>
        <v>1650086.5833333333</v>
      </c>
      <c r="AM127" s="106">
        <f t="shared" si="38"/>
        <v>1</v>
      </c>
      <c r="AN127" s="109">
        <v>15</v>
      </c>
      <c r="AO127" s="194">
        <f>IFERROR(AN127/AN130,"-")</f>
        <v>2.6086956521739129E-2</v>
      </c>
      <c r="AP127" s="195">
        <v>20995422</v>
      </c>
      <c r="AQ127" s="195">
        <v>15</v>
      </c>
      <c r="AR127" s="195">
        <f t="shared" si="39"/>
        <v>1399694.8</v>
      </c>
      <c r="AS127" s="195">
        <f t="shared" si="40"/>
        <v>1399694.8</v>
      </c>
      <c r="AT127" s="106">
        <f t="shared" si="41"/>
        <v>1</v>
      </c>
      <c r="AU127" s="109">
        <v>27</v>
      </c>
      <c r="AV127" s="194">
        <f>IFERROR(AU127/AU130,"-")</f>
        <v>0.26470588235294118</v>
      </c>
      <c r="AW127" s="195">
        <v>40796461</v>
      </c>
      <c r="AX127" s="195">
        <v>27</v>
      </c>
      <c r="AY127" s="195">
        <f t="shared" si="42"/>
        <v>1510980.0370370371</v>
      </c>
      <c r="AZ127" s="195">
        <f t="shared" si="43"/>
        <v>1510980.0370370371</v>
      </c>
      <c r="BA127" s="106">
        <f t="shared" si="44"/>
        <v>1</v>
      </c>
      <c r="BB127" s="109">
        <v>3</v>
      </c>
      <c r="BC127" s="194">
        <f>IFERROR(BB127/BB130,"-")</f>
        <v>5.084745762711864E-3</v>
      </c>
      <c r="BD127" s="195">
        <v>1460947</v>
      </c>
      <c r="BE127" s="195">
        <v>3</v>
      </c>
      <c r="BF127" s="195">
        <f t="shared" si="45"/>
        <v>486982.33333333331</v>
      </c>
      <c r="BG127" s="195">
        <f t="shared" si="46"/>
        <v>486982.33333333331</v>
      </c>
      <c r="BH127" s="106">
        <f t="shared" si="47"/>
        <v>1</v>
      </c>
      <c r="BJ127" s="59"/>
    </row>
    <row r="128" spans="2:62" s="8" customFormat="1">
      <c r="B128" s="404"/>
      <c r="C128" s="407"/>
      <c r="D128" s="105" t="s">
        <v>135</v>
      </c>
      <c r="E128" s="110">
        <v>5</v>
      </c>
      <c r="F128" s="196">
        <f>IFERROR(E128/E130,"-")</f>
        <v>5.1546391752577317E-2</v>
      </c>
      <c r="G128" s="52">
        <v>8865015</v>
      </c>
      <c r="H128" s="52">
        <v>5</v>
      </c>
      <c r="I128" s="52">
        <f t="shared" si="48"/>
        <v>1773003</v>
      </c>
      <c r="J128" s="52">
        <f t="shared" si="25"/>
        <v>1773003</v>
      </c>
      <c r="K128" s="10">
        <f t="shared" si="26"/>
        <v>1</v>
      </c>
      <c r="L128" s="110">
        <v>14</v>
      </c>
      <c r="M128" s="196">
        <f>IFERROR(L128/L130,"-")</f>
        <v>1.1570247933884297E-2</v>
      </c>
      <c r="N128" s="52">
        <v>26164091</v>
      </c>
      <c r="O128" s="52">
        <v>14</v>
      </c>
      <c r="P128" s="52">
        <f t="shared" si="27"/>
        <v>1868863.642857143</v>
      </c>
      <c r="Q128" s="52">
        <f t="shared" si="28"/>
        <v>1868863.642857143</v>
      </c>
      <c r="R128" s="10">
        <f t="shared" si="29"/>
        <v>1</v>
      </c>
      <c r="S128" s="110">
        <v>0</v>
      </c>
      <c r="T128" s="196">
        <f>IFERROR(S128/S130,"-")</f>
        <v>0</v>
      </c>
      <c r="U128" s="52">
        <v>0</v>
      </c>
      <c r="V128" s="52">
        <v>0</v>
      </c>
      <c r="W128" s="52" t="str">
        <f t="shared" si="30"/>
        <v>-</v>
      </c>
      <c r="X128" s="52" t="str">
        <f t="shared" si="31"/>
        <v>-</v>
      </c>
      <c r="Y128" s="10" t="str">
        <f t="shared" si="32"/>
        <v>-</v>
      </c>
      <c r="Z128" s="110">
        <v>0</v>
      </c>
      <c r="AA128" s="196">
        <f>IFERROR(Z128/Z130,"-")</f>
        <v>0</v>
      </c>
      <c r="AB128" s="52">
        <v>0</v>
      </c>
      <c r="AC128" s="52">
        <v>0</v>
      </c>
      <c r="AD128" s="52" t="str">
        <f t="shared" si="33"/>
        <v>-</v>
      </c>
      <c r="AE128" s="52" t="str">
        <f t="shared" si="34"/>
        <v>-</v>
      </c>
      <c r="AF128" s="10" t="str">
        <f t="shared" si="35"/>
        <v>-</v>
      </c>
      <c r="AG128" s="110">
        <v>7</v>
      </c>
      <c r="AH128" s="196">
        <f>IFERROR(AG128/AG130,"-")</f>
        <v>1.7676767676767676E-2</v>
      </c>
      <c r="AI128" s="52">
        <v>12168164</v>
      </c>
      <c r="AJ128" s="52">
        <v>7</v>
      </c>
      <c r="AK128" s="52">
        <f t="shared" si="36"/>
        <v>1738309.142857143</v>
      </c>
      <c r="AL128" s="52">
        <f t="shared" si="37"/>
        <v>1738309.142857143</v>
      </c>
      <c r="AM128" s="10">
        <f t="shared" si="38"/>
        <v>1</v>
      </c>
      <c r="AN128" s="110">
        <v>5</v>
      </c>
      <c r="AO128" s="196">
        <f>IFERROR(AN128/AN130,"-")</f>
        <v>8.6956521739130436E-3</v>
      </c>
      <c r="AP128" s="52">
        <v>6983118</v>
      </c>
      <c r="AQ128" s="52">
        <v>5</v>
      </c>
      <c r="AR128" s="52">
        <f t="shared" si="39"/>
        <v>1396623.6</v>
      </c>
      <c r="AS128" s="52">
        <f t="shared" si="40"/>
        <v>1396623.6</v>
      </c>
      <c r="AT128" s="10">
        <f t="shared" si="41"/>
        <v>1</v>
      </c>
      <c r="AU128" s="110">
        <v>14</v>
      </c>
      <c r="AV128" s="196">
        <f>IFERROR(AU128/AU130,"-")</f>
        <v>0.13725490196078433</v>
      </c>
      <c r="AW128" s="52">
        <v>26164091</v>
      </c>
      <c r="AX128" s="52">
        <v>14</v>
      </c>
      <c r="AY128" s="52">
        <f t="shared" si="42"/>
        <v>1868863.642857143</v>
      </c>
      <c r="AZ128" s="52">
        <f t="shared" si="43"/>
        <v>1868863.642857143</v>
      </c>
      <c r="BA128" s="10">
        <f t="shared" si="44"/>
        <v>1</v>
      </c>
      <c r="BB128" s="110">
        <v>2</v>
      </c>
      <c r="BC128" s="196">
        <f>IFERROR(BB128/BB130,"-")</f>
        <v>3.3898305084745762E-3</v>
      </c>
      <c r="BD128" s="52">
        <v>3826863</v>
      </c>
      <c r="BE128" s="52">
        <v>2</v>
      </c>
      <c r="BF128" s="52">
        <f t="shared" si="45"/>
        <v>1913431.5</v>
      </c>
      <c r="BG128" s="52">
        <f t="shared" si="46"/>
        <v>1913431.5</v>
      </c>
      <c r="BH128" s="10">
        <f t="shared" si="47"/>
        <v>1</v>
      </c>
      <c r="BJ128" s="59"/>
    </row>
    <row r="129" spans="2:62" s="8" customFormat="1">
      <c r="B129" s="404"/>
      <c r="C129" s="407"/>
      <c r="D129" s="108" t="s">
        <v>136</v>
      </c>
      <c r="E129" s="303">
        <v>1</v>
      </c>
      <c r="F129" s="197">
        <f>IFERROR(E129/E130,"-")</f>
        <v>1.0309278350515464E-2</v>
      </c>
      <c r="G129" s="98">
        <v>2635610</v>
      </c>
      <c r="H129" s="98">
        <v>1</v>
      </c>
      <c r="I129" s="98">
        <f t="shared" si="48"/>
        <v>2635610</v>
      </c>
      <c r="J129" s="98">
        <f t="shared" si="25"/>
        <v>2635610</v>
      </c>
      <c r="K129" s="26">
        <f t="shared" si="26"/>
        <v>1</v>
      </c>
      <c r="L129" s="303">
        <v>6</v>
      </c>
      <c r="M129" s="197">
        <f>IFERROR(L129/L130,"-")</f>
        <v>4.9586776859504135E-3</v>
      </c>
      <c r="N129" s="98">
        <v>16628252</v>
      </c>
      <c r="O129" s="98">
        <v>6</v>
      </c>
      <c r="P129" s="98">
        <f t="shared" si="27"/>
        <v>2771375.3333333335</v>
      </c>
      <c r="Q129" s="98">
        <f t="shared" si="28"/>
        <v>2771375.3333333335</v>
      </c>
      <c r="R129" s="26">
        <f t="shared" si="29"/>
        <v>1</v>
      </c>
      <c r="S129" s="303">
        <v>0</v>
      </c>
      <c r="T129" s="197">
        <f>IFERROR(S129/S130,"-")</f>
        <v>0</v>
      </c>
      <c r="U129" s="98">
        <v>0</v>
      </c>
      <c r="V129" s="98">
        <v>0</v>
      </c>
      <c r="W129" s="98" t="str">
        <f t="shared" si="30"/>
        <v>-</v>
      </c>
      <c r="X129" s="98" t="str">
        <f t="shared" si="31"/>
        <v>-</v>
      </c>
      <c r="Y129" s="26" t="str">
        <f t="shared" si="32"/>
        <v>-</v>
      </c>
      <c r="Z129" s="303">
        <v>0</v>
      </c>
      <c r="AA129" s="197">
        <f>IFERROR(Z129/Z130,"-")</f>
        <v>0</v>
      </c>
      <c r="AB129" s="98">
        <v>0</v>
      </c>
      <c r="AC129" s="98">
        <v>0</v>
      </c>
      <c r="AD129" s="98" t="str">
        <f t="shared" si="33"/>
        <v>-</v>
      </c>
      <c r="AE129" s="98" t="str">
        <f t="shared" si="34"/>
        <v>-</v>
      </c>
      <c r="AF129" s="26" t="str">
        <f t="shared" si="35"/>
        <v>-</v>
      </c>
      <c r="AG129" s="303">
        <v>1</v>
      </c>
      <c r="AH129" s="197">
        <f>IFERROR(AG129/AG130,"-")</f>
        <v>2.5252525252525255E-3</v>
      </c>
      <c r="AI129" s="98">
        <v>2932025</v>
      </c>
      <c r="AJ129" s="98">
        <v>1</v>
      </c>
      <c r="AK129" s="98">
        <f t="shared" si="36"/>
        <v>2932025</v>
      </c>
      <c r="AL129" s="98">
        <f t="shared" si="37"/>
        <v>2932025</v>
      </c>
      <c r="AM129" s="26">
        <f t="shared" si="38"/>
        <v>1</v>
      </c>
      <c r="AN129" s="303">
        <v>3</v>
      </c>
      <c r="AO129" s="197">
        <f>IFERROR(AN129/AN130,"-")</f>
        <v>5.2173913043478265E-3</v>
      </c>
      <c r="AP129" s="98">
        <v>8973774</v>
      </c>
      <c r="AQ129" s="98">
        <v>3</v>
      </c>
      <c r="AR129" s="98">
        <f t="shared" si="39"/>
        <v>2991258</v>
      </c>
      <c r="AS129" s="98">
        <f t="shared" si="40"/>
        <v>2991258</v>
      </c>
      <c r="AT129" s="26">
        <f t="shared" si="41"/>
        <v>1</v>
      </c>
      <c r="AU129" s="303">
        <v>6</v>
      </c>
      <c r="AV129" s="197">
        <f>IFERROR(AU129/AU130,"-")</f>
        <v>5.8823529411764705E-2</v>
      </c>
      <c r="AW129" s="98">
        <v>16628252</v>
      </c>
      <c r="AX129" s="98">
        <v>6</v>
      </c>
      <c r="AY129" s="98">
        <f t="shared" si="42"/>
        <v>2771375.3333333335</v>
      </c>
      <c r="AZ129" s="98">
        <f t="shared" si="43"/>
        <v>2771375.3333333335</v>
      </c>
      <c r="BA129" s="26">
        <f t="shared" si="44"/>
        <v>1</v>
      </c>
      <c r="BB129" s="303">
        <v>1</v>
      </c>
      <c r="BC129" s="197">
        <f>IFERROR(BB129/BB130,"-")</f>
        <v>1.6949152542372881E-3</v>
      </c>
      <c r="BD129" s="98">
        <v>2941893</v>
      </c>
      <c r="BE129" s="98">
        <v>1</v>
      </c>
      <c r="BF129" s="98">
        <f t="shared" si="45"/>
        <v>2941893</v>
      </c>
      <c r="BG129" s="98">
        <f t="shared" si="46"/>
        <v>2941893</v>
      </c>
      <c r="BH129" s="26">
        <f t="shared" si="47"/>
        <v>1</v>
      </c>
      <c r="BJ129" s="59"/>
    </row>
    <row r="130" spans="2:62" s="8" customFormat="1">
      <c r="B130" s="405"/>
      <c r="C130" s="408"/>
      <c r="D130" s="221" t="s">
        <v>64</v>
      </c>
      <c r="E130" s="111">
        <f>SUM(E122:E129)</f>
        <v>97</v>
      </c>
      <c r="F130" s="198">
        <f>IFERROR(E130/E130,"-")</f>
        <v>1</v>
      </c>
      <c r="G130" s="99">
        <f>SUM(G122:G129)</f>
        <v>39353620</v>
      </c>
      <c r="H130" s="99">
        <f>SUM(H122:H129)</f>
        <v>40</v>
      </c>
      <c r="I130" s="99">
        <f t="shared" si="48"/>
        <v>405707.42268041236</v>
      </c>
      <c r="J130" s="99">
        <f t="shared" si="25"/>
        <v>983840.5</v>
      </c>
      <c r="K130" s="87">
        <f t="shared" si="26"/>
        <v>0.41237113402061853</v>
      </c>
      <c r="L130" s="111">
        <f>SUM(L122:L129)</f>
        <v>1210</v>
      </c>
      <c r="M130" s="198">
        <f>IFERROR(L130/L130,"-")</f>
        <v>1</v>
      </c>
      <c r="N130" s="99">
        <f>SUM(N122:N129)</f>
        <v>208592768</v>
      </c>
      <c r="O130" s="99">
        <f>SUM(O122:O129)</f>
        <v>228</v>
      </c>
      <c r="P130" s="99">
        <f t="shared" si="27"/>
        <v>172390.71735537189</v>
      </c>
      <c r="Q130" s="99">
        <f t="shared" si="28"/>
        <v>914880.56140350876</v>
      </c>
      <c r="R130" s="87">
        <f t="shared" si="29"/>
        <v>0.1884297520661157</v>
      </c>
      <c r="S130" s="111">
        <f>SUM(S122:S129)</f>
        <v>70</v>
      </c>
      <c r="T130" s="198">
        <f>IFERROR(S130/S130,"-")</f>
        <v>1</v>
      </c>
      <c r="U130" s="99">
        <f>SUM(U122:U129)</f>
        <v>4045026</v>
      </c>
      <c r="V130" s="99">
        <f>SUM(V122:V129)</f>
        <v>5</v>
      </c>
      <c r="W130" s="99">
        <f t="shared" si="30"/>
        <v>57786.085714285713</v>
      </c>
      <c r="X130" s="99">
        <f t="shared" si="31"/>
        <v>809005.2</v>
      </c>
      <c r="Y130" s="87">
        <f t="shared" si="32"/>
        <v>7.1428571428571425E-2</v>
      </c>
      <c r="Z130" s="111">
        <f>SUM(Z122:Z129)</f>
        <v>159</v>
      </c>
      <c r="AA130" s="198">
        <f>IFERROR(Z130/Z130,"-")</f>
        <v>1</v>
      </c>
      <c r="AB130" s="99">
        <f>SUM(AB122:AB129)</f>
        <v>2945996</v>
      </c>
      <c r="AC130" s="99">
        <f>SUM(AC122:AC129)</f>
        <v>4</v>
      </c>
      <c r="AD130" s="99">
        <f t="shared" si="33"/>
        <v>18528.276729559748</v>
      </c>
      <c r="AE130" s="99">
        <f t="shared" si="34"/>
        <v>736499</v>
      </c>
      <c r="AF130" s="87">
        <f t="shared" si="35"/>
        <v>2.5157232704402517E-2</v>
      </c>
      <c r="AG130" s="111">
        <f>SUM(AG122:AG129)</f>
        <v>396</v>
      </c>
      <c r="AH130" s="198">
        <f>IFERROR(AG130/AG130,"-")</f>
        <v>1</v>
      </c>
      <c r="AI130" s="99">
        <f>SUM(AI122:AI129)</f>
        <v>99134862</v>
      </c>
      <c r="AJ130" s="99">
        <f>SUM(AJ122:AJ129)</f>
        <v>114</v>
      </c>
      <c r="AK130" s="99">
        <f t="shared" si="36"/>
        <v>250340.56060606061</v>
      </c>
      <c r="AL130" s="99">
        <f t="shared" si="37"/>
        <v>869604.05263157899</v>
      </c>
      <c r="AM130" s="87">
        <f t="shared" si="38"/>
        <v>0.2878787878787879</v>
      </c>
      <c r="AN130" s="111">
        <f>SUM(AN122:AN129)</f>
        <v>575</v>
      </c>
      <c r="AO130" s="198">
        <f>IFERROR(AN130/AN130,"-")</f>
        <v>1</v>
      </c>
      <c r="AP130" s="99">
        <f>SUM(AP122:AP129)</f>
        <v>83779498</v>
      </c>
      <c r="AQ130" s="99">
        <f>SUM(AQ122:AQ129)</f>
        <v>95</v>
      </c>
      <c r="AR130" s="99">
        <f t="shared" si="39"/>
        <v>145703.47478260868</v>
      </c>
      <c r="AS130" s="99">
        <f t="shared" si="40"/>
        <v>881889.4526315789</v>
      </c>
      <c r="AT130" s="87">
        <f t="shared" si="41"/>
        <v>0.16521739130434782</v>
      </c>
      <c r="AU130" s="111">
        <f>SUM(AU122:AU129)</f>
        <v>102</v>
      </c>
      <c r="AV130" s="198">
        <f>IFERROR(AU130/AU130,"-")</f>
        <v>1</v>
      </c>
      <c r="AW130" s="99">
        <f>SUM(AW122:AW129)</f>
        <v>151666148</v>
      </c>
      <c r="AX130" s="99">
        <f>SUM(AX122:AX129)</f>
        <v>102</v>
      </c>
      <c r="AY130" s="99">
        <f t="shared" si="42"/>
        <v>1486923.0196078431</v>
      </c>
      <c r="AZ130" s="99">
        <f t="shared" si="43"/>
        <v>1486923.0196078431</v>
      </c>
      <c r="BA130" s="87">
        <f t="shared" si="44"/>
        <v>1</v>
      </c>
      <c r="BB130" s="111">
        <f>SUM(BB122:BB129)</f>
        <v>590</v>
      </c>
      <c r="BC130" s="198">
        <f>IFERROR(BB130/BB130,"-")</f>
        <v>1</v>
      </c>
      <c r="BD130" s="99">
        <f>SUM(BD122:BD129)</f>
        <v>27129701</v>
      </c>
      <c r="BE130" s="99">
        <f>SUM(BE122:BE129)</f>
        <v>33</v>
      </c>
      <c r="BF130" s="99">
        <f t="shared" si="45"/>
        <v>45982.544067796611</v>
      </c>
      <c r="BG130" s="99">
        <f t="shared" si="46"/>
        <v>822112.15151515149</v>
      </c>
      <c r="BH130" s="87">
        <f t="shared" si="47"/>
        <v>5.5932203389830508E-2</v>
      </c>
      <c r="BJ130" s="59"/>
    </row>
    <row r="131" spans="2:62" s="8" customFormat="1">
      <c r="B131" s="403">
        <v>15</v>
      </c>
      <c r="C131" s="406" t="s">
        <v>86</v>
      </c>
      <c r="D131" s="105" t="s">
        <v>132</v>
      </c>
      <c r="E131" s="109">
        <v>122</v>
      </c>
      <c r="F131" s="194">
        <f>IFERROR(E131/E139,"-")</f>
        <v>0.68156424581005581</v>
      </c>
      <c r="G131" s="195">
        <v>0</v>
      </c>
      <c r="H131" s="195">
        <v>0</v>
      </c>
      <c r="I131" s="195">
        <f t="shared" si="48"/>
        <v>0</v>
      </c>
      <c r="J131" s="195" t="str">
        <f t="shared" si="25"/>
        <v>-</v>
      </c>
      <c r="K131" s="106">
        <f t="shared" si="26"/>
        <v>0</v>
      </c>
      <c r="L131" s="109">
        <v>1744</v>
      </c>
      <c r="M131" s="194">
        <f>IFERROR(L131/L139,"-")</f>
        <v>0.83245823389021478</v>
      </c>
      <c r="N131" s="195">
        <v>0</v>
      </c>
      <c r="O131" s="195">
        <v>0</v>
      </c>
      <c r="P131" s="195">
        <f t="shared" si="27"/>
        <v>0</v>
      </c>
      <c r="Q131" s="195" t="str">
        <f t="shared" si="28"/>
        <v>-</v>
      </c>
      <c r="R131" s="106">
        <f t="shared" si="29"/>
        <v>0</v>
      </c>
      <c r="S131" s="109">
        <v>114</v>
      </c>
      <c r="T131" s="194">
        <f>IFERROR(S131/S139,"-")</f>
        <v>0.93442622950819676</v>
      </c>
      <c r="U131" s="195">
        <v>0</v>
      </c>
      <c r="V131" s="195">
        <v>0</v>
      </c>
      <c r="W131" s="195">
        <f t="shared" si="30"/>
        <v>0</v>
      </c>
      <c r="X131" s="195" t="str">
        <f t="shared" si="31"/>
        <v>-</v>
      </c>
      <c r="Y131" s="106">
        <f t="shared" si="32"/>
        <v>0</v>
      </c>
      <c r="Z131" s="109">
        <v>197</v>
      </c>
      <c r="AA131" s="194">
        <f>IFERROR(Z131/Z139,"-")</f>
        <v>0.9563106796116505</v>
      </c>
      <c r="AB131" s="195">
        <v>0</v>
      </c>
      <c r="AC131" s="195">
        <v>0</v>
      </c>
      <c r="AD131" s="195">
        <f t="shared" si="33"/>
        <v>0</v>
      </c>
      <c r="AE131" s="195" t="str">
        <f t="shared" si="34"/>
        <v>-</v>
      </c>
      <c r="AF131" s="106">
        <f t="shared" si="35"/>
        <v>0</v>
      </c>
      <c r="AG131" s="109">
        <v>544</v>
      </c>
      <c r="AH131" s="194">
        <f>IFERROR(AG131/AG139,"-")</f>
        <v>0.75555555555555554</v>
      </c>
      <c r="AI131" s="195">
        <v>0</v>
      </c>
      <c r="AJ131" s="195">
        <v>0</v>
      </c>
      <c r="AK131" s="195">
        <f t="shared" si="36"/>
        <v>0</v>
      </c>
      <c r="AL131" s="195" t="str">
        <f t="shared" si="37"/>
        <v>-</v>
      </c>
      <c r="AM131" s="106">
        <f t="shared" si="38"/>
        <v>0</v>
      </c>
      <c r="AN131" s="109">
        <v>889</v>
      </c>
      <c r="AO131" s="194">
        <f>IFERROR(AN131/AN139,"-")</f>
        <v>0.86226964112512128</v>
      </c>
      <c r="AP131" s="195">
        <v>0</v>
      </c>
      <c r="AQ131" s="195">
        <v>0</v>
      </c>
      <c r="AR131" s="195">
        <f t="shared" si="39"/>
        <v>0</v>
      </c>
      <c r="AS131" s="195" t="str">
        <f t="shared" si="40"/>
        <v>-</v>
      </c>
      <c r="AT131" s="106">
        <f t="shared" si="41"/>
        <v>0</v>
      </c>
      <c r="AU131" s="109">
        <v>0</v>
      </c>
      <c r="AV131" s="194">
        <f>IFERROR(AU131/AU139,"-")</f>
        <v>0</v>
      </c>
      <c r="AW131" s="195">
        <v>0</v>
      </c>
      <c r="AX131" s="195">
        <v>0</v>
      </c>
      <c r="AY131" s="195" t="str">
        <f t="shared" si="42"/>
        <v>-</v>
      </c>
      <c r="AZ131" s="195" t="str">
        <f t="shared" si="43"/>
        <v>-</v>
      </c>
      <c r="BA131" s="106" t="str">
        <f t="shared" si="44"/>
        <v>-</v>
      </c>
      <c r="BB131" s="109">
        <v>1025</v>
      </c>
      <c r="BC131" s="194">
        <f>IFERROR(BB131/BB139,"-")</f>
        <v>0.94036697247706424</v>
      </c>
      <c r="BD131" s="195">
        <v>0</v>
      </c>
      <c r="BE131" s="195">
        <v>0</v>
      </c>
      <c r="BF131" s="195">
        <f t="shared" si="45"/>
        <v>0</v>
      </c>
      <c r="BG131" s="195" t="str">
        <f t="shared" si="46"/>
        <v>-</v>
      </c>
      <c r="BH131" s="106">
        <f t="shared" si="47"/>
        <v>0</v>
      </c>
      <c r="BJ131" s="59"/>
    </row>
    <row r="132" spans="2:62" s="8" customFormat="1">
      <c r="B132" s="404"/>
      <c r="C132" s="407"/>
      <c r="D132" s="105" t="s">
        <v>129</v>
      </c>
      <c r="E132" s="110">
        <v>5</v>
      </c>
      <c r="F132" s="196">
        <f>IFERROR(E132/E139,"-")</f>
        <v>2.7932960893854747E-2</v>
      </c>
      <c r="G132" s="52">
        <v>1013919</v>
      </c>
      <c r="H132" s="52">
        <v>5</v>
      </c>
      <c r="I132" s="52">
        <f t="shared" si="48"/>
        <v>202783.8</v>
      </c>
      <c r="J132" s="52">
        <f t="shared" si="25"/>
        <v>202783.8</v>
      </c>
      <c r="K132" s="10">
        <f t="shared" si="26"/>
        <v>1</v>
      </c>
      <c r="L132" s="110">
        <v>63</v>
      </c>
      <c r="M132" s="196">
        <f>IFERROR(L132/L139,"-")</f>
        <v>3.0071599045346061E-2</v>
      </c>
      <c r="N132" s="52">
        <v>9902143</v>
      </c>
      <c r="O132" s="52">
        <v>63</v>
      </c>
      <c r="P132" s="52">
        <f t="shared" si="27"/>
        <v>157176.87301587302</v>
      </c>
      <c r="Q132" s="52">
        <f t="shared" si="28"/>
        <v>157176.87301587302</v>
      </c>
      <c r="R132" s="10">
        <f t="shared" si="29"/>
        <v>1</v>
      </c>
      <c r="S132" s="110">
        <v>0</v>
      </c>
      <c r="T132" s="196">
        <f>IFERROR(S132/S139,"-")</f>
        <v>0</v>
      </c>
      <c r="U132" s="52">
        <v>0</v>
      </c>
      <c r="V132" s="52">
        <v>0</v>
      </c>
      <c r="W132" s="52" t="str">
        <f t="shared" si="30"/>
        <v>-</v>
      </c>
      <c r="X132" s="52" t="str">
        <f t="shared" si="31"/>
        <v>-</v>
      </c>
      <c r="Y132" s="10" t="str">
        <f t="shared" si="32"/>
        <v>-</v>
      </c>
      <c r="Z132" s="110">
        <v>0</v>
      </c>
      <c r="AA132" s="196">
        <f>IFERROR(Z132/Z139,"-")</f>
        <v>0</v>
      </c>
      <c r="AB132" s="52">
        <v>0</v>
      </c>
      <c r="AC132" s="52">
        <v>0</v>
      </c>
      <c r="AD132" s="52" t="str">
        <f t="shared" si="33"/>
        <v>-</v>
      </c>
      <c r="AE132" s="52" t="str">
        <f t="shared" si="34"/>
        <v>-</v>
      </c>
      <c r="AF132" s="10" t="str">
        <f t="shared" si="35"/>
        <v>-</v>
      </c>
      <c r="AG132" s="110">
        <v>33</v>
      </c>
      <c r="AH132" s="196">
        <f>IFERROR(AG132/AG139,"-")</f>
        <v>4.583333333333333E-2</v>
      </c>
      <c r="AI132" s="52">
        <v>5242662</v>
      </c>
      <c r="AJ132" s="52">
        <v>33</v>
      </c>
      <c r="AK132" s="52">
        <f t="shared" si="36"/>
        <v>158868.54545454544</v>
      </c>
      <c r="AL132" s="52">
        <f t="shared" si="37"/>
        <v>158868.54545454544</v>
      </c>
      <c r="AM132" s="10">
        <f t="shared" si="38"/>
        <v>1</v>
      </c>
      <c r="AN132" s="110">
        <v>30</v>
      </c>
      <c r="AO132" s="196">
        <f>IFERROR(AN132/AN139,"-")</f>
        <v>2.9097963142580018E-2</v>
      </c>
      <c r="AP132" s="52">
        <v>4659481</v>
      </c>
      <c r="AQ132" s="52">
        <v>30</v>
      </c>
      <c r="AR132" s="52">
        <f t="shared" si="39"/>
        <v>155316.03333333333</v>
      </c>
      <c r="AS132" s="52">
        <f t="shared" si="40"/>
        <v>155316.03333333333</v>
      </c>
      <c r="AT132" s="10">
        <f t="shared" si="41"/>
        <v>1</v>
      </c>
      <c r="AU132" s="110">
        <v>0</v>
      </c>
      <c r="AV132" s="196">
        <f>IFERROR(AU132/AU139,"-")</f>
        <v>0</v>
      </c>
      <c r="AW132" s="52">
        <v>0</v>
      </c>
      <c r="AX132" s="52">
        <v>0</v>
      </c>
      <c r="AY132" s="52" t="str">
        <f t="shared" si="42"/>
        <v>-</v>
      </c>
      <c r="AZ132" s="52" t="str">
        <f t="shared" si="43"/>
        <v>-</v>
      </c>
      <c r="BA132" s="10" t="str">
        <f t="shared" si="44"/>
        <v>-</v>
      </c>
      <c r="BB132" s="110">
        <v>13</v>
      </c>
      <c r="BC132" s="196">
        <f>IFERROR(BB132/BB139,"-")</f>
        <v>1.1926605504587157E-2</v>
      </c>
      <c r="BD132" s="52">
        <v>1102814</v>
      </c>
      <c r="BE132" s="52">
        <v>13</v>
      </c>
      <c r="BF132" s="52">
        <f t="shared" si="45"/>
        <v>84831.846153846156</v>
      </c>
      <c r="BG132" s="52">
        <f t="shared" si="46"/>
        <v>84831.846153846156</v>
      </c>
      <c r="BH132" s="10">
        <f t="shared" si="47"/>
        <v>1</v>
      </c>
      <c r="BJ132" s="59"/>
    </row>
    <row r="133" spans="2:62" s="8" customFormat="1">
      <c r="B133" s="404"/>
      <c r="C133" s="407"/>
      <c r="D133" s="105" t="s">
        <v>130</v>
      </c>
      <c r="E133" s="110">
        <v>9</v>
      </c>
      <c r="F133" s="196">
        <f>IFERROR(E133/E139,"-")</f>
        <v>5.027932960893855E-2</v>
      </c>
      <c r="G133" s="52">
        <v>1591026</v>
      </c>
      <c r="H133" s="52">
        <v>9</v>
      </c>
      <c r="I133" s="52">
        <f t="shared" si="48"/>
        <v>176780.66666666666</v>
      </c>
      <c r="J133" s="52">
        <f t="shared" ref="J133:J196" si="49">IFERROR(G133/H133,"-")</f>
        <v>176780.66666666666</v>
      </c>
      <c r="K133" s="10">
        <f t="shared" ref="K133:K196" si="50">IFERROR(H133/E133,"-")</f>
        <v>1</v>
      </c>
      <c r="L133" s="110">
        <v>56</v>
      </c>
      <c r="M133" s="196">
        <f>IFERROR(L133/L139,"-")</f>
        <v>2.6730310262529831E-2</v>
      </c>
      <c r="N133" s="52">
        <v>10371447</v>
      </c>
      <c r="O133" s="52">
        <v>56</v>
      </c>
      <c r="P133" s="52">
        <f t="shared" ref="P133:P196" si="51">IFERROR(N133/L133,"-")</f>
        <v>185204.41071428571</v>
      </c>
      <c r="Q133" s="52">
        <f t="shared" ref="Q133:Q196" si="52">IFERROR(N133/O133,"-")</f>
        <v>185204.41071428571</v>
      </c>
      <c r="R133" s="10">
        <f t="shared" ref="R133:R196" si="53">IFERROR(O133/L133,"-")</f>
        <v>1</v>
      </c>
      <c r="S133" s="110">
        <v>3</v>
      </c>
      <c r="T133" s="196">
        <f>IFERROR(S133/S139,"-")</f>
        <v>2.4590163934426229E-2</v>
      </c>
      <c r="U133" s="52">
        <v>134327</v>
      </c>
      <c r="V133" s="52">
        <v>3</v>
      </c>
      <c r="W133" s="52">
        <f t="shared" ref="W133:W196" si="54">IFERROR(U133/S133,"-")</f>
        <v>44775.666666666664</v>
      </c>
      <c r="X133" s="52">
        <f t="shared" ref="X133:X196" si="55">IFERROR(U133/V133,"-")</f>
        <v>44775.666666666664</v>
      </c>
      <c r="Y133" s="10">
        <f t="shared" ref="Y133:Y196" si="56">IFERROR(V133/S133,"-")</f>
        <v>1</v>
      </c>
      <c r="Z133" s="110">
        <v>1</v>
      </c>
      <c r="AA133" s="196">
        <f>IFERROR(Z133/Z139,"-")</f>
        <v>4.8543689320388345E-3</v>
      </c>
      <c r="AB133" s="52">
        <v>112440</v>
      </c>
      <c r="AC133" s="52">
        <v>1</v>
      </c>
      <c r="AD133" s="52">
        <f t="shared" ref="AD133:AD196" si="57">IFERROR(AB133/Z133,"-")</f>
        <v>112440</v>
      </c>
      <c r="AE133" s="52">
        <f t="shared" ref="AE133:AE196" si="58">IFERROR(AB133/AC133,"-")</f>
        <v>112440</v>
      </c>
      <c r="AF133" s="10">
        <f t="shared" ref="AF133:AF196" si="59">IFERROR(AC133/Z133,"-")</f>
        <v>1</v>
      </c>
      <c r="AG133" s="110">
        <v>27</v>
      </c>
      <c r="AH133" s="196">
        <f>IFERROR(AG133/AG139,"-")</f>
        <v>3.7499999999999999E-2</v>
      </c>
      <c r="AI133" s="52">
        <v>4995906</v>
      </c>
      <c r="AJ133" s="52">
        <v>27</v>
      </c>
      <c r="AK133" s="52">
        <f t="shared" ref="AK133:AK196" si="60">IFERROR(AI133/AG133,"-")</f>
        <v>185033.55555555556</v>
      </c>
      <c r="AL133" s="52">
        <f t="shared" ref="AL133:AL196" si="61">IFERROR(AI133/AJ133,"-")</f>
        <v>185033.55555555556</v>
      </c>
      <c r="AM133" s="10">
        <f t="shared" ref="AM133:AM196" si="62">IFERROR(AJ133/AG133,"-")</f>
        <v>1</v>
      </c>
      <c r="AN133" s="110">
        <v>25</v>
      </c>
      <c r="AO133" s="196">
        <f>IFERROR(AN133/AN139,"-")</f>
        <v>2.4248302618816681E-2</v>
      </c>
      <c r="AP133" s="52">
        <v>5128774</v>
      </c>
      <c r="AQ133" s="52">
        <v>25</v>
      </c>
      <c r="AR133" s="52">
        <f t="shared" ref="AR133:AR196" si="63">IFERROR(AP133/AN133,"-")</f>
        <v>205150.96</v>
      </c>
      <c r="AS133" s="52">
        <f t="shared" ref="AS133:AS196" si="64">IFERROR(AP133/AQ133,"-")</f>
        <v>205150.96</v>
      </c>
      <c r="AT133" s="10">
        <f t="shared" ref="AT133:AT196" si="65">IFERROR(AQ133/AN133,"-")</f>
        <v>1</v>
      </c>
      <c r="AU133" s="110">
        <v>0</v>
      </c>
      <c r="AV133" s="196">
        <f>IFERROR(AU133/AU139,"-")</f>
        <v>0</v>
      </c>
      <c r="AW133" s="52">
        <v>0</v>
      </c>
      <c r="AX133" s="52">
        <v>0</v>
      </c>
      <c r="AY133" s="52" t="str">
        <f t="shared" ref="AY133:AY196" si="66">IFERROR(AW133/AU133,"-")</f>
        <v>-</v>
      </c>
      <c r="AZ133" s="52" t="str">
        <f t="shared" ref="AZ133:AZ196" si="67">IFERROR(AW133/AX133,"-")</f>
        <v>-</v>
      </c>
      <c r="BA133" s="10" t="str">
        <f t="shared" ref="BA133:BA196" si="68">IFERROR(AX133/AU133,"-")</f>
        <v>-</v>
      </c>
      <c r="BB133" s="110">
        <v>8</v>
      </c>
      <c r="BC133" s="196">
        <f>IFERROR(BB133/BB139,"-")</f>
        <v>7.3394495412844041E-3</v>
      </c>
      <c r="BD133" s="52">
        <v>1250368</v>
      </c>
      <c r="BE133" s="52">
        <v>8</v>
      </c>
      <c r="BF133" s="52">
        <f t="shared" ref="BF133:BF196" si="69">IFERROR(BD133/BB133,"-")</f>
        <v>156296</v>
      </c>
      <c r="BG133" s="52">
        <f t="shared" ref="BG133:BG196" si="70">IFERROR(BD133/BE133,"-")</f>
        <v>156296</v>
      </c>
      <c r="BH133" s="10">
        <f t="shared" ref="BH133:BH196" si="71">IFERROR(BE133/BB133,"-")</f>
        <v>1</v>
      </c>
      <c r="BJ133" s="59"/>
    </row>
    <row r="134" spans="2:62" s="8" customFormat="1">
      <c r="B134" s="404"/>
      <c r="C134" s="407"/>
      <c r="D134" s="105" t="s">
        <v>131</v>
      </c>
      <c r="E134" s="109">
        <v>14</v>
      </c>
      <c r="F134" s="194">
        <f>IFERROR(E134/E139,"-")</f>
        <v>7.8212290502793297E-2</v>
      </c>
      <c r="G134" s="195">
        <v>12040063</v>
      </c>
      <c r="H134" s="195">
        <v>14</v>
      </c>
      <c r="I134" s="195">
        <f t="shared" si="48"/>
        <v>860004.5</v>
      </c>
      <c r="J134" s="195">
        <f t="shared" si="49"/>
        <v>860004.5</v>
      </c>
      <c r="K134" s="106">
        <f t="shared" si="50"/>
        <v>1</v>
      </c>
      <c r="L134" s="109">
        <v>91</v>
      </c>
      <c r="M134" s="194">
        <f>IFERROR(L134/L139,"-")</f>
        <v>4.3436754176610977E-2</v>
      </c>
      <c r="N134" s="195">
        <v>73902846</v>
      </c>
      <c r="O134" s="195">
        <v>91</v>
      </c>
      <c r="P134" s="195">
        <f t="shared" si="51"/>
        <v>812119.18681318685</v>
      </c>
      <c r="Q134" s="195">
        <f t="shared" si="52"/>
        <v>812119.18681318685</v>
      </c>
      <c r="R134" s="106">
        <f t="shared" si="53"/>
        <v>1</v>
      </c>
      <c r="S134" s="109">
        <v>5</v>
      </c>
      <c r="T134" s="194">
        <f>IFERROR(S134/S139,"-")</f>
        <v>4.0983606557377046E-2</v>
      </c>
      <c r="U134" s="195">
        <v>5322825</v>
      </c>
      <c r="V134" s="195">
        <v>5</v>
      </c>
      <c r="W134" s="195">
        <f t="shared" si="54"/>
        <v>1064565</v>
      </c>
      <c r="X134" s="195">
        <f t="shared" si="55"/>
        <v>1064565</v>
      </c>
      <c r="Y134" s="106">
        <f t="shared" si="56"/>
        <v>1</v>
      </c>
      <c r="Z134" s="109">
        <v>8</v>
      </c>
      <c r="AA134" s="194">
        <f>IFERROR(Z134/Z139,"-")</f>
        <v>3.8834951456310676E-2</v>
      </c>
      <c r="AB134" s="195">
        <v>8005170</v>
      </c>
      <c r="AC134" s="195">
        <v>8</v>
      </c>
      <c r="AD134" s="195">
        <f t="shared" si="57"/>
        <v>1000646.25</v>
      </c>
      <c r="AE134" s="195">
        <f t="shared" si="58"/>
        <v>1000646.25</v>
      </c>
      <c r="AF134" s="106">
        <f t="shared" si="59"/>
        <v>1</v>
      </c>
      <c r="AG134" s="109">
        <v>44</v>
      </c>
      <c r="AH134" s="194">
        <f>IFERROR(AG134/AG139,"-")</f>
        <v>6.1111111111111109E-2</v>
      </c>
      <c r="AI134" s="195">
        <v>34183144</v>
      </c>
      <c r="AJ134" s="195">
        <v>44</v>
      </c>
      <c r="AK134" s="195">
        <f t="shared" si="60"/>
        <v>776889.63636363635</v>
      </c>
      <c r="AL134" s="195">
        <f t="shared" si="61"/>
        <v>776889.63636363635</v>
      </c>
      <c r="AM134" s="106">
        <f t="shared" si="62"/>
        <v>1</v>
      </c>
      <c r="AN134" s="109">
        <v>34</v>
      </c>
      <c r="AO134" s="194">
        <f>IFERROR(AN134/AN139,"-")</f>
        <v>3.2977691561590687E-2</v>
      </c>
      <c r="AP134" s="195">
        <v>26391707</v>
      </c>
      <c r="AQ134" s="195">
        <v>34</v>
      </c>
      <c r="AR134" s="195">
        <f t="shared" si="63"/>
        <v>776226.67647058819</v>
      </c>
      <c r="AS134" s="195">
        <f t="shared" si="64"/>
        <v>776226.67647058819</v>
      </c>
      <c r="AT134" s="106">
        <f t="shared" si="65"/>
        <v>1</v>
      </c>
      <c r="AU134" s="109">
        <v>0</v>
      </c>
      <c r="AV134" s="194">
        <f>IFERROR(AU134/AU139,"-")</f>
        <v>0</v>
      </c>
      <c r="AW134" s="195">
        <v>0</v>
      </c>
      <c r="AX134" s="195">
        <v>0</v>
      </c>
      <c r="AY134" s="195" t="str">
        <f t="shared" si="66"/>
        <v>-</v>
      </c>
      <c r="AZ134" s="195" t="str">
        <f t="shared" si="67"/>
        <v>-</v>
      </c>
      <c r="BA134" s="106" t="str">
        <f t="shared" si="68"/>
        <v>-</v>
      </c>
      <c r="BB134" s="109">
        <v>22</v>
      </c>
      <c r="BC134" s="194">
        <f>IFERROR(BB134/BB139,"-")</f>
        <v>2.0183486238532111E-2</v>
      </c>
      <c r="BD134" s="195">
        <v>16244508</v>
      </c>
      <c r="BE134" s="195">
        <v>22</v>
      </c>
      <c r="BF134" s="195">
        <f t="shared" si="69"/>
        <v>738386.72727272729</v>
      </c>
      <c r="BG134" s="195">
        <f t="shared" si="70"/>
        <v>738386.72727272729</v>
      </c>
      <c r="BH134" s="106">
        <f t="shared" si="71"/>
        <v>1</v>
      </c>
      <c r="BJ134" s="59"/>
    </row>
    <row r="135" spans="2:62" s="8" customFormat="1">
      <c r="B135" s="404"/>
      <c r="C135" s="407"/>
      <c r="D135" s="105" t="s">
        <v>133</v>
      </c>
      <c r="E135" s="110">
        <v>14</v>
      </c>
      <c r="F135" s="196">
        <f>IFERROR(E135/E139,"-")</f>
        <v>7.8212290502793297E-2</v>
      </c>
      <c r="G135" s="52">
        <v>16697214</v>
      </c>
      <c r="H135" s="52">
        <v>14</v>
      </c>
      <c r="I135" s="52">
        <f t="shared" si="48"/>
        <v>1192658.142857143</v>
      </c>
      <c r="J135" s="52">
        <f t="shared" si="49"/>
        <v>1192658.142857143</v>
      </c>
      <c r="K135" s="10">
        <f t="shared" si="50"/>
        <v>1</v>
      </c>
      <c r="L135" s="110">
        <v>69</v>
      </c>
      <c r="M135" s="196">
        <f>IFERROR(L135/L139,"-")</f>
        <v>3.2935560859188542E-2</v>
      </c>
      <c r="N135" s="52">
        <v>77012143</v>
      </c>
      <c r="O135" s="52">
        <v>69</v>
      </c>
      <c r="P135" s="52">
        <f t="shared" si="51"/>
        <v>1116118.0144927537</v>
      </c>
      <c r="Q135" s="52">
        <f t="shared" si="52"/>
        <v>1116118.0144927537</v>
      </c>
      <c r="R135" s="10">
        <f t="shared" si="53"/>
        <v>1</v>
      </c>
      <c r="S135" s="110">
        <v>0</v>
      </c>
      <c r="T135" s="196">
        <f>IFERROR(S135/S139,"-")</f>
        <v>0</v>
      </c>
      <c r="U135" s="52">
        <v>0</v>
      </c>
      <c r="V135" s="52">
        <v>0</v>
      </c>
      <c r="W135" s="52" t="str">
        <f t="shared" si="54"/>
        <v>-</v>
      </c>
      <c r="X135" s="52" t="str">
        <f t="shared" si="55"/>
        <v>-</v>
      </c>
      <c r="Y135" s="10" t="str">
        <f t="shared" si="56"/>
        <v>-</v>
      </c>
      <c r="Z135" s="110">
        <v>0</v>
      </c>
      <c r="AA135" s="196">
        <f>IFERROR(Z135/Z139,"-")</f>
        <v>0</v>
      </c>
      <c r="AB135" s="52">
        <v>0</v>
      </c>
      <c r="AC135" s="52">
        <v>0</v>
      </c>
      <c r="AD135" s="52" t="str">
        <f t="shared" si="57"/>
        <v>-</v>
      </c>
      <c r="AE135" s="52" t="str">
        <f t="shared" si="58"/>
        <v>-</v>
      </c>
      <c r="AF135" s="10" t="str">
        <f t="shared" si="59"/>
        <v>-</v>
      </c>
      <c r="AG135" s="110">
        <v>36</v>
      </c>
      <c r="AH135" s="196">
        <f>IFERROR(AG135/AG139,"-")</f>
        <v>0.05</v>
      </c>
      <c r="AI135" s="52">
        <v>38038020</v>
      </c>
      <c r="AJ135" s="52">
        <v>36</v>
      </c>
      <c r="AK135" s="52">
        <f t="shared" si="60"/>
        <v>1056611.6666666667</v>
      </c>
      <c r="AL135" s="52">
        <f t="shared" si="61"/>
        <v>1056611.6666666667</v>
      </c>
      <c r="AM135" s="10">
        <f t="shared" si="62"/>
        <v>1</v>
      </c>
      <c r="AN135" s="110">
        <v>30</v>
      </c>
      <c r="AO135" s="196">
        <f>IFERROR(AN135/AN139,"-")</f>
        <v>2.9097963142580018E-2</v>
      </c>
      <c r="AP135" s="52">
        <v>36332522</v>
      </c>
      <c r="AQ135" s="52">
        <v>30</v>
      </c>
      <c r="AR135" s="52">
        <f t="shared" si="63"/>
        <v>1211084.0666666667</v>
      </c>
      <c r="AS135" s="52">
        <f t="shared" si="64"/>
        <v>1211084.0666666667</v>
      </c>
      <c r="AT135" s="10">
        <f t="shared" si="65"/>
        <v>1</v>
      </c>
      <c r="AU135" s="110">
        <v>69</v>
      </c>
      <c r="AV135" s="196">
        <f>IFERROR(AU135/AU139,"-")</f>
        <v>0.48936170212765956</v>
      </c>
      <c r="AW135" s="52">
        <v>77012143</v>
      </c>
      <c r="AX135" s="52">
        <v>69</v>
      </c>
      <c r="AY135" s="52">
        <f t="shared" si="66"/>
        <v>1116118.0144927537</v>
      </c>
      <c r="AZ135" s="52">
        <f t="shared" si="67"/>
        <v>1116118.0144927537</v>
      </c>
      <c r="BA135" s="10">
        <f t="shared" si="68"/>
        <v>1</v>
      </c>
      <c r="BB135" s="110">
        <v>8</v>
      </c>
      <c r="BC135" s="196">
        <f>IFERROR(BB135/BB139,"-")</f>
        <v>7.3394495412844041E-3</v>
      </c>
      <c r="BD135" s="52">
        <v>4711085</v>
      </c>
      <c r="BE135" s="52">
        <v>8</v>
      </c>
      <c r="BF135" s="52">
        <f t="shared" si="69"/>
        <v>588885.625</v>
      </c>
      <c r="BG135" s="52">
        <f t="shared" si="70"/>
        <v>588885.625</v>
      </c>
      <c r="BH135" s="10">
        <f t="shared" si="71"/>
        <v>1</v>
      </c>
      <c r="BJ135" s="59"/>
    </row>
    <row r="136" spans="2:62" s="8" customFormat="1">
      <c r="B136" s="404"/>
      <c r="C136" s="407"/>
      <c r="D136" s="105" t="s">
        <v>134</v>
      </c>
      <c r="E136" s="109">
        <v>4</v>
      </c>
      <c r="F136" s="194">
        <f>IFERROR(E136/E139,"-")</f>
        <v>2.23463687150838E-2</v>
      </c>
      <c r="G136" s="195">
        <v>6785177</v>
      </c>
      <c r="H136" s="195">
        <v>4</v>
      </c>
      <c r="I136" s="195">
        <f t="shared" si="48"/>
        <v>1696294.25</v>
      </c>
      <c r="J136" s="195">
        <f t="shared" si="49"/>
        <v>1696294.25</v>
      </c>
      <c r="K136" s="106">
        <f t="shared" si="50"/>
        <v>1</v>
      </c>
      <c r="L136" s="109">
        <v>35</v>
      </c>
      <c r="M136" s="194">
        <f>IFERROR(L136/L139,"-")</f>
        <v>1.6706443914081145E-2</v>
      </c>
      <c r="N136" s="195">
        <v>48685471</v>
      </c>
      <c r="O136" s="195">
        <v>35</v>
      </c>
      <c r="P136" s="195">
        <f t="shared" si="51"/>
        <v>1391013.4571428571</v>
      </c>
      <c r="Q136" s="195">
        <f t="shared" si="52"/>
        <v>1391013.4571428571</v>
      </c>
      <c r="R136" s="106">
        <f t="shared" si="53"/>
        <v>1</v>
      </c>
      <c r="S136" s="109">
        <v>0</v>
      </c>
      <c r="T136" s="194">
        <f>IFERROR(S136/S139,"-")</f>
        <v>0</v>
      </c>
      <c r="U136" s="195">
        <v>0</v>
      </c>
      <c r="V136" s="195">
        <v>0</v>
      </c>
      <c r="W136" s="195" t="str">
        <f t="shared" si="54"/>
        <v>-</v>
      </c>
      <c r="X136" s="195" t="str">
        <f t="shared" si="55"/>
        <v>-</v>
      </c>
      <c r="Y136" s="106" t="str">
        <f t="shared" si="56"/>
        <v>-</v>
      </c>
      <c r="Z136" s="109">
        <v>0</v>
      </c>
      <c r="AA136" s="194">
        <f>IFERROR(Z136/Z139,"-")</f>
        <v>0</v>
      </c>
      <c r="AB136" s="195">
        <v>0</v>
      </c>
      <c r="AC136" s="195">
        <v>0</v>
      </c>
      <c r="AD136" s="195" t="str">
        <f t="shared" si="57"/>
        <v>-</v>
      </c>
      <c r="AE136" s="195" t="str">
        <f t="shared" si="58"/>
        <v>-</v>
      </c>
      <c r="AF136" s="106" t="str">
        <f t="shared" si="59"/>
        <v>-</v>
      </c>
      <c r="AG136" s="109">
        <v>18</v>
      </c>
      <c r="AH136" s="194">
        <f>IFERROR(AG136/AG139,"-")</f>
        <v>2.5000000000000001E-2</v>
      </c>
      <c r="AI136" s="195">
        <v>23318892</v>
      </c>
      <c r="AJ136" s="195">
        <v>18</v>
      </c>
      <c r="AK136" s="195">
        <f t="shared" si="60"/>
        <v>1295494</v>
      </c>
      <c r="AL136" s="195">
        <f t="shared" si="61"/>
        <v>1295494</v>
      </c>
      <c r="AM136" s="106">
        <f t="shared" si="62"/>
        <v>1</v>
      </c>
      <c r="AN136" s="109">
        <v>10</v>
      </c>
      <c r="AO136" s="194">
        <f>IFERROR(AN136/AN139,"-")</f>
        <v>9.6993210475266739E-3</v>
      </c>
      <c r="AP136" s="195">
        <v>12555154</v>
      </c>
      <c r="AQ136" s="195">
        <v>10</v>
      </c>
      <c r="AR136" s="195">
        <f t="shared" si="63"/>
        <v>1255515.3999999999</v>
      </c>
      <c r="AS136" s="195">
        <f t="shared" si="64"/>
        <v>1255515.3999999999</v>
      </c>
      <c r="AT136" s="106">
        <f t="shared" si="65"/>
        <v>1</v>
      </c>
      <c r="AU136" s="109">
        <v>35</v>
      </c>
      <c r="AV136" s="194">
        <f>IFERROR(AU136/AU139,"-")</f>
        <v>0.24822695035460993</v>
      </c>
      <c r="AW136" s="195">
        <v>48685471</v>
      </c>
      <c r="AX136" s="195">
        <v>35</v>
      </c>
      <c r="AY136" s="195">
        <f t="shared" si="66"/>
        <v>1391013.4571428571</v>
      </c>
      <c r="AZ136" s="195">
        <f t="shared" si="67"/>
        <v>1391013.4571428571</v>
      </c>
      <c r="BA136" s="106">
        <f t="shared" si="68"/>
        <v>1</v>
      </c>
      <c r="BB136" s="109">
        <v>8</v>
      </c>
      <c r="BC136" s="194">
        <f>IFERROR(BB136/BB139,"-")</f>
        <v>7.3394495412844041E-3</v>
      </c>
      <c r="BD136" s="195">
        <v>8732853</v>
      </c>
      <c r="BE136" s="195">
        <v>8</v>
      </c>
      <c r="BF136" s="195">
        <f t="shared" si="69"/>
        <v>1091606.625</v>
      </c>
      <c r="BG136" s="195">
        <f t="shared" si="70"/>
        <v>1091606.625</v>
      </c>
      <c r="BH136" s="106">
        <f t="shared" si="71"/>
        <v>1</v>
      </c>
      <c r="BJ136" s="59"/>
    </row>
    <row r="137" spans="2:62" s="8" customFormat="1">
      <c r="B137" s="404"/>
      <c r="C137" s="407"/>
      <c r="D137" s="105" t="s">
        <v>135</v>
      </c>
      <c r="E137" s="110">
        <v>9</v>
      </c>
      <c r="F137" s="196">
        <f>IFERROR(E137/E139,"-")</f>
        <v>5.027932960893855E-2</v>
      </c>
      <c r="G137" s="52">
        <v>16071332</v>
      </c>
      <c r="H137" s="52">
        <v>9</v>
      </c>
      <c r="I137" s="52">
        <f t="shared" si="48"/>
        <v>1785703.5555555555</v>
      </c>
      <c r="J137" s="52">
        <f t="shared" si="49"/>
        <v>1785703.5555555555</v>
      </c>
      <c r="K137" s="10">
        <f t="shared" si="50"/>
        <v>1</v>
      </c>
      <c r="L137" s="110">
        <v>28</v>
      </c>
      <c r="M137" s="196">
        <f>IFERROR(L137/L139,"-")</f>
        <v>1.3365155131264916E-2</v>
      </c>
      <c r="N137" s="52">
        <v>50023055</v>
      </c>
      <c r="O137" s="52">
        <v>28</v>
      </c>
      <c r="P137" s="52">
        <f t="shared" si="51"/>
        <v>1786537.6785714286</v>
      </c>
      <c r="Q137" s="52">
        <f t="shared" si="52"/>
        <v>1786537.6785714286</v>
      </c>
      <c r="R137" s="10">
        <f t="shared" si="53"/>
        <v>1</v>
      </c>
      <c r="S137" s="110">
        <v>0</v>
      </c>
      <c r="T137" s="196">
        <f>IFERROR(S137/S139,"-")</f>
        <v>0</v>
      </c>
      <c r="U137" s="52">
        <v>0</v>
      </c>
      <c r="V137" s="52">
        <v>0</v>
      </c>
      <c r="W137" s="52" t="str">
        <f t="shared" si="54"/>
        <v>-</v>
      </c>
      <c r="X137" s="52" t="str">
        <f t="shared" si="55"/>
        <v>-</v>
      </c>
      <c r="Y137" s="10" t="str">
        <f t="shared" si="56"/>
        <v>-</v>
      </c>
      <c r="Z137" s="110">
        <v>0</v>
      </c>
      <c r="AA137" s="196">
        <f>IFERROR(Z137/Z139,"-")</f>
        <v>0</v>
      </c>
      <c r="AB137" s="52">
        <v>0</v>
      </c>
      <c r="AC137" s="52">
        <v>0</v>
      </c>
      <c r="AD137" s="52" t="str">
        <f t="shared" si="57"/>
        <v>-</v>
      </c>
      <c r="AE137" s="52" t="str">
        <f t="shared" si="58"/>
        <v>-</v>
      </c>
      <c r="AF137" s="10" t="str">
        <f t="shared" si="59"/>
        <v>-</v>
      </c>
      <c r="AG137" s="110">
        <v>13</v>
      </c>
      <c r="AH137" s="196">
        <f>IFERROR(AG137/AG139,"-")</f>
        <v>1.8055555555555554E-2</v>
      </c>
      <c r="AI137" s="52">
        <v>28890649</v>
      </c>
      <c r="AJ137" s="52">
        <v>13</v>
      </c>
      <c r="AK137" s="52">
        <f t="shared" si="60"/>
        <v>2222357.6153846155</v>
      </c>
      <c r="AL137" s="52">
        <f t="shared" si="61"/>
        <v>2222357.6153846155</v>
      </c>
      <c r="AM137" s="10">
        <f t="shared" si="62"/>
        <v>1</v>
      </c>
      <c r="AN137" s="110">
        <v>10</v>
      </c>
      <c r="AO137" s="196">
        <f>IFERROR(AN137/AN139,"-")</f>
        <v>9.6993210475266739E-3</v>
      </c>
      <c r="AP137" s="52">
        <v>14607562</v>
      </c>
      <c r="AQ137" s="52">
        <v>10</v>
      </c>
      <c r="AR137" s="52">
        <f t="shared" si="63"/>
        <v>1460756.2</v>
      </c>
      <c r="AS137" s="52">
        <f t="shared" si="64"/>
        <v>1460756.2</v>
      </c>
      <c r="AT137" s="10">
        <f t="shared" si="65"/>
        <v>1</v>
      </c>
      <c r="AU137" s="110">
        <v>28</v>
      </c>
      <c r="AV137" s="196">
        <f>IFERROR(AU137/AU139,"-")</f>
        <v>0.19858156028368795</v>
      </c>
      <c r="AW137" s="52">
        <v>50023055</v>
      </c>
      <c r="AX137" s="52">
        <v>28</v>
      </c>
      <c r="AY137" s="52">
        <f t="shared" si="66"/>
        <v>1786537.6785714286</v>
      </c>
      <c r="AZ137" s="52">
        <f t="shared" si="67"/>
        <v>1786537.6785714286</v>
      </c>
      <c r="BA137" s="10">
        <f t="shared" si="68"/>
        <v>1</v>
      </c>
      <c r="BB137" s="110">
        <v>3</v>
      </c>
      <c r="BC137" s="196">
        <f>IFERROR(BB137/BB139,"-")</f>
        <v>2.7522935779816515E-3</v>
      </c>
      <c r="BD137" s="52">
        <v>1553080</v>
      </c>
      <c r="BE137" s="52">
        <v>3</v>
      </c>
      <c r="BF137" s="52">
        <f t="shared" si="69"/>
        <v>517693.33333333331</v>
      </c>
      <c r="BG137" s="52">
        <f t="shared" si="70"/>
        <v>517693.33333333331</v>
      </c>
      <c r="BH137" s="10">
        <f t="shared" si="71"/>
        <v>1</v>
      </c>
      <c r="BJ137" s="59"/>
    </row>
    <row r="138" spans="2:62" s="8" customFormat="1">
      <c r="B138" s="404"/>
      <c r="C138" s="407"/>
      <c r="D138" s="108" t="s">
        <v>136</v>
      </c>
      <c r="E138" s="303">
        <v>2</v>
      </c>
      <c r="F138" s="197">
        <f>IFERROR(E138/E139,"-")</f>
        <v>1.11731843575419E-2</v>
      </c>
      <c r="G138" s="98">
        <v>6254592</v>
      </c>
      <c r="H138" s="98">
        <v>2</v>
      </c>
      <c r="I138" s="98">
        <f t="shared" si="48"/>
        <v>3127296</v>
      </c>
      <c r="J138" s="98">
        <f t="shared" si="49"/>
        <v>3127296</v>
      </c>
      <c r="K138" s="26">
        <f t="shared" si="50"/>
        <v>1</v>
      </c>
      <c r="L138" s="303">
        <v>9</v>
      </c>
      <c r="M138" s="197">
        <f>IFERROR(L138/L139,"-")</f>
        <v>4.2959427207637235E-3</v>
      </c>
      <c r="N138" s="98">
        <v>21639439</v>
      </c>
      <c r="O138" s="98">
        <v>9</v>
      </c>
      <c r="P138" s="98">
        <f t="shared" si="51"/>
        <v>2404382.111111111</v>
      </c>
      <c r="Q138" s="98">
        <f t="shared" si="52"/>
        <v>2404382.111111111</v>
      </c>
      <c r="R138" s="26">
        <f t="shared" si="53"/>
        <v>1</v>
      </c>
      <c r="S138" s="303">
        <v>0</v>
      </c>
      <c r="T138" s="197">
        <f>IFERROR(S138/S139,"-")</f>
        <v>0</v>
      </c>
      <c r="U138" s="98">
        <v>0</v>
      </c>
      <c r="V138" s="98">
        <v>0</v>
      </c>
      <c r="W138" s="98" t="str">
        <f t="shared" si="54"/>
        <v>-</v>
      </c>
      <c r="X138" s="98" t="str">
        <f t="shared" si="55"/>
        <v>-</v>
      </c>
      <c r="Y138" s="26" t="str">
        <f t="shared" si="56"/>
        <v>-</v>
      </c>
      <c r="Z138" s="303">
        <v>0</v>
      </c>
      <c r="AA138" s="197">
        <f>IFERROR(Z138/Z139,"-")</f>
        <v>0</v>
      </c>
      <c r="AB138" s="98">
        <v>0</v>
      </c>
      <c r="AC138" s="98">
        <v>0</v>
      </c>
      <c r="AD138" s="98" t="str">
        <f t="shared" si="57"/>
        <v>-</v>
      </c>
      <c r="AE138" s="98" t="str">
        <f t="shared" si="58"/>
        <v>-</v>
      </c>
      <c r="AF138" s="26" t="str">
        <f t="shared" si="59"/>
        <v>-</v>
      </c>
      <c r="AG138" s="303">
        <v>5</v>
      </c>
      <c r="AH138" s="197">
        <f>IFERROR(AG138/AG139,"-")</f>
        <v>6.9444444444444441E-3</v>
      </c>
      <c r="AI138" s="98">
        <v>14251288</v>
      </c>
      <c r="AJ138" s="98">
        <v>5</v>
      </c>
      <c r="AK138" s="98">
        <f t="shared" si="60"/>
        <v>2850257.6</v>
      </c>
      <c r="AL138" s="98">
        <f t="shared" si="61"/>
        <v>2850257.6</v>
      </c>
      <c r="AM138" s="26">
        <f t="shared" si="62"/>
        <v>1</v>
      </c>
      <c r="AN138" s="303">
        <v>3</v>
      </c>
      <c r="AO138" s="197">
        <f>IFERROR(AN138/AN139,"-")</f>
        <v>2.9097963142580021E-3</v>
      </c>
      <c r="AP138" s="98">
        <v>3619487</v>
      </c>
      <c r="AQ138" s="98">
        <v>3</v>
      </c>
      <c r="AR138" s="98">
        <f t="shared" si="63"/>
        <v>1206495.6666666667</v>
      </c>
      <c r="AS138" s="98">
        <f t="shared" si="64"/>
        <v>1206495.6666666667</v>
      </c>
      <c r="AT138" s="26">
        <f t="shared" si="65"/>
        <v>1</v>
      </c>
      <c r="AU138" s="303">
        <v>9</v>
      </c>
      <c r="AV138" s="197">
        <f>IFERROR(AU138/AU139,"-")</f>
        <v>6.3829787234042548E-2</v>
      </c>
      <c r="AW138" s="98">
        <v>21639439</v>
      </c>
      <c r="AX138" s="98">
        <v>9</v>
      </c>
      <c r="AY138" s="98">
        <f t="shared" si="66"/>
        <v>2404382.111111111</v>
      </c>
      <c r="AZ138" s="98">
        <f t="shared" si="67"/>
        <v>2404382.111111111</v>
      </c>
      <c r="BA138" s="26">
        <f t="shared" si="68"/>
        <v>1</v>
      </c>
      <c r="BB138" s="303">
        <v>3</v>
      </c>
      <c r="BC138" s="197">
        <f>IFERROR(BB138/BB139,"-")</f>
        <v>2.7522935779816515E-3</v>
      </c>
      <c r="BD138" s="98">
        <v>7714616</v>
      </c>
      <c r="BE138" s="98">
        <v>3</v>
      </c>
      <c r="BF138" s="98">
        <f t="shared" si="69"/>
        <v>2571538.6666666665</v>
      </c>
      <c r="BG138" s="98">
        <f t="shared" si="70"/>
        <v>2571538.6666666665</v>
      </c>
      <c r="BH138" s="26">
        <f t="shared" si="71"/>
        <v>1</v>
      </c>
      <c r="BJ138" s="59"/>
    </row>
    <row r="139" spans="2:62" s="8" customFormat="1">
      <c r="B139" s="405"/>
      <c r="C139" s="408"/>
      <c r="D139" s="221" t="s">
        <v>64</v>
      </c>
      <c r="E139" s="111">
        <f>SUM(E131:E138)</f>
        <v>179</v>
      </c>
      <c r="F139" s="198">
        <f>IFERROR(E139/E139,"-")</f>
        <v>1</v>
      </c>
      <c r="G139" s="99">
        <f>SUM(G131:G138)</f>
        <v>60453323</v>
      </c>
      <c r="H139" s="99">
        <f>SUM(H131:H138)</f>
        <v>57</v>
      </c>
      <c r="I139" s="99">
        <f t="shared" si="48"/>
        <v>337728.06145251397</v>
      </c>
      <c r="J139" s="99">
        <f t="shared" si="49"/>
        <v>1060584.6140350876</v>
      </c>
      <c r="K139" s="87">
        <f t="shared" si="50"/>
        <v>0.31843575418994413</v>
      </c>
      <c r="L139" s="111">
        <f>SUM(L131:L138)</f>
        <v>2095</v>
      </c>
      <c r="M139" s="198">
        <f>IFERROR(L139/L139,"-")</f>
        <v>1</v>
      </c>
      <c r="N139" s="99">
        <f>SUM(N131:N138)</f>
        <v>291536544</v>
      </c>
      <c r="O139" s="99">
        <f>SUM(O131:O138)</f>
        <v>351</v>
      </c>
      <c r="P139" s="99">
        <f t="shared" si="51"/>
        <v>139158.25489260143</v>
      </c>
      <c r="Q139" s="99">
        <f t="shared" si="52"/>
        <v>830588.4444444445</v>
      </c>
      <c r="R139" s="87">
        <f t="shared" si="53"/>
        <v>0.16754176610978519</v>
      </c>
      <c r="S139" s="111">
        <f>SUM(S131:S138)</f>
        <v>122</v>
      </c>
      <c r="T139" s="198">
        <f>IFERROR(S139/S139,"-")</f>
        <v>1</v>
      </c>
      <c r="U139" s="99">
        <f>SUM(U131:U138)</f>
        <v>5457152</v>
      </c>
      <c r="V139" s="99">
        <f>SUM(V131:V138)</f>
        <v>8</v>
      </c>
      <c r="W139" s="99">
        <f t="shared" si="54"/>
        <v>44730.754098360652</v>
      </c>
      <c r="X139" s="99">
        <f t="shared" si="55"/>
        <v>682144</v>
      </c>
      <c r="Y139" s="87">
        <f t="shared" si="56"/>
        <v>6.5573770491803282E-2</v>
      </c>
      <c r="Z139" s="111">
        <f>SUM(Z131:Z138)</f>
        <v>206</v>
      </c>
      <c r="AA139" s="198">
        <f>IFERROR(Z139/Z139,"-")</f>
        <v>1</v>
      </c>
      <c r="AB139" s="99">
        <f>SUM(AB131:AB138)</f>
        <v>8117610</v>
      </c>
      <c r="AC139" s="99">
        <f>SUM(AC131:AC138)</f>
        <v>9</v>
      </c>
      <c r="AD139" s="99">
        <f t="shared" si="57"/>
        <v>39405.87378640777</v>
      </c>
      <c r="AE139" s="99">
        <f t="shared" si="58"/>
        <v>901956.66666666663</v>
      </c>
      <c r="AF139" s="87">
        <f t="shared" si="59"/>
        <v>4.3689320388349516E-2</v>
      </c>
      <c r="AG139" s="111">
        <f>SUM(AG131:AG138)</f>
        <v>720</v>
      </c>
      <c r="AH139" s="198">
        <f>IFERROR(AG139/AG139,"-")</f>
        <v>1</v>
      </c>
      <c r="AI139" s="99">
        <f>SUM(AI131:AI138)</f>
        <v>148920561</v>
      </c>
      <c r="AJ139" s="99">
        <f>SUM(AJ131:AJ138)</f>
        <v>176</v>
      </c>
      <c r="AK139" s="99">
        <f t="shared" si="60"/>
        <v>206834.11249999999</v>
      </c>
      <c r="AL139" s="99">
        <f t="shared" si="61"/>
        <v>846139.55113636365</v>
      </c>
      <c r="AM139" s="87">
        <f t="shared" si="62"/>
        <v>0.24444444444444444</v>
      </c>
      <c r="AN139" s="111">
        <f>SUM(AN131:AN138)</f>
        <v>1031</v>
      </c>
      <c r="AO139" s="198">
        <f>IFERROR(AN139/AN139,"-")</f>
        <v>1</v>
      </c>
      <c r="AP139" s="99">
        <f>SUM(AP131:AP138)</f>
        <v>103294687</v>
      </c>
      <c r="AQ139" s="99">
        <f>SUM(AQ131:AQ138)</f>
        <v>142</v>
      </c>
      <c r="AR139" s="99">
        <f t="shared" si="63"/>
        <v>100188.83317167798</v>
      </c>
      <c r="AS139" s="99">
        <f t="shared" si="64"/>
        <v>727427.37323943665</v>
      </c>
      <c r="AT139" s="87">
        <f t="shared" si="65"/>
        <v>0.13773035887487875</v>
      </c>
      <c r="AU139" s="111">
        <f>SUM(AU131:AU138)</f>
        <v>141</v>
      </c>
      <c r="AV139" s="198">
        <f>IFERROR(AU139/AU139,"-")</f>
        <v>1</v>
      </c>
      <c r="AW139" s="99">
        <f>SUM(AW131:AW138)</f>
        <v>197360108</v>
      </c>
      <c r="AX139" s="99">
        <f>SUM(AX131:AX138)</f>
        <v>141</v>
      </c>
      <c r="AY139" s="99">
        <f t="shared" si="66"/>
        <v>1399717.0780141845</v>
      </c>
      <c r="AZ139" s="99">
        <f t="shared" si="67"/>
        <v>1399717.0780141845</v>
      </c>
      <c r="BA139" s="87">
        <f t="shared" si="68"/>
        <v>1</v>
      </c>
      <c r="BB139" s="111">
        <f>SUM(BB131:BB138)</f>
        <v>1090</v>
      </c>
      <c r="BC139" s="198">
        <f>IFERROR(BB139/BB139,"-")</f>
        <v>1</v>
      </c>
      <c r="BD139" s="99">
        <f>SUM(BD131:BD138)</f>
        <v>41309324</v>
      </c>
      <c r="BE139" s="99">
        <f>SUM(BE131:BE138)</f>
        <v>65</v>
      </c>
      <c r="BF139" s="99">
        <f t="shared" si="69"/>
        <v>37898.462385321101</v>
      </c>
      <c r="BG139" s="99">
        <f t="shared" si="70"/>
        <v>635528.0615384616</v>
      </c>
      <c r="BH139" s="87">
        <f t="shared" si="71"/>
        <v>5.9633027522935783E-2</v>
      </c>
      <c r="BJ139" s="59"/>
    </row>
    <row r="140" spans="2:62" s="8" customFormat="1">
      <c r="B140" s="403">
        <v>16</v>
      </c>
      <c r="C140" s="406" t="s">
        <v>53</v>
      </c>
      <c r="D140" s="105" t="s">
        <v>132</v>
      </c>
      <c r="E140" s="109">
        <v>76</v>
      </c>
      <c r="F140" s="194">
        <f>IFERROR(E140/E148,"-")</f>
        <v>0.6386554621848739</v>
      </c>
      <c r="G140" s="195">
        <v>0</v>
      </c>
      <c r="H140" s="195">
        <v>0</v>
      </c>
      <c r="I140" s="195">
        <f t="shared" si="48"/>
        <v>0</v>
      </c>
      <c r="J140" s="195" t="str">
        <f t="shared" si="49"/>
        <v>-</v>
      </c>
      <c r="K140" s="106">
        <f t="shared" si="50"/>
        <v>0</v>
      </c>
      <c r="L140" s="109">
        <v>1022</v>
      </c>
      <c r="M140" s="194">
        <f>IFERROR(L140/L148,"-")</f>
        <v>0.81825460368294634</v>
      </c>
      <c r="N140" s="195">
        <v>0</v>
      </c>
      <c r="O140" s="195">
        <v>0</v>
      </c>
      <c r="P140" s="195">
        <f t="shared" si="51"/>
        <v>0</v>
      </c>
      <c r="Q140" s="195" t="str">
        <f t="shared" si="52"/>
        <v>-</v>
      </c>
      <c r="R140" s="106">
        <f t="shared" si="53"/>
        <v>0</v>
      </c>
      <c r="S140" s="109">
        <v>56</v>
      </c>
      <c r="T140" s="194">
        <f>IFERROR(S140/S148,"-")</f>
        <v>0.93333333333333335</v>
      </c>
      <c r="U140" s="195">
        <v>0</v>
      </c>
      <c r="V140" s="195">
        <v>0</v>
      </c>
      <c r="W140" s="195">
        <f t="shared" si="54"/>
        <v>0</v>
      </c>
      <c r="X140" s="195" t="str">
        <f t="shared" si="55"/>
        <v>-</v>
      </c>
      <c r="Y140" s="106">
        <f t="shared" si="56"/>
        <v>0</v>
      </c>
      <c r="Z140" s="109">
        <v>117</v>
      </c>
      <c r="AA140" s="194">
        <f>IFERROR(Z140/Z148,"-")</f>
        <v>0.96694214876033058</v>
      </c>
      <c r="AB140" s="195">
        <v>0</v>
      </c>
      <c r="AC140" s="195">
        <v>0</v>
      </c>
      <c r="AD140" s="195">
        <f t="shared" si="57"/>
        <v>0</v>
      </c>
      <c r="AE140" s="195" t="str">
        <f t="shared" si="58"/>
        <v>-</v>
      </c>
      <c r="AF140" s="106">
        <f t="shared" si="59"/>
        <v>0</v>
      </c>
      <c r="AG140" s="109">
        <v>310</v>
      </c>
      <c r="AH140" s="194">
        <f>IFERROR(AG140/AG148,"-")</f>
        <v>0.72093023255813948</v>
      </c>
      <c r="AI140" s="195">
        <v>0</v>
      </c>
      <c r="AJ140" s="195">
        <v>0</v>
      </c>
      <c r="AK140" s="195">
        <f t="shared" si="60"/>
        <v>0</v>
      </c>
      <c r="AL140" s="195" t="str">
        <f t="shared" si="61"/>
        <v>-</v>
      </c>
      <c r="AM140" s="106">
        <f t="shared" si="62"/>
        <v>0</v>
      </c>
      <c r="AN140" s="109">
        <v>539</v>
      </c>
      <c r="AO140" s="194">
        <f>IFERROR(AN140/AN148,"-")</f>
        <v>0.85691573926868048</v>
      </c>
      <c r="AP140" s="195">
        <v>0</v>
      </c>
      <c r="AQ140" s="195">
        <v>0</v>
      </c>
      <c r="AR140" s="195">
        <f t="shared" si="63"/>
        <v>0</v>
      </c>
      <c r="AS140" s="195" t="str">
        <f t="shared" si="64"/>
        <v>-</v>
      </c>
      <c r="AT140" s="106">
        <f t="shared" si="65"/>
        <v>0</v>
      </c>
      <c r="AU140" s="109">
        <v>0</v>
      </c>
      <c r="AV140" s="194">
        <f>IFERROR(AU140/AU148,"-")</f>
        <v>0</v>
      </c>
      <c r="AW140" s="195">
        <v>0</v>
      </c>
      <c r="AX140" s="195">
        <v>0</v>
      </c>
      <c r="AY140" s="195" t="str">
        <f t="shared" si="66"/>
        <v>-</v>
      </c>
      <c r="AZ140" s="195" t="str">
        <f t="shared" si="67"/>
        <v>-</v>
      </c>
      <c r="BA140" s="106" t="str">
        <f t="shared" si="68"/>
        <v>-</v>
      </c>
      <c r="BB140" s="109">
        <v>653</v>
      </c>
      <c r="BC140" s="194">
        <f>IFERROR(BB140/BB148,"-")</f>
        <v>0.91201117318435754</v>
      </c>
      <c r="BD140" s="195">
        <v>0</v>
      </c>
      <c r="BE140" s="195">
        <v>0</v>
      </c>
      <c r="BF140" s="195">
        <f t="shared" si="69"/>
        <v>0</v>
      </c>
      <c r="BG140" s="195" t="str">
        <f t="shared" si="70"/>
        <v>-</v>
      </c>
      <c r="BH140" s="106">
        <f t="shared" si="71"/>
        <v>0</v>
      </c>
      <c r="BJ140" s="59"/>
    </row>
    <row r="141" spans="2:62" s="8" customFormat="1">
      <c r="B141" s="404"/>
      <c r="C141" s="407"/>
      <c r="D141" s="105" t="s">
        <v>129</v>
      </c>
      <c r="E141" s="110">
        <v>3</v>
      </c>
      <c r="F141" s="196">
        <f>IFERROR(E141/E148,"-")</f>
        <v>2.5210084033613446E-2</v>
      </c>
      <c r="G141" s="52">
        <v>304780</v>
      </c>
      <c r="H141" s="52">
        <v>3</v>
      </c>
      <c r="I141" s="52">
        <f t="shared" si="48"/>
        <v>101593.33333333333</v>
      </c>
      <c r="J141" s="52">
        <f t="shared" si="49"/>
        <v>101593.33333333333</v>
      </c>
      <c r="K141" s="10">
        <f t="shared" si="50"/>
        <v>1</v>
      </c>
      <c r="L141" s="110">
        <v>43</v>
      </c>
      <c r="M141" s="196">
        <f>IFERROR(L141/L148,"-")</f>
        <v>3.4427542033626898E-2</v>
      </c>
      <c r="N141" s="52">
        <v>6890140</v>
      </c>
      <c r="O141" s="52">
        <v>41</v>
      </c>
      <c r="P141" s="52">
        <f t="shared" si="51"/>
        <v>160235.81395348837</v>
      </c>
      <c r="Q141" s="52">
        <f t="shared" si="52"/>
        <v>168052.19512195123</v>
      </c>
      <c r="R141" s="10">
        <f t="shared" si="53"/>
        <v>0.95348837209302328</v>
      </c>
      <c r="S141" s="110">
        <v>0</v>
      </c>
      <c r="T141" s="196">
        <f>IFERROR(S141/S148,"-")</f>
        <v>0</v>
      </c>
      <c r="U141" s="52">
        <v>0</v>
      </c>
      <c r="V141" s="52">
        <v>0</v>
      </c>
      <c r="W141" s="52" t="str">
        <f t="shared" si="54"/>
        <v>-</v>
      </c>
      <c r="X141" s="52" t="str">
        <f t="shared" si="55"/>
        <v>-</v>
      </c>
      <c r="Y141" s="10" t="str">
        <f t="shared" si="56"/>
        <v>-</v>
      </c>
      <c r="Z141" s="110">
        <v>2</v>
      </c>
      <c r="AA141" s="196">
        <f>IFERROR(Z141/Z148,"-")</f>
        <v>1.6528925619834711E-2</v>
      </c>
      <c r="AB141" s="52">
        <v>295068</v>
      </c>
      <c r="AC141" s="52">
        <v>2</v>
      </c>
      <c r="AD141" s="52">
        <f t="shared" si="57"/>
        <v>147534</v>
      </c>
      <c r="AE141" s="52">
        <f t="shared" si="58"/>
        <v>147534</v>
      </c>
      <c r="AF141" s="10">
        <f t="shared" si="59"/>
        <v>1</v>
      </c>
      <c r="AG141" s="110">
        <v>21</v>
      </c>
      <c r="AH141" s="196">
        <f>IFERROR(AG141/AG148,"-")</f>
        <v>4.8837209302325581E-2</v>
      </c>
      <c r="AI141" s="52">
        <v>2369121</v>
      </c>
      <c r="AJ141" s="52">
        <v>20</v>
      </c>
      <c r="AK141" s="52">
        <f t="shared" si="60"/>
        <v>112815.28571428571</v>
      </c>
      <c r="AL141" s="52">
        <f t="shared" si="61"/>
        <v>118456.05</v>
      </c>
      <c r="AM141" s="10">
        <f t="shared" si="62"/>
        <v>0.95238095238095233</v>
      </c>
      <c r="AN141" s="110">
        <v>20</v>
      </c>
      <c r="AO141" s="196">
        <f>IFERROR(AN141/AN148,"-")</f>
        <v>3.1796502384737677E-2</v>
      </c>
      <c r="AP141" s="52">
        <v>4225951</v>
      </c>
      <c r="AQ141" s="52">
        <v>19</v>
      </c>
      <c r="AR141" s="52">
        <f t="shared" si="63"/>
        <v>211297.55</v>
      </c>
      <c r="AS141" s="52">
        <f t="shared" si="64"/>
        <v>222418.47368421053</v>
      </c>
      <c r="AT141" s="10">
        <f t="shared" si="65"/>
        <v>0.95</v>
      </c>
      <c r="AU141" s="110">
        <v>0</v>
      </c>
      <c r="AV141" s="196">
        <f>IFERROR(AU141/AU148,"-")</f>
        <v>0</v>
      </c>
      <c r="AW141" s="52">
        <v>0</v>
      </c>
      <c r="AX141" s="52">
        <v>0</v>
      </c>
      <c r="AY141" s="52" t="str">
        <f t="shared" si="66"/>
        <v>-</v>
      </c>
      <c r="AZ141" s="52" t="str">
        <f t="shared" si="67"/>
        <v>-</v>
      </c>
      <c r="BA141" s="10" t="str">
        <f t="shared" si="68"/>
        <v>-</v>
      </c>
      <c r="BB141" s="110">
        <v>9</v>
      </c>
      <c r="BC141" s="196">
        <f>IFERROR(BB141/BB148,"-")</f>
        <v>1.2569832402234637E-2</v>
      </c>
      <c r="BD141" s="52">
        <v>1133714</v>
      </c>
      <c r="BE141" s="52">
        <v>9</v>
      </c>
      <c r="BF141" s="52">
        <f t="shared" si="69"/>
        <v>125968.22222222222</v>
      </c>
      <c r="BG141" s="52">
        <f t="shared" si="70"/>
        <v>125968.22222222222</v>
      </c>
      <c r="BH141" s="10">
        <f t="shared" si="71"/>
        <v>1</v>
      </c>
      <c r="BJ141" s="59"/>
    </row>
    <row r="142" spans="2:62" s="8" customFormat="1">
      <c r="B142" s="404"/>
      <c r="C142" s="407"/>
      <c r="D142" s="105" t="s">
        <v>130</v>
      </c>
      <c r="E142" s="110">
        <v>5</v>
      </c>
      <c r="F142" s="196">
        <f>IFERROR(E142/E148,"-")</f>
        <v>4.2016806722689079E-2</v>
      </c>
      <c r="G142" s="52">
        <v>668477</v>
      </c>
      <c r="H142" s="52">
        <v>5</v>
      </c>
      <c r="I142" s="52">
        <f t="shared" ref="I142:I205" si="72">IFERROR(G142/E142,"-")</f>
        <v>133695.4</v>
      </c>
      <c r="J142" s="52">
        <f t="shared" si="49"/>
        <v>133695.4</v>
      </c>
      <c r="K142" s="10">
        <f t="shared" si="50"/>
        <v>1</v>
      </c>
      <c r="L142" s="110">
        <v>29</v>
      </c>
      <c r="M142" s="196">
        <f>IFERROR(L142/L148,"-")</f>
        <v>2.321857485988791E-2</v>
      </c>
      <c r="N142" s="52">
        <v>6749901</v>
      </c>
      <c r="O142" s="52">
        <v>29</v>
      </c>
      <c r="P142" s="52">
        <f t="shared" si="51"/>
        <v>232755.20689655171</v>
      </c>
      <c r="Q142" s="52">
        <f t="shared" si="52"/>
        <v>232755.20689655171</v>
      </c>
      <c r="R142" s="10">
        <f t="shared" si="53"/>
        <v>1</v>
      </c>
      <c r="S142" s="110">
        <v>1</v>
      </c>
      <c r="T142" s="196">
        <f>IFERROR(S142/S148,"-")</f>
        <v>1.6666666666666666E-2</v>
      </c>
      <c r="U142" s="52">
        <v>166224</v>
      </c>
      <c r="V142" s="52">
        <v>1</v>
      </c>
      <c r="W142" s="52">
        <f t="shared" si="54"/>
        <v>166224</v>
      </c>
      <c r="X142" s="52">
        <f t="shared" si="55"/>
        <v>166224</v>
      </c>
      <c r="Y142" s="10">
        <f t="shared" si="56"/>
        <v>1</v>
      </c>
      <c r="Z142" s="110">
        <v>0</v>
      </c>
      <c r="AA142" s="196">
        <f>IFERROR(Z142/Z148,"-")</f>
        <v>0</v>
      </c>
      <c r="AB142" s="52">
        <v>0</v>
      </c>
      <c r="AC142" s="52">
        <v>0</v>
      </c>
      <c r="AD142" s="52" t="str">
        <f t="shared" si="57"/>
        <v>-</v>
      </c>
      <c r="AE142" s="52" t="str">
        <f t="shared" si="58"/>
        <v>-</v>
      </c>
      <c r="AF142" s="10" t="str">
        <f t="shared" si="59"/>
        <v>-</v>
      </c>
      <c r="AG142" s="110">
        <v>17</v>
      </c>
      <c r="AH142" s="196">
        <f>IFERROR(AG142/AG148,"-")</f>
        <v>3.9534883720930232E-2</v>
      </c>
      <c r="AI142" s="52">
        <v>3812551</v>
      </c>
      <c r="AJ142" s="52">
        <v>17</v>
      </c>
      <c r="AK142" s="52">
        <f t="shared" si="60"/>
        <v>224267.70588235295</v>
      </c>
      <c r="AL142" s="52">
        <f t="shared" si="61"/>
        <v>224267.70588235295</v>
      </c>
      <c r="AM142" s="10">
        <f t="shared" si="62"/>
        <v>1</v>
      </c>
      <c r="AN142" s="110">
        <v>11</v>
      </c>
      <c r="AO142" s="196">
        <f>IFERROR(AN142/AN148,"-")</f>
        <v>1.7488076311605722E-2</v>
      </c>
      <c r="AP142" s="52">
        <v>2771126</v>
      </c>
      <c r="AQ142" s="52">
        <v>11</v>
      </c>
      <c r="AR142" s="52">
        <f t="shared" si="63"/>
        <v>251920.54545454544</v>
      </c>
      <c r="AS142" s="52">
        <f t="shared" si="64"/>
        <v>251920.54545454544</v>
      </c>
      <c r="AT142" s="10">
        <f t="shared" si="65"/>
        <v>1</v>
      </c>
      <c r="AU142" s="110">
        <v>0</v>
      </c>
      <c r="AV142" s="196">
        <f>IFERROR(AU142/AU148,"-")</f>
        <v>0</v>
      </c>
      <c r="AW142" s="52">
        <v>0</v>
      </c>
      <c r="AX142" s="52">
        <v>0</v>
      </c>
      <c r="AY142" s="52" t="str">
        <f t="shared" si="66"/>
        <v>-</v>
      </c>
      <c r="AZ142" s="52" t="str">
        <f t="shared" si="67"/>
        <v>-</v>
      </c>
      <c r="BA142" s="10" t="str">
        <f t="shared" si="68"/>
        <v>-</v>
      </c>
      <c r="BB142" s="110">
        <v>10</v>
      </c>
      <c r="BC142" s="196">
        <f>IFERROR(BB142/BB148,"-")</f>
        <v>1.3966480446927373E-2</v>
      </c>
      <c r="BD142" s="52">
        <v>1715698</v>
      </c>
      <c r="BE142" s="52">
        <v>10</v>
      </c>
      <c r="BF142" s="52">
        <f t="shared" si="69"/>
        <v>171569.8</v>
      </c>
      <c r="BG142" s="52">
        <f t="shared" si="70"/>
        <v>171569.8</v>
      </c>
      <c r="BH142" s="10">
        <f t="shared" si="71"/>
        <v>1</v>
      </c>
      <c r="BJ142" s="59"/>
    </row>
    <row r="143" spans="2:62" s="8" customFormat="1">
      <c r="B143" s="404"/>
      <c r="C143" s="407"/>
      <c r="D143" s="105" t="s">
        <v>131</v>
      </c>
      <c r="E143" s="109">
        <v>5</v>
      </c>
      <c r="F143" s="194">
        <f>IFERROR(E143/E148,"-")</f>
        <v>4.2016806722689079E-2</v>
      </c>
      <c r="G143" s="195">
        <v>3909950</v>
      </c>
      <c r="H143" s="195">
        <v>5</v>
      </c>
      <c r="I143" s="195">
        <f t="shared" si="72"/>
        <v>781990</v>
      </c>
      <c r="J143" s="195">
        <f t="shared" si="49"/>
        <v>781990</v>
      </c>
      <c r="K143" s="106">
        <f t="shared" si="50"/>
        <v>1</v>
      </c>
      <c r="L143" s="109">
        <v>54</v>
      </c>
      <c r="M143" s="194">
        <f>IFERROR(L143/L148,"-")</f>
        <v>4.3234587670136111E-2</v>
      </c>
      <c r="N143" s="195">
        <v>49691472</v>
      </c>
      <c r="O143" s="195">
        <v>54</v>
      </c>
      <c r="P143" s="195">
        <f t="shared" si="51"/>
        <v>920212.4444444445</v>
      </c>
      <c r="Q143" s="195">
        <f t="shared" si="52"/>
        <v>920212.4444444445</v>
      </c>
      <c r="R143" s="106">
        <f t="shared" si="53"/>
        <v>1</v>
      </c>
      <c r="S143" s="109">
        <v>3</v>
      </c>
      <c r="T143" s="194">
        <f>IFERROR(S143/S148,"-")</f>
        <v>0.05</v>
      </c>
      <c r="U143" s="195">
        <v>907828</v>
      </c>
      <c r="V143" s="195">
        <v>3</v>
      </c>
      <c r="W143" s="195">
        <f t="shared" si="54"/>
        <v>302609.33333333331</v>
      </c>
      <c r="X143" s="195">
        <f t="shared" si="55"/>
        <v>302609.33333333331</v>
      </c>
      <c r="Y143" s="106">
        <f t="shared" si="56"/>
        <v>1</v>
      </c>
      <c r="Z143" s="109">
        <v>2</v>
      </c>
      <c r="AA143" s="194">
        <f>IFERROR(Z143/Z148,"-")</f>
        <v>1.6528925619834711E-2</v>
      </c>
      <c r="AB143" s="195">
        <v>2961782</v>
      </c>
      <c r="AC143" s="195">
        <v>2</v>
      </c>
      <c r="AD143" s="195">
        <f t="shared" si="57"/>
        <v>1480891</v>
      </c>
      <c r="AE143" s="195">
        <f t="shared" si="58"/>
        <v>1480891</v>
      </c>
      <c r="AF143" s="106">
        <f t="shared" si="59"/>
        <v>1</v>
      </c>
      <c r="AG143" s="109">
        <v>24</v>
      </c>
      <c r="AH143" s="194">
        <f>IFERROR(AG143/AG148,"-")</f>
        <v>5.5813953488372092E-2</v>
      </c>
      <c r="AI143" s="195">
        <v>19685993</v>
      </c>
      <c r="AJ143" s="195">
        <v>24</v>
      </c>
      <c r="AK143" s="195">
        <f t="shared" si="60"/>
        <v>820249.70833333337</v>
      </c>
      <c r="AL143" s="195">
        <f t="shared" si="61"/>
        <v>820249.70833333337</v>
      </c>
      <c r="AM143" s="106">
        <f t="shared" si="62"/>
        <v>1</v>
      </c>
      <c r="AN143" s="109">
        <v>25</v>
      </c>
      <c r="AO143" s="194">
        <f>IFERROR(AN143/AN148,"-")</f>
        <v>3.9745627980922099E-2</v>
      </c>
      <c r="AP143" s="195">
        <v>26135869</v>
      </c>
      <c r="AQ143" s="195">
        <v>25</v>
      </c>
      <c r="AR143" s="195">
        <f t="shared" si="63"/>
        <v>1045434.76</v>
      </c>
      <c r="AS143" s="195">
        <f t="shared" si="64"/>
        <v>1045434.76</v>
      </c>
      <c r="AT143" s="106">
        <f t="shared" si="65"/>
        <v>1</v>
      </c>
      <c r="AU143" s="109">
        <v>0</v>
      </c>
      <c r="AV143" s="194">
        <f>IFERROR(AU143/AU148,"-")</f>
        <v>0</v>
      </c>
      <c r="AW143" s="195">
        <v>0</v>
      </c>
      <c r="AX143" s="195">
        <v>0</v>
      </c>
      <c r="AY143" s="195" t="str">
        <f t="shared" si="66"/>
        <v>-</v>
      </c>
      <c r="AZ143" s="195" t="str">
        <f t="shared" si="67"/>
        <v>-</v>
      </c>
      <c r="BA143" s="106" t="str">
        <f t="shared" si="68"/>
        <v>-</v>
      </c>
      <c r="BB143" s="109">
        <v>25</v>
      </c>
      <c r="BC143" s="194">
        <f>IFERROR(BB143/BB148,"-")</f>
        <v>3.4916201117318434E-2</v>
      </c>
      <c r="BD143" s="195">
        <v>16624313</v>
      </c>
      <c r="BE143" s="195">
        <v>25</v>
      </c>
      <c r="BF143" s="195">
        <f t="shared" si="69"/>
        <v>664972.52</v>
      </c>
      <c r="BG143" s="195">
        <f t="shared" si="70"/>
        <v>664972.52</v>
      </c>
      <c r="BH143" s="106">
        <f t="shared" si="71"/>
        <v>1</v>
      </c>
      <c r="BJ143" s="59"/>
    </row>
    <row r="144" spans="2:62" s="8" customFormat="1">
      <c r="B144" s="404"/>
      <c r="C144" s="407"/>
      <c r="D144" s="105" t="s">
        <v>133</v>
      </c>
      <c r="E144" s="110">
        <v>15</v>
      </c>
      <c r="F144" s="196">
        <f>IFERROR(E144/E148,"-")</f>
        <v>0.12605042016806722</v>
      </c>
      <c r="G144" s="52">
        <v>14769598</v>
      </c>
      <c r="H144" s="52">
        <v>15</v>
      </c>
      <c r="I144" s="52">
        <f t="shared" si="72"/>
        <v>984639.8666666667</v>
      </c>
      <c r="J144" s="52">
        <f t="shared" si="49"/>
        <v>984639.8666666667</v>
      </c>
      <c r="K144" s="10">
        <f t="shared" si="50"/>
        <v>1</v>
      </c>
      <c r="L144" s="110">
        <v>47</v>
      </c>
      <c r="M144" s="196">
        <f>IFERROR(L144/L148,"-")</f>
        <v>3.7630104083266613E-2</v>
      </c>
      <c r="N144" s="52">
        <v>51326077</v>
      </c>
      <c r="O144" s="52">
        <v>47</v>
      </c>
      <c r="P144" s="52">
        <f t="shared" si="51"/>
        <v>1092044.1914893617</v>
      </c>
      <c r="Q144" s="52">
        <f t="shared" si="52"/>
        <v>1092044.1914893617</v>
      </c>
      <c r="R144" s="10">
        <f t="shared" si="53"/>
        <v>1</v>
      </c>
      <c r="S144" s="110">
        <v>0</v>
      </c>
      <c r="T144" s="196">
        <f>IFERROR(S144/S148,"-")</f>
        <v>0</v>
      </c>
      <c r="U144" s="52">
        <v>0</v>
      </c>
      <c r="V144" s="52">
        <v>0</v>
      </c>
      <c r="W144" s="52" t="str">
        <f t="shared" si="54"/>
        <v>-</v>
      </c>
      <c r="X144" s="52" t="str">
        <f t="shared" si="55"/>
        <v>-</v>
      </c>
      <c r="Y144" s="10" t="str">
        <f t="shared" si="56"/>
        <v>-</v>
      </c>
      <c r="Z144" s="110">
        <v>0</v>
      </c>
      <c r="AA144" s="196">
        <f>IFERROR(Z144/Z148,"-")</f>
        <v>0</v>
      </c>
      <c r="AB144" s="52">
        <v>0</v>
      </c>
      <c r="AC144" s="52">
        <v>0</v>
      </c>
      <c r="AD144" s="52" t="str">
        <f t="shared" si="57"/>
        <v>-</v>
      </c>
      <c r="AE144" s="52" t="str">
        <f t="shared" si="58"/>
        <v>-</v>
      </c>
      <c r="AF144" s="10" t="str">
        <f t="shared" si="59"/>
        <v>-</v>
      </c>
      <c r="AG144" s="110">
        <v>26</v>
      </c>
      <c r="AH144" s="196">
        <f>IFERROR(AG144/AG148,"-")</f>
        <v>6.0465116279069767E-2</v>
      </c>
      <c r="AI144" s="52">
        <v>28696213</v>
      </c>
      <c r="AJ144" s="52">
        <v>26</v>
      </c>
      <c r="AK144" s="52">
        <f t="shared" si="60"/>
        <v>1103700.5</v>
      </c>
      <c r="AL144" s="52">
        <f t="shared" si="61"/>
        <v>1103700.5</v>
      </c>
      <c r="AM144" s="10">
        <f t="shared" si="62"/>
        <v>1</v>
      </c>
      <c r="AN144" s="110">
        <v>18</v>
      </c>
      <c r="AO144" s="196">
        <f>IFERROR(AN144/AN148,"-")</f>
        <v>2.8616852146263912E-2</v>
      </c>
      <c r="AP144" s="52">
        <v>17314602</v>
      </c>
      <c r="AQ144" s="52">
        <v>18</v>
      </c>
      <c r="AR144" s="52">
        <f t="shared" si="63"/>
        <v>961922.33333333337</v>
      </c>
      <c r="AS144" s="52">
        <f t="shared" si="64"/>
        <v>961922.33333333337</v>
      </c>
      <c r="AT144" s="10">
        <f t="shared" si="65"/>
        <v>1</v>
      </c>
      <c r="AU144" s="110">
        <v>47</v>
      </c>
      <c r="AV144" s="196">
        <f>IFERROR(AU144/AU148,"-")</f>
        <v>0.46534653465346537</v>
      </c>
      <c r="AW144" s="52">
        <v>51326077</v>
      </c>
      <c r="AX144" s="52">
        <v>47</v>
      </c>
      <c r="AY144" s="52">
        <f t="shared" si="66"/>
        <v>1092044.1914893617</v>
      </c>
      <c r="AZ144" s="52">
        <f t="shared" si="67"/>
        <v>1092044.1914893617</v>
      </c>
      <c r="BA144" s="10">
        <f t="shared" si="68"/>
        <v>1</v>
      </c>
      <c r="BB144" s="110">
        <v>10</v>
      </c>
      <c r="BC144" s="196">
        <f>IFERROR(BB144/BB148,"-")</f>
        <v>1.3966480446927373E-2</v>
      </c>
      <c r="BD144" s="52">
        <v>15554159</v>
      </c>
      <c r="BE144" s="52">
        <v>10</v>
      </c>
      <c r="BF144" s="52">
        <f t="shared" si="69"/>
        <v>1555415.9</v>
      </c>
      <c r="BG144" s="52">
        <f t="shared" si="70"/>
        <v>1555415.9</v>
      </c>
      <c r="BH144" s="10">
        <f t="shared" si="71"/>
        <v>1</v>
      </c>
      <c r="BJ144" s="59"/>
    </row>
    <row r="145" spans="2:62" s="8" customFormat="1">
      <c r="B145" s="404"/>
      <c r="C145" s="407"/>
      <c r="D145" s="105" t="s">
        <v>134</v>
      </c>
      <c r="E145" s="109">
        <v>6</v>
      </c>
      <c r="F145" s="194">
        <f>IFERROR(E145/E148,"-")</f>
        <v>5.0420168067226892E-2</v>
      </c>
      <c r="G145" s="195">
        <v>9097869</v>
      </c>
      <c r="H145" s="195">
        <v>6</v>
      </c>
      <c r="I145" s="195">
        <f t="shared" si="72"/>
        <v>1516311.5</v>
      </c>
      <c r="J145" s="195">
        <f t="shared" si="49"/>
        <v>1516311.5</v>
      </c>
      <c r="K145" s="106">
        <f t="shared" si="50"/>
        <v>1</v>
      </c>
      <c r="L145" s="109">
        <v>33</v>
      </c>
      <c r="M145" s="194">
        <f>IFERROR(L145/L148,"-")</f>
        <v>2.6421136909527621E-2</v>
      </c>
      <c r="N145" s="195">
        <v>58675521</v>
      </c>
      <c r="O145" s="195">
        <v>33</v>
      </c>
      <c r="P145" s="195">
        <f t="shared" si="51"/>
        <v>1778046.0909090908</v>
      </c>
      <c r="Q145" s="195">
        <f t="shared" si="52"/>
        <v>1778046.0909090908</v>
      </c>
      <c r="R145" s="106">
        <f t="shared" si="53"/>
        <v>1</v>
      </c>
      <c r="S145" s="109">
        <v>0</v>
      </c>
      <c r="T145" s="194">
        <f>IFERROR(S145/S148,"-")</f>
        <v>0</v>
      </c>
      <c r="U145" s="195">
        <v>0</v>
      </c>
      <c r="V145" s="195">
        <v>0</v>
      </c>
      <c r="W145" s="195" t="str">
        <f t="shared" si="54"/>
        <v>-</v>
      </c>
      <c r="X145" s="195" t="str">
        <f t="shared" si="55"/>
        <v>-</v>
      </c>
      <c r="Y145" s="106" t="str">
        <f t="shared" si="56"/>
        <v>-</v>
      </c>
      <c r="Z145" s="109">
        <v>0</v>
      </c>
      <c r="AA145" s="194">
        <f>IFERROR(Z145/Z148,"-")</f>
        <v>0</v>
      </c>
      <c r="AB145" s="195">
        <v>0</v>
      </c>
      <c r="AC145" s="195">
        <v>0</v>
      </c>
      <c r="AD145" s="195" t="str">
        <f t="shared" si="57"/>
        <v>-</v>
      </c>
      <c r="AE145" s="195" t="str">
        <f t="shared" si="58"/>
        <v>-</v>
      </c>
      <c r="AF145" s="106" t="str">
        <f t="shared" si="59"/>
        <v>-</v>
      </c>
      <c r="AG145" s="109">
        <v>24</v>
      </c>
      <c r="AH145" s="194">
        <f>IFERROR(AG145/AG148,"-")</f>
        <v>5.5813953488372092E-2</v>
      </c>
      <c r="AI145" s="195">
        <v>43420319</v>
      </c>
      <c r="AJ145" s="195">
        <v>24</v>
      </c>
      <c r="AK145" s="195">
        <f t="shared" si="60"/>
        <v>1809179.9583333333</v>
      </c>
      <c r="AL145" s="195">
        <f t="shared" si="61"/>
        <v>1809179.9583333333</v>
      </c>
      <c r="AM145" s="106">
        <f t="shared" si="62"/>
        <v>1</v>
      </c>
      <c r="AN145" s="109">
        <v>7</v>
      </c>
      <c r="AO145" s="194">
        <f>IFERROR(AN145/AN148,"-")</f>
        <v>1.1128775834658187E-2</v>
      </c>
      <c r="AP145" s="195">
        <v>9053579</v>
      </c>
      <c r="AQ145" s="195">
        <v>7</v>
      </c>
      <c r="AR145" s="195">
        <f t="shared" si="63"/>
        <v>1293368.4285714286</v>
      </c>
      <c r="AS145" s="195">
        <f t="shared" si="64"/>
        <v>1293368.4285714286</v>
      </c>
      <c r="AT145" s="106">
        <f t="shared" si="65"/>
        <v>1</v>
      </c>
      <c r="AU145" s="109">
        <v>33</v>
      </c>
      <c r="AV145" s="194">
        <f>IFERROR(AU145/AU148,"-")</f>
        <v>0.32673267326732675</v>
      </c>
      <c r="AW145" s="195">
        <v>58675521</v>
      </c>
      <c r="AX145" s="195">
        <v>33</v>
      </c>
      <c r="AY145" s="195">
        <f t="shared" si="66"/>
        <v>1778046.0909090908</v>
      </c>
      <c r="AZ145" s="195">
        <f t="shared" si="67"/>
        <v>1778046.0909090908</v>
      </c>
      <c r="BA145" s="106">
        <f t="shared" si="68"/>
        <v>1</v>
      </c>
      <c r="BB145" s="109">
        <v>7</v>
      </c>
      <c r="BC145" s="194">
        <f>IFERROR(BB145/BB148,"-")</f>
        <v>9.7765363128491621E-3</v>
      </c>
      <c r="BD145" s="195">
        <v>12955054</v>
      </c>
      <c r="BE145" s="195">
        <v>7</v>
      </c>
      <c r="BF145" s="195">
        <f t="shared" si="69"/>
        <v>1850722</v>
      </c>
      <c r="BG145" s="195">
        <f t="shared" si="70"/>
        <v>1850722</v>
      </c>
      <c r="BH145" s="106">
        <f t="shared" si="71"/>
        <v>1</v>
      </c>
      <c r="BJ145" s="59"/>
    </row>
    <row r="146" spans="2:62" s="8" customFormat="1">
      <c r="B146" s="404"/>
      <c r="C146" s="407"/>
      <c r="D146" s="105" t="s">
        <v>135</v>
      </c>
      <c r="E146" s="110">
        <v>5</v>
      </c>
      <c r="F146" s="196">
        <f>IFERROR(E146/E148,"-")</f>
        <v>4.2016806722689079E-2</v>
      </c>
      <c r="G146" s="52">
        <v>10009520</v>
      </c>
      <c r="H146" s="52">
        <v>5</v>
      </c>
      <c r="I146" s="52">
        <f t="shared" si="72"/>
        <v>2001904</v>
      </c>
      <c r="J146" s="52">
        <f t="shared" si="49"/>
        <v>2001904</v>
      </c>
      <c r="K146" s="10">
        <f t="shared" si="50"/>
        <v>1</v>
      </c>
      <c r="L146" s="110">
        <v>10</v>
      </c>
      <c r="M146" s="196">
        <f>IFERROR(L146/L148,"-")</f>
        <v>8.0064051240992789E-3</v>
      </c>
      <c r="N146" s="52">
        <v>14413570</v>
      </c>
      <c r="O146" s="52">
        <v>10</v>
      </c>
      <c r="P146" s="52">
        <f t="shared" si="51"/>
        <v>1441357</v>
      </c>
      <c r="Q146" s="52">
        <f t="shared" si="52"/>
        <v>1441357</v>
      </c>
      <c r="R146" s="10">
        <f t="shared" si="53"/>
        <v>1</v>
      </c>
      <c r="S146" s="110">
        <v>0</v>
      </c>
      <c r="T146" s="196">
        <f>IFERROR(S146/S148,"-")</f>
        <v>0</v>
      </c>
      <c r="U146" s="52">
        <v>0</v>
      </c>
      <c r="V146" s="52">
        <v>0</v>
      </c>
      <c r="W146" s="52" t="str">
        <f t="shared" si="54"/>
        <v>-</v>
      </c>
      <c r="X146" s="52" t="str">
        <f t="shared" si="55"/>
        <v>-</v>
      </c>
      <c r="Y146" s="10" t="str">
        <f t="shared" si="56"/>
        <v>-</v>
      </c>
      <c r="Z146" s="110">
        <v>0</v>
      </c>
      <c r="AA146" s="196">
        <f>IFERROR(Z146/Z148,"-")</f>
        <v>0</v>
      </c>
      <c r="AB146" s="52">
        <v>0</v>
      </c>
      <c r="AC146" s="52">
        <v>0</v>
      </c>
      <c r="AD146" s="52" t="str">
        <f t="shared" si="57"/>
        <v>-</v>
      </c>
      <c r="AE146" s="52" t="str">
        <f t="shared" si="58"/>
        <v>-</v>
      </c>
      <c r="AF146" s="10" t="str">
        <f t="shared" si="59"/>
        <v>-</v>
      </c>
      <c r="AG146" s="110">
        <v>4</v>
      </c>
      <c r="AH146" s="196">
        <f>IFERROR(AG146/AG148,"-")</f>
        <v>9.3023255813953487E-3</v>
      </c>
      <c r="AI146" s="52">
        <v>9455659</v>
      </c>
      <c r="AJ146" s="52">
        <v>4</v>
      </c>
      <c r="AK146" s="52">
        <f t="shared" si="60"/>
        <v>2363914.75</v>
      </c>
      <c r="AL146" s="52">
        <f t="shared" si="61"/>
        <v>2363914.75</v>
      </c>
      <c r="AM146" s="10">
        <f t="shared" si="62"/>
        <v>1</v>
      </c>
      <c r="AN146" s="110">
        <v>3</v>
      </c>
      <c r="AO146" s="196">
        <f>IFERROR(AN146/AN148,"-")</f>
        <v>4.7694753577106515E-3</v>
      </c>
      <c r="AP146" s="52">
        <v>2620791</v>
      </c>
      <c r="AQ146" s="52">
        <v>3</v>
      </c>
      <c r="AR146" s="52">
        <f t="shared" si="63"/>
        <v>873597</v>
      </c>
      <c r="AS146" s="52">
        <f t="shared" si="64"/>
        <v>873597</v>
      </c>
      <c r="AT146" s="10">
        <f t="shared" si="65"/>
        <v>1</v>
      </c>
      <c r="AU146" s="110">
        <v>10</v>
      </c>
      <c r="AV146" s="196">
        <f>IFERROR(AU146/AU148,"-")</f>
        <v>9.9009900990099015E-2</v>
      </c>
      <c r="AW146" s="52">
        <v>14413570</v>
      </c>
      <c r="AX146" s="52">
        <v>10</v>
      </c>
      <c r="AY146" s="52">
        <f t="shared" si="66"/>
        <v>1441357</v>
      </c>
      <c r="AZ146" s="52">
        <f t="shared" si="67"/>
        <v>1441357</v>
      </c>
      <c r="BA146" s="10">
        <f t="shared" si="68"/>
        <v>1</v>
      </c>
      <c r="BB146" s="110">
        <v>2</v>
      </c>
      <c r="BC146" s="196">
        <f>IFERROR(BB146/BB148,"-")</f>
        <v>2.7932960893854749E-3</v>
      </c>
      <c r="BD146" s="52">
        <v>3857083</v>
      </c>
      <c r="BE146" s="52">
        <v>2</v>
      </c>
      <c r="BF146" s="52">
        <f t="shared" si="69"/>
        <v>1928541.5</v>
      </c>
      <c r="BG146" s="52">
        <f t="shared" si="70"/>
        <v>1928541.5</v>
      </c>
      <c r="BH146" s="10">
        <f t="shared" si="71"/>
        <v>1</v>
      </c>
      <c r="BJ146" s="59"/>
    </row>
    <row r="147" spans="2:62" s="8" customFormat="1">
      <c r="B147" s="404"/>
      <c r="C147" s="407"/>
      <c r="D147" s="108" t="s">
        <v>136</v>
      </c>
      <c r="E147" s="303">
        <v>4</v>
      </c>
      <c r="F147" s="197">
        <f>IFERROR(E147/E148,"-")</f>
        <v>3.3613445378151259E-2</v>
      </c>
      <c r="G147" s="98">
        <v>13344258</v>
      </c>
      <c r="H147" s="98">
        <v>4</v>
      </c>
      <c r="I147" s="98">
        <f t="shared" si="72"/>
        <v>3336064.5</v>
      </c>
      <c r="J147" s="98">
        <f t="shared" si="49"/>
        <v>3336064.5</v>
      </c>
      <c r="K147" s="26">
        <f t="shared" si="50"/>
        <v>1</v>
      </c>
      <c r="L147" s="303">
        <v>11</v>
      </c>
      <c r="M147" s="197">
        <f>IFERROR(L147/L148,"-")</f>
        <v>8.8070456365092076E-3</v>
      </c>
      <c r="N147" s="98">
        <v>33204707</v>
      </c>
      <c r="O147" s="98">
        <v>11</v>
      </c>
      <c r="P147" s="98">
        <f t="shared" si="51"/>
        <v>3018609.7272727271</v>
      </c>
      <c r="Q147" s="98">
        <f t="shared" si="52"/>
        <v>3018609.7272727271</v>
      </c>
      <c r="R147" s="26">
        <f t="shared" si="53"/>
        <v>1</v>
      </c>
      <c r="S147" s="303">
        <v>0</v>
      </c>
      <c r="T147" s="197">
        <f>IFERROR(S147/S148,"-")</f>
        <v>0</v>
      </c>
      <c r="U147" s="98">
        <v>0</v>
      </c>
      <c r="V147" s="98">
        <v>0</v>
      </c>
      <c r="W147" s="98" t="str">
        <f t="shared" si="54"/>
        <v>-</v>
      </c>
      <c r="X147" s="98" t="str">
        <f t="shared" si="55"/>
        <v>-</v>
      </c>
      <c r="Y147" s="26" t="str">
        <f t="shared" si="56"/>
        <v>-</v>
      </c>
      <c r="Z147" s="303">
        <v>0</v>
      </c>
      <c r="AA147" s="197">
        <f>IFERROR(Z147/Z148,"-")</f>
        <v>0</v>
      </c>
      <c r="AB147" s="98">
        <v>0</v>
      </c>
      <c r="AC147" s="98">
        <v>0</v>
      </c>
      <c r="AD147" s="98" t="str">
        <f t="shared" si="57"/>
        <v>-</v>
      </c>
      <c r="AE147" s="98" t="str">
        <f t="shared" si="58"/>
        <v>-</v>
      </c>
      <c r="AF147" s="26" t="str">
        <f t="shared" si="59"/>
        <v>-</v>
      </c>
      <c r="AG147" s="303">
        <v>4</v>
      </c>
      <c r="AH147" s="197">
        <f>IFERROR(AG147/AG148,"-")</f>
        <v>9.3023255813953487E-3</v>
      </c>
      <c r="AI147" s="98">
        <v>14074182</v>
      </c>
      <c r="AJ147" s="98">
        <v>4</v>
      </c>
      <c r="AK147" s="98">
        <f t="shared" si="60"/>
        <v>3518545.5</v>
      </c>
      <c r="AL147" s="98">
        <f t="shared" si="61"/>
        <v>3518545.5</v>
      </c>
      <c r="AM147" s="26">
        <f t="shared" si="62"/>
        <v>1</v>
      </c>
      <c r="AN147" s="303">
        <v>6</v>
      </c>
      <c r="AO147" s="197">
        <f>IFERROR(AN147/AN148,"-")</f>
        <v>9.538950715421303E-3</v>
      </c>
      <c r="AP147" s="98">
        <v>14141592</v>
      </c>
      <c r="AQ147" s="98">
        <v>6</v>
      </c>
      <c r="AR147" s="98">
        <f t="shared" si="63"/>
        <v>2356932</v>
      </c>
      <c r="AS147" s="98">
        <f t="shared" si="64"/>
        <v>2356932</v>
      </c>
      <c r="AT147" s="26">
        <f t="shared" si="65"/>
        <v>1</v>
      </c>
      <c r="AU147" s="303">
        <v>11</v>
      </c>
      <c r="AV147" s="197">
        <f>IFERROR(AU147/AU148,"-")</f>
        <v>0.10891089108910891</v>
      </c>
      <c r="AW147" s="98">
        <v>33204707</v>
      </c>
      <c r="AX147" s="98">
        <v>11</v>
      </c>
      <c r="AY147" s="98">
        <f t="shared" si="66"/>
        <v>3018609.7272727271</v>
      </c>
      <c r="AZ147" s="98">
        <f t="shared" si="67"/>
        <v>3018609.7272727271</v>
      </c>
      <c r="BA147" s="26">
        <f t="shared" si="68"/>
        <v>1</v>
      </c>
      <c r="BB147" s="303">
        <v>0</v>
      </c>
      <c r="BC147" s="197">
        <f>IFERROR(BB147/BB148,"-")</f>
        <v>0</v>
      </c>
      <c r="BD147" s="98">
        <v>0</v>
      </c>
      <c r="BE147" s="98">
        <v>0</v>
      </c>
      <c r="BF147" s="98" t="str">
        <f t="shared" si="69"/>
        <v>-</v>
      </c>
      <c r="BG147" s="98" t="str">
        <f t="shared" si="70"/>
        <v>-</v>
      </c>
      <c r="BH147" s="26" t="str">
        <f t="shared" si="71"/>
        <v>-</v>
      </c>
      <c r="BJ147" s="59"/>
    </row>
    <row r="148" spans="2:62" s="8" customFormat="1">
      <c r="B148" s="405"/>
      <c r="C148" s="408"/>
      <c r="D148" s="221" t="s">
        <v>64</v>
      </c>
      <c r="E148" s="111">
        <f>SUM(E140:E147)</f>
        <v>119</v>
      </c>
      <c r="F148" s="198">
        <f>IFERROR(E148/E148,"-")</f>
        <v>1</v>
      </c>
      <c r="G148" s="99">
        <f>SUM(G140:G147)</f>
        <v>52104452</v>
      </c>
      <c r="H148" s="99">
        <f>SUM(H140:H147)</f>
        <v>43</v>
      </c>
      <c r="I148" s="99">
        <f t="shared" si="72"/>
        <v>437852.53781512607</v>
      </c>
      <c r="J148" s="99">
        <f t="shared" si="49"/>
        <v>1211731.4418604651</v>
      </c>
      <c r="K148" s="87">
        <f t="shared" si="50"/>
        <v>0.36134453781512604</v>
      </c>
      <c r="L148" s="111">
        <f>SUM(L140:L147)</f>
        <v>1249</v>
      </c>
      <c r="M148" s="198">
        <f>IFERROR(L148/L148,"-")</f>
        <v>1</v>
      </c>
      <c r="N148" s="99">
        <f>SUM(N140:N147)</f>
        <v>220951388</v>
      </c>
      <c r="O148" s="99">
        <f>SUM(O140:O147)</f>
        <v>225</v>
      </c>
      <c r="P148" s="99">
        <f t="shared" si="51"/>
        <v>176902.6325060048</v>
      </c>
      <c r="Q148" s="99">
        <f t="shared" si="52"/>
        <v>982006.1688888889</v>
      </c>
      <c r="R148" s="87">
        <f t="shared" si="53"/>
        <v>0.18014411529223379</v>
      </c>
      <c r="S148" s="111">
        <f>SUM(S140:S147)</f>
        <v>60</v>
      </c>
      <c r="T148" s="198">
        <f>IFERROR(S148/S148,"-")</f>
        <v>1</v>
      </c>
      <c r="U148" s="99">
        <f>SUM(U140:U147)</f>
        <v>1074052</v>
      </c>
      <c r="V148" s="99">
        <f>SUM(V140:V147)</f>
        <v>4</v>
      </c>
      <c r="W148" s="99">
        <f t="shared" si="54"/>
        <v>17900.866666666665</v>
      </c>
      <c r="X148" s="99">
        <f t="shared" si="55"/>
        <v>268513</v>
      </c>
      <c r="Y148" s="87">
        <f t="shared" si="56"/>
        <v>6.6666666666666666E-2</v>
      </c>
      <c r="Z148" s="111">
        <f>SUM(Z140:Z147)</f>
        <v>121</v>
      </c>
      <c r="AA148" s="198">
        <f>IFERROR(Z148/Z148,"-")</f>
        <v>1</v>
      </c>
      <c r="AB148" s="99">
        <f>SUM(AB140:AB147)</f>
        <v>3256850</v>
      </c>
      <c r="AC148" s="99">
        <f>SUM(AC140:AC147)</f>
        <v>4</v>
      </c>
      <c r="AD148" s="99">
        <f t="shared" si="57"/>
        <v>26916.115702479339</v>
      </c>
      <c r="AE148" s="99">
        <f t="shared" si="58"/>
        <v>814212.5</v>
      </c>
      <c r="AF148" s="87">
        <f t="shared" si="59"/>
        <v>3.3057851239669422E-2</v>
      </c>
      <c r="AG148" s="111">
        <f>SUM(AG140:AG147)</f>
        <v>430</v>
      </c>
      <c r="AH148" s="198">
        <f>IFERROR(AG148/AG148,"-")</f>
        <v>1</v>
      </c>
      <c r="AI148" s="99">
        <f>SUM(AI140:AI147)</f>
        <v>121514038</v>
      </c>
      <c r="AJ148" s="99">
        <f>SUM(AJ140:AJ147)</f>
        <v>119</v>
      </c>
      <c r="AK148" s="99">
        <f t="shared" si="60"/>
        <v>282590.78604651161</v>
      </c>
      <c r="AL148" s="99">
        <f t="shared" si="61"/>
        <v>1021126.3697478991</v>
      </c>
      <c r="AM148" s="87">
        <f t="shared" si="62"/>
        <v>0.27674418604651163</v>
      </c>
      <c r="AN148" s="111">
        <f>SUM(AN140:AN147)</f>
        <v>629</v>
      </c>
      <c r="AO148" s="198">
        <f>IFERROR(AN148/AN148,"-")</f>
        <v>1</v>
      </c>
      <c r="AP148" s="99">
        <f>SUM(AP140:AP147)</f>
        <v>76263510</v>
      </c>
      <c r="AQ148" s="99">
        <f>SUM(AQ140:AQ147)</f>
        <v>89</v>
      </c>
      <c r="AR148" s="99">
        <f t="shared" si="63"/>
        <v>121245.64387917329</v>
      </c>
      <c r="AS148" s="99">
        <f t="shared" si="64"/>
        <v>856893.37078651681</v>
      </c>
      <c r="AT148" s="87">
        <f t="shared" si="65"/>
        <v>0.14149443561208266</v>
      </c>
      <c r="AU148" s="111">
        <f>SUM(AU140:AU147)</f>
        <v>101</v>
      </c>
      <c r="AV148" s="198">
        <f>IFERROR(AU148/AU148,"-")</f>
        <v>1</v>
      </c>
      <c r="AW148" s="99">
        <f>SUM(AW140:AW147)</f>
        <v>157619875</v>
      </c>
      <c r="AX148" s="99">
        <f>SUM(AX140:AX147)</f>
        <v>101</v>
      </c>
      <c r="AY148" s="99">
        <f t="shared" si="66"/>
        <v>1560592.8217821782</v>
      </c>
      <c r="AZ148" s="99">
        <f t="shared" si="67"/>
        <v>1560592.8217821782</v>
      </c>
      <c r="BA148" s="87">
        <f t="shared" si="68"/>
        <v>1</v>
      </c>
      <c r="BB148" s="111">
        <f>SUM(BB140:BB147)</f>
        <v>716</v>
      </c>
      <c r="BC148" s="198">
        <f>IFERROR(BB148/BB148,"-")</f>
        <v>1</v>
      </c>
      <c r="BD148" s="99">
        <f>SUM(BD140:BD147)</f>
        <v>51840021</v>
      </c>
      <c r="BE148" s="99">
        <f>SUM(BE140:BE147)</f>
        <v>63</v>
      </c>
      <c r="BF148" s="99">
        <f t="shared" si="69"/>
        <v>72402.263966480445</v>
      </c>
      <c r="BG148" s="99">
        <f t="shared" si="70"/>
        <v>822857.47619047621</v>
      </c>
      <c r="BH148" s="87">
        <f t="shared" si="71"/>
        <v>8.7988826815642462E-2</v>
      </c>
      <c r="BJ148" s="59"/>
    </row>
    <row r="149" spans="2:62" s="8" customFormat="1">
      <c r="B149" s="403">
        <v>17</v>
      </c>
      <c r="C149" s="406" t="s">
        <v>87</v>
      </c>
      <c r="D149" s="105" t="s">
        <v>132</v>
      </c>
      <c r="E149" s="109">
        <v>127</v>
      </c>
      <c r="F149" s="194">
        <f>IFERROR(E149/E157,"-")</f>
        <v>0.62561576354679804</v>
      </c>
      <c r="G149" s="195">
        <v>0</v>
      </c>
      <c r="H149" s="195">
        <v>0</v>
      </c>
      <c r="I149" s="195">
        <f t="shared" si="72"/>
        <v>0</v>
      </c>
      <c r="J149" s="195" t="str">
        <f t="shared" si="49"/>
        <v>-</v>
      </c>
      <c r="K149" s="106">
        <f t="shared" si="50"/>
        <v>0</v>
      </c>
      <c r="L149" s="109">
        <v>1622</v>
      </c>
      <c r="M149" s="194">
        <f>IFERROR(L149/L157,"-")</f>
        <v>0.83136852895950797</v>
      </c>
      <c r="N149" s="195">
        <v>0</v>
      </c>
      <c r="O149" s="195">
        <v>0</v>
      </c>
      <c r="P149" s="195">
        <f t="shared" si="51"/>
        <v>0</v>
      </c>
      <c r="Q149" s="195" t="str">
        <f t="shared" si="52"/>
        <v>-</v>
      </c>
      <c r="R149" s="106">
        <f t="shared" si="53"/>
        <v>0</v>
      </c>
      <c r="S149" s="109">
        <v>99</v>
      </c>
      <c r="T149" s="194">
        <f>IFERROR(S149/S157,"-")</f>
        <v>0.94285714285714284</v>
      </c>
      <c r="U149" s="195">
        <v>0</v>
      </c>
      <c r="V149" s="195">
        <v>0</v>
      </c>
      <c r="W149" s="195">
        <f t="shared" si="54"/>
        <v>0</v>
      </c>
      <c r="X149" s="195" t="str">
        <f t="shared" si="55"/>
        <v>-</v>
      </c>
      <c r="Y149" s="106">
        <f t="shared" si="56"/>
        <v>0</v>
      </c>
      <c r="Z149" s="109">
        <v>173</v>
      </c>
      <c r="AA149" s="194">
        <f>IFERROR(Z149/Z157,"-")</f>
        <v>0.95580110497237569</v>
      </c>
      <c r="AB149" s="195">
        <v>0</v>
      </c>
      <c r="AC149" s="195">
        <v>0</v>
      </c>
      <c r="AD149" s="195">
        <f t="shared" si="57"/>
        <v>0</v>
      </c>
      <c r="AE149" s="195" t="str">
        <f t="shared" si="58"/>
        <v>-</v>
      </c>
      <c r="AF149" s="106">
        <f t="shared" si="59"/>
        <v>0</v>
      </c>
      <c r="AG149" s="109">
        <v>504</v>
      </c>
      <c r="AH149" s="194">
        <f>IFERROR(AG149/AG157,"-")</f>
        <v>0.75903614457831325</v>
      </c>
      <c r="AI149" s="195">
        <v>0</v>
      </c>
      <c r="AJ149" s="195">
        <v>0</v>
      </c>
      <c r="AK149" s="195">
        <f t="shared" si="60"/>
        <v>0</v>
      </c>
      <c r="AL149" s="195" t="str">
        <f t="shared" si="61"/>
        <v>-</v>
      </c>
      <c r="AM149" s="106">
        <f t="shared" si="62"/>
        <v>0</v>
      </c>
      <c r="AN149" s="109">
        <v>846</v>
      </c>
      <c r="AO149" s="194">
        <f>IFERROR(AN149/AN157,"-")</f>
        <v>0.85110663983903423</v>
      </c>
      <c r="AP149" s="195">
        <v>0</v>
      </c>
      <c r="AQ149" s="195">
        <v>0</v>
      </c>
      <c r="AR149" s="195">
        <f t="shared" si="63"/>
        <v>0</v>
      </c>
      <c r="AS149" s="195" t="str">
        <f t="shared" si="64"/>
        <v>-</v>
      </c>
      <c r="AT149" s="106">
        <f t="shared" si="65"/>
        <v>0</v>
      </c>
      <c r="AU149" s="109">
        <v>0</v>
      </c>
      <c r="AV149" s="194">
        <f>IFERROR(AU149/AU157,"-")</f>
        <v>0</v>
      </c>
      <c r="AW149" s="195">
        <v>0</v>
      </c>
      <c r="AX149" s="195">
        <v>0</v>
      </c>
      <c r="AY149" s="195" t="str">
        <f t="shared" si="66"/>
        <v>-</v>
      </c>
      <c r="AZ149" s="195" t="str">
        <f t="shared" si="67"/>
        <v>-</v>
      </c>
      <c r="BA149" s="106" t="str">
        <f t="shared" si="68"/>
        <v>-</v>
      </c>
      <c r="BB149" s="109">
        <v>871</v>
      </c>
      <c r="BC149" s="194">
        <f>IFERROR(BB149/BB157,"-")</f>
        <v>0.93454935622317592</v>
      </c>
      <c r="BD149" s="195">
        <v>0</v>
      </c>
      <c r="BE149" s="195">
        <v>0</v>
      </c>
      <c r="BF149" s="195">
        <f t="shared" si="69"/>
        <v>0</v>
      </c>
      <c r="BG149" s="195" t="str">
        <f t="shared" si="70"/>
        <v>-</v>
      </c>
      <c r="BH149" s="106">
        <f t="shared" si="71"/>
        <v>0</v>
      </c>
      <c r="BJ149" s="59"/>
    </row>
    <row r="150" spans="2:62" s="8" customFormat="1">
      <c r="B150" s="404"/>
      <c r="C150" s="407"/>
      <c r="D150" s="105" t="s">
        <v>129</v>
      </c>
      <c r="E150" s="110">
        <v>6</v>
      </c>
      <c r="F150" s="196">
        <f>IFERROR(E150/E157,"-")</f>
        <v>2.9556650246305417E-2</v>
      </c>
      <c r="G150" s="52">
        <v>1161342</v>
      </c>
      <c r="H150" s="52">
        <v>6</v>
      </c>
      <c r="I150" s="52">
        <f t="shared" si="72"/>
        <v>193557</v>
      </c>
      <c r="J150" s="52">
        <f t="shared" si="49"/>
        <v>193557</v>
      </c>
      <c r="K150" s="10">
        <f t="shared" si="50"/>
        <v>1</v>
      </c>
      <c r="L150" s="110">
        <v>57</v>
      </c>
      <c r="M150" s="196">
        <f>IFERROR(L150/L157,"-")</f>
        <v>2.92157867760123E-2</v>
      </c>
      <c r="N150" s="52">
        <v>11350297</v>
      </c>
      <c r="O150" s="52">
        <v>57</v>
      </c>
      <c r="P150" s="52">
        <f t="shared" si="51"/>
        <v>199128.01754385966</v>
      </c>
      <c r="Q150" s="52">
        <f t="shared" si="52"/>
        <v>199128.01754385966</v>
      </c>
      <c r="R150" s="10">
        <f t="shared" si="53"/>
        <v>1</v>
      </c>
      <c r="S150" s="110">
        <v>0</v>
      </c>
      <c r="T150" s="196">
        <f>IFERROR(S150/S157,"-")</f>
        <v>0</v>
      </c>
      <c r="U150" s="52">
        <v>0</v>
      </c>
      <c r="V150" s="52">
        <v>0</v>
      </c>
      <c r="W150" s="52" t="str">
        <f t="shared" si="54"/>
        <v>-</v>
      </c>
      <c r="X150" s="52" t="str">
        <f t="shared" si="55"/>
        <v>-</v>
      </c>
      <c r="Y150" s="10" t="str">
        <f t="shared" si="56"/>
        <v>-</v>
      </c>
      <c r="Z150" s="110">
        <v>0</v>
      </c>
      <c r="AA150" s="196">
        <f>IFERROR(Z150/Z157,"-")</f>
        <v>0</v>
      </c>
      <c r="AB150" s="52">
        <v>0</v>
      </c>
      <c r="AC150" s="52">
        <v>0</v>
      </c>
      <c r="AD150" s="52" t="str">
        <f t="shared" si="57"/>
        <v>-</v>
      </c>
      <c r="AE150" s="52" t="str">
        <f t="shared" si="58"/>
        <v>-</v>
      </c>
      <c r="AF150" s="10" t="str">
        <f t="shared" si="59"/>
        <v>-</v>
      </c>
      <c r="AG150" s="110">
        <v>32</v>
      </c>
      <c r="AH150" s="196">
        <f>IFERROR(AG150/AG157,"-")</f>
        <v>4.8192771084337352E-2</v>
      </c>
      <c r="AI150" s="52">
        <v>5783353</v>
      </c>
      <c r="AJ150" s="52">
        <v>32</v>
      </c>
      <c r="AK150" s="52">
        <f t="shared" si="60"/>
        <v>180729.78125</v>
      </c>
      <c r="AL150" s="52">
        <f t="shared" si="61"/>
        <v>180729.78125</v>
      </c>
      <c r="AM150" s="10">
        <f t="shared" si="62"/>
        <v>1</v>
      </c>
      <c r="AN150" s="110">
        <v>25</v>
      </c>
      <c r="AO150" s="196">
        <f>IFERROR(AN150/AN157,"-")</f>
        <v>2.5150905432595575E-2</v>
      </c>
      <c r="AP150" s="52">
        <v>5566944</v>
      </c>
      <c r="AQ150" s="52">
        <v>25</v>
      </c>
      <c r="AR150" s="52">
        <f t="shared" si="63"/>
        <v>222677.76000000001</v>
      </c>
      <c r="AS150" s="52">
        <f t="shared" si="64"/>
        <v>222677.76000000001</v>
      </c>
      <c r="AT150" s="10">
        <f t="shared" si="65"/>
        <v>1</v>
      </c>
      <c r="AU150" s="110">
        <v>0</v>
      </c>
      <c r="AV150" s="196">
        <f>IFERROR(AU150/AU157,"-")</f>
        <v>0</v>
      </c>
      <c r="AW150" s="52">
        <v>0</v>
      </c>
      <c r="AX150" s="52">
        <v>0</v>
      </c>
      <c r="AY150" s="52" t="str">
        <f t="shared" si="66"/>
        <v>-</v>
      </c>
      <c r="AZ150" s="52" t="str">
        <f t="shared" si="67"/>
        <v>-</v>
      </c>
      <c r="BA150" s="10" t="str">
        <f t="shared" si="68"/>
        <v>-</v>
      </c>
      <c r="BB150" s="110">
        <v>8</v>
      </c>
      <c r="BC150" s="196">
        <f>IFERROR(BB150/BB157,"-")</f>
        <v>8.5836909871244635E-3</v>
      </c>
      <c r="BD150" s="52">
        <v>2095915</v>
      </c>
      <c r="BE150" s="52">
        <v>8</v>
      </c>
      <c r="BF150" s="52">
        <f t="shared" si="69"/>
        <v>261989.375</v>
      </c>
      <c r="BG150" s="52">
        <f t="shared" si="70"/>
        <v>261989.375</v>
      </c>
      <c r="BH150" s="10">
        <f t="shared" si="71"/>
        <v>1</v>
      </c>
      <c r="BJ150" s="59"/>
    </row>
    <row r="151" spans="2:62" s="8" customFormat="1">
      <c r="B151" s="404"/>
      <c r="C151" s="407"/>
      <c r="D151" s="105" t="s">
        <v>130</v>
      </c>
      <c r="E151" s="110">
        <v>10</v>
      </c>
      <c r="F151" s="196">
        <f>IFERROR(E151/E157,"-")</f>
        <v>4.9261083743842367E-2</v>
      </c>
      <c r="G151" s="52">
        <v>2771524</v>
      </c>
      <c r="H151" s="52">
        <v>10</v>
      </c>
      <c r="I151" s="52">
        <f t="shared" si="72"/>
        <v>277152.40000000002</v>
      </c>
      <c r="J151" s="52">
        <f t="shared" si="49"/>
        <v>277152.40000000002</v>
      </c>
      <c r="K151" s="10">
        <f t="shared" si="50"/>
        <v>1</v>
      </c>
      <c r="L151" s="110">
        <v>63</v>
      </c>
      <c r="M151" s="196">
        <f>IFERROR(L151/L157,"-")</f>
        <v>3.2291132752434649E-2</v>
      </c>
      <c r="N151" s="52">
        <v>14747972</v>
      </c>
      <c r="O151" s="52">
        <v>63</v>
      </c>
      <c r="P151" s="52">
        <f t="shared" si="51"/>
        <v>234094.79365079364</v>
      </c>
      <c r="Q151" s="52">
        <f t="shared" si="52"/>
        <v>234094.79365079364</v>
      </c>
      <c r="R151" s="10">
        <f t="shared" si="53"/>
        <v>1</v>
      </c>
      <c r="S151" s="110">
        <v>1</v>
      </c>
      <c r="T151" s="196">
        <f>IFERROR(S151/S157,"-")</f>
        <v>9.5238095238095247E-3</v>
      </c>
      <c r="U151" s="52">
        <v>91488</v>
      </c>
      <c r="V151" s="52">
        <v>1</v>
      </c>
      <c r="W151" s="52">
        <f t="shared" si="54"/>
        <v>91488</v>
      </c>
      <c r="X151" s="52">
        <f t="shared" si="55"/>
        <v>91488</v>
      </c>
      <c r="Y151" s="10">
        <f t="shared" si="56"/>
        <v>1</v>
      </c>
      <c r="Z151" s="110">
        <v>2</v>
      </c>
      <c r="AA151" s="196">
        <f>IFERROR(Z151/Z157,"-")</f>
        <v>1.1049723756906077E-2</v>
      </c>
      <c r="AB151" s="52">
        <v>111400</v>
      </c>
      <c r="AC151" s="52">
        <v>2</v>
      </c>
      <c r="AD151" s="52">
        <f t="shared" si="57"/>
        <v>55700</v>
      </c>
      <c r="AE151" s="52">
        <f t="shared" si="58"/>
        <v>55700</v>
      </c>
      <c r="AF151" s="10">
        <f t="shared" si="59"/>
        <v>1</v>
      </c>
      <c r="AG151" s="110">
        <v>24</v>
      </c>
      <c r="AH151" s="196">
        <f>IFERROR(AG151/AG157,"-")</f>
        <v>3.614457831325301E-2</v>
      </c>
      <c r="AI151" s="52">
        <v>5881550</v>
      </c>
      <c r="AJ151" s="52">
        <v>24</v>
      </c>
      <c r="AK151" s="52">
        <f t="shared" si="60"/>
        <v>245064.58333333334</v>
      </c>
      <c r="AL151" s="52">
        <f t="shared" si="61"/>
        <v>245064.58333333334</v>
      </c>
      <c r="AM151" s="10">
        <f t="shared" si="62"/>
        <v>1</v>
      </c>
      <c r="AN151" s="110">
        <v>36</v>
      </c>
      <c r="AO151" s="196">
        <f>IFERROR(AN151/AN157,"-")</f>
        <v>3.6217303822937627E-2</v>
      </c>
      <c r="AP151" s="52">
        <v>8663534</v>
      </c>
      <c r="AQ151" s="52">
        <v>36</v>
      </c>
      <c r="AR151" s="52">
        <f t="shared" si="63"/>
        <v>240653.72222222222</v>
      </c>
      <c r="AS151" s="52">
        <f t="shared" si="64"/>
        <v>240653.72222222222</v>
      </c>
      <c r="AT151" s="10">
        <f t="shared" si="65"/>
        <v>1</v>
      </c>
      <c r="AU151" s="110">
        <v>0</v>
      </c>
      <c r="AV151" s="196">
        <f>IFERROR(AU151/AU157,"-")</f>
        <v>0</v>
      </c>
      <c r="AW151" s="52">
        <v>0</v>
      </c>
      <c r="AX151" s="52">
        <v>0</v>
      </c>
      <c r="AY151" s="52" t="str">
        <f t="shared" si="66"/>
        <v>-</v>
      </c>
      <c r="AZ151" s="52" t="str">
        <f t="shared" si="67"/>
        <v>-</v>
      </c>
      <c r="BA151" s="10" t="str">
        <f t="shared" si="68"/>
        <v>-</v>
      </c>
      <c r="BB151" s="110">
        <v>12</v>
      </c>
      <c r="BC151" s="196">
        <f>IFERROR(BB151/BB157,"-")</f>
        <v>1.2875536480686695E-2</v>
      </c>
      <c r="BD151" s="52">
        <v>3253347</v>
      </c>
      <c r="BE151" s="52">
        <v>12</v>
      </c>
      <c r="BF151" s="52">
        <f t="shared" si="69"/>
        <v>271112.25</v>
      </c>
      <c r="BG151" s="52">
        <f t="shared" si="70"/>
        <v>271112.25</v>
      </c>
      <c r="BH151" s="10">
        <f t="shared" si="71"/>
        <v>1</v>
      </c>
      <c r="BJ151" s="59"/>
    </row>
    <row r="152" spans="2:62" s="8" customFormat="1">
      <c r="B152" s="404"/>
      <c r="C152" s="407"/>
      <c r="D152" s="105" t="s">
        <v>131</v>
      </c>
      <c r="E152" s="109">
        <v>14</v>
      </c>
      <c r="F152" s="194">
        <f>IFERROR(E152/E157,"-")</f>
        <v>6.8965517241379309E-2</v>
      </c>
      <c r="G152" s="195">
        <v>11843970</v>
      </c>
      <c r="H152" s="195">
        <v>14</v>
      </c>
      <c r="I152" s="195">
        <f t="shared" si="72"/>
        <v>845997.85714285716</v>
      </c>
      <c r="J152" s="195">
        <f t="shared" si="49"/>
        <v>845997.85714285716</v>
      </c>
      <c r="K152" s="106">
        <f t="shared" si="50"/>
        <v>1</v>
      </c>
      <c r="L152" s="109">
        <v>74</v>
      </c>
      <c r="M152" s="194">
        <f>IFERROR(L152/L157,"-")</f>
        <v>3.7929267042542285E-2</v>
      </c>
      <c r="N152" s="195">
        <v>60844738</v>
      </c>
      <c r="O152" s="195">
        <v>74</v>
      </c>
      <c r="P152" s="195">
        <f t="shared" si="51"/>
        <v>822226.18918918923</v>
      </c>
      <c r="Q152" s="195">
        <f t="shared" si="52"/>
        <v>822226.18918918923</v>
      </c>
      <c r="R152" s="106">
        <f t="shared" si="53"/>
        <v>1</v>
      </c>
      <c r="S152" s="109">
        <v>5</v>
      </c>
      <c r="T152" s="194">
        <f>IFERROR(S152/S157,"-")</f>
        <v>4.7619047619047616E-2</v>
      </c>
      <c r="U152" s="195">
        <v>4539074</v>
      </c>
      <c r="V152" s="195">
        <v>5</v>
      </c>
      <c r="W152" s="195">
        <f t="shared" si="54"/>
        <v>907814.8</v>
      </c>
      <c r="X152" s="195">
        <f t="shared" si="55"/>
        <v>907814.8</v>
      </c>
      <c r="Y152" s="106">
        <f t="shared" si="56"/>
        <v>1</v>
      </c>
      <c r="Z152" s="109">
        <v>6</v>
      </c>
      <c r="AA152" s="194">
        <f>IFERROR(Z152/Z157,"-")</f>
        <v>3.3149171270718231E-2</v>
      </c>
      <c r="AB152" s="195">
        <v>7367418</v>
      </c>
      <c r="AC152" s="195">
        <v>6</v>
      </c>
      <c r="AD152" s="195">
        <f t="shared" si="57"/>
        <v>1227903</v>
      </c>
      <c r="AE152" s="195">
        <f t="shared" si="58"/>
        <v>1227903</v>
      </c>
      <c r="AF152" s="106">
        <f t="shared" si="59"/>
        <v>1</v>
      </c>
      <c r="AG152" s="109">
        <v>35</v>
      </c>
      <c r="AH152" s="194">
        <f>IFERROR(AG152/AG157,"-")</f>
        <v>5.2710843373493979E-2</v>
      </c>
      <c r="AI152" s="195">
        <v>24647571</v>
      </c>
      <c r="AJ152" s="195">
        <v>35</v>
      </c>
      <c r="AK152" s="195">
        <f t="shared" si="60"/>
        <v>704216.3142857143</v>
      </c>
      <c r="AL152" s="195">
        <f t="shared" si="61"/>
        <v>704216.3142857143</v>
      </c>
      <c r="AM152" s="106">
        <f t="shared" si="62"/>
        <v>1</v>
      </c>
      <c r="AN152" s="109">
        <v>28</v>
      </c>
      <c r="AO152" s="194">
        <f>IFERROR(AN152/AN157,"-")</f>
        <v>2.8169014084507043E-2</v>
      </c>
      <c r="AP152" s="195">
        <v>24290675</v>
      </c>
      <c r="AQ152" s="195">
        <v>28</v>
      </c>
      <c r="AR152" s="195">
        <f t="shared" si="63"/>
        <v>867524.10714285716</v>
      </c>
      <c r="AS152" s="195">
        <f t="shared" si="64"/>
        <v>867524.10714285716</v>
      </c>
      <c r="AT152" s="106">
        <f t="shared" si="65"/>
        <v>1</v>
      </c>
      <c r="AU152" s="109">
        <v>0</v>
      </c>
      <c r="AV152" s="194">
        <f>IFERROR(AU152/AU157,"-")</f>
        <v>0</v>
      </c>
      <c r="AW152" s="195">
        <v>0</v>
      </c>
      <c r="AX152" s="195">
        <v>0</v>
      </c>
      <c r="AY152" s="195" t="str">
        <f t="shared" si="66"/>
        <v>-</v>
      </c>
      <c r="AZ152" s="195" t="str">
        <f t="shared" si="67"/>
        <v>-</v>
      </c>
      <c r="BA152" s="106" t="str">
        <f t="shared" si="68"/>
        <v>-</v>
      </c>
      <c r="BB152" s="109">
        <v>21</v>
      </c>
      <c r="BC152" s="194">
        <f>IFERROR(BB152/BB157,"-")</f>
        <v>2.2532188841201718E-2</v>
      </c>
      <c r="BD152" s="195">
        <v>16028804</v>
      </c>
      <c r="BE152" s="195">
        <v>21</v>
      </c>
      <c r="BF152" s="195">
        <f t="shared" si="69"/>
        <v>763276.38095238095</v>
      </c>
      <c r="BG152" s="195">
        <f t="shared" si="70"/>
        <v>763276.38095238095</v>
      </c>
      <c r="BH152" s="106">
        <f t="shared" si="71"/>
        <v>1</v>
      </c>
      <c r="BJ152" s="59"/>
    </row>
    <row r="153" spans="2:62" s="8" customFormat="1">
      <c r="B153" s="404"/>
      <c r="C153" s="407"/>
      <c r="D153" s="105" t="s">
        <v>133</v>
      </c>
      <c r="E153" s="110">
        <v>15</v>
      </c>
      <c r="F153" s="196">
        <f>IFERROR(E153/E157,"-")</f>
        <v>7.3891625615763554E-2</v>
      </c>
      <c r="G153" s="52">
        <v>19059497</v>
      </c>
      <c r="H153" s="52">
        <v>15</v>
      </c>
      <c r="I153" s="52">
        <f t="shared" si="72"/>
        <v>1270633.1333333333</v>
      </c>
      <c r="J153" s="52">
        <f t="shared" si="49"/>
        <v>1270633.1333333333</v>
      </c>
      <c r="K153" s="10">
        <f t="shared" si="50"/>
        <v>1</v>
      </c>
      <c r="L153" s="110">
        <v>67</v>
      </c>
      <c r="M153" s="196">
        <f>IFERROR(L153/L157,"-")</f>
        <v>3.4341363403382882E-2</v>
      </c>
      <c r="N153" s="52">
        <v>68863032</v>
      </c>
      <c r="O153" s="52">
        <v>67</v>
      </c>
      <c r="P153" s="52">
        <f t="shared" si="51"/>
        <v>1027806.4477611941</v>
      </c>
      <c r="Q153" s="52">
        <f t="shared" si="52"/>
        <v>1027806.4477611941</v>
      </c>
      <c r="R153" s="10">
        <f t="shared" si="53"/>
        <v>1</v>
      </c>
      <c r="S153" s="110">
        <v>0</v>
      </c>
      <c r="T153" s="196">
        <f>IFERROR(S153/S157,"-")</f>
        <v>0</v>
      </c>
      <c r="U153" s="52">
        <v>0</v>
      </c>
      <c r="V153" s="52">
        <v>0</v>
      </c>
      <c r="W153" s="52" t="str">
        <f t="shared" si="54"/>
        <v>-</v>
      </c>
      <c r="X153" s="52" t="str">
        <f t="shared" si="55"/>
        <v>-</v>
      </c>
      <c r="Y153" s="10" t="str">
        <f t="shared" si="56"/>
        <v>-</v>
      </c>
      <c r="Z153" s="110">
        <v>0</v>
      </c>
      <c r="AA153" s="196">
        <f>IFERROR(Z153/Z157,"-")</f>
        <v>0</v>
      </c>
      <c r="AB153" s="52">
        <v>0</v>
      </c>
      <c r="AC153" s="52">
        <v>0</v>
      </c>
      <c r="AD153" s="52" t="str">
        <f t="shared" si="57"/>
        <v>-</v>
      </c>
      <c r="AE153" s="52" t="str">
        <f t="shared" si="58"/>
        <v>-</v>
      </c>
      <c r="AF153" s="10" t="str">
        <f t="shared" si="59"/>
        <v>-</v>
      </c>
      <c r="AG153" s="110">
        <v>35</v>
      </c>
      <c r="AH153" s="196">
        <f>IFERROR(AG153/AG157,"-")</f>
        <v>5.2710843373493979E-2</v>
      </c>
      <c r="AI153" s="52">
        <v>35294609</v>
      </c>
      <c r="AJ153" s="52">
        <v>35</v>
      </c>
      <c r="AK153" s="52">
        <f t="shared" si="60"/>
        <v>1008417.4</v>
      </c>
      <c r="AL153" s="52">
        <f t="shared" si="61"/>
        <v>1008417.4</v>
      </c>
      <c r="AM153" s="10">
        <f t="shared" si="62"/>
        <v>1</v>
      </c>
      <c r="AN153" s="110">
        <v>27</v>
      </c>
      <c r="AO153" s="196">
        <f>IFERROR(AN153/AN157,"-")</f>
        <v>2.716297786720322E-2</v>
      </c>
      <c r="AP153" s="52">
        <v>25866827</v>
      </c>
      <c r="AQ153" s="52">
        <v>27</v>
      </c>
      <c r="AR153" s="52">
        <f t="shared" si="63"/>
        <v>958030.62962962966</v>
      </c>
      <c r="AS153" s="52">
        <f t="shared" si="64"/>
        <v>958030.62962962966</v>
      </c>
      <c r="AT153" s="10">
        <f t="shared" si="65"/>
        <v>1</v>
      </c>
      <c r="AU153" s="110">
        <v>67</v>
      </c>
      <c r="AV153" s="196">
        <f>IFERROR(AU153/AU157,"-")</f>
        <v>0.49629629629629629</v>
      </c>
      <c r="AW153" s="52">
        <v>68863032</v>
      </c>
      <c r="AX153" s="52">
        <v>67</v>
      </c>
      <c r="AY153" s="52">
        <f t="shared" si="66"/>
        <v>1027806.4477611941</v>
      </c>
      <c r="AZ153" s="52">
        <f t="shared" si="67"/>
        <v>1027806.4477611941</v>
      </c>
      <c r="BA153" s="10">
        <f t="shared" si="68"/>
        <v>1</v>
      </c>
      <c r="BB153" s="110">
        <v>11</v>
      </c>
      <c r="BC153" s="196">
        <f>IFERROR(BB153/BB157,"-")</f>
        <v>1.1802575107296138E-2</v>
      </c>
      <c r="BD153" s="52">
        <v>9185237</v>
      </c>
      <c r="BE153" s="52">
        <v>11</v>
      </c>
      <c r="BF153" s="52">
        <f t="shared" si="69"/>
        <v>835021.54545454541</v>
      </c>
      <c r="BG153" s="52">
        <f t="shared" si="70"/>
        <v>835021.54545454541</v>
      </c>
      <c r="BH153" s="10">
        <f t="shared" si="71"/>
        <v>1</v>
      </c>
      <c r="BJ153" s="59"/>
    </row>
    <row r="154" spans="2:62" s="8" customFormat="1">
      <c r="B154" s="404"/>
      <c r="C154" s="407"/>
      <c r="D154" s="105" t="s">
        <v>134</v>
      </c>
      <c r="E154" s="109">
        <v>15</v>
      </c>
      <c r="F154" s="194">
        <f>IFERROR(E154/E157,"-")</f>
        <v>7.3891625615763554E-2</v>
      </c>
      <c r="G154" s="195">
        <v>34460977</v>
      </c>
      <c r="H154" s="195">
        <v>15</v>
      </c>
      <c r="I154" s="195">
        <f t="shared" si="72"/>
        <v>2297398.4666666668</v>
      </c>
      <c r="J154" s="195">
        <f t="shared" si="49"/>
        <v>2297398.4666666668</v>
      </c>
      <c r="K154" s="106">
        <f t="shared" si="50"/>
        <v>1</v>
      </c>
      <c r="L154" s="109">
        <v>33</v>
      </c>
      <c r="M154" s="194">
        <f>IFERROR(L154/L157,"-")</f>
        <v>1.6914402870322913E-2</v>
      </c>
      <c r="N154" s="195">
        <v>53126321</v>
      </c>
      <c r="O154" s="195">
        <v>33</v>
      </c>
      <c r="P154" s="195">
        <f t="shared" si="51"/>
        <v>1609888.5151515151</v>
      </c>
      <c r="Q154" s="195">
        <f t="shared" si="52"/>
        <v>1609888.5151515151</v>
      </c>
      <c r="R154" s="106">
        <f t="shared" si="53"/>
        <v>1</v>
      </c>
      <c r="S154" s="109">
        <v>0</v>
      </c>
      <c r="T154" s="194">
        <f>IFERROR(S154/S157,"-")</f>
        <v>0</v>
      </c>
      <c r="U154" s="195">
        <v>0</v>
      </c>
      <c r="V154" s="195">
        <v>0</v>
      </c>
      <c r="W154" s="195" t="str">
        <f t="shared" si="54"/>
        <v>-</v>
      </c>
      <c r="X154" s="195" t="str">
        <f t="shared" si="55"/>
        <v>-</v>
      </c>
      <c r="Y154" s="106" t="str">
        <f t="shared" si="56"/>
        <v>-</v>
      </c>
      <c r="Z154" s="109">
        <v>0</v>
      </c>
      <c r="AA154" s="194">
        <f>IFERROR(Z154/Z157,"-")</f>
        <v>0</v>
      </c>
      <c r="AB154" s="195">
        <v>0</v>
      </c>
      <c r="AC154" s="195">
        <v>0</v>
      </c>
      <c r="AD154" s="195" t="str">
        <f t="shared" si="57"/>
        <v>-</v>
      </c>
      <c r="AE154" s="195" t="str">
        <f t="shared" si="58"/>
        <v>-</v>
      </c>
      <c r="AF154" s="106" t="str">
        <f t="shared" si="59"/>
        <v>-</v>
      </c>
      <c r="AG154" s="109">
        <v>14</v>
      </c>
      <c r="AH154" s="194">
        <f>IFERROR(AG154/AG157,"-")</f>
        <v>2.1084337349397589E-2</v>
      </c>
      <c r="AI154" s="195">
        <v>15957717</v>
      </c>
      <c r="AJ154" s="195">
        <v>14</v>
      </c>
      <c r="AK154" s="195">
        <f t="shared" si="60"/>
        <v>1139836.9285714286</v>
      </c>
      <c r="AL154" s="195">
        <f t="shared" si="61"/>
        <v>1139836.9285714286</v>
      </c>
      <c r="AM154" s="106">
        <f t="shared" si="62"/>
        <v>1</v>
      </c>
      <c r="AN154" s="109">
        <v>17</v>
      </c>
      <c r="AO154" s="194">
        <f>IFERROR(AN154/AN157,"-")</f>
        <v>1.7102615694164991E-2</v>
      </c>
      <c r="AP154" s="195">
        <v>34365012</v>
      </c>
      <c r="AQ154" s="195">
        <v>17</v>
      </c>
      <c r="AR154" s="195">
        <f t="shared" si="63"/>
        <v>2021471.294117647</v>
      </c>
      <c r="AS154" s="195">
        <f t="shared" si="64"/>
        <v>2021471.294117647</v>
      </c>
      <c r="AT154" s="106">
        <f t="shared" si="65"/>
        <v>1</v>
      </c>
      <c r="AU154" s="109">
        <v>33</v>
      </c>
      <c r="AV154" s="194">
        <f>IFERROR(AU154/AU157,"-")</f>
        <v>0.24444444444444444</v>
      </c>
      <c r="AW154" s="195">
        <v>53126321</v>
      </c>
      <c r="AX154" s="195">
        <v>33</v>
      </c>
      <c r="AY154" s="195">
        <f t="shared" si="66"/>
        <v>1609888.5151515151</v>
      </c>
      <c r="AZ154" s="195">
        <f t="shared" si="67"/>
        <v>1609888.5151515151</v>
      </c>
      <c r="BA154" s="106">
        <f t="shared" si="68"/>
        <v>1</v>
      </c>
      <c r="BB154" s="109">
        <v>4</v>
      </c>
      <c r="BC154" s="194">
        <f>IFERROR(BB154/BB157,"-")</f>
        <v>4.2918454935622317E-3</v>
      </c>
      <c r="BD154" s="195">
        <v>6371026</v>
      </c>
      <c r="BE154" s="195">
        <v>4</v>
      </c>
      <c r="BF154" s="195">
        <f t="shared" si="69"/>
        <v>1592756.5</v>
      </c>
      <c r="BG154" s="195">
        <f t="shared" si="70"/>
        <v>1592756.5</v>
      </c>
      <c r="BH154" s="106">
        <f t="shared" si="71"/>
        <v>1</v>
      </c>
      <c r="BJ154" s="59"/>
    </row>
    <row r="155" spans="2:62" s="8" customFormat="1">
      <c r="B155" s="404"/>
      <c r="C155" s="407"/>
      <c r="D155" s="105" t="s">
        <v>135</v>
      </c>
      <c r="E155" s="110">
        <v>8</v>
      </c>
      <c r="F155" s="196">
        <f>IFERROR(E155/E157,"-")</f>
        <v>3.9408866995073892E-2</v>
      </c>
      <c r="G155" s="52">
        <v>18793341</v>
      </c>
      <c r="H155" s="52">
        <v>8</v>
      </c>
      <c r="I155" s="52">
        <f t="shared" si="72"/>
        <v>2349167.625</v>
      </c>
      <c r="J155" s="52">
        <f t="shared" si="49"/>
        <v>2349167.625</v>
      </c>
      <c r="K155" s="10">
        <f t="shared" si="50"/>
        <v>1</v>
      </c>
      <c r="L155" s="110">
        <v>24</v>
      </c>
      <c r="M155" s="196">
        <f>IFERROR(L155/L157,"-")</f>
        <v>1.2301383905689391E-2</v>
      </c>
      <c r="N155" s="52">
        <v>56957090</v>
      </c>
      <c r="O155" s="52">
        <v>24</v>
      </c>
      <c r="P155" s="52">
        <f t="shared" si="51"/>
        <v>2373212.0833333335</v>
      </c>
      <c r="Q155" s="52">
        <f t="shared" si="52"/>
        <v>2373212.0833333335</v>
      </c>
      <c r="R155" s="10">
        <f t="shared" si="53"/>
        <v>1</v>
      </c>
      <c r="S155" s="110">
        <v>0</v>
      </c>
      <c r="T155" s="196">
        <f>IFERROR(S155/S157,"-")</f>
        <v>0</v>
      </c>
      <c r="U155" s="52">
        <v>0</v>
      </c>
      <c r="V155" s="52">
        <v>0</v>
      </c>
      <c r="W155" s="52" t="str">
        <f t="shared" si="54"/>
        <v>-</v>
      </c>
      <c r="X155" s="52" t="str">
        <f t="shared" si="55"/>
        <v>-</v>
      </c>
      <c r="Y155" s="10" t="str">
        <f t="shared" si="56"/>
        <v>-</v>
      </c>
      <c r="Z155" s="110">
        <v>0</v>
      </c>
      <c r="AA155" s="196">
        <f>IFERROR(Z155/Z157,"-")</f>
        <v>0</v>
      </c>
      <c r="AB155" s="52">
        <v>0</v>
      </c>
      <c r="AC155" s="52">
        <v>0</v>
      </c>
      <c r="AD155" s="52" t="str">
        <f t="shared" si="57"/>
        <v>-</v>
      </c>
      <c r="AE155" s="52" t="str">
        <f t="shared" si="58"/>
        <v>-</v>
      </c>
      <c r="AF155" s="10" t="str">
        <f t="shared" si="59"/>
        <v>-</v>
      </c>
      <c r="AG155" s="110">
        <v>14</v>
      </c>
      <c r="AH155" s="196">
        <f>IFERROR(AG155/AG157,"-")</f>
        <v>2.1084337349397589E-2</v>
      </c>
      <c r="AI155" s="52">
        <v>33241443</v>
      </c>
      <c r="AJ155" s="52">
        <v>14</v>
      </c>
      <c r="AK155" s="52">
        <f t="shared" si="60"/>
        <v>2374388.7857142859</v>
      </c>
      <c r="AL155" s="52">
        <f t="shared" si="61"/>
        <v>2374388.7857142859</v>
      </c>
      <c r="AM155" s="10">
        <f t="shared" si="62"/>
        <v>1</v>
      </c>
      <c r="AN155" s="110">
        <v>10</v>
      </c>
      <c r="AO155" s="196">
        <f>IFERROR(AN155/AN157,"-")</f>
        <v>1.0060362173038229E-2</v>
      </c>
      <c r="AP155" s="52">
        <v>23715647</v>
      </c>
      <c r="AQ155" s="52">
        <v>10</v>
      </c>
      <c r="AR155" s="52">
        <f t="shared" si="63"/>
        <v>2371564.7000000002</v>
      </c>
      <c r="AS155" s="52">
        <f t="shared" si="64"/>
        <v>2371564.7000000002</v>
      </c>
      <c r="AT155" s="10">
        <f t="shared" si="65"/>
        <v>1</v>
      </c>
      <c r="AU155" s="110">
        <v>24</v>
      </c>
      <c r="AV155" s="196">
        <f>IFERROR(AU155/AU157,"-")</f>
        <v>0.17777777777777778</v>
      </c>
      <c r="AW155" s="52">
        <v>56957090</v>
      </c>
      <c r="AX155" s="52">
        <v>24</v>
      </c>
      <c r="AY155" s="52">
        <f t="shared" si="66"/>
        <v>2373212.0833333335</v>
      </c>
      <c r="AZ155" s="52">
        <f t="shared" si="67"/>
        <v>2373212.0833333335</v>
      </c>
      <c r="BA155" s="10">
        <f t="shared" si="68"/>
        <v>1</v>
      </c>
      <c r="BB155" s="110">
        <v>2</v>
      </c>
      <c r="BC155" s="196">
        <f>IFERROR(BB155/BB157,"-")</f>
        <v>2.1459227467811159E-3</v>
      </c>
      <c r="BD155" s="52">
        <v>4233929</v>
      </c>
      <c r="BE155" s="52">
        <v>2</v>
      </c>
      <c r="BF155" s="52">
        <f t="shared" si="69"/>
        <v>2116964.5</v>
      </c>
      <c r="BG155" s="52">
        <f t="shared" si="70"/>
        <v>2116964.5</v>
      </c>
      <c r="BH155" s="10">
        <f t="shared" si="71"/>
        <v>1</v>
      </c>
      <c r="BJ155" s="59"/>
    </row>
    <row r="156" spans="2:62" s="8" customFormat="1">
      <c r="B156" s="404"/>
      <c r="C156" s="407"/>
      <c r="D156" s="108" t="s">
        <v>136</v>
      </c>
      <c r="E156" s="303">
        <v>8</v>
      </c>
      <c r="F156" s="197">
        <f>IFERROR(E156/E157,"-")</f>
        <v>3.9408866995073892E-2</v>
      </c>
      <c r="G156" s="98">
        <v>19624437</v>
      </c>
      <c r="H156" s="98">
        <v>8</v>
      </c>
      <c r="I156" s="98">
        <f t="shared" si="72"/>
        <v>2453054.625</v>
      </c>
      <c r="J156" s="98">
        <f t="shared" si="49"/>
        <v>2453054.625</v>
      </c>
      <c r="K156" s="26">
        <f t="shared" si="50"/>
        <v>1</v>
      </c>
      <c r="L156" s="303">
        <v>11</v>
      </c>
      <c r="M156" s="197">
        <f>IFERROR(L156/L157,"-")</f>
        <v>5.6381342901076371E-3</v>
      </c>
      <c r="N156" s="98">
        <v>28317282</v>
      </c>
      <c r="O156" s="98">
        <v>11</v>
      </c>
      <c r="P156" s="98">
        <f t="shared" si="51"/>
        <v>2574298.3636363638</v>
      </c>
      <c r="Q156" s="98">
        <f t="shared" si="52"/>
        <v>2574298.3636363638</v>
      </c>
      <c r="R156" s="26">
        <f t="shared" si="53"/>
        <v>1</v>
      </c>
      <c r="S156" s="303">
        <v>0</v>
      </c>
      <c r="T156" s="197">
        <f>IFERROR(S156/S157,"-")</f>
        <v>0</v>
      </c>
      <c r="U156" s="98">
        <v>0</v>
      </c>
      <c r="V156" s="98">
        <v>0</v>
      </c>
      <c r="W156" s="98" t="str">
        <f t="shared" si="54"/>
        <v>-</v>
      </c>
      <c r="X156" s="98" t="str">
        <f t="shared" si="55"/>
        <v>-</v>
      </c>
      <c r="Y156" s="26" t="str">
        <f t="shared" si="56"/>
        <v>-</v>
      </c>
      <c r="Z156" s="303">
        <v>0</v>
      </c>
      <c r="AA156" s="197">
        <f>IFERROR(Z156/Z157,"-")</f>
        <v>0</v>
      </c>
      <c r="AB156" s="98">
        <v>0</v>
      </c>
      <c r="AC156" s="98">
        <v>0</v>
      </c>
      <c r="AD156" s="98" t="str">
        <f t="shared" si="57"/>
        <v>-</v>
      </c>
      <c r="AE156" s="98" t="str">
        <f t="shared" si="58"/>
        <v>-</v>
      </c>
      <c r="AF156" s="26" t="str">
        <f t="shared" si="59"/>
        <v>-</v>
      </c>
      <c r="AG156" s="303">
        <v>6</v>
      </c>
      <c r="AH156" s="197">
        <f>IFERROR(AG156/AG157,"-")</f>
        <v>9.0361445783132526E-3</v>
      </c>
      <c r="AI156" s="98">
        <v>17493939</v>
      </c>
      <c r="AJ156" s="98">
        <v>6</v>
      </c>
      <c r="AK156" s="98">
        <f t="shared" si="60"/>
        <v>2915656.5</v>
      </c>
      <c r="AL156" s="98">
        <f t="shared" si="61"/>
        <v>2915656.5</v>
      </c>
      <c r="AM156" s="26">
        <f t="shared" si="62"/>
        <v>1</v>
      </c>
      <c r="AN156" s="303">
        <v>5</v>
      </c>
      <c r="AO156" s="197">
        <f>IFERROR(AN156/AN157,"-")</f>
        <v>5.0301810865191147E-3</v>
      </c>
      <c r="AP156" s="98">
        <v>10823343</v>
      </c>
      <c r="AQ156" s="98">
        <v>5</v>
      </c>
      <c r="AR156" s="98">
        <f t="shared" si="63"/>
        <v>2164668.6</v>
      </c>
      <c r="AS156" s="98">
        <f t="shared" si="64"/>
        <v>2164668.6</v>
      </c>
      <c r="AT156" s="26">
        <f t="shared" si="65"/>
        <v>1</v>
      </c>
      <c r="AU156" s="303">
        <v>11</v>
      </c>
      <c r="AV156" s="197">
        <f>IFERROR(AU156/AU157,"-")</f>
        <v>8.1481481481481488E-2</v>
      </c>
      <c r="AW156" s="98">
        <v>28317282</v>
      </c>
      <c r="AX156" s="98">
        <v>11</v>
      </c>
      <c r="AY156" s="98">
        <f t="shared" si="66"/>
        <v>2574298.3636363638</v>
      </c>
      <c r="AZ156" s="98">
        <f t="shared" si="67"/>
        <v>2574298.3636363638</v>
      </c>
      <c r="BA156" s="26">
        <f t="shared" si="68"/>
        <v>1</v>
      </c>
      <c r="BB156" s="303">
        <v>3</v>
      </c>
      <c r="BC156" s="197">
        <f>IFERROR(BB156/BB157,"-")</f>
        <v>3.2188841201716738E-3</v>
      </c>
      <c r="BD156" s="98">
        <v>5928830</v>
      </c>
      <c r="BE156" s="98">
        <v>3</v>
      </c>
      <c r="BF156" s="98">
        <f t="shared" si="69"/>
        <v>1976276.6666666667</v>
      </c>
      <c r="BG156" s="98">
        <f t="shared" si="70"/>
        <v>1976276.6666666667</v>
      </c>
      <c r="BH156" s="26">
        <f t="shared" si="71"/>
        <v>1</v>
      </c>
      <c r="BJ156" s="59"/>
    </row>
    <row r="157" spans="2:62" s="8" customFormat="1">
      <c r="B157" s="405"/>
      <c r="C157" s="408"/>
      <c r="D157" s="221" t="s">
        <v>64</v>
      </c>
      <c r="E157" s="111">
        <f>SUM(E149:E156)</f>
        <v>203</v>
      </c>
      <c r="F157" s="198">
        <f>IFERROR(E157/E157,"-")</f>
        <v>1</v>
      </c>
      <c r="G157" s="99">
        <f>SUM(G149:G156)</f>
        <v>107715088</v>
      </c>
      <c r="H157" s="99">
        <f>SUM(H149:H156)</f>
        <v>76</v>
      </c>
      <c r="I157" s="99">
        <f t="shared" si="72"/>
        <v>530616.19704433496</v>
      </c>
      <c r="J157" s="99">
        <f t="shared" si="49"/>
        <v>1417303.7894736843</v>
      </c>
      <c r="K157" s="87">
        <f t="shared" si="50"/>
        <v>0.37438423645320196</v>
      </c>
      <c r="L157" s="111">
        <f>SUM(L149:L156)</f>
        <v>1951</v>
      </c>
      <c r="M157" s="198">
        <f>IFERROR(L157/L157,"-")</f>
        <v>1</v>
      </c>
      <c r="N157" s="99">
        <f>SUM(N149:N156)</f>
        <v>294206732</v>
      </c>
      <c r="O157" s="99">
        <f>SUM(O149:O156)</f>
        <v>329</v>
      </c>
      <c r="P157" s="99">
        <f t="shared" si="51"/>
        <v>150797.91491542797</v>
      </c>
      <c r="Q157" s="99">
        <f t="shared" si="52"/>
        <v>894245.3860182371</v>
      </c>
      <c r="R157" s="87">
        <f t="shared" si="53"/>
        <v>0.16863147104049206</v>
      </c>
      <c r="S157" s="111">
        <f>SUM(S149:S156)</f>
        <v>105</v>
      </c>
      <c r="T157" s="198">
        <f>IFERROR(S157/S157,"-")</f>
        <v>1</v>
      </c>
      <c r="U157" s="99">
        <f>SUM(U149:U156)</f>
        <v>4630562</v>
      </c>
      <c r="V157" s="99">
        <f>SUM(V149:V156)</f>
        <v>6</v>
      </c>
      <c r="W157" s="99">
        <f t="shared" si="54"/>
        <v>44100.590476190475</v>
      </c>
      <c r="X157" s="99">
        <f t="shared" si="55"/>
        <v>771760.33333333337</v>
      </c>
      <c r="Y157" s="87">
        <f t="shared" si="56"/>
        <v>5.7142857142857141E-2</v>
      </c>
      <c r="Z157" s="111">
        <f>SUM(Z149:Z156)</f>
        <v>181</v>
      </c>
      <c r="AA157" s="198">
        <f>IFERROR(Z157/Z157,"-")</f>
        <v>1</v>
      </c>
      <c r="AB157" s="99">
        <f>SUM(AB149:AB156)</f>
        <v>7478818</v>
      </c>
      <c r="AC157" s="99">
        <f>SUM(AC149:AC156)</f>
        <v>8</v>
      </c>
      <c r="AD157" s="99">
        <f t="shared" si="57"/>
        <v>41319.436464088401</v>
      </c>
      <c r="AE157" s="99">
        <f t="shared" si="58"/>
        <v>934852.25</v>
      </c>
      <c r="AF157" s="87">
        <f t="shared" si="59"/>
        <v>4.4198895027624308E-2</v>
      </c>
      <c r="AG157" s="111">
        <f>SUM(AG149:AG156)</f>
        <v>664</v>
      </c>
      <c r="AH157" s="198">
        <f>IFERROR(AG157/AG157,"-")</f>
        <v>1</v>
      </c>
      <c r="AI157" s="99">
        <f>SUM(AI149:AI156)</f>
        <v>138300182</v>
      </c>
      <c r="AJ157" s="99">
        <f>SUM(AJ149:AJ156)</f>
        <v>160</v>
      </c>
      <c r="AK157" s="99">
        <f t="shared" si="60"/>
        <v>208283.40662650601</v>
      </c>
      <c r="AL157" s="99">
        <f t="shared" si="61"/>
        <v>864376.13749999995</v>
      </c>
      <c r="AM157" s="87">
        <f t="shared" si="62"/>
        <v>0.24096385542168675</v>
      </c>
      <c r="AN157" s="111">
        <f>SUM(AN149:AN156)</f>
        <v>994</v>
      </c>
      <c r="AO157" s="198">
        <f>IFERROR(AN157/AN157,"-")</f>
        <v>1</v>
      </c>
      <c r="AP157" s="99">
        <f>SUM(AP149:AP156)</f>
        <v>133291982</v>
      </c>
      <c r="AQ157" s="99">
        <f>SUM(AQ149:AQ156)</f>
        <v>148</v>
      </c>
      <c r="AR157" s="99">
        <f t="shared" si="63"/>
        <v>134096.56136820925</v>
      </c>
      <c r="AS157" s="99">
        <f t="shared" si="64"/>
        <v>900621.5</v>
      </c>
      <c r="AT157" s="87">
        <f t="shared" si="65"/>
        <v>0.1488933601609658</v>
      </c>
      <c r="AU157" s="111">
        <f>SUM(AU149:AU156)</f>
        <v>135</v>
      </c>
      <c r="AV157" s="198">
        <f>IFERROR(AU157/AU157,"-")</f>
        <v>1</v>
      </c>
      <c r="AW157" s="99">
        <f>SUM(AW149:AW156)</f>
        <v>207263725</v>
      </c>
      <c r="AX157" s="99">
        <f>SUM(AX149:AX156)</f>
        <v>135</v>
      </c>
      <c r="AY157" s="99">
        <f t="shared" si="66"/>
        <v>1535286.8518518519</v>
      </c>
      <c r="AZ157" s="99">
        <f t="shared" si="67"/>
        <v>1535286.8518518519</v>
      </c>
      <c r="BA157" s="87">
        <f t="shared" si="68"/>
        <v>1</v>
      </c>
      <c r="BB157" s="111">
        <f>SUM(BB149:BB156)</f>
        <v>932</v>
      </c>
      <c r="BC157" s="198">
        <f>IFERROR(BB157/BB157,"-")</f>
        <v>1</v>
      </c>
      <c r="BD157" s="99">
        <f>SUM(BD149:BD156)</f>
        <v>47097088</v>
      </c>
      <c r="BE157" s="99">
        <f>SUM(BE149:BE156)</f>
        <v>61</v>
      </c>
      <c r="BF157" s="99">
        <f t="shared" si="69"/>
        <v>50533.356223175964</v>
      </c>
      <c r="BG157" s="99">
        <f t="shared" si="70"/>
        <v>772083.40983606561</v>
      </c>
      <c r="BH157" s="87">
        <f t="shared" si="71"/>
        <v>6.5450643776824038E-2</v>
      </c>
      <c r="BJ157" s="59"/>
    </row>
    <row r="158" spans="2:62" s="8" customFormat="1">
      <c r="B158" s="403">
        <v>18</v>
      </c>
      <c r="C158" s="406" t="s">
        <v>54</v>
      </c>
      <c r="D158" s="105" t="s">
        <v>132</v>
      </c>
      <c r="E158" s="109">
        <v>72</v>
      </c>
      <c r="F158" s="194">
        <f>IFERROR(E158/E166,"-")</f>
        <v>0.55384615384615388</v>
      </c>
      <c r="G158" s="195">
        <v>0</v>
      </c>
      <c r="H158" s="195">
        <v>0</v>
      </c>
      <c r="I158" s="195">
        <f t="shared" si="72"/>
        <v>0</v>
      </c>
      <c r="J158" s="195" t="str">
        <f t="shared" si="49"/>
        <v>-</v>
      </c>
      <c r="K158" s="106">
        <f t="shared" si="50"/>
        <v>0</v>
      </c>
      <c r="L158" s="109">
        <v>1450</v>
      </c>
      <c r="M158" s="194">
        <f>IFERROR(L158/L166,"-")</f>
        <v>0.82059988681380869</v>
      </c>
      <c r="N158" s="195">
        <v>0</v>
      </c>
      <c r="O158" s="195">
        <v>0</v>
      </c>
      <c r="P158" s="195">
        <f t="shared" si="51"/>
        <v>0</v>
      </c>
      <c r="Q158" s="195" t="str">
        <f t="shared" si="52"/>
        <v>-</v>
      </c>
      <c r="R158" s="106">
        <f t="shared" si="53"/>
        <v>0</v>
      </c>
      <c r="S158" s="109">
        <v>91</v>
      </c>
      <c r="T158" s="194">
        <f>IFERROR(S158/S166,"-")</f>
        <v>0.94791666666666663</v>
      </c>
      <c r="U158" s="195">
        <v>0</v>
      </c>
      <c r="V158" s="195">
        <v>0</v>
      </c>
      <c r="W158" s="195">
        <f t="shared" si="54"/>
        <v>0</v>
      </c>
      <c r="X158" s="195" t="str">
        <f t="shared" si="55"/>
        <v>-</v>
      </c>
      <c r="Y158" s="106">
        <f t="shared" si="56"/>
        <v>0</v>
      </c>
      <c r="Z158" s="109">
        <v>152</v>
      </c>
      <c r="AA158" s="194">
        <f>IFERROR(Z158/Z166,"-")</f>
        <v>0.95</v>
      </c>
      <c r="AB158" s="195">
        <v>0</v>
      </c>
      <c r="AC158" s="195">
        <v>0</v>
      </c>
      <c r="AD158" s="195">
        <f t="shared" si="57"/>
        <v>0</v>
      </c>
      <c r="AE158" s="195" t="str">
        <f t="shared" si="58"/>
        <v>-</v>
      </c>
      <c r="AF158" s="106">
        <f t="shared" si="59"/>
        <v>0</v>
      </c>
      <c r="AG158" s="109">
        <v>449</v>
      </c>
      <c r="AH158" s="194">
        <f>IFERROR(AG158/AG166,"-")</f>
        <v>0.74833333333333329</v>
      </c>
      <c r="AI158" s="195">
        <v>0</v>
      </c>
      <c r="AJ158" s="195">
        <v>0</v>
      </c>
      <c r="AK158" s="195">
        <f t="shared" si="60"/>
        <v>0</v>
      </c>
      <c r="AL158" s="195" t="str">
        <f t="shared" si="61"/>
        <v>-</v>
      </c>
      <c r="AM158" s="106">
        <f t="shared" si="62"/>
        <v>0</v>
      </c>
      <c r="AN158" s="109">
        <v>758</v>
      </c>
      <c r="AO158" s="194">
        <f>IFERROR(AN158/AN166,"-")</f>
        <v>0.84222222222222221</v>
      </c>
      <c r="AP158" s="195">
        <v>0</v>
      </c>
      <c r="AQ158" s="195">
        <v>0</v>
      </c>
      <c r="AR158" s="195">
        <f t="shared" si="63"/>
        <v>0</v>
      </c>
      <c r="AS158" s="195" t="str">
        <f t="shared" si="64"/>
        <v>-</v>
      </c>
      <c r="AT158" s="106">
        <f t="shared" si="65"/>
        <v>0</v>
      </c>
      <c r="AU158" s="109">
        <v>0</v>
      </c>
      <c r="AV158" s="194">
        <f>IFERROR(AU158/AU166,"-")</f>
        <v>0</v>
      </c>
      <c r="AW158" s="195">
        <v>0</v>
      </c>
      <c r="AX158" s="195">
        <v>0</v>
      </c>
      <c r="AY158" s="195" t="str">
        <f t="shared" si="66"/>
        <v>-</v>
      </c>
      <c r="AZ158" s="195" t="str">
        <f t="shared" si="67"/>
        <v>-</v>
      </c>
      <c r="BA158" s="106" t="str">
        <f t="shared" si="68"/>
        <v>-</v>
      </c>
      <c r="BB158" s="109">
        <v>781</v>
      </c>
      <c r="BC158" s="194">
        <f>IFERROR(BB158/BB166,"-")</f>
        <v>0.93198090692124103</v>
      </c>
      <c r="BD158" s="195">
        <v>0</v>
      </c>
      <c r="BE158" s="195">
        <v>0</v>
      </c>
      <c r="BF158" s="195">
        <f t="shared" si="69"/>
        <v>0</v>
      </c>
      <c r="BG158" s="195" t="str">
        <f t="shared" si="70"/>
        <v>-</v>
      </c>
      <c r="BH158" s="106">
        <f t="shared" si="71"/>
        <v>0</v>
      </c>
      <c r="BJ158" s="59"/>
    </row>
    <row r="159" spans="2:62" s="8" customFormat="1">
      <c r="B159" s="404"/>
      <c r="C159" s="407"/>
      <c r="D159" s="105" t="s">
        <v>129</v>
      </c>
      <c r="E159" s="110">
        <v>8</v>
      </c>
      <c r="F159" s="196">
        <f>IFERROR(E159/E166,"-")</f>
        <v>6.1538461538461542E-2</v>
      </c>
      <c r="G159" s="52">
        <v>639805</v>
      </c>
      <c r="H159" s="52">
        <v>8</v>
      </c>
      <c r="I159" s="52">
        <f t="shared" si="72"/>
        <v>79975.625</v>
      </c>
      <c r="J159" s="52">
        <f t="shared" si="49"/>
        <v>79975.625</v>
      </c>
      <c r="K159" s="10">
        <f t="shared" si="50"/>
        <v>1</v>
      </c>
      <c r="L159" s="110">
        <v>58</v>
      </c>
      <c r="M159" s="196">
        <f>IFERROR(L159/L166,"-")</f>
        <v>3.2823995472552346E-2</v>
      </c>
      <c r="N159" s="52">
        <v>8072388</v>
      </c>
      <c r="O159" s="52">
        <v>58</v>
      </c>
      <c r="P159" s="52">
        <f t="shared" si="51"/>
        <v>139179.10344827586</v>
      </c>
      <c r="Q159" s="52">
        <f t="shared" si="52"/>
        <v>139179.10344827586</v>
      </c>
      <c r="R159" s="10">
        <f t="shared" si="53"/>
        <v>1</v>
      </c>
      <c r="S159" s="110">
        <v>1</v>
      </c>
      <c r="T159" s="196">
        <f>IFERROR(S159/S166,"-")</f>
        <v>1.0416666666666666E-2</v>
      </c>
      <c r="U159" s="52">
        <v>60210</v>
      </c>
      <c r="V159" s="52">
        <v>1</v>
      </c>
      <c r="W159" s="52">
        <f t="shared" si="54"/>
        <v>60210</v>
      </c>
      <c r="X159" s="52">
        <f t="shared" si="55"/>
        <v>60210</v>
      </c>
      <c r="Y159" s="10">
        <f t="shared" si="56"/>
        <v>1</v>
      </c>
      <c r="Z159" s="110">
        <v>2</v>
      </c>
      <c r="AA159" s="196">
        <f>IFERROR(Z159/Z166,"-")</f>
        <v>1.2500000000000001E-2</v>
      </c>
      <c r="AB159" s="52">
        <v>138426</v>
      </c>
      <c r="AC159" s="52">
        <v>2</v>
      </c>
      <c r="AD159" s="52">
        <f t="shared" si="57"/>
        <v>69213</v>
      </c>
      <c r="AE159" s="52">
        <f t="shared" si="58"/>
        <v>69213</v>
      </c>
      <c r="AF159" s="10">
        <f t="shared" si="59"/>
        <v>1</v>
      </c>
      <c r="AG159" s="110">
        <v>29</v>
      </c>
      <c r="AH159" s="196">
        <f>IFERROR(AG159/AG166,"-")</f>
        <v>4.8333333333333332E-2</v>
      </c>
      <c r="AI159" s="52">
        <v>3565762</v>
      </c>
      <c r="AJ159" s="52">
        <v>29</v>
      </c>
      <c r="AK159" s="52">
        <f t="shared" si="60"/>
        <v>122957.31034482758</v>
      </c>
      <c r="AL159" s="52">
        <f t="shared" si="61"/>
        <v>122957.31034482758</v>
      </c>
      <c r="AM159" s="10">
        <f t="shared" si="62"/>
        <v>1</v>
      </c>
      <c r="AN159" s="110">
        <v>26</v>
      </c>
      <c r="AO159" s="196">
        <f>IFERROR(AN159/AN166,"-")</f>
        <v>2.8888888888888888E-2</v>
      </c>
      <c r="AP159" s="52">
        <v>4307990</v>
      </c>
      <c r="AQ159" s="52">
        <v>26</v>
      </c>
      <c r="AR159" s="52">
        <f t="shared" si="63"/>
        <v>165691.92307692306</v>
      </c>
      <c r="AS159" s="52">
        <f t="shared" si="64"/>
        <v>165691.92307692306</v>
      </c>
      <c r="AT159" s="10">
        <f t="shared" si="65"/>
        <v>1</v>
      </c>
      <c r="AU159" s="110">
        <v>0</v>
      </c>
      <c r="AV159" s="196">
        <f>IFERROR(AU159/AU166,"-")</f>
        <v>0</v>
      </c>
      <c r="AW159" s="52">
        <v>0</v>
      </c>
      <c r="AX159" s="52">
        <v>0</v>
      </c>
      <c r="AY159" s="52" t="str">
        <f t="shared" si="66"/>
        <v>-</v>
      </c>
      <c r="AZ159" s="52" t="str">
        <f t="shared" si="67"/>
        <v>-</v>
      </c>
      <c r="BA159" s="10" t="str">
        <f t="shared" si="68"/>
        <v>-</v>
      </c>
      <c r="BB159" s="110">
        <v>10</v>
      </c>
      <c r="BC159" s="196">
        <f>IFERROR(BB159/BB166,"-")</f>
        <v>1.1933174224343675E-2</v>
      </c>
      <c r="BD159" s="52">
        <v>1150163</v>
      </c>
      <c r="BE159" s="52">
        <v>10</v>
      </c>
      <c r="BF159" s="52">
        <f t="shared" si="69"/>
        <v>115016.3</v>
      </c>
      <c r="BG159" s="52">
        <f t="shared" si="70"/>
        <v>115016.3</v>
      </c>
      <c r="BH159" s="10">
        <f t="shared" si="71"/>
        <v>1</v>
      </c>
      <c r="BJ159" s="59"/>
    </row>
    <row r="160" spans="2:62" s="8" customFormat="1">
      <c r="B160" s="404"/>
      <c r="C160" s="407"/>
      <c r="D160" s="105" t="s">
        <v>130</v>
      </c>
      <c r="E160" s="110">
        <v>4</v>
      </c>
      <c r="F160" s="196">
        <f>IFERROR(E160/E166,"-")</f>
        <v>3.0769230769230771E-2</v>
      </c>
      <c r="G160" s="52">
        <v>1084229</v>
      </c>
      <c r="H160" s="52">
        <v>4</v>
      </c>
      <c r="I160" s="52">
        <f t="shared" si="72"/>
        <v>271057.25</v>
      </c>
      <c r="J160" s="52">
        <f t="shared" si="49"/>
        <v>271057.25</v>
      </c>
      <c r="K160" s="10">
        <f t="shared" si="50"/>
        <v>1</v>
      </c>
      <c r="L160" s="110">
        <v>34</v>
      </c>
      <c r="M160" s="196">
        <f>IFERROR(L160/L166,"-")</f>
        <v>1.9241652518392757E-2</v>
      </c>
      <c r="N160" s="52">
        <v>6065959</v>
      </c>
      <c r="O160" s="52">
        <v>34</v>
      </c>
      <c r="P160" s="52">
        <f t="shared" si="51"/>
        <v>178410.5588235294</v>
      </c>
      <c r="Q160" s="52">
        <f t="shared" si="52"/>
        <v>178410.5588235294</v>
      </c>
      <c r="R160" s="10">
        <f t="shared" si="53"/>
        <v>1</v>
      </c>
      <c r="S160" s="110">
        <v>0</v>
      </c>
      <c r="T160" s="196">
        <f>IFERROR(S160/S166,"-")</f>
        <v>0</v>
      </c>
      <c r="U160" s="52">
        <v>0</v>
      </c>
      <c r="V160" s="52">
        <v>0</v>
      </c>
      <c r="W160" s="52" t="str">
        <f t="shared" si="54"/>
        <v>-</v>
      </c>
      <c r="X160" s="52" t="str">
        <f t="shared" si="55"/>
        <v>-</v>
      </c>
      <c r="Y160" s="10" t="str">
        <f t="shared" si="56"/>
        <v>-</v>
      </c>
      <c r="Z160" s="110">
        <v>0</v>
      </c>
      <c r="AA160" s="196">
        <f>IFERROR(Z160/Z166,"-")</f>
        <v>0</v>
      </c>
      <c r="AB160" s="52">
        <v>0</v>
      </c>
      <c r="AC160" s="52">
        <v>0</v>
      </c>
      <c r="AD160" s="52" t="str">
        <f t="shared" si="57"/>
        <v>-</v>
      </c>
      <c r="AE160" s="52" t="str">
        <f t="shared" si="58"/>
        <v>-</v>
      </c>
      <c r="AF160" s="10" t="str">
        <f t="shared" si="59"/>
        <v>-</v>
      </c>
      <c r="AG160" s="110">
        <v>10</v>
      </c>
      <c r="AH160" s="196">
        <f>IFERROR(AG160/AG166,"-")</f>
        <v>1.6666666666666666E-2</v>
      </c>
      <c r="AI160" s="52">
        <v>885344</v>
      </c>
      <c r="AJ160" s="52">
        <v>10</v>
      </c>
      <c r="AK160" s="52">
        <f t="shared" si="60"/>
        <v>88534.399999999994</v>
      </c>
      <c r="AL160" s="52">
        <f t="shared" si="61"/>
        <v>88534.399999999994</v>
      </c>
      <c r="AM160" s="10">
        <f t="shared" si="62"/>
        <v>1</v>
      </c>
      <c r="AN160" s="110">
        <v>24</v>
      </c>
      <c r="AO160" s="196">
        <f>IFERROR(AN160/AN166,"-")</f>
        <v>2.6666666666666668E-2</v>
      </c>
      <c r="AP160" s="52">
        <v>5180615</v>
      </c>
      <c r="AQ160" s="52">
        <v>24</v>
      </c>
      <c r="AR160" s="52">
        <f t="shared" si="63"/>
        <v>215858.95833333334</v>
      </c>
      <c r="AS160" s="52">
        <f t="shared" si="64"/>
        <v>215858.95833333334</v>
      </c>
      <c r="AT160" s="10">
        <f t="shared" si="65"/>
        <v>1</v>
      </c>
      <c r="AU160" s="110">
        <v>0</v>
      </c>
      <c r="AV160" s="196">
        <f>IFERROR(AU160/AU166,"-")</f>
        <v>0</v>
      </c>
      <c r="AW160" s="52">
        <v>0</v>
      </c>
      <c r="AX160" s="52">
        <v>0</v>
      </c>
      <c r="AY160" s="52" t="str">
        <f t="shared" si="66"/>
        <v>-</v>
      </c>
      <c r="AZ160" s="52" t="str">
        <f t="shared" si="67"/>
        <v>-</v>
      </c>
      <c r="BA160" s="10" t="str">
        <f t="shared" si="68"/>
        <v>-</v>
      </c>
      <c r="BB160" s="110">
        <v>4</v>
      </c>
      <c r="BC160" s="196">
        <f>IFERROR(BB160/BB166,"-")</f>
        <v>4.7732696897374704E-3</v>
      </c>
      <c r="BD160" s="52">
        <v>1038312</v>
      </c>
      <c r="BE160" s="52">
        <v>4</v>
      </c>
      <c r="BF160" s="52">
        <f t="shared" si="69"/>
        <v>259578</v>
      </c>
      <c r="BG160" s="52">
        <f t="shared" si="70"/>
        <v>259578</v>
      </c>
      <c r="BH160" s="10">
        <f t="shared" si="71"/>
        <v>1</v>
      </c>
      <c r="BJ160" s="59"/>
    </row>
    <row r="161" spans="2:62" s="8" customFormat="1">
      <c r="B161" s="404"/>
      <c r="C161" s="407"/>
      <c r="D161" s="105" t="s">
        <v>131</v>
      </c>
      <c r="E161" s="109">
        <v>10</v>
      </c>
      <c r="F161" s="194">
        <f>IFERROR(E161/E166,"-")</f>
        <v>7.6923076923076927E-2</v>
      </c>
      <c r="G161" s="195">
        <v>8850464</v>
      </c>
      <c r="H161" s="195">
        <v>10</v>
      </c>
      <c r="I161" s="195">
        <f t="shared" si="72"/>
        <v>885046.4</v>
      </c>
      <c r="J161" s="195">
        <f t="shared" si="49"/>
        <v>885046.4</v>
      </c>
      <c r="K161" s="106">
        <f t="shared" si="50"/>
        <v>1</v>
      </c>
      <c r="L161" s="109">
        <v>85</v>
      </c>
      <c r="M161" s="194">
        <f>IFERROR(L161/L166,"-")</f>
        <v>4.8104131295981893E-2</v>
      </c>
      <c r="N161" s="195">
        <v>69159786</v>
      </c>
      <c r="O161" s="195">
        <v>85</v>
      </c>
      <c r="P161" s="195">
        <f t="shared" si="51"/>
        <v>813644.54117647058</v>
      </c>
      <c r="Q161" s="195">
        <f t="shared" si="52"/>
        <v>813644.54117647058</v>
      </c>
      <c r="R161" s="106">
        <f t="shared" si="53"/>
        <v>1</v>
      </c>
      <c r="S161" s="109">
        <v>4</v>
      </c>
      <c r="T161" s="194">
        <f>IFERROR(S161/S166,"-")</f>
        <v>4.1666666666666664E-2</v>
      </c>
      <c r="U161" s="195">
        <v>1917330</v>
      </c>
      <c r="V161" s="195">
        <v>4</v>
      </c>
      <c r="W161" s="195">
        <f t="shared" si="54"/>
        <v>479332.5</v>
      </c>
      <c r="X161" s="195">
        <f t="shared" si="55"/>
        <v>479332.5</v>
      </c>
      <c r="Y161" s="106">
        <f t="shared" si="56"/>
        <v>1</v>
      </c>
      <c r="Z161" s="109">
        <v>6</v>
      </c>
      <c r="AA161" s="194">
        <f>IFERROR(Z161/Z166,"-")</f>
        <v>3.7499999999999999E-2</v>
      </c>
      <c r="AB161" s="195">
        <v>4029629</v>
      </c>
      <c r="AC161" s="195">
        <v>6</v>
      </c>
      <c r="AD161" s="195">
        <f t="shared" si="57"/>
        <v>671604.83333333337</v>
      </c>
      <c r="AE161" s="195">
        <f t="shared" si="58"/>
        <v>671604.83333333337</v>
      </c>
      <c r="AF161" s="106">
        <f t="shared" si="59"/>
        <v>1</v>
      </c>
      <c r="AG161" s="109">
        <v>39</v>
      </c>
      <c r="AH161" s="194">
        <f>IFERROR(AG161/AG166,"-")</f>
        <v>6.5000000000000002E-2</v>
      </c>
      <c r="AI161" s="195">
        <v>31002569</v>
      </c>
      <c r="AJ161" s="195">
        <v>39</v>
      </c>
      <c r="AK161" s="195">
        <f t="shared" si="60"/>
        <v>794937.66666666663</v>
      </c>
      <c r="AL161" s="195">
        <f t="shared" si="61"/>
        <v>794937.66666666663</v>
      </c>
      <c r="AM161" s="106">
        <f t="shared" si="62"/>
        <v>1</v>
      </c>
      <c r="AN161" s="109">
        <v>36</v>
      </c>
      <c r="AO161" s="194">
        <f>IFERROR(AN161/AN166,"-")</f>
        <v>0.04</v>
      </c>
      <c r="AP161" s="195">
        <v>32210258</v>
      </c>
      <c r="AQ161" s="195">
        <v>36</v>
      </c>
      <c r="AR161" s="195">
        <f t="shared" si="63"/>
        <v>894729.38888888888</v>
      </c>
      <c r="AS161" s="195">
        <f t="shared" si="64"/>
        <v>894729.38888888888</v>
      </c>
      <c r="AT161" s="106">
        <f t="shared" si="65"/>
        <v>1</v>
      </c>
      <c r="AU161" s="109">
        <v>0</v>
      </c>
      <c r="AV161" s="194">
        <f>IFERROR(AU161/AU166,"-")</f>
        <v>0</v>
      </c>
      <c r="AW161" s="195">
        <v>0</v>
      </c>
      <c r="AX161" s="195">
        <v>0</v>
      </c>
      <c r="AY161" s="195" t="str">
        <f t="shared" si="66"/>
        <v>-</v>
      </c>
      <c r="AZ161" s="195" t="str">
        <f t="shared" si="67"/>
        <v>-</v>
      </c>
      <c r="BA161" s="106" t="str">
        <f t="shared" si="68"/>
        <v>-</v>
      </c>
      <c r="BB161" s="109">
        <v>17</v>
      </c>
      <c r="BC161" s="194">
        <f>IFERROR(BB161/BB166,"-")</f>
        <v>2.028639618138425E-2</v>
      </c>
      <c r="BD161" s="195">
        <v>10504220</v>
      </c>
      <c r="BE161" s="195">
        <v>17</v>
      </c>
      <c r="BF161" s="195">
        <f t="shared" si="69"/>
        <v>617895.29411764711</v>
      </c>
      <c r="BG161" s="195">
        <f t="shared" si="70"/>
        <v>617895.29411764711</v>
      </c>
      <c r="BH161" s="106">
        <f t="shared" si="71"/>
        <v>1</v>
      </c>
      <c r="BJ161" s="59"/>
    </row>
    <row r="162" spans="2:62" s="8" customFormat="1">
      <c r="B162" s="404"/>
      <c r="C162" s="407"/>
      <c r="D162" s="105" t="s">
        <v>133</v>
      </c>
      <c r="E162" s="110">
        <v>21</v>
      </c>
      <c r="F162" s="196">
        <f>IFERROR(E162/E166,"-")</f>
        <v>0.16153846153846155</v>
      </c>
      <c r="G162" s="52">
        <v>24967021</v>
      </c>
      <c r="H162" s="52">
        <v>21</v>
      </c>
      <c r="I162" s="52">
        <f t="shared" si="72"/>
        <v>1188905.7619047619</v>
      </c>
      <c r="J162" s="52">
        <f t="shared" si="49"/>
        <v>1188905.7619047619</v>
      </c>
      <c r="K162" s="10">
        <f t="shared" si="50"/>
        <v>1</v>
      </c>
      <c r="L162" s="110">
        <v>51</v>
      </c>
      <c r="M162" s="196">
        <f>IFERROR(L162/L166,"-")</f>
        <v>2.8862478777589132E-2</v>
      </c>
      <c r="N162" s="52">
        <v>52917761</v>
      </c>
      <c r="O162" s="52">
        <v>51</v>
      </c>
      <c r="P162" s="52">
        <f t="shared" si="51"/>
        <v>1037603.1568627451</v>
      </c>
      <c r="Q162" s="52">
        <f t="shared" si="52"/>
        <v>1037603.1568627451</v>
      </c>
      <c r="R162" s="10">
        <f t="shared" si="53"/>
        <v>1</v>
      </c>
      <c r="S162" s="110">
        <v>0</v>
      </c>
      <c r="T162" s="196">
        <f>IFERROR(S162/S166,"-")</f>
        <v>0</v>
      </c>
      <c r="U162" s="52">
        <v>0</v>
      </c>
      <c r="V162" s="52">
        <v>0</v>
      </c>
      <c r="W162" s="52" t="str">
        <f t="shared" si="54"/>
        <v>-</v>
      </c>
      <c r="X162" s="52" t="str">
        <f t="shared" si="55"/>
        <v>-</v>
      </c>
      <c r="Y162" s="10" t="str">
        <f t="shared" si="56"/>
        <v>-</v>
      </c>
      <c r="Z162" s="110">
        <v>0</v>
      </c>
      <c r="AA162" s="196">
        <f>IFERROR(Z162/Z166,"-")</f>
        <v>0</v>
      </c>
      <c r="AB162" s="52">
        <v>0</v>
      </c>
      <c r="AC162" s="52">
        <v>0</v>
      </c>
      <c r="AD162" s="52" t="str">
        <f t="shared" si="57"/>
        <v>-</v>
      </c>
      <c r="AE162" s="52" t="str">
        <f t="shared" si="58"/>
        <v>-</v>
      </c>
      <c r="AF162" s="10" t="str">
        <f t="shared" si="59"/>
        <v>-</v>
      </c>
      <c r="AG162" s="110">
        <v>29</v>
      </c>
      <c r="AH162" s="196">
        <f>IFERROR(AG162/AG166,"-")</f>
        <v>4.8333333333333332E-2</v>
      </c>
      <c r="AI162" s="52">
        <v>31619648</v>
      </c>
      <c r="AJ162" s="52">
        <v>29</v>
      </c>
      <c r="AK162" s="52">
        <f t="shared" si="60"/>
        <v>1090332.6896551724</v>
      </c>
      <c r="AL162" s="52">
        <f t="shared" si="61"/>
        <v>1090332.6896551724</v>
      </c>
      <c r="AM162" s="10">
        <f t="shared" si="62"/>
        <v>1</v>
      </c>
      <c r="AN162" s="110">
        <v>19</v>
      </c>
      <c r="AO162" s="196">
        <f>IFERROR(AN162/AN166,"-")</f>
        <v>2.1111111111111112E-2</v>
      </c>
      <c r="AP162" s="52">
        <v>18411824</v>
      </c>
      <c r="AQ162" s="52">
        <v>19</v>
      </c>
      <c r="AR162" s="52">
        <f t="shared" si="63"/>
        <v>969043.36842105258</v>
      </c>
      <c r="AS162" s="52">
        <f t="shared" si="64"/>
        <v>969043.36842105258</v>
      </c>
      <c r="AT162" s="10">
        <f t="shared" si="65"/>
        <v>1</v>
      </c>
      <c r="AU162" s="110">
        <v>51</v>
      </c>
      <c r="AV162" s="196">
        <f>IFERROR(AU162/AU166,"-")</f>
        <v>0.36428571428571427</v>
      </c>
      <c r="AW162" s="52">
        <v>52917761</v>
      </c>
      <c r="AX162" s="52">
        <v>51</v>
      </c>
      <c r="AY162" s="52">
        <f t="shared" si="66"/>
        <v>1037603.1568627451</v>
      </c>
      <c r="AZ162" s="52">
        <f t="shared" si="67"/>
        <v>1037603.1568627451</v>
      </c>
      <c r="BA162" s="10">
        <f t="shared" si="68"/>
        <v>1</v>
      </c>
      <c r="BB162" s="110">
        <v>15</v>
      </c>
      <c r="BC162" s="196">
        <f>IFERROR(BB162/BB166,"-")</f>
        <v>1.7899761336515514E-2</v>
      </c>
      <c r="BD162" s="52">
        <v>15209639</v>
      </c>
      <c r="BE162" s="52">
        <v>15</v>
      </c>
      <c r="BF162" s="52">
        <f t="shared" si="69"/>
        <v>1013975.9333333333</v>
      </c>
      <c r="BG162" s="52">
        <f t="shared" si="70"/>
        <v>1013975.9333333333</v>
      </c>
      <c r="BH162" s="10">
        <f t="shared" si="71"/>
        <v>1</v>
      </c>
      <c r="BJ162" s="59"/>
    </row>
    <row r="163" spans="2:62" s="8" customFormat="1">
      <c r="B163" s="404"/>
      <c r="C163" s="407"/>
      <c r="D163" s="105" t="s">
        <v>134</v>
      </c>
      <c r="E163" s="109">
        <v>5</v>
      </c>
      <c r="F163" s="194">
        <f>IFERROR(E163/E166,"-")</f>
        <v>3.8461538461538464E-2</v>
      </c>
      <c r="G163" s="195">
        <v>6102883</v>
      </c>
      <c r="H163" s="195">
        <v>5</v>
      </c>
      <c r="I163" s="195">
        <f t="shared" si="72"/>
        <v>1220576.6000000001</v>
      </c>
      <c r="J163" s="195">
        <f t="shared" si="49"/>
        <v>1220576.6000000001</v>
      </c>
      <c r="K163" s="106">
        <f t="shared" si="50"/>
        <v>1</v>
      </c>
      <c r="L163" s="109">
        <v>50</v>
      </c>
      <c r="M163" s="194">
        <f>IFERROR(L163/L166,"-")</f>
        <v>2.8296547821165818E-2</v>
      </c>
      <c r="N163" s="195">
        <v>77968191</v>
      </c>
      <c r="O163" s="195">
        <v>50</v>
      </c>
      <c r="P163" s="195">
        <f t="shared" si="51"/>
        <v>1559363.82</v>
      </c>
      <c r="Q163" s="195">
        <f t="shared" si="52"/>
        <v>1559363.82</v>
      </c>
      <c r="R163" s="106">
        <f t="shared" si="53"/>
        <v>1</v>
      </c>
      <c r="S163" s="109">
        <v>0</v>
      </c>
      <c r="T163" s="194">
        <f>IFERROR(S163/S166,"-")</f>
        <v>0</v>
      </c>
      <c r="U163" s="195">
        <v>0</v>
      </c>
      <c r="V163" s="195">
        <v>0</v>
      </c>
      <c r="W163" s="195" t="str">
        <f t="shared" si="54"/>
        <v>-</v>
      </c>
      <c r="X163" s="195" t="str">
        <f t="shared" si="55"/>
        <v>-</v>
      </c>
      <c r="Y163" s="106" t="str">
        <f t="shared" si="56"/>
        <v>-</v>
      </c>
      <c r="Z163" s="109">
        <v>0</v>
      </c>
      <c r="AA163" s="194">
        <f>IFERROR(Z163/Z166,"-")</f>
        <v>0</v>
      </c>
      <c r="AB163" s="195">
        <v>0</v>
      </c>
      <c r="AC163" s="195">
        <v>0</v>
      </c>
      <c r="AD163" s="195" t="str">
        <f t="shared" si="57"/>
        <v>-</v>
      </c>
      <c r="AE163" s="195" t="str">
        <f t="shared" si="58"/>
        <v>-</v>
      </c>
      <c r="AF163" s="106" t="str">
        <f t="shared" si="59"/>
        <v>-</v>
      </c>
      <c r="AG163" s="109">
        <v>23</v>
      </c>
      <c r="AH163" s="194">
        <f>IFERROR(AG163/AG166,"-")</f>
        <v>3.833333333333333E-2</v>
      </c>
      <c r="AI163" s="195">
        <v>33191026</v>
      </c>
      <c r="AJ163" s="195">
        <v>23</v>
      </c>
      <c r="AK163" s="195">
        <f t="shared" si="60"/>
        <v>1443088.0869565217</v>
      </c>
      <c r="AL163" s="195">
        <f t="shared" si="61"/>
        <v>1443088.0869565217</v>
      </c>
      <c r="AM163" s="106">
        <f t="shared" si="62"/>
        <v>1</v>
      </c>
      <c r="AN163" s="109">
        <v>22</v>
      </c>
      <c r="AO163" s="194">
        <f>IFERROR(AN163/AN166,"-")</f>
        <v>2.4444444444444446E-2</v>
      </c>
      <c r="AP163" s="195">
        <v>36733627</v>
      </c>
      <c r="AQ163" s="195">
        <v>22</v>
      </c>
      <c r="AR163" s="195">
        <f t="shared" si="63"/>
        <v>1669710.3181818181</v>
      </c>
      <c r="AS163" s="195">
        <f t="shared" si="64"/>
        <v>1669710.3181818181</v>
      </c>
      <c r="AT163" s="106">
        <f t="shared" si="65"/>
        <v>1</v>
      </c>
      <c r="AU163" s="109">
        <v>50</v>
      </c>
      <c r="AV163" s="194">
        <f>IFERROR(AU163/AU166,"-")</f>
        <v>0.35714285714285715</v>
      </c>
      <c r="AW163" s="195">
        <v>77968191</v>
      </c>
      <c r="AX163" s="195">
        <v>50</v>
      </c>
      <c r="AY163" s="195">
        <f t="shared" si="66"/>
        <v>1559363.82</v>
      </c>
      <c r="AZ163" s="195">
        <f t="shared" si="67"/>
        <v>1559363.82</v>
      </c>
      <c r="BA163" s="106">
        <f t="shared" si="68"/>
        <v>1</v>
      </c>
      <c r="BB163" s="109">
        <v>6</v>
      </c>
      <c r="BC163" s="194">
        <f>IFERROR(BB163/BB166,"-")</f>
        <v>7.1599045346062056E-3</v>
      </c>
      <c r="BD163" s="195">
        <v>7694429</v>
      </c>
      <c r="BE163" s="195">
        <v>6</v>
      </c>
      <c r="BF163" s="195">
        <f t="shared" si="69"/>
        <v>1282404.8333333333</v>
      </c>
      <c r="BG163" s="195">
        <f t="shared" si="70"/>
        <v>1282404.8333333333</v>
      </c>
      <c r="BH163" s="106">
        <f t="shared" si="71"/>
        <v>1</v>
      </c>
      <c r="BJ163" s="59"/>
    </row>
    <row r="164" spans="2:62" s="8" customFormat="1">
      <c r="B164" s="404"/>
      <c r="C164" s="407"/>
      <c r="D164" s="105" t="s">
        <v>135</v>
      </c>
      <c r="E164" s="110">
        <v>7</v>
      </c>
      <c r="F164" s="196">
        <f>IFERROR(E164/E166,"-")</f>
        <v>5.3846153846153849E-2</v>
      </c>
      <c r="G164" s="52">
        <v>16650794</v>
      </c>
      <c r="H164" s="52">
        <v>7</v>
      </c>
      <c r="I164" s="52">
        <f t="shared" si="72"/>
        <v>2378684.8571428573</v>
      </c>
      <c r="J164" s="52">
        <f t="shared" si="49"/>
        <v>2378684.8571428573</v>
      </c>
      <c r="K164" s="10">
        <f t="shared" si="50"/>
        <v>1</v>
      </c>
      <c r="L164" s="110">
        <v>22</v>
      </c>
      <c r="M164" s="196">
        <f>IFERROR(L164/L166,"-")</f>
        <v>1.2450481041312959E-2</v>
      </c>
      <c r="N164" s="52">
        <v>39472671</v>
      </c>
      <c r="O164" s="52">
        <v>22</v>
      </c>
      <c r="P164" s="52">
        <f t="shared" si="51"/>
        <v>1794212.3181818181</v>
      </c>
      <c r="Q164" s="52">
        <f t="shared" si="52"/>
        <v>1794212.3181818181</v>
      </c>
      <c r="R164" s="10">
        <f t="shared" si="53"/>
        <v>1</v>
      </c>
      <c r="S164" s="110">
        <v>0</v>
      </c>
      <c r="T164" s="196">
        <f>IFERROR(S164/S166,"-")</f>
        <v>0</v>
      </c>
      <c r="U164" s="52">
        <v>0</v>
      </c>
      <c r="V164" s="52">
        <v>0</v>
      </c>
      <c r="W164" s="52" t="str">
        <f t="shared" si="54"/>
        <v>-</v>
      </c>
      <c r="X164" s="52" t="str">
        <f t="shared" si="55"/>
        <v>-</v>
      </c>
      <c r="Y164" s="10" t="str">
        <f t="shared" si="56"/>
        <v>-</v>
      </c>
      <c r="Z164" s="110">
        <v>0</v>
      </c>
      <c r="AA164" s="196">
        <f>IFERROR(Z164/Z166,"-")</f>
        <v>0</v>
      </c>
      <c r="AB164" s="52">
        <v>0</v>
      </c>
      <c r="AC164" s="52">
        <v>0</v>
      </c>
      <c r="AD164" s="52" t="str">
        <f t="shared" si="57"/>
        <v>-</v>
      </c>
      <c r="AE164" s="52" t="str">
        <f t="shared" si="58"/>
        <v>-</v>
      </c>
      <c r="AF164" s="10" t="str">
        <f t="shared" si="59"/>
        <v>-</v>
      </c>
      <c r="AG164" s="110">
        <v>14</v>
      </c>
      <c r="AH164" s="196">
        <f>IFERROR(AG164/AG166,"-")</f>
        <v>2.3333333333333334E-2</v>
      </c>
      <c r="AI164" s="52">
        <v>26762875</v>
      </c>
      <c r="AJ164" s="52">
        <v>14</v>
      </c>
      <c r="AK164" s="52">
        <f t="shared" si="60"/>
        <v>1911633.9285714286</v>
      </c>
      <c r="AL164" s="52">
        <f t="shared" si="61"/>
        <v>1911633.9285714286</v>
      </c>
      <c r="AM164" s="10">
        <f t="shared" si="62"/>
        <v>1</v>
      </c>
      <c r="AN164" s="110">
        <v>7</v>
      </c>
      <c r="AO164" s="196">
        <f>IFERROR(AN164/AN166,"-")</f>
        <v>7.7777777777777776E-3</v>
      </c>
      <c r="AP164" s="52">
        <v>12290916</v>
      </c>
      <c r="AQ164" s="52">
        <v>7</v>
      </c>
      <c r="AR164" s="52">
        <f t="shared" si="63"/>
        <v>1755845.142857143</v>
      </c>
      <c r="AS164" s="52">
        <f t="shared" si="64"/>
        <v>1755845.142857143</v>
      </c>
      <c r="AT164" s="10">
        <f t="shared" si="65"/>
        <v>1</v>
      </c>
      <c r="AU164" s="110">
        <v>22</v>
      </c>
      <c r="AV164" s="196">
        <f>IFERROR(AU164/AU166,"-")</f>
        <v>0.15714285714285714</v>
      </c>
      <c r="AW164" s="52">
        <v>39472671</v>
      </c>
      <c r="AX164" s="52">
        <v>22</v>
      </c>
      <c r="AY164" s="52">
        <f t="shared" si="66"/>
        <v>1794212.3181818181</v>
      </c>
      <c r="AZ164" s="52">
        <f t="shared" si="67"/>
        <v>1794212.3181818181</v>
      </c>
      <c r="BA164" s="10">
        <f t="shared" si="68"/>
        <v>1</v>
      </c>
      <c r="BB164" s="110">
        <v>3</v>
      </c>
      <c r="BC164" s="196">
        <f>IFERROR(BB164/BB166,"-")</f>
        <v>3.5799522673031028E-3</v>
      </c>
      <c r="BD164" s="52">
        <v>3460565</v>
      </c>
      <c r="BE164" s="52">
        <v>3</v>
      </c>
      <c r="BF164" s="52">
        <f t="shared" si="69"/>
        <v>1153521.6666666667</v>
      </c>
      <c r="BG164" s="52">
        <f t="shared" si="70"/>
        <v>1153521.6666666667</v>
      </c>
      <c r="BH164" s="10">
        <f t="shared" si="71"/>
        <v>1</v>
      </c>
      <c r="BJ164" s="59"/>
    </row>
    <row r="165" spans="2:62" s="8" customFormat="1">
      <c r="B165" s="404"/>
      <c r="C165" s="407"/>
      <c r="D165" s="108" t="s">
        <v>136</v>
      </c>
      <c r="E165" s="303">
        <v>3</v>
      </c>
      <c r="F165" s="197">
        <f>IFERROR(E165/E166,"-")</f>
        <v>2.3076923076923078E-2</v>
      </c>
      <c r="G165" s="98">
        <v>9520086</v>
      </c>
      <c r="H165" s="98">
        <v>3</v>
      </c>
      <c r="I165" s="98">
        <f t="shared" si="72"/>
        <v>3173362</v>
      </c>
      <c r="J165" s="98">
        <f t="shared" si="49"/>
        <v>3173362</v>
      </c>
      <c r="K165" s="26">
        <f t="shared" si="50"/>
        <v>1</v>
      </c>
      <c r="L165" s="303">
        <v>17</v>
      </c>
      <c r="M165" s="197">
        <f>IFERROR(L165/L166,"-")</f>
        <v>9.6208262591963786E-3</v>
      </c>
      <c r="N165" s="98">
        <v>46330725</v>
      </c>
      <c r="O165" s="98">
        <v>17</v>
      </c>
      <c r="P165" s="98">
        <f t="shared" si="51"/>
        <v>2725336.7647058824</v>
      </c>
      <c r="Q165" s="98">
        <f t="shared" si="52"/>
        <v>2725336.7647058824</v>
      </c>
      <c r="R165" s="26">
        <f t="shared" si="53"/>
        <v>1</v>
      </c>
      <c r="S165" s="303">
        <v>0</v>
      </c>
      <c r="T165" s="197">
        <f>IFERROR(S165/S166,"-")</f>
        <v>0</v>
      </c>
      <c r="U165" s="98">
        <v>0</v>
      </c>
      <c r="V165" s="98">
        <v>0</v>
      </c>
      <c r="W165" s="98" t="str">
        <f t="shared" si="54"/>
        <v>-</v>
      </c>
      <c r="X165" s="98" t="str">
        <f t="shared" si="55"/>
        <v>-</v>
      </c>
      <c r="Y165" s="26" t="str">
        <f t="shared" si="56"/>
        <v>-</v>
      </c>
      <c r="Z165" s="303">
        <v>0</v>
      </c>
      <c r="AA165" s="197">
        <f>IFERROR(Z165/Z166,"-")</f>
        <v>0</v>
      </c>
      <c r="AB165" s="98">
        <v>0</v>
      </c>
      <c r="AC165" s="98">
        <v>0</v>
      </c>
      <c r="AD165" s="98" t="str">
        <f t="shared" si="57"/>
        <v>-</v>
      </c>
      <c r="AE165" s="98" t="str">
        <f t="shared" si="58"/>
        <v>-</v>
      </c>
      <c r="AF165" s="26" t="str">
        <f t="shared" si="59"/>
        <v>-</v>
      </c>
      <c r="AG165" s="303">
        <v>7</v>
      </c>
      <c r="AH165" s="197">
        <f>IFERROR(AG165/AG166,"-")</f>
        <v>1.1666666666666667E-2</v>
      </c>
      <c r="AI165" s="98">
        <v>12898356</v>
      </c>
      <c r="AJ165" s="98">
        <v>7</v>
      </c>
      <c r="AK165" s="98">
        <f t="shared" si="60"/>
        <v>1842622.2857142857</v>
      </c>
      <c r="AL165" s="98">
        <f t="shared" si="61"/>
        <v>1842622.2857142857</v>
      </c>
      <c r="AM165" s="26">
        <f t="shared" si="62"/>
        <v>1</v>
      </c>
      <c r="AN165" s="303">
        <v>8</v>
      </c>
      <c r="AO165" s="197">
        <f>IFERROR(AN165/AN166,"-")</f>
        <v>8.8888888888888889E-3</v>
      </c>
      <c r="AP165" s="98">
        <v>28346301</v>
      </c>
      <c r="AQ165" s="98">
        <v>8</v>
      </c>
      <c r="AR165" s="98">
        <f t="shared" si="63"/>
        <v>3543287.625</v>
      </c>
      <c r="AS165" s="98">
        <f t="shared" si="64"/>
        <v>3543287.625</v>
      </c>
      <c r="AT165" s="26">
        <f t="shared" si="65"/>
        <v>1</v>
      </c>
      <c r="AU165" s="303">
        <v>17</v>
      </c>
      <c r="AV165" s="197">
        <f>IFERROR(AU165/AU166,"-")</f>
        <v>0.12142857142857143</v>
      </c>
      <c r="AW165" s="98">
        <v>46330725</v>
      </c>
      <c r="AX165" s="98">
        <v>17</v>
      </c>
      <c r="AY165" s="98">
        <f t="shared" si="66"/>
        <v>2725336.7647058824</v>
      </c>
      <c r="AZ165" s="98">
        <f t="shared" si="67"/>
        <v>2725336.7647058824</v>
      </c>
      <c r="BA165" s="26">
        <f t="shared" si="68"/>
        <v>1</v>
      </c>
      <c r="BB165" s="303">
        <v>2</v>
      </c>
      <c r="BC165" s="197">
        <f>IFERROR(BB165/BB166,"-")</f>
        <v>2.3866348448687352E-3</v>
      </c>
      <c r="BD165" s="98">
        <v>8368030</v>
      </c>
      <c r="BE165" s="98">
        <v>2</v>
      </c>
      <c r="BF165" s="98">
        <f t="shared" si="69"/>
        <v>4184015</v>
      </c>
      <c r="BG165" s="98">
        <f t="shared" si="70"/>
        <v>4184015</v>
      </c>
      <c r="BH165" s="26">
        <f t="shared" si="71"/>
        <v>1</v>
      </c>
      <c r="BJ165" s="59"/>
    </row>
    <row r="166" spans="2:62" s="8" customFormat="1">
      <c r="B166" s="405"/>
      <c r="C166" s="408"/>
      <c r="D166" s="221" t="s">
        <v>64</v>
      </c>
      <c r="E166" s="111">
        <f>SUM(E158:E165)</f>
        <v>130</v>
      </c>
      <c r="F166" s="198">
        <f>IFERROR(E166/E166,"-")</f>
        <v>1</v>
      </c>
      <c r="G166" s="99">
        <f>SUM(G158:G165)</f>
        <v>67815282</v>
      </c>
      <c r="H166" s="99">
        <f>SUM(H158:H165)</f>
        <v>58</v>
      </c>
      <c r="I166" s="99">
        <f t="shared" si="72"/>
        <v>521656.0153846154</v>
      </c>
      <c r="J166" s="99">
        <f t="shared" si="49"/>
        <v>1169229</v>
      </c>
      <c r="K166" s="87">
        <f t="shared" si="50"/>
        <v>0.44615384615384618</v>
      </c>
      <c r="L166" s="111">
        <f>SUM(L158:L165)</f>
        <v>1767</v>
      </c>
      <c r="M166" s="198">
        <f>IFERROR(L166/L166,"-")</f>
        <v>1</v>
      </c>
      <c r="N166" s="99">
        <f>SUM(N158:N165)</f>
        <v>299987481</v>
      </c>
      <c r="O166" s="99">
        <f>SUM(O158:O165)</f>
        <v>317</v>
      </c>
      <c r="P166" s="99">
        <f t="shared" si="51"/>
        <v>169772.20203735144</v>
      </c>
      <c r="Q166" s="99">
        <f t="shared" si="52"/>
        <v>946332.74763406941</v>
      </c>
      <c r="R166" s="87">
        <f t="shared" si="53"/>
        <v>0.17940011318619128</v>
      </c>
      <c r="S166" s="111">
        <f>SUM(S158:S165)</f>
        <v>96</v>
      </c>
      <c r="T166" s="198">
        <f>IFERROR(S166/S166,"-")</f>
        <v>1</v>
      </c>
      <c r="U166" s="99">
        <f>SUM(U158:U165)</f>
        <v>1977540</v>
      </c>
      <c r="V166" s="99">
        <f>SUM(V158:V165)</f>
        <v>5</v>
      </c>
      <c r="W166" s="99">
        <f t="shared" si="54"/>
        <v>20599.375</v>
      </c>
      <c r="X166" s="99">
        <f t="shared" si="55"/>
        <v>395508</v>
      </c>
      <c r="Y166" s="87">
        <f t="shared" si="56"/>
        <v>5.2083333333333336E-2</v>
      </c>
      <c r="Z166" s="111">
        <f>SUM(Z158:Z165)</f>
        <v>160</v>
      </c>
      <c r="AA166" s="198">
        <f>IFERROR(Z166/Z166,"-")</f>
        <v>1</v>
      </c>
      <c r="AB166" s="99">
        <f>SUM(AB158:AB165)</f>
        <v>4168055</v>
      </c>
      <c r="AC166" s="99">
        <f>SUM(AC158:AC165)</f>
        <v>8</v>
      </c>
      <c r="AD166" s="99">
        <f t="shared" si="57"/>
        <v>26050.34375</v>
      </c>
      <c r="AE166" s="99">
        <f t="shared" si="58"/>
        <v>521006.875</v>
      </c>
      <c r="AF166" s="87">
        <f t="shared" si="59"/>
        <v>0.05</v>
      </c>
      <c r="AG166" s="111">
        <f>SUM(AG158:AG165)</f>
        <v>600</v>
      </c>
      <c r="AH166" s="198">
        <f>IFERROR(AG166/AG166,"-")</f>
        <v>1</v>
      </c>
      <c r="AI166" s="99">
        <f>SUM(AI158:AI165)</f>
        <v>139925580</v>
      </c>
      <c r="AJ166" s="99">
        <f>SUM(AJ158:AJ165)</f>
        <v>151</v>
      </c>
      <c r="AK166" s="99">
        <f t="shared" si="60"/>
        <v>233209.3</v>
      </c>
      <c r="AL166" s="99">
        <f t="shared" si="61"/>
        <v>926659.47019867552</v>
      </c>
      <c r="AM166" s="87">
        <f t="shared" si="62"/>
        <v>0.25166666666666665</v>
      </c>
      <c r="AN166" s="111">
        <f>SUM(AN158:AN165)</f>
        <v>900</v>
      </c>
      <c r="AO166" s="198">
        <f>IFERROR(AN166/AN166,"-")</f>
        <v>1</v>
      </c>
      <c r="AP166" s="99">
        <f>SUM(AP158:AP165)</f>
        <v>137481531</v>
      </c>
      <c r="AQ166" s="99">
        <f>SUM(AQ158:AQ165)</f>
        <v>142</v>
      </c>
      <c r="AR166" s="99">
        <f t="shared" si="63"/>
        <v>152757.25666666665</v>
      </c>
      <c r="AS166" s="99">
        <f t="shared" si="64"/>
        <v>968179.79577464785</v>
      </c>
      <c r="AT166" s="87">
        <f t="shared" si="65"/>
        <v>0.15777777777777777</v>
      </c>
      <c r="AU166" s="111">
        <f>SUM(AU158:AU165)</f>
        <v>140</v>
      </c>
      <c r="AV166" s="198">
        <f>IFERROR(AU166/AU166,"-")</f>
        <v>1</v>
      </c>
      <c r="AW166" s="99">
        <f>SUM(AW158:AW165)</f>
        <v>216689348</v>
      </c>
      <c r="AX166" s="99">
        <f>SUM(AX158:AX165)</f>
        <v>140</v>
      </c>
      <c r="AY166" s="99">
        <f t="shared" si="66"/>
        <v>1547781.0571428572</v>
      </c>
      <c r="AZ166" s="99">
        <f t="shared" si="67"/>
        <v>1547781.0571428572</v>
      </c>
      <c r="BA166" s="87">
        <f t="shared" si="68"/>
        <v>1</v>
      </c>
      <c r="BB166" s="111">
        <f>SUM(BB158:BB165)</f>
        <v>838</v>
      </c>
      <c r="BC166" s="198">
        <f>IFERROR(BB166/BB166,"-")</f>
        <v>1</v>
      </c>
      <c r="BD166" s="99">
        <f>SUM(BD158:BD165)</f>
        <v>47425358</v>
      </c>
      <c r="BE166" s="99">
        <f>SUM(BE158:BE165)</f>
        <v>57</v>
      </c>
      <c r="BF166" s="99">
        <f t="shared" si="69"/>
        <v>56593.505966587109</v>
      </c>
      <c r="BG166" s="99">
        <f t="shared" si="70"/>
        <v>832023.82456140348</v>
      </c>
      <c r="BH166" s="87">
        <f t="shared" si="71"/>
        <v>6.8019093078758947E-2</v>
      </c>
      <c r="BJ166" s="59"/>
    </row>
    <row r="167" spans="2:62" s="8" customFormat="1">
      <c r="B167" s="403">
        <v>19</v>
      </c>
      <c r="C167" s="406" t="s">
        <v>88</v>
      </c>
      <c r="D167" s="105" t="s">
        <v>132</v>
      </c>
      <c r="E167" s="109">
        <v>62</v>
      </c>
      <c r="F167" s="194">
        <f>IFERROR(E167/E175,"-")</f>
        <v>0.56880733944954132</v>
      </c>
      <c r="G167" s="195">
        <v>0</v>
      </c>
      <c r="H167" s="195">
        <v>0</v>
      </c>
      <c r="I167" s="195">
        <f t="shared" si="72"/>
        <v>0</v>
      </c>
      <c r="J167" s="195" t="str">
        <f t="shared" si="49"/>
        <v>-</v>
      </c>
      <c r="K167" s="106">
        <f t="shared" si="50"/>
        <v>0</v>
      </c>
      <c r="L167" s="109">
        <v>811</v>
      </c>
      <c r="M167" s="194">
        <f>IFERROR(L167/L175,"-")</f>
        <v>0.79044834307992207</v>
      </c>
      <c r="N167" s="195">
        <v>0</v>
      </c>
      <c r="O167" s="195">
        <v>0</v>
      </c>
      <c r="P167" s="195">
        <f t="shared" si="51"/>
        <v>0</v>
      </c>
      <c r="Q167" s="195" t="str">
        <f t="shared" si="52"/>
        <v>-</v>
      </c>
      <c r="R167" s="106">
        <f t="shared" si="53"/>
        <v>0</v>
      </c>
      <c r="S167" s="109">
        <v>34</v>
      </c>
      <c r="T167" s="194">
        <f>IFERROR(S167/S175,"-")</f>
        <v>0.91891891891891897</v>
      </c>
      <c r="U167" s="195">
        <v>0</v>
      </c>
      <c r="V167" s="195">
        <v>0</v>
      </c>
      <c r="W167" s="195">
        <f t="shared" si="54"/>
        <v>0</v>
      </c>
      <c r="X167" s="195" t="str">
        <f t="shared" si="55"/>
        <v>-</v>
      </c>
      <c r="Y167" s="106">
        <f t="shared" si="56"/>
        <v>0</v>
      </c>
      <c r="Z167" s="109">
        <v>93</v>
      </c>
      <c r="AA167" s="194">
        <f>IFERROR(Z167/Z175,"-")</f>
        <v>0.96875</v>
      </c>
      <c r="AB167" s="195">
        <v>0</v>
      </c>
      <c r="AC167" s="195">
        <v>0</v>
      </c>
      <c r="AD167" s="195">
        <f t="shared" si="57"/>
        <v>0</v>
      </c>
      <c r="AE167" s="195" t="str">
        <f t="shared" si="58"/>
        <v>-</v>
      </c>
      <c r="AF167" s="106">
        <f t="shared" si="59"/>
        <v>0</v>
      </c>
      <c r="AG167" s="109">
        <v>276</v>
      </c>
      <c r="AH167" s="194">
        <f>IFERROR(AG167/AG175,"-")</f>
        <v>0.73015873015873012</v>
      </c>
      <c r="AI167" s="195">
        <v>0</v>
      </c>
      <c r="AJ167" s="195">
        <v>0</v>
      </c>
      <c r="AK167" s="195">
        <f t="shared" si="60"/>
        <v>0</v>
      </c>
      <c r="AL167" s="195" t="str">
        <f t="shared" si="61"/>
        <v>-</v>
      </c>
      <c r="AM167" s="106">
        <f t="shared" si="62"/>
        <v>0</v>
      </c>
      <c r="AN167" s="109">
        <v>408</v>
      </c>
      <c r="AO167" s="194">
        <f>IFERROR(AN167/AN175,"-")</f>
        <v>0.80792079207920797</v>
      </c>
      <c r="AP167" s="195">
        <v>0</v>
      </c>
      <c r="AQ167" s="195">
        <v>0</v>
      </c>
      <c r="AR167" s="195">
        <f t="shared" si="63"/>
        <v>0</v>
      </c>
      <c r="AS167" s="195" t="str">
        <f t="shared" si="64"/>
        <v>-</v>
      </c>
      <c r="AT167" s="106">
        <f t="shared" si="65"/>
        <v>0</v>
      </c>
      <c r="AU167" s="109">
        <v>0</v>
      </c>
      <c r="AV167" s="194">
        <f>IFERROR(AU167/AU175,"-")</f>
        <v>0</v>
      </c>
      <c r="AW167" s="195">
        <v>0</v>
      </c>
      <c r="AX167" s="195">
        <v>0</v>
      </c>
      <c r="AY167" s="195" t="str">
        <f t="shared" si="66"/>
        <v>-</v>
      </c>
      <c r="AZ167" s="195" t="str">
        <f t="shared" si="67"/>
        <v>-</v>
      </c>
      <c r="BA167" s="106" t="str">
        <f t="shared" si="68"/>
        <v>-</v>
      </c>
      <c r="BB167" s="109">
        <v>569</v>
      </c>
      <c r="BC167" s="194">
        <f>IFERROR(BB167/BB175,"-")</f>
        <v>0.84925373134328364</v>
      </c>
      <c r="BD167" s="195">
        <v>0</v>
      </c>
      <c r="BE167" s="195">
        <v>0</v>
      </c>
      <c r="BF167" s="195">
        <f t="shared" si="69"/>
        <v>0</v>
      </c>
      <c r="BG167" s="195" t="str">
        <f t="shared" si="70"/>
        <v>-</v>
      </c>
      <c r="BH167" s="106">
        <f t="shared" si="71"/>
        <v>0</v>
      </c>
      <c r="BJ167" s="59"/>
    </row>
    <row r="168" spans="2:62" s="8" customFormat="1">
      <c r="B168" s="404"/>
      <c r="C168" s="407"/>
      <c r="D168" s="105" t="s">
        <v>129</v>
      </c>
      <c r="E168" s="110">
        <v>3</v>
      </c>
      <c r="F168" s="196">
        <f>IFERROR(E168/E175,"-")</f>
        <v>2.7522935779816515E-2</v>
      </c>
      <c r="G168" s="52">
        <v>184454</v>
      </c>
      <c r="H168" s="52">
        <v>3</v>
      </c>
      <c r="I168" s="52">
        <f t="shared" si="72"/>
        <v>61484.666666666664</v>
      </c>
      <c r="J168" s="52">
        <f t="shared" si="49"/>
        <v>61484.666666666664</v>
      </c>
      <c r="K168" s="10">
        <f t="shared" si="50"/>
        <v>1</v>
      </c>
      <c r="L168" s="110">
        <v>29</v>
      </c>
      <c r="M168" s="196">
        <f>IFERROR(L168/L175,"-")</f>
        <v>2.8265107212475632E-2</v>
      </c>
      <c r="N168" s="52">
        <v>5025070</v>
      </c>
      <c r="O168" s="52">
        <v>29</v>
      </c>
      <c r="P168" s="52">
        <f t="shared" si="51"/>
        <v>173278.27586206896</v>
      </c>
      <c r="Q168" s="52">
        <f t="shared" si="52"/>
        <v>173278.27586206896</v>
      </c>
      <c r="R168" s="10">
        <f t="shared" si="53"/>
        <v>1</v>
      </c>
      <c r="S168" s="110">
        <v>1</v>
      </c>
      <c r="T168" s="196">
        <f>IFERROR(S168/S175,"-")</f>
        <v>2.7027027027027029E-2</v>
      </c>
      <c r="U168" s="52">
        <v>232742</v>
      </c>
      <c r="V168" s="52">
        <v>1</v>
      </c>
      <c r="W168" s="52">
        <f t="shared" si="54"/>
        <v>232742</v>
      </c>
      <c r="X168" s="52">
        <f t="shared" si="55"/>
        <v>232742</v>
      </c>
      <c r="Y168" s="10">
        <f t="shared" si="56"/>
        <v>1</v>
      </c>
      <c r="Z168" s="110">
        <v>0</v>
      </c>
      <c r="AA168" s="196">
        <f>IFERROR(Z168/Z175,"-")</f>
        <v>0</v>
      </c>
      <c r="AB168" s="52">
        <v>0</v>
      </c>
      <c r="AC168" s="52">
        <v>0</v>
      </c>
      <c r="AD168" s="52" t="str">
        <f t="shared" si="57"/>
        <v>-</v>
      </c>
      <c r="AE168" s="52" t="str">
        <f t="shared" si="58"/>
        <v>-</v>
      </c>
      <c r="AF168" s="10" t="str">
        <f t="shared" si="59"/>
        <v>-</v>
      </c>
      <c r="AG168" s="110">
        <v>14</v>
      </c>
      <c r="AH168" s="196">
        <f>IFERROR(AG168/AG175,"-")</f>
        <v>3.7037037037037035E-2</v>
      </c>
      <c r="AI168" s="52">
        <v>2107141</v>
      </c>
      <c r="AJ168" s="52">
        <v>14</v>
      </c>
      <c r="AK168" s="52">
        <f t="shared" si="60"/>
        <v>150510.07142857142</v>
      </c>
      <c r="AL168" s="52">
        <f t="shared" si="61"/>
        <v>150510.07142857142</v>
      </c>
      <c r="AM168" s="10">
        <f t="shared" si="62"/>
        <v>1</v>
      </c>
      <c r="AN168" s="110">
        <v>14</v>
      </c>
      <c r="AO168" s="196">
        <f>IFERROR(AN168/AN175,"-")</f>
        <v>2.7722772277227723E-2</v>
      </c>
      <c r="AP168" s="52">
        <v>2685187</v>
      </c>
      <c r="AQ168" s="52">
        <v>14</v>
      </c>
      <c r="AR168" s="52">
        <f t="shared" si="63"/>
        <v>191799.07142857142</v>
      </c>
      <c r="AS168" s="52">
        <f t="shared" si="64"/>
        <v>191799.07142857142</v>
      </c>
      <c r="AT168" s="10">
        <f t="shared" si="65"/>
        <v>1</v>
      </c>
      <c r="AU168" s="110">
        <v>0</v>
      </c>
      <c r="AV168" s="196">
        <f>IFERROR(AU168/AU175,"-")</f>
        <v>0</v>
      </c>
      <c r="AW168" s="52">
        <v>0</v>
      </c>
      <c r="AX168" s="52">
        <v>0</v>
      </c>
      <c r="AY168" s="52" t="str">
        <f t="shared" si="66"/>
        <v>-</v>
      </c>
      <c r="AZ168" s="52" t="str">
        <f t="shared" si="67"/>
        <v>-</v>
      </c>
      <c r="BA168" s="10" t="str">
        <f t="shared" si="68"/>
        <v>-</v>
      </c>
      <c r="BB168" s="110">
        <v>21</v>
      </c>
      <c r="BC168" s="196">
        <f>IFERROR(BB168/BB175,"-")</f>
        <v>3.134328358208955E-2</v>
      </c>
      <c r="BD168" s="52">
        <v>4653923</v>
      </c>
      <c r="BE168" s="52">
        <v>21</v>
      </c>
      <c r="BF168" s="52">
        <f t="shared" si="69"/>
        <v>221615.38095238095</v>
      </c>
      <c r="BG168" s="52">
        <f t="shared" si="70"/>
        <v>221615.38095238095</v>
      </c>
      <c r="BH168" s="10">
        <f t="shared" si="71"/>
        <v>1</v>
      </c>
      <c r="BJ168" s="59"/>
    </row>
    <row r="169" spans="2:62" s="8" customFormat="1">
      <c r="B169" s="404"/>
      <c r="C169" s="407"/>
      <c r="D169" s="105" t="s">
        <v>130</v>
      </c>
      <c r="E169" s="110">
        <v>3</v>
      </c>
      <c r="F169" s="196">
        <f>IFERROR(E169/E175,"-")</f>
        <v>2.7522935779816515E-2</v>
      </c>
      <c r="G169" s="52">
        <v>727258</v>
      </c>
      <c r="H169" s="52">
        <v>3</v>
      </c>
      <c r="I169" s="52">
        <f t="shared" si="72"/>
        <v>242419.33333333334</v>
      </c>
      <c r="J169" s="52">
        <f t="shared" si="49"/>
        <v>242419.33333333334</v>
      </c>
      <c r="K169" s="10">
        <f t="shared" si="50"/>
        <v>1</v>
      </c>
      <c r="L169" s="110">
        <v>23</v>
      </c>
      <c r="M169" s="196">
        <f>IFERROR(L169/L175,"-")</f>
        <v>2.2417153996101363E-2</v>
      </c>
      <c r="N169" s="52">
        <v>3848340</v>
      </c>
      <c r="O169" s="52">
        <v>23</v>
      </c>
      <c r="P169" s="52">
        <f t="shared" si="51"/>
        <v>167319.13043478262</v>
      </c>
      <c r="Q169" s="52">
        <f t="shared" si="52"/>
        <v>167319.13043478262</v>
      </c>
      <c r="R169" s="10">
        <f t="shared" si="53"/>
        <v>1</v>
      </c>
      <c r="S169" s="110">
        <v>0</v>
      </c>
      <c r="T169" s="196">
        <f>IFERROR(S169/S175,"-")</f>
        <v>0</v>
      </c>
      <c r="U169" s="52">
        <v>0</v>
      </c>
      <c r="V169" s="52">
        <v>0</v>
      </c>
      <c r="W169" s="52" t="str">
        <f t="shared" si="54"/>
        <v>-</v>
      </c>
      <c r="X169" s="52" t="str">
        <f t="shared" si="55"/>
        <v>-</v>
      </c>
      <c r="Y169" s="10" t="str">
        <f t="shared" si="56"/>
        <v>-</v>
      </c>
      <c r="Z169" s="110">
        <v>0</v>
      </c>
      <c r="AA169" s="196">
        <f>IFERROR(Z169/Z175,"-")</f>
        <v>0</v>
      </c>
      <c r="AB169" s="52">
        <v>0</v>
      </c>
      <c r="AC169" s="52">
        <v>0</v>
      </c>
      <c r="AD169" s="52" t="str">
        <f t="shared" si="57"/>
        <v>-</v>
      </c>
      <c r="AE169" s="52" t="str">
        <f t="shared" si="58"/>
        <v>-</v>
      </c>
      <c r="AF169" s="10" t="str">
        <f t="shared" si="59"/>
        <v>-</v>
      </c>
      <c r="AG169" s="110">
        <v>12</v>
      </c>
      <c r="AH169" s="196">
        <f>IFERROR(AG169/AG175,"-")</f>
        <v>3.1746031746031744E-2</v>
      </c>
      <c r="AI169" s="52">
        <v>1966403</v>
      </c>
      <c r="AJ169" s="52">
        <v>12</v>
      </c>
      <c r="AK169" s="52">
        <f t="shared" si="60"/>
        <v>163866.91666666666</v>
      </c>
      <c r="AL169" s="52">
        <f t="shared" si="61"/>
        <v>163866.91666666666</v>
      </c>
      <c r="AM169" s="10">
        <f t="shared" si="62"/>
        <v>1</v>
      </c>
      <c r="AN169" s="110">
        <v>11</v>
      </c>
      <c r="AO169" s="196">
        <f>IFERROR(AN169/AN175,"-")</f>
        <v>2.1782178217821781E-2</v>
      </c>
      <c r="AP169" s="52">
        <v>1881937</v>
      </c>
      <c r="AQ169" s="52">
        <v>11</v>
      </c>
      <c r="AR169" s="52">
        <f t="shared" si="63"/>
        <v>171085.18181818182</v>
      </c>
      <c r="AS169" s="52">
        <f t="shared" si="64"/>
        <v>171085.18181818182</v>
      </c>
      <c r="AT169" s="10">
        <f t="shared" si="65"/>
        <v>1</v>
      </c>
      <c r="AU169" s="110">
        <v>0</v>
      </c>
      <c r="AV169" s="196">
        <f>IFERROR(AU169/AU175,"-")</f>
        <v>0</v>
      </c>
      <c r="AW169" s="52">
        <v>0</v>
      </c>
      <c r="AX169" s="52">
        <v>0</v>
      </c>
      <c r="AY169" s="52" t="str">
        <f t="shared" si="66"/>
        <v>-</v>
      </c>
      <c r="AZ169" s="52" t="str">
        <f t="shared" si="67"/>
        <v>-</v>
      </c>
      <c r="BA169" s="10" t="str">
        <f t="shared" si="68"/>
        <v>-</v>
      </c>
      <c r="BB169" s="110">
        <v>15</v>
      </c>
      <c r="BC169" s="196">
        <f>IFERROR(BB169/BB175,"-")</f>
        <v>2.2388059701492536E-2</v>
      </c>
      <c r="BD169" s="52">
        <v>4242312</v>
      </c>
      <c r="BE169" s="52">
        <v>15</v>
      </c>
      <c r="BF169" s="52">
        <f t="shared" si="69"/>
        <v>282820.8</v>
      </c>
      <c r="BG169" s="52">
        <f t="shared" si="70"/>
        <v>282820.8</v>
      </c>
      <c r="BH169" s="10">
        <f t="shared" si="71"/>
        <v>1</v>
      </c>
      <c r="BJ169" s="59"/>
    </row>
    <row r="170" spans="2:62" s="8" customFormat="1">
      <c r="B170" s="404"/>
      <c r="C170" s="407"/>
      <c r="D170" s="105" t="s">
        <v>131</v>
      </c>
      <c r="E170" s="109">
        <v>11</v>
      </c>
      <c r="F170" s="194">
        <f>IFERROR(E170/E175,"-")</f>
        <v>0.10091743119266056</v>
      </c>
      <c r="G170" s="195">
        <v>8446428</v>
      </c>
      <c r="H170" s="195">
        <v>11</v>
      </c>
      <c r="I170" s="195">
        <f t="shared" si="72"/>
        <v>767857.09090909094</v>
      </c>
      <c r="J170" s="195">
        <f t="shared" si="49"/>
        <v>767857.09090909094</v>
      </c>
      <c r="K170" s="106">
        <f t="shared" si="50"/>
        <v>1</v>
      </c>
      <c r="L170" s="109">
        <v>49</v>
      </c>
      <c r="M170" s="194">
        <f>IFERROR(L170/L175,"-")</f>
        <v>4.7758284600389861E-2</v>
      </c>
      <c r="N170" s="195">
        <v>31405729</v>
      </c>
      <c r="O170" s="195">
        <v>49</v>
      </c>
      <c r="P170" s="195">
        <f t="shared" si="51"/>
        <v>640933.24489795917</v>
      </c>
      <c r="Q170" s="195">
        <f t="shared" si="52"/>
        <v>640933.24489795917</v>
      </c>
      <c r="R170" s="106">
        <f t="shared" si="53"/>
        <v>1</v>
      </c>
      <c r="S170" s="109">
        <v>2</v>
      </c>
      <c r="T170" s="194">
        <f>IFERROR(S170/S175,"-")</f>
        <v>5.4054054054054057E-2</v>
      </c>
      <c r="U170" s="195">
        <v>769174</v>
      </c>
      <c r="V170" s="195">
        <v>2</v>
      </c>
      <c r="W170" s="195">
        <f t="shared" si="54"/>
        <v>384587</v>
      </c>
      <c r="X170" s="195">
        <f t="shared" si="55"/>
        <v>384587</v>
      </c>
      <c r="Y170" s="106">
        <f t="shared" si="56"/>
        <v>1</v>
      </c>
      <c r="Z170" s="109">
        <v>3</v>
      </c>
      <c r="AA170" s="194">
        <f>IFERROR(Z170/Z175,"-")</f>
        <v>3.125E-2</v>
      </c>
      <c r="AB170" s="195">
        <v>3478134</v>
      </c>
      <c r="AC170" s="195">
        <v>3</v>
      </c>
      <c r="AD170" s="195">
        <f t="shared" si="57"/>
        <v>1159378</v>
      </c>
      <c r="AE170" s="195">
        <f t="shared" si="58"/>
        <v>1159378</v>
      </c>
      <c r="AF170" s="106">
        <f t="shared" si="59"/>
        <v>1</v>
      </c>
      <c r="AG170" s="109">
        <v>22</v>
      </c>
      <c r="AH170" s="194">
        <f>IFERROR(AG170/AG175,"-")</f>
        <v>5.8201058201058198E-2</v>
      </c>
      <c r="AI170" s="195">
        <v>13205149</v>
      </c>
      <c r="AJ170" s="195">
        <v>22</v>
      </c>
      <c r="AK170" s="195">
        <f t="shared" si="60"/>
        <v>600234.04545454541</v>
      </c>
      <c r="AL170" s="195">
        <f t="shared" si="61"/>
        <v>600234.04545454541</v>
      </c>
      <c r="AM170" s="106">
        <f t="shared" si="62"/>
        <v>1</v>
      </c>
      <c r="AN170" s="109">
        <v>22</v>
      </c>
      <c r="AO170" s="194">
        <f>IFERROR(AN170/AN175,"-")</f>
        <v>4.3564356435643561E-2</v>
      </c>
      <c r="AP170" s="195">
        <v>13953272</v>
      </c>
      <c r="AQ170" s="195">
        <v>22</v>
      </c>
      <c r="AR170" s="195">
        <f t="shared" si="63"/>
        <v>634239.63636363635</v>
      </c>
      <c r="AS170" s="195">
        <f t="shared" si="64"/>
        <v>634239.63636363635</v>
      </c>
      <c r="AT170" s="106">
        <f t="shared" si="65"/>
        <v>1</v>
      </c>
      <c r="AU170" s="109">
        <v>0</v>
      </c>
      <c r="AV170" s="194">
        <f>IFERROR(AU170/AU175,"-")</f>
        <v>0</v>
      </c>
      <c r="AW170" s="195">
        <v>0</v>
      </c>
      <c r="AX170" s="195">
        <v>0</v>
      </c>
      <c r="AY170" s="195" t="str">
        <f t="shared" si="66"/>
        <v>-</v>
      </c>
      <c r="AZ170" s="195" t="str">
        <f t="shared" si="67"/>
        <v>-</v>
      </c>
      <c r="BA170" s="106" t="str">
        <f t="shared" si="68"/>
        <v>-</v>
      </c>
      <c r="BB170" s="109">
        <v>29</v>
      </c>
      <c r="BC170" s="194">
        <f>IFERROR(BB170/BB175,"-")</f>
        <v>4.3283582089552242E-2</v>
      </c>
      <c r="BD170" s="195">
        <v>21384950</v>
      </c>
      <c r="BE170" s="195">
        <v>29</v>
      </c>
      <c r="BF170" s="195">
        <f t="shared" si="69"/>
        <v>737412.06896551722</v>
      </c>
      <c r="BG170" s="195">
        <f t="shared" si="70"/>
        <v>737412.06896551722</v>
      </c>
      <c r="BH170" s="106">
        <f t="shared" si="71"/>
        <v>1</v>
      </c>
      <c r="BJ170" s="59"/>
    </row>
    <row r="171" spans="2:62" s="8" customFormat="1">
      <c r="B171" s="404"/>
      <c r="C171" s="407"/>
      <c r="D171" s="105" t="s">
        <v>133</v>
      </c>
      <c r="E171" s="110">
        <v>14</v>
      </c>
      <c r="F171" s="196">
        <f>IFERROR(E171/E175,"-")</f>
        <v>0.12844036697247707</v>
      </c>
      <c r="G171" s="52">
        <v>17282407</v>
      </c>
      <c r="H171" s="52">
        <v>14</v>
      </c>
      <c r="I171" s="52">
        <f t="shared" si="72"/>
        <v>1234457.642857143</v>
      </c>
      <c r="J171" s="52">
        <f t="shared" si="49"/>
        <v>1234457.642857143</v>
      </c>
      <c r="K171" s="10">
        <f t="shared" si="50"/>
        <v>1</v>
      </c>
      <c r="L171" s="110">
        <v>60</v>
      </c>
      <c r="M171" s="196">
        <f>IFERROR(L171/L175,"-")</f>
        <v>5.8479532163742687E-2</v>
      </c>
      <c r="N171" s="52">
        <v>59114264</v>
      </c>
      <c r="O171" s="52">
        <v>60</v>
      </c>
      <c r="P171" s="52">
        <f t="shared" si="51"/>
        <v>985237.73333333328</v>
      </c>
      <c r="Q171" s="52">
        <f t="shared" si="52"/>
        <v>985237.73333333328</v>
      </c>
      <c r="R171" s="10">
        <f t="shared" si="53"/>
        <v>1</v>
      </c>
      <c r="S171" s="110">
        <v>0</v>
      </c>
      <c r="T171" s="196">
        <f>IFERROR(S171/S175,"-")</f>
        <v>0</v>
      </c>
      <c r="U171" s="52">
        <v>0</v>
      </c>
      <c r="V171" s="52">
        <v>0</v>
      </c>
      <c r="W171" s="52" t="str">
        <f t="shared" si="54"/>
        <v>-</v>
      </c>
      <c r="X171" s="52" t="str">
        <f t="shared" si="55"/>
        <v>-</v>
      </c>
      <c r="Y171" s="10" t="str">
        <f t="shared" si="56"/>
        <v>-</v>
      </c>
      <c r="Z171" s="110">
        <v>0</v>
      </c>
      <c r="AA171" s="196">
        <f>IFERROR(Z171/Z175,"-")</f>
        <v>0</v>
      </c>
      <c r="AB171" s="52">
        <v>0</v>
      </c>
      <c r="AC171" s="52">
        <v>0</v>
      </c>
      <c r="AD171" s="52" t="str">
        <f t="shared" si="57"/>
        <v>-</v>
      </c>
      <c r="AE171" s="52" t="str">
        <f t="shared" si="58"/>
        <v>-</v>
      </c>
      <c r="AF171" s="10" t="str">
        <f t="shared" si="59"/>
        <v>-</v>
      </c>
      <c r="AG171" s="110">
        <v>32</v>
      </c>
      <c r="AH171" s="196">
        <f>IFERROR(AG171/AG175,"-")</f>
        <v>8.4656084656084651E-2</v>
      </c>
      <c r="AI171" s="52">
        <v>36873899</v>
      </c>
      <c r="AJ171" s="52">
        <v>32</v>
      </c>
      <c r="AK171" s="52">
        <f t="shared" si="60"/>
        <v>1152309.34375</v>
      </c>
      <c r="AL171" s="52">
        <f t="shared" si="61"/>
        <v>1152309.34375</v>
      </c>
      <c r="AM171" s="10">
        <f t="shared" si="62"/>
        <v>1</v>
      </c>
      <c r="AN171" s="110">
        <v>24</v>
      </c>
      <c r="AO171" s="196">
        <f>IFERROR(AN171/AN175,"-")</f>
        <v>4.7524752475247525E-2</v>
      </c>
      <c r="AP171" s="52">
        <v>19437298</v>
      </c>
      <c r="AQ171" s="52">
        <v>24</v>
      </c>
      <c r="AR171" s="52">
        <f t="shared" si="63"/>
        <v>809887.41666666663</v>
      </c>
      <c r="AS171" s="52">
        <f t="shared" si="64"/>
        <v>809887.41666666663</v>
      </c>
      <c r="AT171" s="10">
        <f t="shared" si="65"/>
        <v>1</v>
      </c>
      <c r="AU171" s="110">
        <v>60</v>
      </c>
      <c r="AV171" s="196">
        <f>IFERROR(AU171/AU175,"-")</f>
        <v>0.52631578947368418</v>
      </c>
      <c r="AW171" s="52">
        <v>59114264</v>
      </c>
      <c r="AX171" s="52">
        <v>60</v>
      </c>
      <c r="AY171" s="52">
        <f t="shared" si="66"/>
        <v>985237.73333333328</v>
      </c>
      <c r="AZ171" s="52">
        <f t="shared" si="67"/>
        <v>985237.73333333328</v>
      </c>
      <c r="BA171" s="10">
        <f t="shared" si="68"/>
        <v>1</v>
      </c>
      <c r="BB171" s="110">
        <v>18</v>
      </c>
      <c r="BC171" s="196">
        <f>IFERROR(BB171/BB175,"-")</f>
        <v>2.6865671641791045E-2</v>
      </c>
      <c r="BD171" s="52">
        <v>21932275</v>
      </c>
      <c r="BE171" s="52">
        <v>18</v>
      </c>
      <c r="BF171" s="52">
        <f t="shared" si="69"/>
        <v>1218459.7222222222</v>
      </c>
      <c r="BG171" s="52">
        <f t="shared" si="70"/>
        <v>1218459.7222222222</v>
      </c>
      <c r="BH171" s="10">
        <f t="shared" si="71"/>
        <v>1</v>
      </c>
      <c r="BJ171" s="59"/>
    </row>
    <row r="172" spans="2:62" s="8" customFormat="1">
      <c r="B172" s="404"/>
      <c r="C172" s="407"/>
      <c r="D172" s="105" t="s">
        <v>134</v>
      </c>
      <c r="E172" s="109">
        <v>8</v>
      </c>
      <c r="F172" s="194">
        <f>IFERROR(E172/E175,"-")</f>
        <v>7.3394495412844041E-2</v>
      </c>
      <c r="G172" s="195">
        <v>9487130</v>
      </c>
      <c r="H172" s="195">
        <v>8</v>
      </c>
      <c r="I172" s="195">
        <f t="shared" si="72"/>
        <v>1185891.25</v>
      </c>
      <c r="J172" s="195">
        <f t="shared" si="49"/>
        <v>1185891.25</v>
      </c>
      <c r="K172" s="106">
        <f t="shared" si="50"/>
        <v>1</v>
      </c>
      <c r="L172" s="109">
        <v>28</v>
      </c>
      <c r="M172" s="194">
        <f>IFERROR(L172/L175,"-")</f>
        <v>2.7290448343079921E-2</v>
      </c>
      <c r="N172" s="195">
        <v>44662912</v>
      </c>
      <c r="O172" s="195">
        <v>28</v>
      </c>
      <c r="P172" s="195">
        <f t="shared" si="51"/>
        <v>1595104</v>
      </c>
      <c r="Q172" s="195">
        <f t="shared" si="52"/>
        <v>1595104</v>
      </c>
      <c r="R172" s="106">
        <f t="shared" si="53"/>
        <v>1</v>
      </c>
      <c r="S172" s="109">
        <v>0</v>
      </c>
      <c r="T172" s="194">
        <f>IFERROR(S172/S175,"-")</f>
        <v>0</v>
      </c>
      <c r="U172" s="195">
        <v>0</v>
      </c>
      <c r="V172" s="195">
        <v>0</v>
      </c>
      <c r="W172" s="195" t="str">
        <f t="shared" si="54"/>
        <v>-</v>
      </c>
      <c r="X172" s="195" t="str">
        <f t="shared" si="55"/>
        <v>-</v>
      </c>
      <c r="Y172" s="106" t="str">
        <f t="shared" si="56"/>
        <v>-</v>
      </c>
      <c r="Z172" s="109">
        <v>0</v>
      </c>
      <c r="AA172" s="194">
        <f>IFERROR(Z172/Z175,"-")</f>
        <v>0</v>
      </c>
      <c r="AB172" s="195">
        <v>0</v>
      </c>
      <c r="AC172" s="195">
        <v>0</v>
      </c>
      <c r="AD172" s="195" t="str">
        <f t="shared" si="57"/>
        <v>-</v>
      </c>
      <c r="AE172" s="195" t="str">
        <f t="shared" si="58"/>
        <v>-</v>
      </c>
      <c r="AF172" s="106" t="str">
        <f t="shared" si="59"/>
        <v>-</v>
      </c>
      <c r="AG172" s="109">
        <v>12</v>
      </c>
      <c r="AH172" s="194">
        <f>IFERROR(AG172/AG175,"-")</f>
        <v>3.1746031746031744E-2</v>
      </c>
      <c r="AI172" s="195">
        <v>21753758</v>
      </c>
      <c r="AJ172" s="195">
        <v>12</v>
      </c>
      <c r="AK172" s="195">
        <f t="shared" si="60"/>
        <v>1812813.1666666667</v>
      </c>
      <c r="AL172" s="195">
        <f t="shared" si="61"/>
        <v>1812813.1666666667</v>
      </c>
      <c r="AM172" s="106">
        <f t="shared" si="62"/>
        <v>1</v>
      </c>
      <c r="AN172" s="109">
        <v>14</v>
      </c>
      <c r="AO172" s="194">
        <f>IFERROR(AN172/AN175,"-")</f>
        <v>2.7722772277227723E-2</v>
      </c>
      <c r="AP172" s="195">
        <v>18700049</v>
      </c>
      <c r="AQ172" s="195">
        <v>14</v>
      </c>
      <c r="AR172" s="195">
        <f t="shared" si="63"/>
        <v>1335717.7857142857</v>
      </c>
      <c r="AS172" s="195">
        <f t="shared" si="64"/>
        <v>1335717.7857142857</v>
      </c>
      <c r="AT172" s="106">
        <f t="shared" si="65"/>
        <v>1</v>
      </c>
      <c r="AU172" s="109">
        <v>28</v>
      </c>
      <c r="AV172" s="194">
        <f>IFERROR(AU172/AU175,"-")</f>
        <v>0.24561403508771928</v>
      </c>
      <c r="AW172" s="195">
        <v>44662912</v>
      </c>
      <c r="AX172" s="195">
        <v>28</v>
      </c>
      <c r="AY172" s="195">
        <f t="shared" si="66"/>
        <v>1595104</v>
      </c>
      <c r="AZ172" s="195">
        <f t="shared" si="67"/>
        <v>1595104</v>
      </c>
      <c r="BA172" s="106">
        <f t="shared" si="68"/>
        <v>1</v>
      </c>
      <c r="BB172" s="109">
        <v>12</v>
      </c>
      <c r="BC172" s="194">
        <f>IFERROR(BB172/BB175,"-")</f>
        <v>1.7910447761194031E-2</v>
      </c>
      <c r="BD172" s="195">
        <v>19568420</v>
      </c>
      <c r="BE172" s="195">
        <v>12</v>
      </c>
      <c r="BF172" s="195">
        <f t="shared" si="69"/>
        <v>1630701.6666666667</v>
      </c>
      <c r="BG172" s="195">
        <f t="shared" si="70"/>
        <v>1630701.6666666667</v>
      </c>
      <c r="BH172" s="106">
        <f t="shared" si="71"/>
        <v>1</v>
      </c>
      <c r="BJ172" s="59"/>
    </row>
    <row r="173" spans="2:62" s="8" customFormat="1">
      <c r="B173" s="404"/>
      <c r="C173" s="407"/>
      <c r="D173" s="105" t="s">
        <v>135</v>
      </c>
      <c r="E173" s="110">
        <v>6</v>
      </c>
      <c r="F173" s="196">
        <f>IFERROR(E173/E175,"-")</f>
        <v>5.5045871559633031E-2</v>
      </c>
      <c r="G173" s="52">
        <v>9670248</v>
      </c>
      <c r="H173" s="52">
        <v>6</v>
      </c>
      <c r="I173" s="52">
        <f t="shared" si="72"/>
        <v>1611708</v>
      </c>
      <c r="J173" s="52">
        <f t="shared" si="49"/>
        <v>1611708</v>
      </c>
      <c r="K173" s="10">
        <f t="shared" si="50"/>
        <v>1</v>
      </c>
      <c r="L173" s="110">
        <v>16</v>
      </c>
      <c r="M173" s="196">
        <f>IFERROR(L173/L175,"-")</f>
        <v>1.5594541910331383E-2</v>
      </c>
      <c r="N173" s="52">
        <v>28554937</v>
      </c>
      <c r="O173" s="52">
        <v>16</v>
      </c>
      <c r="P173" s="52">
        <f t="shared" si="51"/>
        <v>1784683.5625</v>
      </c>
      <c r="Q173" s="52">
        <f t="shared" si="52"/>
        <v>1784683.5625</v>
      </c>
      <c r="R173" s="10">
        <f t="shared" si="53"/>
        <v>1</v>
      </c>
      <c r="S173" s="110">
        <v>0</v>
      </c>
      <c r="T173" s="196">
        <f>IFERROR(S173/S175,"-")</f>
        <v>0</v>
      </c>
      <c r="U173" s="52">
        <v>0</v>
      </c>
      <c r="V173" s="52">
        <v>0</v>
      </c>
      <c r="W173" s="52" t="str">
        <f t="shared" si="54"/>
        <v>-</v>
      </c>
      <c r="X173" s="52" t="str">
        <f t="shared" si="55"/>
        <v>-</v>
      </c>
      <c r="Y173" s="10" t="str">
        <f t="shared" si="56"/>
        <v>-</v>
      </c>
      <c r="Z173" s="110">
        <v>0</v>
      </c>
      <c r="AA173" s="196">
        <f>IFERROR(Z173/Z175,"-")</f>
        <v>0</v>
      </c>
      <c r="AB173" s="52">
        <v>0</v>
      </c>
      <c r="AC173" s="52">
        <v>0</v>
      </c>
      <c r="AD173" s="52" t="str">
        <f t="shared" si="57"/>
        <v>-</v>
      </c>
      <c r="AE173" s="52" t="str">
        <f t="shared" si="58"/>
        <v>-</v>
      </c>
      <c r="AF173" s="10" t="str">
        <f t="shared" si="59"/>
        <v>-</v>
      </c>
      <c r="AG173" s="110">
        <v>6</v>
      </c>
      <c r="AH173" s="196">
        <f>IFERROR(AG173/AG175,"-")</f>
        <v>1.5873015873015872E-2</v>
      </c>
      <c r="AI173" s="52">
        <v>11372741</v>
      </c>
      <c r="AJ173" s="52">
        <v>6</v>
      </c>
      <c r="AK173" s="52">
        <f t="shared" si="60"/>
        <v>1895456.8333333333</v>
      </c>
      <c r="AL173" s="52">
        <f t="shared" si="61"/>
        <v>1895456.8333333333</v>
      </c>
      <c r="AM173" s="10">
        <f t="shared" si="62"/>
        <v>1</v>
      </c>
      <c r="AN173" s="110">
        <v>7</v>
      </c>
      <c r="AO173" s="196">
        <f>IFERROR(AN173/AN175,"-")</f>
        <v>1.3861386138613862E-2</v>
      </c>
      <c r="AP173" s="52">
        <v>13140405</v>
      </c>
      <c r="AQ173" s="52">
        <v>7</v>
      </c>
      <c r="AR173" s="52">
        <f t="shared" si="63"/>
        <v>1877200.7142857143</v>
      </c>
      <c r="AS173" s="52">
        <f t="shared" si="64"/>
        <v>1877200.7142857143</v>
      </c>
      <c r="AT173" s="10">
        <f t="shared" si="65"/>
        <v>1</v>
      </c>
      <c r="AU173" s="110">
        <v>16</v>
      </c>
      <c r="AV173" s="196">
        <f>IFERROR(AU173/AU175,"-")</f>
        <v>0.14035087719298245</v>
      </c>
      <c r="AW173" s="52">
        <v>28554937</v>
      </c>
      <c r="AX173" s="52">
        <v>16</v>
      </c>
      <c r="AY173" s="52">
        <f t="shared" si="66"/>
        <v>1784683.5625</v>
      </c>
      <c r="AZ173" s="52">
        <f t="shared" si="67"/>
        <v>1784683.5625</v>
      </c>
      <c r="BA173" s="10">
        <f t="shared" si="68"/>
        <v>1</v>
      </c>
      <c r="BB173" s="110">
        <v>5</v>
      </c>
      <c r="BC173" s="196">
        <f>IFERROR(BB173/BB175,"-")</f>
        <v>7.462686567164179E-3</v>
      </c>
      <c r="BD173" s="52">
        <v>10226585</v>
      </c>
      <c r="BE173" s="52">
        <v>5</v>
      </c>
      <c r="BF173" s="52">
        <f t="shared" si="69"/>
        <v>2045317</v>
      </c>
      <c r="BG173" s="52">
        <f t="shared" si="70"/>
        <v>2045317</v>
      </c>
      <c r="BH173" s="10">
        <f t="shared" si="71"/>
        <v>1</v>
      </c>
      <c r="BJ173" s="59"/>
    </row>
    <row r="174" spans="2:62" s="8" customFormat="1">
      <c r="B174" s="404"/>
      <c r="C174" s="407"/>
      <c r="D174" s="108" t="s">
        <v>136</v>
      </c>
      <c r="E174" s="303">
        <v>2</v>
      </c>
      <c r="F174" s="197">
        <f>IFERROR(E174/E175,"-")</f>
        <v>1.834862385321101E-2</v>
      </c>
      <c r="G174" s="98">
        <v>7522974</v>
      </c>
      <c r="H174" s="98">
        <v>2</v>
      </c>
      <c r="I174" s="98">
        <f t="shared" si="72"/>
        <v>3761487</v>
      </c>
      <c r="J174" s="98">
        <f t="shared" si="49"/>
        <v>3761487</v>
      </c>
      <c r="K174" s="26">
        <f t="shared" si="50"/>
        <v>1</v>
      </c>
      <c r="L174" s="303">
        <v>10</v>
      </c>
      <c r="M174" s="197">
        <f>IFERROR(L174/L175,"-")</f>
        <v>9.7465886939571145E-3</v>
      </c>
      <c r="N174" s="98">
        <v>29935623</v>
      </c>
      <c r="O174" s="98">
        <v>10</v>
      </c>
      <c r="P174" s="98">
        <f t="shared" si="51"/>
        <v>2993562.3</v>
      </c>
      <c r="Q174" s="98">
        <f t="shared" si="52"/>
        <v>2993562.3</v>
      </c>
      <c r="R174" s="26">
        <f t="shared" si="53"/>
        <v>1</v>
      </c>
      <c r="S174" s="303">
        <v>0</v>
      </c>
      <c r="T174" s="197">
        <f>IFERROR(S174/S175,"-")</f>
        <v>0</v>
      </c>
      <c r="U174" s="98">
        <v>0</v>
      </c>
      <c r="V174" s="98">
        <v>0</v>
      </c>
      <c r="W174" s="98" t="str">
        <f t="shared" si="54"/>
        <v>-</v>
      </c>
      <c r="X174" s="98" t="str">
        <f t="shared" si="55"/>
        <v>-</v>
      </c>
      <c r="Y174" s="26" t="str">
        <f t="shared" si="56"/>
        <v>-</v>
      </c>
      <c r="Z174" s="303">
        <v>0</v>
      </c>
      <c r="AA174" s="197">
        <f>IFERROR(Z174/Z175,"-")</f>
        <v>0</v>
      </c>
      <c r="AB174" s="98">
        <v>0</v>
      </c>
      <c r="AC174" s="98">
        <v>0</v>
      </c>
      <c r="AD174" s="98" t="str">
        <f t="shared" si="57"/>
        <v>-</v>
      </c>
      <c r="AE174" s="98" t="str">
        <f t="shared" si="58"/>
        <v>-</v>
      </c>
      <c r="AF174" s="26" t="str">
        <f t="shared" si="59"/>
        <v>-</v>
      </c>
      <c r="AG174" s="303">
        <v>4</v>
      </c>
      <c r="AH174" s="197">
        <f>IFERROR(AG174/AG175,"-")</f>
        <v>1.0582010582010581E-2</v>
      </c>
      <c r="AI174" s="98">
        <v>7939628</v>
      </c>
      <c r="AJ174" s="98">
        <v>4</v>
      </c>
      <c r="AK174" s="98">
        <f t="shared" si="60"/>
        <v>1984907</v>
      </c>
      <c r="AL174" s="98">
        <f t="shared" si="61"/>
        <v>1984907</v>
      </c>
      <c r="AM174" s="26">
        <f t="shared" si="62"/>
        <v>1</v>
      </c>
      <c r="AN174" s="303">
        <v>5</v>
      </c>
      <c r="AO174" s="197">
        <f>IFERROR(AN174/AN175,"-")</f>
        <v>9.9009900990099011E-3</v>
      </c>
      <c r="AP174" s="98">
        <v>20152381</v>
      </c>
      <c r="AQ174" s="98">
        <v>5</v>
      </c>
      <c r="AR174" s="98">
        <f t="shared" si="63"/>
        <v>4030476.2</v>
      </c>
      <c r="AS174" s="98">
        <f t="shared" si="64"/>
        <v>4030476.2</v>
      </c>
      <c r="AT174" s="26">
        <f t="shared" si="65"/>
        <v>1</v>
      </c>
      <c r="AU174" s="303">
        <v>10</v>
      </c>
      <c r="AV174" s="197">
        <f>IFERROR(AU174/AU175,"-")</f>
        <v>8.771929824561403E-2</v>
      </c>
      <c r="AW174" s="98">
        <v>29935623</v>
      </c>
      <c r="AX174" s="98">
        <v>10</v>
      </c>
      <c r="AY174" s="98">
        <f t="shared" si="66"/>
        <v>2993562.3</v>
      </c>
      <c r="AZ174" s="98">
        <f t="shared" si="67"/>
        <v>2993562.3</v>
      </c>
      <c r="BA174" s="26">
        <f t="shared" si="68"/>
        <v>1</v>
      </c>
      <c r="BB174" s="303">
        <v>1</v>
      </c>
      <c r="BC174" s="197">
        <f>IFERROR(BB174/BB175,"-")</f>
        <v>1.4925373134328358E-3</v>
      </c>
      <c r="BD174" s="98">
        <v>551017</v>
      </c>
      <c r="BE174" s="98">
        <v>1</v>
      </c>
      <c r="BF174" s="98">
        <f t="shared" si="69"/>
        <v>551017</v>
      </c>
      <c r="BG174" s="98">
        <f t="shared" si="70"/>
        <v>551017</v>
      </c>
      <c r="BH174" s="26">
        <f t="shared" si="71"/>
        <v>1</v>
      </c>
      <c r="BJ174" s="59"/>
    </row>
    <row r="175" spans="2:62" s="8" customFormat="1">
      <c r="B175" s="405"/>
      <c r="C175" s="408"/>
      <c r="D175" s="221" t="s">
        <v>64</v>
      </c>
      <c r="E175" s="111">
        <f>SUM(E167:E174)</f>
        <v>109</v>
      </c>
      <c r="F175" s="198">
        <f>IFERROR(E175/E175,"-")</f>
        <v>1</v>
      </c>
      <c r="G175" s="99">
        <f>SUM(G167:G174)</f>
        <v>53320899</v>
      </c>
      <c r="H175" s="99">
        <f>SUM(H167:H174)</f>
        <v>47</v>
      </c>
      <c r="I175" s="99">
        <f t="shared" si="72"/>
        <v>489182.55963302753</v>
      </c>
      <c r="J175" s="99">
        <f t="shared" si="49"/>
        <v>1134487.2127659575</v>
      </c>
      <c r="K175" s="87">
        <f t="shared" si="50"/>
        <v>0.43119266055045874</v>
      </c>
      <c r="L175" s="111">
        <f>SUM(L167:L174)</f>
        <v>1026</v>
      </c>
      <c r="M175" s="198">
        <f>IFERROR(L175/L175,"-")</f>
        <v>1</v>
      </c>
      <c r="N175" s="99">
        <f>SUM(N167:N174)</f>
        <v>202546875</v>
      </c>
      <c r="O175" s="99">
        <f>SUM(O167:O174)</f>
        <v>215</v>
      </c>
      <c r="P175" s="99">
        <f t="shared" si="51"/>
        <v>197414.10818713449</v>
      </c>
      <c r="Q175" s="99">
        <f t="shared" si="52"/>
        <v>942078.48837209307</v>
      </c>
      <c r="R175" s="87">
        <f t="shared" si="53"/>
        <v>0.20955165692007796</v>
      </c>
      <c r="S175" s="111">
        <f>SUM(S167:S174)</f>
        <v>37</v>
      </c>
      <c r="T175" s="198">
        <f>IFERROR(S175/S175,"-")</f>
        <v>1</v>
      </c>
      <c r="U175" s="99">
        <f>SUM(U167:U174)</f>
        <v>1001916</v>
      </c>
      <c r="V175" s="99">
        <f>SUM(V167:V174)</f>
        <v>3</v>
      </c>
      <c r="W175" s="99">
        <f t="shared" si="54"/>
        <v>27078.81081081081</v>
      </c>
      <c r="X175" s="99">
        <f t="shared" si="55"/>
        <v>333972</v>
      </c>
      <c r="Y175" s="87">
        <f t="shared" si="56"/>
        <v>8.1081081081081086E-2</v>
      </c>
      <c r="Z175" s="111">
        <f>SUM(Z167:Z174)</f>
        <v>96</v>
      </c>
      <c r="AA175" s="198">
        <f>IFERROR(Z175/Z175,"-")</f>
        <v>1</v>
      </c>
      <c r="AB175" s="99">
        <f>SUM(AB167:AB174)</f>
        <v>3478134</v>
      </c>
      <c r="AC175" s="99">
        <f>SUM(AC167:AC174)</f>
        <v>3</v>
      </c>
      <c r="AD175" s="99">
        <f t="shared" si="57"/>
        <v>36230.5625</v>
      </c>
      <c r="AE175" s="99">
        <f t="shared" si="58"/>
        <v>1159378</v>
      </c>
      <c r="AF175" s="87">
        <f t="shared" si="59"/>
        <v>3.125E-2</v>
      </c>
      <c r="AG175" s="111">
        <f>SUM(AG167:AG174)</f>
        <v>378</v>
      </c>
      <c r="AH175" s="198">
        <f>IFERROR(AG175/AG175,"-")</f>
        <v>1</v>
      </c>
      <c r="AI175" s="99">
        <f>SUM(AI167:AI174)</f>
        <v>95218719</v>
      </c>
      <c r="AJ175" s="99">
        <f>SUM(AJ167:AJ174)</f>
        <v>102</v>
      </c>
      <c r="AK175" s="99">
        <f t="shared" si="60"/>
        <v>251901.37301587302</v>
      </c>
      <c r="AL175" s="99">
        <f t="shared" si="61"/>
        <v>933516.8529411765</v>
      </c>
      <c r="AM175" s="87">
        <f t="shared" si="62"/>
        <v>0.26984126984126983</v>
      </c>
      <c r="AN175" s="111">
        <f t="shared" ref="AN175" si="73">SUM(AN167:AN174)</f>
        <v>505</v>
      </c>
      <c r="AO175" s="198">
        <f>IFERROR(AN175/AN175,"-")</f>
        <v>1</v>
      </c>
      <c r="AP175" s="99">
        <f t="shared" ref="AP175:AQ175" si="74">SUM(AP167:AP174)</f>
        <v>89950529</v>
      </c>
      <c r="AQ175" s="99">
        <f t="shared" si="74"/>
        <v>97</v>
      </c>
      <c r="AR175" s="99">
        <f t="shared" si="63"/>
        <v>178119.8594059406</v>
      </c>
      <c r="AS175" s="99">
        <f t="shared" si="64"/>
        <v>927325.04123711342</v>
      </c>
      <c r="AT175" s="87">
        <f t="shared" si="65"/>
        <v>0.19207920792079208</v>
      </c>
      <c r="AU175" s="111">
        <f>SUM(AU167:AU174)</f>
        <v>114</v>
      </c>
      <c r="AV175" s="198">
        <f>IFERROR(AU175/AU175,"-")</f>
        <v>1</v>
      </c>
      <c r="AW175" s="99">
        <f>SUM(AW167:AW174)</f>
        <v>162267736</v>
      </c>
      <c r="AX175" s="99">
        <f>SUM(AX167:AX174)</f>
        <v>114</v>
      </c>
      <c r="AY175" s="99">
        <f t="shared" si="66"/>
        <v>1423401.1929824562</v>
      </c>
      <c r="AZ175" s="99">
        <f t="shared" si="67"/>
        <v>1423401.1929824562</v>
      </c>
      <c r="BA175" s="87">
        <f t="shared" si="68"/>
        <v>1</v>
      </c>
      <c r="BB175" s="111">
        <f>SUM(BB167:BB174)</f>
        <v>670</v>
      </c>
      <c r="BC175" s="198">
        <f>IFERROR(BB175/BB175,"-")</f>
        <v>1</v>
      </c>
      <c r="BD175" s="99">
        <f>SUM(BD167:BD174)</f>
        <v>82559482</v>
      </c>
      <c r="BE175" s="99">
        <f>SUM(BE167:BE174)</f>
        <v>101</v>
      </c>
      <c r="BF175" s="99">
        <f t="shared" si="69"/>
        <v>123223.10746268657</v>
      </c>
      <c r="BG175" s="99">
        <f t="shared" si="70"/>
        <v>817420.61386138608</v>
      </c>
      <c r="BH175" s="87">
        <f t="shared" si="71"/>
        <v>0.15074626865671642</v>
      </c>
      <c r="BJ175" s="59"/>
    </row>
    <row r="176" spans="2:62" s="8" customFormat="1">
      <c r="B176" s="403">
        <v>20</v>
      </c>
      <c r="C176" s="406" t="s">
        <v>89</v>
      </c>
      <c r="D176" s="105" t="s">
        <v>132</v>
      </c>
      <c r="E176" s="109">
        <v>71</v>
      </c>
      <c r="F176" s="194">
        <f>IFERROR(E176/E184,"-")</f>
        <v>0.60169491525423724</v>
      </c>
      <c r="G176" s="195">
        <v>0</v>
      </c>
      <c r="H176" s="195">
        <v>0</v>
      </c>
      <c r="I176" s="195">
        <f t="shared" si="72"/>
        <v>0</v>
      </c>
      <c r="J176" s="195" t="str">
        <f t="shared" si="49"/>
        <v>-</v>
      </c>
      <c r="K176" s="106">
        <f t="shared" si="50"/>
        <v>0</v>
      </c>
      <c r="L176" s="109">
        <v>1392</v>
      </c>
      <c r="M176" s="194">
        <f>IFERROR(L176/L184,"-")</f>
        <v>0.85085574572127143</v>
      </c>
      <c r="N176" s="195">
        <v>0</v>
      </c>
      <c r="O176" s="195">
        <v>0</v>
      </c>
      <c r="P176" s="195">
        <f t="shared" si="51"/>
        <v>0</v>
      </c>
      <c r="Q176" s="195" t="str">
        <f t="shared" si="52"/>
        <v>-</v>
      </c>
      <c r="R176" s="106">
        <f t="shared" si="53"/>
        <v>0</v>
      </c>
      <c r="S176" s="109">
        <v>89</v>
      </c>
      <c r="T176" s="194">
        <f>IFERROR(S176/S184,"-")</f>
        <v>0.91752577319587625</v>
      </c>
      <c r="U176" s="195">
        <v>0</v>
      </c>
      <c r="V176" s="195">
        <v>0</v>
      </c>
      <c r="W176" s="195">
        <f t="shared" si="54"/>
        <v>0</v>
      </c>
      <c r="X176" s="195" t="str">
        <f t="shared" si="55"/>
        <v>-</v>
      </c>
      <c r="Y176" s="106">
        <f t="shared" si="56"/>
        <v>0</v>
      </c>
      <c r="Z176" s="109">
        <v>191</v>
      </c>
      <c r="AA176" s="194">
        <f>IFERROR(Z176/Z184,"-")</f>
        <v>0.97948717948717945</v>
      </c>
      <c r="AB176" s="195">
        <v>0</v>
      </c>
      <c r="AC176" s="195">
        <v>0</v>
      </c>
      <c r="AD176" s="195">
        <f t="shared" si="57"/>
        <v>0</v>
      </c>
      <c r="AE176" s="195" t="str">
        <f t="shared" si="58"/>
        <v>-</v>
      </c>
      <c r="AF176" s="106">
        <f t="shared" si="59"/>
        <v>0</v>
      </c>
      <c r="AG176" s="109">
        <v>423</v>
      </c>
      <c r="AH176" s="194">
        <f>IFERROR(AG176/AG184,"-")</f>
        <v>0.76630434782608692</v>
      </c>
      <c r="AI176" s="195">
        <v>0</v>
      </c>
      <c r="AJ176" s="195">
        <v>0</v>
      </c>
      <c r="AK176" s="195">
        <f t="shared" si="60"/>
        <v>0</v>
      </c>
      <c r="AL176" s="195" t="str">
        <f t="shared" si="61"/>
        <v>-</v>
      </c>
      <c r="AM176" s="106">
        <f t="shared" si="62"/>
        <v>0</v>
      </c>
      <c r="AN176" s="109">
        <v>689</v>
      </c>
      <c r="AO176" s="194">
        <f>IFERROR(AN176/AN184,"-")</f>
        <v>0.87770700636942678</v>
      </c>
      <c r="AP176" s="195">
        <v>0</v>
      </c>
      <c r="AQ176" s="195">
        <v>0</v>
      </c>
      <c r="AR176" s="195">
        <f t="shared" si="63"/>
        <v>0</v>
      </c>
      <c r="AS176" s="195" t="str">
        <f t="shared" si="64"/>
        <v>-</v>
      </c>
      <c r="AT176" s="106">
        <f t="shared" si="65"/>
        <v>0</v>
      </c>
      <c r="AU176" s="109">
        <v>0</v>
      </c>
      <c r="AV176" s="194">
        <f>IFERROR(AU176/AU184,"-")</f>
        <v>0</v>
      </c>
      <c r="AW176" s="195">
        <v>0</v>
      </c>
      <c r="AX176" s="195">
        <v>0</v>
      </c>
      <c r="AY176" s="195" t="str">
        <f t="shared" si="66"/>
        <v>-</v>
      </c>
      <c r="AZ176" s="195" t="str">
        <f t="shared" si="67"/>
        <v>-</v>
      </c>
      <c r="BA176" s="106" t="str">
        <f t="shared" si="68"/>
        <v>-</v>
      </c>
      <c r="BB176" s="109">
        <v>802</v>
      </c>
      <c r="BC176" s="194">
        <f>IFERROR(BB176/BB184,"-")</f>
        <v>0.94799054373522462</v>
      </c>
      <c r="BD176" s="195">
        <v>0</v>
      </c>
      <c r="BE176" s="195">
        <v>0</v>
      </c>
      <c r="BF176" s="195">
        <f t="shared" si="69"/>
        <v>0</v>
      </c>
      <c r="BG176" s="195" t="str">
        <f t="shared" si="70"/>
        <v>-</v>
      </c>
      <c r="BH176" s="106">
        <f t="shared" si="71"/>
        <v>0</v>
      </c>
      <c r="BJ176" s="59"/>
    </row>
    <row r="177" spans="2:62" s="8" customFormat="1">
      <c r="B177" s="404"/>
      <c r="C177" s="407"/>
      <c r="D177" s="105" t="s">
        <v>129</v>
      </c>
      <c r="E177" s="110">
        <v>6</v>
      </c>
      <c r="F177" s="196">
        <f>IFERROR(E177/E184,"-")</f>
        <v>5.0847457627118647E-2</v>
      </c>
      <c r="G177" s="52">
        <v>818738</v>
      </c>
      <c r="H177" s="52">
        <v>6</v>
      </c>
      <c r="I177" s="52">
        <f t="shared" si="72"/>
        <v>136456.33333333334</v>
      </c>
      <c r="J177" s="52">
        <f t="shared" si="49"/>
        <v>136456.33333333334</v>
      </c>
      <c r="K177" s="10">
        <f t="shared" si="50"/>
        <v>1</v>
      </c>
      <c r="L177" s="110">
        <v>58</v>
      </c>
      <c r="M177" s="196">
        <f>IFERROR(L177/L184,"-")</f>
        <v>3.5452322738386305E-2</v>
      </c>
      <c r="N177" s="52">
        <v>8330843</v>
      </c>
      <c r="O177" s="52">
        <v>57</v>
      </c>
      <c r="P177" s="52">
        <f t="shared" si="51"/>
        <v>143635.22413793104</v>
      </c>
      <c r="Q177" s="52">
        <f t="shared" si="52"/>
        <v>146155.14035087719</v>
      </c>
      <c r="R177" s="10">
        <f t="shared" si="53"/>
        <v>0.98275862068965514</v>
      </c>
      <c r="S177" s="110">
        <v>2</v>
      </c>
      <c r="T177" s="196">
        <f>IFERROR(S177/S184,"-")</f>
        <v>2.0618556701030927E-2</v>
      </c>
      <c r="U177" s="52">
        <v>142159</v>
      </c>
      <c r="V177" s="52">
        <v>2</v>
      </c>
      <c r="W177" s="52">
        <f t="shared" si="54"/>
        <v>71079.5</v>
      </c>
      <c r="X177" s="52">
        <f t="shared" si="55"/>
        <v>71079.5</v>
      </c>
      <c r="Y177" s="10">
        <f t="shared" si="56"/>
        <v>1</v>
      </c>
      <c r="Z177" s="110">
        <v>1</v>
      </c>
      <c r="AA177" s="196">
        <f>IFERROR(Z177/Z184,"-")</f>
        <v>5.1282051282051282E-3</v>
      </c>
      <c r="AB177" s="52">
        <v>115372</v>
      </c>
      <c r="AC177" s="52">
        <v>1</v>
      </c>
      <c r="AD177" s="52">
        <f t="shared" si="57"/>
        <v>115372</v>
      </c>
      <c r="AE177" s="52">
        <f t="shared" si="58"/>
        <v>115372</v>
      </c>
      <c r="AF177" s="10">
        <f t="shared" si="59"/>
        <v>1</v>
      </c>
      <c r="AG177" s="110">
        <v>30</v>
      </c>
      <c r="AH177" s="196">
        <f>IFERROR(AG177/AG184,"-")</f>
        <v>5.434782608695652E-2</v>
      </c>
      <c r="AI177" s="52">
        <v>4067382</v>
      </c>
      <c r="AJ177" s="52">
        <v>29</v>
      </c>
      <c r="AK177" s="52">
        <f t="shared" si="60"/>
        <v>135579.4</v>
      </c>
      <c r="AL177" s="52">
        <f t="shared" si="61"/>
        <v>140254.55172413794</v>
      </c>
      <c r="AM177" s="10">
        <f t="shared" si="62"/>
        <v>0.96666666666666667</v>
      </c>
      <c r="AN177" s="110">
        <v>25</v>
      </c>
      <c r="AO177" s="196">
        <f>IFERROR(AN177/AN184,"-")</f>
        <v>3.1847133757961783E-2</v>
      </c>
      <c r="AP177" s="52">
        <v>4005930</v>
      </c>
      <c r="AQ177" s="52">
        <v>25</v>
      </c>
      <c r="AR177" s="52">
        <f t="shared" si="63"/>
        <v>160237.20000000001</v>
      </c>
      <c r="AS177" s="52">
        <f t="shared" si="64"/>
        <v>160237.20000000001</v>
      </c>
      <c r="AT177" s="10">
        <f t="shared" si="65"/>
        <v>1</v>
      </c>
      <c r="AU177" s="110">
        <v>0</v>
      </c>
      <c r="AV177" s="196">
        <f>IFERROR(AU177/AU184,"-")</f>
        <v>0</v>
      </c>
      <c r="AW177" s="52">
        <v>0</v>
      </c>
      <c r="AX177" s="52">
        <v>0</v>
      </c>
      <c r="AY177" s="52" t="str">
        <f t="shared" si="66"/>
        <v>-</v>
      </c>
      <c r="AZ177" s="52" t="str">
        <f t="shared" si="67"/>
        <v>-</v>
      </c>
      <c r="BA177" s="10" t="str">
        <f t="shared" si="68"/>
        <v>-</v>
      </c>
      <c r="BB177" s="110">
        <v>8</v>
      </c>
      <c r="BC177" s="196">
        <f>IFERROR(BB177/BB184,"-")</f>
        <v>9.4562647754137114E-3</v>
      </c>
      <c r="BD177" s="52">
        <v>914226</v>
      </c>
      <c r="BE177" s="52">
        <v>8</v>
      </c>
      <c r="BF177" s="52">
        <f t="shared" si="69"/>
        <v>114278.25</v>
      </c>
      <c r="BG177" s="52">
        <f t="shared" si="70"/>
        <v>114278.25</v>
      </c>
      <c r="BH177" s="10">
        <f t="shared" si="71"/>
        <v>1</v>
      </c>
      <c r="BJ177" s="59"/>
    </row>
    <row r="178" spans="2:62" s="8" customFormat="1">
      <c r="B178" s="404"/>
      <c r="C178" s="407"/>
      <c r="D178" s="105" t="s">
        <v>130</v>
      </c>
      <c r="E178" s="110">
        <v>7</v>
      </c>
      <c r="F178" s="196">
        <f>IFERROR(E178/E184,"-")</f>
        <v>5.9322033898305086E-2</v>
      </c>
      <c r="G178" s="52">
        <v>1714965</v>
      </c>
      <c r="H178" s="52">
        <v>7</v>
      </c>
      <c r="I178" s="52">
        <f t="shared" si="72"/>
        <v>244995</v>
      </c>
      <c r="J178" s="52">
        <f t="shared" si="49"/>
        <v>244995</v>
      </c>
      <c r="K178" s="10">
        <f t="shared" si="50"/>
        <v>1</v>
      </c>
      <c r="L178" s="110">
        <v>41</v>
      </c>
      <c r="M178" s="196">
        <f>IFERROR(L178/L184,"-")</f>
        <v>2.5061124694376529E-2</v>
      </c>
      <c r="N178" s="52">
        <v>9508882</v>
      </c>
      <c r="O178" s="52">
        <v>41</v>
      </c>
      <c r="P178" s="52">
        <f t="shared" si="51"/>
        <v>231923.95121951221</v>
      </c>
      <c r="Q178" s="52">
        <f t="shared" si="52"/>
        <v>231923.95121951221</v>
      </c>
      <c r="R178" s="10">
        <f t="shared" si="53"/>
        <v>1</v>
      </c>
      <c r="S178" s="110">
        <v>2</v>
      </c>
      <c r="T178" s="196">
        <f>IFERROR(S178/S184,"-")</f>
        <v>2.0618556701030927E-2</v>
      </c>
      <c r="U178" s="52">
        <v>174643</v>
      </c>
      <c r="V178" s="52">
        <v>2</v>
      </c>
      <c r="W178" s="52">
        <f t="shared" si="54"/>
        <v>87321.5</v>
      </c>
      <c r="X178" s="52">
        <f t="shared" si="55"/>
        <v>87321.5</v>
      </c>
      <c r="Y178" s="10">
        <f t="shared" si="56"/>
        <v>1</v>
      </c>
      <c r="Z178" s="110">
        <v>0</v>
      </c>
      <c r="AA178" s="196">
        <f>IFERROR(Z178/Z184,"-")</f>
        <v>0</v>
      </c>
      <c r="AB178" s="52">
        <v>0</v>
      </c>
      <c r="AC178" s="52">
        <v>0</v>
      </c>
      <c r="AD178" s="52" t="str">
        <f t="shared" si="57"/>
        <v>-</v>
      </c>
      <c r="AE178" s="52" t="str">
        <f t="shared" si="58"/>
        <v>-</v>
      </c>
      <c r="AF178" s="10" t="str">
        <f t="shared" si="59"/>
        <v>-</v>
      </c>
      <c r="AG178" s="110">
        <v>20</v>
      </c>
      <c r="AH178" s="196">
        <f>IFERROR(AG178/AG184,"-")</f>
        <v>3.6231884057971016E-2</v>
      </c>
      <c r="AI178" s="52">
        <v>4521750</v>
      </c>
      <c r="AJ178" s="52">
        <v>20</v>
      </c>
      <c r="AK178" s="52">
        <f t="shared" si="60"/>
        <v>226087.5</v>
      </c>
      <c r="AL178" s="52">
        <f t="shared" si="61"/>
        <v>226087.5</v>
      </c>
      <c r="AM178" s="10">
        <f t="shared" si="62"/>
        <v>1</v>
      </c>
      <c r="AN178" s="110">
        <v>19</v>
      </c>
      <c r="AO178" s="196">
        <f>IFERROR(AN178/AN184,"-")</f>
        <v>2.4203821656050957E-2</v>
      </c>
      <c r="AP178" s="52">
        <v>4812489</v>
      </c>
      <c r="AQ178" s="52">
        <v>19</v>
      </c>
      <c r="AR178" s="52">
        <f t="shared" si="63"/>
        <v>253288.89473684211</v>
      </c>
      <c r="AS178" s="52">
        <f t="shared" si="64"/>
        <v>253288.89473684211</v>
      </c>
      <c r="AT178" s="10">
        <f t="shared" si="65"/>
        <v>1</v>
      </c>
      <c r="AU178" s="110">
        <v>0</v>
      </c>
      <c r="AV178" s="196">
        <f>IFERROR(AU178/AU184,"-")</f>
        <v>0</v>
      </c>
      <c r="AW178" s="52">
        <v>0</v>
      </c>
      <c r="AX178" s="52">
        <v>0</v>
      </c>
      <c r="AY178" s="52" t="str">
        <f t="shared" si="66"/>
        <v>-</v>
      </c>
      <c r="AZ178" s="52" t="str">
        <f t="shared" si="67"/>
        <v>-</v>
      </c>
      <c r="BA178" s="10" t="str">
        <f t="shared" si="68"/>
        <v>-</v>
      </c>
      <c r="BB178" s="110">
        <v>1</v>
      </c>
      <c r="BC178" s="196">
        <f>IFERROR(BB178/BB184,"-")</f>
        <v>1.1820330969267139E-3</v>
      </c>
      <c r="BD178" s="52">
        <v>148064</v>
      </c>
      <c r="BE178" s="52">
        <v>1</v>
      </c>
      <c r="BF178" s="52">
        <f t="shared" si="69"/>
        <v>148064</v>
      </c>
      <c r="BG178" s="52">
        <f t="shared" si="70"/>
        <v>148064</v>
      </c>
      <c r="BH178" s="10">
        <f t="shared" si="71"/>
        <v>1</v>
      </c>
      <c r="BJ178" s="59"/>
    </row>
    <row r="179" spans="2:62" s="8" customFormat="1">
      <c r="B179" s="404"/>
      <c r="C179" s="407"/>
      <c r="D179" s="105" t="s">
        <v>131</v>
      </c>
      <c r="E179" s="109">
        <v>8</v>
      </c>
      <c r="F179" s="194">
        <f>IFERROR(E179/E184,"-")</f>
        <v>6.7796610169491525E-2</v>
      </c>
      <c r="G179" s="195">
        <v>12279113</v>
      </c>
      <c r="H179" s="195">
        <v>8</v>
      </c>
      <c r="I179" s="195">
        <f t="shared" si="72"/>
        <v>1534889.125</v>
      </c>
      <c r="J179" s="195">
        <f t="shared" si="49"/>
        <v>1534889.125</v>
      </c>
      <c r="K179" s="106">
        <f t="shared" si="50"/>
        <v>1</v>
      </c>
      <c r="L179" s="109">
        <v>62</v>
      </c>
      <c r="M179" s="194">
        <f>IFERROR(L179/L184,"-")</f>
        <v>3.7897310513447434E-2</v>
      </c>
      <c r="N179" s="195">
        <v>50291797</v>
      </c>
      <c r="O179" s="195">
        <v>62</v>
      </c>
      <c r="P179" s="195">
        <f t="shared" si="51"/>
        <v>811158.01612903224</v>
      </c>
      <c r="Q179" s="195">
        <f t="shared" si="52"/>
        <v>811158.01612903224</v>
      </c>
      <c r="R179" s="106">
        <f t="shared" si="53"/>
        <v>1</v>
      </c>
      <c r="S179" s="109">
        <v>4</v>
      </c>
      <c r="T179" s="194">
        <f>IFERROR(S179/S184,"-")</f>
        <v>4.1237113402061855E-2</v>
      </c>
      <c r="U179" s="195">
        <v>4007458</v>
      </c>
      <c r="V179" s="195">
        <v>4</v>
      </c>
      <c r="W179" s="195">
        <f t="shared" si="54"/>
        <v>1001864.5</v>
      </c>
      <c r="X179" s="195">
        <f t="shared" si="55"/>
        <v>1001864.5</v>
      </c>
      <c r="Y179" s="106">
        <f t="shared" si="56"/>
        <v>1</v>
      </c>
      <c r="Z179" s="109">
        <v>3</v>
      </c>
      <c r="AA179" s="194">
        <f>IFERROR(Z179/Z184,"-")</f>
        <v>1.5384615384615385E-2</v>
      </c>
      <c r="AB179" s="195">
        <v>3383402</v>
      </c>
      <c r="AC179" s="195">
        <v>3</v>
      </c>
      <c r="AD179" s="195">
        <f t="shared" si="57"/>
        <v>1127800.6666666667</v>
      </c>
      <c r="AE179" s="195">
        <f t="shared" si="58"/>
        <v>1127800.6666666667</v>
      </c>
      <c r="AF179" s="106">
        <f t="shared" si="59"/>
        <v>1</v>
      </c>
      <c r="AG179" s="109">
        <v>29</v>
      </c>
      <c r="AH179" s="194">
        <f>IFERROR(AG179/AG184,"-")</f>
        <v>5.2536231884057968E-2</v>
      </c>
      <c r="AI179" s="195">
        <v>21831717</v>
      </c>
      <c r="AJ179" s="195">
        <v>29</v>
      </c>
      <c r="AK179" s="195">
        <f t="shared" si="60"/>
        <v>752817.82758620684</v>
      </c>
      <c r="AL179" s="195">
        <f t="shared" si="61"/>
        <v>752817.82758620684</v>
      </c>
      <c r="AM179" s="106">
        <f t="shared" si="62"/>
        <v>1</v>
      </c>
      <c r="AN179" s="109">
        <v>26</v>
      </c>
      <c r="AO179" s="194">
        <f>IFERROR(AN179/AN184,"-")</f>
        <v>3.3121019108280254E-2</v>
      </c>
      <c r="AP179" s="195">
        <v>21069220</v>
      </c>
      <c r="AQ179" s="195">
        <v>26</v>
      </c>
      <c r="AR179" s="195">
        <f t="shared" si="63"/>
        <v>810354.61538461538</v>
      </c>
      <c r="AS179" s="195">
        <f t="shared" si="64"/>
        <v>810354.61538461538</v>
      </c>
      <c r="AT179" s="106">
        <f t="shared" si="65"/>
        <v>1</v>
      </c>
      <c r="AU179" s="109">
        <v>0</v>
      </c>
      <c r="AV179" s="194">
        <f>IFERROR(AU179/AU184,"-")</f>
        <v>0</v>
      </c>
      <c r="AW179" s="195">
        <v>0</v>
      </c>
      <c r="AX179" s="195">
        <v>0</v>
      </c>
      <c r="AY179" s="195" t="str">
        <f t="shared" si="66"/>
        <v>-</v>
      </c>
      <c r="AZ179" s="195" t="str">
        <f t="shared" si="67"/>
        <v>-</v>
      </c>
      <c r="BA179" s="106" t="str">
        <f t="shared" si="68"/>
        <v>-</v>
      </c>
      <c r="BB179" s="109">
        <v>16</v>
      </c>
      <c r="BC179" s="194">
        <f>IFERROR(BB179/BB184,"-")</f>
        <v>1.8912529550827423E-2</v>
      </c>
      <c r="BD179" s="195">
        <v>7731937</v>
      </c>
      <c r="BE179" s="195">
        <v>16</v>
      </c>
      <c r="BF179" s="195">
        <f t="shared" si="69"/>
        <v>483246.0625</v>
      </c>
      <c r="BG179" s="195">
        <f t="shared" si="70"/>
        <v>483246.0625</v>
      </c>
      <c r="BH179" s="106">
        <f t="shared" si="71"/>
        <v>1</v>
      </c>
      <c r="BJ179" s="59"/>
    </row>
    <row r="180" spans="2:62" s="8" customFormat="1">
      <c r="B180" s="404"/>
      <c r="C180" s="407"/>
      <c r="D180" s="105" t="s">
        <v>133</v>
      </c>
      <c r="E180" s="110">
        <v>10</v>
      </c>
      <c r="F180" s="196">
        <f>IFERROR(E180/E184,"-")</f>
        <v>8.4745762711864403E-2</v>
      </c>
      <c r="G180" s="52">
        <v>8720078</v>
      </c>
      <c r="H180" s="52">
        <v>10</v>
      </c>
      <c r="I180" s="52">
        <f t="shared" si="72"/>
        <v>872007.8</v>
      </c>
      <c r="J180" s="52">
        <f t="shared" si="49"/>
        <v>872007.8</v>
      </c>
      <c r="K180" s="10">
        <f t="shared" si="50"/>
        <v>1</v>
      </c>
      <c r="L180" s="110">
        <v>46</v>
      </c>
      <c r="M180" s="196">
        <f>IFERROR(L180/L184,"-")</f>
        <v>2.8117359413202935E-2</v>
      </c>
      <c r="N180" s="52">
        <v>45641815</v>
      </c>
      <c r="O180" s="52">
        <v>46</v>
      </c>
      <c r="P180" s="52">
        <f t="shared" si="51"/>
        <v>992213.36956521741</v>
      </c>
      <c r="Q180" s="52">
        <f t="shared" si="52"/>
        <v>992213.36956521741</v>
      </c>
      <c r="R180" s="10">
        <f t="shared" si="53"/>
        <v>1</v>
      </c>
      <c r="S180" s="110">
        <v>0</v>
      </c>
      <c r="T180" s="196">
        <f>IFERROR(S180/S184,"-")</f>
        <v>0</v>
      </c>
      <c r="U180" s="52">
        <v>0</v>
      </c>
      <c r="V180" s="52">
        <v>0</v>
      </c>
      <c r="W180" s="52" t="str">
        <f t="shared" si="54"/>
        <v>-</v>
      </c>
      <c r="X180" s="52" t="str">
        <f t="shared" si="55"/>
        <v>-</v>
      </c>
      <c r="Y180" s="10" t="str">
        <f t="shared" si="56"/>
        <v>-</v>
      </c>
      <c r="Z180" s="110">
        <v>0</v>
      </c>
      <c r="AA180" s="196">
        <f>IFERROR(Z180/Z184,"-")</f>
        <v>0</v>
      </c>
      <c r="AB180" s="52">
        <v>0</v>
      </c>
      <c r="AC180" s="52">
        <v>0</v>
      </c>
      <c r="AD180" s="52" t="str">
        <f t="shared" si="57"/>
        <v>-</v>
      </c>
      <c r="AE180" s="52" t="str">
        <f t="shared" si="58"/>
        <v>-</v>
      </c>
      <c r="AF180" s="10" t="str">
        <f t="shared" si="59"/>
        <v>-</v>
      </c>
      <c r="AG180" s="110">
        <v>26</v>
      </c>
      <c r="AH180" s="196">
        <f>IFERROR(AG180/AG184,"-")</f>
        <v>4.710144927536232E-2</v>
      </c>
      <c r="AI180" s="52">
        <v>27978283</v>
      </c>
      <c r="AJ180" s="52">
        <v>26</v>
      </c>
      <c r="AK180" s="52">
        <f t="shared" si="60"/>
        <v>1076087.8076923077</v>
      </c>
      <c r="AL180" s="52">
        <f t="shared" si="61"/>
        <v>1076087.8076923077</v>
      </c>
      <c r="AM180" s="10">
        <f t="shared" si="62"/>
        <v>1</v>
      </c>
      <c r="AN180" s="110">
        <v>17</v>
      </c>
      <c r="AO180" s="196">
        <f>IFERROR(AN180/AN184,"-")</f>
        <v>2.1656050955414011E-2</v>
      </c>
      <c r="AP180" s="52">
        <v>16189954</v>
      </c>
      <c r="AQ180" s="52">
        <v>17</v>
      </c>
      <c r="AR180" s="52">
        <f t="shared" si="63"/>
        <v>952350.23529411759</v>
      </c>
      <c r="AS180" s="52">
        <f t="shared" si="64"/>
        <v>952350.23529411759</v>
      </c>
      <c r="AT180" s="10">
        <f t="shared" si="65"/>
        <v>1</v>
      </c>
      <c r="AU180" s="110">
        <v>46</v>
      </c>
      <c r="AV180" s="196">
        <f>IFERROR(AU180/AU184,"-")</f>
        <v>0.55421686746987953</v>
      </c>
      <c r="AW180" s="52">
        <v>45641815</v>
      </c>
      <c r="AX180" s="52">
        <v>46</v>
      </c>
      <c r="AY180" s="52">
        <f t="shared" si="66"/>
        <v>992213.36956521741</v>
      </c>
      <c r="AZ180" s="52">
        <f t="shared" si="67"/>
        <v>992213.36956521741</v>
      </c>
      <c r="BA180" s="10">
        <f t="shared" si="68"/>
        <v>1</v>
      </c>
      <c r="BB180" s="110">
        <v>11</v>
      </c>
      <c r="BC180" s="196">
        <f>IFERROR(BB180/BB184,"-")</f>
        <v>1.3002364066193853E-2</v>
      </c>
      <c r="BD180" s="52">
        <v>10233828</v>
      </c>
      <c r="BE180" s="52">
        <v>11</v>
      </c>
      <c r="BF180" s="52">
        <f t="shared" si="69"/>
        <v>930348</v>
      </c>
      <c r="BG180" s="52">
        <f t="shared" si="70"/>
        <v>930348</v>
      </c>
      <c r="BH180" s="10">
        <f t="shared" si="71"/>
        <v>1</v>
      </c>
      <c r="BJ180" s="59"/>
    </row>
    <row r="181" spans="2:62" s="8" customFormat="1">
      <c r="B181" s="404"/>
      <c r="C181" s="407"/>
      <c r="D181" s="105" t="s">
        <v>134</v>
      </c>
      <c r="E181" s="109">
        <v>8</v>
      </c>
      <c r="F181" s="194">
        <f>IFERROR(E181/E184,"-")</f>
        <v>6.7796610169491525E-2</v>
      </c>
      <c r="G181" s="195">
        <v>14482638</v>
      </c>
      <c r="H181" s="195">
        <v>8</v>
      </c>
      <c r="I181" s="195">
        <f t="shared" si="72"/>
        <v>1810329.75</v>
      </c>
      <c r="J181" s="195">
        <f t="shared" si="49"/>
        <v>1810329.75</v>
      </c>
      <c r="K181" s="106">
        <f t="shared" si="50"/>
        <v>1</v>
      </c>
      <c r="L181" s="109">
        <v>21</v>
      </c>
      <c r="M181" s="194">
        <f>IFERROR(L181/L184,"-")</f>
        <v>1.2836185819070905E-2</v>
      </c>
      <c r="N181" s="195">
        <v>40678856</v>
      </c>
      <c r="O181" s="195">
        <v>21</v>
      </c>
      <c r="P181" s="195">
        <f t="shared" si="51"/>
        <v>1937088.3809523811</v>
      </c>
      <c r="Q181" s="195">
        <f t="shared" si="52"/>
        <v>1937088.3809523811</v>
      </c>
      <c r="R181" s="106">
        <f t="shared" si="53"/>
        <v>1</v>
      </c>
      <c r="S181" s="109">
        <v>0</v>
      </c>
      <c r="T181" s="194">
        <f>IFERROR(S181/S184,"-")</f>
        <v>0</v>
      </c>
      <c r="U181" s="195">
        <v>0</v>
      </c>
      <c r="V181" s="195">
        <v>0</v>
      </c>
      <c r="W181" s="195" t="str">
        <f t="shared" si="54"/>
        <v>-</v>
      </c>
      <c r="X181" s="195" t="str">
        <f t="shared" si="55"/>
        <v>-</v>
      </c>
      <c r="Y181" s="106" t="str">
        <f t="shared" si="56"/>
        <v>-</v>
      </c>
      <c r="Z181" s="109">
        <v>0</v>
      </c>
      <c r="AA181" s="194">
        <f>IFERROR(Z181/Z184,"-")</f>
        <v>0</v>
      </c>
      <c r="AB181" s="195">
        <v>0</v>
      </c>
      <c r="AC181" s="195">
        <v>0</v>
      </c>
      <c r="AD181" s="195" t="str">
        <f t="shared" si="57"/>
        <v>-</v>
      </c>
      <c r="AE181" s="195" t="str">
        <f t="shared" si="58"/>
        <v>-</v>
      </c>
      <c r="AF181" s="106" t="str">
        <f t="shared" si="59"/>
        <v>-</v>
      </c>
      <c r="AG181" s="109">
        <v>15</v>
      </c>
      <c r="AH181" s="194">
        <f>IFERROR(AG181/AG184,"-")</f>
        <v>2.717391304347826E-2</v>
      </c>
      <c r="AI181" s="195">
        <v>24924604</v>
      </c>
      <c r="AJ181" s="195">
        <v>15</v>
      </c>
      <c r="AK181" s="195">
        <f t="shared" si="60"/>
        <v>1661640.2666666666</v>
      </c>
      <c r="AL181" s="195">
        <f t="shared" si="61"/>
        <v>1661640.2666666666</v>
      </c>
      <c r="AM181" s="106">
        <f t="shared" si="62"/>
        <v>1</v>
      </c>
      <c r="AN181" s="109">
        <v>4</v>
      </c>
      <c r="AO181" s="194">
        <f>IFERROR(AN181/AN184,"-")</f>
        <v>5.0955414012738851E-3</v>
      </c>
      <c r="AP181" s="195">
        <v>9381465</v>
      </c>
      <c r="AQ181" s="195">
        <v>4</v>
      </c>
      <c r="AR181" s="195">
        <f t="shared" si="63"/>
        <v>2345366.25</v>
      </c>
      <c r="AS181" s="195">
        <f t="shared" si="64"/>
        <v>2345366.25</v>
      </c>
      <c r="AT181" s="106">
        <f t="shared" si="65"/>
        <v>1</v>
      </c>
      <c r="AU181" s="109">
        <v>21</v>
      </c>
      <c r="AV181" s="194">
        <f>IFERROR(AU181/AU184,"-")</f>
        <v>0.25301204819277107</v>
      </c>
      <c r="AW181" s="195">
        <v>40678856</v>
      </c>
      <c r="AX181" s="195">
        <v>21</v>
      </c>
      <c r="AY181" s="195">
        <f t="shared" si="66"/>
        <v>1937088.3809523811</v>
      </c>
      <c r="AZ181" s="195">
        <f t="shared" si="67"/>
        <v>1937088.3809523811</v>
      </c>
      <c r="BA181" s="106">
        <f t="shared" si="68"/>
        <v>1</v>
      </c>
      <c r="BB181" s="109">
        <v>6</v>
      </c>
      <c r="BC181" s="194">
        <f>IFERROR(BB181/BB184,"-")</f>
        <v>7.0921985815602835E-3</v>
      </c>
      <c r="BD181" s="195">
        <v>6175217</v>
      </c>
      <c r="BE181" s="195">
        <v>6</v>
      </c>
      <c r="BF181" s="195">
        <f t="shared" si="69"/>
        <v>1029202.8333333334</v>
      </c>
      <c r="BG181" s="195">
        <f t="shared" si="70"/>
        <v>1029202.8333333334</v>
      </c>
      <c r="BH181" s="106">
        <f t="shared" si="71"/>
        <v>1</v>
      </c>
      <c r="BJ181" s="59"/>
    </row>
    <row r="182" spans="2:62" s="8" customFormat="1">
      <c r="B182" s="404"/>
      <c r="C182" s="407"/>
      <c r="D182" s="105" t="s">
        <v>135</v>
      </c>
      <c r="E182" s="110">
        <v>5</v>
      </c>
      <c r="F182" s="196">
        <f>IFERROR(E182/E184,"-")</f>
        <v>4.2372881355932202E-2</v>
      </c>
      <c r="G182" s="52">
        <v>12734303</v>
      </c>
      <c r="H182" s="52">
        <v>5</v>
      </c>
      <c r="I182" s="52">
        <f t="shared" si="72"/>
        <v>2546860.6</v>
      </c>
      <c r="J182" s="52">
        <f t="shared" si="49"/>
        <v>2546860.6</v>
      </c>
      <c r="K182" s="10">
        <f t="shared" si="50"/>
        <v>1</v>
      </c>
      <c r="L182" s="110">
        <v>11</v>
      </c>
      <c r="M182" s="196">
        <f>IFERROR(L182/L184,"-")</f>
        <v>6.7237163814180927E-3</v>
      </c>
      <c r="N182" s="52">
        <v>19699191</v>
      </c>
      <c r="O182" s="52">
        <v>11</v>
      </c>
      <c r="P182" s="52">
        <f t="shared" si="51"/>
        <v>1790835.5454545454</v>
      </c>
      <c r="Q182" s="52">
        <f t="shared" si="52"/>
        <v>1790835.5454545454</v>
      </c>
      <c r="R182" s="10">
        <f t="shared" si="53"/>
        <v>1</v>
      </c>
      <c r="S182" s="110">
        <v>0</v>
      </c>
      <c r="T182" s="196">
        <f>IFERROR(S182/S184,"-")</f>
        <v>0</v>
      </c>
      <c r="U182" s="52">
        <v>0</v>
      </c>
      <c r="V182" s="52">
        <v>0</v>
      </c>
      <c r="W182" s="52" t="str">
        <f t="shared" si="54"/>
        <v>-</v>
      </c>
      <c r="X182" s="52" t="str">
        <f t="shared" si="55"/>
        <v>-</v>
      </c>
      <c r="Y182" s="10" t="str">
        <f t="shared" si="56"/>
        <v>-</v>
      </c>
      <c r="Z182" s="110">
        <v>0</v>
      </c>
      <c r="AA182" s="196">
        <f>IFERROR(Z182/Z184,"-")</f>
        <v>0</v>
      </c>
      <c r="AB182" s="52">
        <v>0</v>
      </c>
      <c r="AC182" s="52">
        <v>0</v>
      </c>
      <c r="AD182" s="52" t="str">
        <f t="shared" si="57"/>
        <v>-</v>
      </c>
      <c r="AE182" s="52" t="str">
        <f t="shared" si="58"/>
        <v>-</v>
      </c>
      <c r="AF182" s="10" t="str">
        <f t="shared" si="59"/>
        <v>-</v>
      </c>
      <c r="AG182" s="110">
        <v>6</v>
      </c>
      <c r="AH182" s="196">
        <f>IFERROR(AG182/AG184,"-")</f>
        <v>1.0869565217391304E-2</v>
      </c>
      <c r="AI182" s="52">
        <v>10932431</v>
      </c>
      <c r="AJ182" s="52">
        <v>6</v>
      </c>
      <c r="AK182" s="52">
        <f t="shared" si="60"/>
        <v>1822071.8333333333</v>
      </c>
      <c r="AL182" s="52">
        <f t="shared" si="61"/>
        <v>1822071.8333333333</v>
      </c>
      <c r="AM182" s="10">
        <f t="shared" si="62"/>
        <v>1</v>
      </c>
      <c r="AN182" s="110">
        <v>4</v>
      </c>
      <c r="AO182" s="196">
        <f>IFERROR(AN182/AN184,"-")</f>
        <v>5.0955414012738851E-3</v>
      </c>
      <c r="AP182" s="52">
        <v>5461338</v>
      </c>
      <c r="AQ182" s="52">
        <v>4</v>
      </c>
      <c r="AR182" s="52">
        <f t="shared" si="63"/>
        <v>1365334.5</v>
      </c>
      <c r="AS182" s="52">
        <f t="shared" si="64"/>
        <v>1365334.5</v>
      </c>
      <c r="AT182" s="10">
        <f t="shared" si="65"/>
        <v>1</v>
      </c>
      <c r="AU182" s="110">
        <v>11</v>
      </c>
      <c r="AV182" s="196">
        <f>IFERROR(AU182/AU184,"-")</f>
        <v>0.13253012048192772</v>
      </c>
      <c r="AW182" s="52">
        <v>19699191</v>
      </c>
      <c r="AX182" s="52">
        <v>11</v>
      </c>
      <c r="AY182" s="52">
        <f t="shared" si="66"/>
        <v>1790835.5454545454</v>
      </c>
      <c r="AZ182" s="52">
        <f t="shared" si="67"/>
        <v>1790835.5454545454</v>
      </c>
      <c r="BA182" s="10">
        <f t="shared" si="68"/>
        <v>1</v>
      </c>
      <c r="BB182" s="110">
        <v>2</v>
      </c>
      <c r="BC182" s="196">
        <f>IFERROR(BB182/BB184,"-")</f>
        <v>2.3640661938534278E-3</v>
      </c>
      <c r="BD182" s="52">
        <v>3752630</v>
      </c>
      <c r="BE182" s="52">
        <v>2</v>
      </c>
      <c r="BF182" s="52">
        <f t="shared" si="69"/>
        <v>1876315</v>
      </c>
      <c r="BG182" s="52">
        <f t="shared" si="70"/>
        <v>1876315</v>
      </c>
      <c r="BH182" s="10">
        <f t="shared" si="71"/>
        <v>1</v>
      </c>
      <c r="BJ182" s="59"/>
    </row>
    <row r="183" spans="2:62" s="8" customFormat="1">
      <c r="B183" s="404"/>
      <c r="C183" s="407"/>
      <c r="D183" s="108" t="s">
        <v>136</v>
      </c>
      <c r="E183" s="303">
        <v>3</v>
      </c>
      <c r="F183" s="197">
        <f>IFERROR(E183/E184,"-")</f>
        <v>2.5423728813559324E-2</v>
      </c>
      <c r="G183" s="98">
        <v>5451717</v>
      </c>
      <c r="H183" s="98">
        <v>3</v>
      </c>
      <c r="I183" s="98">
        <f t="shared" si="72"/>
        <v>1817239</v>
      </c>
      <c r="J183" s="98">
        <f t="shared" si="49"/>
        <v>1817239</v>
      </c>
      <c r="K183" s="26">
        <f t="shared" si="50"/>
        <v>1</v>
      </c>
      <c r="L183" s="303">
        <v>5</v>
      </c>
      <c r="M183" s="197">
        <f>IFERROR(L183/L184,"-")</f>
        <v>3.0562347188264061E-3</v>
      </c>
      <c r="N183" s="98">
        <v>9655384</v>
      </c>
      <c r="O183" s="98">
        <v>5</v>
      </c>
      <c r="P183" s="98">
        <f t="shared" si="51"/>
        <v>1931076.8</v>
      </c>
      <c r="Q183" s="98">
        <f t="shared" si="52"/>
        <v>1931076.8</v>
      </c>
      <c r="R183" s="26">
        <f t="shared" si="53"/>
        <v>1</v>
      </c>
      <c r="S183" s="303">
        <v>0</v>
      </c>
      <c r="T183" s="197">
        <f>IFERROR(S183/S184,"-")</f>
        <v>0</v>
      </c>
      <c r="U183" s="98">
        <v>0</v>
      </c>
      <c r="V183" s="98">
        <v>0</v>
      </c>
      <c r="W183" s="98" t="str">
        <f t="shared" si="54"/>
        <v>-</v>
      </c>
      <c r="X183" s="98" t="str">
        <f t="shared" si="55"/>
        <v>-</v>
      </c>
      <c r="Y183" s="26" t="str">
        <f t="shared" si="56"/>
        <v>-</v>
      </c>
      <c r="Z183" s="303">
        <v>0</v>
      </c>
      <c r="AA183" s="197">
        <f>IFERROR(Z183/Z184,"-")</f>
        <v>0</v>
      </c>
      <c r="AB183" s="98">
        <v>0</v>
      </c>
      <c r="AC183" s="98">
        <v>0</v>
      </c>
      <c r="AD183" s="98" t="str">
        <f t="shared" si="57"/>
        <v>-</v>
      </c>
      <c r="AE183" s="98" t="str">
        <f t="shared" si="58"/>
        <v>-</v>
      </c>
      <c r="AF183" s="26" t="str">
        <f t="shared" si="59"/>
        <v>-</v>
      </c>
      <c r="AG183" s="303">
        <v>3</v>
      </c>
      <c r="AH183" s="197">
        <f>IFERROR(AG183/AG184,"-")</f>
        <v>5.434782608695652E-3</v>
      </c>
      <c r="AI183" s="98">
        <v>6368169</v>
      </c>
      <c r="AJ183" s="98">
        <v>3</v>
      </c>
      <c r="AK183" s="98">
        <f t="shared" si="60"/>
        <v>2122723</v>
      </c>
      <c r="AL183" s="98">
        <f t="shared" si="61"/>
        <v>2122723</v>
      </c>
      <c r="AM183" s="26">
        <f t="shared" si="62"/>
        <v>1</v>
      </c>
      <c r="AN183" s="303">
        <v>1</v>
      </c>
      <c r="AO183" s="197">
        <f>IFERROR(AN183/AN184,"-")</f>
        <v>1.2738853503184713E-3</v>
      </c>
      <c r="AP183" s="98">
        <v>1600125</v>
      </c>
      <c r="AQ183" s="98">
        <v>1</v>
      </c>
      <c r="AR183" s="98">
        <f t="shared" si="63"/>
        <v>1600125</v>
      </c>
      <c r="AS183" s="98">
        <f t="shared" si="64"/>
        <v>1600125</v>
      </c>
      <c r="AT183" s="26">
        <f t="shared" si="65"/>
        <v>1</v>
      </c>
      <c r="AU183" s="303">
        <v>5</v>
      </c>
      <c r="AV183" s="197">
        <f>IFERROR(AU183/AU184,"-")</f>
        <v>6.0240963855421686E-2</v>
      </c>
      <c r="AW183" s="98">
        <v>9655384</v>
      </c>
      <c r="AX183" s="98">
        <v>5</v>
      </c>
      <c r="AY183" s="98">
        <f t="shared" si="66"/>
        <v>1931076.8</v>
      </c>
      <c r="AZ183" s="98">
        <f t="shared" si="67"/>
        <v>1931076.8</v>
      </c>
      <c r="BA183" s="26">
        <f t="shared" si="68"/>
        <v>1</v>
      </c>
      <c r="BB183" s="303">
        <v>0</v>
      </c>
      <c r="BC183" s="197">
        <f>IFERROR(BB183/BB184,"-")</f>
        <v>0</v>
      </c>
      <c r="BD183" s="98">
        <v>0</v>
      </c>
      <c r="BE183" s="98">
        <v>0</v>
      </c>
      <c r="BF183" s="98" t="str">
        <f t="shared" si="69"/>
        <v>-</v>
      </c>
      <c r="BG183" s="98" t="str">
        <f t="shared" si="70"/>
        <v>-</v>
      </c>
      <c r="BH183" s="26" t="str">
        <f t="shared" si="71"/>
        <v>-</v>
      </c>
      <c r="BJ183" s="59"/>
    </row>
    <row r="184" spans="2:62" s="8" customFormat="1">
      <c r="B184" s="405"/>
      <c r="C184" s="408"/>
      <c r="D184" s="221" t="s">
        <v>64</v>
      </c>
      <c r="E184" s="111">
        <f>SUM(E176:E183)</f>
        <v>118</v>
      </c>
      <c r="F184" s="198">
        <f>IFERROR(E184/E184,"-")</f>
        <v>1</v>
      </c>
      <c r="G184" s="99">
        <f>SUM(G176:G183)</f>
        <v>56201552</v>
      </c>
      <c r="H184" s="99">
        <f>SUM(H176:H183)</f>
        <v>47</v>
      </c>
      <c r="I184" s="99">
        <f t="shared" si="72"/>
        <v>476284.33898305084</v>
      </c>
      <c r="J184" s="99">
        <f t="shared" si="49"/>
        <v>1195777.7021276595</v>
      </c>
      <c r="K184" s="87">
        <f t="shared" si="50"/>
        <v>0.39830508474576271</v>
      </c>
      <c r="L184" s="111">
        <f>SUM(L176:L183)</f>
        <v>1636</v>
      </c>
      <c r="M184" s="198">
        <f>IFERROR(L184/L184,"-")</f>
        <v>1</v>
      </c>
      <c r="N184" s="99">
        <f>SUM(N176:N183)</f>
        <v>183806768</v>
      </c>
      <c r="O184" s="99">
        <f>SUM(O176:O183)</f>
        <v>243</v>
      </c>
      <c r="P184" s="99">
        <f t="shared" si="51"/>
        <v>112351.32518337408</v>
      </c>
      <c r="Q184" s="99">
        <f t="shared" si="52"/>
        <v>756406.45267489715</v>
      </c>
      <c r="R184" s="87">
        <f t="shared" si="53"/>
        <v>0.14853300733496333</v>
      </c>
      <c r="S184" s="111">
        <f>SUM(S176:S183)</f>
        <v>97</v>
      </c>
      <c r="T184" s="198">
        <f>IFERROR(S184/S184,"-")</f>
        <v>1</v>
      </c>
      <c r="U184" s="99">
        <f>SUM(U176:U183)</f>
        <v>4324260</v>
      </c>
      <c r="V184" s="99">
        <f>SUM(V176:V183)</f>
        <v>8</v>
      </c>
      <c r="W184" s="99">
        <f t="shared" si="54"/>
        <v>44580</v>
      </c>
      <c r="X184" s="99">
        <f t="shared" si="55"/>
        <v>540532.5</v>
      </c>
      <c r="Y184" s="87">
        <f t="shared" si="56"/>
        <v>8.247422680412371E-2</v>
      </c>
      <c r="Z184" s="111">
        <f>SUM(Z176:Z183)</f>
        <v>195</v>
      </c>
      <c r="AA184" s="198">
        <f>IFERROR(Z184/Z184,"-")</f>
        <v>1</v>
      </c>
      <c r="AB184" s="99">
        <f>SUM(AB176:AB183)</f>
        <v>3498774</v>
      </c>
      <c r="AC184" s="99">
        <f>SUM(AC176:AC183)</f>
        <v>4</v>
      </c>
      <c r="AD184" s="99">
        <f t="shared" si="57"/>
        <v>17942.43076923077</v>
      </c>
      <c r="AE184" s="99">
        <f t="shared" si="58"/>
        <v>874693.5</v>
      </c>
      <c r="AF184" s="87">
        <f t="shared" si="59"/>
        <v>2.0512820512820513E-2</v>
      </c>
      <c r="AG184" s="111">
        <f>SUM(AG176:AG183)</f>
        <v>552</v>
      </c>
      <c r="AH184" s="198">
        <f>IFERROR(AG184/AG184,"-")</f>
        <v>1</v>
      </c>
      <c r="AI184" s="99">
        <f>SUM(AI176:AI183)</f>
        <v>100624336</v>
      </c>
      <c r="AJ184" s="99">
        <f>SUM(AJ176:AJ183)</f>
        <v>128</v>
      </c>
      <c r="AK184" s="99">
        <f t="shared" si="60"/>
        <v>182290.46376811594</v>
      </c>
      <c r="AL184" s="99">
        <f t="shared" si="61"/>
        <v>786127.625</v>
      </c>
      <c r="AM184" s="87">
        <f t="shared" si="62"/>
        <v>0.2318840579710145</v>
      </c>
      <c r="AN184" s="111">
        <f>SUM(AN176:AN183)</f>
        <v>785</v>
      </c>
      <c r="AO184" s="198">
        <f>IFERROR(AN184/AN184,"-")</f>
        <v>1</v>
      </c>
      <c r="AP184" s="99">
        <f>SUM(AP176:AP183)</f>
        <v>62520521</v>
      </c>
      <c r="AQ184" s="99">
        <f>SUM(AQ176:AQ183)</f>
        <v>96</v>
      </c>
      <c r="AR184" s="99">
        <f t="shared" si="63"/>
        <v>79643.975796178347</v>
      </c>
      <c r="AS184" s="99">
        <f t="shared" si="64"/>
        <v>651255.42708333337</v>
      </c>
      <c r="AT184" s="87">
        <f t="shared" si="65"/>
        <v>0.12229299363057325</v>
      </c>
      <c r="AU184" s="111">
        <f>SUM(AU176:AU183)</f>
        <v>83</v>
      </c>
      <c r="AV184" s="198">
        <f>IFERROR(AU184/AU184,"-")</f>
        <v>1</v>
      </c>
      <c r="AW184" s="99">
        <f>SUM(AW176:AW183)</f>
        <v>115675246</v>
      </c>
      <c r="AX184" s="99">
        <f>SUM(AX176:AX183)</f>
        <v>83</v>
      </c>
      <c r="AY184" s="99">
        <f t="shared" si="66"/>
        <v>1393677.6626506024</v>
      </c>
      <c r="AZ184" s="99">
        <f t="shared" si="67"/>
        <v>1393677.6626506024</v>
      </c>
      <c r="BA184" s="87">
        <f t="shared" si="68"/>
        <v>1</v>
      </c>
      <c r="BB184" s="111">
        <f>SUM(BB176:BB183)</f>
        <v>846</v>
      </c>
      <c r="BC184" s="198">
        <f>IFERROR(BB184/BB184,"-")</f>
        <v>1</v>
      </c>
      <c r="BD184" s="99">
        <f>SUM(BD176:BD183)</f>
        <v>28955902</v>
      </c>
      <c r="BE184" s="99">
        <f>SUM(BE176:BE183)</f>
        <v>44</v>
      </c>
      <c r="BF184" s="99">
        <f t="shared" si="69"/>
        <v>34226.834515366427</v>
      </c>
      <c r="BG184" s="99">
        <f t="shared" si="70"/>
        <v>658088.68181818177</v>
      </c>
      <c r="BH184" s="87">
        <f t="shared" si="71"/>
        <v>5.2009456264775412E-2</v>
      </c>
      <c r="BJ184" s="59"/>
    </row>
    <row r="185" spans="2:62" s="8" customFormat="1">
      <c r="B185" s="403">
        <v>21</v>
      </c>
      <c r="C185" s="406" t="s">
        <v>90</v>
      </c>
      <c r="D185" s="105" t="s">
        <v>132</v>
      </c>
      <c r="E185" s="109">
        <v>52</v>
      </c>
      <c r="F185" s="194">
        <f>IFERROR(E185/E193,"-")</f>
        <v>0.59090909090909094</v>
      </c>
      <c r="G185" s="195">
        <v>0</v>
      </c>
      <c r="H185" s="195">
        <v>0</v>
      </c>
      <c r="I185" s="195">
        <f t="shared" si="72"/>
        <v>0</v>
      </c>
      <c r="J185" s="195" t="str">
        <f t="shared" si="49"/>
        <v>-</v>
      </c>
      <c r="K185" s="106">
        <f t="shared" si="50"/>
        <v>0</v>
      </c>
      <c r="L185" s="109">
        <v>922</v>
      </c>
      <c r="M185" s="194">
        <f>IFERROR(L185/L193,"-")</f>
        <v>0.83212996389891691</v>
      </c>
      <c r="N185" s="195">
        <v>0</v>
      </c>
      <c r="O185" s="195">
        <v>0</v>
      </c>
      <c r="P185" s="195">
        <f t="shared" si="51"/>
        <v>0</v>
      </c>
      <c r="Q185" s="195" t="str">
        <f t="shared" si="52"/>
        <v>-</v>
      </c>
      <c r="R185" s="106">
        <f t="shared" si="53"/>
        <v>0</v>
      </c>
      <c r="S185" s="109">
        <v>51</v>
      </c>
      <c r="T185" s="194">
        <f>IFERROR(S185/S193,"-")</f>
        <v>0.98076923076923073</v>
      </c>
      <c r="U185" s="195">
        <v>0</v>
      </c>
      <c r="V185" s="195">
        <v>0</v>
      </c>
      <c r="W185" s="195">
        <f t="shared" si="54"/>
        <v>0</v>
      </c>
      <c r="X185" s="195" t="str">
        <f t="shared" si="55"/>
        <v>-</v>
      </c>
      <c r="Y185" s="106">
        <f t="shared" si="56"/>
        <v>0</v>
      </c>
      <c r="Z185" s="109">
        <v>105</v>
      </c>
      <c r="AA185" s="194">
        <f>IFERROR(Z185/Z193,"-")</f>
        <v>0.97222222222222221</v>
      </c>
      <c r="AB185" s="195">
        <v>0</v>
      </c>
      <c r="AC185" s="195">
        <v>0</v>
      </c>
      <c r="AD185" s="195">
        <f t="shared" si="57"/>
        <v>0</v>
      </c>
      <c r="AE185" s="195" t="str">
        <f t="shared" si="58"/>
        <v>-</v>
      </c>
      <c r="AF185" s="106">
        <f t="shared" si="59"/>
        <v>0</v>
      </c>
      <c r="AG185" s="109">
        <v>275</v>
      </c>
      <c r="AH185" s="194">
        <f>IFERROR(AG185/AG193,"-")</f>
        <v>0.75342465753424659</v>
      </c>
      <c r="AI185" s="195">
        <v>0</v>
      </c>
      <c r="AJ185" s="195">
        <v>0</v>
      </c>
      <c r="AK185" s="195">
        <f t="shared" si="60"/>
        <v>0</v>
      </c>
      <c r="AL185" s="195" t="str">
        <f t="shared" si="61"/>
        <v>-</v>
      </c>
      <c r="AM185" s="106">
        <f t="shared" si="62"/>
        <v>0</v>
      </c>
      <c r="AN185" s="109">
        <v>491</v>
      </c>
      <c r="AO185" s="194">
        <f>IFERROR(AN185/AN193,"-")</f>
        <v>0.84948096885813151</v>
      </c>
      <c r="AP185" s="195">
        <v>0</v>
      </c>
      <c r="AQ185" s="195">
        <v>0</v>
      </c>
      <c r="AR185" s="195">
        <f t="shared" si="63"/>
        <v>0</v>
      </c>
      <c r="AS185" s="195" t="str">
        <f t="shared" si="64"/>
        <v>-</v>
      </c>
      <c r="AT185" s="106">
        <f t="shared" si="65"/>
        <v>0</v>
      </c>
      <c r="AU185" s="109">
        <v>0</v>
      </c>
      <c r="AV185" s="194">
        <f>IFERROR(AU185/AU193,"-")</f>
        <v>0</v>
      </c>
      <c r="AW185" s="195">
        <v>0</v>
      </c>
      <c r="AX185" s="195">
        <v>0</v>
      </c>
      <c r="AY185" s="195" t="str">
        <f t="shared" si="66"/>
        <v>-</v>
      </c>
      <c r="AZ185" s="195" t="str">
        <f t="shared" si="67"/>
        <v>-</v>
      </c>
      <c r="BA185" s="106" t="str">
        <f t="shared" si="68"/>
        <v>-</v>
      </c>
      <c r="BB185" s="109">
        <v>704</v>
      </c>
      <c r="BC185" s="194">
        <f>IFERROR(BB185/BB193,"-")</f>
        <v>0.89001264222503162</v>
      </c>
      <c r="BD185" s="195">
        <v>0</v>
      </c>
      <c r="BE185" s="195">
        <v>0</v>
      </c>
      <c r="BF185" s="195">
        <f t="shared" si="69"/>
        <v>0</v>
      </c>
      <c r="BG185" s="195" t="str">
        <f t="shared" si="70"/>
        <v>-</v>
      </c>
      <c r="BH185" s="106">
        <f t="shared" si="71"/>
        <v>0</v>
      </c>
      <c r="BJ185" s="59"/>
    </row>
    <row r="186" spans="2:62" s="8" customFormat="1">
      <c r="B186" s="404"/>
      <c r="C186" s="407"/>
      <c r="D186" s="105" t="s">
        <v>129</v>
      </c>
      <c r="E186" s="110">
        <v>3</v>
      </c>
      <c r="F186" s="196">
        <f>IFERROR(E186/E193,"-")</f>
        <v>3.4090909090909088E-2</v>
      </c>
      <c r="G186" s="52">
        <v>307296</v>
      </c>
      <c r="H186" s="52">
        <v>3</v>
      </c>
      <c r="I186" s="52">
        <f t="shared" si="72"/>
        <v>102432</v>
      </c>
      <c r="J186" s="52">
        <f t="shared" si="49"/>
        <v>102432</v>
      </c>
      <c r="K186" s="10">
        <f t="shared" si="50"/>
        <v>1</v>
      </c>
      <c r="L186" s="110">
        <v>28</v>
      </c>
      <c r="M186" s="196">
        <f>IFERROR(L186/L193,"-")</f>
        <v>2.5270758122743681E-2</v>
      </c>
      <c r="N186" s="52">
        <v>2842696</v>
      </c>
      <c r="O186" s="52">
        <v>28</v>
      </c>
      <c r="P186" s="52">
        <f t="shared" si="51"/>
        <v>101524.85714285714</v>
      </c>
      <c r="Q186" s="52">
        <f t="shared" si="52"/>
        <v>101524.85714285714</v>
      </c>
      <c r="R186" s="10">
        <f t="shared" si="53"/>
        <v>1</v>
      </c>
      <c r="S186" s="110">
        <v>0</v>
      </c>
      <c r="T186" s="196">
        <f>IFERROR(S186/S193,"-")</f>
        <v>0</v>
      </c>
      <c r="U186" s="52">
        <v>0</v>
      </c>
      <c r="V186" s="52">
        <v>0</v>
      </c>
      <c r="W186" s="52" t="str">
        <f t="shared" si="54"/>
        <v>-</v>
      </c>
      <c r="X186" s="52" t="str">
        <f t="shared" si="55"/>
        <v>-</v>
      </c>
      <c r="Y186" s="10" t="str">
        <f t="shared" si="56"/>
        <v>-</v>
      </c>
      <c r="Z186" s="110">
        <v>0</v>
      </c>
      <c r="AA186" s="196">
        <f>IFERROR(Z186/Z193,"-")</f>
        <v>0</v>
      </c>
      <c r="AB186" s="52">
        <v>0</v>
      </c>
      <c r="AC186" s="52">
        <v>0</v>
      </c>
      <c r="AD186" s="52" t="str">
        <f t="shared" si="57"/>
        <v>-</v>
      </c>
      <c r="AE186" s="52" t="str">
        <f t="shared" si="58"/>
        <v>-</v>
      </c>
      <c r="AF186" s="10" t="str">
        <f t="shared" si="59"/>
        <v>-</v>
      </c>
      <c r="AG186" s="110">
        <v>12</v>
      </c>
      <c r="AH186" s="196">
        <f>IFERROR(AG186/AG193,"-")</f>
        <v>3.287671232876712E-2</v>
      </c>
      <c r="AI186" s="52">
        <v>1076713</v>
      </c>
      <c r="AJ186" s="52">
        <v>12</v>
      </c>
      <c r="AK186" s="52">
        <f t="shared" si="60"/>
        <v>89726.083333333328</v>
      </c>
      <c r="AL186" s="52">
        <f t="shared" si="61"/>
        <v>89726.083333333328</v>
      </c>
      <c r="AM186" s="10">
        <f t="shared" si="62"/>
        <v>1</v>
      </c>
      <c r="AN186" s="110">
        <v>16</v>
      </c>
      <c r="AO186" s="196">
        <f>IFERROR(AN186/AN193,"-")</f>
        <v>2.768166089965398E-2</v>
      </c>
      <c r="AP186" s="52">
        <v>1765983</v>
      </c>
      <c r="AQ186" s="52">
        <v>16</v>
      </c>
      <c r="AR186" s="52">
        <f t="shared" si="63"/>
        <v>110373.9375</v>
      </c>
      <c r="AS186" s="52">
        <f t="shared" si="64"/>
        <v>110373.9375</v>
      </c>
      <c r="AT186" s="10">
        <f t="shared" si="65"/>
        <v>1</v>
      </c>
      <c r="AU186" s="110">
        <v>0</v>
      </c>
      <c r="AV186" s="196">
        <f>IFERROR(AU186/AU193,"-")</f>
        <v>0</v>
      </c>
      <c r="AW186" s="52">
        <v>0</v>
      </c>
      <c r="AX186" s="52">
        <v>0</v>
      </c>
      <c r="AY186" s="52" t="str">
        <f t="shared" si="66"/>
        <v>-</v>
      </c>
      <c r="AZ186" s="52" t="str">
        <f t="shared" si="67"/>
        <v>-</v>
      </c>
      <c r="BA186" s="10" t="str">
        <f t="shared" si="68"/>
        <v>-</v>
      </c>
      <c r="BB186" s="110">
        <v>12</v>
      </c>
      <c r="BC186" s="196">
        <f>IFERROR(BB186/BB193,"-")</f>
        <v>1.5170670037926675E-2</v>
      </c>
      <c r="BD186" s="52">
        <v>2455751</v>
      </c>
      <c r="BE186" s="52">
        <v>12</v>
      </c>
      <c r="BF186" s="52">
        <f t="shared" si="69"/>
        <v>204645.91666666666</v>
      </c>
      <c r="BG186" s="52">
        <f t="shared" si="70"/>
        <v>204645.91666666666</v>
      </c>
      <c r="BH186" s="10">
        <f t="shared" si="71"/>
        <v>1</v>
      </c>
      <c r="BJ186" s="59"/>
    </row>
    <row r="187" spans="2:62" s="8" customFormat="1">
      <c r="B187" s="404"/>
      <c r="C187" s="407"/>
      <c r="D187" s="105" t="s">
        <v>130</v>
      </c>
      <c r="E187" s="110">
        <v>5</v>
      </c>
      <c r="F187" s="196">
        <f>IFERROR(E187/E193,"-")</f>
        <v>5.6818181818181816E-2</v>
      </c>
      <c r="G187" s="52">
        <v>931202</v>
      </c>
      <c r="H187" s="52">
        <v>5</v>
      </c>
      <c r="I187" s="52">
        <f t="shared" si="72"/>
        <v>186240.4</v>
      </c>
      <c r="J187" s="52">
        <f t="shared" si="49"/>
        <v>186240.4</v>
      </c>
      <c r="K187" s="10">
        <f t="shared" si="50"/>
        <v>1</v>
      </c>
      <c r="L187" s="110">
        <v>39</v>
      </c>
      <c r="M187" s="196">
        <f>IFERROR(L187/L193,"-")</f>
        <v>3.5198555956678701E-2</v>
      </c>
      <c r="N187" s="52">
        <v>7241933</v>
      </c>
      <c r="O187" s="52">
        <v>39</v>
      </c>
      <c r="P187" s="52">
        <f t="shared" si="51"/>
        <v>185690.58974358975</v>
      </c>
      <c r="Q187" s="52">
        <f t="shared" si="52"/>
        <v>185690.58974358975</v>
      </c>
      <c r="R187" s="10">
        <f t="shared" si="53"/>
        <v>1</v>
      </c>
      <c r="S187" s="110">
        <v>0</v>
      </c>
      <c r="T187" s="196">
        <f>IFERROR(S187/S193,"-")</f>
        <v>0</v>
      </c>
      <c r="U187" s="52">
        <v>0</v>
      </c>
      <c r="V187" s="52">
        <v>0</v>
      </c>
      <c r="W187" s="52" t="str">
        <f t="shared" si="54"/>
        <v>-</v>
      </c>
      <c r="X187" s="52" t="str">
        <f t="shared" si="55"/>
        <v>-</v>
      </c>
      <c r="Y187" s="10" t="str">
        <f t="shared" si="56"/>
        <v>-</v>
      </c>
      <c r="Z187" s="110">
        <v>1</v>
      </c>
      <c r="AA187" s="196">
        <f>IFERROR(Z187/Z193,"-")</f>
        <v>9.2592592592592587E-3</v>
      </c>
      <c r="AB187" s="52">
        <v>582672</v>
      </c>
      <c r="AC187" s="52">
        <v>1</v>
      </c>
      <c r="AD187" s="52">
        <f t="shared" si="57"/>
        <v>582672</v>
      </c>
      <c r="AE187" s="52">
        <f t="shared" si="58"/>
        <v>582672</v>
      </c>
      <c r="AF187" s="10">
        <f t="shared" si="59"/>
        <v>1</v>
      </c>
      <c r="AG187" s="110">
        <v>20</v>
      </c>
      <c r="AH187" s="196">
        <f>IFERROR(AG187/AG193,"-")</f>
        <v>5.4794520547945202E-2</v>
      </c>
      <c r="AI187" s="52">
        <v>3158554</v>
      </c>
      <c r="AJ187" s="52">
        <v>20</v>
      </c>
      <c r="AK187" s="52">
        <f t="shared" si="60"/>
        <v>157927.70000000001</v>
      </c>
      <c r="AL187" s="52">
        <f t="shared" si="61"/>
        <v>157927.70000000001</v>
      </c>
      <c r="AM187" s="10">
        <f t="shared" si="62"/>
        <v>1</v>
      </c>
      <c r="AN187" s="110">
        <v>18</v>
      </c>
      <c r="AO187" s="196">
        <f>IFERROR(AN187/AN193,"-")</f>
        <v>3.1141868512110725E-2</v>
      </c>
      <c r="AP187" s="52">
        <v>3500707</v>
      </c>
      <c r="AQ187" s="52">
        <v>18</v>
      </c>
      <c r="AR187" s="52">
        <f t="shared" si="63"/>
        <v>194483.72222222222</v>
      </c>
      <c r="AS187" s="52">
        <f t="shared" si="64"/>
        <v>194483.72222222222</v>
      </c>
      <c r="AT187" s="10">
        <f t="shared" si="65"/>
        <v>1</v>
      </c>
      <c r="AU187" s="110">
        <v>0</v>
      </c>
      <c r="AV187" s="196">
        <f>IFERROR(AU187/AU193,"-")</f>
        <v>0</v>
      </c>
      <c r="AW187" s="52">
        <v>0</v>
      </c>
      <c r="AX187" s="52">
        <v>0</v>
      </c>
      <c r="AY187" s="52" t="str">
        <f t="shared" si="66"/>
        <v>-</v>
      </c>
      <c r="AZ187" s="52" t="str">
        <f t="shared" si="67"/>
        <v>-</v>
      </c>
      <c r="BA187" s="10" t="str">
        <f t="shared" si="68"/>
        <v>-</v>
      </c>
      <c r="BB187" s="110">
        <v>15</v>
      </c>
      <c r="BC187" s="196">
        <f>IFERROR(BB187/BB193,"-")</f>
        <v>1.8963337547408345E-2</v>
      </c>
      <c r="BD187" s="52">
        <v>3416979</v>
      </c>
      <c r="BE187" s="52">
        <v>15</v>
      </c>
      <c r="BF187" s="52">
        <f t="shared" si="69"/>
        <v>227798.6</v>
      </c>
      <c r="BG187" s="52">
        <f t="shared" si="70"/>
        <v>227798.6</v>
      </c>
      <c r="BH187" s="10">
        <f t="shared" si="71"/>
        <v>1</v>
      </c>
      <c r="BJ187" s="59"/>
    </row>
    <row r="188" spans="2:62" s="8" customFormat="1">
      <c r="B188" s="404"/>
      <c r="C188" s="407"/>
      <c r="D188" s="105" t="s">
        <v>131</v>
      </c>
      <c r="E188" s="109">
        <v>6</v>
      </c>
      <c r="F188" s="194">
        <f>IFERROR(E188/E193,"-")</f>
        <v>6.8181818181818177E-2</v>
      </c>
      <c r="G188" s="195">
        <v>1947308</v>
      </c>
      <c r="H188" s="195">
        <v>6</v>
      </c>
      <c r="I188" s="195">
        <f t="shared" si="72"/>
        <v>324551.33333333331</v>
      </c>
      <c r="J188" s="195">
        <f t="shared" si="49"/>
        <v>324551.33333333331</v>
      </c>
      <c r="K188" s="106">
        <f t="shared" si="50"/>
        <v>1</v>
      </c>
      <c r="L188" s="109">
        <v>42</v>
      </c>
      <c r="M188" s="194">
        <f>IFERROR(L188/L193,"-")</f>
        <v>3.7906137184115521E-2</v>
      </c>
      <c r="N188" s="195">
        <v>30117282</v>
      </c>
      <c r="O188" s="195">
        <v>42</v>
      </c>
      <c r="P188" s="195">
        <f t="shared" si="51"/>
        <v>717078.14285714284</v>
      </c>
      <c r="Q188" s="195">
        <f t="shared" si="52"/>
        <v>717078.14285714284</v>
      </c>
      <c r="R188" s="106">
        <f t="shared" si="53"/>
        <v>1</v>
      </c>
      <c r="S188" s="109">
        <v>1</v>
      </c>
      <c r="T188" s="194">
        <f>IFERROR(S188/S193,"-")</f>
        <v>1.9230769230769232E-2</v>
      </c>
      <c r="U188" s="195">
        <v>861474</v>
      </c>
      <c r="V188" s="195">
        <v>1</v>
      </c>
      <c r="W188" s="195">
        <f t="shared" si="54"/>
        <v>861474</v>
      </c>
      <c r="X188" s="195">
        <f t="shared" si="55"/>
        <v>861474</v>
      </c>
      <c r="Y188" s="106">
        <f t="shared" si="56"/>
        <v>1</v>
      </c>
      <c r="Z188" s="109">
        <v>2</v>
      </c>
      <c r="AA188" s="194">
        <f>IFERROR(Z188/Z193,"-")</f>
        <v>1.8518518518518517E-2</v>
      </c>
      <c r="AB188" s="195">
        <v>1312666</v>
      </c>
      <c r="AC188" s="195">
        <v>2</v>
      </c>
      <c r="AD188" s="195">
        <f t="shared" si="57"/>
        <v>656333</v>
      </c>
      <c r="AE188" s="195">
        <f t="shared" si="58"/>
        <v>656333</v>
      </c>
      <c r="AF188" s="106">
        <f t="shared" si="59"/>
        <v>1</v>
      </c>
      <c r="AG188" s="109">
        <v>20</v>
      </c>
      <c r="AH188" s="194">
        <f>IFERROR(AG188/AG193,"-")</f>
        <v>5.4794520547945202E-2</v>
      </c>
      <c r="AI188" s="195">
        <v>13290048</v>
      </c>
      <c r="AJ188" s="195">
        <v>20</v>
      </c>
      <c r="AK188" s="195">
        <f t="shared" si="60"/>
        <v>664502.4</v>
      </c>
      <c r="AL188" s="195">
        <f t="shared" si="61"/>
        <v>664502.4</v>
      </c>
      <c r="AM188" s="106">
        <f t="shared" si="62"/>
        <v>1</v>
      </c>
      <c r="AN188" s="109">
        <v>19</v>
      </c>
      <c r="AO188" s="194">
        <f>IFERROR(AN188/AN193,"-")</f>
        <v>3.2871972318339097E-2</v>
      </c>
      <c r="AP188" s="195">
        <v>14653094</v>
      </c>
      <c r="AQ188" s="195">
        <v>19</v>
      </c>
      <c r="AR188" s="195">
        <f t="shared" si="63"/>
        <v>771215.47368421056</v>
      </c>
      <c r="AS188" s="195">
        <f t="shared" si="64"/>
        <v>771215.47368421056</v>
      </c>
      <c r="AT188" s="106">
        <f t="shared" si="65"/>
        <v>1</v>
      </c>
      <c r="AU188" s="109">
        <v>0</v>
      </c>
      <c r="AV188" s="194">
        <f>IFERROR(AU188/AU193,"-")</f>
        <v>0</v>
      </c>
      <c r="AW188" s="195">
        <v>0</v>
      </c>
      <c r="AX188" s="195">
        <v>0</v>
      </c>
      <c r="AY188" s="195" t="str">
        <f t="shared" si="66"/>
        <v>-</v>
      </c>
      <c r="AZ188" s="195" t="str">
        <f t="shared" si="67"/>
        <v>-</v>
      </c>
      <c r="BA188" s="106" t="str">
        <f t="shared" si="68"/>
        <v>-</v>
      </c>
      <c r="BB188" s="109">
        <v>22</v>
      </c>
      <c r="BC188" s="194">
        <f>IFERROR(BB188/BB193,"-")</f>
        <v>2.7812895069532238E-2</v>
      </c>
      <c r="BD188" s="195">
        <v>19313013</v>
      </c>
      <c r="BE188" s="195">
        <v>22</v>
      </c>
      <c r="BF188" s="195">
        <f t="shared" si="69"/>
        <v>877864.22727272729</v>
      </c>
      <c r="BG188" s="195">
        <f t="shared" si="70"/>
        <v>877864.22727272729</v>
      </c>
      <c r="BH188" s="106">
        <f t="shared" si="71"/>
        <v>1</v>
      </c>
      <c r="BJ188" s="59"/>
    </row>
    <row r="189" spans="2:62" s="8" customFormat="1">
      <c r="B189" s="404"/>
      <c r="C189" s="407"/>
      <c r="D189" s="105" t="s">
        <v>133</v>
      </c>
      <c r="E189" s="110">
        <v>9</v>
      </c>
      <c r="F189" s="196">
        <f>IFERROR(E189/E193,"-")</f>
        <v>0.10227272727272728</v>
      </c>
      <c r="G189" s="52">
        <v>7178137</v>
      </c>
      <c r="H189" s="52">
        <v>9</v>
      </c>
      <c r="I189" s="52">
        <f t="shared" si="72"/>
        <v>797570.77777777775</v>
      </c>
      <c r="J189" s="52">
        <f t="shared" si="49"/>
        <v>797570.77777777775</v>
      </c>
      <c r="K189" s="10">
        <f t="shared" si="50"/>
        <v>1</v>
      </c>
      <c r="L189" s="110">
        <v>36</v>
      </c>
      <c r="M189" s="196">
        <f>IFERROR(L189/L193,"-")</f>
        <v>3.2490974729241874E-2</v>
      </c>
      <c r="N189" s="52">
        <v>33896406</v>
      </c>
      <c r="O189" s="52">
        <v>36</v>
      </c>
      <c r="P189" s="52">
        <f t="shared" si="51"/>
        <v>941566.83333333337</v>
      </c>
      <c r="Q189" s="52">
        <f t="shared" si="52"/>
        <v>941566.83333333337</v>
      </c>
      <c r="R189" s="10">
        <f t="shared" si="53"/>
        <v>1</v>
      </c>
      <c r="S189" s="110">
        <v>0</v>
      </c>
      <c r="T189" s="196">
        <f>IFERROR(S189/S193,"-")</f>
        <v>0</v>
      </c>
      <c r="U189" s="52">
        <v>0</v>
      </c>
      <c r="V189" s="52">
        <v>0</v>
      </c>
      <c r="W189" s="52" t="str">
        <f t="shared" si="54"/>
        <v>-</v>
      </c>
      <c r="X189" s="52" t="str">
        <f t="shared" si="55"/>
        <v>-</v>
      </c>
      <c r="Y189" s="10" t="str">
        <f t="shared" si="56"/>
        <v>-</v>
      </c>
      <c r="Z189" s="110">
        <v>0</v>
      </c>
      <c r="AA189" s="196">
        <f>IFERROR(Z189/Z193,"-")</f>
        <v>0</v>
      </c>
      <c r="AB189" s="52">
        <v>0</v>
      </c>
      <c r="AC189" s="52">
        <v>0</v>
      </c>
      <c r="AD189" s="52" t="str">
        <f t="shared" si="57"/>
        <v>-</v>
      </c>
      <c r="AE189" s="52" t="str">
        <f t="shared" si="58"/>
        <v>-</v>
      </c>
      <c r="AF189" s="10" t="str">
        <f t="shared" si="59"/>
        <v>-</v>
      </c>
      <c r="AG189" s="110">
        <v>17</v>
      </c>
      <c r="AH189" s="196">
        <f>IFERROR(AG189/AG193,"-")</f>
        <v>4.6575342465753428E-2</v>
      </c>
      <c r="AI189" s="52">
        <v>16936328</v>
      </c>
      <c r="AJ189" s="52">
        <v>17</v>
      </c>
      <c r="AK189" s="52">
        <f t="shared" si="60"/>
        <v>996254.5882352941</v>
      </c>
      <c r="AL189" s="52">
        <f t="shared" si="61"/>
        <v>996254.5882352941</v>
      </c>
      <c r="AM189" s="10">
        <f t="shared" si="62"/>
        <v>1</v>
      </c>
      <c r="AN189" s="110">
        <v>16</v>
      </c>
      <c r="AO189" s="196">
        <f>IFERROR(AN189/AN193,"-")</f>
        <v>2.768166089965398E-2</v>
      </c>
      <c r="AP189" s="52">
        <v>12109231</v>
      </c>
      <c r="AQ189" s="52">
        <v>16</v>
      </c>
      <c r="AR189" s="52">
        <f t="shared" si="63"/>
        <v>756826.9375</v>
      </c>
      <c r="AS189" s="52">
        <f t="shared" si="64"/>
        <v>756826.9375</v>
      </c>
      <c r="AT189" s="10">
        <f t="shared" si="65"/>
        <v>1</v>
      </c>
      <c r="AU189" s="110">
        <v>36</v>
      </c>
      <c r="AV189" s="196">
        <f>IFERROR(AU189/AU193,"-")</f>
        <v>0.46753246753246752</v>
      </c>
      <c r="AW189" s="52">
        <v>33896406</v>
      </c>
      <c r="AX189" s="52">
        <v>36</v>
      </c>
      <c r="AY189" s="52">
        <f t="shared" si="66"/>
        <v>941566.83333333337</v>
      </c>
      <c r="AZ189" s="52">
        <f t="shared" si="67"/>
        <v>941566.83333333337</v>
      </c>
      <c r="BA189" s="10">
        <f t="shared" si="68"/>
        <v>1</v>
      </c>
      <c r="BB189" s="110">
        <v>20</v>
      </c>
      <c r="BC189" s="196">
        <f>IFERROR(BB189/BB193,"-")</f>
        <v>2.5284450063211124E-2</v>
      </c>
      <c r="BD189" s="52">
        <v>15186862</v>
      </c>
      <c r="BE189" s="52">
        <v>20</v>
      </c>
      <c r="BF189" s="52">
        <f t="shared" si="69"/>
        <v>759343.1</v>
      </c>
      <c r="BG189" s="52">
        <f t="shared" si="70"/>
        <v>759343.1</v>
      </c>
      <c r="BH189" s="10">
        <f t="shared" si="71"/>
        <v>1</v>
      </c>
      <c r="BJ189" s="59"/>
    </row>
    <row r="190" spans="2:62" s="8" customFormat="1">
      <c r="B190" s="404"/>
      <c r="C190" s="407"/>
      <c r="D190" s="105" t="s">
        <v>134</v>
      </c>
      <c r="E190" s="109">
        <v>6</v>
      </c>
      <c r="F190" s="194">
        <f>IFERROR(E190/E193,"-")</f>
        <v>6.8181818181818177E-2</v>
      </c>
      <c r="G190" s="195">
        <v>10194956</v>
      </c>
      <c r="H190" s="195">
        <v>6</v>
      </c>
      <c r="I190" s="195">
        <f t="shared" si="72"/>
        <v>1699159.3333333333</v>
      </c>
      <c r="J190" s="195">
        <f t="shared" si="49"/>
        <v>1699159.3333333333</v>
      </c>
      <c r="K190" s="106">
        <f t="shared" si="50"/>
        <v>1</v>
      </c>
      <c r="L190" s="109">
        <v>23</v>
      </c>
      <c r="M190" s="194">
        <f>IFERROR(L190/L193,"-")</f>
        <v>2.0758122743682311E-2</v>
      </c>
      <c r="N190" s="195">
        <v>41759704</v>
      </c>
      <c r="O190" s="195">
        <v>23</v>
      </c>
      <c r="P190" s="195">
        <f t="shared" si="51"/>
        <v>1815639.3043478262</v>
      </c>
      <c r="Q190" s="195">
        <f t="shared" si="52"/>
        <v>1815639.3043478262</v>
      </c>
      <c r="R190" s="106">
        <f t="shared" si="53"/>
        <v>1</v>
      </c>
      <c r="S190" s="109">
        <v>0</v>
      </c>
      <c r="T190" s="194">
        <f>IFERROR(S190/S193,"-")</f>
        <v>0</v>
      </c>
      <c r="U190" s="195">
        <v>0</v>
      </c>
      <c r="V190" s="195">
        <v>0</v>
      </c>
      <c r="W190" s="195" t="str">
        <f t="shared" si="54"/>
        <v>-</v>
      </c>
      <c r="X190" s="195" t="str">
        <f t="shared" si="55"/>
        <v>-</v>
      </c>
      <c r="Y190" s="106" t="str">
        <f t="shared" si="56"/>
        <v>-</v>
      </c>
      <c r="Z190" s="109">
        <v>0</v>
      </c>
      <c r="AA190" s="194">
        <f>IFERROR(Z190/Z193,"-")</f>
        <v>0</v>
      </c>
      <c r="AB190" s="195">
        <v>0</v>
      </c>
      <c r="AC190" s="195">
        <v>0</v>
      </c>
      <c r="AD190" s="195" t="str">
        <f t="shared" si="57"/>
        <v>-</v>
      </c>
      <c r="AE190" s="195" t="str">
        <f t="shared" si="58"/>
        <v>-</v>
      </c>
      <c r="AF190" s="106" t="str">
        <f t="shared" si="59"/>
        <v>-</v>
      </c>
      <c r="AG190" s="109">
        <v>9</v>
      </c>
      <c r="AH190" s="194">
        <f>IFERROR(AG190/AG193,"-")</f>
        <v>2.4657534246575342E-2</v>
      </c>
      <c r="AI190" s="195">
        <v>11828279</v>
      </c>
      <c r="AJ190" s="195">
        <v>9</v>
      </c>
      <c r="AK190" s="195">
        <f t="shared" si="60"/>
        <v>1314253.2222222222</v>
      </c>
      <c r="AL190" s="195">
        <f t="shared" si="61"/>
        <v>1314253.2222222222</v>
      </c>
      <c r="AM190" s="106">
        <f t="shared" si="62"/>
        <v>1</v>
      </c>
      <c r="AN190" s="109">
        <v>13</v>
      </c>
      <c r="AO190" s="194">
        <f>IFERROR(AN190/AN193,"-")</f>
        <v>2.2491349480968859E-2</v>
      </c>
      <c r="AP190" s="195">
        <v>26711739</v>
      </c>
      <c r="AQ190" s="195">
        <v>13</v>
      </c>
      <c r="AR190" s="195">
        <f t="shared" si="63"/>
        <v>2054749.1538461538</v>
      </c>
      <c r="AS190" s="195">
        <f t="shared" si="64"/>
        <v>2054749.1538461538</v>
      </c>
      <c r="AT190" s="106">
        <f t="shared" si="65"/>
        <v>1</v>
      </c>
      <c r="AU190" s="109">
        <v>23</v>
      </c>
      <c r="AV190" s="194">
        <f>IFERROR(AU190/AU193,"-")</f>
        <v>0.29870129870129869</v>
      </c>
      <c r="AW190" s="195">
        <v>41759704</v>
      </c>
      <c r="AX190" s="195">
        <v>23</v>
      </c>
      <c r="AY190" s="195">
        <f t="shared" si="66"/>
        <v>1815639.3043478262</v>
      </c>
      <c r="AZ190" s="195">
        <f t="shared" si="67"/>
        <v>1815639.3043478262</v>
      </c>
      <c r="BA190" s="106">
        <f t="shared" si="68"/>
        <v>1</v>
      </c>
      <c r="BB190" s="109">
        <v>8</v>
      </c>
      <c r="BC190" s="194">
        <f>IFERROR(BB190/BB193,"-")</f>
        <v>1.0113780025284451E-2</v>
      </c>
      <c r="BD190" s="195">
        <v>14607368</v>
      </c>
      <c r="BE190" s="195">
        <v>8</v>
      </c>
      <c r="BF190" s="195">
        <f t="shared" si="69"/>
        <v>1825921</v>
      </c>
      <c r="BG190" s="195">
        <f t="shared" si="70"/>
        <v>1825921</v>
      </c>
      <c r="BH190" s="106">
        <f t="shared" si="71"/>
        <v>1</v>
      </c>
      <c r="BJ190" s="59"/>
    </row>
    <row r="191" spans="2:62" s="8" customFormat="1">
      <c r="B191" s="404"/>
      <c r="C191" s="407"/>
      <c r="D191" s="105" t="s">
        <v>135</v>
      </c>
      <c r="E191" s="110">
        <v>4</v>
      </c>
      <c r="F191" s="196">
        <f>IFERROR(E191/E193,"-")</f>
        <v>4.5454545454545456E-2</v>
      </c>
      <c r="G191" s="52">
        <v>7141009</v>
      </c>
      <c r="H191" s="52">
        <v>4</v>
      </c>
      <c r="I191" s="52">
        <f t="shared" si="72"/>
        <v>1785252.25</v>
      </c>
      <c r="J191" s="52">
        <f t="shared" si="49"/>
        <v>1785252.25</v>
      </c>
      <c r="K191" s="10">
        <f t="shared" si="50"/>
        <v>1</v>
      </c>
      <c r="L191" s="110">
        <v>13</v>
      </c>
      <c r="M191" s="196">
        <f>IFERROR(L191/L193,"-")</f>
        <v>1.1732851985559567E-2</v>
      </c>
      <c r="N191" s="52">
        <v>24597120</v>
      </c>
      <c r="O191" s="52">
        <v>13</v>
      </c>
      <c r="P191" s="52">
        <f t="shared" si="51"/>
        <v>1892086.1538461538</v>
      </c>
      <c r="Q191" s="52">
        <f t="shared" si="52"/>
        <v>1892086.1538461538</v>
      </c>
      <c r="R191" s="10">
        <f t="shared" si="53"/>
        <v>1</v>
      </c>
      <c r="S191" s="110">
        <v>0</v>
      </c>
      <c r="T191" s="196">
        <f>IFERROR(S191/S193,"-")</f>
        <v>0</v>
      </c>
      <c r="U191" s="52">
        <v>0</v>
      </c>
      <c r="V191" s="52">
        <v>0</v>
      </c>
      <c r="W191" s="52" t="str">
        <f t="shared" si="54"/>
        <v>-</v>
      </c>
      <c r="X191" s="52" t="str">
        <f t="shared" si="55"/>
        <v>-</v>
      </c>
      <c r="Y191" s="10" t="str">
        <f t="shared" si="56"/>
        <v>-</v>
      </c>
      <c r="Z191" s="110">
        <v>0</v>
      </c>
      <c r="AA191" s="196">
        <f>IFERROR(Z191/Z193,"-")</f>
        <v>0</v>
      </c>
      <c r="AB191" s="52">
        <v>0</v>
      </c>
      <c r="AC191" s="52">
        <v>0</v>
      </c>
      <c r="AD191" s="52" t="str">
        <f t="shared" si="57"/>
        <v>-</v>
      </c>
      <c r="AE191" s="52" t="str">
        <f t="shared" si="58"/>
        <v>-</v>
      </c>
      <c r="AF191" s="10" t="str">
        <f t="shared" si="59"/>
        <v>-</v>
      </c>
      <c r="AG191" s="110">
        <v>9</v>
      </c>
      <c r="AH191" s="196">
        <f>IFERROR(AG191/AG193,"-")</f>
        <v>2.4657534246575342E-2</v>
      </c>
      <c r="AI191" s="52">
        <v>17384978</v>
      </c>
      <c r="AJ191" s="52">
        <v>9</v>
      </c>
      <c r="AK191" s="52">
        <f t="shared" si="60"/>
        <v>1931664.2222222222</v>
      </c>
      <c r="AL191" s="52">
        <f t="shared" si="61"/>
        <v>1931664.2222222222</v>
      </c>
      <c r="AM191" s="10">
        <f t="shared" si="62"/>
        <v>1</v>
      </c>
      <c r="AN191" s="110">
        <v>3</v>
      </c>
      <c r="AO191" s="196">
        <f>IFERROR(AN191/AN193,"-")</f>
        <v>5.1903114186851208E-3</v>
      </c>
      <c r="AP191" s="52">
        <v>3472868</v>
      </c>
      <c r="AQ191" s="52">
        <v>3</v>
      </c>
      <c r="AR191" s="52">
        <f t="shared" si="63"/>
        <v>1157622.6666666667</v>
      </c>
      <c r="AS191" s="52">
        <f t="shared" si="64"/>
        <v>1157622.6666666667</v>
      </c>
      <c r="AT191" s="10">
        <f t="shared" si="65"/>
        <v>1</v>
      </c>
      <c r="AU191" s="110">
        <v>13</v>
      </c>
      <c r="AV191" s="196">
        <f>IFERROR(AU191/AU193,"-")</f>
        <v>0.16883116883116883</v>
      </c>
      <c r="AW191" s="52">
        <v>24597120</v>
      </c>
      <c r="AX191" s="52">
        <v>13</v>
      </c>
      <c r="AY191" s="52">
        <f t="shared" si="66"/>
        <v>1892086.1538461538</v>
      </c>
      <c r="AZ191" s="52">
        <f t="shared" si="67"/>
        <v>1892086.1538461538</v>
      </c>
      <c r="BA191" s="10">
        <f t="shared" si="68"/>
        <v>1</v>
      </c>
      <c r="BB191" s="110">
        <v>6</v>
      </c>
      <c r="BC191" s="196">
        <f>IFERROR(BB191/BB193,"-")</f>
        <v>7.5853350189633373E-3</v>
      </c>
      <c r="BD191" s="52">
        <v>7403327</v>
      </c>
      <c r="BE191" s="52">
        <v>6</v>
      </c>
      <c r="BF191" s="52">
        <f t="shared" si="69"/>
        <v>1233887.8333333333</v>
      </c>
      <c r="BG191" s="52">
        <f t="shared" si="70"/>
        <v>1233887.8333333333</v>
      </c>
      <c r="BH191" s="10">
        <f t="shared" si="71"/>
        <v>1</v>
      </c>
      <c r="BJ191" s="59"/>
    </row>
    <row r="192" spans="2:62" s="8" customFormat="1">
      <c r="B192" s="404"/>
      <c r="C192" s="407"/>
      <c r="D192" s="108" t="s">
        <v>136</v>
      </c>
      <c r="E192" s="303">
        <v>3</v>
      </c>
      <c r="F192" s="197">
        <f>IFERROR(E192/E193,"-")</f>
        <v>3.4090909090909088E-2</v>
      </c>
      <c r="G192" s="98">
        <v>6019470</v>
      </c>
      <c r="H192" s="98">
        <v>3</v>
      </c>
      <c r="I192" s="98">
        <f t="shared" si="72"/>
        <v>2006490</v>
      </c>
      <c r="J192" s="98">
        <f t="shared" si="49"/>
        <v>2006490</v>
      </c>
      <c r="K192" s="26">
        <f t="shared" si="50"/>
        <v>1</v>
      </c>
      <c r="L192" s="303">
        <v>5</v>
      </c>
      <c r="M192" s="197">
        <f>IFERROR(L192/L193,"-")</f>
        <v>4.5126353790613718E-3</v>
      </c>
      <c r="N192" s="98">
        <v>13986419</v>
      </c>
      <c r="O192" s="98">
        <v>5</v>
      </c>
      <c r="P192" s="98">
        <f t="shared" si="51"/>
        <v>2797283.8</v>
      </c>
      <c r="Q192" s="98">
        <f t="shared" si="52"/>
        <v>2797283.8</v>
      </c>
      <c r="R192" s="26">
        <f t="shared" si="53"/>
        <v>1</v>
      </c>
      <c r="S192" s="303">
        <v>0</v>
      </c>
      <c r="T192" s="197">
        <f>IFERROR(S192/S193,"-")</f>
        <v>0</v>
      </c>
      <c r="U192" s="98">
        <v>0</v>
      </c>
      <c r="V192" s="98">
        <v>0</v>
      </c>
      <c r="W192" s="98" t="str">
        <f t="shared" si="54"/>
        <v>-</v>
      </c>
      <c r="X192" s="98" t="str">
        <f t="shared" si="55"/>
        <v>-</v>
      </c>
      <c r="Y192" s="26" t="str">
        <f t="shared" si="56"/>
        <v>-</v>
      </c>
      <c r="Z192" s="303">
        <v>0</v>
      </c>
      <c r="AA192" s="197">
        <f>IFERROR(Z192/Z193,"-")</f>
        <v>0</v>
      </c>
      <c r="AB192" s="98">
        <v>0</v>
      </c>
      <c r="AC192" s="98">
        <v>0</v>
      </c>
      <c r="AD192" s="98" t="str">
        <f t="shared" si="57"/>
        <v>-</v>
      </c>
      <c r="AE192" s="98" t="str">
        <f t="shared" si="58"/>
        <v>-</v>
      </c>
      <c r="AF192" s="26" t="str">
        <f t="shared" si="59"/>
        <v>-</v>
      </c>
      <c r="AG192" s="303">
        <v>3</v>
      </c>
      <c r="AH192" s="197">
        <f>IFERROR(AG192/AG193,"-")</f>
        <v>8.21917808219178E-3</v>
      </c>
      <c r="AI192" s="98">
        <v>9960953</v>
      </c>
      <c r="AJ192" s="98">
        <v>3</v>
      </c>
      <c r="AK192" s="98">
        <f t="shared" si="60"/>
        <v>3320317.6666666665</v>
      </c>
      <c r="AL192" s="98">
        <f t="shared" si="61"/>
        <v>3320317.6666666665</v>
      </c>
      <c r="AM192" s="26">
        <f t="shared" si="62"/>
        <v>1</v>
      </c>
      <c r="AN192" s="303">
        <v>2</v>
      </c>
      <c r="AO192" s="197">
        <f>IFERROR(AN192/AN193,"-")</f>
        <v>3.4602076124567475E-3</v>
      </c>
      <c r="AP192" s="98">
        <v>4025466</v>
      </c>
      <c r="AQ192" s="98">
        <v>2</v>
      </c>
      <c r="AR192" s="98">
        <f t="shared" si="63"/>
        <v>2012733</v>
      </c>
      <c r="AS192" s="98">
        <f t="shared" si="64"/>
        <v>2012733</v>
      </c>
      <c r="AT192" s="26">
        <f t="shared" si="65"/>
        <v>1</v>
      </c>
      <c r="AU192" s="303">
        <v>5</v>
      </c>
      <c r="AV192" s="197">
        <f>IFERROR(AU192/AU193,"-")</f>
        <v>6.4935064935064929E-2</v>
      </c>
      <c r="AW192" s="98">
        <v>13986419</v>
      </c>
      <c r="AX192" s="98">
        <v>5</v>
      </c>
      <c r="AY192" s="98">
        <f t="shared" si="66"/>
        <v>2797283.8</v>
      </c>
      <c r="AZ192" s="98">
        <f t="shared" si="67"/>
        <v>2797283.8</v>
      </c>
      <c r="BA192" s="26">
        <f t="shared" si="68"/>
        <v>1</v>
      </c>
      <c r="BB192" s="303">
        <v>4</v>
      </c>
      <c r="BC192" s="197">
        <f>IFERROR(BB192/BB193,"-")</f>
        <v>5.0568900126422255E-3</v>
      </c>
      <c r="BD192" s="98">
        <v>10148808</v>
      </c>
      <c r="BE192" s="98">
        <v>4</v>
      </c>
      <c r="BF192" s="98">
        <f t="shared" si="69"/>
        <v>2537202</v>
      </c>
      <c r="BG192" s="98">
        <f t="shared" si="70"/>
        <v>2537202</v>
      </c>
      <c r="BH192" s="26">
        <f t="shared" si="71"/>
        <v>1</v>
      </c>
      <c r="BJ192" s="59"/>
    </row>
    <row r="193" spans="2:62" s="8" customFormat="1">
      <c r="B193" s="405"/>
      <c r="C193" s="408"/>
      <c r="D193" s="221" t="s">
        <v>64</v>
      </c>
      <c r="E193" s="111">
        <f>SUM(E185:E192)</f>
        <v>88</v>
      </c>
      <c r="F193" s="198">
        <f>IFERROR(E193/E193,"-")</f>
        <v>1</v>
      </c>
      <c r="G193" s="99">
        <f>SUM(G185:G192)</f>
        <v>33719378</v>
      </c>
      <c r="H193" s="99">
        <f>SUM(H185:H192)</f>
        <v>36</v>
      </c>
      <c r="I193" s="99">
        <f t="shared" si="72"/>
        <v>383174.75</v>
      </c>
      <c r="J193" s="99">
        <f t="shared" si="49"/>
        <v>936649.38888888888</v>
      </c>
      <c r="K193" s="87">
        <f t="shared" si="50"/>
        <v>0.40909090909090912</v>
      </c>
      <c r="L193" s="111">
        <f>SUM(L185:L192)</f>
        <v>1108</v>
      </c>
      <c r="M193" s="198">
        <f>IFERROR(L193/L193,"-")</f>
        <v>1</v>
      </c>
      <c r="N193" s="99">
        <f>SUM(N185:N192)</f>
        <v>154441560</v>
      </c>
      <c r="O193" s="99">
        <f>SUM(O185:O192)</f>
        <v>186</v>
      </c>
      <c r="P193" s="99">
        <f t="shared" si="51"/>
        <v>139387.68953068592</v>
      </c>
      <c r="Q193" s="99">
        <f t="shared" si="52"/>
        <v>830330.96774193551</v>
      </c>
      <c r="R193" s="87">
        <f t="shared" si="53"/>
        <v>0.16787003610108303</v>
      </c>
      <c r="S193" s="111">
        <f>SUM(S185:S192)</f>
        <v>52</v>
      </c>
      <c r="T193" s="198">
        <f>IFERROR(S193/S193,"-")</f>
        <v>1</v>
      </c>
      <c r="U193" s="99">
        <f>SUM(U185:U192)</f>
        <v>861474</v>
      </c>
      <c r="V193" s="99">
        <f>SUM(V185:V192)</f>
        <v>1</v>
      </c>
      <c r="W193" s="99">
        <f t="shared" si="54"/>
        <v>16566.807692307691</v>
      </c>
      <c r="X193" s="99">
        <f t="shared" si="55"/>
        <v>861474</v>
      </c>
      <c r="Y193" s="87">
        <f t="shared" si="56"/>
        <v>1.9230769230769232E-2</v>
      </c>
      <c r="Z193" s="111">
        <f>SUM(Z185:Z192)</f>
        <v>108</v>
      </c>
      <c r="AA193" s="198">
        <f>IFERROR(Z193/Z193,"-")</f>
        <v>1</v>
      </c>
      <c r="AB193" s="99">
        <f>SUM(AB185:AB192)</f>
        <v>1895338</v>
      </c>
      <c r="AC193" s="99">
        <f>SUM(AC185:AC192)</f>
        <v>3</v>
      </c>
      <c r="AD193" s="99">
        <f t="shared" si="57"/>
        <v>17549.425925925927</v>
      </c>
      <c r="AE193" s="99">
        <f t="shared" si="58"/>
        <v>631779.33333333337</v>
      </c>
      <c r="AF193" s="87">
        <f t="shared" si="59"/>
        <v>2.7777777777777776E-2</v>
      </c>
      <c r="AG193" s="111">
        <f>SUM(AG185:AG192)</f>
        <v>365</v>
      </c>
      <c r="AH193" s="198">
        <f>IFERROR(AG193/AG193,"-")</f>
        <v>1</v>
      </c>
      <c r="AI193" s="99">
        <f>SUM(AI185:AI192)</f>
        <v>73635853</v>
      </c>
      <c r="AJ193" s="99">
        <f>SUM(AJ185:AJ192)</f>
        <v>90</v>
      </c>
      <c r="AK193" s="99">
        <f t="shared" si="60"/>
        <v>201742.06301369864</v>
      </c>
      <c r="AL193" s="99">
        <f t="shared" si="61"/>
        <v>818176.14444444445</v>
      </c>
      <c r="AM193" s="87">
        <f t="shared" si="62"/>
        <v>0.24657534246575341</v>
      </c>
      <c r="AN193" s="111">
        <f>SUM(AN185:AN192)</f>
        <v>578</v>
      </c>
      <c r="AO193" s="198">
        <f>IFERROR(AN193/AN193,"-")</f>
        <v>1</v>
      </c>
      <c r="AP193" s="99">
        <f>SUM(AP185:AP192)</f>
        <v>66239088</v>
      </c>
      <c r="AQ193" s="99">
        <f>SUM(AQ185:AQ192)</f>
        <v>87</v>
      </c>
      <c r="AR193" s="99">
        <f t="shared" si="63"/>
        <v>114600.4982698962</v>
      </c>
      <c r="AS193" s="99">
        <f t="shared" si="64"/>
        <v>761368.82758620684</v>
      </c>
      <c r="AT193" s="87">
        <f t="shared" si="65"/>
        <v>0.15051903114186851</v>
      </c>
      <c r="AU193" s="111">
        <f>SUM(AU185:AU192)</f>
        <v>77</v>
      </c>
      <c r="AV193" s="198">
        <f>IFERROR(AU193/AU193,"-")</f>
        <v>1</v>
      </c>
      <c r="AW193" s="99">
        <f>SUM(AW185:AW192)</f>
        <v>114239649</v>
      </c>
      <c r="AX193" s="99">
        <f>SUM(AX185:AX192)</f>
        <v>77</v>
      </c>
      <c r="AY193" s="99">
        <f t="shared" si="66"/>
        <v>1483631.8051948051</v>
      </c>
      <c r="AZ193" s="99">
        <f t="shared" si="67"/>
        <v>1483631.8051948051</v>
      </c>
      <c r="BA193" s="87">
        <f t="shared" si="68"/>
        <v>1</v>
      </c>
      <c r="BB193" s="111">
        <f>SUM(BB185:BB192)</f>
        <v>791</v>
      </c>
      <c r="BC193" s="198">
        <f>IFERROR(BB193/BB193,"-")</f>
        <v>1</v>
      </c>
      <c r="BD193" s="99">
        <f>SUM(BD185:BD192)</f>
        <v>72532108</v>
      </c>
      <c r="BE193" s="99">
        <f>SUM(BE185:BE192)</f>
        <v>87</v>
      </c>
      <c r="BF193" s="99">
        <f t="shared" si="69"/>
        <v>91696.723135271808</v>
      </c>
      <c r="BG193" s="99">
        <f t="shared" si="70"/>
        <v>833702.39080459776</v>
      </c>
      <c r="BH193" s="87">
        <f t="shared" si="71"/>
        <v>0.10998735777496839</v>
      </c>
      <c r="BJ193" s="59"/>
    </row>
    <row r="194" spans="2:62" s="8" customFormat="1">
      <c r="B194" s="403">
        <v>22</v>
      </c>
      <c r="C194" s="406" t="s">
        <v>55</v>
      </c>
      <c r="D194" s="105" t="s">
        <v>132</v>
      </c>
      <c r="E194" s="109">
        <v>83</v>
      </c>
      <c r="F194" s="194">
        <f>IFERROR(E194/E202,"-")</f>
        <v>0.59712230215827333</v>
      </c>
      <c r="G194" s="195">
        <v>0</v>
      </c>
      <c r="H194" s="195">
        <v>0</v>
      </c>
      <c r="I194" s="195">
        <f t="shared" si="72"/>
        <v>0</v>
      </c>
      <c r="J194" s="195" t="str">
        <f t="shared" si="49"/>
        <v>-</v>
      </c>
      <c r="K194" s="106">
        <f t="shared" si="50"/>
        <v>0</v>
      </c>
      <c r="L194" s="109">
        <v>1174</v>
      </c>
      <c r="M194" s="194">
        <f>IFERROR(L194/L202,"-")</f>
        <v>0.84704184704184704</v>
      </c>
      <c r="N194" s="195">
        <v>0</v>
      </c>
      <c r="O194" s="195">
        <v>0</v>
      </c>
      <c r="P194" s="195">
        <f t="shared" si="51"/>
        <v>0</v>
      </c>
      <c r="Q194" s="195" t="str">
        <f t="shared" si="52"/>
        <v>-</v>
      </c>
      <c r="R194" s="106">
        <f t="shared" si="53"/>
        <v>0</v>
      </c>
      <c r="S194" s="109">
        <v>72</v>
      </c>
      <c r="T194" s="194">
        <f>IFERROR(S194/S202,"-")</f>
        <v>0.97297297297297303</v>
      </c>
      <c r="U194" s="195">
        <v>0</v>
      </c>
      <c r="V194" s="195">
        <v>0</v>
      </c>
      <c r="W194" s="195">
        <f t="shared" si="54"/>
        <v>0</v>
      </c>
      <c r="X194" s="195" t="str">
        <f t="shared" si="55"/>
        <v>-</v>
      </c>
      <c r="Y194" s="106">
        <f t="shared" si="56"/>
        <v>0</v>
      </c>
      <c r="Z194" s="109">
        <v>137</v>
      </c>
      <c r="AA194" s="194">
        <f>IFERROR(Z194/Z202,"-")</f>
        <v>0.96478873239436624</v>
      </c>
      <c r="AB194" s="195">
        <v>0</v>
      </c>
      <c r="AC194" s="195">
        <v>0</v>
      </c>
      <c r="AD194" s="195">
        <f t="shared" si="57"/>
        <v>0</v>
      </c>
      <c r="AE194" s="195" t="str">
        <f t="shared" si="58"/>
        <v>-</v>
      </c>
      <c r="AF194" s="106">
        <f t="shared" si="59"/>
        <v>0</v>
      </c>
      <c r="AG194" s="109">
        <v>358</v>
      </c>
      <c r="AH194" s="194">
        <f>IFERROR(AG194/AG202,"-")</f>
        <v>0.76008492569002128</v>
      </c>
      <c r="AI194" s="195">
        <v>0</v>
      </c>
      <c r="AJ194" s="195">
        <v>0</v>
      </c>
      <c r="AK194" s="195">
        <f t="shared" si="60"/>
        <v>0</v>
      </c>
      <c r="AL194" s="195" t="str">
        <f t="shared" si="61"/>
        <v>-</v>
      </c>
      <c r="AM194" s="106">
        <f t="shared" si="62"/>
        <v>0</v>
      </c>
      <c r="AN194" s="109">
        <v>607</v>
      </c>
      <c r="AO194" s="194">
        <f>IFERROR(AN194/AN202,"-")</f>
        <v>0.87843704775687415</v>
      </c>
      <c r="AP194" s="195">
        <v>0</v>
      </c>
      <c r="AQ194" s="195">
        <v>0</v>
      </c>
      <c r="AR194" s="195">
        <f t="shared" si="63"/>
        <v>0</v>
      </c>
      <c r="AS194" s="195" t="str">
        <f t="shared" si="64"/>
        <v>-</v>
      </c>
      <c r="AT194" s="106">
        <f t="shared" si="65"/>
        <v>0</v>
      </c>
      <c r="AU194" s="109">
        <v>0</v>
      </c>
      <c r="AV194" s="194">
        <f>IFERROR(AU194/AU202,"-")</f>
        <v>0</v>
      </c>
      <c r="AW194" s="195">
        <v>0</v>
      </c>
      <c r="AX194" s="195">
        <v>0</v>
      </c>
      <c r="AY194" s="195" t="str">
        <f t="shared" si="66"/>
        <v>-</v>
      </c>
      <c r="AZ194" s="195" t="str">
        <f t="shared" si="67"/>
        <v>-</v>
      </c>
      <c r="BA194" s="106" t="str">
        <f t="shared" si="68"/>
        <v>-</v>
      </c>
      <c r="BB194" s="109">
        <v>694</v>
      </c>
      <c r="BC194" s="194">
        <f>IFERROR(BB194/BB202,"-")</f>
        <v>0.94293478260869568</v>
      </c>
      <c r="BD194" s="195">
        <v>0</v>
      </c>
      <c r="BE194" s="195">
        <v>0</v>
      </c>
      <c r="BF194" s="195">
        <f t="shared" si="69"/>
        <v>0</v>
      </c>
      <c r="BG194" s="195" t="str">
        <f t="shared" si="70"/>
        <v>-</v>
      </c>
      <c r="BH194" s="106">
        <f t="shared" si="71"/>
        <v>0</v>
      </c>
      <c r="BJ194" s="59"/>
    </row>
    <row r="195" spans="2:62" s="8" customFormat="1">
      <c r="B195" s="404"/>
      <c r="C195" s="407"/>
      <c r="D195" s="105" t="s">
        <v>129</v>
      </c>
      <c r="E195" s="110">
        <v>7</v>
      </c>
      <c r="F195" s="196">
        <f>IFERROR(E195/E202,"-")</f>
        <v>5.0359712230215826E-2</v>
      </c>
      <c r="G195" s="52">
        <v>1142320</v>
      </c>
      <c r="H195" s="52">
        <v>7</v>
      </c>
      <c r="I195" s="52">
        <f t="shared" si="72"/>
        <v>163188.57142857142</v>
      </c>
      <c r="J195" s="52">
        <f t="shared" si="49"/>
        <v>163188.57142857142</v>
      </c>
      <c r="K195" s="10">
        <f t="shared" si="50"/>
        <v>1</v>
      </c>
      <c r="L195" s="110">
        <v>47</v>
      </c>
      <c r="M195" s="196">
        <f>IFERROR(L195/L202,"-")</f>
        <v>3.3910533910533912E-2</v>
      </c>
      <c r="N195" s="52">
        <v>6602273</v>
      </c>
      <c r="O195" s="52">
        <v>47</v>
      </c>
      <c r="P195" s="52">
        <f t="shared" si="51"/>
        <v>140473.89361702127</v>
      </c>
      <c r="Q195" s="52">
        <f t="shared" si="52"/>
        <v>140473.89361702127</v>
      </c>
      <c r="R195" s="10">
        <f t="shared" si="53"/>
        <v>1</v>
      </c>
      <c r="S195" s="110">
        <v>0</v>
      </c>
      <c r="T195" s="196">
        <f>IFERROR(S195/S202,"-")</f>
        <v>0</v>
      </c>
      <c r="U195" s="52">
        <v>0</v>
      </c>
      <c r="V195" s="52">
        <v>0</v>
      </c>
      <c r="W195" s="52" t="str">
        <f t="shared" si="54"/>
        <v>-</v>
      </c>
      <c r="X195" s="52" t="str">
        <f t="shared" si="55"/>
        <v>-</v>
      </c>
      <c r="Y195" s="10" t="str">
        <f t="shared" si="56"/>
        <v>-</v>
      </c>
      <c r="Z195" s="110">
        <v>3</v>
      </c>
      <c r="AA195" s="196">
        <f>IFERROR(Z195/Z202,"-")</f>
        <v>2.1126760563380281E-2</v>
      </c>
      <c r="AB195" s="52">
        <v>727698</v>
      </c>
      <c r="AC195" s="52">
        <v>3</v>
      </c>
      <c r="AD195" s="52">
        <f t="shared" si="57"/>
        <v>242566</v>
      </c>
      <c r="AE195" s="52">
        <f t="shared" si="58"/>
        <v>242566</v>
      </c>
      <c r="AF195" s="10">
        <f t="shared" si="59"/>
        <v>1</v>
      </c>
      <c r="AG195" s="110">
        <v>22</v>
      </c>
      <c r="AH195" s="196">
        <f>IFERROR(AG195/AG202,"-")</f>
        <v>4.6709129511677279E-2</v>
      </c>
      <c r="AI195" s="52">
        <v>3275811</v>
      </c>
      <c r="AJ195" s="52">
        <v>22</v>
      </c>
      <c r="AK195" s="52">
        <f t="shared" si="60"/>
        <v>148900.5</v>
      </c>
      <c r="AL195" s="52">
        <f t="shared" si="61"/>
        <v>148900.5</v>
      </c>
      <c r="AM195" s="10">
        <f t="shared" si="62"/>
        <v>1</v>
      </c>
      <c r="AN195" s="110">
        <v>22</v>
      </c>
      <c r="AO195" s="196">
        <f>IFERROR(AN195/AN202,"-")</f>
        <v>3.1837916063675829E-2</v>
      </c>
      <c r="AP195" s="52">
        <v>2598764</v>
      </c>
      <c r="AQ195" s="52">
        <v>22</v>
      </c>
      <c r="AR195" s="52">
        <f t="shared" si="63"/>
        <v>118125.63636363637</v>
      </c>
      <c r="AS195" s="52">
        <f t="shared" si="64"/>
        <v>118125.63636363637</v>
      </c>
      <c r="AT195" s="10">
        <f t="shared" si="65"/>
        <v>1</v>
      </c>
      <c r="AU195" s="110">
        <v>0</v>
      </c>
      <c r="AV195" s="196">
        <f>IFERROR(AU195/AU202,"-")</f>
        <v>0</v>
      </c>
      <c r="AW195" s="52">
        <v>0</v>
      </c>
      <c r="AX195" s="52">
        <v>0</v>
      </c>
      <c r="AY195" s="52" t="str">
        <f t="shared" si="66"/>
        <v>-</v>
      </c>
      <c r="AZ195" s="52" t="str">
        <f t="shared" si="67"/>
        <v>-</v>
      </c>
      <c r="BA195" s="10" t="str">
        <f t="shared" si="68"/>
        <v>-</v>
      </c>
      <c r="BB195" s="110">
        <v>12</v>
      </c>
      <c r="BC195" s="196">
        <f>IFERROR(BB195/BB202,"-")</f>
        <v>1.6304347826086956E-2</v>
      </c>
      <c r="BD195" s="52">
        <v>2232141</v>
      </c>
      <c r="BE195" s="52">
        <v>12</v>
      </c>
      <c r="BF195" s="52">
        <f t="shared" si="69"/>
        <v>186011.75</v>
      </c>
      <c r="BG195" s="52">
        <f t="shared" si="70"/>
        <v>186011.75</v>
      </c>
      <c r="BH195" s="10">
        <f t="shared" si="71"/>
        <v>1</v>
      </c>
      <c r="BJ195" s="59"/>
    </row>
    <row r="196" spans="2:62" s="8" customFormat="1">
      <c r="B196" s="404"/>
      <c r="C196" s="407"/>
      <c r="D196" s="105" t="s">
        <v>130</v>
      </c>
      <c r="E196" s="110">
        <v>7</v>
      </c>
      <c r="F196" s="196">
        <f>IFERROR(E196/E202,"-")</f>
        <v>5.0359712230215826E-2</v>
      </c>
      <c r="G196" s="52">
        <v>897904</v>
      </c>
      <c r="H196" s="52">
        <v>7</v>
      </c>
      <c r="I196" s="52">
        <f t="shared" si="72"/>
        <v>128272</v>
      </c>
      <c r="J196" s="52">
        <f t="shared" si="49"/>
        <v>128272</v>
      </c>
      <c r="K196" s="10">
        <f t="shared" si="50"/>
        <v>1</v>
      </c>
      <c r="L196" s="110">
        <v>18</v>
      </c>
      <c r="M196" s="196">
        <f>IFERROR(L196/L202,"-")</f>
        <v>1.2987012987012988E-2</v>
      </c>
      <c r="N196" s="52">
        <v>3091488</v>
      </c>
      <c r="O196" s="52">
        <v>18</v>
      </c>
      <c r="P196" s="52">
        <f t="shared" si="51"/>
        <v>171749.33333333334</v>
      </c>
      <c r="Q196" s="52">
        <f t="shared" si="52"/>
        <v>171749.33333333334</v>
      </c>
      <c r="R196" s="10">
        <f t="shared" si="53"/>
        <v>1</v>
      </c>
      <c r="S196" s="110">
        <v>0</v>
      </c>
      <c r="T196" s="196">
        <f>IFERROR(S196/S202,"-")</f>
        <v>0</v>
      </c>
      <c r="U196" s="52">
        <v>0</v>
      </c>
      <c r="V196" s="52">
        <v>0</v>
      </c>
      <c r="W196" s="52" t="str">
        <f t="shared" si="54"/>
        <v>-</v>
      </c>
      <c r="X196" s="52" t="str">
        <f t="shared" si="55"/>
        <v>-</v>
      </c>
      <c r="Y196" s="10" t="str">
        <f t="shared" si="56"/>
        <v>-</v>
      </c>
      <c r="Z196" s="110">
        <v>0</v>
      </c>
      <c r="AA196" s="196">
        <f>IFERROR(Z196/Z202,"-")</f>
        <v>0</v>
      </c>
      <c r="AB196" s="52">
        <v>0</v>
      </c>
      <c r="AC196" s="52">
        <v>0</v>
      </c>
      <c r="AD196" s="52" t="str">
        <f t="shared" si="57"/>
        <v>-</v>
      </c>
      <c r="AE196" s="52" t="str">
        <f t="shared" si="58"/>
        <v>-</v>
      </c>
      <c r="AF196" s="10" t="str">
        <f t="shared" si="59"/>
        <v>-</v>
      </c>
      <c r="AG196" s="110">
        <v>7</v>
      </c>
      <c r="AH196" s="196">
        <f>IFERROR(AG196/AG202,"-")</f>
        <v>1.4861995753715499E-2</v>
      </c>
      <c r="AI196" s="52">
        <v>1348755</v>
      </c>
      <c r="AJ196" s="52">
        <v>7</v>
      </c>
      <c r="AK196" s="52">
        <f t="shared" si="60"/>
        <v>192679.28571428571</v>
      </c>
      <c r="AL196" s="52">
        <f t="shared" si="61"/>
        <v>192679.28571428571</v>
      </c>
      <c r="AM196" s="10">
        <f t="shared" si="62"/>
        <v>1</v>
      </c>
      <c r="AN196" s="110">
        <v>11</v>
      </c>
      <c r="AO196" s="196">
        <f>IFERROR(AN196/AN202,"-")</f>
        <v>1.5918958031837915E-2</v>
      </c>
      <c r="AP196" s="52">
        <v>1742733</v>
      </c>
      <c r="AQ196" s="52">
        <v>11</v>
      </c>
      <c r="AR196" s="52">
        <f t="shared" si="63"/>
        <v>158430.27272727274</v>
      </c>
      <c r="AS196" s="52">
        <f t="shared" si="64"/>
        <v>158430.27272727274</v>
      </c>
      <c r="AT196" s="10">
        <f t="shared" si="65"/>
        <v>1</v>
      </c>
      <c r="AU196" s="110">
        <v>0</v>
      </c>
      <c r="AV196" s="196">
        <f>IFERROR(AU196/AU202,"-")</f>
        <v>0</v>
      </c>
      <c r="AW196" s="52">
        <v>0</v>
      </c>
      <c r="AX196" s="52">
        <v>0</v>
      </c>
      <c r="AY196" s="52" t="str">
        <f t="shared" si="66"/>
        <v>-</v>
      </c>
      <c r="AZ196" s="52" t="str">
        <f t="shared" si="67"/>
        <v>-</v>
      </c>
      <c r="BA196" s="10" t="str">
        <f t="shared" si="68"/>
        <v>-</v>
      </c>
      <c r="BB196" s="110">
        <v>4</v>
      </c>
      <c r="BC196" s="196">
        <f>IFERROR(BB196/BB202,"-")</f>
        <v>5.434782608695652E-3</v>
      </c>
      <c r="BD196" s="52">
        <v>1137181</v>
      </c>
      <c r="BE196" s="52">
        <v>4</v>
      </c>
      <c r="BF196" s="52">
        <f t="shared" si="69"/>
        <v>284295.25</v>
      </c>
      <c r="BG196" s="52">
        <f t="shared" si="70"/>
        <v>284295.25</v>
      </c>
      <c r="BH196" s="10">
        <f t="shared" si="71"/>
        <v>1</v>
      </c>
      <c r="BJ196" s="59"/>
    </row>
    <row r="197" spans="2:62" s="8" customFormat="1">
      <c r="B197" s="404"/>
      <c r="C197" s="407"/>
      <c r="D197" s="105" t="s">
        <v>131</v>
      </c>
      <c r="E197" s="109">
        <v>13</v>
      </c>
      <c r="F197" s="194">
        <f>IFERROR(E197/E202,"-")</f>
        <v>9.3525179856115109E-2</v>
      </c>
      <c r="G197" s="195">
        <v>8876968</v>
      </c>
      <c r="H197" s="195">
        <v>13</v>
      </c>
      <c r="I197" s="195">
        <f t="shared" si="72"/>
        <v>682843.69230769225</v>
      </c>
      <c r="J197" s="195">
        <f t="shared" ref="J197:J260" si="75">IFERROR(G197/H197,"-")</f>
        <v>682843.69230769225</v>
      </c>
      <c r="K197" s="106">
        <f t="shared" ref="K197:K260" si="76">IFERROR(H197/E197,"-")</f>
        <v>1</v>
      </c>
      <c r="L197" s="109">
        <v>56</v>
      </c>
      <c r="M197" s="194">
        <f>IFERROR(L197/L202,"-")</f>
        <v>4.0404040404040407E-2</v>
      </c>
      <c r="N197" s="195">
        <v>47258984</v>
      </c>
      <c r="O197" s="195">
        <v>56</v>
      </c>
      <c r="P197" s="195">
        <f t="shared" ref="P197:P260" si="77">IFERROR(N197/L197,"-")</f>
        <v>843910.42857142852</v>
      </c>
      <c r="Q197" s="195">
        <f t="shared" ref="Q197:Q260" si="78">IFERROR(N197/O197,"-")</f>
        <v>843910.42857142852</v>
      </c>
      <c r="R197" s="106">
        <f t="shared" ref="R197:R260" si="79">IFERROR(O197/L197,"-")</f>
        <v>1</v>
      </c>
      <c r="S197" s="109">
        <v>2</v>
      </c>
      <c r="T197" s="194">
        <f>IFERROR(S197/S202,"-")</f>
        <v>2.7027027027027029E-2</v>
      </c>
      <c r="U197" s="195">
        <v>2325403</v>
      </c>
      <c r="V197" s="195">
        <v>2</v>
      </c>
      <c r="W197" s="195">
        <f t="shared" ref="W197:W260" si="80">IFERROR(U197/S197,"-")</f>
        <v>1162701.5</v>
      </c>
      <c r="X197" s="195">
        <f t="shared" ref="X197:X260" si="81">IFERROR(U197/V197,"-")</f>
        <v>1162701.5</v>
      </c>
      <c r="Y197" s="106">
        <f t="shared" ref="Y197:Y260" si="82">IFERROR(V197/S197,"-")</f>
        <v>1</v>
      </c>
      <c r="Z197" s="109">
        <v>2</v>
      </c>
      <c r="AA197" s="194">
        <f>IFERROR(Z197/Z202,"-")</f>
        <v>1.4084507042253521E-2</v>
      </c>
      <c r="AB197" s="195">
        <v>1348121</v>
      </c>
      <c r="AC197" s="195">
        <v>2</v>
      </c>
      <c r="AD197" s="195">
        <f t="shared" ref="AD197:AD260" si="83">IFERROR(AB197/Z197,"-")</f>
        <v>674060.5</v>
      </c>
      <c r="AE197" s="195">
        <f t="shared" ref="AE197:AE260" si="84">IFERROR(AB197/AC197,"-")</f>
        <v>674060.5</v>
      </c>
      <c r="AF197" s="106">
        <f t="shared" ref="AF197:AF260" si="85">IFERROR(AC197/Z197,"-")</f>
        <v>1</v>
      </c>
      <c r="AG197" s="109">
        <v>31</v>
      </c>
      <c r="AH197" s="194">
        <f>IFERROR(AG197/AG202,"-")</f>
        <v>6.5817409766454352E-2</v>
      </c>
      <c r="AI197" s="195">
        <v>23671242</v>
      </c>
      <c r="AJ197" s="195">
        <v>31</v>
      </c>
      <c r="AK197" s="195">
        <f t="shared" ref="AK197:AK260" si="86">IFERROR(AI197/AG197,"-")</f>
        <v>763588.45161290327</v>
      </c>
      <c r="AL197" s="195">
        <f t="shared" ref="AL197:AL260" si="87">IFERROR(AI197/AJ197,"-")</f>
        <v>763588.45161290327</v>
      </c>
      <c r="AM197" s="106">
        <f t="shared" ref="AM197:AM260" si="88">IFERROR(AJ197/AG197,"-")</f>
        <v>1</v>
      </c>
      <c r="AN197" s="109">
        <v>21</v>
      </c>
      <c r="AO197" s="194">
        <f>IFERROR(AN197/AN202,"-")</f>
        <v>3.0390738060781478E-2</v>
      </c>
      <c r="AP197" s="195">
        <v>19914218</v>
      </c>
      <c r="AQ197" s="195">
        <v>21</v>
      </c>
      <c r="AR197" s="195">
        <f t="shared" ref="AR197:AR260" si="89">IFERROR(AP197/AN197,"-")</f>
        <v>948296.09523809527</v>
      </c>
      <c r="AS197" s="195">
        <f t="shared" ref="AS197:AS260" si="90">IFERROR(AP197/AQ197,"-")</f>
        <v>948296.09523809527</v>
      </c>
      <c r="AT197" s="106">
        <f t="shared" ref="AT197:AT260" si="91">IFERROR(AQ197/AN197,"-")</f>
        <v>1</v>
      </c>
      <c r="AU197" s="109">
        <v>0</v>
      </c>
      <c r="AV197" s="194">
        <f>IFERROR(AU197/AU202,"-")</f>
        <v>0</v>
      </c>
      <c r="AW197" s="195">
        <v>0</v>
      </c>
      <c r="AX197" s="195">
        <v>0</v>
      </c>
      <c r="AY197" s="195" t="str">
        <f t="shared" ref="AY197:AY260" si="92">IFERROR(AW197/AU197,"-")</f>
        <v>-</v>
      </c>
      <c r="AZ197" s="195" t="str">
        <f t="shared" ref="AZ197:AZ260" si="93">IFERROR(AW197/AX197,"-")</f>
        <v>-</v>
      </c>
      <c r="BA197" s="106" t="str">
        <f t="shared" ref="BA197:BA260" si="94">IFERROR(AX197/AU197,"-")</f>
        <v>-</v>
      </c>
      <c r="BB197" s="109">
        <v>14</v>
      </c>
      <c r="BC197" s="194">
        <f>IFERROR(BB197/BB202,"-")</f>
        <v>1.9021739130434784E-2</v>
      </c>
      <c r="BD197" s="195">
        <v>7231382</v>
      </c>
      <c r="BE197" s="195">
        <v>14</v>
      </c>
      <c r="BF197" s="195">
        <f t="shared" ref="BF197:BF260" si="95">IFERROR(BD197/BB197,"-")</f>
        <v>516527.28571428574</v>
      </c>
      <c r="BG197" s="195">
        <f t="shared" ref="BG197:BG260" si="96">IFERROR(BD197/BE197,"-")</f>
        <v>516527.28571428574</v>
      </c>
      <c r="BH197" s="106">
        <f t="shared" ref="BH197:BH260" si="97">IFERROR(BE197/BB197,"-")</f>
        <v>1</v>
      </c>
      <c r="BJ197" s="59"/>
    </row>
    <row r="198" spans="2:62" s="8" customFormat="1">
      <c r="B198" s="404"/>
      <c r="C198" s="407"/>
      <c r="D198" s="105" t="s">
        <v>133</v>
      </c>
      <c r="E198" s="110">
        <v>12</v>
      </c>
      <c r="F198" s="196">
        <f>IFERROR(E198/E202,"-")</f>
        <v>8.6330935251798566E-2</v>
      </c>
      <c r="G198" s="52">
        <v>16300804</v>
      </c>
      <c r="H198" s="52">
        <v>12</v>
      </c>
      <c r="I198" s="52">
        <f t="shared" si="72"/>
        <v>1358400.3333333333</v>
      </c>
      <c r="J198" s="52">
        <f t="shared" si="75"/>
        <v>1358400.3333333333</v>
      </c>
      <c r="K198" s="10">
        <f t="shared" si="76"/>
        <v>1</v>
      </c>
      <c r="L198" s="110">
        <v>38</v>
      </c>
      <c r="M198" s="196">
        <f>IFERROR(L198/L202,"-")</f>
        <v>2.7417027417027416E-2</v>
      </c>
      <c r="N198" s="52">
        <v>38360325</v>
      </c>
      <c r="O198" s="52">
        <v>38</v>
      </c>
      <c r="P198" s="52">
        <f t="shared" si="77"/>
        <v>1009482.2368421053</v>
      </c>
      <c r="Q198" s="52">
        <f t="shared" si="78"/>
        <v>1009482.2368421053</v>
      </c>
      <c r="R198" s="10">
        <f t="shared" si="79"/>
        <v>1</v>
      </c>
      <c r="S198" s="110">
        <v>0</v>
      </c>
      <c r="T198" s="196">
        <f>IFERROR(S198/S202,"-")</f>
        <v>0</v>
      </c>
      <c r="U198" s="52">
        <v>0</v>
      </c>
      <c r="V198" s="52">
        <v>0</v>
      </c>
      <c r="W198" s="52" t="str">
        <f t="shared" si="80"/>
        <v>-</v>
      </c>
      <c r="X198" s="52" t="str">
        <f t="shared" si="81"/>
        <v>-</v>
      </c>
      <c r="Y198" s="10" t="str">
        <f t="shared" si="82"/>
        <v>-</v>
      </c>
      <c r="Z198" s="110">
        <v>0</v>
      </c>
      <c r="AA198" s="196">
        <f>IFERROR(Z198/Z202,"-")</f>
        <v>0</v>
      </c>
      <c r="AB198" s="52">
        <v>0</v>
      </c>
      <c r="AC198" s="52">
        <v>0</v>
      </c>
      <c r="AD198" s="52" t="str">
        <f t="shared" si="83"/>
        <v>-</v>
      </c>
      <c r="AE198" s="52" t="str">
        <f t="shared" si="84"/>
        <v>-</v>
      </c>
      <c r="AF198" s="10" t="str">
        <f t="shared" si="85"/>
        <v>-</v>
      </c>
      <c r="AG198" s="110">
        <v>21</v>
      </c>
      <c r="AH198" s="196">
        <f>IFERROR(AG198/AG202,"-")</f>
        <v>4.4585987261146494E-2</v>
      </c>
      <c r="AI198" s="52">
        <v>22682687</v>
      </c>
      <c r="AJ198" s="52">
        <v>21</v>
      </c>
      <c r="AK198" s="52">
        <f t="shared" si="86"/>
        <v>1080127.9523809524</v>
      </c>
      <c r="AL198" s="52">
        <f t="shared" si="87"/>
        <v>1080127.9523809524</v>
      </c>
      <c r="AM198" s="10">
        <f t="shared" si="88"/>
        <v>1</v>
      </c>
      <c r="AN198" s="110">
        <v>12</v>
      </c>
      <c r="AO198" s="196">
        <f>IFERROR(AN198/AN202,"-")</f>
        <v>1.7366136034732273E-2</v>
      </c>
      <c r="AP198" s="52">
        <v>11396146</v>
      </c>
      <c r="AQ198" s="52">
        <v>12</v>
      </c>
      <c r="AR198" s="52">
        <f t="shared" si="89"/>
        <v>949678.83333333337</v>
      </c>
      <c r="AS198" s="52">
        <f t="shared" si="90"/>
        <v>949678.83333333337</v>
      </c>
      <c r="AT198" s="10">
        <f t="shared" si="91"/>
        <v>1</v>
      </c>
      <c r="AU198" s="110">
        <v>38</v>
      </c>
      <c r="AV198" s="196">
        <f>IFERROR(AU198/AU202,"-")</f>
        <v>0.4175824175824176</v>
      </c>
      <c r="AW198" s="52">
        <v>38360325</v>
      </c>
      <c r="AX198" s="52">
        <v>38</v>
      </c>
      <c r="AY198" s="52">
        <f t="shared" si="92"/>
        <v>1009482.2368421053</v>
      </c>
      <c r="AZ198" s="52">
        <f t="shared" si="93"/>
        <v>1009482.2368421053</v>
      </c>
      <c r="BA198" s="10">
        <f t="shared" si="94"/>
        <v>1</v>
      </c>
      <c r="BB198" s="110">
        <v>6</v>
      </c>
      <c r="BC198" s="196">
        <f>IFERROR(BB198/BB202,"-")</f>
        <v>8.152173913043478E-3</v>
      </c>
      <c r="BD198" s="52">
        <v>9863940</v>
      </c>
      <c r="BE198" s="52">
        <v>6</v>
      </c>
      <c r="BF198" s="52">
        <f t="shared" si="95"/>
        <v>1643990</v>
      </c>
      <c r="BG198" s="52">
        <f t="shared" si="96"/>
        <v>1643990</v>
      </c>
      <c r="BH198" s="10">
        <f t="shared" si="97"/>
        <v>1</v>
      </c>
      <c r="BJ198" s="59"/>
    </row>
    <row r="199" spans="2:62" s="8" customFormat="1">
      <c r="B199" s="404"/>
      <c r="C199" s="407"/>
      <c r="D199" s="105" t="s">
        <v>134</v>
      </c>
      <c r="E199" s="109">
        <v>7</v>
      </c>
      <c r="F199" s="194">
        <f>IFERROR(E199/E202,"-")</f>
        <v>5.0359712230215826E-2</v>
      </c>
      <c r="G199" s="195">
        <v>16099893</v>
      </c>
      <c r="H199" s="195">
        <v>7</v>
      </c>
      <c r="I199" s="195">
        <f t="shared" si="72"/>
        <v>2299984.7142857141</v>
      </c>
      <c r="J199" s="195">
        <f t="shared" si="75"/>
        <v>2299984.7142857141</v>
      </c>
      <c r="K199" s="106">
        <f t="shared" si="76"/>
        <v>1</v>
      </c>
      <c r="L199" s="109">
        <v>26</v>
      </c>
      <c r="M199" s="194">
        <f>IFERROR(L199/L202,"-")</f>
        <v>1.875901875901876E-2</v>
      </c>
      <c r="N199" s="195">
        <v>39614259</v>
      </c>
      <c r="O199" s="195">
        <v>26</v>
      </c>
      <c r="P199" s="195">
        <f t="shared" si="77"/>
        <v>1523625.3461538462</v>
      </c>
      <c r="Q199" s="195">
        <f t="shared" si="78"/>
        <v>1523625.3461538462</v>
      </c>
      <c r="R199" s="106">
        <f t="shared" si="79"/>
        <v>1</v>
      </c>
      <c r="S199" s="109">
        <v>0</v>
      </c>
      <c r="T199" s="194">
        <f>IFERROR(S199/S202,"-")</f>
        <v>0</v>
      </c>
      <c r="U199" s="195">
        <v>0</v>
      </c>
      <c r="V199" s="195">
        <v>0</v>
      </c>
      <c r="W199" s="195" t="str">
        <f t="shared" si="80"/>
        <v>-</v>
      </c>
      <c r="X199" s="195" t="str">
        <f t="shared" si="81"/>
        <v>-</v>
      </c>
      <c r="Y199" s="106" t="str">
        <f t="shared" si="82"/>
        <v>-</v>
      </c>
      <c r="Z199" s="109">
        <v>0</v>
      </c>
      <c r="AA199" s="194">
        <f>IFERROR(Z199/Z202,"-")</f>
        <v>0</v>
      </c>
      <c r="AB199" s="195">
        <v>0</v>
      </c>
      <c r="AC199" s="195">
        <v>0</v>
      </c>
      <c r="AD199" s="195" t="str">
        <f t="shared" si="83"/>
        <v>-</v>
      </c>
      <c r="AE199" s="195" t="str">
        <f t="shared" si="84"/>
        <v>-</v>
      </c>
      <c r="AF199" s="106" t="str">
        <f t="shared" si="85"/>
        <v>-</v>
      </c>
      <c r="AG199" s="109">
        <v>14</v>
      </c>
      <c r="AH199" s="194">
        <f>IFERROR(AG199/AG202,"-")</f>
        <v>2.9723991507430998E-2</v>
      </c>
      <c r="AI199" s="195">
        <v>22686397</v>
      </c>
      <c r="AJ199" s="195">
        <v>14</v>
      </c>
      <c r="AK199" s="195">
        <f t="shared" si="86"/>
        <v>1620456.9285714286</v>
      </c>
      <c r="AL199" s="195">
        <f t="shared" si="87"/>
        <v>1620456.9285714286</v>
      </c>
      <c r="AM199" s="106">
        <f t="shared" si="88"/>
        <v>1</v>
      </c>
      <c r="AN199" s="109">
        <v>9</v>
      </c>
      <c r="AO199" s="194">
        <f>IFERROR(AN199/AN202,"-")</f>
        <v>1.3024602026049204E-2</v>
      </c>
      <c r="AP199" s="195">
        <v>11640001</v>
      </c>
      <c r="AQ199" s="195">
        <v>9</v>
      </c>
      <c r="AR199" s="195">
        <f t="shared" si="89"/>
        <v>1293333.4444444445</v>
      </c>
      <c r="AS199" s="195">
        <f t="shared" si="90"/>
        <v>1293333.4444444445</v>
      </c>
      <c r="AT199" s="106">
        <f t="shared" si="91"/>
        <v>1</v>
      </c>
      <c r="AU199" s="109">
        <v>26</v>
      </c>
      <c r="AV199" s="194">
        <f>IFERROR(AU199/AU202,"-")</f>
        <v>0.2857142857142857</v>
      </c>
      <c r="AW199" s="195">
        <v>39614259</v>
      </c>
      <c r="AX199" s="195">
        <v>26</v>
      </c>
      <c r="AY199" s="195">
        <f t="shared" si="92"/>
        <v>1523625.3461538462</v>
      </c>
      <c r="AZ199" s="195">
        <f t="shared" si="93"/>
        <v>1523625.3461538462</v>
      </c>
      <c r="BA199" s="106">
        <f t="shared" si="94"/>
        <v>1</v>
      </c>
      <c r="BB199" s="109">
        <v>5</v>
      </c>
      <c r="BC199" s="194">
        <f>IFERROR(BB199/BB202,"-")</f>
        <v>6.793478260869565E-3</v>
      </c>
      <c r="BD199" s="195">
        <v>5405297</v>
      </c>
      <c r="BE199" s="195">
        <v>5</v>
      </c>
      <c r="BF199" s="195">
        <f t="shared" si="95"/>
        <v>1081059.3999999999</v>
      </c>
      <c r="BG199" s="195">
        <f t="shared" si="96"/>
        <v>1081059.3999999999</v>
      </c>
      <c r="BH199" s="106">
        <f t="shared" si="97"/>
        <v>1</v>
      </c>
      <c r="BJ199" s="59"/>
    </row>
    <row r="200" spans="2:62" s="8" customFormat="1">
      <c r="B200" s="404"/>
      <c r="C200" s="407"/>
      <c r="D200" s="105" t="s">
        <v>135</v>
      </c>
      <c r="E200" s="110">
        <v>5</v>
      </c>
      <c r="F200" s="196">
        <f>IFERROR(E200/E202,"-")</f>
        <v>3.5971223021582732E-2</v>
      </c>
      <c r="G200" s="52">
        <v>10502631</v>
      </c>
      <c r="H200" s="52">
        <v>5</v>
      </c>
      <c r="I200" s="52">
        <f t="shared" si="72"/>
        <v>2100526.2000000002</v>
      </c>
      <c r="J200" s="52">
        <f t="shared" si="75"/>
        <v>2100526.2000000002</v>
      </c>
      <c r="K200" s="10">
        <f t="shared" si="76"/>
        <v>1</v>
      </c>
      <c r="L200" s="110">
        <v>20</v>
      </c>
      <c r="M200" s="196">
        <f>IFERROR(L200/L202,"-")</f>
        <v>1.443001443001443E-2</v>
      </c>
      <c r="N200" s="52">
        <v>28117295</v>
      </c>
      <c r="O200" s="52">
        <v>20</v>
      </c>
      <c r="P200" s="52">
        <f t="shared" si="77"/>
        <v>1405864.75</v>
      </c>
      <c r="Q200" s="52">
        <f t="shared" si="78"/>
        <v>1405864.75</v>
      </c>
      <c r="R200" s="10">
        <f t="shared" si="79"/>
        <v>1</v>
      </c>
      <c r="S200" s="110">
        <v>0</v>
      </c>
      <c r="T200" s="196">
        <f>IFERROR(S200/S202,"-")</f>
        <v>0</v>
      </c>
      <c r="U200" s="52">
        <v>0</v>
      </c>
      <c r="V200" s="52">
        <v>0</v>
      </c>
      <c r="W200" s="52" t="str">
        <f t="shared" si="80"/>
        <v>-</v>
      </c>
      <c r="X200" s="52" t="str">
        <f t="shared" si="81"/>
        <v>-</v>
      </c>
      <c r="Y200" s="10" t="str">
        <f t="shared" si="82"/>
        <v>-</v>
      </c>
      <c r="Z200" s="110">
        <v>0</v>
      </c>
      <c r="AA200" s="196">
        <f>IFERROR(Z200/Z202,"-")</f>
        <v>0</v>
      </c>
      <c r="AB200" s="52">
        <v>0</v>
      </c>
      <c r="AC200" s="52">
        <v>0</v>
      </c>
      <c r="AD200" s="52" t="str">
        <f t="shared" si="83"/>
        <v>-</v>
      </c>
      <c r="AE200" s="52" t="str">
        <f t="shared" si="84"/>
        <v>-</v>
      </c>
      <c r="AF200" s="10" t="str">
        <f t="shared" si="85"/>
        <v>-</v>
      </c>
      <c r="AG200" s="110">
        <v>12</v>
      </c>
      <c r="AH200" s="196">
        <f>IFERROR(AG200/AG202,"-")</f>
        <v>2.5477707006369428E-2</v>
      </c>
      <c r="AI200" s="52">
        <v>18782320</v>
      </c>
      <c r="AJ200" s="52">
        <v>12</v>
      </c>
      <c r="AK200" s="52">
        <f t="shared" si="86"/>
        <v>1565193.3333333333</v>
      </c>
      <c r="AL200" s="52">
        <f t="shared" si="87"/>
        <v>1565193.3333333333</v>
      </c>
      <c r="AM200" s="10">
        <f t="shared" si="88"/>
        <v>1</v>
      </c>
      <c r="AN200" s="110">
        <v>8</v>
      </c>
      <c r="AO200" s="196">
        <f>IFERROR(AN200/AN202,"-")</f>
        <v>1.1577424023154847E-2</v>
      </c>
      <c r="AP200" s="52">
        <v>9334975</v>
      </c>
      <c r="AQ200" s="52">
        <v>8</v>
      </c>
      <c r="AR200" s="52">
        <f t="shared" si="89"/>
        <v>1166871.875</v>
      </c>
      <c r="AS200" s="52">
        <f t="shared" si="90"/>
        <v>1166871.875</v>
      </c>
      <c r="AT200" s="10">
        <f t="shared" si="91"/>
        <v>1</v>
      </c>
      <c r="AU200" s="110">
        <v>20</v>
      </c>
      <c r="AV200" s="196">
        <f>IFERROR(AU200/AU202,"-")</f>
        <v>0.21978021978021978</v>
      </c>
      <c r="AW200" s="52">
        <v>28117295</v>
      </c>
      <c r="AX200" s="52">
        <v>20</v>
      </c>
      <c r="AY200" s="52">
        <f t="shared" si="92"/>
        <v>1405864.75</v>
      </c>
      <c r="AZ200" s="52">
        <f t="shared" si="93"/>
        <v>1405864.75</v>
      </c>
      <c r="BA200" s="10">
        <f t="shared" si="94"/>
        <v>1</v>
      </c>
      <c r="BB200" s="110">
        <v>1</v>
      </c>
      <c r="BC200" s="196">
        <f>IFERROR(BB200/BB202,"-")</f>
        <v>1.358695652173913E-3</v>
      </c>
      <c r="BD200" s="52">
        <v>600922</v>
      </c>
      <c r="BE200" s="52">
        <v>1</v>
      </c>
      <c r="BF200" s="52">
        <f t="shared" si="95"/>
        <v>600922</v>
      </c>
      <c r="BG200" s="52">
        <f t="shared" si="96"/>
        <v>600922</v>
      </c>
      <c r="BH200" s="10">
        <f t="shared" si="97"/>
        <v>1</v>
      </c>
      <c r="BJ200" s="59"/>
    </row>
    <row r="201" spans="2:62" s="8" customFormat="1">
      <c r="B201" s="404"/>
      <c r="C201" s="407"/>
      <c r="D201" s="108" t="s">
        <v>136</v>
      </c>
      <c r="E201" s="303">
        <v>5</v>
      </c>
      <c r="F201" s="197">
        <f>IFERROR(E201/E202,"-")</f>
        <v>3.5971223021582732E-2</v>
      </c>
      <c r="G201" s="98">
        <v>7496486</v>
      </c>
      <c r="H201" s="98">
        <v>5</v>
      </c>
      <c r="I201" s="98">
        <f t="shared" si="72"/>
        <v>1499297.2</v>
      </c>
      <c r="J201" s="98">
        <f t="shared" si="75"/>
        <v>1499297.2</v>
      </c>
      <c r="K201" s="26">
        <f t="shared" si="76"/>
        <v>1</v>
      </c>
      <c r="L201" s="303">
        <v>7</v>
      </c>
      <c r="M201" s="197">
        <f>IFERROR(L201/L202,"-")</f>
        <v>5.0505050505050509E-3</v>
      </c>
      <c r="N201" s="98">
        <v>14345962</v>
      </c>
      <c r="O201" s="98">
        <v>7</v>
      </c>
      <c r="P201" s="98">
        <f t="shared" si="77"/>
        <v>2049423.142857143</v>
      </c>
      <c r="Q201" s="98">
        <f t="shared" si="78"/>
        <v>2049423.142857143</v>
      </c>
      <c r="R201" s="26">
        <f t="shared" si="79"/>
        <v>1</v>
      </c>
      <c r="S201" s="303">
        <v>0</v>
      </c>
      <c r="T201" s="197">
        <f>IFERROR(S201/S202,"-")</f>
        <v>0</v>
      </c>
      <c r="U201" s="98">
        <v>0</v>
      </c>
      <c r="V201" s="98">
        <v>0</v>
      </c>
      <c r="W201" s="98" t="str">
        <f t="shared" si="80"/>
        <v>-</v>
      </c>
      <c r="X201" s="98" t="str">
        <f t="shared" si="81"/>
        <v>-</v>
      </c>
      <c r="Y201" s="26" t="str">
        <f t="shared" si="82"/>
        <v>-</v>
      </c>
      <c r="Z201" s="303">
        <v>0</v>
      </c>
      <c r="AA201" s="197">
        <f>IFERROR(Z201/Z202,"-")</f>
        <v>0</v>
      </c>
      <c r="AB201" s="98">
        <v>0</v>
      </c>
      <c r="AC201" s="98">
        <v>0</v>
      </c>
      <c r="AD201" s="98" t="str">
        <f t="shared" si="83"/>
        <v>-</v>
      </c>
      <c r="AE201" s="98" t="str">
        <f t="shared" si="84"/>
        <v>-</v>
      </c>
      <c r="AF201" s="26" t="str">
        <f t="shared" si="85"/>
        <v>-</v>
      </c>
      <c r="AG201" s="303">
        <v>6</v>
      </c>
      <c r="AH201" s="197">
        <f>IFERROR(AG201/AG202,"-")</f>
        <v>1.2738853503184714E-2</v>
      </c>
      <c r="AI201" s="98">
        <v>13803934</v>
      </c>
      <c r="AJ201" s="98">
        <v>6</v>
      </c>
      <c r="AK201" s="98">
        <f t="shared" si="86"/>
        <v>2300655.6666666665</v>
      </c>
      <c r="AL201" s="98">
        <f t="shared" si="87"/>
        <v>2300655.6666666665</v>
      </c>
      <c r="AM201" s="26">
        <f t="shared" si="88"/>
        <v>1</v>
      </c>
      <c r="AN201" s="303">
        <v>1</v>
      </c>
      <c r="AO201" s="197">
        <f>IFERROR(AN201/AN202,"-")</f>
        <v>1.4471780028943559E-3</v>
      </c>
      <c r="AP201" s="98">
        <v>542028</v>
      </c>
      <c r="AQ201" s="98">
        <v>1</v>
      </c>
      <c r="AR201" s="98">
        <f t="shared" si="89"/>
        <v>542028</v>
      </c>
      <c r="AS201" s="98">
        <f t="shared" si="90"/>
        <v>542028</v>
      </c>
      <c r="AT201" s="26">
        <f t="shared" si="91"/>
        <v>1</v>
      </c>
      <c r="AU201" s="303">
        <v>7</v>
      </c>
      <c r="AV201" s="197">
        <f>IFERROR(AU201/AU202,"-")</f>
        <v>7.6923076923076927E-2</v>
      </c>
      <c r="AW201" s="98">
        <v>14345962</v>
      </c>
      <c r="AX201" s="98">
        <v>7</v>
      </c>
      <c r="AY201" s="98">
        <f t="shared" si="92"/>
        <v>2049423.142857143</v>
      </c>
      <c r="AZ201" s="98">
        <f t="shared" si="93"/>
        <v>2049423.142857143</v>
      </c>
      <c r="BA201" s="26">
        <f t="shared" si="94"/>
        <v>1</v>
      </c>
      <c r="BB201" s="303">
        <v>0</v>
      </c>
      <c r="BC201" s="197">
        <f>IFERROR(BB201/BB202,"-")</f>
        <v>0</v>
      </c>
      <c r="BD201" s="98">
        <v>0</v>
      </c>
      <c r="BE201" s="98">
        <v>0</v>
      </c>
      <c r="BF201" s="98" t="str">
        <f t="shared" si="95"/>
        <v>-</v>
      </c>
      <c r="BG201" s="98" t="str">
        <f t="shared" si="96"/>
        <v>-</v>
      </c>
      <c r="BH201" s="26" t="str">
        <f t="shared" si="97"/>
        <v>-</v>
      </c>
      <c r="BJ201" s="59"/>
    </row>
    <row r="202" spans="2:62" s="8" customFormat="1">
      <c r="B202" s="405"/>
      <c r="C202" s="408"/>
      <c r="D202" s="221" t="s">
        <v>64</v>
      </c>
      <c r="E202" s="111">
        <f>SUM(E194:E201)</f>
        <v>139</v>
      </c>
      <c r="F202" s="198">
        <f>IFERROR(E202/E202,"-")</f>
        <v>1</v>
      </c>
      <c r="G202" s="99">
        <f>SUM(G194:G201)</f>
        <v>61317006</v>
      </c>
      <c r="H202" s="99">
        <f>SUM(H194:H201)</f>
        <v>56</v>
      </c>
      <c r="I202" s="99">
        <f t="shared" si="72"/>
        <v>441129.5395683453</v>
      </c>
      <c r="J202" s="99">
        <f t="shared" si="75"/>
        <v>1094946.5357142857</v>
      </c>
      <c r="K202" s="87">
        <f t="shared" si="76"/>
        <v>0.40287769784172661</v>
      </c>
      <c r="L202" s="111">
        <f>SUM(L194:L201)</f>
        <v>1386</v>
      </c>
      <c r="M202" s="198">
        <f>IFERROR(L202/L202,"-")</f>
        <v>1</v>
      </c>
      <c r="N202" s="99">
        <f>SUM(N194:N201)</f>
        <v>177390586</v>
      </c>
      <c r="O202" s="99">
        <f>SUM(O194:O201)</f>
        <v>212</v>
      </c>
      <c r="P202" s="99">
        <f t="shared" si="77"/>
        <v>127987.43578643579</v>
      </c>
      <c r="Q202" s="99">
        <f t="shared" si="78"/>
        <v>836748.04716981133</v>
      </c>
      <c r="R202" s="87">
        <f t="shared" si="79"/>
        <v>0.15295815295815296</v>
      </c>
      <c r="S202" s="111">
        <f>SUM(S194:S201)</f>
        <v>74</v>
      </c>
      <c r="T202" s="198">
        <f>IFERROR(S202/S202,"-")</f>
        <v>1</v>
      </c>
      <c r="U202" s="99">
        <f>SUM(U194:U201)</f>
        <v>2325403</v>
      </c>
      <c r="V202" s="99">
        <f>SUM(V194:V201)</f>
        <v>2</v>
      </c>
      <c r="W202" s="99">
        <f t="shared" si="80"/>
        <v>31424.364864864863</v>
      </c>
      <c r="X202" s="99">
        <f t="shared" si="81"/>
        <v>1162701.5</v>
      </c>
      <c r="Y202" s="87">
        <f t="shared" si="82"/>
        <v>2.7027027027027029E-2</v>
      </c>
      <c r="Z202" s="111">
        <f>SUM(Z194:Z201)</f>
        <v>142</v>
      </c>
      <c r="AA202" s="198">
        <f>IFERROR(Z202/Z202,"-")</f>
        <v>1</v>
      </c>
      <c r="AB202" s="99">
        <f>SUM(AB194:AB201)</f>
        <v>2075819</v>
      </c>
      <c r="AC202" s="99">
        <f>SUM(AC194:AC201)</f>
        <v>5</v>
      </c>
      <c r="AD202" s="99">
        <f t="shared" si="83"/>
        <v>14618.443661971831</v>
      </c>
      <c r="AE202" s="99">
        <f t="shared" si="84"/>
        <v>415163.8</v>
      </c>
      <c r="AF202" s="87">
        <f t="shared" si="85"/>
        <v>3.5211267605633804E-2</v>
      </c>
      <c r="AG202" s="111">
        <f>SUM(AG194:AG201)</f>
        <v>471</v>
      </c>
      <c r="AH202" s="198">
        <f>IFERROR(AG202/AG202,"-")</f>
        <v>1</v>
      </c>
      <c r="AI202" s="99">
        <f>SUM(AI194:AI201)</f>
        <v>106251146</v>
      </c>
      <c r="AJ202" s="99">
        <f>SUM(AJ194:AJ201)</f>
        <v>113</v>
      </c>
      <c r="AK202" s="99">
        <f t="shared" si="86"/>
        <v>225586.29723991506</v>
      </c>
      <c r="AL202" s="99">
        <f t="shared" si="87"/>
        <v>940275.62831858406</v>
      </c>
      <c r="AM202" s="87">
        <f t="shared" si="88"/>
        <v>0.23991507430997877</v>
      </c>
      <c r="AN202" s="111">
        <f>SUM(AN194:AN201)</f>
        <v>691</v>
      </c>
      <c r="AO202" s="198">
        <f>IFERROR(AN202/AN202,"-")</f>
        <v>1</v>
      </c>
      <c r="AP202" s="99">
        <f>SUM(AP194:AP201)</f>
        <v>57168865</v>
      </c>
      <c r="AQ202" s="99">
        <f>SUM(AQ194:AQ201)</f>
        <v>84</v>
      </c>
      <c r="AR202" s="99">
        <f t="shared" si="89"/>
        <v>82733.523878437045</v>
      </c>
      <c r="AS202" s="99">
        <f t="shared" si="90"/>
        <v>680581.72619047621</v>
      </c>
      <c r="AT202" s="87">
        <f t="shared" si="91"/>
        <v>0.12156295224312591</v>
      </c>
      <c r="AU202" s="111">
        <f>SUM(AU194:AU201)</f>
        <v>91</v>
      </c>
      <c r="AV202" s="198">
        <f>IFERROR(AU202/AU202,"-")</f>
        <v>1</v>
      </c>
      <c r="AW202" s="99">
        <f>SUM(AW194:AW201)</f>
        <v>120437841</v>
      </c>
      <c r="AX202" s="99">
        <f>SUM(AX194:AX201)</f>
        <v>91</v>
      </c>
      <c r="AY202" s="99">
        <f t="shared" si="92"/>
        <v>1323492.7582417582</v>
      </c>
      <c r="AZ202" s="99">
        <f t="shared" si="93"/>
        <v>1323492.7582417582</v>
      </c>
      <c r="BA202" s="87">
        <f t="shared" si="94"/>
        <v>1</v>
      </c>
      <c r="BB202" s="111">
        <f>SUM(BB194:BB201)</f>
        <v>736</v>
      </c>
      <c r="BC202" s="198">
        <f>IFERROR(BB202/BB202,"-")</f>
        <v>1</v>
      </c>
      <c r="BD202" s="99">
        <f>SUM(BD194:BD201)</f>
        <v>26470863</v>
      </c>
      <c r="BE202" s="99">
        <f>SUM(BE194:BE201)</f>
        <v>42</v>
      </c>
      <c r="BF202" s="99">
        <f t="shared" si="95"/>
        <v>35965.846467391304</v>
      </c>
      <c r="BG202" s="99">
        <f t="shared" si="96"/>
        <v>630258.64285714284</v>
      </c>
      <c r="BH202" s="87">
        <f t="shared" si="97"/>
        <v>5.7065217391304345E-2</v>
      </c>
      <c r="BJ202" s="59"/>
    </row>
    <row r="203" spans="2:62" s="8" customFormat="1">
      <c r="B203" s="403">
        <v>23</v>
      </c>
      <c r="C203" s="406" t="s">
        <v>91</v>
      </c>
      <c r="D203" s="105" t="s">
        <v>132</v>
      </c>
      <c r="E203" s="109">
        <v>140</v>
      </c>
      <c r="F203" s="194">
        <f>IFERROR(E203/E211,"-")</f>
        <v>0.65420560747663548</v>
      </c>
      <c r="G203" s="195">
        <v>0</v>
      </c>
      <c r="H203" s="195">
        <v>0</v>
      </c>
      <c r="I203" s="195">
        <f t="shared" si="72"/>
        <v>0</v>
      </c>
      <c r="J203" s="195" t="str">
        <f t="shared" si="75"/>
        <v>-</v>
      </c>
      <c r="K203" s="106">
        <f t="shared" si="76"/>
        <v>0</v>
      </c>
      <c r="L203" s="109">
        <v>1923</v>
      </c>
      <c r="M203" s="194">
        <f>IFERROR(L203/L211,"-")</f>
        <v>0.84601847778266603</v>
      </c>
      <c r="N203" s="195">
        <v>0</v>
      </c>
      <c r="O203" s="195">
        <v>0</v>
      </c>
      <c r="P203" s="195">
        <f t="shared" si="77"/>
        <v>0</v>
      </c>
      <c r="Q203" s="195" t="str">
        <f t="shared" si="78"/>
        <v>-</v>
      </c>
      <c r="R203" s="106">
        <f t="shared" si="79"/>
        <v>0</v>
      </c>
      <c r="S203" s="109">
        <v>129</v>
      </c>
      <c r="T203" s="194">
        <f>IFERROR(S203/S211,"-")</f>
        <v>0.98473282442748089</v>
      </c>
      <c r="U203" s="195">
        <v>0</v>
      </c>
      <c r="V203" s="195">
        <v>0</v>
      </c>
      <c r="W203" s="195">
        <f t="shared" si="80"/>
        <v>0</v>
      </c>
      <c r="X203" s="195" t="str">
        <f t="shared" si="81"/>
        <v>-</v>
      </c>
      <c r="Y203" s="106">
        <f t="shared" si="82"/>
        <v>0</v>
      </c>
      <c r="Z203" s="109">
        <v>213</v>
      </c>
      <c r="AA203" s="194">
        <f>IFERROR(Z203/Z211,"-")</f>
        <v>0.96380090497737558</v>
      </c>
      <c r="AB203" s="195">
        <v>0</v>
      </c>
      <c r="AC203" s="195">
        <v>0</v>
      </c>
      <c r="AD203" s="195">
        <f t="shared" si="83"/>
        <v>0</v>
      </c>
      <c r="AE203" s="195" t="str">
        <f t="shared" si="84"/>
        <v>-</v>
      </c>
      <c r="AF203" s="106">
        <f t="shared" si="85"/>
        <v>0</v>
      </c>
      <c r="AG203" s="109">
        <v>583</v>
      </c>
      <c r="AH203" s="194">
        <f>IFERROR(AG203/AG211,"-")</f>
        <v>0.76912928759894461</v>
      </c>
      <c r="AI203" s="195">
        <v>0</v>
      </c>
      <c r="AJ203" s="195">
        <v>0</v>
      </c>
      <c r="AK203" s="195">
        <f t="shared" si="86"/>
        <v>0</v>
      </c>
      <c r="AL203" s="195" t="str">
        <f t="shared" si="87"/>
        <v>-</v>
      </c>
      <c r="AM203" s="106">
        <f t="shared" si="88"/>
        <v>0</v>
      </c>
      <c r="AN203" s="109">
        <v>998</v>
      </c>
      <c r="AO203" s="194">
        <f>IFERROR(AN203/AN211,"-")</f>
        <v>0.8640692640692641</v>
      </c>
      <c r="AP203" s="195">
        <v>0</v>
      </c>
      <c r="AQ203" s="195">
        <v>0</v>
      </c>
      <c r="AR203" s="195">
        <f t="shared" si="89"/>
        <v>0</v>
      </c>
      <c r="AS203" s="195" t="str">
        <f t="shared" si="90"/>
        <v>-</v>
      </c>
      <c r="AT203" s="106">
        <f t="shared" si="91"/>
        <v>0</v>
      </c>
      <c r="AU203" s="109">
        <v>0</v>
      </c>
      <c r="AV203" s="194">
        <f>IFERROR(AU203/AU211,"-")</f>
        <v>0</v>
      </c>
      <c r="AW203" s="195">
        <v>0</v>
      </c>
      <c r="AX203" s="195">
        <v>0</v>
      </c>
      <c r="AY203" s="195" t="str">
        <f t="shared" si="92"/>
        <v>-</v>
      </c>
      <c r="AZ203" s="195" t="str">
        <f t="shared" si="93"/>
        <v>-</v>
      </c>
      <c r="BA203" s="106" t="str">
        <f t="shared" si="94"/>
        <v>-</v>
      </c>
      <c r="BB203" s="109">
        <v>979</v>
      </c>
      <c r="BC203" s="194">
        <f>IFERROR(BB203/BB211,"-")</f>
        <v>0.94680851063829785</v>
      </c>
      <c r="BD203" s="195">
        <v>0</v>
      </c>
      <c r="BE203" s="195">
        <v>0</v>
      </c>
      <c r="BF203" s="195">
        <f t="shared" si="95"/>
        <v>0</v>
      </c>
      <c r="BG203" s="195" t="str">
        <f t="shared" si="96"/>
        <v>-</v>
      </c>
      <c r="BH203" s="106">
        <f t="shared" si="97"/>
        <v>0</v>
      </c>
      <c r="BJ203" s="59"/>
    </row>
    <row r="204" spans="2:62" s="8" customFormat="1">
      <c r="B204" s="404"/>
      <c r="C204" s="407"/>
      <c r="D204" s="105" t="s">
        <v>129</v>
      </c>
      <c r="E204" s="110">
        <v>3</v>
      </c>
      <c r="F204" s="196">
        <f>IFERROR(E204/E211,"-")</f>
        <v>1.4018691588785047E-2</v>
      </c>
      <c r="G204" s="52">
        <v>384727</v>
      </c>
      <c r="H204" s="52">
        <v>3</v>
      </c>
      <c r="I204" s="52">
        <f t="shared" si="72"/>
        <v>128242.33333333333</v>
      </c>
      <c r="J204" s="52">
        <f t="shared" si="75"/>
        <v>128242.33333333333</v>
      </c>
      <c r="K204" s="10">
        <f t="shared" si="76"/>
        <v>1</v>
      </c>
      <c r="L204" s="110">
        <v>68</v>
      </c>
      <c r="M204" s="196">
        <f>IFERROR(L204/L211,"-")</f>
        <v>2.9916410030796304E-2</v>
      </c>
      <c r="N204" s="52">
        <v>9519774</v>
      </c>
      <c r="O204" s="52">
        <v>68</v>
      </c>
      <c r="P204" s="52">
        <f t="shared" si="77"/>
        <v>139996.67647058822</v>
      </c>
      <c r="Q204" s="52">
        <f t="shared" si="78"/>
        <v>139996.67647058822</v>
      </c>
      <c r="R204" s="10">
        <f t="shared" si="79"/>
        <v>1</v>
      </c>
      <c r="S204" s="110">
        <v>0</v>
      </c>
      <c r="T204" s="196">
        <f>IFERROR(S204/S211,"-")</f>
        <v>0</v>
      </c>
      <c r="U204" s="52">
        <v>0</v>
      </c>
      <c r="V204" s="52">
        <v>0</v>
      </c>
      <c r="W204" s="52" t="str">
        <f t="shared" si="80"/>
        <v>-</v>
      </c>
      <c r="X204" s="52" t="str">
        <f t="shared" si="81"/>
        <v>-</v>
      </c>
      <c r="Y204" s="10" t="str">
        <f t="shared" si="82"/>
        <v>-</v>
      </c>
      <c r="Z204" s="110">
        <v>1</v>
      </c>
      <c r="AA204" s="196">
        <f>IFERROR(Z204/Z211,"-")</f>
        <v>4.5248868778280547E-3</v>
      </c>
      <c r="AB204" s="52">
        <v>44387</v>
      </c>
      <c r="AC204" s="52">
        <v>1</v>
      </c>
      <c r="AD204" s="52">
        <f t="shared" si="83"/>
        <v>44387</v>
      </c>
      <c r="AE204" s="52">
        <f t="shared" si="84"/>
        <v>44387</v>
      </c>
      <c r="AF204" s="10">
        <f t="shared" si="85"/>
        <v>1</v>
      </c>
      <c r="AG204" s="110">
        <v>31</v>
      </c>
      <c r="AH204" s="196">
        <f>IFERROR(AG204/AG211,"-")</f>
        <v>4.0897097625329816E-2</v>
      </c>
      <c r="AI204" s="52">
        <v>5249009</v>
      </c>
      <c r="AJ204" s="52">
        <v>31</v>
      </c>
      <c r="AK204" s="52">
        <f t="shared" si="86"/>
        <v>169322.87096774194</v>
      </c>
      <c r="AL204" s="52">
        <f t="shared" si="87"/>
        <v>169322.87096774194</v>
      </c>
      <c r="AM204" s="10">
        <f t="shared" si="88"/>
        <v>1</v>
      </c>
      <c r="AN204" s="110">
        <v>36</v>
      </c>
      <c r="AO204" s="196">
        <f>IFERROR(AN204/AN211,"-")</f>
        <v>3.1168831168831169E-2</v>
      </c>
      <c r="AP204" s="52">
        <v>4226378</v>
      </c>
      <c r="AQ204" s="52">
        <v>36</v>
      </c>
      <c r="AR204" s="52">
        <f t="shared" si="89"/>
        <v>117399.38888888889</v>
      </c>
      <c r="AS204" s="52">
        <f t="shared" si="90"/>
        <v>117399.38888888889</v>
      </c>
      <c r="AT204" s="10">
        <f t="shared" si="91"/>
        <v>1</v>
      </c>
      <c r="AU204" s="110">
        <v>0</v>
      </c>
      <c r="AV204" s="196">
        <f>IFERROR(AU204/AU211,"-")</f>
        <v>0</v>
      </c>
      <c r="AW204" s="52">
        <v>0</v>
      </c>
      <c r="AX204" s="52">
        <v>0</v>
      </c>
      <c r="AY204" s="52" t="str">
        <f t="shared" si="92"/>
        <v>-</v>
      </c>
      <c r="AZ204" s="52" t="str">
        <f t="shared" si="93"/>
        <v>-</v>
      </c>
      <c r="BA204" s="10" t="str">
        <f t="shared" si="94"/>
        <v>-</v>
      </c>
      <c r="BB204" s="110">
        <v>11</v>
      </c>
      <c r="BC204" s="196">
        <f>IFERROR(BB204/BB211,"-")</f>
        <v>1.0638297872340425E-2</v>
      </c>
      <c r="BD204" s="52">
        <v>1790483</v>
      </c>
      <c r="BE204" s="52">
        <v>10</v>
      </c>
      <c r="BF204" s="52">
        <f t="shared" si="95"/>
        <v>162771.18181818182</v>
      </c>
      <c r="BG204" s="52">
        <f t="shared" si="96"/>
        <v>179048.3</v>
      </c>
      <c r="BH204" s="10">
        <f t="shared" si="97"/>
        <v>0.90909090909090906</v>
      </c>
      <c r="BJ204" s="59"/>
    </row>
    <row r="205" spans="2:62" s="8" customFormat="1">
      <c r="B205" s="404"/>
      <c r="C205" s="407"/>
      <c r="D205" s="105" t="s">
        <v>130</v>
      </c>
      <c r="E205" s="110">
        <v>9</v>
      </c>
      <c r="F205" s="196">
        <f>IFERROR(E205/E211,"-")</f>
        <v>4.2056074766355138E-2</v>
      </c>
      <c r="G205" s="52">
        <v>1170749</v>
      </c>
      <c r="H205" s="52">
        <v>9</v>
      </c>
      <c r="I205" s="52">
        <f t="shared" si="72"/>
        <v>130083.22222222222</v>
      </c>
      <c r="J205" s="52">
        <f t="shared" si="75"/>
        <v>130083.22222222222</v>
      </c>
      <c r="K205" s="10">
        <f t="shared" si="76"/>
        <v>1</v>
      </c>
      <c r="L205" s="110">
        <v>57</v>
      </c>
      <c r="M205" s="196">
        <f>IFERROR(L205/L211,"-")</f>
        <v>2.5076990761108666E-2</v>
      </c>
      <c r="N205" s="52">
        <v>9277667</v>
      </c>
      <c r="O205" s="52">
        <v>57</v>
      </c>
      <c r="P205" s="52">
        <f t="shared" si="77"/>
        <v>162766.08771929826</v>
      </c>
      <c r="Q205" s="52">
        <f t="shared" si="78"/>
        <v>162766.08771929826</v>
      </c>
      <c r="R205" s="10">
        <f t="shared" si="79"/>
        <v>1</v>
      </c>
      <c r="S205" s="110">
        <v>1</v>
      </c>
      <c r="T205" s="196">
        <f>IFERROR(S205/S211,"-")</f>
        <v>7.6335877862595417E-3</v>
      </c>
      <c r="U205" s="52">
        <v>91488</v>
      </c>
      <c r="V205" s="52">
        <v>1</v>
      </c>
      <c r="W205" s="52">
        <f t="shared" si="80"/>
        <v>91488</v>
      </c>
      <c r="X205" s="52">
        <f t="shared" si="81"/>
        <v>91488</v>
      </c>
      <c r="Y205" s="10">
        <f t="shared" si="82"/>
        <v>1</v>
      </c>
      <c r="Z205" s="110">
        <v>1</v>
      </c>
      <c r="AA205" s="196">
        <f>IFERROR(Z205/Z211,"-")</f>
        <v>4.5248868778280547E-3</v>
      </c>
      <c r="AB205" s="52">
        <v>43260</v>
      </c>
      <c r="AC205" s="52">
        <v>1</v>
      </c>
      <c r="AD205" s="52">
        <f t="shared" si="83"/>
        <v>43260</v>
      </c>
      <c r="AE205" s="52">
        <f t="shared" si="84"/>
        <v>43260</v>
      </c>
      <c r="AF205" s="10">
        <f t="shared" si="85"/>
        <v>1</v>
      </c>
      <c r="AG205" s="110">
        <v>31</v>
      </c>
      <c r="AH205" s="196">
        <f>IFERROR(AG205/AG211,"-")</f>
        <v>4.0897097625329816E-2</v>
      </c>
      <c r="AI205" s="52">
        <v>6434180</v>
      </c>
      <c r="AJ205" s="52">
        <v>31</v>
      </c>
      <c r="AK205" s="52">
        <f t="shared" si="86"/>
        <v>207554.19354838709</v>
      </c>
      <c r="AL205" s="52">
        <f t="shared" si="87"/>
        <v>207554.19354838709</v>
      </c>
      <c r="AM205" s="10">
        <f t="shared" si="88"/>
        <v>1</v>
      </c>
      <c r="AN205" s="110">
        <v>24</v>
      </c>
      <c r="AO205" s="196">
        <f>IFERROR(AN205/AN211,"-")</f>
        <v>2.0779220779220779E-2</v>
      </c>
      <c r="AP205" s="52">
        <v>2708739</v>
      </c>
      <c r="AQ205" s="52">
        <v>24</v>
      </c>
      <c r="AR205" s="52">
        <f t="shared" si="89"/>
        <v>112864.125</v>
      </c>
      <c r="AS205" s="52">
        <f t="shared" si="90"/>
        <v>112864.125</v>
      </c>
      <c r="AT205" s="10">
        <f t="shared" si="91"/>
        <v>1</v>
      </c>
      <c r="AU205" s="110">
        <v>0</v>
      </c>
      <c r="AV205" s="196">
        <f>IFERROR(AU205/AU211,"-")</f>
        <v>0</v>
      </c>
      <c r="AW205" s="52">
        <v>0</v>
      </c>
      <c r="AX205" s="52">
        <v>0</v>
      </c>
      <c r="AY205" s="52" t="str">
        <f t="shared" si="92"/>
        <v>-</v>
      </c>
      <c r="AZ205" s="52" t="str">
        <f t="shared" si="93"/>
        <v>-</v>
      </c>
      <c r="BA205" s="10" t="str">
        <f t="shared" si="94"/>
        <v>-</v>
      </c>
      <c r="BB205" s="110">
        <v>6</v>
      </c>
      <c r="BC205" s="196">
        <f>IFERROR(BB205/BB211,"-")</f>
        <v>5.8027079303675051E-3</v>
      </c>
      <c r="BD205" s="52">
        <v>1075080</v>
      </c>
      <c r="BE205" s="52">
        <v>5</v>
      </c>
      <c r="BF205" s="52">
        <f t="shared" si="95"/>
        <v>179180</v>
      </c>
      <c r="BG205" s="52">
        <f t="shared" si="96"/>
        <v>215016</v>
      </c>
      <c r="BH205" s="10">
        <f t="shared" si="97"/>
        <v>0.83333333333333337</v>
      </c>
      <c r="BJ205" s="59"/>
    </row>
    <row r="206" spans="2:62" s="8" customFormat="1">
      <c r="B206" s="404"/>
      <c r="C206" s="407"/>
      <c r="D206" s="105" t="s">
        <v>131</v>
      </c>
      <c r="E206" s="109">
        <v>19</v>
      </c>
      <c r="F206" s="194">
        <f>IFERROR(E206/E211,"-")</f>
        <v>8.8785046728971959E-2</v>
      </c>
      <c r="G206" s="195">
        <v>15920524</v>
      </c>
      <c r="H206" s="195">
        <v>19</v>
      </c>
      <c r="I206" s="195">
        <f t="shared" ref="I206:I269" si="98">IFERROR(G206/E206,"-")</f>
        <v>837922.31578947371</v>
      </c>
      <c r="J206" s="195">
        <f t="shared" si="75"/>
        <v>837922.31578947371</v>
      </c>
      <c r="K206" s="106">
        <f t="shared" si="76"/>
        <v>1</v>
      </c>
      <c r="L206" s="109">
        <v>69</v>
      </c>
      <c r="M206" s="194">
        <f>IFERROR(L206/L211,"-")</f>
        <v>3.0356357237131544E-2</v>
      </c>
      <c r="N206" s="195">
        <v>47958175</v>
      </c>
      <c r="O206" s="195">
        <v>69</v>
      </c>
      <c r="P206" s="195">
        <f t="shared" si="77"/>
        <v>695046.01449275366</v>
      </c>
      <c r="Q206" s="195">
        <f t="shared" si="78"/>
        <v>695046.01449275366</v>
      </c>
      <c r="R206" s="106">
        <f t="shared" si="79"/>
        <v>1</v>
      </c>
      <c r="S206" s="109">
        <v>1</v>
      </c>
      <c r="T206" s="194">
        <f>IFERROR(S206/S211,"-")</f>
        <v>7.6335877862595417E-3</v>
      </c>
      <c r="U206" s="195">
        <v>1011203</v>
      </c>
      <c r="V206" s="195">
        <v>1</v>
      </c>
      <c r="W206" s="195">
        <f t="shared" si="80"/>
        <v>1011203</v>
      </c>
      <c r="X206" s="195">
        <f t="shared" si="81"/>
        <v>1011203</v>
      </c>
      <c r="Y206" s="106">
        <f t="shared" si="82"/>
        <v>1</v>
      </c>
      <c r="Z206" s="109">
        <v>6</v>
      </c>
      <c r="AA206" s="194">
        <f>IFERROR(Z206/Z211,"-")</f>
        <v>2.7149321266968326E-2</v>
      </c>
      <c r="AB206" s="195">
        <v>4608639</v>
      </c>
      <c r="AC206" s="195">
        <v>6</v>
      </c>
      <c r="AD206" s="195">
        <f t="shared" si="83"/>
        <v>768106.5</v>
      </c>
      <c r="AE206" s="195">
        <f t="shared" si="84"/>
        <v>768106.5</v>
      </c>
      <c r="AF206" s="106">
        <f t="shared" si="85"/>
        <v>1</v>
      </c>
      <c r="AG206" s="109">
        <v>31</v>
      </c>
      <c r="AH206" s="194">
        <f>IFERROR(AG206/AG211,"-")</f>
        <v>4.0897097625329816E-2</v>
      </c>
      <c r="AI206" s="195">
        <v>22663151</v>
      </c>
      <c r="AJ206" s="195">
        <v>31</v>
      </c>
      <c r="AK206" s="195">
        <f t="shared" si="86"/>
        <v>731069.38709677418</v>
      </c>
      <c r="AL206" s="195">
        <f t="shared" si="87"/>
        <v>731069.38709677418</v>
      </c>
      <c r="AM206" s="106">
        <f t="shared" si="88"/>
        <v>1</v>
      </c>
      <c r="AN206" s="109">
        <v>31</v>
      </c>
      <c r="AO206" s="194">
        <f>IFERROR(AN206/AN211,"-")</f>
        <v>2.6839826839826841E-2</v>
      </c>
      <c r="AP206" s="195">
        <v>19675182</v>
      </c>
      <c r="AQ206" s="195">
        <v>31</v>
      </c>
      <c r="AR206" s="195">
        <f t="shared" si="89"/>
        <v>634683.29032258061</v>
      </c>
      <c r="AS206" s="195">
        <f t="shared" si="90"/>
        <v>634683.29032258061</v>
      </c>
      <c r="AT206" s="106">
        <f t="shared" si="91"/>
        <v>1</v>
      </c>
      <c r="AU206" s="109">
        <v>0</v>
      </c>
      <c r="AV206" s="194">
        <f>IFERROR(AU206/AU211,"-")</f>
        <v>0</v>
      </c>
      <c r="AW206" s="195">
        <v>0</v>
      </c>
      <c r="AX206" s="195">
        <v>0</v>
      </c>
      <c r="AY206" s="195" t="str">
        <f t="shared" si="92"/>
        <v>-</v>
      </c>
      <c r="AZ206" s="195" t="str">
        <f t="shared" si="93"/>
        <v>-</v>
      </c>
      <c r="BA206" s="106" t="str">
        <f t="shared" si="94"/>
        <v>-</v>
      </c>
      <c r="BB206" s="109">
        <v>21</v>
      </c>
      <c r="BC206" s="194">
        <f>IFERROR(BB206/BB211,"-")</f>
        <v>2.0309477756286266E-2</v>
      </c>
      <c r="BD206" s="195">
        <v>13282915</v>
      </c>
      <c r="BE206" s="195">
        <v>21</v>
      </c>
      <c r="BF206" s="195">
        <f t="shared" si="95"/>
        <v>632519.76190476189</v>
      </c>
      <c r="BG206" s="195">
        <f t="shared" si="96"/>
        <v>632519.76190476189</v>
      </c>
      <c r="BH206" s="106">
        <f t="shared" si="97"/>
        <v>1</v>
      </c>
      <c r="BJ206" s="59"/>
    </row>
    <row r="207" spans="2:62" s="8" customFormat="1">
      <c r="B207" s="404"/>
      <c r="C207" s="407"/>
      <c r="D207" s="105" t="s">
        <v>133</v>
      </c>
      <c r="E207" s="110">
        <v>22</v>
      </c>
      <c r="F207" s="196">
        <f>IFERROR(E207/E211,"-")</f>
        <v>0.10280373831775701</v>
      </c>
      <c r="G207" s="52">
        <v>18681954</v>
      </c>
      <c r="H207" s="52">
        <v>21</v>
      </c>
      <c r="I207" s="52">
        <f t="shared" si="98"/>
        <v>849179.72727272729</v>
      </c>
      <c r="J207" s="52">
        <f t="shared" si="75"/>
        <v>889616.85714285716</v>
      </c>
      <c r="K207" s="10">
        <f t="shared" si="76"/>
        <v>0.95454545454545459</v>
      </c>
      <c r="L207" s="110">
        <v>74</v>
      </c>
      <c r="M207" s="196">
        <f>IFERROR(L207/L211,"-")</f>
        <v>3.2556093268807741E-2</v>
      </c>
      <c r="N207" s="52">
        <v>72795791</v>
      </c>
      <c r="O207" s="52">
        <v>74</v>
      </c>
      <c r="P207" s="52">
        <f t="shared" si="77"/>
        <v>983726.90540540544</v>
      </c>
      <c r="Q207" s="52">
        <f t="shared" si="78"/>
        <v>983726.90540540544</v>
      </c>
      <c r="R207" s="10">
        <f t="shared" si="79"/>
        <v>1</v>
      </c>
      <c r="S207" s="110">
        <v>0</v>
      </c>
      <c r="T207" s="196">
        <f>IFERROR(S207/S211,"-")</f>
        <v>0</v>
      </c>
      <c r="U207" s="52">
        <v>0</v>
      </c>
      <c r="V207" s="52">
        <v>0</v>
      </c>
      <c r="W207" s="52" t="str">
        <f t="shared" si="80"/>
        <v>-</v>
      </c>
      <c r="X207" s="52" t="str">
        <f t="shared" si="81"/>
        <v>-</v>
      </c>
      <c r="Y207" s="10" t="str">
        <f t="shared" si="82"/>
        <v>-</v>
      </c>
      <c r="Z207" s="110">
        <v>0</v>
      </c>
      <c r="AA207" s="196">
        <f>IFERROR(Z207/Z211,"-")</f>
        <v>0</v>
      </c>
      <c r="AB207" s="52">
        <v>0</v>
      </c>
      <c r="AC207" s="52">
        <v>0</v>
      </c>
      <c r="AD207" s="52" t="str">
        <f t="shared" si="83"/>
        <v>-</v>
      </c>
      <c r="AE207" s="52" t="str">
        <f t="shared" si="84"/>
        <v>-</v>
      </c>
      <c r="AF207" s="10" t="str">
        <f t="shared" si="85"/>
        <v>-</v>
      </c>
      <c r="AG207" s="110">
        <v>37</v>
      </c>
      <c r="AH207" s="196">
        <f>IFERROR(AG207/AG211,"-")</f>
        <v>4.8812664907651716E-2</v>
      </c>
      <c r="AI207" s="52">
        <v>38063210</v>
      </c>
      <c r="AJ207" s="52">
        <v>37</v>
      </c>
      <c r="AK207" s="52">
        <f t="shared" si="86"/>
        <v>1028735.4054054054</v>
      </c>
      <c r="AL207" s="52">
        <f t="shared" si="87"/>
        <v>1028735.4054054054</v>
      </c>
      <c r="AM207" s="10">
        <f t="shared" si="88"/>
        <v>1</v>
      </c>
      <c r="AN207" s="110">
        <v>31</v>
      </c>
      <c r="AO207" s="196">
        <f>IFERROR(AN207/AN211,"-")</f>
        <v>2.6839826839826841E-2</v>
      </c>
      <c r="AP207" s="52">
        <v>31620985</v>
      </c>
      <c r="AQ207" s="52">
        <v>31</v>
      </c>
      <c r="AR207" s="52">
        <f t="shared" si="89"/>
        <v>1020031.7741935484</v>
      </c>
      <c r="AS207" s="52">
        <f t="shared" si="90"/>
        <v>1020031.7741935484</v>
      </c>
      <c r="AT207" s="10">
        <f t="shared" si="91"/>
        <v>1</v>
      </c>
      <c r="AU207" s="110">
        <v>74</v>
      </c>
      <c r="AV207" s="196">
        <f>IFERROR(AU207/AU211,"-")</f>
        <v>0.47435897435897434</v>
      </c>
      <c r="AW207" s="52">
        <v>72795791</v>
      </c>
      <c r="AX207" s="52">
        <v>74</v>
      </c>
      <c r="AY207" s="52">
        <f t="shared" si="92"/>
        <v>983726.90540540544</v>
      </c>
      <c r="AZ207" s="52">
        <f t="shared" si="93"/>
        <v>983726.90540540544</v>
      </c>
      <c r="BA207" s="10">
        <f t="shared" si="94"/>
        <v>1</v>
      </c>
      <c r="BB207" s="110">
        <v>9</v>
      </c>
      <c r="BC207" s="196">
        <f>IFERROR(BB207/BB211,"-")</f>
        <v>8.7040618955512572E-3</v>
      </c>
      <c r="BD207" s="52">
        <v>10412923</v>
      </c>
      <c r="BE207" s="52">
        <v>9</v>
      </c>
      <c r="BF207" s="52">
        <f t="shared" si="95"/>
        <v>1156991.4444444445</v>
      </c>
      <c r="BG207" s="52">
        <f t="shared" si="96"/>
        <v>1156991.4444444445</v>
      </c>
      <c r="BH207" s="10">
        <f t="shared" si="97"/>
        <v>1</v>
      </c>
      <c r="BJ207" s="59"/>
    </row>
    <row r="208" spans="2:62" s="8" customFormat="1">
      <c r="B208" s="404"/>
      <c r="C208" s="407"/>
      <c r="D208" s="105" t="s">
        <v>134</v>
      </c>
      <c r="E208" s="109">
        <v>11</v>
      </c>
      <c r="F208" s="194">
        <f>IFERROR(E208/E211,"-")</f>
        <v>5.1401869158878503E-2</v>
      </c>
      <c r="G208" s="195">
        <v>20646117</v>
      </c>
      <c r="H208" s="195">
        <v>11</v>
      </c>
      <c r="I208" s="195">
        <f t="shared" si="98"/>
        <v>1876919.7272727273</v>
      </c>
      <c r="J208" s="195">
        <f t="shared" si="75"/>
        <v>1876919.7272727273</v>
      </c>
      <c r="K208" s="106">
        <f t="shared" si="76"/>
        <v>1</v>
      </c>
      <c r="L208" s="109">
        <v>40</v>
      </c>
      <c r="M208" s="194">
        <f>IFERROR(L208/L211,"-")</f>
        <v>1.7597888253409591E-2</v>
      </c>
      <c r="N208" s="195">
        <v>53183443</v>
      </c>
      <c r="O208" s="195">
        <v>40</v>
      </c>
      <c r="P208" s="195">
        <f t="shared" si="77"/>
        <v>1329586.075</v>
      </c>
      <c r="Q208" s="195">
        <f t="shared" si="78"/>
        <v>1329586.075</v>
      </c>
      <c r="R208" s="106">
        <f t="shared" si="79"/>
        <v>1</v>
      </c>
      <c r="S208" s="109">
        <v>0</v>
      </c>
      <c r="T208" s="194">
        <f>IFERROR(S208/S211,"-")</f>
        <v>0</v>
      </c>
      <c r="U208" s="195">
        <v>0</v>
      </c>
      <c r="V208" s="195">
        <v>0</v>
      </c>
      <c r="W208" s="195" t="str">
        <f t="shared" si="80"/>
        <v>-</v>
      </c>
      <c r="X208" s="195" t="str">
        <f t="shared" si="81"/>
        <v>-</v>
      </c>
      <c r="Y208" s="106" t="str">
        <f t="shared" si="82"/>
        <v>-</v>
      </c>
      <c r="Z208" s="109">
        <v>0</v>
      </c>
      <c r="AA208" s="194">
        <f>IFERROR(Z208/Z211,"-")</f>
        <v>0</v>
      </c>
      <c r="AB208" s="195">
        <v>0</v>
      </c>
      <c r="AC208" s="195">
        <v>0</v>
      </c>
      <c r="AD208" s="195" t="str">
        <f t="shared" si="83"/>
        <v>-</v>
      </c>
      <c r="AE208" s="195" t="str">
        <f t="shared" si="84"/>
        <v>-</v>
      </c>
      <c r="AF208" s="106" t="str">
        <f t="shared" si="85"/>
        <v>-</v>
      </c>
      <c r="AG208" s="109">
        <v>22</v>
      </c>
      <c r="AH208" s="194">
        <f>IFERROR(AG208/AG211,"-")</f>
        <v>2.9023746701846966E-2</v>
      </c>
      <c r="AI208" s="195">
        <v>26920719</v>
      </c>
      <c r="AJ208" s="195">
        <v>22</v>
      </c>
      <c r="AK208" s="195">
        <f t="shared" si="86"/>
        <v>1223669.0454545454</v>
      </c>
      <c r="AL208" s="195">
        <f t="shared" si="87"/>
        <v>1223669.0454545454</v>
      </c>
      <c r="AM208" s="106">
        <f t="shared" si="88"/>
        <v>1</v>
      </c>
      <c r="AN208" s="109">
        <v>17</v>
      </c>
      <c r="AO208" s="194">
        <f>IFERROR(AN208/AN211,"-")</f>
        <v>1.4718614718614719E-2</v>
      </c>
      <c r="AP208" s="195">
        <v>24494866</v>
      </c>
      <c r="AQ208" s="195">
        <v>17</v>
      </c>
      <c r="AR208" s="195">
        <f t="shared" si="89"/>
        <v>1440874.4705882352</v>
      </c>
      <c r="AS208" s="195">
        <f t="shared" si="90"/>
        <v>1440874.4705882352</v>
      </c>
      <c r="AT208" s="106">
        <f t="shared" si="91"/>
        <v>1</v>
      </c>
      <c r="AU208" s="109">
        <v>40</v>
      </c>
      <c r="AV208" s="194">
        <f>IFERROR(AU208/AU211,"-")</f>
        <v>0.25641025641025639</v>
      </c>
      <c r="AW208" s="195">
        <v>53183443</v>
      </c>
      <c r="AX208" s="195">
        <v>40</v>
      </c>
      <c r="AY208" s="195">
        <f t="shared" si="92"/>
        <v>1329586.075</v>
      </c>
      <c r="AZ208" s="195">
        <f t="shared" si="93"/>
        <v>1329586.075</v>
      </c>
      <c r="BA208" s="106">
        <f t="shared" si="94"/>
        <v>1</v>
      </c>
      <c r="BB208" s="109">
        <v>2</v>
      </c>
      <c r="BC208" s="194">
        <f>IFERROR(BB208/BB211,"-")</f>
        <v>1.9342359767891683E-3</v>
      </c>
      <c r="BD208" s="195">
        <v>1275949</v>
      </c>
      <c r="BE208" s="195">
        <v>2</v>
      </c>
      <c r="BF208" s="195">
        <f t="shared" si="95"/>
        <v>637974.5</v>
      </c>
      <c r="BG208" s="195">
        <f t="shared" si="96"/>
        <v>637974.5</v>
      </c>
      <c r="BH208" s="106">
        <f t="shared" si="97"/>
        <v>1</v>
      </c>
      <c r="BJ208" s="59"/>
    </row>
    <row r="209" spans="2:62" s="8" customFormat="1">
      <c r="B209" s="404"/>
      <c r="C209" s="407"/>
      <c r="D209" s="105" t="s">
        <v>135</v>
      </c>
      <c r="E209" s="110">
        <v>6</v>
      </c>
      <c r="F209" s="196">
        <f>IFERROR(E209/E211,"-")</f>
        <v>2.8037383177570093E-2</v>
      </c>
      <c r="G209" s="52">
        <v>13846150</v>
      </c>
      <c r="H209" s="52">
        <v>6</v>
      </c>
      <c r="I209" s="52">
        <f t="shared" si="98"/>
        <v>2307691.6666666665</v>
      </c>
      <c r="J209" s="52">
        <f t="shared" si="75"/>
        <v>2307691.6666666665</v>
      </c>
      <c r="K209" s="10">
        <f t="shared" si="76"/>
        <v>1</v>
      </c>
      <c r="L209" s="110">
        <v>33</v>
      </c>
      <c r="M209" s="196">
        <f>IFERROR(L209/L211,"-")</f>
        <v>1.4518257809062912E-2</v>
      </c>
      <c r="N209" s="52">
        <v>51890864</v>
      </c>
      <c r="O209" s="52">
        <v>33</v>
      </c>
      <c r="P209" s="52">
        <f t="shared" si="77"/>
        <v>1572450.4242424243</v>
      </c>
      <c r="Q209" s="52">
        <f t="shared" si="78"/>
        <v>1572450.4242424243</v>
      </c>
      <c r="R209" s="10">
        <f t="shared" si="79"/>
        <v>1</v>
      </c>
      <c r="S209" s="110">
        <v>0</v>
      </c>
      <c r="T209" s="196">
        <f>IFERROR(S209/S211,"-")</f>
        <v>0</v>
      </c>
      <c r="U209" s="52">
        <v>0</v>
      </c>
      <c r="V209" s="52">
        <v>0</v>
      </c>
      <c r="W209" s="52" t="str">
        <f t="shared" si="80"/>
        <v>-</v>
      </c>
      <c r="X209" s="52" t="str">
        <f t="shared" si="81"/>
        <v>-</v>
      </c>
      <c r="Y209" s="10" t="str">
        <f t="shared" si="82"/>
        <v>-</v>
      </c>
      <c r="Z209" s="110">
        <v>0</v>
      </c>
      <c r="AA209" s="196">
        <f>IFERROR(Z209/Z211,"-")</f>
        <v>0</v>
      </c>
      <c r="AB209" s="52">
        <v>0</v>
      </c>
      <c r="AC209" s="52">
        <v>0</v>
      </c>
      <c r="AD209" s="52" t="str">
        <f t="shared" si="83"/>
        <v>-</v>
      </c>
      <c r="AE209" s="52" t="str">
        <f t="shared" si="84"/>
        <v>-</v>
      </c>
      <c r="AF209" s="10" t="str">
        <f t="shared" si="85"/>
        <v>-</v>
      </c>
      <c r="AG209" s="110">
        <v>19</v>
      </c>
      <c r="AH209" s="196">
        <f>IFERROR(AG209/AG211,"-")</f>
        <v>2.5065963060686015E-2</v>
      </c>
      <c r="AI209" s="52">
        <v>24375717</v>
      </c>
      <c r="AJ209" s="52">
        <v>19</v>
      </c>
      <c r="AK209" s="52">
        <f t="shared" si="86"/>
        <v>1282932.4736842106</v>
      </c>
      <c r="AL209" s="52">
        <f t="shared" si="87"/>
        <v>1282932.4736842106</v>
      </c>
      <c r="AM209" s="10">
        <f t="shared" si="88"/>
        <v>1</v>
      </c>
      <c r="AN209" s="110">
        <v>13</v>
      </c>
      <c r="AO209" s="196">
        <f>IFERROR(AN209/AN211,"-")</f>
        <v>1.1255411255411256E-2</v>
      </c>
      <c r="AP209" s="52">
        <v>27455496</v>
      </c>
      <c r="AQ209" s="52">
        <v>13</v>
      </c>
      <c r="AR209" s="52">
        <f t="shared" si="89"/>
        <v>2111961.230769231</v>
      </c>
      <c r="AS209" s="52">
        <f t="shared" si="90"/>
        <v>2111961.230769231</v>
      </c>
      <c r="AT209" s="10">
        <f t="shared" si="91"/>
        <v>1</v>
      </c>
      <c r="AU209" s="110">
        <v>33</v>
      </c>
      <c r="AV209" s="196">
        <f>IFERROR(AU209/AU211,"-")</f>
        <v>0.21153846153846154</v>
      </c>
      <c r="AW209" s="52">
        <v>51890864</v>
      </c>
      <c r="AX209" s="52">
        <v>33</v>
      </c>
      <c r="AY209" s="52">
        <f t="shared" si="92"/>
        <v>1572450.4242424243</v>
      </c>
      <c r="AZ209" s="52">
        <f t="shared" si="93"/>
        <v>1572450.4242424243</v>
      </c>
      <c r="BA209" s="10">
        <f t="shared" si="94"/>
        <v>1</v>
      </c>
      <c r="BB209" s="110">
        <v>5</v>
      </c>
      <c r="BC209" s="196">
        <f>IFERROR(BB209/BB211,"-")</f>
        <v>4.8355899419729211E-3</v>
      </c>
      <c r="BD209" s="52">
        <v>11006541</v>
      </c>
      <c r="BE209" s="52">
        <v>5</v>
      </c>
      <c r="BF209" s="52">
        <f t="shared" si="95"/>
        <v>2201308.2000000002</v>
      </c>
      <c r="BG209" s="52">
        <f t="shared" si="96"/>
        <v>2201308.2000000002</v>
      </c>
      <c r="BH209" s="10">
        <f t="shared" si="97"/>
        <v>1</v>
      </c>
      <c r="BJ209" s="59"/>
    </row>
    <row r="210" spans="2:62" s="8" customFormat="1">
      <c r="B210" s="404"/>
      <c r="C210" s="407"/>
      <c r="D210" s="108" t="s">
        <v>136</v>
      </c>
      <c r="E210" s="303">
        <v>4</v>
      </c>
      <c r="F210" s="197">
        <f>IFERROR(E210/E211,"-")</f>
        <v>1.8691588785046728E-2</v>
      </c>
      <c r="G210" s="98">
        <v>9565623</v>
      </c>
      <c r="H210" s="98">
        <v>4</v>
      </c>
      <c r="I210" s="98">
        <f t="shared" si="98"/>
        <v>2391405.75</v>
      </c>
      <c r="J210" s="98">
        <f t="shared" si="75"/>
        <v>2391405.75</v>
      </c>
      <c r="K210" s="26">
        <f t="shared" si="76"/>
        <v>1</v>
      </c>
      <c r="L210" s="303">
        <v>9</v>
      </c>
      <c r="M210" s="197">
        <f>IFERROR(L210/L211,"-")</f>
        <v>3.9595248570171576E-3</v>
      </c>
      <c r="N210" s="98">
        <v>27505725</v>
      </c>
      <c r="O210" s="98">
        <v>9</v>
      </c>
      <c r="P210" s="98">
        <f t="shared" si="77"/>
        <v>3056191.6666666665</v>
      </c>
      <c r="Q210" s="98">
        <f t="shared" si="78"/>
        <v>3056191.6666666665</v>
      </c>
      <c r="R210" s="26">
        <f t="shared" si="79"/>
        <v>1</v>
      </c>
      <c r="S210" s="303">
        <v>0</v>
      </c>
      <c r="T210" s="197">
        <f>IFERROR(S210/S211,"-")</f>
        <v>0</v>
      </c>
      <c r="U210" s="98">
        <v>0</v>
      </c>
      <c r="V210" s="98">
        <v>0</v>
      </c>
      <c r="W210" s="98" t="str">
        <f t="shared" si="80"/>
        <v>-</v>
      </c>
      <c r="X210" s="98" t="str">
        <f t="shared" si="81"/>
        <v>-</v>
      </c>
      <c r="Y210" s="26" t="str">
        <f t="shared" si="82"/>
        <v>-</v>
      </c>
      <c r="Z210" s="303">
        <v>0</v>
      </c>
      <c r="AA210" s="197">
        <f>IFERROR(Z210/Z211,"-")</f>
        <v>0</v>
      </c>
      <c r="AB210" s="98">
        <v>0</v>
      </c>
      <c r="AC210" s="98">
        <v>0</v>
      </c>
      <c r="AD210" s="98" t="str">
        <f t="shared" si="83"/>
        <v>-</v>
      </c>
      <c r="AE210" s="98" t="str">
        <f t="shared" si="84"/>
        <v>-</v>
      </c>
      <c r="AF210" s="26" t="str">
        <f t="shared" si="85"/>
        <v>-</v>
      </c>
      <c r="AG210" s="303">
        <v>4</v>
      </c>
      <c r="AH210" s="197">
        <f>IFERROR(AG210/AG211,"-")</f>
        <v>5.2770448548812663E-3</v>
      </c>
      <c r="AI210" s="98">
        <v>14582110</v>
      </c>
      <c r="AJ210" s="98">
        <v>4</v>
      </c>
      <c r="AK210" s="98">
        <f t="shared" si="86"/>
        <v>3645527.5</v>
      </c>
      <c r="AL210" s="98">
        <f t="shared" si="87"/>
        <v>3645527.5</v>
      </c>
      <c r="AM210" s="26">
        <f t="shared" si="88"/>
        <v>1</v>
      </c>
      <c r="AN210" s="303">
        <v>5</v>
      </c>
      <c r="AO210" s="197">
        <f>IFERROR(AN210/AN211,"-")</f>
        <v>4.329004329004329E-3</v>
      </c>
      <c r="AP210" s="98">
        <v>12923615</v>
      </c>
      <c r="AQ210" s="98">
        <v>5</v>
      </c>
      <c r="AR210" s="98">
        <f t="shared" si="89"/>
        <v>2584723</v>
      </c>
      <c r="AS210" s="98">
        <f t="shared" si="90"/>
        <v>2584723</v>
      </c>
      <c r="AT210" s="26">
        <f t="shared" si="91"/>
        <v>1</v>
      </c>
      <c r="AU210" s="303">
        <v>9</v>
      </c>
      <c r="AV210" s="197">
        <f>IFERROR(AU210/AU211,"-")</f>
        <v>5.7692307692307696E-2</v>
      </c>
      <c r="AW210" s="98">
        <v>27505725</v>
      </c>
      <c r="AX210" s="98">
        <v>9</v>
      </c>
      <c r="AY210" s="98">
        <f t="shared" si="92"/>
        <v>3056191.6666666665</v>
      </c>
      <c r="AZ210" s="98">
        <f t="shared" si="93"/>
        <v>3056191.6666666665</v>
      </c>
      <c r="BA210" s="26">
        <f t="shared" si="94"/>
        <v>1</v>
      </c>
      <c r="BB210" s="303">
        <v>1</v>
      </c>
      <c r="BC210" s="197">
        <f>IFERROR(BB210/BB211,"-")</f>
        <v>9.6711798839458415E-4</v>
      </c>
      <c r="BD210" s="98">
        <v>5063194</v>
      </c>
      <c r="BE210" s="98">
        <v>1</v>
      </c>
      <c r="BF210" s="98">
        <f t="shared" si="95"/>
        <v>5063194</v>
      </c>
      <c r="BG210" s="98">
        <f t="shared" si="96"/>
        <v>5063194</v>
      </c>
      <c r="BH210" s="26">
        <f t="shared" si="97"/>
        <v>1</v>
      </c>
      <c r="BJ210" s="59"/>
    </row>
    <row r="211" spans="2:62" s="8" customFormat="1">
      <c r="B211" s="405"/>
      <c r="C211" s="408"/>
      <c r="D211" s="221" t="s">
        <v>64</v>
      </c>
      <c r="E211" s="111">
        <f>SUM(E203:E210)</f>
        <v>214</v>
      </c>
      <c r="F211" s="198">
        <f>IFERROR(E211/E211,"-")</f>
        <v>1</v>
      </c>
      <c r="G211" s="99">
        <f>SUM(G203:G210)</f>
        <v>80215844</v>
      </c>
      <c r="H211" s="99">
        <f>SUM(H203:H210)</f>
        <v>73</v>
      </c>
      <c r="I211" s="99">
        <f t="shared" si="98"/>
        <v>374840.39252336451</v>
      </c>
      <c r="J211" s="99">
        <f t="shared" si="75"/>
        <v>1098847.1780821919</v>
      </c>
      <c r="K211" s="87">
        <f t="shared" si="76"/>
        <v>0.34112149532710279</v>
      </c>
      <c r="L211" s="111">
        <f>SUM(L203:L210)</f>
        <v>2273</v>
      </c>
      <c r="M211" s="198">
        <f>IFERROR(L211/L211,"-")</f>
        <v>1</v>
      </c>
      <c r="N211" s="99">
        <f>SUM(N203:N210)</f>
        <v>272131439</v>
      </c>
      <c r="O211" s="99">
        <f>SUM(O203:O210)</f>
        <v>350</v>
      </c>
      <c r="P211" s="99">
        <f t="shared" si="77"/>
        <v>119723.46634403871</v>
      </c>
      <c r="Q211" s="99">
        <f t="shared" si="78"/>
        <v>777518.3971428572</v>
      </c>
      <c r="R211" s="87">
        <f t="shared" si="79"/>
        <v>0.15398152221733391</v>
      </c>
      <c r="S211" s="111">
        <f>SUM(S203:S210)</f>
        <v>131</v>
      </c>
      <c r="T211" s="198">
        <f>IFERROR(S211/S211,"-")</f>
        <v>1</v>
      </c>
      <c r="U211" s="99">
        <f>SUM(U203:U210)</f>
        <v>1102691</v>
      </c>
      <c r="V211" s="99">
        <f>SUM(V203:V210)</f>
        <v>2</v>
      </c>
      <c r="W211" s="99">
        <f t="shared" si="80"/>
        <v>8417.4885496183215</v>
      </c>
      <c r="X211" s="99">
        <f t="shared" si="81"/>
        <v>551345.5</v>
      </c>
      <c r="Y211" s="87">
        <f t="shared" si="82"/>
        <v>1.5267175572519083E-2</v>
      </c>
      <c r="Z211" s="111">
        <f>SUM(Z203:Z210)</f>
        <v>221</v>
      </c>
      <c r="AA211" s="198">
        <f>IFERROR(Z211/Z211,"-")</f>
        <v>1</v>
      </c>
      <c r="AB211" s="99">
        <f>SUM(AB203:AB210)</f>
        <v>4696286</v>
      </c>
      <c r="AC211" s="99">
        <f>SUM(AC203:AC210)</f>
        <v>8</v>
      </c>
      <c r="AD211" s="99">
        <f t="shared" si="83"/>
        <v>21250.162895927602</v>
      </c>
      <c r="AE211" s="99">
        <f t="shared" si="84"/>
        <v>587035.75</v>
      </c>
      <c r="AF211" s="87">
        <f t="shared" si="85"/>
        <v>3.6199095022624438E-2</v>
      </c>
      <c r="AG211" s="111">
        <f>SUM(AG203:AG210)</f>
        <v>758</v>
      </c>
      <c r="AH211" s="198">
        <f>IFERROR(AG211/AG211,"-")</f>
        <v>1</v>
      </c>
      <c r="AI211" s="99">
        <f>SUM(AI203:AI210)</f>
        <v>138288096</v>
      </c>
      <c r="AJ211" s="99">
        <f>SUM(AJ203:AJ210)</f>
        <v>175</v>
      </c>
      <c r="AK211" s="99">
        <f t="shared" si="86"/>
        <v>182438.12137203166</v>
      </c>
      <c r="AL211" s="99">
        <f t="shared" si="87"/>
        <v>790217.69142857147</v>
      </c>
      <c r="AM211" s="87">
        <f t="shared" si="88"/>
        <v>0.23087071240105542</v>
      </c>
      <c r="AN211" s="111">
        <f>SUM(AN203:AN210)</f>
        <v>1155</v>
      </c>
      <c r="AO211" s="198">
        <f>IFERROR(AN211/AN211,"-")</f>
        <v>1</v>
      </c>
      <c r="AP211" s="99">
        <f>SUM(AP203:AP210)</f>
        <v>123105261</v>
      </c>
      <c r="AQ211" s="99">
        <f>SUM(AQ203:AQ210)</f>
        <v>157</v>
      </c>
      <c r="AR211" s="99">
        <f t="shared" si="89"/>
        <v>106584.64155844155</v>
      </c>
      <c r="AS211" s="99">
        <f t="shared" si="90"/>
        <v>784109.9426751592</v>
      </c>
      <c r="AT211" s="87">
        <f t="shared" si="91"/>
        <v>0.13593073593073593</v>
      </c>
      <c r="AU211" s="111">
        <f>SUM(AU203:AU210)</f>
        <v>156</v>
      </c>
      <c r="AV211" s="198">
        <f>IFERROR(AU211/AU211,"-")</f>
        <v>1</v>
      </c>
      <c r="AW211" s="99">
        <f>SUM(AW203:AW210)</f>
        <v>205375823</v>
      </c>
      <c r="AX211" s="99">
        <f>SUM(AX203:AX210)</f>
        <v>156</v>
      </c>
      <c r="AY211" s="99">
        <f t="shared" si="92"/>
        <v>1316511.685897436</v>
      </c>
      <c r="AZ211" s="99">
        <f t="shared" si="93"/>
        <v>1316511.685897436</v>
      </c>
      <c r="BA211" s="87">
        <f t="shared" si="94"/>
        <v>1</v>
      </c>
      <c r="BB211" s="111">
        <f>SUM(BB203:BB210)</f>
        <v>1034</v>
      </c>
      <c r="BC211" s="198">
        <f>IFERROR(BB211/BB211,"-")</f>
        <v>1</v>
      </c>
      <c r="BD211" s="99">
        <f>SUM(BD203:BD210)</f>
        <v>43907085</v>
      </c>
      <c r="BE211" s="99">
        <f>SUM(BE203:BE210)</f>
        <v>53</v>
      </c>
      <c r="BF211" s="99">
        <f t="shared" si="95"/>
        <v>42463.331721470022</v>
      </c>
      <c r="BG211" s="99">
        <f t="shared" si="96"/>
        <v>828435.5660377359</v>
      </c>
      <c r="BH211" s="87">
        <f t="shared" si="97"/>
        <v>5.1257253384912958E-2</v>
      </c>
      <c r="BJ211" s="59"/>
    </row>
    <row r="212" spans="2:62" s="8" customFormat="1">
      <c r="B212" s="403">
        <v>24</v>
      </c>
      <c r="C212" s="406" t="s">
        <v>92</v>
      </c>
      <c r="D212" s="105" t="s">
        <v>132</v>
      </c>
      <c r="E212" s="109">
        <v>44</v>
      </c>
      <c r="F212" s="194">
        <f>IFERROR(E212/E220,"-")</f>
        <v>0.66666666666666663</v>
      </c>
      <c r="G212" s="195">
        <v>0</v>
      </c>
      <c r="H212" s="195">
        <v>0</v>
      </c>
      <c r="I212" s="195">
        <f t="shared" si="98"/>
        <v>0</v>
      </c>
      <c r="J212" s="195" t="str">
        <f t="shared" si="75"/>
        <v>-</v>
      </c>
      <c r="K212" s="106">
        <f t="shared" si="76"/>
        <v>0</v>
      </c>
      <c r="L212" s="109">
        <v>709</v>
      </c>
      <c r="M212" s="194">
        <f>IFERROR(L212/L220,"-")</f>
        <v>0.85318892900120336</v>
      </c>
      <c r="N212" s="195">
        <v>0</v>
      </c>
      <c r="O212" s="195">
        <v>0</v>
      </c>
      <c r="P212" s="195">
        <f t="shared" si="77"/>
        <v>0</v>
      </c>
      <c r="Q212" s="195" t="str">
        <f t="shared" si="78"/>
        <v>-</v>
      </c>
      <c r="R212" s="106">
        <f t="shared" si="79"/>
        <v>0</v>
      </c>
      <c r="S212" s="109">
        <v>41</v>
      </c>
      <c r="T212" s="194">
        <f>IFERROR(S212/S220,"-")</f>
        <v>0.97619047619047616</v>
      </c>
      <c r="U212" s="195">
        <v>0</v>
      </c>
      <c r="V212" s="195">
        <v>0</v>
      </c>
      <c r="W212" s="195">
        <f t="shared" si="80"/>
        <v>0</v>
      </c>
      <c r="X212" s="195" t="str">
        <f t="shared" si="81"/>
        <v>-</v>
      </c>
      <c r="Y212" s="106">
        <f t="shared" si="82"/>
        <v>0</v>
      </c>
      <c r="Z212" s="109">
        <v>107</v>
      </c>
      <c r="AA212" s="194">
        <f>IFERROR(Z212/Z220,"-")</f>
        <v>0.97272727272727277</v>
      </c>
      <c r="AB212" s="195">
        <v>0</v>
      </c>
      <c r="AC212" s="195">
        <v>0</v>
      </c>
      <c r="AD212" s="195">
        <f t="shared" si="83"/>
        <v>0</v>
      </c>
      <c r="AE212" s="195" t="str">
        <f t="shared" si="84"/>
        <v>-</v>
      </c>
      <c r="AF212" s="106">
        <f t="shared" si="85"/>
        <v>0</v>
      </c>
      <c r="AG212" s="109">
        <v>202</v>
      </c>
      <c r="AH212" s="194">
        <f>IFERROR(AG212/AG220,"-")</f>
        <v>0.77992277992277992</v>
      </c>
      <c r="AI212" s="195">
        <v>0</v>
      </c>
      <c r="AJ212" s="195">
        <v>0</v>
      </c>
      <c r="AK212" s="195">
        <f t="shared" si="86"/>
        <v>0</v>
      </c>
      <c r="AL212" s="195" t="str">
        <f t="shared" si="87"/>
        <v>-</v>
      </c>
      <c r="AM212" s="106">
        <f t="shared" si="88"/>
        <v>0</v>
      </c>
      <c r="AN212" s="109">
        <v>359</v>
      </c>
      <c r="AO212" s="194">
        <f>IFERROR(AN212/AN220,"-")</f>
        <v>0.86506024096385548</v>
      </c>
      <c r="AP212" s="195">
        <v>0</v>
      </c>
      <c r="AQ212" s="195">
        <v>0</v>
      </c>
      <c r="AR212" s="195">
        <f t="shared" si="89"/>
        <v>0</v>
      </c>
      <c r="AS212" s="195" t="str">
        <f t="shared" si="90"/>
        <v>-</v>
      </c>
      <c r="AT212" s="106">
        <f t="shared" si="91"/>
        <v>0</v>
      </c>
      <c r="AU212" s="109">
        <v>0</v>
      </c>
      <c r="AV212" s="194">
        <f>IFERROR(AU212/AU220,"-")</f>
        <v>0</v>
      </c>
      <c r="AW212" s="195">
        <v>0</v>
      </c>
      <c r="AX212" s="195">
        <v>0</v>
      </c>
      <c r="AY212" s="195" t="str">
        <f t="shared" si="92"/>
        <v>-</v>
      </c>
      <c r="AZ212" s="195" t="str">
        <f t="shared" si="93"/>
        <v>-</v>
      </c>
      <c r="BA212" s="106" t="str">
        <f t="shared" si="94"/>
        <v>-</v>
      </c>
      <c r="BB212" s="109">
        <v>433</v>
      </c>
      <c r="BC212" s="194">
        <f>IFERROR(BB212/BB220,"-")</f>
        <v>0.9135021097046413</v>
      </c>
      <c r="BD212" s="195">
        <v>0</v>
      </c>
      <c r="BE212" s="195">
        <v>0</v>
      </c>
      <c r="BF212" s="195">
        <f t="shared" si="95"/>
        <v>0</v>
      </c>
      <c r="BG212" s="195" t="str">
        <f t="shared" si="96"/>
        <v>-</v>
      </c>
      <c r="BH212" s="106">
        <f t="shared" si="97"/>
        <v>0</v>
      </c>
      <c r="BJ212" s="59"/>
    </row>
    <row r="213" spans="2:62" s="8" customFormat="1">
      <c r="B213" s="404"/>
      <c r="C213" s="407"/>
      <c r="D213" s="105" t="s">
        <v>129</v>
      </c>
      <c r="E213" s="110">
        <v>0</v>
      </c>
      <c r="F213" s="196">
        <f>IFERROR(E213/E220,"-")</f>
        <v>0</v>
      </c>
      <c r="G213" s="52">
        <v>0</v>
      </c>
      <c r="H213" s="52">
        <v>0</v>
      </c>
      <c r="I213" s="52" t="str">
        <f t="shared" si="98"/>
        <v>-</v>
      </c>
      <c r="J213" s="52" t="str">
        <f t="shared" si="75"/>
        <v>-</v>
      </c>
      <c r="K213" s="10" t="str">
        <f t="shared" si="76"/>
        <v>-</v>
      </c>
      <c r="L213" s="110">
        <v>17</v>
      </c>
      <c r="M213" s="196">
        <f>IFERROR(L213/L220,"-")</f>
        <v>2.0457280385078221E-2</v>
      </c>
      <c r="N213" s="52">
        <v>3783988</v>
      </c>
      <c r="O213" s="52">
        <v>17</v>
      </c>
      <c r="P213" s="52">
        <f t="shared" si="77"/>
        <v>222587.5294117647</v>
      </c>
      <c r="Q213" s="52">
        <f t="shared" si="78"/>
        <v>222587.5294117647</v>
      </c>
      <c r="R213" s="10">
        <f t="shared" si="79"/>
        <v>1</v>
      </c>
      <c r="S213" s="110">
        <v>0</v>
      </c>
      <c r="T213" s="196">
        <f>IFERROR(S213/S220,"-")</f>
        <v>0</v>
      </c>
      <c r="U213" s="52">
        <v>0</v>
      </c>
      <c r="V213" s="52">
        <v>0</v>
      </c>
      <c r="W213" s="52" t="str">
        <f t="shared" si="80"/>
        <v>-</v>
      </c>
      <c r="X213" s="52" t="str">
        <f t="shared" si="81"/>
        <v>-</v>
      </c>
      <c r="Y213" s="10" t="str">
        <f t="shared" si="82"/>
        <v>-</v>
      </c>
      <c r="Z213" s="110">
        <v>0</v>
      </c>
      <c r="AA213" s="196">
        <f>IFERROR(Z213/Z220,"-")</f>
        <v>0</v>
      </c>
      <c r="AB213" s="52">
        <v>0</v>
      </c>
      <c r="AC213" s="52">
        <v>0</v>
      </c>
      <c r="AD213" s="52" t="str">
        <f t="shared" si="83"/>
        <v>-</v>
      </c>
      <c r="AE213" s="52" t="str">
        <f t="shared" si="84"/>
        <v>-</v>
      </c>
      <c r="AF213" s="10" t="str">
        <f t="shared" si="85"/>
        <v>-</v>
      </c>
      <c r="AG213" s="110">
        <v>9</v>
      </c>
      <c r="AH213" s="196">
        <f>IFERROR(AG213/AG220,"-")</f>
        <v>3.4749034749034749E-2</v>
      </c>
      <c r="AI213" s="52">
        <v>1117781</v>
      </c>
      <c r="AJ213" s="52">
        <v>9</v>
      </c>
      <c r="AK213" s="52">
        <f t="shared" si="86"/>
        <v>124197.88888888889</v>
      </c>
      <c r="AL213" s="52">
        <f t="shared" si="87"/>
        <v>124197.88888888889</v>
      </c>
      <c r="AM213" s="10">
        <f t="shared" si="88"/>
        <v>1</v>
      </c>
      <c r="AN213" s="110">
        <v>8</v>
      </c>
      <c r="AO213" s="196">
        <f>IFERROR(AN213/AN220,"-")</f>
        <v>1.9277108433734941E-2</v>
      </c>
      <c r="AP213" s="52">
        <v>2666207</v>
      </c>
      <c r="AQ213" s="52">
        <v>8</v>
      </c>
      <c r="AR213" s="52">
        <f t="shared" si="89"/>
        <v>333275.875</v>
      </c>
      <c r="AS213" s="52">
        <f t="shared" si="90"/>
        <v>333275.875</v>
      </c>
      <c r="AT213" s="10">
        <f t="shared" si="91"/>
        <v>1</v>
      </c>
      <c r="AU213" s="110">
        <v>0</v>
      </c>
      <c r="AV213" s="196">
        <f>IFERROR(AU213/AU220,"-")</f>
        <v>0</v>
      </c>
      <c r="AW213" s="52">
        <v>0</v>
      </c>
      <c r="AX213" s="52">
        <v>0</v>
      </c>
      <c r="AY213" s="52" t="str">
        <f t="shared" si="92"/>
        <v>-</v>
      </c>
      <c r="AZ213" s="52" t="str">
        <f t="shared" si="93"/>
        <v>-</v>
      </c>
      <c r="BA213" s="10" t="str">
        <f t="shared" si="94"/>
        <v>-</v>
      </c>
      <c r="BB213" s="110">
        <v>6</v>
      </c>
      <c r="BC213" s="196">
        <f>IFERROR(BB213/BB220,"-")</f>
        <v>1.2658227848101266E-2</v>
      </c>
      <c r="BD213" s="52">
        <v>1508865</v>
      </c>
      <c r="BE213" s="52">
        <v>6</v>
      </c>
      <c r="BF213" s="52">
        <f t="shared" si="95"/>
        <v>251477.5</v>
      </c>
      <c r="BG213" s="52">
        <f t="shared" si="96"/>
        <v>251477.5</v>
      </c>
      <c r="BH213" s="10">
        <f t="shared" si="97"/>
        <v>1</v>
      </c>
      <c r="BJ213" s="59"/>
    </row>
    <row r="214" spans="2:62" s="8" customFormat="1">
      <c r="B214" s="404"/>
      <c r="C214" s="407"/>
      <c r="D214" s="105" t="s">
        <v>130</v>
      </c>
      <c r="E214" s="110">
        <v>3</v>
      </c>
      <c r="F214" s="196">
        <f>IFERROR(E214/E220,"-")</f>
        <v>4.5454545454545456E-2</v>
      </c>
      <c r="G214" s="52">
        <v>246168</v>
      </c>
      <c r="H214" s="52">
        <v>3</v>
      </c>
      <c r="I214" s="52">
        <f t="shared" si="98"/>
        <v>82056</v>
      </c>
      <c r="J214" s="52">
        <f t="shared" si="75"/>
        <v>82056</v>
      </c>
      <c r="K214" s="10">
        <f t="shared" si="76"/>
        <v>1</v>
      </c>
      <c r="L214" s="110">
        <v>20</v>
      </c>
      <c r="M214" s="196">
        <f>IFERROR(L214/L220,"-")</f>
        <v>2.4067388688327317E-2</v>
      </c>
      <c r="N214" s="52">
        <v>5248815</v>
      </c>
      <c r="O214" s="52">
        <v>19</v>
      </c>
      <c r="P214" s="52">
        <f t="shared" si="77"/>
        <v>262440.75</v>
      </c>
      <c r="Q214" s="52">
        <f t="shared" si="78"/>
        <v>276253.42105263157</v>
      </c>
      <c r="R214" s="10">
        <f t="shared" si="79"/>
        <v>0.95</v>
      </c>
      <c r="S214" s="110">
        <v>1</v>
      </c>
      <c r="T214" s="196">
        <f>IFERROR(S214/S220,"-")</f>
        <v>2.3809523809523808E-2</v>
      </c>
      <c r="U214" s="52">
        <v>0</v>
      </c>
      <c r="V214" s="52">
        <v>0</v>
      </c>
      <c r="W214" s="52">
        <f t="shared" si="80"/>
        <v>0</v>
      </c>
      <c r="X214" s="52" t="str">
        <f t="shared" si="81"/>
        <v>-</v>
      </c>
      <c r="Y214" s="10">
        <f t="shared" si="82"/>
        <v>0</v>
      </c>
      <c r="Z214" s="110">
        <v>2</v>
      </c>
      <c r="AA214" s="196">
        <f>IFERROR(Z214/Z220,"-")</f>
        <v>1.8181818181818181E-2</v>
      </c>
      <c r="AB214" s="52">
        <v>704270</v>
      </c>
      <c r="AC214" s="52">
        <v>2</v>
      </c>
      <c r="AD214" s="52">
        <f t="shared" si="83"/>
        <v>352135</v>
      </c>
      <c r="AE214" s="52">
        <f t="shared" si="84"/>
        <v>352135</v>
      </c>
      <c r="AF214" s="10">
        <f t="shared" si="85"/>
        <v>1</v>
      </c>
      <c r="AG214" s="110">
        <v>7</v>
      </c>
      <c r="AH214" s="196">
        <f>IFERROR(AG214/AG220,"-")</f>
        <v>2.7027027027027029E-2</v>
      </c>
      <c r="AI214" s="52">
        <v>1553747</v>
      </c>
      <c r="AJ214" s="52">
        <v>7</v>
      </c>
      <c r="AK214" s="52">
        <f t="shared" si="86"/>
        <v>221963.85714285713</v>
      </c>
      <c r="AL214" s="52">
        <f t="shared" si="87"/>
        <v>221963.85714285713</v>
      </c>
      <c r="AM214" s="10">
        <f t="shared" si="88"/>
        <v>1</v>
      </c>
      <c r="AN214" s="110">
        <v>10</v>
      </c>
      <c r="AO214" s="196">
        <f>IFERROR(AN214/AN220,"-")</f>
        <v>2.4096385542168676E-2</v>
      </c>
      <c r="AP214" s="52">
        <v>2990798</v>
      </c>
      <c r="AQ214" s="52">
        <v>10</v>
      </c>
      <c r="AR214" s="52">
        <f t="shared" si="89"/>
        <v>299079.8</v>
      </c>
      <c r="AS214" s="52">
        <f t="shared" si="90"/>
        <v>299079.8</v>
      </c>
      <c r="AT214" s="10">
        <f t="shared" si="91"/>
        <v>1</v>
      </c>
      <c r="AU214" s="110">
        <v>0</v>
      </c>
      <c r="AV214" s="196">
        <f>IFERROR(AU214/AU220,"-")</f>
        <v>0</v>
      </c>
      <c r="AW214" s="52">
        <v>0</v>
      </c>
      <c r="AX214" s="52">
        <v>0</v>
      </c>
      <c r="AY214" s="52" t="str">
        <f t="shared" si="92"/>
        <v>-</v>
      </c>
      <c r="AZ214" s="52" t="str">
        <f t="shared" si="93"/>
        <v>-</v>
      </c>
      <c r="BA214" s="10" t="str">
        <f t="shared" si="94"/>
        <v>-</v>
      </c>
      <c r="BB214" s="110">
        <v>9</v>
      </c>
      <c r="BC214" s="196">
        <f>IFERROR(BB214/BB220,"-")</f>
        <v>1.8987341772151899E-2</v>
      </c>
      <c r="BD214" s="52">
        <v>2326957</v>
      </c>
      <c r="BE214" s="52">
        <v>9</v>
      </c>
      <c r="BF214" s="52">
        <f t="shared" si="95"/>
        <v>258550.77777777778</v>
      </c>
      <c r="BG214" s="52">
        <f t="shared" si="96"/>
        <v>258550.77777777778</v>
      </c>
      <c r="BH214" s="10">
        <f t="shared" si="97"/>
        <v>1</v>
      </c>
      <c r="BJ214" s="59"/>
    </row>
    <row r="215" spans="2:62" s="8" customFormat="1">
      <c r="B215" s="404"/>
      <c r="C215" s="407"/>
      <c r="D215" s="105" t="s">
        <v>131</v>
      </c>
      <c r="E215" s="109">
        <v>7</v>
      </c>
      <c r="F215" s="194">
        <f>IFERROR(E215/E220,"-")</f>
        <v>0.10606060606060606</v>
      </c>
      <c r="G215" s="195">
        <v>2988555</v>
      </c>
      <c r="H215" s="195">
        <v>7</v>
      </c>
      <c r="I215" s="195">
        <f t="shared" si="98"/>
        <v>426936.42857142858</v>
      </c>
      <c r="J215" s="195">
        <f t="shared" si="75"/>
        <v>426936.42857142858</v>
      </c>
      <c r="K215" s="106">
        <f t="shared" si="76"/>
        <v>1</v>
      </c>
      <c r="L215" s="109">
        <v>27</v>
      </c>
      <c r="M215" s="194">
        <f>IFERROR(L215/L220,"-")</f>
        <v>3.2490974729241874E-2</v>
      </c>
      <c r="N215" s="195">
        <v>21381614</v>
      </c>
      <c r="O215" s="195">
        <v>27</v>
      </c>
      <c r="P215" s="195">
        <f t="shared" si="77"/>
        <v>791911.62962962966</v>
      </c>
      <c r="Q215" s="195">
        <f t="shared" si="78"/>
        <v>791911.62962962966</v>
      </c>
      <c r="R215" s="106">
        <f t="shared" si="79"/>
        <v>1</v>
      </c>
      <c r="S215" s="109">
        <v>0</v>
      </c>
      <c r="T215" s="194">
        <f>IFERROR(S215/S220,"-")</f>
        <v>0</v>
      </c>
      <c r="U215" s="195">
        <v>0</v>
      </c>
      <c r="V215" s="195">
        <v>0</v>
      </c>
      <c r="W215" s="195" t="str">
        <f t="shared" si="80"/>
        <v>-</v>
      </c>
      <c r="X215" s="195" t="str">
        <f t="shared" si="81"/>
        <v>-</v>
      </c>
      <c r="Y215" s="106" t="str">
        <f t="shared" si="82"/>
        <v>-</v>
      </c>
      <c r="Z215" s="109">
        <v>1</v>
      </c>
      <c r="AA215" s="194">
        <f>IFERROR(Z215/Z220,"-")</f>
        <v>9.0909090909090905E-3</v>
      </c>
      <c r="AB215" s="195">
        <v>721821</v>
      </c>
      <c r="AC215" s="195">
        <v>1</v>
      </c>
      <c r="AD215" s="195">
        <f t="shared" si="83"/>
        <v>721821</v>
      </c>
      <c r="AE215" s="195">
        <f t="shared" si="84"/>
        <v>721821</v>
      </c>
      <c r="AF215" s="106">
        <f t="shared" si="85"/>
        <v>1</v>
      </c>
      <c r="AG215" s="109">
        <v>7</v>
      </c>
      <c r="AH215" s="194">
        <f>IFERROR(AG215/AG220,"-")</f>
        <v>2.7027027027027029E-2</v>
      </c>
      <c r="AI215" s="195">
        <v>6673064</v>
      </c>
      <c r="AJ215" s="195">
        <v>7</v>
      </c>
      <c r="AK215" s="195">
        <f t="shared" si="86"/>
        <v>953294.85714285716</v>
      </c>
      <c r="AL215" s="195">
        <f t="shared" si="87"/>
        <v>953294.85714285716</v>
      </c>
      <c r="AM215" s="106">
        <f t="shared" si="88"/>
        <v>1</v>
      </c>
      <c r="AN215" s="109">
        <v>19</v>
      </c>
      <c r="AO215" s="194">
        <f>IFERROR(AN215/AN220,"-")</f>
        <v>4.5783132530120479E-2</v>
      </c>
      <c r="AP215" s="195">
        <v>13986729</v>
      </c>
      <c r="AQ215" s="195">
        <v>19</v>
      </c>
      <c r="AR215" s="195">
        <f t="shared" si="89"/>
        <v>736143.63157894742</v>
      </c>
      <c r="AS215" s="195">
        <f t="shared" si="90"/>
        <v>736143.63157894742</v>
      </c>
      <c r="AT215" s="106">
        <f t="shared" si="91"/>
        <v>1</v>
      </c>
      <c r="AU215" s="109">
        <v>0</v>
      </c>
      <c r="AV215" s="194">
        <f>IFERROR(AU215/AU220,"-")</f>
        <v>0</v>
      </c>
      <c r="AW215" s="195">
        <v>0</v>
      </c>
      <c r="AX215" s="195">
        <v>0</v>
      </c>
      <c r="AY215" s="195" t="str">
        <f t="shared" si="92"/>
        <v>-</v>
      </c>
      <c r="AZ215" s="195" t="str">
        <f t="shared" si="93"/>
        <v>-</v>
      </c>
      <c r="BA215" s="106" t="str">
        <f t="shared" si="94"/>
        <v>-</v>
      </c>
      <c r="BB215" s="109">
        <v>15</v>
      </c>
      <c r="BC215" s="194">
        <f>IFERROR(BB215/BB220,"-")</f>
        <v>3.1645569620253167E-2</v>
      </c>
      <c r="BD215" s="195">
        <v>9886418</v>
      </c>
      <c r="BE215" s="195">
        <v>15</v>
      </c>
      <c r="BF215" s="195">
        <f t="shared" si="95"/>
        <v>659094.53333333333</v>
      </c>
      <c r="BG215" s="195">
        <f t="shared" si="96"/>
        <v>659094.53333333333</v>
      </c>
      <c r="BH215" s="106">
        <f t="shared" si="97"/>
        <v>1</v>
      </c>
      <c r="BJ215" s="59"/>
    </row>
    <row r="216" spans="2:62" s="8" customFormat="1">
      <c r="B216" s="404"/>
      <c r="C216" s="407"/>
      <c r="D216" s="105" t="s">
        <v>133</v>
      </c>
      <c r="E216" s="110">
        <v>7</v>
      </c>
      <c r="F216" s="196">
        <f>IFERROR(E216/E220,"-")</f>
        <v>0.10606060606060606</v>
      </c>
      <c r="G216" s="52">
        <v>9667459</v>
      </c>
      <c r="H216" s="52">
        <v>7</v>
      </c>
      <c r="I216" s="52">
        <f t="shared" si="98"/>
        <v>1381065.5714285714</v>
      </c>
      <c r="J216" s="52">
        <f t="shared" si="75"/>
        <v>1381065.5714285714</v>
      </c>
      <c r="K216" s="10">
        <f t="shared" si="76"/>
        <v>1</v>
      </c>
      <c r="L216" s="110">
        <v>25</v>
      </c>
      <c r="M216" s="196">
        <f>IFERROR(L216/L220,"-")</f>
        <v>3.0084235860409144E-2</v>
      </c>
      <c r="N216" s="52">
        <v>25954114</v>
      </c>
      <c r="O216" s="52">
        <v>25</v>
      </c>
      <c r="P216" s="52">
        <f t="shared" si="77"/>
        <v>1038164.56</v>
      </c>
      <c r="Q216" s="52">
        <f t="shared" si="78"/>
        <v>1038164.56</v>
      </c>
      <c r="R216" s="10">
        <f t="shared" si="79"/>
        <v>1</v>
      </c>
      <c r="S216" s="110">
        <v>0</v>
      </c>
      <c r="T216" s="196">
        <f>IFERROR(S216/S220,"-")</f>
        <v>0</v>
      </c>
      <c r="U216" s="52">
        <v>0</v>
      </c>
      <c r="V216" s="52">
        <v>0</v>
      </c>
      <c r="W216" s="52" t="str">
        <f t="shared" si="80"/>
        <v>-</v>
      </c>
      <c r="X216" s="52" t="str">
        <f t="shared" si="81"/>
        <v>-</v>
      </c>
      <c r="Y216" s="10" t="str">
        <f t="shared" si="82"/>
        <v>-</v>
      </c>
      <c r="Z216" s="110">
        <v>0</v>
      </c>
      <c r="AA216" s="196">
        <f>IFERROR(Z216/Z220,"-")</f>
        <v>0</v>
      </c>
      <c r="AB216" s="52">
        <v>0</v>
      </c>
      <c r="AC216" s="52">
        <v>0</v>
      </c>
      <c r="AD216" s="52" t="str">
        <f t="shared" si="83"/>
        <v>-</v>
      </c>
      <c r="AE216" s="52" t="str">
        <f t="shared" si="84"/>
        <v>-</v>
      </c>
      <c r="AF216" s="10" t="str">
        <f t="shared" si="85"/>
        <v>-</v>
      </c>
      <c r="AG216" s="110">
        <v>16</v>
      </c>
      <c r="AH216" s="196">
        <f>IFERROR(AG216/AG220,"-")</f>
        <v>6.1776061776061778E-2</v>
      </c>
      <c r="AI216" s="52">
        <v>15580491</v>
      </c>
      <c r="AJ216" s="52">
        <v>16</v>
      </c>
      <c r="AK216" s="52">
        <f t="shared" si="86"/>
        <v>973780.6875</v>
      </c>
      <c r="AL216" s="52">
        <f t="shared" si="87"/>
        <v>973780.6875</v>
      </c>
      <c r="AM216" s="10">
        <f t="shared" si="88"/>
        <v>1</v>
      </c>
      <c r="AN216" s="110">
        <v>8</v>
      </c>
      <c r="AO216" s="196">
        <f>IFERROR(AN216/AN220,"-")</f>
        <v>1.9277108433734941E-2</v>
      </c>
      <c r="AP216" s="52">
        <v>8421574</v>
      </c>
      <c r="AQ216" s="52">
        <v>8</v>
      </c>
      <c r="AR216" s="52">
        <f t="shared" si="89"/>
        <v>1052696.75</v>
      </c>
      <c r="AS216" s="52">
        <f t="shared" si="90"/>
        <v>1052696.75</v>
      </c>
      <c r="AT216" s="10">
        <f t="shared" si="91"/>
        <v>1</v>
      </c>
      <c r="AU216" s="110">
        <v>25</v>
      </c>
      <c r="AV216" s="196">
        <f>IFERROR(AU216/AU220,"-")</f>
        <v>0.43103448275862066</v>
      </c>
      <c r="AW216" s="52">
        <v>25954114</v>
      </c>
      <c r="AX216" s="52">
        <v>25</v>
      </c>
      <c r="AY216" s="52">
        <f t="shared" si="92"/>
        <v>1038164.56</v>
      </c>
      <c r="AZ216" s="52">
        <f t="shared" si="93"/>
        <v>1038164.56</v>
      </c>
      <c r="BA216" s="10">
        <f t="shared" si="94"/>
        <v>1</v>
      </c>
      <c r="BB216" s="110">
        <v>7</v>
      </c>
      <c r="BC216" s="196">
        <f>IFERROR(BB216/BB220,"-")</f>
        <v>1.4767932489451477E-2</v>
      </c>
      <c r="BD216" s="52">
        <v>7076493</v>
      </c>
      <c r="BE216" s="52">
        <v>7</v>
      </c>
      <c r="BF216" s="52">
        <f t="shared" si="95"/>
        <v>1010927.5714285715</v>
      </c>
      <c r="BG216" s="52">
        <f t="shared" si="96"/>
        <v>1010927.5714285715</v>
      </c>
      <c r="BH216" s="10">
        <f t="shared" si="97"/>
        <v>1</v>
      </c>
      <c r="BJ216" s="59"/>
    </row>
    <row r="217" spans="2:62" s="8" customFormat="1">
      <c r="B217" s="404"/>
      <c r="C217" s="407"/>
      <c r="D217" s="105" t="s">
        <v>134</v>
      </c>
      <c r="E217" s="109">
        <v>4</v>
      </c>
      <c r="F217" s="194">
        <f>IFERROR(E217/E220,"-")</f>
        <v>6.0606060606060608E-2</v>
      </c>
      <c r="G217" s="195">
        <v>7718634</v>
      </c>
      <c r="H217" s="195">
        <v>4</v>
      </c>
      <c r="I217" s="195">
        <f t="shared" si="98"/>
        <v>1929658.5</v>
      </c>
      <c r="J217" s="195">
        <f t="shared" si="75"/>
        <v>1929658.5</v>
      </c>
      <c r="K217" s="106">
        <f t="shared" si="76"/>
        <v>1</v>
      </c>
      <c r="L217" s="109">
        <v>18</v>
      </c>
      <c r="M217" s="194">
        <f>IFERROR(L217/L220,"-")</f>
        <v>2.1660649819494584E-2</v>
      </c>
      <c r="N217" s="195">
        <v>29758393</v>
      </c>
      <c r="O217" s="195">
        <v>18</v>
      </c>
      <c r="P217" s="195">
        <f t="shared" si="77"/>
        <v>1653244.0555555555</v>
      </c>
      <c r="Q217" s="195">
        <f t="shared" si="78"/>
        <v>1653244.0555555555</v>
      </c>
      <c r="R217" s="106">
        <f t="shared" si="79"/>
        <v>1</v>
      </c>
      <c r="S217" s="109">
        <v>0</v>
      </c>
      <c r="T217" s="194">
        <f>IFERROR(S217/S220,"-")</f>
        <v>0</v>
      </c>
      <c r="U217" s="195">
        <v>0</v>
      </c>
      <c r="V217" s="195">
        <v>0</v>
      </c>
      <c r="W217" s="195" t="str">
        <f t="shared" si="80"/>
        <v>-</v>
      </c>
      <c r="X217" s="195" t="str">
        <f t="shared" si="81"/>
        <v>-</v>
      </c>
      <c r="Y217" s="106" t="str">
        <f t="shared" si="82"/>
        <v>-</v>
      </c>
      <c r="Z217" s="109">
        <v>0</v>
      </c>
      <c r="AA217" s="194">
        <f>IFERROR(Z217/Z220,"-")</f>
        <v>0</v>
      </c>
      <c r="AB217" s="195">
        <v>0</v>
      </c>
      <c r="AC217" s="195">
        <v>0</v>
      </c>
      <c r="AD217" s="195" t="str">
        <f t="shared" si="83"/>
        <v>-</v>
      </c>
      <c r="AE217" s="195" t="str">
        <f t="shared" si="84"/>
        <v>-</v>
      </c>
      <c r="AF217" s="106" t="str">
        <f t="shared" si="85"/>
        <v>-</v>
      </c>
      <c r="AG217" s="109">
        <v>10</v>
      </c>
      <c r="AH217" s="194">
        <f>IFERROR(AG217/AG220,"-")</f>
        <v>3.8610038610038609E-2</v>
      </c>
      <c r="AI217" s="195">
        <v>18733224</v>
      </c>
      <c r="AJ217" s="195">
        <v>10</v>
      </c>
      <c r="AK217" s="195">
        <f t="shared" si="86"/>
        <v>1873322.4</v>
      </c>
      <c r="AL217" s="195">
        <f t="shared" si="87"/>
        <v>1873322.4</v>
      </c>
      <c r="AM217" s="106">
        <f t="shared" si="88"/>
        <v>1</v>
      </c>
      <c r="AN217" s="109">
        <v>5</v>
      </c>
      <c r="AO217" s="194">
        <f>IFERROR(AN217/AN220,"-")</f>
        <v>1.2048192771084338E-2</v>
      </c>
      <c r="AP217" s="195">
        <v>6037323</v>
      </c>
      <c r="AQ217" s="195">
        <v>5</v>
      </c>
      <c r="AR217" s="195">
        <f t="shared" si="89"/>
        <v>1207464.6000000001</v>
      </c>
      <c r="AS217" s="195">
        <f t="shared" si="90"/>
        <v>1207464.6000000001</v>
      </c>
      <c r="AT217" s="106">
        <f t="shared" si="91"/>
        <v>1</v>
      </c>
      <c r="AU217" s="109">
        <v>18</v>
      </c>
      <c r="AV217" s="194">
        <f>IFERROR(AU217/AU220,"-")</f>
        <v>0.31034482758620691</v>
      </c>
      <c r="AW217" s="195">
        <v>29758393</v>
      </c>
      <c r="AX217" s="195">
        <v>18</v>
      </c>
      <c r="AY217" s="195">
        <f t="shared" si="92"/>
        <v>1653244.0555555555</v>
      </c>
      <c r="AZ217" s="195">
        <f t="shared" si="93"/>
        <v>1653244.0555555555</v>
      </c>
      <c r="BA217" s="106">
        <f t="shared" si="94"/>
        <v>1</v>
      </c>
      <c r="BB217" s="109">
        <v>3</v>
      </c>
      <c r="BC217" s="194">
        <f>IFERROR(BB217/BB220,"-")</f>
        <v>6.3291139240506328E-3</v>
      </c>
      <c r="BD217" s="195">
        <v>3689871</v>
      </c>
      <c r="BE217" s="195">
        <v>3</v>
      </c>
      <c r="BF217" s="195">
        <f t="shared" si="95"/>
        <v>1229957</v>
      </c>
      <c r="BG217" s="195">
        <f t="shared" si="96"/>
        <v>1229957</v>
      </c>
      <c r="BH217" s="106">
        <f t="shared" si="97"/>
        <v>1</v>
      </c>
      <c r="BJ217" s="59"/>
    </row>
    <row r="218" spans="2:62" s="8" customFormat="1">
      <c r="B218" s="404"/>
      <c r="C218" s="407"/>
      <c r="D218" s="105" t="s">
        <v>135</v>
      </c>
      <c r="E218" s="110">
        <v>0</v>
      </c>
      <c r="F218" s="196">
        <f>IFERROR(E218/E220,"-")</f>
        <v>0</v>
      </c>
      <c r="G218" s="52">
        <v>0</v>
      </c>
      <c r="H218" s="52">
        <v>0</v>
      </c>
      <c r="I218" s="52" t="str">
        <f t="shared" si="98"/>
        <v>-</v>
      </c>
      <c r="J218" s="52" t="str">
        <f t="shared" si="75"/>
        <v>-</v>
      </c>
      <c r="K218" s="10" t="str">
        <f t="shared" si="76"/>
        <v>-</v>
      </c>
      <c r="L218" s="110">
        <v>10</v>
      </c>
      <c r="M218" s="196">
        <f>IFERROR(L218/L220,"-")</f>
        <v>1.2033694344163659E-2</v>
      </c>
      <c r="N218" s="52">
        <v>12099688</v>
      </c>
      <c r="O218" s="52">
        <v>10</v>
      </c>
      <c r="P218" s="52">
        <f t="shared" si="77"/>
        <v>1209968.8</v>
      </c>
      <c r="Q218" s="52">
        <f t="shared" si="78"/>
        <v>1209968.8</v>
      </c>
      <c r="R218" s="10">
        <f t="shared" si="79"/>
        <v>1</v>
      </c>
      <c r="S218" s="110">
        <v>0</v>
      </c>
      <c r="T218" s="196">
        <f>IFERROR(S218/S220,"-")</f>
        <v>0</v>
      </c>
      <c r="U218" s="52">
        <v>0</v>
      </c>
      <c r="V218" s="52">
        <v>0</v>
      </c>
      <c r="W218" s="52" t="str">
        <f t="shared" si="80"/>
        <v>-</v>
      </c>
      <c r="X218" s="52" t="str">
        <f t="shared" si="81"/>
        <v>-</v>
      </c>
      <c r="Y218" s="10" t="str">
        <f t="shared" si="82"/>
        <v>-</v>
      </c>
      <c r="Z218" s="110">
        <v>0</v>
      </c>
      <c r="AA218" s="196">
        <f>IFERROR(Z218/Z220,"-")</f>
        <v>0</v>
      </c>
      <c r="AB218" s="52">
        <v>0</v>
      </c>
      <c r="AC218" s="52">
        <v>0</v>
      </c>
      <c r="AD218" s="52" t="str">
        <f t="shared" si="83"/>
        <v>-</v>
      </c>
      <c r="AE218" s="52" t="str">
        <f t="shared" si="84"/>
        <v>-</v>
      </c>
      <c r="AF218" s="10" t="str">
        <f t="shared" si="85"/>
        <v>-</v>
      </c>
      <c r="AG218" s="110">
        <v>5</v>
      </c>
      <c r="AH218" s="196">
        <f>IFERROR(AG218/AG220,"-")</f>
        <v>1.9305019305019305E-2</v>
      </c>
      <c r="AI218" s="52">
        <v>5339801</v>
      </c>
      <c r="AJ218" s="52">
        <v>5</v>
      </c>
      <c r="AK218" s="52">
        <f t="shared" si="86"/>
        <v>1067960.2</v>
      </c>
      <c r="AL218" s="52">
        <f t="shared" si="87"/>
        <v>1067960.2</v>
      </c>
      <c r="AM218" s="10">
        <f t="shared" si="88"/>
        <v>1</v>
      </c>
      <c r="AN218" s="110">
        <v>5</v>
      </c>
      <c r="AO218" s="196">
        <f>IFERROR(AN218/AN220,"-")</f>
        <v>1.2048192771084338E-2</v>
      </c>
      <c r="AP218" s="52">
        <v>6759887</v>
      </c>
      <c r="AQ218" s="52">
        <v>5</v>
      </c>
      <c r="AR218" s="52">
        <f t="shared" si="89"/>
        <v>1351977.4</v>
      </c>
      <c r="AS218" s="52">
        <f t="shared" si="90"/>
        <v>1351977.4</v>
      </c>
      <c r="AT218" s="10">
        <f t="shared" si="91"/>
        <v>1</v>
      </c>
      <c r="AU218" s="110">
        <v>10</v>
      </c>
      <c r="AV218" s="196">
        <f>IFERROR(AU218/AU220,"-")</f>
        <v>0.17241379310344829</v>
      </c>
      <c r="AW218" s="52">
        <v>12099688</v>
      </c>
      <c r="AX218" s="52">
        <v>10</v>
      </c>
      <c r="AY218" s="52">
        <f t="shared" si="92"/>
        <v>1209968.8</v>
      </c>
      <c r="AZ218" s="52">
        <f t="shared" si="93"/>
        <v>1209968.8</v>
      </c>
      <c r="BA218" s="10">
        <f t="shared" si="94"/>
        <v>1</v>
      </c>
      <c r="BB218" s="110">
        <v>1</v>
      </c>
      <c r="BC218" s="196">
        <f>IFERROR(BB218/BB220,"-")</f>
        <v>2.1097046413502108E-3</v>
      </c>
      <c r="BD218" s="52">
        <v>1436433</v>
      </c>
      <c r="BE218" s="52">
        <v>1</v>
      </c>
      <c r="BF218" s="52">
        <f t="shared" si="95"/>
        <v>1436433</v>
      </c>
      <c r="BG218" s="52">
        <f t="shared" si="96"/>
        <v>1436433</v>
      </c>
      <c r="BH218" s="10">
        <f t="shared" si="97"/>
        <v>1</v>
      </c>
      <c r="BJ218" s="59"/>
    </row>
    <row r="219" spans="2:62" s="8" customFormat="1">
      <c r="B219" s="404"/>
      <c r="C219" s="407"/>
      <c r="D219" s="108" t="s">
        <v>136</v>
      </c>
      <c r="E219" s="303">
        <v>1</v>
      </c>
      <c r="F219" s="197">
        <f>IFERROR(E219/E220,"-")</f>
        <v>1.5151515151515152E-2</v>
      </c>
      <c r="G219" s="98">
        <v>3627856</v>
      </c>
      <c r="H219" s="98">
        <v>1</v>
      </c>
      <c r="I219" s="98">
        <f t="shared" si="98"/>
        <v>3627856</v>
      </c>
      <c r="J219" s="98">
        <f t="shared" si="75"/>
        <v>3627856</v>
      </c>
      <c r="K219" s="26">
        <f t="shared" si="76"/>
        <v>1</v>
      </c>
      <c r="L219" s="303">
        <v>5</v>
      </c>
      <c r="M219" s="197">
        <f>IFERROR(L219/L220,"-")</f>
        <v>6.0168471720818293E-3</v>
      </c>
      <c r="N219" s="98">
        <v>10635267</v>
      </c>
      <c r="O219" s="98">
        <v>5</v>
      </c>
      <c r="P219" s="98">
        <f t="shared" si="77"/>
        <v>2127053.4</v>
      </c>
      <c r="Q219" s="98">
        <f t="shared" si="78"/>
        <v>2127053.4</v>
      </c>
      <c r="R219" s="26">
        <f t="shared" si="79"/>
        <v>1</v>
      </c>
      <c r="S219" s="303">
        <v>0</v>
      </c>
      <c r="T219" s="197">
        <f>IFERROR(S219/S220,"-")</f>
        <v>0</v>
      </c>
      <c r="U219" s="98">
        <v>0</v>
      </c>
      <c r="V219" s="98">
        <v>0</v>
      </c>
      <c r="W219" s="98" t="str">
        <f t="shared" si="80"/>
        <v>-</v>
      </c>
      <c r="X219" s="98" t="str">
        <f t="shared" si="81"/>
        <v>-</v>
      </c>
      <c r="Y219" s="26" t="str">
        <f t="shared" si="82"/>
        <v>-</v>
      </c>
      <c r="Z219" s="303">
        <v>0</v>
      </c>
      <c r="AA219" s="197">
        <f>IFERROR(Z219/Z220,"-")</f>
        <v>0</v>
      </c>
      <c r="AB219" s="98">
        <v>0</v>
      </c>
      <c r="AC219" s="98">
        <v>0</v>
      </c>
      <c r="AD219" s="98" t="str">
        <f t="shared" si="83"/>
        <v>-</v>
      </c>
      <c r="AE219" s="98" t="str">
        <f t="shared" si="84"/>
        <v>-</v>
      </c>
      <c r="AF219" s="26" t="str">
        <f t="shared" si="85"/>
        <v>-</v>
      </c>
      <c r="AG219" s="303">
        <v>3</v>
      </c>
      <c r="AH219" s="197">
        <f>IFERROR(AG219/AG220,"-")</f>
        <v>1.1583011583011582E-2</v>
      </c>
      <c r="AI219" s="98">
        <v>2724800</v>
      </c>
      <c r="AJ219" s="98">
        <v>3</v>
      </c>
      <c r="AK219" s="98">
        <f t="shared" si="86"/>
        <v>908266.66666666663</v>
      </c>
      <c r="AL219" s="98">
        <f t="shared" si="87"/>
        <v>908266.66666666663</v>
      </c>
      <c r="AM219" s="26">
        <f t="shared" si="88"/>
        <v>1</v>
      </c>
      <c r="AN219" s="303">
        <v>1</v>
      </c>
      <c r="AO219" s="197">
        <f>IFERROR(AN219/AN220,"-")</f>
        <v>2.4096385542168677E-3</v>
      </c>
      <c r="AP219" s="98">
        <v>3985919</v>
      </c>
      <c r="AQ219" s="98">
        <v>1</v>
      </c>
      <c r="AR219" s="98">
        <f t="shared" si="89"/>
        <v>3985919</v>
      </c>
      <c r="AS219" s="98">
        <f t="shared" si="90"/>
        <v>3985919</v>
      </c>
      <c r="AT219" s="26">
        <f t="shared" si="91"/>
        <v>1</v>
      </c>
      <c r="AU219" s="303">
        <v>5</v>
      </c>
      <c r="AV219" s="197">
        <f>IFERROR(AU219/AU220,"-")</f>
        <v>8.6206896551724144E-2</v>
      </c>
      <c r="AW219" s="98">
        <v>10635267</v>
      </c>
      <c r="AX219" s="98">
        <v>5</v>
      </c>
      <c r="AY219" s="98">
        <f t="shared" si="92"/>
        <v>2127053.4</v>
      </c>
      <c r="AZ219" s="98">
        <f t="shared" si="93"/>
        <v>2127053.4</v>
      </c>
      <c r="BA219" s="26">
        <f t="shared" si="94"/>
        <v>1</v>
      </c>
      <c r="BB219" s="303">
        <v>0</v>
      </c>
      <c r="BC219" s="197">
        <f>IFERROR(BB219/BB220,"-")</f>
        <v>0</v>
      </c>
      <c r="BD219" s="98">
        <v>0</v>
      </c>
      <c r="BE219" s="98">
        <v>0</v>
      </c>
      <c r="BF219" s="98" t="str">
        <f t="shared" si="95"/>
        <v>-</v>
      </c>
      <c r="BG219" s="98" t="str">
        <f t="shared" si="96"/>
        <v>-</v>
      </c>
      <c r="BH219" s="26" t="str">
        <f t="shared" si="97"/>
        <v>-</v>
      </c>
      <c r="BJ219" s="59"/>
    </row>
    <row r="220" spans="2:62" s="8" customFormat="1">
      <c r="B220" s="405"/>
      <c r="C220" s="408"/>
      <c r="D220" s="221" t="s">
        <v>64</v>
      </c>
      <c r="E220" s="111">
        <f>SUM(E212:E219)</f>
        <v>66</v>
      </c>
      <c r="F220" s="198">
        <f>IFERROR(E220/E220,"-")</f>
        <v>1</v>
      </c>
      <c r="G220" s="99">
        <f>SUM(G212:G219)</f>
        <v>24248672</v>
      </c>
      <c r="H220" s="99">
        <f>SUM(H212:H219)</f>
        <v>22</v>
      </c>
      <c r="I220" s="99">
        <f t="shared" si="98"/>
        <v>367404.12121212122</v>
      </c>
      <c r="J220" s="99">
        <f t="shared" si="75"/>
        <v>1102212.3636363635</v>
      </c>
      <c r="K220" s="87">
        <f t="shared" si="76"/>
        <v>0.33333333333333331</v>
      </c>
      <c r="L220" s="111">
        <f>SUM(L212:L219)</f>
        <v>831</v>
      </c>
      <c r="M220" s="198">
        <f>IFERROR(L220/L220,"-")</f>
        <v>1</v>
      </c>
      <c r="N220" s="99">
        <f>SUM(N212:N219)</f>
        <v>108861879</v>
      </c>
      <c r="O220" s="99">
        <f>SUM(O212:O219)</f>
        <v>121</v>
      </c>
      <c r="P220" s="99">
        <f t="shared" si="77"/>
        <v>131001.05776173285</v>
      </c>
      <c r="Q220" s="99">
        <f t="shared" si="78"/>
        <v>899684.95041322312</v>
      </c>
      <c r="R220" s="87">
        <f t="shared" si="79"/>
        <v>0.14560770156438027</v>
      </c>
      <c r="S220" s="111">
        <f>SUM(S212:S219)</f>
        <v>42</v>
      </c>
      <c r="T220" s="198">
        <f>IFERROR(S220/S220,"-")</f>
        <v>1</v>
      </c>
      <c r="U220" s="99">
        <f>SUM(U212:U219)</f>
        <v>0</v>
      </c>
      <c r="V220" s="99">
        <f>SUM(V212:V219)</f>
        <v>0</v>
      </c>
      <c r="W220" s="99">
        <f t="shared" si="80"/>
        <v>0</v>
      </c>
      <c r="X220" s="99" t="str">
        <f t="shared" si="81"/>
        <v>-</v>
      </c>
      <c r="Y220" s="87">
        <f t="shared" si="82"/>
        <v>0</v>
      </c>
      <c r="Z220" s="111">
        <f>SUM(Z212:Z219)</f>
        <v>110</v>
      </c>
      <c r="AA220" s="198">
        <f>IFERROR(Z220/Z220,"-")</f>
        <v>1</v>
      </c>
      <c r="AB220" s="99">
        <f>SUM(AB212:AB219)</f>
        <v>1426091</v>
      </c>
      <c r="AC220" s="99">
        <f>SUM(AC212:AC219)</f>
        <v>3</v>
      </c>
      <c r="AD220" s="99">
        <f t="shared" si="83"/>
        <v>12964.463636363636</v>
      </c>
      <c r="AE220" s="99">
        <f t="shared" si="84"/>
        <v>475363.66666666669</v>
      </c>
      <c r="AF220" s="87">
        <f t="shared" si="85"/>
        <v>2.7272727272727271E-2</v>
      </c>
      <c r="AG220" s="111">
        <f>SUM(AG212:AG219)</f>
        <v>259</v>
      </c>
      <c r="AH220" s="198">
        <f>IFERROR(AG220/AG220,"-")</f>
        <v>1</v>
      </c>
      <c r="AI220" s="99">
        <f>SUM(AI212:AI219)</f>
        <v>51722908</v>
      </c>
      <c r="AJ220" s="99">
        <f>SUM(AJ212:AJ219)</f>
        <v>57</v>
      </c>
      <c r="AK220" s="99">
        <f t="shared" si="86"/>
        <v>199702.34749034749</v>
      </c>
      <c r="AL220" s="99">
        <f t="shared" si="87"/>
        <v>907419.43859649124</v>
      </c>
      <c r="AM220" s="87">
        <f t="shared" si="88"/>
        <v>0.22007722007722008</v>
      </c>
      <c r="AN220" s="111">
        <f>SUM(AN212:AN219)</f>
        <v>415</v>
      </c>
      <c r="AO220" s="198">
        <f>IFERROR(AN220/AN220,"-")</f>
        <v>1</v>
      </c>
      <c r="AP220" s="99">
        <f>SUM(AP212:AP219)</f>
        <v>44848437</v>
      </c>
      <c r="AQ220" s="99">
        <f>SUM(AQ212:AQ219)</f>
        <v>56</v>
      </c>
      <c r="AR220" s="99">
        <f t="shared" si="89"/>
        <v>108068.52289156626</v>
      </c>
      <c r="AS220" s="99">
        <f t="shared" si="90"/>
        <v>800864.94642857148</v>
      </c>
      <c r="AT220" s="87">
        <f t="shared" si="91"/>
        <v>0.13493975903614458</v>
      </c>
      <c r="AU220" s="111">
        <f>SUM(AU212:AU219)</f>
        <v>58</v>
      </c>
      <c r="AV220" s="198">
        <f>IFERROR(AU220/AU220,"-")</f>
        <v>1</v>
      </c>
      <c r="AW220" s="99">
        <f>SUM(AW212:AW219)</f>
        <v>78447462</v>
      </c>
      <c r="AX220" s="99">
        <f>SUM(AX212:AX219)</f>
        <v>58</v>
      </c>
      <c r="AY220" s="99">
        <f t="shared" si="92"/>
        <v>1352542.448275862</v>
      </c>
      <c r="AZ220" s="99">
        <f t="shared" si="93"/>
        <v>1352542.448275862</v>
      </c>
      <c r="BA220" s="87">
        <f t="shared" si="94"/>
        <v>1</v>
      </c>
      <c r="BB220" s="111">
        <f>SUM(BB212:BB219)</f>
        <v>474</v>
      </c>
      <c r="BC220" s="198">
        <f>IFERROR(BB220/BB220,"-")</f>
        <v>1</v>
      </c>
      <c r="BD220" s="99">
        <f>SUM(BD212:BD219)</f>
        <v>25925037</v>
      </c>
      <c r="BE220" s="99">
        <f>SUM(BE212:BE219)</f>
        <v>41</v>
      </c>
      <c r="BF220" s="99">
        <f t="shared" si="95"/>
        <v>54694.170886075946</v>
      </c>
      <c r="BG220" s="99">
        <f t="shared" si="96"/>
        <v>632317.97560975607</v>
      </c>
      <c r="BH220" s="87">
        <f t="shared" si="97"/>
        <v>8.6497890295358648E-2</v>
      </c>
      <c r="BJ220" s="59"/>
    </row>
    <row r="221" spans="2:62" s="8" customFormat="1">
      <c r="B221" s="403">
        <v>25</v>
      </c>
      <c r="C221" s="406" t="s">
        <v>93</v>
      </c>
      <c r="D221" s="105" t="s">
        <v>132</v>
      </c>
      <c r="E221" s="109">
        <v>41</v>
      </c>
      <c r="F221" s="194">
        <f>IFERROR(E221/E229,"-")</f>
        <v>0.57746478873239437</v>
      </c>
      <c r="G221" s="195">
        <v>0</v>
      </c>
      <c r="H221" s="195">
        <v>0</v>
      </c>
      <c r="I221" s="195">
        <f t="shared" si="98"/>
        <v>0</v>
      </c>
      <c r="J221" s="195" t="str">
        <f t="shared" si="75"/>
        <v>-</v>
      </c>
      <c r="K221" s="106">
        <f t="shared" si="76"/>
        <v>0</v>
      </c>
      <c r="L221" s="109">
        <v>561</v>
      </c>
      <c r="M221" s="194">
        <f>IFERROR(L221/L229,"-")</f>
        <v>0.78242677824267781</v>
      </c>
      <c r="N221" s="195">
        <v>0</v>
      </c>
      <c r="O221" s="195">
        <v>0</v>
      </c>
      <c r="P221" s="195">
        <f t="shared" si="77"/>
        <v>0</v>
      </c>
      <c r="Q221" s="195" t="str">
        <f t="shared" si="78"/>
        <v>-</v>
      </c>
      <c r="R221" s="106">
        <f t="shared" si="79"/>
        <v>0</v>
      </c>
      <c r="S221" s="109">
        <v>33</v>
      </c>
      <c r="T221" s="194">
        <f>IFERROR(S221/S229,"-")</f>
        <v>0.86842105263157898</v>
      </c>
      <c r="U221" s="195">
        <v>0</v>
      </c>
      <c r="V221" s="195">
        <v>0</v>
      </c>
      <c r="W221" s="195">
        <f t="shared" si="80"/>
        <v>0</v>
      </c>
      <c r="X221" s="195" t="str">
        <f t="shared" si="81"/>
        <v>-</v>
      </c>
      <c r="Y221" s="106">
        <f t="shared" si="82"/>
        <v>0</v>
      </c>
      <c r="Z221" s="109">
        <v>69</v>
      </c>
      <c r="AA221" s="194">
        <f>IFERROR(Z221/Z229,"-")</f>
        <v>0.9452054794520548</v>
      </c>
      <c r="AB221" s="195">
        <v>0</v>
      </c>
      <c r="AC221" s="195">
        <v>0</v>
      </c>
      <c r="AD221" s="195">
        <f t="shared" si="83"/>
        <v>0</v>
      </c>
      <c r="AE221" s="195" t="str">
        <f t="shared" si="84"/>
        <v>-</v>
      </c>
      <c r="AF221" s="106">
        <f t="shared" si="85"/>
        <v>0</v>
      </c>
      <c r="AG221" s="109">
        <v>165</v>
      </c>
      <c r="AH221" s="194">
        <f>IFERROR(AG221/AG229,"-")</f>
        <v>0.68464730290456433</v>
      </c>
      <c r="AI221" s="195">
        <v>0</v>
      </c>
      <c r="AJ221" s="195">
        <v>0</v>
      </c>
      <c r="AK221" s="195">
        <f t="shared" si="86"/>
        <v>0</v>
      </c>
      <c r="AL221" s="195" t="str">
        <f t="shared" si="87"/>
        <v>-</v>
      </c>
      <c r="AM221" s="106">
        <f t="shared" si="88"/>
        <v>0</v>
      </c>
      <c r="AN221" s="109">
        <v>294</v>
      </c>
      <c r="AO221" s="194">
        <f>IFERROR(AN221/AN229,"-")</f>
        <v>0.83050847457627119</v>
      </c>
      <c r="AP221" s="195">
        <v>0</v>
      </c>
      <c r="AQ221" s="195">
        <v>0</v>
      </c>
      <c r="AR221" s="195">
        <f t="shared" si="89"/>
        <v>0</v>
      </c>
      <c r="AS221" s="195" t="str">
        <f t="shared" si="90"/>
        <v>-</v>
      </c>
      <c r="AT221" s="106">
        <f t="shared" si="91"/>
        <v>0</v>
      </c>
      <c r="AU221" s="109">
        <v>0</v>
      </c>
      <c r="AV221" s="194">
        <f>IFERROR(AU221/AU229,"-")</f>
        <v>0</v>
      </c>
      <c r="AW221" s="195">
        <v>0</v>
      </c>
      <c r="AX221" s="195">
        <v>0</v>
      </c>
      <c r="AY221" s="195" t="str">
        <f t="shared" si="92"/>
        <v>-</v>
      </c>
      <c r="AZ221" s="195" t="str">
        <f t="shared" si="93"/>
        <v>-</v>
      </c>
      <c r="BA221" s="106" t="str">
        <f t="shared" si="94"/>
        <v>-</v>
      </c>
      <c r="BB221" s="109">
        <v>350</v>
      </c>
      <c r="BC221" s="194">
        <f>IFERROR(BB221/BB229,"-")</f>
        <v>0.90673575129533679</v>
      </c>
      <c r="BD221" s="195">
        <v>0</v>
      </c>
      <c r="BE221" s="195">
        <v>0</v>
      </c>
      <c r="BF221" s="195">
        <f t="shared" si="95"/>
        <v>0</v>
      </c>
      <c r="BG221" s="195" t="str">
        <f t="shared" si="96"/>
        <v>-</v>
      </c>
      <c r="BH221" s="106">
        <f t="shared" si="97"/>
        <v>0</v>
      </c>
      <c r="BJ221" s="59"/>
    </row>
    <row r="222" spans="2:62" s="8" customFormat="1">
      <c r="B222" s="404"/>
      <c r="C222" s="407"/>
      <c r="D222" s="105" t="s">
        <v>129</v>
      </c>
      <c r="E222" s="110">
        <v>1</v>
      </c>
      <c r="F222" s="196">
        <f>IFERROR(E222/E229,"-")</f>
        <v>1.4084507042253521E-2</v>
      </c>
      <c r="G222" s="52">
        <v>187295</v>
      </c>
      <c r="H222" s="52">
        <v>1</v>
      </c>
      <c r="I222" s="52">
        <f t="shared" si="98"/>
        <v>187295</v>
      </c>
      <c r="J222" s="52">
        <f t="shared" si="75"/>
        <v>187295</v>
      </c>
      <c r="K222" s="10">
        <f t="shared" si="76"/>
        <v>1</v>
      </c>
      <c r="L222" s="110">
        <v>26</v>
      </c>
      <c r="M222" s="196">
        <f>IFERROR(L222/L229,"-")</f>
        <v>3.626220362622036E-2</v>
      </c>
      <c r="N222" s="52">
        <v>6013157</v>
      </c>
      <c r="O222" s="52">
        <v>26</v>
      </c>
      <c r="P222" s="52">
        <f t="shared" si="77"/>
        <v>231275.26923076922</v>
      </c>
      <c r="Q222" s="52">
        <f t="shared" si="78"/>
        <v>231275.26923076922</v>
      </c>
      <c r="R222" s="10">
        <f t="shared" si="79"/>
        <v>1</v>
      </c>
      <c r="S222" s="110">
        <v>2</v>
      </c>
      <c r="T222" s="196">
        <f>IFERROR(S222/S229,"-")</f>
        <v>5.2631578947368418E-2</v>
      </c>
      <c r="U222" s="52">
        <v>473996</v>
      </c>
      <c r="V222" s="52">
        <v>2</v>
      </c>
      <c r="W222" s="52">
        <f t="shared" si="80"/>
        <v>236998</v>
      </c>
      <c r="X222" s="52">
        <f t="shared" si="81"/>
        <v>236998</v>
      </c>
      <c r="Y222" s="10">
        <f t="shared" si="82"/>
        <v>1</v>
      </c>
      <c r="Z222" s="110">
        <v>1</v>
      </c>
      <c r="AA222" s="196">
        <f>IFERROR(Z222/Z229,"-")</f>
        <v>1.3698630136986301E-2</v>
      </c>
      <c r="AB222" s="52">
        <v>558029</v>
      </c>
      <c r="AC222" s="52">
        <v>1</v>
      </c>
      <c r="AD222" s="52">
        <f t="shared" si="83"/>
        <v>558029</v>
      </c>
      <c r="AE222" s="52">
        <f t="shared" si="84"/>
        <v>558029</v>
      </c>
      <c r="AF222" s="10">
        <f t="shared" si="85"/>
        <v>1</v>
      </c>
      <c r="AG222" s="110">
        <v>14</v>
      </c>
      <c r="AH222" s="196">
        <f>IFERROR(AG222/AG229,"-")</f>
        <v>5.8091286307053944E-2</v>
      </c>
      <c r="AI222" s="52">
        <v>2469123</v>
      </c>
      <c r="AJ222" s="52">
        <v>14</v>
      </c>
      <c r="AK222" s="52">
        <f t="shared" si="86"/>
        <v>176365.92857142858</v>
      </c>
      <c r="AL222" s="52">
        <f t="shared" si="87"/>
        <v>176365.92857142858</v>
      </c>
      <c r="AM222" s="10">
        <f t="shared" si="88"/>
        <v>1</v>
      </c>
      <c r="AN222" s="110">
        <v>9</v>
      </c>
      <c r="AO222" s="196">
        <f>IFERROR(AN222/AN229,"-")</f>
        <v>2.5423728813559324E-2</v>
      </c>
      <c r="AP222" s="52">
        <v>2512009</v>
      </c>
      <c r="AQ222" s="52">
        <v>9</v>
      </c>
      <c r="AR222" s="52">
        <f t="shared" si="89"/>
        <v>279112.11111111112</v>
      </c>
      <c r="AS222" s="52">
        <f t="shared" si="90"/>
        <v>279112.11111111112</v>
      </c>
      <c r="AT222" s="10">
        <f t="shared" si="91"/>
        <v>1</v>
      </c>
      <c r="AU222" s="110">
        <v>0</v>
      </c>
      <c r="AV222" s="196">
        <f>IFERROR(AU222/AU229,"-")</f>
        <v>0</v>
      </c>
      <c r="AW222" s="52">
        <v>0</v>
      </c>
      <c r="AX222" s="52">
        <v>0</v>
      </c>
      <c r="AY222" s="52" t="str">
        <f t="shared" si="92"/>
        <v>-</v>
      </c>
      <c r="AZ222" s="52" t="str">
        <f t="shared" si="93"/>
        <v>-</v>
      </c>
      <c r="BA222" s="10" t="str">
        <f t="shared" si="94"/>
        <v>-</v>
      </c>
      <c r="BB222" s="110">
        <v>9</v>
      </c>
      <c r="BC222" s="196">
        <f>IFERROR(BB222/BB229,"-")</f>
        <v>2.3316062176165803E-2</v>
      </c>
      <c r="BD222" s="52">
        <v>2059602</v>
      </c>
      <c r="BE222" s="52">
        <v>9</v>
      </c>
      <c r="BF222" s="52">
        <f t="shared" si="95"/>
        <v>228844.66666666666</v>
      </c>
      <c r="BG222" s="52">
        <f t="shared" si="96"/>
        <v>228844.66666666666</v>
      </c>
      <c r="BH222" s="10">
        <f t="shared" si="97"/>
        <v>1</v>
      </c>
      <c r="BJ222" s="59"/>
    </row>
    <row r="223" spans="2:62" s="8" customFormat="1">
      <c r="B223" s="404"/>
      <c r="C223" s="407"/>
      <c r="D223" s="105" t="s">
        <v>130</v>
      </c>
      <c r="E223" s="110">
        <v>5</v>
      </c>
      <c r="F223" s="196">
        <f>IFERROR(E223/E229,"-")</f>
        <v>7.0422535211267609E-2</v>
      </c>
      <c r="G223" s="52">
        <v>1787260</v>
      </c>
      <c r="H223" s="52">
        <v>5</v>
      </c>
      <c r="I223" s="52">
        <f t="shared" si="98"/>
        <v>357452</v>
      </c>
      <c r="J223" s="52">
        <f t="shared" si="75"/>
        <v>357452</v>
      </c>
      <c r="K223" s="10">
        <f t="shared" si="76"/>
        <v>1</v>
      </c>
      <c r="L223" s="110">
        <v>28</v>
      </c>
      <c r="M223" s="196">
        <f>IFERROR(L223/L229,"-")</f>
        <v>3.9051603905160388E-2</v>
      </c>
      <c r="N223" s="52">
        <v>10537532</v>
      </c>
      <c r="O223" s="52">
        <v>27</v>
      </c>
      <c r="P223" s="52">
        <f t="shared" si="77"/>
        <v>376340.42857142858</v>
      </c>
      <c r="Q223" s="52">
        <f t="shared" si="78"/>
        <v>390278.96296296298</v>
      </c>
      <c r="R223" s="10">
        <f t="shared" si="79"/>
        <v>0.9642857142857143</v>
      </c>
      <c r="S223" s="110">
        <v>1</v>
      </c>
      <c r="T223" s="196">
        <f>IFERROR(S223/S229,"-")</f>
        <v>2.6315789473684209E-2</v>
      </c>
      <c r="U223" s="52">
        <v>26046</v>
      </c>
      <c r="V223" s="52">
        <v>1</v>
      </c>
      <c r="W223" s="52">
        <f t="shared" si="80"/>
        <v>26046</v>
      </c>
      <c r="X223" s="52">
        <f t="shared" si="81"/>
        <v>26046</v>
      </c>
      <c r="Y223" s="10">
        <f t="shared" si="82"/>
        <v>1</v>
      </c>
      <c r="Z223" s="110">
        <v>2</v>
      </c>
      <c r="AA223" s="196">
        <f>IFERROR(Z223/Z229,"-")</f>
        <v>2.7397260273972601E-2</v>
      </c>
      <c r="AB223" s="52">
        <v>644309</v>
      </c>
      <c r="AC223" s="52">
        <v>2</v>
      </c>
      <c r="AD223" s="52">
        <f t="shared" si="83"/>
        <v>322154.5</v>
      </c>
      <c r="AE223" s="52">
        <f t="shared" si="84"/>
        <v>322154.5</v>
      </c>
      <c r="AF223" s="10">
        <f t="shared" si="85"/>
        <v>1</v>
      </c>
      <c r="AG223" s="110">
        <v>15</v>
      </c>
      <c r="AH223" s="196">
        <f>IFERROR(AG223/AG229,"-")</f>
        <v>6.2240663900414939E-2</v>
      </c>
      <c r="AI223" s="52">
        <v>5472951</v>
      </c>
      <c r="AJ223" s="52">
        <v>15</v>
      </c>
      <c r="AK223" s="52">
        <f t="shared" si="86"/>
        <v>364863.4</v>
      </c>
      <c r="AL223" s="52">
        <f t="shared" si="87"/>
        <v>364863.4</v>
      </c>
      <c r="AM223" s="10">
        <f t="shared" si="88"/>
        <v>1</v>
      </c>
      <c r="AN223" s="110">
        <v>10</v>
      </c>
      <c r="AO223" s="196">
        <f>IFERROR(AN223/AN229,"-")</f>
        <v>2.8248587570621469E-2</v>
      </c>
      <c r="AP223" s="52">
        <v>4394226</v>
      </c>
      <c r="AQ223" s="52">
        <v>9</v>
      </c>
      <c r="AR223" s="52">
        <f t="shared" si="89"/>
        <v>439422.6</v>
      </c>
      <c r="AS223" s="52">
        <f t="shared" si="90"/>
        <v>488247.33333333331</v>
      </c>
      <c r="AT223" s="10">
        <f t="shared" si="91"/>
        <v>0.9</v>
      </c>
      <c r="AU223" s="110">
        <v>0</v>
      </c>
      <c r="AV223" s="196">
        <f>IFERROR(AU223/AU229,"-")</f>
        <v>0</v>
      </c>
      <c r="AW223" s="52">
        <v>0</v>
      </c>
      <c r="AX223" s="52">
        <v>0</v>
      </c>
      <c r="AY223" s="52" t="str">
        <f t="shared" si="92"/>
        <v>-</v>
      </c>
      <c r="AZ223" s="52" t="str">
        <f t="shared" si="93"/>
        <v>-</v>
      </c>
      <c r="BA223" s="10" t="str">
        <f t="shared" si="94"/>
        <v>-</v>
      </c>
      <c r="BB223" s="110">
        <v>5</v>
      </c>
      <c r="BC223" s="196">
        <f>IFERROR(BB223/BB229,"-")</f>
        <v>1.2953367875647668E-2</v>
      </c>
      <c r="BD223" s="52">
        <v>2292763</v>
      </c>
      <c r="BE223" s="52">
        <v>5</v>
      </c>
      <c r="BF223" s="52">
        <f t="shared" si="95"/>
        <v>458552.6</v>
      </c>
      <c r="BG223" s="52">
        <f t="shared" si="96"/>
        <v>458552.6</v>
      </c>
      <c r="BH223" s="10">
        <f t="shared" si="97"/>
        <v>1</v>
      </c>
      <c r="BJ223" s="59"/>
    </row>
    <row r="224" spans="2:62" s="8" customFormat="1">
      <c r="B224" s="404"/>
      <c r="C224" s="407"/>
      <c r="D224" s="105" t="s">
        <v>131</v>
      </c>
      <c r="E224" s="109">
        <v>7</v>
      </c>
      <c r="F224" s="194">
        <f>IFERROR(E224/E229,"-")</f>
        <v>9.8591549295774641E-2</v>
      </c>
      <c r="G224" s="195">
        <v>3622385</v>
      </c>
      <c r="H224" s="195">
        <v>7</v>
      </c>
      <c r="I224" s="195">
        <f t="shared" si="98"/>
        <v>517483.57142857142</v>
      </c>
      <c r="J224" s="195">
        <f t="shared" si="75"/>
        <v>517483.57142857142</v>
      </c>
      <c r="K224" s="106">
        <f t="shared" si="76"/>
        <v>1</v>
      </c>
      <c r="L224" s="109">
        <v>38</v>
      </c>
      <c r="M224" s="194">
        <f>IFERROR(L224/L229,"-")</f>
        <v>5.2998605299860529E-2</v>
      </c>
      <c r="N224" s="195">
        <v>33830761</v>
      </c>
      <c r="O224" s="195">
        <v>38</v>
      </c>
      <c r="P224" s="195">
        <f t="shared" si="77"/>
        <v>890283.18421052629</v>
      </c>
      <c r="Q224" s="195">
        <f t="shared" si="78"/>
        <v>890283.18421052629</v>
      </c>
      <c r="R224" s="106">
        <f t="shared" si="79"/>
        <v>1</v>
      </c>
      <c r="S224" s="109">
        <v>2</v>
      </c>
      <c r="T224" s="194">
        <f>IFERROR(S224/S229,"-")</f>
        <v>5.2631578947368418E-2</v>
      </c>
      <c r="U224" s="195">
        <v>2451939</v>
      </c>
      <c r="V224" s="195">
        <v>2</v>
      </c>
      <c r="W224" s="195">
        <f t="shared" si="80"/>
        <v>1225969.5</v>
      </c>
      <c r="X224" s="195">
        <f t="shared" si="81"/>
        <v>1225969.5</v>
      </c>
      <c r="Y224" s="106">
        <f t="shared" si="82"/>
        <v>1</v>
      </c>
      <c r="Z224" s="109">
        <v>1</v>
      </c>
      <c r="AA224" s="194">
        <f>IFERROR(Z224/Z229,"-")</f>
        <v>1.3698630136986301E-2</v>
      </c>
      <c r="AB224" s="195">
        <v>463253</v>
      </c>
      <c r="AC224" s="195">
        <v>1</v>
      </c>
      <c r="AD224" s="195">
        <f t="shared" si="83"/>
        <v>463253</v>
      </c>
      <c r="AE224" s="195">
        <f t="shared" si="84"/>
        <v>463253</v>
      </c>
      <c r="AF224" s="106">
        <f t="shared" si="85"/>
        <v>1</v>
      </c>
      <c r="AG224" s="109">
        <v>18</v>
      </c>
      <c r="AH224" s="194">
        <f>IFERROR(AG224/AG229,"-")</f>
        <v>7.4688796680497924E-2</v>
      </c>
      <c r="AI224" s="195">
        <v>14574662</v>
      </c>
      <c r="AJ224" s="195">
        <v>18</v>
      </c>
      <c r="AK224" s="195">
        <f t="shared" si="86"/>
        <v>809703.4444444445</v>
      </c>
      <c r="AL224" s="195">
        <f t="shared" si="87"/>
        <v>809703.4444444445</v>
      </c>
      <c r="AM224" s="106">
        <f t="shared" si="88"/>
        <v>1</v>
      </c>
      <c r="AN224" s="109">
        <v>17</v>
      </c>
      <c r="AO224" s="194">
        <f>IFERROR(AN224/AN229,"-")</f>
        <v>4.8022598870056499E-2</v>
      </c>
      <c r="AP224" s="195">
        <v>16340907</v>
      </c>
      <c r="AQ224" s="195">
        <v>17</v>
      </c>
      <c r="AR224" s="195">
        <f t="shared" si="89"/>
        <v>961229.82352941181</v>
      </c>
      <c r="AS224" s="195">
        <f t="shared" si="90"/>
        <v>961229.82352941181</v>
      </c>
      <c r="AT224" s="106">
        <f t="shared" si="91"/>
        <v>1</v>
      </c>
      <c r="AU224" s="109">
        <v>0</v>
      </c>
      <c r="AV224" s="194">
        <f>IFERROR(AU224/AU229,"-")</f>
        <v>0</v>
      </c>
      <c r="AW224" s="195">
        <v>0</v>
      </c>
      <c r="AX224" s="195">
        <v>0</v>
      </c>
      <c r="AY224" s="195" t="str">
        <f t="shared" si="92"/>
        <v>-</v>
      </c>
      <c r="AZ224" s="195" t="str">
        <f t="shared" si="93"/>
        <v>-</v>
      </c>
      <c r="BA224" s="106" t="str">
        <f t="shared" si="94"/>
        <v>-</v>
      </c>
      <c r="BB224" s="109">
        <v>11</v>
      </c>
      <c r="BC224" s="194">
        <f>IFERROR(BB224/BB229,"-")</f>
        <v>2.8497409326424871E-2</v>
      </c>
      <c r="BD224" s="195">
        <v>8722913</v>
      </c>
      <c r="BE224" s="195">
        <v>11</v>
      </c>
      <c r="BF224" s="195">
        <f t="shared" si="95"/>
        <v>792992.09090909094</v>
      </c>
      <c r="BG224" s="195">
        <f t="shared" si="96"/>
        <v>792992.09090909094</v>
      </c>
      <c r="BH224" s="106">
        <f t="shared" si="97"/>
        <v>1</v>
      </c>
      <c r="BJ224" s="59"/>
    </row>
    <row r="225" spans="2:62" s="8" customFormat="1">
      <c r="B225" s="404"/>
      <c r="C225" s="407"/>
      <c r="D225" s="105" t="s">
        <v>133</v>
      </c>
      <c r="E225" s="110">
        <v>8</v>
      </c>
      <c r="F225" s="196">
        <f>IFERROR(E225/E229,"-")</f>
        <v>0.11267605633802817</v>
      </c>
      <c r="G225" s="52">
        <v>8013252</v>
      </c>
      <c r="H225" s="52">
        <v>8</v>
      </c>
      <c r="I225" s="52">
        <f t="shared" si="98"/>
        <v>1001656.5</v>
      </c>
      <c r="J225" s="52">
        <f t="shared" si="75"/>
        <v>1001656.5</v>
      </c>
      <c r="K225" s="10">
        <f t="shared" si="76"/>
        <v>1</v>
      </c>
      <c r="L225" s="110">
        <v>31</v>
      </c>
      <c r="M225" s="196">
        <f>IFERROR(L225/L229,"-")</f>
        <v>4.3235704323570434E-2</v>
      </c>
      <c r="N225" s="52">
        <v>37291213</v>
      </c>
      <c r="O225" s="52">
        <v>31</v>
      </c>
      <c r="P225" s="52">
        <f t="shared" si="77"/>
        <v>1202942.3548387096</v>
      </c>
      <c r="Q225" s="52">
        <f t="shared" si="78"/>
        <v>1202942.3548387096</v>
      </c>
      <c r="R225" s="10">
        <f t="shared" si="79"/>
        <v>1</v>
      </c>
      <c r="S225" s="110">
        <v>0</v>
      </c>
      <c r="T225" s="196">
        <f>IFERROR(S225/S229,"-")</f>
        <v>0</v>
      </c>
      <c r="U225" s="52">
        <v>0</v>
      </c>
      <c r="V225" s="52">
        <v>0</v>
      </c>
      <c r="W225" s="52" t="str">
        <f t="shared" si="80"/>
        <v>-</v>
      </c>
      <c r="X225" s="52" t="str">
        <f t="shared" si="81"/>
        <v>-</v>
      </c>
      <c r="Y225" s="10" t="str">
        <f t="shared" si="82"/>
        <v>-</v>
      </c>
      <c r="Z225" s="110">
        <v>0</v>
      </c>
      <c r="AA225" s="196">
        <f>IFERROR(Z225/Z229,"-")</f>
        <v>0</v>
      </c>
      <c r="AB225" s="52">
        <v>0</v>
      </c>
      <c r="AC225" s="52">
        <v>0</v>
      </c>
      <c r="AD225" s="52" t="str">
        <f t="shared" si="83"/>
        <v>-</v>
      </c>
      <c r="AE225" s="52" t="str">
        <f t="shared" si="84"/>
        <v>-</v>
      </c>
      <c r="AF225" s="10" t="str">
        <f t="shared" si="85"/>
        <v>-</v>
      </c>
      <c r="AG225" s="110">
        <v>15</v>
      </c>
      <c r="AH225" s="196">
        <f>IFERROR(AG225/AG229,"-")</f>
        <v>6.2240663900414939E-2</v>
      </c>
      <c r="AI225" s="52">
        <v>18427732</v>
      </c>
      <c r="AJ225" s="52">
        <v>15</v>
      </c>
      <c r="AK225" s="52">
        <f t="shared" si="86"/>
        <v>1228515.4666666666</v>
      </c>
      <c r="AL225" s="52">
        <f t="shared" si="87"/>
        <v>1228515.4666666666</v>
      </c>
      <c r="AM225" s="10">
        <f t="shared" si="88"/>
        <v>1</v>
      </c>
      <c r="AN225" s="110">
        <v>10</v>
      </c>
      <c r="AO225" s="196">
        <f>IFERROR(AN225/AN229,"-")</f>
        <v>2.8248587570621469E-2</v>
      </c>
      <c r="AP225" s="52">
        <v>12562196</v>
      </c>
      <c r="AQ225" s="52">
        <v>10</v>
      </c>
      <c r="AR225" s="52">
        <f t="shared" si="89"/>
        <v>1256219.6000000001</v>
      </c>
      <c r="AS225" s="52">
        <f t="shared" si="90"/>
        <v>1256219.6000000001</v>
      </c>
      <c r="AT225" s="10">
        <f t="shared" si="91"/>
        <v>1</v>
      </c>
      <c r="AU225" s="110">
        <v>31</v>
      </c>
      <c r="AV225" s="196">
        <f>IFERROR(AU225/AU229,"-")</f>
        <v>0.484375</v>
      </c>
      <c r="AW225" s="52">
        <v>37291213</v>
      </c>
      <c r="AX225" s="52">
        <v>31</v>
      </c>
      <c r="AY225" s="52">
        <f t="shared" si="92"/>
        <v>1202942.3548387096</v>
      </c>
      <c r="AZ225" s="52">
        <f t="shared" si="93"/>
        <v>1202942.3548387096</v>
      </c>
      <c r="BA225" s="10">
        <f t="shared" si="94"/>
        <v>1</v>
      </c>
      <c r="BB225" s="110">
        <v>6</v>
      </c>
      <c r="BC225" s="196">
        <f>IFERROR(BB225/BB229,"-")</f>
        <v>1.5544041450777202E-2</v>
      </c>
      <c r="BD225" s="52">
        <v>4169831</v>
      </c>
      <c r="BE225" s="52">
        <v>6</v>
      </c>
      <c r="BF225" s="52">
        <f t="shared" si="95"/>
        <v>694971.83333333337</v>
      </c>
      <c r="BG225" s="52">
        <f t="shared" si="96"/>
        <v>694971.83333333337</v>
      </c>
      <c r="BH225" s="10">
        <f t="shared" si="97"/>
        <v>1</v>
      </c>
      <c r="BJ225" s="59"/>
    </row>
    <row r="226" spans="2:62" s="8" customFormat="1">
      <c r="B226" s="404"/>
      <c r="C226" s="407"/>
      <c r="D226" s="105" t="s">
        <v>134</v>
      </c>
      <c r="E226" s="109">
        <v>7</v>
      </c>
      <c r="F226" s="194">
        <f>IFERROR(E226/E229,"-")</f>
        <v>9.8591549295774641E-2</v>
      </c>
      <c r="G226" s="195">
        <v>15708995</v>
      </c>
      <c r="H226" s="195">
        <v>7</v>
      </c>
      <c r="I226" s="195">
        <f t="shared" si="98"/>
        <v>2244142.1428571427</v>
      </c>
      <c r="J226" s="195">
        <f t="shared" si="75"/>
        <v>2244142.1428571427</v>
      </c>
      <c r="K226" s="106">
        <f t="shared" si="76"/>
        <v>1</v>
      </c>
      <c r="L226" s="109">
        <v>15</v>
      </c>
      <c r="M226" s="194">
        <f>IFERROR(L226/L229,"-")</f>
        <v>2.0920502092050208E-2</v>
      </c>
      <c r="N226" s="195">
        <v>29070731</v>
      </c>
      <c r="O226" s="195">
        <v>15</v>
      </c>
      <c r="P226" s="195">
        <f t="shared" si="77"/>
        <v>1938048.7333333334</v>
      </c>
      <c r="Q226" s="195">
        <f t="shared" si="78"/>
        <v>1938048.7333333334</v>
      </c>
      <c r="R226" s="106">
        <f t="shared" si="79"/>
        <v>1</v>
      </c>
      <c r="S226" s="109">
        <v>0</v>
      </c>
      <c r="T226" s="194">
        <f>IFERROR(S226/S229,"-")</f>
        <v>0</v>
      </c>
      <c r="U226" s="195">
        <v>0</v>
      </c>
      <c r="V226" s="195">
        <v>0</v>
      </c>
      <c r="W226" s="195" t="str">
        <f t="shared" si="80"/>
        <v>-</v>
      </c>
      <c r="X226" s="195" t="str">
        <f t="shared" si="81"/>
        <v>-</v>
      </c>
      <c r="Y226" s="106" t="str">
        <f t="shared" si="82"/>
        <v>-</v>
      </c>
      <c r="Z226" s="109">
        <v>0</v>
      </c>
      <c r="AA226" s="194">
        <f>IFERROR(Z226/Z229,"-")</f>
        <v>0</v>
      </c>
      <c r="AB226" s="195">
        <v>0</v>
      </c>
      <c r="AC226" s="195">
        <v>0</v>
      </c>
      <c r="AD226" s="195" t="str">
        <f t="shared" si="83"/>
        <v>-</v>
      </c>
      <c r="AE226" s="195" t="str">
        <f t="shared" si="84"/>
        <v>-</v>
      </c>
      <c r="AF226" s="106" t="str">
        <f t="shared" si="85"/>
        <v>-</v>
      </c>
      <c r="AG226" s="109">
        <v>8</v>
      </c>
      <c r="AH226" s="194">
        <f>IFERROR(AG226/AG229,"-")</f>
        <v>3.3195020746887967E-2</v>
      </c>
      <c r="AI226" s="195">
        <v>18112948</v>
      </c>
      <c r="AJ226" s="195">
        <v>8</v>
      </c>
      <c r="AK226" s="195">
        <f t="shared" si="86"/>
        <v>2264118.5</v>
      </c>
      <c r="AL226" s="195">
        <f t="shared" si="87"/>
        <v>2264118.5</v>
      </c>
      <c r="AM226" s="106">
        <f t="shared" si="88"/>
        <v>1</v>
      </c>
      <c r="AN226" s="109">
        <v>7</v>
      </c>
      <c r="AO226" s="194">
        <f>IFERROR(AN226/AN229,"-")</f>
        <v>1.977401129943503E-2</v>
      </c>
      <c r="AP226" s="195">
        <v>10957783</v>
      </c>
      <c r="AQ226" s="195">
        <v>7</v>
      </c>
      <c r="AR226" s="195">
        <f t="shared" si="89"/>
        <v>1565397.5714285714</v>
      </c>
      <c r="AS226" s="195">
        <f t="shared" si="90"/>
        <v>1565397.5714285714</v>
      </c>
      <c r="AT226" s="106">
        <f t="shared" si="91"/>
        <v>1</v>
      </c>
      <c r="AU226" s="109">
        <v>15</v>
      </c>
      <c r="AV226" s="194">
        <f>IFERROR(AU226/AU229,"-")</f>
        <v>0.234375</v>
      </c>
      <c r="AW226" s="195">
        <v>29070731</v>
      </c>
      <c r="AX226" s="195">
        <v>15</v>
      </c>
      <c r="AY226" s="195">
        <f t="shared" si="92"/>
        <v>1938048.7333333334</v>
      </c>
      <c r="AZ226" s="195">
        <f t="shared" si="93"/>
        <v>1938048.7333333334</v>
      </c>
      <c r="BA226" s="106">
        <f t="shared" si="94"/>
        <v>1</v>
      </c>
      <c r="BB226" s="109">
        <v>3</v>
      </c>
      <c r="BC226" s="194">
        <f>IFERROR(BB226/BB229,"-")</f>
        <v>7.7720207253886009E-3</v>
      </c>
      <c r="BD226" s="195">
        <v>2839797</v>
      </c>
      <c r="BE226" s="195">
        <v>3</v>
      </c>
      <c r="BF226" s="195">
        <f t="shared" si="95"/>
        <v>946599</v>
      </c>
      <c r="BG226" s="195">
        <f t="shared" si="96"/>
        <v>946599</v>
      </c>
      <c r="BH226" s="106">
        <f t="shared" si="97"/>
        <v>1</v>
      </c>
      <c r="BJ226" s="59"/>
    </row>
    <row r="227" spans="2:62" s="8" customFormat="1">
      <c r="B227" s="404"/>
      <c r="C227" s="407"/>
      <c r="D227" s="105" t="s">
        <v>135</v>
      </c>
      <c r="E227" s="110">
        <v>2</v>
      </c>
      <c r="F227" s="196">
        <f>IFERROR(E227/E229,"-")</f>
        <v>2.8169014084507043E-2</v>
      </c>
      <c r="G227" s="52">
        <v>1542040</v>
      </c>
      <c r="H227" s="52">
        <v>2</v>
      </c>
      <c r="I227" s="52">
        <f t="shared" si="98"/>
        <v>771020</v>
      </c>
      <c r="J227" s="52">
        <f t="shared" si="75"/>
        <v>771020</v>
      </c>
      <c r="K227" s="10">
        <f t="shared" si="76"/>
        <v>1</v>
      </c>
      <c r="L227" s="110">
        <v>9</v>
      </c>
      <c r="M227" s="196">
        <f>IFERROR(L227/L229,"-")</f>
        <v>1.2552301255230125E-2</v>
      </c>
      <c r="N227" s="52">
        <v>22034276</v>
      </c>
      <c r="O227" s="52">
        <v>9</v>
      </c>
      <c r="P227" s="52">
        <f t="shared" si="77"/>
        <v>2448252.888888889</v>
      </c>
      <c r="Q227" s="52">
        <f t="shared" si="78"/>
        <v>2448252.888888889</v>
      </c>
      <c r="R227" s="10">
        <f t="shared" si="79"/>
        <v>1</v>
      </c>
      <c r="S227" s="110">
        <v>0</v>
      </c>
      <c r="T227" s="196">
        <f>IFERROR(S227/S229,"-")</f>
        <v>0</v>
      </c>
      <c r="U227" s="52">
        <v>0</v>
      </c>
      <c r="V227" s="52">
        <v>0</v>
      </c>
      <c r="W227" s="52" t="str">
        <f t="shared" si="80"/>
        <v>-</v>
      </c>
      <c r="X227" s="52" t="str">
        <f t="shared" si="81"/>
        <v>-</v>
      </c>
      <c r="Y227" s="10" t="str">
        <f t="shared" si="82"/>
        <v>-</v>
      </c>
      <c r="Z227" s="110">
        <v>0</v>
      </c>
      <c r="AA227" s="196">
        <f>IFERROR(Z227/Z229,"-")</f>
        <v>0</v>
      </c>
      <c r="AB227" s="52">
        <v>0</v>
      </c>
      <c r="AC227" s="52">
        <v>0</v>
      </c>
      <c r="AD227" s="52" t="str">
        <f t="shared" si="83"/>
        <v>-</v>
      </c>
      <c r="AE227" s="52" t="str">
        <f t="shared" si="84"/>
        <v>-</v>
      </c>
      <c r="AF227" s="10" t="str">
        <f t="shared" si="85"/>
        <v>-</v>
      </c>
      <c r="AG227" s="110">
        <v>4</v>
      </c>
      <c r="AH227" s="196">
        <f>IFERROR(AG227/AG229,"-")</f>
        <v>1.6597510373443983E-2</v>
      </c>
      <c r="AI227" s="52">
        <v>8612043</v>
      </c>
      <c r="AJ227" s="52">
        <v>4</v>
      </c>
      <c r="AK227" s="52">
        <f t="shared" si="86"/>
        <v>2153010.75</v>
      </c>
      <c r="AL227" s="52">
        <f t="shared" si="87"/>
        <v>2153010.75</v>
      </c>
      <c r="AM227" s="10">
        <f t="shared" si="88"/>
        <v>1</v>
      </c>
      <c r="AN227" s="110">
        <v>4</v>
      </c>
      <c r="AO227" s="196">
        <f>IFERROR(AN227/AN229,"-")</f>
        <v>1.1299435028248588E-2</v>
      </c>
      <c r="AP227" s="52">
        <v>11946957</v>
      </c>
      <c r="AQ227" s="52">
        <v>4</v>
      </c>
      <c r="AR227" s="52">
        <f t="shared" si="89"/>
        <v>2986739.25</v>
      </c>
      <c r="AS227" s="52">
        <f t="shared" si="90"/>
        <v>2986739.25</v>
      </c>
      <c r="AT227" s="10">
        <f t="shared" si="91"/>
        <v>1</v>
      </c>
      <c r="AU227" s="110">
        <v>9</v>
      </c>
      <c r="AV227" s="196">
        <f>IFERROR(AU227/AU229,"-")</f>
        <v>0.140625</v>
      </c>
      <c r="AW227" s="52">
        <v>22034276</v>
      </c>
      <c r="AX227" s="52">
        <v>9</v>
      </c>
      <c r="AY227" s="52">
        <f t="shared" si="92"/>
        <v>2448252.888888889</v>
      </c>
      <c r="AZ227" s="52">
        <f t="shared" si="93"/>
        <v>2448252.888888889</v>
      </c>
      <c r="BA227" s="10">
        <f t="shared" si="94"/>
        <v>1</v>
      </c>
      <c r="BB227" s="110">
        <v>2</v>
      </c>
      <c r="BC227" s="196">
        <f>IFERROR(BB227/BB229,"-")</f>
        <v>5.1813471502590676E-3</v>
      </c>
      <c r="BD227" s="52">
        <v>839570</v>
      </c>
      <c r="BE227" s="52">
        <v>2</v>
      </c>
      <c r="BF227" s="52">
        <f t="shared" si="95"/>
        <v>419785</v>
      </c>
      <c r="BG227" s="52">
        <f t="shared" si="96"/>
        <v>419785</v>
      </c>
      <c r="BH227" s="10">
        <f t="shared" si="97"/>
        <v>1</v>
      </c>
      <c r="BJ227" s="59"/>
    </row>
    <row r="228" spans="2:62" s="8" customFormat="1">
      <c r="B228" s="404"/>
      <c r="C228" s="407"/>
      <c r="D228" s="108" t="s">
        <v>136</v>
      </c>
      <c r="E228" s="303">
        <v>0</v>
      </c>
      <c r="F228" s="197">
        <f>IFERROR(E228/E229,"-")</f>
        <v>0</v>
      </c>
      <c r="G228" s="98">
        <v>0</v>
      </c>
      <c r="H228" s="98">
        <v>0</v>
      </c>
      <c r="I228" s="98" t="str">
        <f t="shared" si="98"/>
        <v>-</v>
      </c>
      <c r="J228" s="98" t="str">
        <f t="shared" si="75"/>
        <v>-</v>
      </c>
      <c r="K228" s="26" t="str">
        <f t="shared" si="76"/>
        <v>-</v>
      </c>
      <c r="L228" s="303">
        <v>9</v>
      </c>
      <c r="M228" s="197">
        <f>IFERROR(L228/L229,"-")</f>
        <v>1.2552301255230125E-2</v>
      </c>
      <c r="N228" s="98">
        <v>23253114</v>
      </c>
      <c r="O228" s="98">
        <v>9</v>
      </c>
      <c r="P228" s="98">
        <f t="shared" si="77"/>
        <v>2583679.3333333335</v>
      </c>
      <c r="Q228" s="98">
        <f t="shared" si="78"/>
        <v>2583679.3333333335</v>
      </c>
      <c r="R228" s="26">
        <f t="shared" si="79"/>
        <v>1</v>
      </c>
      <c r="S228" s="303">
        <v>0</v>
      </c>
      <c r="T228" s="197">
        <f>IFERROR(S228/S229,"-")</f>
        <v>0</v>
      </c>
      <c r="U228" s="98">
        <v>0</v>
      </c>
      <c r="V228" s="98">
        <v>0</v>
      </c>
      <c r="W228" s="98" t="str">
        <f t="shared" si="80"/>
        <v>-</v>
      </c>
      <c r="X228" s="98" t="str">
        <f t="shared" si="81"/>
        <v>-</v>
      </c>
      <c r="Y228" s="26" t="str">
        <f t="shared" si="82"/>
        <v>-</v>
      </c>
      <c r="Z228" s="303">
        <v>0</v>
      </c>
      <c r="AA228" s="197">
        <f>IFERROR(Z228/Z229,"-")</f>
        <v>0</v>
      </c>
      <c r="AB228" s="98">
        <v>0</v>
      </c>
      <c r="AC228" s="98">
        <v>0</v>
      </c>
      <c r="AD228" s="98" t="str">
        <f t="shared" si="83"/>
        <v>-</v>
      </c>
      <c r="AE228" s="98" t="str">
        <f t="shared" si="84"/>
        <v>-</v>
      </c>
      <c r="AF228" s="26" t="str">
        <f t="shared" si="85"/>
        <v>-</v>
      </c>
      <c r="AG228" s="303">
        <v>2</v>
      </c>
      <c r="AH228" s="197">
        <f>IFERROR(AG228/AG229,"-")</f>
        <v>8.2987551867219917E-3</v>
      </c>
      <c r="AI228" s="98">
        <v>2946382</v>
      </c>
      <c r="AJ228" s="98">
        <v>2</v>
      </c>
      <c r="AK228" s="98">
        <f t="shared" si="86"/>
        <v>1473191</v>
      </c>
      <c r="AL228" s="98">
        <f t="shared" si="87"/>
        <v>1473191</v>
      </c>
      <c r="AM228" s="26">
        <f t="shared" si="88"/>
        <v>1</v>
      </c>
      <c r="AN228" s="303">
        <v>3</v>
      </c>
      <c r="AO228" s="197">
        <f>IFERROR(AN228/AN229,"-")</f>
        <v>8.4745762711864406E-3</v>
      </c>
      <c r="AP228" s="98">
        <v>9773527</v>
      </c>
      <c r="AQ228" s="98">
        <v>3</v>
      </c>
      <c r="AR228" s="98">
        <f t="shared" si="89"/>
        <v>3257842.3333333335</v>
      </c>
      <c r="AS228" s="98">
        <f t="shared" si="90"/>
        <v>3257842.3333333335</v>
      </c>
      <c r="AT228" s="26">
        <f t="shared" si="91"/>
        <v>1</v>
      </c>
      <c r="AU228" s="303">
        <v>9</v>
      </c>
      <c r="AV228" s="197">
        <f>IFERROR(AU228/AU229,"-")</f>
        <v>0.140625</v>
      </c>
      <c r="AW228" s="98">
        <v>23253114</v>
      </c>
      <c r="AX228" s="98">
        <v>9</v>
      </c>
      <c r="AY228" s="98">
        <f t="shared" si="92"/>
        <v>2583679.3333333335</v>
      </c>
      <c r="AZ228" s="98">
        <f t="shared" si="93"/>
        <v>2583679.3333333335</v>
      </c>
      <c r="BA228" s="26">
        <f t="shared" si="94"/>
        <v>1</v>
      </c>
      <c r="BB228" s="303">
        <v>0</v>
      </c>
      <c r="BC228" s="197">
        <f>IFERROR(BB228/BB229,"-")</f>
        <v>0</v>
      </c>
      <c r="BD228" s="98">
        <v>0</v>
      </c>
      <c r="BE228" s="98">
        <v>0</v>
      </c>
      <c r="BF228" s="98" t="str">
        <f t="shared" si="95"/>
        <v>-</v>
      </c>
      <c r="BG228" s="98" t="str">
        <f t="shared" si="96"/>
        <v>-</v>
      </c>
      <c r="BH228" s="26" t="str">
        <f t="shared" si="97"/>
        <v>-</v>
      </c>
      <c r="BJ228" s="59"/>
    </row>
    <row r="229" spans="2:62" s="8" customFormat="1">
      <c r="B229" s="405"/>
      <c r="C229" s="408"/>
      <c r="D229" s="221" t="s">
        <v>64</v>
      </c>
      <c r="E229" s="111">
        <f>SUM(E221:E228)</f>
        <v>71</v>
      </c>
      <c r="F229" s="198">
        <f>IFERROR(E229/E229,"-")</f>
        <v>1</v>
      </c>
      <c r="G229" s="99">
        <f>SUM(G221:G228)</f>
        <v>30861227</v>
      </c>
      <c r="H229" s="99">
        <f>SUM(H221:H228)</f>
        <v>30</v>
      </c>
      <c r="I229" s="99">
        <f t="shared" si="98"/>
        <v>434665.1690140845</v>
      </c>
      <c r="J229" s="99">
        <f t="shared" si="75"/>
        <v>1028707.5666666667</v>
      </c>
      <c r="K229" s="87">
        <f t="shared" si="76"/>
        <v>0.42253521126760563</v>
      </c>
      <c r="L229" s="111">
        <f>SUM(L221:L228)</f>
        <v>717</v>
      </c>
      <c r="M229" s="198">
        <f>IFERROR(L229/L229,"-")</f>
        <v>1</v>
      </c>
      <c r="N229" s="99">
        <f>SUM(N221:N228)</f>
        <v>162030784</v>
      </c>
      <c r="O229" s="99">
        <f>SUM(O221:O228)</f>
        <v>155</v>
      </c>
      <c r="P229" s="99">
        <f t="shared" si="77"/>
        <v>225984.35704323571</v>
      </c>
      <c r="Q229" s="99">
        <f t="shared" si="78"/>
        <v>1045359.8967741935</v>
      </c>
      <c r="R229" s="87">
        <f t="shared" si="79"/>
        <v>0.21617852161785217</v>
      </c>
      <c r="S229" s="111">
        <f>SUM(S221:S228)</f>
        <v>38</v>
      </c>
      <c r="T229" s="198">
        <f>IFERROR(S229/S229,"-")</f>
        <v>1</v>
      </c>
      <c r="U229" s="99">
        <f>SUM(U221:U228)</f>
        <v>2951981</v>
      </c>
      <c r="V229" s="99">
        <f>SUM(V221:V228)</f>
        <v>5</v>
      </c>
      <c r="W229" s="99">
        <f t="shared" si="80"/>
        <v>77683.710526315786</v>
      </c>
      <c r="X229" s="99">
        <f t="shared" si="81"/>
        <v>590396.19999999995</v>
      </c>
      <c r="Y229" s="87">
        <f t="shared" si="82"/>
        <v>0.13157894736842105</v>
      </c>
      <c r="Z229" s="111">
        <f>SUM(Z221:Z228)</f>
        <v>73</v>
      </c>
      <c r="AA229" s="198">
        <f>IFERROR(Z229/Z229,"-")</f>
        <v>1</v>
      </c>
      <c r="AB229" s="99">
        <f>SUM(AB221:AB228)</f>
        <v>1665591</v>
      </c>
      <c r="AC229" s="99">
        <f>SUM(AC221:AC228)</f>
        <v>4</v>
      </c>
      <c r="AD229" s="99">
        <f t="shared" si="83"/>
        <v>22816.31506849315</v>
      </c>
      <c r="AE229" s="99">
        <f t="shared" si="84"/>
        <v>416397.75</v>
      </c>
      <c r="AF229" s="87">
        <f t="shared" si="85"/>
        <v>5.4794520547945202E-2</v>
      </c>
      <c r="AG229" s="111">
        <f>SUM(AG221:AG228)</f>
        <v>241</v>
      </c>
      <c r="AH229" s="198">
        <f>IFERROR(AG229/AG229,"-")</f>
        <v>1</v>
      </c>
      <c r="AI229" s="99">
        <f>SUM(AI221:AI228)</f>
        <v>70615841</v>
      </c>
      <c r="AJ229" s="99">
        <f>SUM(AJ221:AJ228)</f>
        <v>76</v>
      </c>
      <c r="AK229" s="99">
        <f t="shared" si="86"/>
        <v>293011.78838174272</v>
      </c>
      <c r="AL229" s="99">
        <f t="shared" si="87"/>
        <v>929155.80263157899</v>
      </c>
      <c r="AM229" s="87">
        <f t="shared" si="88"/>
        <v>0.31535269709543567</v>
      </c>
      <c r="AN229" s="111">
        <f>SUM(AN221:AN228)</f>
        <v>354</v>
      </c>
      <c r="AO229" s="198">
        <f>IFERROR(AN229/AN229,"-")</f>
        <v>1</v>
      </c>
      <c r="AP229" s="99">
        <f>SUM(AP221:AP228)</f>
        <v>68487605</v>
      </c>
      <c r="AQ229" s="99">
        <f>SUM(AQ221:AQ228)</f>
        <v>59</v>
      </c>
      <c r="AR229" s="99">
        <f t="shared" si="89"/>
        <v>193467.81073446327</v>
      </c>
      <c r="AS229" s="99">
        <f t="shared" si="90"/>
        <v>1160806.8644067796</v>
      </c>
      <c r="AT229" s="87">
        <f t="shared" si="91"/>
        <v>0.16666666666666666</v>
      </c>
      <c r="AU229" s="111">
        <f>SUM(AU221:AU228)</f>
        <v>64</v>
      </c>
      <c r="AV229" s="198">
        <f>IFERROR(AU229/AU229,"-")</f>
        <v>1</v>
      </c>
      <c r="AW229" s="99">
        <f>SUM(AW221:AW228)</f>
        <v>111649334</v>
      </c>
      <c r="AX229" s="99">
        <f>SUM(AX221:AX228)</f>
        <v>64</v>
      </c>
      <c r="AY229" s="99">
        <f t="shared" si="92"/>
        <v>1744520.84375</v>
      </c>
      <c r="AZ229" s="99">
        <f t="shared" si="93"/>
        <v>1744520.84375</v>
      </c>
      <c r="BA229" s="87">
        <f t="shared" si="94"/>
        <v>1</v>
      </c>
      <c r="BB229" s="111">
        <f>SUM(BB221:BB228)</f>
        <v>386</v>
      </c>
      <c r="BC229" s="198">
        <f>IFERROR(BB229/BB229,"-")</f>
        <v>1</v>
      </c>
      <c r="BD229" s="99">
        <f>SUM(BD221:BD228)</f>
        <v>20924476</v>
      </c>
      <c r="BE229" s="99">
        <f>SUM(BE221:BE228)</f>
        <v>36</v>
      </c>
      <c r="BF229" s="99">
        <f t="shared" si="95"/>
        <v>54208.487046632123</v>
      </c>
      <c r="BG229" s="99">
        <f t="shared" si="96"/>
        <v>581235.4444444445</v>
      </c>
      <c r="BH229" s="87">
        <f t="shared" si="97"/>
        <v>9.3264248704663211E-2</v>
      </c>
      <c r="BJ229" s="59"/>
    </row>
    <row r="230" spans="2:62" s="8" customFormat="1">
      <c r="B230" s="403">
        <v>26</v>
      </c>
      <c r="C230" s="406" t="s">
        <v>29</v>
      </c>
      <c r="D230" s="105" t="s">
        <v>132</v>
      </c>
      <c r="E230" s="109">
        <v>638</v>
      </c>
      <c r="F230" s="194">
        <f>IFERROR(E230/E238,"-")</f>
        <v>0.45932325413966885</v>
      </c>
      <c r="G230" s="195">
        <v>0</v>
      </c>
      <c r="H230" s="195">
        <v>0</v>
      </c>
      <c r="I230" s="195">
        <f t="shared" si="98"/>
        <v>0</v>
      </c>
      <c r="J230" s="195" t="str">
        <f t="shared" si="75"/>
        <v>-</v>
      </c>
      <c r="K230" s="106">
        <f t="shared" si="76"/>
        <v>0</v>
      </c>
      <c r="L230" s="109">
        <v>10971</v>
      </c>
      <c r="M230" s="194">
        <f>IFERROR(L230/L238,"-")</f>
        <v>0.71654366141989423</v>
      </c>
      <c r="N230" s="195">
        <v>24817</v>
      </c>
      <c r="O230" s="195">
        <v>1</v>
      </c>
      <c r="P230" s="195">
        <f t="shared" si="77"/>
        <v>2.2620545073375262</v>
      </c>
      <c r="Q230" s="195">
        <f t="shared" si="78"/>
        <v>24817</v>
      </c>
      <c r="R230" s="106">
        <f t="shared" si="79"/>
        <v>9.1149393856530849E-5</v>
      </c>
      <c r="S230" s="109">
        <v>775</v>
      </c>
      <c r="T230" s="194">
        <f>IFERROR(S230/S238,"-")</f>
        <v>0.85920177383592022</v>
      </c>
      <c r="U230" s="195">
        <v>0</v>
      </c>
      <c r="V230" s="195">
        <v>0</v>
      </c>
      <c r="W230" s="195">
        <f t="shared" si="80"/>
        <v>0</v>
      </c>
      <c r="X230" s="195" t="str">
        <f t="shared" si="81"/>
        <v>-</v>
      </c>
      <c r="Y230" s="106">
        <f t="shared" si="82"/>
        <v>0</v>
      </c>
      <c r="Z230" s="109">
        <v>1739</v>
      </c>
      <c r="AA230" s="194">
        <f>IFERROR(Z230/Z238,"-")</f>
        <v>0.91286089238845147</v>
      </c>
      <c r="AB230" s="195">
        <v>0</v>
      </c>
      <c r="AC230" s="195">
        <v>0</v>
      </c>
      <c r="AD230" s="195">
        <f t="shared" si="83"/>
        <v>0</v>
      </c>
      <c r="AE230" s="195" t="str">
        <f t="shared" si="84"/>
        <v>-</v>
      </c>
      <c r="AF230" s="106">
        <f t="shared" si="85"/>
        <v>0</v>
      </c>
      <c r="AG230" s="109">
        <v>2991</v>
      </c>
      <c r="AH230" s="194">
        <f>IFERROR(AG230/AG238,"-")</f>
        <v>0.60375454178441668</v>
      </c>
      <c r="AI230" s="195">
        <v>0</v>
      </c>
      <c r="AJ230" s="195">
        <v>0</v>
      </c>
      <c r="AK230" s="195">
        <f t="shared" si="86"/>
        <v>0</v>
      </c>
      <c r="AL230" s="195" t="str">
        <f t="shared" si="87"/>
        <v>-</v>
      </c>
      <c r="AM230" s="106">
        <f t="shared" si="88"/>
        <v>0</v>
      </c>
      <c r="AN230" s="109">
        <v>5466</v>
      </c>
      <c r="AO230" s="194">
        <f>IFERROR(AN230/AN238,"-")</f>
        <v>0.73339594794042673</v>
      </c>
      <c r="AP230" s="195">
        <v>24817</v>
      </c>
      <c r="AQ230" s="195">
        <v>1</v>
      </c>
      <c r="AR230" s="195">
        <f t="shared" si="89"/>
        <v>4.5402488108305894</v>
      </c>
      <c r="AS230" s="195">
        <f t="shared" si="90"/>
        <v>24817</v>
      </c>
      <c r="AT230" s="106">
        <f t="shared" si="91"/>
        <v>1.8294914013904133E-4</v>
      </c>
      <c r="AU230" s="109">
        <v>0</v>
      </c>
      <c r="AV230" s="194">
        <f>IFERROR(AU230/AU238,"-")</f>
        <v>0</v>
      </c>
      <c r="AW230" s="195">
        <v>0</v>
      </c>
      <c r="AX230" s="195">
        <v>0</v>
      </c>
      <c r="AY230" s="195" t="str">
        <f t="shared" si="92"/>
        <v>-</v>
      </c>
      <c r="AZ230" s="195" t="str">
        <f t="shared" si="93"/>
        <v>-</v>
      </c>
      <c r="BA230" s="106" t="str">
        <f t="shared" si="94"/>
        <v>-</v>
      </c>
      <c r="BB230" s="109">
        <v>7698</v>
      </c>
      <c r="BC230" s="194">
        <f>IFERROR(BB230/BB238,"-")</f>
        <v>0.88431935669155659</v>
      </c>
      <c r="BD230" s="195">
        <v>0</v>
      </c>
      <c r="BE230" s="195">
        <v>0</v>
      </c>
      <c r="BF230" s="195">
        <f t="shared" si="95"/>
        <v>0</v>
      </c>
      <c r="BG230" s="195" t="str">
        <f t="shared" si="96"/>
        <v>-</v>
      </c>
      <c r="BH230" s="106">
        <f t="shared" si="97"/>
        <v>0</v>
      </c>
      <c r="BJ230" s="59"/>
    </row>
    <row r="231" spans="2:62" s="8" customFormat="1">
      <c r="B231" s="404"/>
      <c r="C231" s="407"/>
      <c r="D231" s="105" t="s">
        <v>129</v>
      </c>
      <c r="E231" s="110">
        <v>222</v>
      </c>
      <c r="F231" s="196">
        <f>IFERROR(E231/E238,"-")</f>
        <v>0.15982721382289417</v>
      </c>
      <c r="G231" s="52">
        <v>10890540</v>
      </c>
      <c r="H231" s="52">
        <v>82</v>
      </c>
      <c r="I231" s="52">
        <f t="shared" si="98"/>
        <v>49056.486486486487</v>
      </c>
      <c r="J231" s="52">
        <f t="shared" si="75"/>
        <v>132811.46341463414</v>
      </c>
      <c r="K231" s="10">
        <f t="shared" si="76"/>
        <v>0.36936936936936937</v>
      </c>
      <c r="L231" s="110">
        <v>1780</v>
      </c>
      <c r="M231" s="196">
        <f>IFERROR(L231/L238,"-")</f>
        <v>0.11625628633008948</v>
      </c>
      <c r="N231" s="52">
        <v>78005029</v>
      </c>
      <c r="O231" s="52">
        <v>469</v>
      </c>
      <c r="P231" s="52">
        <f t="shared" si="77"/>
        <v>43823.05</v>
      </c>
      <c r="Q231" s="52">
        <f t="shared" si="78"/>
        <v>166322.02345415778</v>
      </c>
      <c r="R231" s="10">
        <f t="shared" si="79"/>
        <v>0.26348314606741574</v>
      </c>
      <c r="S231" s="110">
        <v>58</v>
      </c>
      <c r="T231" s="196">
        <f>IFERROR(S231/S238,"-")</f>
        <v>6.4301552106430154E-2</v>
      </c>
      <c r="U231" s="52">
        <v>1069381</v>
      </c>
      <c r="V231" s="52">
        <v>9</v>
      </c>
      <c r="W231" s="52">
        <f t="shared" si="80"/>
        <v>18437.603448275862</v>
      </c>
      <c r="X231" s="52">
        <f t="shared" si="81"/>
        <v>118820.11111111111</v>
      </c>
      <c r="Y231" s="10">
        <f t="shared" si="82"/>
        <v>0.15517241379310345</v>
      </c>
      <c r="Z231" s="110">
        <v>65</v>
      </c>
      <c r="AA231" s="196">
        <f>IFERROR(Z231/Z238,"-")</f>
        <v>3.4120734908136482E-2</v>
      </c>
      <c r="AB231" s="52">
        <v>1608492</v>
      </c>
      <c r="AC231" s="52">
        <v>8</v>
      </c>
      <c r="AD231" s="52">
        <f t="shared" si="83"/>
        <v>24746.030769230769</v>
      </c>
      <c r="AE231" s="52">
        <f t="shared" si="84"/>
        <v>201061.5</v>
      </c>
      <c r="AF231" s="10">
        <f t="shared" si="85"/>
        <v>0.12307692307692308</v>
      </c>
      <c r="AG231" s="110">
        <v>740</v>
      </c>
      <c r="AH231" s="196">
        <f>IFERROR(AG231/AG238,"-")</f>
        <v>0.14937424303593055</v>
      </c>
      <c r="AI231" s="52">
        <v>33603546</v>
      </c>
      <c r="AJ231" s="52">
        <v>207</v>
      </c>
      <c r="AK231" s="52">
        <f t="shared" si="86"/>
        <v>45410.197297297294</v>
      </c>
      <c r="AL231" s="52">
        <f t="shared" si="87"/>
        <v>162335.97101449277</v>
      </c>
      <c r="AM231" s="10">
        <f t="shared" si="88"/>
        <v>0.2797297297297297</v>
      </c>
      <c r="AN231" s="110">
        <v>917</v>
      </c>
      <c r="AO231" s="196">
        <f>IFERROR(AN231/AN238,"-")</f>
        <v>0.12303770293841407</v>
      </c>
      <c r="AP231" s="52">
        <v>41723610</v>
      </c>
      <c r="AQ231" s="52">
        <v>245</v>
      </c>
      <c r="AR231" s="52">
        <f t="shared" si="89"/>
        <v>45500.119956379502</v>
      </c>
      <c r="AS231" s="52">
        <f t="shared" si="90"/>
        <v>170300.44897959183</v>
      </c>
      <c r="AT231" s="10">
        <f t="shared" si="91"/>
        <v>0.26717557251908397</v>
      </c>
      <c r="AU231" s="110">
        <v>0</v>
      </c>
      <c r="AV231" s="196">
        <f>IFERROR(AU231/AU238,"-")</f>
        <v>0</v>
      </c>
      <c r="AW231" s="52">
        <v>0</v>
      </c>
      <c r="AX231" s="52">
        <v>0</v>
      </c>
      <c r="AY231" s="52" t="str">
        <f t="shared" si="92"/>
        <v>-</v>
      </c>
      <c r="AZ231" s="52" t="str">
        <f t="shared" si="93"/>
        <v>-</v>
      </c>
      <c r="BA231" s="10" t="str">
        <f t="shared" si="94"/>
        <v>-</v>
      </c>
      <c r="BB231" s="110">
        <v>502</v>
      </c>
      <c r="BC231" s="196">
        <f>IFERROR(BB231/BB238,"-")</f>
        <v>5.7668006892590468E-2</v>
      </c>
      <c r="BD231" s="52">
        <v>18549059</v>
      </c>
      <c r="BE231" s="52">
        <v>94</v>
      </c>
      <c r="BF231" s="52">
        <f t="shared" si="95"/>
        <v>36950.316733067732</v>
      </c>
      <c r="BG231" s="52">
        <f t="shared" si="96"/>
        <v>197330.41489361701</v>
      </c>
      <c r="BH231" s="10">
        <f t="shared" si="97"/>
        <v>0.18725099601593626</v>
      </c>
      <c r="BJ231" s="59"/>
    </row>
    <row r="232" spans="2:62" s="8" customFormat="1">
      <c r="B232" s="404"/>
      <c r="C232" s="407"/>
      <c r="D232" s="105" t="s">
        <v>130</v>
      </c>
      <c r="E232" s="110">
        <v>157</v>
      </c>
      <c r="F232" s="196">
        <f>IFERROR(E232/E238,"-")</f>
        <v>0.11303095752339813</v>
      </c>
      <c r="G232" s="52">
        <v>18941880</v>
      </c>
      <c r="H232" s="52">
        <v>76</v>
      </c>
      <c r="I232" s="52">
        <f t="shared" si="98"/>
        <v>120648.91719745223</v>
      </c>
      <c r="J232" s="52">
        <f t="shared" si="75"/>
        <v>249235.26315789475</v>
      </c>
      <c r="K232" s="10">
        <f t="shared" si="76"/>
        <v>0.48407643312101911</v>
      </c>
      <c r="L232" s="110">
        <v>887</v>
      </c>
      <c r="M232" s="196">
        <f>IFERROR(L232/L238,"-")</f>
        <v>5.7932205603814249E-2</v>
      </c>
      <c r="N232" s="52">
        <v>99455009</v>
      </c>
      <c r="O232" s="52">
        <v>433</v>
      </c>
      <c r="P232" s="52">
        <f t="shared" si="77"/>
        <v>112125.15107102593</v>
      </c>
      <c r="Q232" s="52">
        <f t="shared" si="78"/>
        <v>229688.24249422632</v>
      </c>
      <c r="R232" s="10">
        <f t="shared" si="79"/>
        <v>0.48816234498308908</v>
      </c>
      <c r="S232" s="110">
        <v>14</v>
      </c>
      <c r="T232" s="196">
        <f>IFERROR(S232/S238,"-")</f>
        <v>1.5521064301552107E-2</v>
      </c>
      <c r="U232" s="52">
        <v>1381029</v>
      </c>
      <c r="V232" s="52">
        <v>5</v>
      </c>
      <c r="W232" s="52">
        <f t="shared" si="80"/>
        <v>98644.928571428565</v>
      </c>
      <c r="X232" s="52">
        <f t="shared" si="81"/>
        <v>276205.8</v>
      </c>
      <c r="Y232" s="10">
        <f t="shared" si="82"/>
        <v>0.35714285714285715</v>
      </c>
      <c r="Z232" s="110">
        <v>31</v>
      </c>
      <c r="AA232" s="196">
        <f>IFERROR(Z232/Z238,"-")</f>
        <v>1.6272965879265092E-2</v>
      </c>
      <c r="AB232" s="52">
        <v>2699632</v>
      </c>
      <c r="AC232" s="52">
        <v>14</v>
      </c>
      <c r="AD232" s="52">
        <f t="shared" si="83"/>
        <v>87084.903225806454</v>
      </c>
      <c r="AE232" s="52">
        <f t="shared" si="84"/>
        <v>192830.85714285713</v>
      </c>
      <c r="AF232" s="10">
        <f t="shared" si="85"/>
        <v>0.45161290322580644</v>
      </c>
      <c r="AG232" s="110">
        <v>425</v>
      </c>
      <c r="AH232" s="196">
        <f>IFERROR(AG232/AG238,"-")</f>
        <v>8.5789261203068234E-2</v>
      </c>
      <c r="AI232" s="52">
        <v>50402498</v>
      </c>
      <c r="AJ232" s="52">
        <v>228</v>
      </c>
      <c r="AK232" s="52">
        <f t="shared" si="86"/>
        <v>118594.11294117647</v>
      </c>
      <c r="AL232" s="52">
        <f t="shared" si="87"/>
        <v>221063.58771929826</v>
      </c>
      <c r="AM232" s="10">
        <f t="shared" si="88"/>
        <v>0.53647058823529414</v>
      </c>
      <c r="AN232" s="110">
        <v>417</v>
      </c>
      <c r="AO232" s="196">
        <f>IFERROR(AN232/AN238,"-")</f>
        <v>5.5950623909834969E-2</v>
      </c>
      <c r="AP232" s="52">
        <v>44971850</v>
      </c>
      <c r="AQ232" s="52">
        <v>186</v>
      </c>
      <c r="AR232" s="52">
        <f t="shared" si="89"/>
        <v>107846.16306954436</v>
      </c>
      <c r="AS232" s="52">
        <f t="shared" si="90"/>
        <v>241784.13978494622</v>
      </c>
      <c r="AT232" s="10">
        <f t="shared" si="91"/>
        <v>0.4460431654676259</v>
      </c>
      <c r="AU232" s="110">
        <v>0</v>
      </c>
      <c r="AV232" s="196">
        <f>IFERROR(AU232/AU238,"-")</f>
        <v>0</v>
      </c>
      <c r="AW232" s="52">
        <v>0</v>
      </c>
      <c r="AX232" s="52">
        <v>0</v>
      </c>
      <c r="AY232" s="52" t="str">
        <f t="shared" si="92"/>
        <v>-</v>
      </c>
      <c r="AZ232" s="52" t="str">
        <f t="shared" si="93"/>
        <v>-</v>
      </c>
      <c r="BA232" s="10" t="str">
        <f t="shared" si="94"/>
        <v>-</v>
      </c>
      <c r="BB232" s="110">
        <v>180</v>
      </c>
      <c r="BC232" s="196">
        <f>IFERROR(BB232/BB238,"-")</f>
        <v>2.067777139574957E-2</v>
      </c>
      <c r="BD232" s="52">
        <v>20731015</v>
      </c>
      <c r="BE232" s="52">
        <v>68</v>
      </c>
      <c r="BF232" s="52">
        <f t="shared" si="95"/>
        <v>115172.30555555556</v>
      </c>
      <c r="BG232" s="52">
        <f t="shared" si="96"/>
        <v>304867.8676470588</v>
      </c>
      <c r="BH232" s="10">
        <f t="shared" si="97"/>
        <v>0.37777777777777777</v>
      </c>
      <c r="BJ232" s="59"/>
    </row>
    <row r="233" spans="2:62" s="8" customFormat="1">
      <c r="B233" s="404"/>
      <c r="C233" s="407"/>
      <c r="D233" s="105" t="s">
        <v>131</v>
      </c>
      <c r="E233" s="109">
        <v>130</v>
      </c>
      <c r="F233" s="194">
        <f>IFERROR(E233/E238,"-")</f>
        <v>9.3592512598992081E-2</v>
      </c>
      <c r="G233" s="195">
        <v>77808111</v>
      </c>
      <c r="H233" s="195">
        <v>116</v>
      </c>
      <c r="I233" s="195">
        <f t="shared" si="98"/>
        <v>598523.93076923082</v>
      </c>
      <c r="J233" s="195">
        <f t="shared" si="75"/>
        <v>670759.57758620684</v>
      </c>
      <c r="K233" s="106">
        <f t="shared" si="76"/>
        <v>0.89230769230769236</v>
      </c>
      <c r="L233" s="109">
        <v>829</v>
      </c>
      <c r="M233" s="194">
        <f>IFERROR(L233/L238,"-")</f>
        <v>5.4144079420024818E-2</v>
      </c>
      <c r="N233" s="195">
        <v>621395458</v>
      </c>
      <c r="O233" s="195">
        <v>716</v>
      </c>
      <c r="P233" s="195">
        <f t="shared" si="77"/>
        <v>749572.32569360675</v>
      </c>
      <c r="Q233" s="195">
        <f t="shared" si="78"/>
        <v>867870.751396648</v>
      </c>
      <c r="R233" s="106">
        <f t="shared" si="79"/>
        <v>0.86369119420989149</v>
      </c>
      <c r="S233" s="109">
        <v>55</v>
      </c>
      <c r="T233" s="194">
        <f>IFERROR(S233/S238,"-")</f>
        <v>6.097560975609756E-2</v>
      </c>
      <c r="U233" s="195">
        <v>38183116</v>
      </c>
      <c r="V233" s="195">
        <v>43</v>
      </c>
      <c r="W233" s="195">
        <f t="shared" si="80"/>
        <v>694238.47272727278</v>
      </c>
      <c r="X233" s="195">
        <f t="shared" si="81"/>
        <v>887979.4418604651</v>
      </c>
      <c r="Y233" s="106">
        <f t="shared" si="82"/>
        <v>0.78181818181818186</v>
      </c>
      <c r="Z233" s="109">
        <v>70</v>
      </c>
      <c r="AA233" s="194">
        <f>IFERROR(Z233/Z238,"-")</f>
        <v>3.6745406824146981E-2</v>
      </c>
      <c r="AB233" s="195">
        <v>55883677</v>
      </c>
      <c r="AC233" s="195">
        <v>59</v>
      </c>
      <c r="AD233" s="195">
        <f t="shared" si="83"/>
        <v>798338.24285714282</v>
      </c>
      <c r="AE233" s="195">
        <f t="shared" si="84"/>
        <v>947180.96610169497</v>
      </c>
      <c r="AF233" s="106">
        <f t="shared" si="85"/>
        <v>0.84285714285714286</v>
      </c>
      <c r="AG233" s="109">
        <v>361</v>
      </c>
      <c r="AH233" s="194">
        <f>IFERROR(AG233/AG238,"-")</f>
        <v>7.2870407751312066E-2</v>
      </c>
      <c r="AI233" s="195">
        <v>275358668</v>
      </c>
      <c r="AJ233" s="195">
        <v>324</v>
      </c>
      <c r="AK233" s="195">
        <f t="shared" si="86"/>
        <v>762766.39335180051</v>
      </c>
      <c r="AL233" s="195">
        <f t="shared" si="87"/>
        <v>849872.43209876539</v>
      </c>
      <c r="AM233" s="106">
        <f t="shared" si="88"/>
        <v>0.89750692520775621</v>
      </c>
      <c r="AN233" s="109">
        <v>343</v>
      </c>
      <c r="AO233" s="194">
        <f>IFERROR(AN233/AN238,"-")</f>
        <v>4.6021736213605259E-2</v>
      </c>
      <c r="AP233" s="195">
        <v>251969997</v>
      </c>
      <c r="AQ233" s="195">
        <v>290</v>
      </c>
      <c r="AR233" s="195">
        <f t="shared" si="89"/>
        <v>734606.40524781344</v>
      </c>
      <c r="AS233" s="195">
        <f t="shared" si="90"/>
        <v>868862.05862068967</v>
      </c>
      <c r="AT233" s="106">
        <f t="shared" si="91"/>
        <v>0.84548104956268222</v>
      </c>
      <c r="AU233" s="109">
        <v>0</v>
      </c>
      <c r="AV233" s="194">
        <f>IFERROR(AU233/AU238,"-")</f>
        <v>0</v>
      </c>
      <c r="AW233" s="195">
        <v>0</v>
      </c>
      <c r="AX233" s="195">
        <v>0</v>
      </c>
      <c r="AY233" s="195" t="str">
        <f t="shared" si="92"/>
        <v>-</v>
      </c>
      <c r="AZ233" s="195" t="str">
        <f t="shared" si="93"/>
        <v>-</v>
      </c>
      <c r="BA233" s="106" t="str">
        <f t="shared" si="94"/>
        <v>-</v>
      </c>
      <c r="BB233" s="109">
        <v>199</v>
      </c>
      <c r="BC233" s="194">
        <f>IFERROR(BB233/BB238,"-")</f>
        <v>2.286042504307869E-2</v>
      </c>
      <c r="BD233" s="195">
        <v>130712940</v>
      </c>
      <c r="BE233" s="195">
        <v>160</v>
      </c>
      <c r="BF233" s="195">
        <f t="shared" si="95"/>
        <v>656848.9447236181</v>
      </c>
      <c r="BG233" s="195">
        <f t="shared" si="96"/>
        <v>816955.875</v>
      </c>
      <c r="BH233" s="106">
        <f t="shared" si="97"/>
        <v>0.8040201005025126</v>
      </c>
      <c r="BJ233" s="59"/>
    </row>
    <row r="234" spans="2:62" s="8" customFormat="1">
      <c r="B234" s="404"/>
      <c r="C234" s="407"/>
      <c r="D234" s="105" t="s">
        <v>133</v>
      </c>
      <c r="E234" s="110">
        <v>109</v>
      </c>
      <c r="F234" s="196">
        <f>IFERROR(E234/E238,"-")</f>
        <v>7.8473722102231816E-2</v>
      </c>
      <c r="G234" s="52">
        <v>126123915</v>
      </c>
      <c r="H234" s="52">
        <v>99</v>
      </c>
      <c r="I234" s="52">
        <f t="shared" si="98"/>
        <v>1157100.1376146788</v>
      </c>
      <c r="J234" s="52">
        <f t="shared" si="75"/>
        <v>1273978.9393939395</v>
      </c>
      <c r="K234" s="10">
        <f t="shared" si="76"/>
        <v>0.90825688073394495</v>
      </c>
      <c r="L234" s="110">
        <v>413</v>
      </c>
      <c r="M234" s="196">
        <f>IFERROR(L234/L238,"-")</f>
        <v>2.6974070929397166E-2</v>
      </c>
      <c r="N234" s="52">
        <v>475608941</v>
      </c>
      <c r="O234" s="52">
        <v>382</v>
      </c>
      <c r="P234" s="52">
        <f t="shared" si="77"/>
        <v>1151595.4987893463</v>
      </c>
      <c r="Q234" s="52">
        <f t="shared" si="78"/>
        <v>1245049.5837696334</v>
      </c>
      <c r="R234" s="10">
        <f t="shared" si="79"/>
        <v>0.92493946731234866</v>
      </c>
      <c r="S234" s="110">
        <v>0</v>
      </c>
      <c r="T234" s="196">
        <f>IFERROR(S234/S238,"-")</f>
        <v>0</v>
      </c>
      <c r="U234" s="52">
        <v>0</v>
      </c>
      <c r="V234" s="52">
        <v>0</v>
      </c>
      <c r="W234" s="52" t="str">
        <f t="shared" si="80"/>
        <v>-</v>
      </c>
      <c r="X234" s="52" t="str">
        <f t="shared" si="81"/>
        <v>-</v>
      </c>
      <c r="Y234" s="10" t="str">
        <f t="shared" si="82"/>
        <v>-</v>
      </c>
      <c r="Z234" s="110">
        <v>0</v>
      </c>
      <c r="AA234" s="196">
        <f>IFERROR(Z234/Z238,"-")</f>
        <v>0</v>
      </c>
      <c r="AB234" s="52">
        <v>0</v>
      </c>
      <c r="AC234" s="52">
        <v>0</v>
      </c>
      <c r="AD234" s="52" t="str">
        <f t="shared" si="83"/>
        <v>-</v>
      </c>
      <c r="AE234" s="52" t="str">
        <f t="shared" si="84"/>
        <v>-</v>
      </c>
      <c r="AF234" s="10" t="str">
        <f t="shared" si="85"/>
        <v>-</v>
      </c>
      <c r="AG234" s="110">
        <v>219</v>
      </c>
      <c r="AH234" s="196">
        <f>IFERROR(AG234/AG238,"-")</f>
        <v>4.4206701655228102E-2</v>
      </c>
      <c r="AI234" s="52">
        <v>254518387</v>
      </c>
      <c r="AJ234" s="52">
        <v>206</v>
      </c>
      <c r="AK234" s="52">
        <f t="shared" si="86"/>
        <v>1162184.4155251142</v>
      </c>
      <c r="AL234" s="52">
        <f t="shared" si="87"/>
        <v>1235526.1504854369</v>
      </c>
      <c r="AM234" s="10">
        <f t="shared" si="88"/>
        <v>0.94063926940639264</v>
      </c>
      <c r="AN234" s="110">
        <v>158</v>
      </c>
      <c r="AO234" s="196">
        <f>IFERROR(AN234/AN238,"-")</f>
        <v>2.1199516973030994E-2</v>
      </c>
      <c r="AP234" s="52">
        <v>175744546</v>
      </c>
      <c r="AQ234" s="52">
        <v>145</v>
      </c>
      <c r="AR234" s="52">
        <f t="shared" si="89"/>
        <v>1112307.253164557</v>
      </c>
      <c r="AS234" s="52">
        <f t="shared" si="90"/>
        <v>1212031.351724138</v>
      </c>
      <c r="AT234" s="10">
        <f t="shared" si="91"/>
        <v>0.91772151898734178</v>
      </c>
      <c r="AU234" s="110">
        <v>413</v>
      </c>
      <c r="AV234" s="196">
        <f>IFERROR(AU234/AU238,"-")</f>
        <v>0.48933649289099523</v>
      </c>
      <c r="AW234" s="52">
        <v>475608941</v>
      </c>
      <c r="AX234" s="52">
        <v>382</v>
      </c>
      <c r="AY234" s="52">
        <f t="shared" si="92"/>
        <v>1151595.4987893463</v>
      </c>
      <c r="AZ234" s="52">
        <f t="shared" si="93"/>
        <v>1245049.5837696334</v>
      </c>
      <c r="BA234" s="10">
        <f t="shared" si="94"/>
        <v>0.92493946731234866</v>
      </c>
      <c r="BB234" s="110">
        <v>68</v>
      </c>
      <c r="BC234" s="196">
        <f>IFERROR(BB234/BB238,"-")</f>
        <v>7.8116025272831702E-3</v>
      </c>
      <c r="BD234" s="52">
        <v>77663520</v>
      </c>
      <c r="BE234" s="52">
        <v>58</v>
      </c>
      <c r="BF234" s="52">
        <f t="shared" si="95"/>
        <v>1142110.5882352942</v>
      </c>
      <c r="BG234" s="52">
        <f t="shared" si="96"/>
        <v>1339026.2068965517</v>
      </c>
      <c r="BH234" s="10">
        <f t="shared" si="97"/>
        <v>0.8529411764705882</v>
      </c>
      <c r="BJ234" s="59"/>
    </row>
    <row r="235" spans="2:62" s="8" customFormat="1">
      <c r="B235" s="404"/>
      <c r="C235" s="407"/>
      <c r="D235" s="105" t="s">
        <v>134</v>
      </c>
      <c r="E235" s="109">
        <v>71</v>
      </c>
      <c r="F235" s="194">
        <f>IFERROR(E235/E238,"-")</f>
        <v>5.1115910727141826E-2</v>
      </c>
      <c r="G235" s="195">
        <v>129563720</v>
      </c>
      <c r="H235" s="195">
        <v>70</v>
      </c>
      <c r="I235" s="195">
        <f t="shared" si="98"/>
        <v>1824841.1267605633</v>
      </c>
      <c r="J235" s="195">
        <f t="shared" si="75"/>
        <v>1850910.2857142857</v>
      </c>
      <c r="K235" s="106">
        <f t="shared" si="76"/>
        <v>0.9859154929577465</v>
      </c>
      <c r="L235" s="109">
        <v>223</v>
      </c>
      <c r="M235" s="194">
        <f>IFERROR(L235/L238,"-")</f>
        <v>1.4564692051466266E-2</v>
      </c>
      <c r="N235" s="195">
        <v>366994305</v>
      </c>
      <c r="O235" s="195">
        <v>216</v>
      </c>
      <c r="P235" s="195">
        <f t="shared" si="77"/>
        <v>1645714.3721973095</v>
      </c>
      <c r="Q235" s="195">
        <f t="shared" si="78"/>
        <v>1699047.7083333333</v>
      </c>
      <c r="R235" s="106">
        <f t="shared" si="79"/>
        <v>0.96860986547085204</v>
      </c>
      <c r="S235" s="109">
        <v>0</v>
      </c>
      <c r="T235" s="194">
        <f>IFERROR(S235/S238,"-")</f>
        <v>0</v>
      </c>
      <c r="U235" s="195">
        <v>0</v>
      </c>
      <c r="V235" s="195">
        <v>0</v>
      </c>
      <c r="W235" s="195" t="str">
        <f t="shared" si="80"/>
        <v>-</v>
      </c>
      <c r="X235" s="195" t="str">
        <f t="shared" si="81"/>
        <v>-</v>
      </c>
      <c r="Y235" s="106" t="str">
        <f t="shared" si="82"/>
        <v>-</v>
      </c>
      <c r="Z235" s="109">
        <v>0</v>
      </c>
      <c r="AA235" s="194">
        <f>IFERROR(Z235/Z238,"-")</f>
        <v>0</v>
      </c>
      <c r="AB235" s="195">
        <v>0</v>
      </c>
      <c r="AC235" s="195">
        <v>0</v>
      </c>
      <c r="AD235" s="195" t="str">
        <f t="shared" si="83"/>
        <v>-</v>
      </c>
      <c r="AE235" s="195" t="str">
        <f t="shared" si="84"/>
        <v>-</v>
      </c>
      <c r="AF235" s="106" t="str">
        <f t="shared" si="85"/>
        <v>-</v>
      </c>
      <c r="AG235" s="109">
        <v>113</v>
      </c>
      <c r="AH235" s="194">
        <f>IFERROR(AG235/AG238,"-")</f>
        <v>2.2809850625756963E-2</v>
      </c>
      <c r="AI235" s="195">
        <v>180385595</v>
      </c>
      <c r="AJ235" s="195">
        <v>110</v>
      </c>
      <c r="AK235" s="195">
        <f t="shared" si="86"/>
        <v>1596332.6991150442</v>
      </c>
      <c r="AL235" s="195">
        <f t="shared" si="87"/>
        <v>1639869.0454545454</v>
      </c>
      <c r="AM235" s="106">
        <f t="shared" si="88"/>
        <v>0.97345132743362828</v>
      </c>
      <c r="AN235" s="109">
        <v>70</v>
      </c>
      <c r="AO235" s="194">
        <f>IFERROR(AN235/AN238,"-")</f>
        <v>9.3921910640010729E-3</v>
      </c>
      <c r="AP235" s="195">
        <v>99582863</v>
      </c>
      <c r="AQ235" s="195">
        <v>66</v>
      </c>
      <c r="AR235" s="195">
        <f t="shared" si="89"/>
        <v>1422612.3285714285</v>
      </c>
      <c r="AS235" s="195">
        <f t="shared" si="90"/>
        <v>1508831.2575757576</v>
      </c>
      <c r="AT235" s="106">
        <f t="shared" si="91"/>
        <v>0.94285714285714284</v>
      </c>
      <c r="AU235" s="109">
        <v>223</v>
      </c>
      <c r="AV235" s="194">
        <f>IFERROR(AU235/AU238,"-")</f>
        <v>0.26421800947867297</v>
      </c>
      <c r="AW235" s="195">
        <v>366994305</v>
      </c>
      <c r="AX235" s="195">
        <v>216</v>
      </c>
      <c r="AY235" s="195">
        <f t="shared" si="92"/>
        <v>1645714.3721973095</v>
      </c>
      <c r="AZ235" s="195">
        <f t="shared" si="93"/>
        <v>1699047.7083333333</v>
      </c>
      <c r="BA235" s="106">
        <f t="shared" si="94"/>
        <v>0.96860986547085204</v>
      </c>
      <c r="BB235" s="109">
        <v>21</v>
      </c>
      <c r="BC235" s="194">
        <f>IFERROR(BB235/BB238,"-")</f>
        <v>2.4124066628374496E-3</v>
      </c>
      <c r="BD235" s="195">
        <v>33411898</v>
      </c>
      <c r="BE235" s="195">
        <v>21</v>
      </c>
      <c r="BF235" s="195">
        <f t="shared" si="95"/>
        <v>1591042.7619047619</v>
      </c>
      <c r="BG235" s="195">
        <f t="shared" si="96"/>
        <v>1591042.7619047619</v>
      </c>
      <c r="BH235" s="106">
        <f t="shared" si="97"/>
        <v>1</v>
      </c>
      <c r="BJ235" s="59"/>
    </row>
    <row r="236" spans="2:62" s="8" customFormat="1">
      <c r="B236" s="404"/>
      <c r="C236" s="407"/>
      <c r="D236" s="105" t="s">
        <v>135</v>
      </c>
      <c r="E236" s="110">
        <v>45</v>
      </c>
      <c r="F236" s="196">
        <f>IFERROR(E236/E238,"-")</f>
        <v>3.2397408207343416E-2</v>
      </c>
      <c r="G236" s="52">
        <v>88510884</v>
      </c>
      <c r="H236" s="52">
        <v>43</v>
      </c>
      <c r="I236" s="52">
        <f t="shared" si="98"/>
        <v>1966908.5333333334</v>
      </c>
      <c r="J236" s="52">
        <f t="shared" si="75"/>
        <v>2058392.6511627906</v>
      </c>
      <c r="K236" s="10">
        <f t="shared" si="76"/>
        <v>0.9555555555555556</v>
      </c>
      <c r="L236" s="110">
        <v>138</v>
      </c>
      <c r="M236" s="196">
        <f>IFERROR(L236/L238,"-")</f>
        <v>9.0131278166024429E-3</v>
      </c>
      <c r="N236" s="52">
        <v>293449176</v>
      </c>
      <c r="O236" s="52">
        <v>126</v>
      </c>
      <c r="P236" s="52">
        <f t="shared" si="77"/>
        <v>2126443.3043478262</v>
      </c>
      <c r="Q236" s="52">
        <f t="shared" si="78"/>
        <v>2328961.7142857141</v>
      </c>
      <c r="R236" s="10">
        <f t="shared" si="79"/>
        <v>0.91304347826086951</v>
      </c>
      <c r="S236" s="110">
        <v>0</v>
      </c>
      <c r="T236" s="196">
        <f>IFERROR(S236/S238,"-")</f>
        <v>0</v>
      </c>
      <c r="U236" s="52">
        <v>0</v>
      </c>
      <c r="V236" s="52">
        <v>0</v>
      </c>
      <c r="W236" s="52" t="str">
        <f t="shared" si="80"/>
        <v>-</v>
      </c>
      <c r="X236" s="52" t="str">
        <f t="shared" si="81"/>
        <v>-</v>
      </c>
      <c r="Y236" s="10" t="str">
        <f t="shared" si="82"/>
        <v>-</v>
      </c>
      <c r="Z236" s="110">
        <v>0</v>
      </c>
      <c r="AA236" s="196">
        <f>IFERROR(Z236/Z238,"-")</f>
        <v>0</v>
      </c>
      <c r="AB236" s="52">
        <v>0</v>
      </c>
      <c r="AC236" s="52">
        <v>0</v>
      </c>
      <c r="AD236" s="52" t="str">
        <f t="shared" si="83"/>
        <v>-</v>
      </c>
      <c r="AE236" s="52" t="str">
        <f t="shared" si="84"/>
        <v>-</v>
      </c>
      <c r="AF236" s="10" t="str">
        <f t="shared" si="85"/>
        <v>-</v>
      </c>
      <c r="AG236" s="110">
        <v>76</v>
      </c>
      <c r="AH236" s="196">
        <f>IFERROR(AG236/AG238,"-")</f>
        <v>1.5341138473960436E-2</v>
      </c>
      <c r="AI236" s="52">
        <v>168474072</v>
      </c>
      <c r="AJ236" s="52">
        <v>69</v>
      </c>
      <c r="AK236" s="52">
        <f t="shared" si="86"/>
        <v>2216764.1052631577</v>
      </c>
      <c r="AL236" s="52">
        <f t="shared" si="87"/>
        <v>2441653.2173913042</v>
      </c>
      <c r="AM236" s="10">
        <f t="shared" si="88"/>
        <v>0.90789473684210531</v>
      </c>
      <c r="AN236" s="110">
        <v>49</v>
      </c>
      <c r="AO236" s="196">
        <f>IFERROR(AN236/AN238,"-")</f>
        <v>6.574533744800751E-3</v>
      </c>
      <c r="AP236" s="52">
        <v>97244915</v>
      </c>
      <c r="AQ236" s="52">
        <v>46</v>
      </c>
      <c r="AR236" s="52">
        <f t="shared" si="89"/>
        <v>1984590.1020408163</v>
      </c>
      <c r="AS236" s="52">
        <f t="shared" si="90"/>
        <v>2114019.8913043477</v>
      </c>
      <c r="AT236" s="10">
        <f t="shared" si="91"/>
        <v>0.93877551020408168</v>
      </c>
      <c r="AU236" s="110">
        <v>138</v>
      </c>
      <c r="AV236" s="196">
        <f>IFERROR(AU236/AU238,"-")</f>
        <v>0.16350710900473933</v>
      </c>
      <c r="AW236" s="52">
        <v>293449176</v>
      </c>
      <c r="AX236" s="52">
        <v>126</v>
      </c>
      <c r="AY236" s="52">
        <f t="shared" si="92"/>
        <v>2126443.3043478262</v>
      </c>
      <c r="AZ236" s="52">
        <f t="shared" si="93"/>
        <v>2328961.7142857141</v>
      </c>
      <c r="BA236" s="10">
        <f t="shared" si="94"/>
        <v>0.91304347826086951</v>
      </c>
      <c r="BB236" s="110">
        <v>20</v>
      </c>
      <c r="BC236" s="196">
        <f>IFERROR(BB236/BB238,"-")</f>
        <v>2.2975301550832855E-3</v>
      </c>
      <c r="BD236" s="52">
        <v>37344224</v>
      </c>
      <c r="BE236" s="52">
        <v>17</v>
      </c>
      <c r="BF236" s="52">
        <f t="shared" si="95"/>
        <v>1867211.2</v>
      </c>
      <c r="BG236" s="52">
        <f t="shared" si="96"/>
        <v>2196719.0588235296</v>
      </c>
      <c r="BH236" s="10">
        <f t="shared" si="97"/>
        <v>0.85</v>
      </c>
      <c r="BJ236" s="59"/>
    </row>
    <row r="237" spans="2:62" s="8" customFormat="1">
      <c r="B237" s="404"/>
      <c r="C237" s="407"/>
      <c r="D237" s="108" t="s">
        <v>136</v>
      </c>
      <c r="E237" s="303">
        <v>17</v>
      </c>
      <c r="F237" s="197">
        <f>IFERROR(E237/E238,"-")</f>
        <v>1.2239020878329733E-2</v>
      </c>
      <c r="G237" s="98">
        <v>42246251</v>
      </c>
      <c r="H237" s="98">
        <v>16</v>
      </c>
      <c r="I237" s="98">
        <f t="shared" si="98"/>
        <v>2485073.588235294</v>
      </c>
      <c r="J237" s="98">
        <f t="shared" si="75"/>
        <v>2640390.6875</v>
      </c>
      <c r="K237" s="26">
        <f t="shared" si="76"/>
        <v>0.94117647058823528</v>
      </c>
      <c r="L237" s="303">
        <v>70</v>
      </c>
      <c r="M237" s="197">
        <f>IFERROR(L237/L238,"-")</f>
        <v>4.571876428711384E-3</v>
      </c>
      <c r="N237" s="98">
        <v>163253809</v>
      </c>
      <c r="O237" s="98">
        <v>58</v>
      </c>
      <c r="P237" s="98">
        <f t="shared" si="77"/>
        <v>2332197.2714285715</v>
      </c>
      <c r="Q237" s="98">
        <f t="shared" si="78"/>
        <v>2814720.8448275863</v>
      </c>
      <c r="R237" s="26">
        <f t="shared" si="79"/>
        <v>0.82857142857142863</v>
      </c>
      <c r="S237" s="303">
        <v>0</v>
      </c>
      <c r="T237" s="197">
        <f>IFERROR(S237/S238,"-")</f>
        <v>0</v>
      </c>
      <c r="U237" s="98">
        <v>0</v>
      </c>
      <c r="V237" s="98">
        <v>0</v>
      </c>
      <c r="W237" s="98" t="str">
        <f t="shared" si="80"/>
        <v>-</v>
      </c>
      <c r="X237" s="98" t="str">
        <f t="shared" si="81"/>
        <v>-</v>
      </c>
      <c r="Y237" s="26" t="str">
        <f t="shared" si="82"/>
        <v>-</v>
      </c>
      <c r="Z237" s="303">
        <v>0</v>
      </c>
      <c r="AA237" s="197">
        <f>IFERROR(Z237/Z238,"-")</f>
        <v>0</v>
      </c>
      <c r="AB237" s="98">
        <v>0</v>
      </c>
      <c r="AC237" s="98">
        <v>0</v>
      </c>
      <c r="AD237" s="98" t="str">
        <f t="shared" si="83"/>
        <v>-</v>
      </c>
      <c r="AE237" s="98" t="str">
        <f t="shared" si="84"/>
        <v>-</v>
      </c>
      <c r="AF237" s="26" t="str">
        <f t="shared" si="85"/>
        <v>-</v>
      </c>
      <c r="AG237" s="303">
        <v>29</v>
      </c>
      <c r="AH237" s="197">
        <f>IFERROR(AG237/AG238,"-")</f>
        <v>5.8538554703270081E-3</v>
      </c>
      <c r="AI237" s="98">
        <v>61487771</v>
      </c>
      <c r="AJ237" s="98">
        <v>24</v>
      </c>
      <c r="AK237" s="98">
        <f t="shared" si="86"/>
        <v>2120267.9655172415</v>
      </c>
      <c r="AL237" s="98">
        <f t="shared" si="87"/>
        <v>2561990.4583333335</v>
      </c>
      <c r="AM237" s="26">
        <f t="shared" si="88"/>
        <v>0.82758620689655171</v>
      </c>
      <c r="AN237" s="303">
        <v>33</v>
      </c>
      <c r="AO237" s="197">
        <f>IFERROR(AN237/AN238,"-")</f>
        <v>4.4277472158862205E-3</v>
      </c>
      <c r="AP237" s="98">
        <v>73855793</v>
      </c>
      <c r="AQ237" s="98">
        <v>26</v>
      </c>
      <c r="AR237" s="98">
        <f t="shared" si="89"/>
        <v>2238054.3333333335</v>
      </c>
      <c r="AS237" s="98">
        <f t="shared" si="90"/>
        <v>2840607.423076923</v>
      </c>
      <c r="AT237" s="26">
        <f t="shared" si="91"/>
        <v>0.78787878787878785</v>
      </c>
      <c r="AU237" s="303">
        <v>70</v>
      </c>
      <c r="AV237" s="197">
        <f>IFERROR(AU237/AU238,"-")</f>
        <v>8.2938388625592413E-2</v>
      </c>
      <c r="AW237" s="98">
        <v>163253809</v>
      </c>
      <c r="AX237" s="98">
        <v>58</v>
      </c>
      <c r="AY237" s="98">
        <f t="shared" si="92"/>
        <v>2332197.2714285715</v>
      </c>
      <c r="AZ237" s="98">
        <f t="shared" si="93"/>
        <v>2814720.8448275863</v>
      </c>
      <c r="BA237" s="26">
        <f t="shared" si="94"/>
        <v>0.82857142857142863</v>
      </c>
      <c r="BB237" s="303">
        <v>17</v>
      </c>
      <c r="BC237" s="197">
        <f>IFERROR(BB237/BB238,"-")</f>
        <v>1.9529006318207926E-3</v>
      </c>
      <c r="BD237" s="98">
        <v>33707932</v>
      </c>
      <c r="BE237" s="98">
        <v>16</v>
      </c>
      <c r="BF237" s="98">
        <f t="shared" si="95"/>
        <v>1982819.5294117648</v>
      </c>
      <c r="BG237" s="98">
        <f t="shared" si="96"/>
        <v>2106745.75</v>
      </c>
      <c r="BH237" s="26">
        <f t="shared" si="97"/>
        <v>0.94117647058823528</v>
      </c>
      <c r="BJ237" s="59"/>
    </row>
    <row r="238" spans="2:62" s="8" customFormat="1">
      <c r="B238" s="405"/>
      <c r="C238" s="408"/>
      <c r="D238" s="221" t="s">
        <v>64</v>
      </c>
      <c r="E238" s="111">
        <f>SUM(E230:E237)</f>
        <v>1389</v>
      </c>
      <c r="F238" s="198">
        <f>IFERROR(E238/E238,"-")</f>
        <v>1</v>
      </c>
      <c r="G238" s="99">
        <f>SUM(G230:G237)</f>
        <v>494085301</v>
      </c>
      <c r="H238" s="99">
        <f>SUM(H230:H237)</f>
        <v>502</v>
      </c>
      <c r="I238" s="99">
        <f t="shared" si="98"/>
        <v>355712.95968322532</v>
      </c>
      <c r="J238" s="99">
        <f t="shared" si="75"/>
        <v>984233.66733067727</v>
      </c>
      <c r="K238" s="87">
        <f t="shared" si="76"/>
        <v>0.36141108711303094</v>
      </c>
      <c r="L238" s="111">
        <f>SUM(L230:L237)</f>
        <v>15311</v>
      </c>
      <c r="M238" s="198">
        <f>IFERROR(L238/L238,"-")</f>
        <v>1</v>
      </c>
      <c r="N238" s="99">
        <f>SUM(N230:N237)</f>
        <v>2098186544</v>
      </c>
      <c r="O238" s="99">
        <f>SUM(O230:O237)</f>
        <v>2401</v>
      </c>
      <c r="P238" s="99">
        <f t="shared" si="77"/>
        <v>137037.85147932859</v>
      </c>
      <c r="Q238" s="99">
        <f t="shared" si="78"/>
        <v>873880.27655143687</v>
      </c>
      <c r="R238" s="87">
        <f t="shared" si="79"/>
        <v>0.15681536150480047</v>
      </c>
      <c r="S238" s="111">
        <f>SUM(S230:S237)</f>
        <v>902</v>
      </c>
      <c r="T238" s="198">
        <f>IFERROR(S238/S238,"-")</f>
        <v>1</v>
      </c>
      <c r="U238" s="99">
        <f>SUM(U230:U237)</f>
        <v>40633526</v>
      </c>
      <c r="V238" s="99">
        <f>SUM(V230:V237)</f>
        <v>57</v>
      </c>
      <c r="W238" s="99">
        <f t="shared" si="80"/>
        <v>45048.254988913526</v>
      </c>
      <c r="X238" s="99">
        <f t="shared" si="81"/>
        <v>712868.87719298247</v>
      </c>
      <c r="Y238" s="87">
        <f t="shared" si="82"/>
        <v>6.3192904656319285E-2</v>
      </c>
      <c r="Z238" s="111">
        <f>SUM(Z230:Z237)</f>
        <v>1905</v>
      </c>
      <c r="AA238" s="198">
        <f>IFERROR(Z238/Z238,"-")</f>
        <v>1</v>
      </c>
      <c r="AB238" s="99">
        <f>SUM(AB230:AB237)</f>
        <v>60191801</v>
      </c>
      <c r="AC238" s="99">
        <f>SUM(AC230:AC237)</f>
        <v>81</v>
      </c>
      <c r="AD238" s="99">
        <f t="shared" si="83"/>
        <v>31596.745931758531</v>
      </c>
      <c r="AE238" s="99">
        <f t="shared" si="84"/>
        <v>743108.65432098764</v>
      </c>
      <c r="AF238" s="87">
        <f t="shared" si="85"/>
        <v>4.2519685039370078E-2</v>
      </c>
      <c r="AG238" s="111">
        <f>SUM(AG230:AG237)</f>
        <v>4954</v>
      </c>
      <c r="AH238" s="198">
        <f>IFERROR(AG238/AG238,"-")</f>
        <v>1</v>
      </c>
      <c r="AI238" s="99">
        <f>SUM(AI230:AI237)</f>
        <v>1024230537</v>
      </c>
      <c r="AJ238" s="99">
        <f>SUM(AJ230:AJ237)</f>
        <v>1168</v>
      </c>
      <c r="AK238" s="99">
        <f t="shared" si="86"/>
        <v>206748.19075494551</v>
      </c>
      <c r="AL238" s="99">
        <f t="shared" si="87"/>
        <v>876909.70633561641</v>
      </c>
      <c r="AM238" s="87">
        <f t="shared" si="88"/>
        <v>0.23576907549454987</v>
      </c>
      <c r="AN238" s="111">
        <f>SUM(AN230:AN237)</f>
        <v>7453</v>
      </c>
      <c r="AO238" s="198">
        <f>IFERROR(AN238/AN238,"-")</f>
        <v>1</v>
      </c>
      <c r="AP238" s="99">
        <f>SUM(AP230:AP237)</f>
        <v>785118391</v>
      </c>
      <c r="AQ238" s="99">
        <f>SUM(AQ230:AQ237)</f>
        <v>1005</v>
      </c>
      <c r="AR238" s="99">
        <f t="shared" si="89"/>
        <v>105342.59908761573</v>
      </c>
      <c r="AS238" s="99">
        <f t="shared" si="90"/>
        <v>781212.3293532338</v>
      </c>
      <c r="AT238" s="87">
        <f t="shared" si="91"/>
        <v>0.13484502884744398</v>
      </c>
      <c r="AU238" s="111">
        <f>SUM(AU230:AU237)</f>
        <v>844</v>
      </c>
      <c r="AV238" s="198">
        <f>IFERROR(AU238/AU238,"-")</f>
        <v>1</v>
      </c>
      <c r="AW238" s="99">
        <f>SUM(AW230:AW237)</f>
        <v>1299306231</v>
      </c>
      <c r="AX238" s="99">
        <f>SUM(AX230:AX237)</f>
        <v>782</v>
      </c>
      <c r="AY238" s="99">
        <f t="shared" si="92"/>
        <v>1539462.3590047394</v>
      </c>
      <c r="AZ238" s="99">
        <f t="shared" si="93"/>
        <v>1661516.9194373402</v>
      </c>
      <c r="BA238" s="87">
        <f t="shared" si="94"/>
        <v>0.92654028436018954</v>
      </c>
      <c r="BB238" s="111">
        <f>SUM(BB230:BB237)</f>
        <v>8705</v>
      </c>
      <c r="BC238" s="198">
        <f>IFERROR(BB238/BB238,"-")</f>
        <v>1</v>
      </c>
      <c r="BD238" s="99">
        <f>SUM(BD230:BD237)</f>
        <v>352120588</v>
      </c>
      <c r="BE238" s="99">
        <f>SUM(BE230:BE237)</f>
        <v>434</v>
      </c>
      <c r="BF238" s="99">
        <f t="shared" si="95"/>
        <v>40450.383457782882</v>
      </c>
      <c r="BG238" s="99">
        <f t="shared" si="96"/>
        <v>811337.76036866358</v>
      </c>
      <c r="BH238" s="87">
        <f t="shared" si="97"/>
        <v>4.9856404365307291E-2</v>
      </c>
      <c r="BJ238" s="59"/>
    </row>
    <row r="239" spans="2:62" s="8" customFormat="1">
      <c r="B239" s="403">
        <v>27</v>
      </c>
      <c r="C239" s="406" t="s">
        <v>30</v>
      </c>
      <c r="D239" s="105" t="s">
        <v>132</v>
      </c>
      <c r="E239" s="109">
        <v>106</v>
      </c>
      <c r="F239" s="194">
        <f>IFERROR(E239/E247,"-")</f>
        <v>0.44915254237288138</v>
      </c>
      <c r="G239" s="195">
        <v>0</v>
      </c>
      <c r="H239" s="195">
        <v>0</v>
      </c>
      <c r="I239" s="195">
        <f t="shared" si="98"/>
        <v>0</v>
      </c>
      <c r="J239" s="195" t="str">
        <f t="shared" si="75"/>
        <v>-</v>
      </c>
      <c r="K239" s="106">
        <f t="shared" si="76"/>
        <v>0</v>
      </c>
      <c r="L239" s="109">
        <v>1582</v>
      </c>
      <c r="M239" s="194">
        <f>IFERROR(L239/L247,"-")</f>
        <v>0.67062314540059342</v>
      </c>
      <c r="N239" s="195">
        <v>0</v>
      </c>
      <c r="O239" s="195">
        <v>0</v>
      </c>
      <c r="P239" s="195">
        <f t="shared" si="77"/>
        <v>0</v>
      </c>
      <c r="Q239" s="195" t="str">
        <f t="shared" si="78"/>
        <v>-</v>
      </c>
      <c r="R239" s="106">
        <f t="shared" si="79"/>
        <v>0</v>
      </c>
      <c r="S239" s="109">
        <v>94</v>
      </c>
      <c r="T239" s="194">
        <f>IFERROR(S239/S247,"-")</f>
        <v>0.81034482758620685</v>
      </c>
      <c r="U239" s="195">
        <v>0</v>
      </c>
      <c r="V239" s="195">
        <v>0</v>
      </c>
      <c r="W239" s="195">
        <f t="shared" si="80"/>
        <v>0</v>
      </c>
      <c r="X239" s="195" t="str">
        <f t="shared" si="81"/>
        <v>-</v>
      </c>
      <c r="Y239" s="106">
        <f t="shared" si="82"/>
        <v>0</v>
      </c>
      <c r="Z239" s="109">
        <v>220</v>
      </c>
      <c r="AA239" s="194">
        <f>IFERROR(Z239/Z247,"-")</f>
        <v>0.87649402390438247</v>
      </c>
      <c r="AB239" s="195">
        <v>0</v>
      </c>
      <c r="AC239" s="195">
        <v>0</v>
      </c>
      <c r="AD239" s="195">
        <f t="shared" si="83"/>
        <v>0</v>
      </c>
      <c r="AE239" s="195" t="str">
        <f t="shared" si="84"/>
        <v>-</v>
      </c>
      <c r="AF239" s="106">
        <f t="shared" si="85"/>
        <v>0</v>
      </c>
      <c r="AG239" s="109">
        <v>468</v>
      </c>
      <c r="AH239" s="194">
        <f>IFERROR(AG239/AG247,"-")</f>
        <v>0.57920792079207917</v>
      </c>
      <c r="AI239" s="195">
        <v>0</v>
      </c>
      <c r="AJ239" s="195">
        <v>0</v>
      </c>
      <c r="AK239" s="195">
        <f t="shared" si="86"/>
        <v>0</v>
      </c>
      <c r="AL239" s="195" t="str">
        <f t="shared" si="87"/>
        <v>-</v>
      </c>
      <c r="AM239" s="106">
        <f t="shared" si="88"/>
        <v>0</v>
      </c>
      <c r="AN239" s="109">
        <v>800</v>
      </c>
      <c r="AO239" s="194">
        <f>IFERROR(AN239/AN247,"-")</f>
        <v>0.68434559452523525</v>
      </c>
      <c r="AP239" s="195">
        <v>0</v>
      </c>
      <c r="AQ239" s="195">
        <v>0</v>
      </c>
      <c r="AR239" s="195">
        <f t="shared" si="89"/>
        <v>0</v>
      </c>
      <c r="AS239" s="195" t="str">
        <f t="shared" si="90"/>
        <v>-</v>
      </c>
      <c r="AT239" s="106">
        <f t="shared" si="91"/>
        <v>0</v>
      </c>
      <c r="AU239" s="109">
        <v>0</v>
      </c>
      <c r="AV239" s="194">
        <f>IFERROR(AU239/AU247,"-")</f>
        <v>0</v>
      </c>
      <c r="AW239" s="195">
        <v>0</v>
      </c>
      <c r="AX239" s="195">
        <v>0</v>
      </c>
      <c r="AY239" s="195" t="str">
        <f t="shared" si="92"/>
        <v>-</v>
      </c>
      <c r="AZ239" s="195" t="str">
        <f t="shared" si="93"/>
        <v>-</v>
      </c>
      <c r="BA239" s="106" t="str">
        <f t="shared" si="94"/>
        <v>-</v>
      </c>
      <c r="BB239" s="109">
        <v>1002</v>
      </c>
      <c r="BC239" s="194">
        <f>IFERROR(BB239/BB247,"-")</f>
        <v>0.85641025641025637</v>
      </c>
      <c r="BD239" s="195">
        <v>0</v>
      </c>
      <c r="BE239" s="195">
        <v>0</v>
      </c>
      <c r="BF239" s="195">
        <f t="shared" si="95"/>
        <v>0</v>
      </c>
      <c r="BG239" s="195" t="str">
        <f t="shared" si="96"/>
        <v>-</v>
      </c>
      <c r="BH239" s="106">
        <f t="shared" si="97"/>
        <v>0</v>
      </c>
      <c r="BJ239" s="59"/>
    </row>
    <row r="240" spans="2:62" s="8" customFormat="1">
      <c r="B240" s="404"/>
      <c r="C240" s="407"/>
      <c r="D240" s="105" t="s">
        <v>129</v>
      </c>
      <c r="E240" s="110">
        <v>42</v>
      </c>
      <c r="F240" s="196">
        <f>IFERROR(E240/E247,"-")</f>
        <v>0.17796610169491525</v>
      </c>
      <c r="G240" s="52">
        <v>1752163</v>
      </c>
      <c r="H240" s="52">
        <v>15</v>
      </c>
      <c r="I240" s="52">
        <f t="shared" si="98"/>
        <v>41718.166666666664</v>
      </c>
      <c r="J240" s="52">
        <f t="shared" si="75"/>
        <v>116810.86666666667</v>
      </c>
      <c r="K240" s="10">
        <f t="shared" si="76"/>
        <v>0.35714285714285715</v>
      </c>
      <c r="L240" s="110">
        <v>308</v>
      </c>
      <c r="M240" s="196">
        <f>IFERROR(L240/L247,"-")</f>
        <v>0.13056379821958458</v>
      </c>
      <c r="N240" s="52">
        <v>18227902</v>
      </c>
      <c r="O240" s="52">
        <v>100</v>
      </c>
      <c r="P240" s="52">
        <f t="shared" si="77"/>
        <v>59181.5</v>
      </c>
      <c r="Q240" s="52">
        <f t="shared" si="78"/>
        <v>182279.02</v>
      </c>
      <c r="R240" s="10">
        <f t="shared" si="79"/>
        <v>0.32467532467532467</v>
      </c>
      <c r="S240" s="110">
        <v>10</v>
      </c>
      <c r="T240" s="196">
        <f>IFERROR(S240/S247,"-")</f>
        <v>8.6206896551724144E-2</v>
      </c>
      <c r="U240" s="52">
        <v>488736</v>
      </c>
      <c r="V240" s="52">
        <v>3</v>
      </c>
      <c r="W240" s="52">
        <f t="shared" si="80"/>
        <v>48873.599999999999</v>
      </c>
      <c r="X240" s="52">
        <f t="shared" si="81"/>
        <v>162912</v>
      </c>
      <c r="Y240" s="10">
        <f t="shared" si="82"/>
        <v>0.3</v>
      </c>
      <c r="Z240" s="110">
        <v>13</v>
      </c>
      <c r="AA240" s="196">
        <f>IFERROR(Z240/Z247,"-")</f>
        <v>5.1792828685258967E-2</v>
      </c>
      <c r="AB240" s="52">
        <v>0</v>
      </c>
      <c r="AC240" s="52">
        <v>0</v>
      </c>
      <c r="AD240" s="52">
        <f t="shared" si="83"/>
        <v>0</v>
      </c>
      <c r="AE240" s="52" t="str">
        <f t="shared" si="84"/>
        <v>-</v>
      </c>
      <c r="AF240" s="10">
        <f t="shared" si="85"/>
        <v>0</v>
      </c>
      <c r="AG240" s="110">
        <v>126</v>
      </c>
      <c r="AH240" s="196">
        <f>IFERROR(AG240/AG247,"-")</f>
        <v>0.15594059405940594</v>
      </c>
      <c r="AI240" s="52">
        <v>7120705</v>
      </c>
      <c r="AJ240" s="52">
        <v>40</v>
      </c>
      <c r="AK240" s="52">
        <f t="shared" si="86"/>
        <v>56513.531746031746</v>
      </c>
      <c r="AL240" s="52">
        <f t="shared" si="87"/>
        <v>178017.625</v>
      </c>
      <c r="AM240" s="10">
        <f t="shared" si="88"/>
        <v>0.31746031746031744</v>
      </c>
      <c r="AN240" s="110">
        <v>159</v>
      </c>
      <c r="AO240" s="196">
        <f>IFERROR(AN240/AN247,"-")</f>
        <v>0.1360136869118905</v>
      </c>
      <c r="AP240" s="52">
        <v>10618461</v>
      </c>
      <c r="AQ240" s="52">
        <v>57</v>
      </c>
      <c r="AR240" s="52">
        <f t="shared" si="89"/>
        <v>66782.773584905663</v>
      </c>
      <c r="AS240" s="52">
        <f t="shared" si="90"/>
        <v>186288.78947368421</v>
      </c>
      <c r="AT240" s="10">
        <f t="shared" si="91"/>
        <v>0.35849056603773582</v>
      </c>
      <c r="AU240" s="110">
        <v>0</v>
      </c>
      <c r="AV240" s="196">
        <f>IFERROR(AU240/AU247,"-")</f>
        <v>0</v>
      </c>
      <c r="AW240" s="52">
        <v>0</v>
      </c>
      <c r="AX240" s="52">
        <v>0</v>
      </c>
      <c r="AY240" s="52" t="str">
        <f t="shared" si="92"/>
        <v>-</v>
      </c>
      <c r="AZ240" s="52" t="str">
        <f t="shared" si="93"/>
        <v>-</v>
      </c>
      <c r="BA240" s="10" t="str">
        <f t="shared" si="94"/>
        <v>-</v>
      </c>
      <c r="BB240" s="110">
        <v>79</v>
      </c>
      <c r="BC240" s="196">
        <f>IFERROR(BB240/BB247,"-")</f>
        <v>6.7521367521367517E-2</v>
      </c>
      <c r="BD240" s="52">
        <v>2759328</v>
      </c>
      <c r="BE240" s="52">
        <v>15</v>
      </c>
      <c r="BF240" s="52">
        <f t="shared" si="95"/>
        <v>34928.202531645569</v>
      </c>
      <c r="BG240" s="52">
        <f t="shared" si="96"/>
        <v>183955.20000000001</v>
      </c>
      <c r="BH240" s="10">
        <f t="shared" si="97"/>
        <v>0.189873417721519</v>
      </c>
      <c r="BJ240" s="59"/>
    </row>
    <row r="241" spans="2:62" s="8" customFormat="1">
      <c r="B241" s="404"/>
      <c r="C241" s="407"/>
      <c r="D241" s="105" t="s">
        <v>130</v>
      </c>
      <c r="E241" s="110">
        <v>19</v>
      </c>
      <c r="F241" s="196">
        <f>IFERROR(E241/E247,"-")</f>
        <v>8.050847457627118E-2</v>
      </c>
      <c r="G241" s="52">
        <v>1409969</v>
      </c>
      <c r="H241" s="52">
        <v>11</v>
      </c>
      <c r="I241" s="52">
        <f t="shared" si="98"/>
        <v>74208.894736842107</v>
      </c>
      <c r="J241" s="52">
        <f t="shared" si="75"/>
        <v>128179</v>
      </c>
      <c r="K241" s="10">
        <f t="shared" si="76"/>
        <v>0.57894736842105265</v>
      </c>
      <c r="L241" s="110">
        <v>155</v>
      </c>
      <c r="M241" s="196">
        <f>IFERROR(L241/L247,"-")</f>
        <v>6.5705807545570163E-2</v>
      </c>
      <c r="N241" s="52">
        <v>17965010</v>
      </c>
      <c r="O241" s="52">
        <v>78</v>
      </c>
      <c r="P241" s="52">
        <f t="shared" si="77"/>
        <v>115903.29032258065</v>
      </c>
      <c r="Q241" s="52">
        <f t="shared" si="78"/>
        <v>230320.64102564103</v>
      </c>
      <c r="R241" s="10">
        <f t="shared" si="79"/>
        <v>0.50322580645161286</v>
      </c>
      <c r="S241" s="110">
        <v>5</v>
      </c>
      <c r="T241" s="196">
        <f>IFERROR(S241/S247,"-")</f>
        <v>4.3103448275862072E-2</v>
      </c>
      <c r="U241" s="52">
        <v>112392</v>
      </c>
      <c r="V241" s="52">
        <v>1</v>
      </c>
      <c r="W241" s="52">
        <f t="shared" si="80"/>
        <v>22478.400000000001</v>
      </c>
      <c r="X241" s="52">
        <f t="shared" si="81"/>
        <v>112392</v>
      </c>
      <c r="Y241" s="10">
        <f t="shared" si="82"/>
        <v>0.2</v>
      </c>
      <c r="Z241" s="110">
        <v>7</v>
      </c>
      <c r="AA241" s="196">
        <f>IFERROR(Z241/Z247,"-")</f>
        <v>2.7888446215139442E-2</v>
      </c>
      <c r="AB241" s="52">
        <v>269748</v>
      </c>
      <c r="AC241" s="52">
        <v>2</v>
      </c>
      <c r="AD241" s="52">
        <f t="shared" si="83"/>
        <v>38535.428571428572</v>
      </c>
      <c r="AE241" s="52">
        <f t="shared" si="84"/>
        <v>134874</v>
      </c>
      <c r="AF241" s="10">
        <f t="shared" si="85"/>
        <v>0.2857142857142857</v>
      </c>
      <c r="AG241" s="110">
        <v>68</v>
      </c>
      <c r="AH241" s="196">
        <f>IFERROR(AG241/AG247,"-")</f>
        <v>8.4158415841584164E-2</v>
      </c>
      <c r="AI241" s="52">
        <v>8261584</v>
      </c>
      <c r="AJ241" s="52">
        <v>38</v>
      </c>
      <c r="AK241" s="52">
        <f t="shared" si="86"/>
        <v>121493.88235294117</v>
      </c>
      <c r="AL241" s="52">
        <f t="shared" si="87"/>
        <v>217410.10526315789</v>
      </c>
      <c r="AM241" s="10">
        <f t="shared" si="88"/>
        <v>0.55882352941176472</v>
      </c>
      <c r="AN241" s="110">
        <v>75</v>
      </c>
      <c r="AO241" s="196">
        <f>IFERROR(AN241/AN247,"-")</f>
        <v>6.4157399486740804E-2</v>
      </c>
      <c r="AP241" s="52">
        <v>9321286</v>
      </c>
      <c r="AQ241" s="52">
        <v>37</v>
      </c>
      <c r="AR241" s="52">
        <f t="shared" si="89"/>
        <v>124283.81333333334</v>
      </c>
      <c r="AS241" s="52">
        <f t="shared" si="90"/>
        <v>251926.64864864864</v>
      </c>
      <c r="AT241" s="10">
        <f t="shared" si="91"/>
        <v>0.49333333333333335</v>
      </c>
      <c r="AU241" s="110">
        <v>0</v>
      </c>
      <c r="AV241" s="196">
        <f>IFERROR(AU241/AU247,"-")</f>
        <v>0</v>
      </c>
      <c r="AW241" s="52">
        <v>0</v>
      </c>
      <c r="AX241" s="52">
        <v>0</v>
      </c>
      <c r="AY241" s="52" t="str">
        <f t="shared" si="92"/>
        <v>-</v>
      </c>
      <c r="AZ241" s="52" t="str">
        <f t="shared" si="93"/>
        <v>-</v>
      </c>
      <c r="BA241" s="10" t="str">
        <f t="shared" si="94"/>
        <v>-</v>
      </c>
      <c r="BB241" s="110">
        <v>29</v>
      </c>
      <c r="BC241" s="196">
        <f>IFERROR(BB241/BB247,"-")</f>
        <v>2.4786324786324785E-2</v>
      </c>
      <c r="BD241" s="52">
        <v>4348867</v>
      </c>
      <c r="BE241" s="52">
        <v>16</v>
      </c>
      <c r="BF241" s="52">
        <f t="shared" si="95"/>
        <v>149960.93103448275</v>
      </c>
      <c r="BG241" s="52">
        <f t="shared" si="96"/>
        <v>271804.1875</v>
      </c>
      <c r="BH241" s="10">
        <f t="shared" si="97"/>
        <v>0.55172413793103448</v>
      </c>
      <c r="BJ241" s="59"/>
    </row>
    <row r="242" spans="2:62" s="8" customFormat="1">
      <c r="B242" s="404"/>
      <c r="C242" s="407"/>
      <c r="D242" s="105" t="s">
        <v>131</v>
      </c>
      <c r="E242" s="109">
        <v>25</v>
      </c>
      <c r="F242" s="194">
        <f>IFERROR(E242/E247,"-")</f>
        <v>0.1059322033898305</v>
      </c>
      <c r="G242" s="195">
        <v>16854227</v>
      </c>
      <c r="H242" s="195">
        <v>24</v>
      </c>
      <c r="I242" s="195">
        <f t="shared" si="98"/>
        <v>674169.08</v>
      </c>
      <c r="J242" s="195">
        <f t="shared" si="75"/>
        <v>702259.45833333337</v>
      </c>
      <c r="K242" s="106">
        <f t="shared" si="76"/>
        <v>0.96</v>
      </c>
      <c r="L242" s="109">
        <v>165</v>
      </c>
      <c r="M242" s="194">
        <f>IFERROR(L242/L247,"-")</f>
        <v>6.9944891903348877E-2</v>
      </c>
      <c r="N242" s="195">
        <v>118550187</v>
      </c>
      <c r="O242" s="195">
        <v>147</v>
      </c>
      <c r="P242" s="195">
        <f t="shared" si="77"/>
        <v>718485.98181818181</v>
      </c>
      <c r="Q242" s="195">
        <f t="shared" si="78"/>
        <v>806463.85714285716</v>
      </c>
      <c r="R242" s="106">
        <f t="shared" si="79"/>
        <v>0.89090909090909087</v>
      </c>
      <c r="S242" s="109">
        <v>7</v>
      </c>
      <c r="T242" s="194">
        <f>IFERROR(S242/S247,"-")</f>
        <v>6.0344827586206899E-2</v>
      </c>
      <c r="U242" s="195">
        <v>7350467</v>
      </c>
      <c r="V242" s="195">
        <v>6</v>
      </c>
      <c r="W242" s="195">
        <f t="shared" si="80"/>
        <v>1050066.7142857143</v>
      </c>
      <c r="X242" s="195">
        <f t="shared" si="81"/>
        <v>1225077.8333333333</v>
      </c>
      <c r="Y242" s="106">
        <f t="shared" si="82"/>
        <v>0.8571428571428571</v>
      </c>
      <c r="Z242" s="109">
        <v>11</v>
      </c>
      <c r="AA242" s="194">
        <f>IFERROR(Z242/Z247,"-")</f>
        <v>4.3824701195219126E-2</v>
      </c>
      <c r="AB242" s="195">
        <v>7097694</v>
      </c>
      <c r="AC242" s="195">
        <v>9</v>
      </c>
      <c r="AD242" s="195">
        <f t="shared" si="83"/>
        <v>645244.90909090906</v>
      </c>
      <c r="AE242" s="195">
        <f t="shared" si="84"/>
        <v>788632.66666666663</v>
      </c>
      <c r="AF242" s="106">
        <f t="shared" si="85"/>
        <v>0.81818181818181823</v>
      </c>
      <c r="AG242" s="109">
        <v>70</v>
      </c>
      <c r="AH242" s="194">
        <f>IFERROR(AG242/AG247,"-")</f>
        <v>8.6633663366336627E-2</v>
      </c>
      <c r="AI242" s="195">
        <v>55954924</v>
      </c>
      <c r="AJ242" s="195">
        <v>67</v>
      </c>
      <c r="AK242" s="195">
        <f t="shared" si="86"/>
        <v>799356.05714285711</v>
      </c>
      <c r="AL242" s="195">
        <f t="shared" si="87"/>
        <v>835148.11940298509</v>
      </c>
      <c r="AM242" s="106">
        <f t="shared" si="88"/>
        <v>0.95714285714285718</v>
      </c>
      <c r="AN242" s="109">
        <v>77</v>
      </c>
      <c r="AO242" s="194">
        <f>IFERROR(AN242/AN247,"-")</f>
        <v>6.5868263473053898E-2</v>
      </c>
      <c r="AP242" s="195">
        <v>48147102</v>
      </c>
      <c r="AQ242" s="195">
        <v>65</v>
      </c>
      <c r="AR242" s="195">
        <f t="shared" si="89"/>
        <v>625287.03896103892</v>
      </c>
      <c r="AS242" s="195">
        <f t="shared" si="90"/>
        <v>740724.64615384617</v>
      </c>
      <c r="AT242" s="106">
        <f t="shared" si="91"/>
        <v>0.8441558441558441</v>
      </c>
      <c r="AU242" s="109">
        <v>0</v>
      </c>
      <c r="AV242" s="194">
        <f>IFERROR(AU242/AU247,"-")</f>
        <v>0</v>
      </c>
      <c r="AW242" s="195">
        <v>0</v>
      </c>
      <c r="AX242" s="195">
        <v>0</v>
      </c>
      <c r="AY242" s="195" t="str">
        <f t="shared" si="92"/>
        <v>-</v>
      </c>
      <c r="AZ242" s="195" t="str">
        <f t="shared" si="93"/>
        <v>-</v>
      </c>
      <c r="BA242" s="106" t="str">
        <f t="shared" si="94"/>
        <v>-</v>
      </c>
      <c r="BB242" s="109">
        <v>37</v>
      </c>
      <c r="BC242" s="194">
        <f>IFERROR(BB242/BB247,"-")</f>
        <v>3.1623931623931623E-2</v>
      </c>
      <c r="BD242" s="195">
        <v>20369074</v>
      </c>
      <c r="BE242" s="195">
        <v>28</v>
      </c>
      <c r="BF242" s="195">
        <f t="shared" si="95"/>
        <v>550515.51351351349</v>
      </c>
      <c r="BG242" s="195">
        <f t="shared" si="96"/>
        <v>727466.92857142852</v>
      </c>
      <c r="BH242" s="106">
        <f t="shared" si="97"/>
        <v>0.7567567567567568</v>
      </c>
      <c r="BJ242" s="59"/>
    </row>
    <row r="243" spans="2:62" s="8" customFormat="1">
      <c r="B243" s="404"/>
      <c r="C243" s="407"/>
      <c r="D243" s="105" t="s">
        <v>133</v>
      </c>
      <c r="E243" s="110">
        <v>18</v>
      </c>
      <c r="F243" s="196">
        <f>IFERROR(E243/E247,"-")</f>
        <v>7.6271186440677971E-2</v>
      </c>
      <c r="G243" s="52">
        <v>21537321</v>
      </c>
      <c r="H243" s="52">
        <v>15</v>
      </c>
      <c r="I243" s="52">
        <f t="shared" si="98"/>
        <v>1196517.8333333333</v>
      </c>
      <c r="J243" s="52">
        <f t="shared" si="75"/>
        <v>1435821.4</v>
      </c>
      <c r="K243" s="10">
        <f t="shared" si="76"/>
        <v>0.83333333333333337</v>
      </c>
      <c r="L243" s="110">
        <v>72</v>
      </c>
      <c r="M243" s="196">
        <f>IFERROR(L243/L247,"-")</f>
        <v>3.0521407376006782E-2</v>
      </c>
      <c r="N243" s="52">
        <v>80026510</v>
      </c>
      <c r="O243" s="52">
        <v>70</v>
      </c>
      <c r="P243" s="52">
        <f t="shared" si="77"/>
        <v>1111479.3055555555</v>
      </c>
      <c r="Q243" s="52">
        <f t="shared" si="78"/>
        <v>1143235.857142857</v>
      </c>
      <c r="R243" s="10">
        <f t="shared" si="79"/>
        <v>0.97222222222222221</v>
      </c>
      <c r="S243" s="110">
        <v>0</v>
      </c>
      <c r="T243" s="196">
        <f>IFERROR(S243/S247,"-")</f>
        <v>0</v>
      </c>
      <c r="U243" s="52">
        <v>0</v>
      </c>
      <c r="V243" s="52">
        <v>0</v>
      </c>
      <c r="W243" s="52" t="str">
        <f t="shared" si="80"/>
        <v>-</v>
      </c>
      <c r="X243" s="52" t="str">
        <f t="shared" si="81"/>
        <v>-</v>
      </c>
      <c r="Y243" s="10" t="str">
        <f t="shared" si="82"/>
        <v>-</v>
      </c>
      <c r="Z243" s="110">
        <v>0</v>
      </c>
      <c r="AA243" s="196">
        <f>IFERROR(Z243/Z247,"-")</f>
        <v>0</v>
      </c>
      <c r="AB243" s="52">
        <v>0</v>
      </c>
      <c r="AC243" s="52">
        <v>0</v>
      </c>
      <c r="AD243" s="52" t="str">
        <f t="shared" si="83"/>
        <v>-</v>
      </c>
      <c r="AE243" s="52" t="str">
        <f t="shared" si="84"/>
        <v>-</v>
      </c>
      <c r="AF243" s="10" t="str">
        <f t="shared" si="85"/>
        <v>-</v>
      </c>
      <c r="AG243" s="110">
        <v>32</v>
      </c>
      <c r="AH243" s="196">
        <f>IFERROR(AG243/AG247,"-")</f>
        <v>3.9603960396039604E-2</v>
      </c>
      <c r="AI243" s="52">
        <v>34594280</v>
      </c>
      <c r="AJ243" s="52">
        <v>31</v>
      </c>
      <c r="AK243" s="52">
        <f t="shared" si="86"/>
        <v>1081071.25</v>
      </c>
      <c r="AL243" s="52">
        <f t="shared" si="87"/>
        <v>1115944.5161290322</v>
      </c>
      <c r="AM243" s="10">
        <f t="shared" si="88"/>
        <v>0.96875</v>
      </c>
      <c r="AN243" s="110">
        <v>34</v>
      </c>
      <c r="AO243" s="196">
        <f>IFERROR(AN243/AN247,"-")</f>
        <v>2.9084687767322499E-2</v>
      </c>
      <c r="AP243" s="52">
        <v>40317175</v>
      </c>
      <c r="AQ243" s="52">
        <v>34</v>
      </c>
      <c r="AR243" s="52">
        <f t="shared" si="89"/>
        <v>1185799.2647058824</v>
      </c>
      <c r="AS243" s="52">
        <f t="shared" si="90"/>
        <v>1185799.2647058824</v>
      </c>
      <c r="AT243" s="10">
        <f t="shared" si="91"/>
        <v>1</v>
      </c>
      <c r="AU243" s="110">
        <v>72</v>
      </c>
      <c r="AV243" s="196">
        <f>IFERROR(AU243/AU247,"-")</f>
        <v>0.48322147651006714</v>
      </c>
      <c r="AW243" s="52">
        <v>80026510</v>
      </c>
      <c r="AX243" s="52">
        <v>70</v>
      </c>
      <c r="AY243" s="52">
        <f t="shared" si="92"/>
        <v>1111479.3055555555</v>
      </c>
      <c r="AZ243" s="52">
        <f t="shared" si="93"/>
        <v>1143235.857142857</v>
      </c>
      <c r="BA243" s="10">
        <f t="shared" si="94"/>
        <v>0.97222222222222221</v>
      </c>
      <c r="BB243" s="110">
        <v>16</v>
      </c>
      <c r="BC243" s="196">
        <f>IFERROR(BB243/BB247,"-")</f>
        <v>1.3675213675213675E-2</v>
      </c>
      <c r="BD243" s="52">
        <v>17883659</v>
      </c>
      <c r="BE243" s="52">
        <v>15</v>
      </c>
      <c r="BF243" s="52">
        <f t="shared" si="95"/>
        <v>1117728.6875</v>
      </c>
      <c r="BG243" s="52">
        <f t="shared" si="96"/>
        <v>1192243.9333333333</v>
      </c>
      <c r="BH243" s="10">
        <f t="shared" si="97"/>
        <v>0.9375</v>
      </c>
      <c r="BJ243" s="59"/>
    </row>
    <row r="244" spans="2:62" s="8" customFormat="1">
      <c r="B244" s="404"/>
      <c r="C244" s="407"/>
      <c r="D244" s="105" t="s">
        <v>134</v>
      </c>
      <c r="E244" s="109">
        <v>13</v>
      </c>
      <c r="F244" s="194">
        <f>IFERROR(E244/E247,"-")</f>
        <v>5.5084745762711863E-2</v>
      </c>
      <c r="G244" s="195">
        <v>29273475</v>
      </c>
      <c r="H244" s="195">
        <v>13</v>
      </c>
      <c r="I244" s="195">
        <f t="shared" si="98"/>
        <v>2251805.769230769</v>
      </c>
      <c r="J244" s="195">
        <f t="shared" si="75"/>
        <v>2251805.769230769</v>
      </c>
      <c r="K244" s="106">
        <f t="shared" si="76"/>
        <v>1</v>
      </c>
      <c r="L244" s="109">
        <v>36</v>
      </c>
      <c r="M244" s="194">
        <f>IFERROR(L244/L247,"-")</f>
        <v>1.5260703688003391E-2</v>
      </c>
      <c r="N244" s="195">
        <v>61224573</v>
      </c>
      <c r="O244" s="195">
        <v>35</v>
      </c>
      <c r="P244" s="195">
        <f t="shared" si="77"/>
        <v>1700682.5833333333</v>
      </c>
      <c r="Q244" s="195">
        <f t="shared" si="78"/>
        <v>1749273.5142857144</v>
      </c>
      <c r="R244" s="106">
        <f t="shared" si="79"/>
        <v>0.97222222222222221</v>
      </c>
      <c r="S244" s="109">
        <v>0</v>
      </c>
      <c r="T244" s="194">
        <f>IFERROR(S244/S247,"-")</f>
        <v>0</v>
      </c>
      <c r="U244" s="195">
        <v>0</v>
      </c>
      <c r="V244" s="195">
        <v>0</v>
      </c>
      <c r="W244" s="195" t="str">
        <f t="shared" si="80"/>
        <v>-</v>
      </c>
      <c r="X244" s="195" t="str">
        <f t="shared" si="81"/>
        <v>-</v>
      </c>
      <c r="Y244" s="106" t="str">
        <f t="shared" si="82"/>
        <v>-</v>
      </c>
      <c r="Z244" s="109">
        <v>0</v>
      </c>
      <c r="AA244" s="194">
        <f>IFERROR(Z244/Z247,"-")</f>
        <v>0</v>
      </c>
      <c r="AB244" s="195">
        <v>0</v>
      </c>
      <c r="AC244" s="195">
        <v>0</v>
      </c>
      <c r="AD244" s="195" t="str">
        <f t="shared" si="83"/>
        <v>-</v>
      </c>
      <c r="AE244" s="195" t="str">
        <f t="shared" si="84"/>
        <v>-</v>
      </c>
      <c r="AF244" s="106" t="str">
        <f t="shared" si="85"/>
        <v>-</v>
      </c>
      <c r="AG244" s="109">
        <v>22</v>
      </c>
      <c r="AH244" s="194">
        <f>IFERROR(AG244/AG247,"-")</f>
        <v>2.7227722772277228E-2</v>
      </c>
      <c r="AI244" s="195">
        <v>33858444</v>
      </c>
      <c r="AJ244" s="195">
        <v>22</v>
      </c>
      <c r="AK244" s="195">
        <f t="shared" si="86"/>
        <v>1539020.1818181819</v>
      </c>
      <c r="AL244" s="195">
        <f t="shared" si="87"/>
        <v>1539020.1818181819</v>
      </c>
      <c r="AM244" s="106">
        <f t="shared" si="88"/>
        <v>1</v>
      </c>
      <c r="AN244" s="109">
        <v>8</v>
      </c>
      <c r="AO244" s="194">
        <f>IFERROR(AN244/AN247,"-")</f>
        <v>6.8434559452523521E-3</v>
      </c>
      <c r="AP244" s="195">
        <v>8719283</v>
      </c>
      <c r="AQ244" s="195">
        <v>7</v>
      </c>
      <c r="AR244" s="195">
        <f t="shared" si="89"/>
        <v>1089910.375</v>
      </c>
      <c r="AS244" s="195">
        <f t="shared" si="90"/>
        <v>1245611.857142857</v>
      </c>
      <c r="AT244" s="106">
        <f t="shared" si="91"/>
        <v>0.875</v>
      </c>
      <c r="AU244" s="109">
        <v>36</v>
      </c>
      <c r="AV244" s="194">
        <f>IFERROR(AU244/AU247,"-")</f>
        <v>0.24161073825503357</v>
      </c>
      <c r="AW244" s="195">
        <v>61224573</v>
      </c>
      <c r="AX244" s="195">
        <v>35</v>
      </c>
      <c r="AY244" s="195">
        <f t="shared" si="92"/>
        <v>1700682.5833333333</v>
      </c>
      <c r="AZ244" s="195">
        <f t="shared" si="93"/>
        <v>1749273.5142857144</v>
      </c>
      <c r="BA244" s="106">
        <f t="shared" si="94"/>
        <v>0.97222222222222221</v>
      </c>
      <c r="BB244" s="109">
        <v>0</v>
      </c>
      <c r="BC244" s="194">
        <f>IFERROR(BB244/BB247,"-")</f>
        <v>0</v>
      </c>
      <c r="BD244" s="195">
        <v>0</v>
      </c>
      <c r="BE244" s="195">
        <v>0</v>
      </c>
      <c r="BF244" s="195" t="str">
        <f t="shared" si="95"/>
        <v>-</v>
      </c>
      <c r="BG244" s="195" t="str">
        <f t="shared" si="96"/>
        <v>-</v>
      </c>
      <c r="BH244" s="106" t="str">
        <f t="shared" si="97"/>
        <v>-</v>
      </c>
      <c r="BJ244" s="59"/>
    </row>
    <row r="245" spans="2:62" s="8" customFormat="1">
      <c r="B245" s="404"/>
      <c r="C245" s="407"/>
      <c r="D245" s="105" t="s">
        <v>135</v>
      </c>
      <c r="E245" s="110">
        <v>9</v>
      </c>
      <c r="F245" s="196">
        <f>IFERROR(E245/E247,"-")</f>
        <v>3.8135593220338986E-2</v>
      </c>
      <c r="G245" s="52">
        <v>19578367</v>
      </c>
      <c r="H245" s="52">
        <v>9</v>
      </c>
      <c r="I245" s="52">
        <f t="shared" si="98"/>
        <v>2175374.111111111</v>
      </c>
      <c r="J245" s="52">
        <f t="shared" si="75"/>
        <v>2175374.111111111</v>
      </c>
      <c r="K245" s="10">
        <f t="shared" si="76"/>
        <v>1</v>
      </c>
      <c r="L245" s="110">
        <v>32</v>
      </c>
      <c r="M245" s="196">
        <f>IFERROR(L245/L247,"-")</f>
        <v>1.3565069944891903E-2</v>
      </c>
      <c r="N245" s="52">
        <v>67757229</v>
      </c>
      <c r="O245" s="52">
        <v>30</v>
      </c>
      <c r="P245" s="52">
        <f t="shared" si="77"/>
        <v>2117413.40625</v>
      </c>
      <c r="Q245" s="52">
        <f t="shared" si="78"/>
        <v>2258574.2999999998</v>
      </c>
      <c r="R245" s="10">
        <f t="shared" si="79"/>
        <v>0.9375</v>
      </c>
      <c r="S245" s="110">
        <v>0</v>
      </c>
      <c r="T245" s="196">
        <f>IFERROR(S245/S247,"-")</f>
        <v>0</v>
      </c>
      <c r="U245" s="52">
        <v>0</v>
      </c>
      <c r="V245" s="52">
        <v>0</v>
      </c>
      <c r="W245" s="52" t="str">
        <f t="shared" si="80"/>
        <v>-</v>
      </c>
      <c r="X245" s="52" t="str">
        <f t="shared" si="81"/>
        <v>-</v>
      </c>
      <c r="Y245" s="10" t="str">
        <f t="shared" si="82"/>
        <v>-</v>
      </c>
      <c r="Z245" s="110">
        <v>0</v>
      </c>
      <c r="AA245" s="196">
        <f>IFERROR(Z245/Z247,"-")</f>
        <v>0</v>
      </c>
      <c r="AB245" s="52">
        <v>0</v>
      </c>
      <c r="AC245" s="52">
        <v>0</v>
      </c>
      <c r="AD245" s="52" t="str">
        <f t="shared" si="83"/>
        <v>-</v>
      </c>
      <c r="AE245" s="52" t="str">
        <f t="shared" si="84"/>
        <v>-</v>
      </c>
      <c r="AF245" s="10" t="str">
        <f t="shared" si="85"/>
        <v>-</v>
      </c>
      <c r="AG245" s="110">
        <v>18</v>
      </c>
      <c r="AH245" s="196">
        <f>IFERROR(AG245/AG247,"-")</f>
        <v>2.2277227722772276E-2</v>
      </c>
      <c r="AI245" s="52">
        <v>40350739</v>
      </c>
      <c r="AJ245" s="52">
        <v>17</v>
      </c>
      <c r="AK245" s="52">
        <f t="shared" si="86"/>
        <v>2241707.722222222</v>
      </c>
      <c r="AL245" s="52">
        <f t="shared" si="87"/>
        <v>2373572.8823529412</v>
      </c>
      <c r="AM245" s="10">
        <f t="shared" si="88"/>
        <v>0.94444444444444442</v>
      </c>
      <c r="AN245" s="110">
        <v>11</v>
      </c>
      <c r="AO245" s="196">
        <f>IFERROR(AN245/AN247,"-")</f>
        <v>9.4097519247219839E-3</v>
      </c>
      <c r="AP245" s="52">
        <v>20089750</v>
      </c>
      <c r="AQ245" s="52">
        <v>11</v>
      </c>
      <c r="AR245" s="52">
        <f t="shared" si="89"/>
        <v>1826340.9090909092</v>
      </c>
      <c r="AS245" s="52">
        <f t="shared" si="90"/>
        <v>1826340.9090909092</v>
      </c>
      <c r="AT245" s="10">
        <f t="shared" si="91"/>
        <v>1</v>
      </c>
      <c r="AU245" s="110">
        <v>32</v>
      </c>
      <c r="AV245" s="196">
        <f>IFERROR(AU245/AU247,"-")</f>
        <v>0.21476510067114093</v>
      </c>
      <c r="AW245" s="52">
        <v>67757229</v>
      </c>
      <c r="AX245" s="52">
        <v>30</v>
      </c>
      <c r="AY245" s="52">
        <f t="shared" si="92"/>
        <v>2117413.40625</v>
      </c>
      <c r="AZ245" s="52">
        <f t="shared" si="93"/>
        <v>2258574.2999999998</v>
      </c>
      <c r="BA245" s="10">
        <f t="shared" si="94"/>
        <v>0.9375</v>
      </c>
      <c r="BB245" s="110">
        <v>3</v>
      </c>
      <c r="BC245" s="196">
        <f>IFERROR(BB245/BB247,"-")</f>
        <v>2.5641025641025641E-3</v>
      </c>
      <c r="BD245" s="52">
        <v>3631734</v>
      </c>
      <c r="BE245" s="52">
        <v>3</v>
      </c>
      <c r="BF245" s="52">
        <f t="shared" si="95"/>
        <v>1210578</v>
      </c>
      <c r="BG245" s="52">
        <f t="shared" si="96"/>
        <v>1210578</v>
      </c>
      <c r="BH245" s="10">
        <f t="shared" si="97"/>
        <v>1</v>
      </c>
      <c r="BJ245" s="59"/>
    </row>
    <row r="246" spans="2:62" s="8" customFormat="1">
      <c r="B246" s="404"/>
      <c r="C246" s="407"/>
      <c r="D246" s="108" t="s">
        <v>136</v>
      </c>
      <c r="E246" s="303">
        <v>4</v>
      </c>
      <c r="F246" s="197">
        <f>IFERROR(E246/E247,"-")</f>
        <v>1.6949152542372881E-2</v>
      </c>
      <c r="G246" s="98">
        <v>8324078</v>
      </c>
      <c r="H246" s="98">
        <v>3</v>
      </c>
      <c r="I246" s="98">
        <f t="shared" si="98"/>
        <v>2081019.5</v>
      </c>
      <c r="J246" s="98">
        <f t="shared" si="75"/>
        <v>2774692.6666666665</v>
      </c>
      <c r="K246" s="26">
        <f t="shared" si="76"/>
        <v>0.75</v>
      </c>
      <c r="L246" s="303">
        <v>9</v>
      </c>
      <c r="M246" s="197">
        <f>IFERROR(L246/L247,"-")</f>
        <v>3.8151759220008477E-3</v>
      </c>
      <c r="N246" s="98">
        <v>26157316</v>
      </c>
      <c r="O246" s="98">
        <v>8</v>
      </c>
      <c r="P246" s="98">
        <f t="shared" si="77"/>
        <v>2906368.4444444445</v>
      </c>
      <c r="Q246" s="98">
        <f t="shared" si="78"/>
        <v>3269664.5</v>
      </c>
      <c r="R246" s="26">
        <f t="shared" si="79"/>
        <v>0.88888888888888884</v>
      </c>
      <c r="S246" s="303">
        <v>0</v>
      </c>
      <c r="T246" s="197">
        <f>IFERROR(S246/S247,"-")</f>
        <v>0</v>
      </c>
      <c r="U246" s="98">
        <v>0</v>
      </c>
      <c r="V246" s="98">
        <v>0</v>
      </c>
      <c r="W246" s="98" t="str">
        <f t="shared" si="80"/>
        <v>-</v>
      </c>
      <c r="X246" s="98" t="str">
        <f t="shared" si="81"/>
        <v>-</v>
      </c>
      <c r="Y246" s="26" t="str">
        <f t="shared" si="82"/>
        <v>-</v>
      </c>
      <c r="Z246" s="303">
        <v>0</v>
      </c>
      <c r="AA246" s="197">
        <f>IFERROR(Z246/Z247,"-")</f>
        <v>0</v>
      </c>
      <c r="AB246" s="98">
        <v>0</v>
      </c>
      <c r="AC246" s="98">
        <v>0</v>
      </c>
      <c r="AD246" s="98" t="str">
        <f t="shared" si="83"/>
        <v>-</v>
      </c>
      <c r="AE246" s="98" t="str">
        <f t="shared" si="84"/>
        <v>-</v>
      </c>
      <c r="AF246" s="26" t="str">
        <f t="shared" si="85"/>
        <v>-</v>
      </c>
      <c r="AG246" s="303">
        <v>4</v>
      </c>
      <c r="AH246" s="197">
        <f>IFERROR(AG246/AG247,"-")</f>
        <v>4.9504950495049506E-3</v>
      </c>
      <c r="AI246" s="98">
        <v>14231318</v>
      </c>
      <c r="AJ246" s="98">
        <v>4</v>
      </c>
      <c r="AK246" s="98">
        <f t="shared" si="86"/>
        <v>3557829.5</v>
      </c>
      <c r="AL246" s="98">
        <f t="shared" si="87"/>
        <v>3557829.5</v>
      </c>
      <c r="AM246" s="26">
        <f t="shared" si="88"/>
        <v>1</v>
      </c>
      <c r="AN246" s="303">
        <v>5</v>
      </c>
      <c r="AO246" s="197">
        <f>IFERROR(AN246/AN247,"-")</f>
        <v>4.2771599657827203E-3</v>
      </c>
      <c r="AP246" s="98">
        <v>11925998</v>
      </c>
      <c r="AQ246" s="98">
        <v>4</v>
      </c>
      <c r="AR246" s="98">
        <f t="shared" si="89"/>
        <v>2385199.6</v>
      </c>
      <c r="AS246" s="98">
        <f t="shared" si="90"/>
        <v>2981499.5</v>
      </c>
      <c r="AT246" s="26">
        <f t="shared" si="91"/>
        <v>0.8</v>
      </c>
      <c r="AU246" s="303">
        <v>9</v>
      </c>
      <c r="AV246" s="197">
        <f>IFERROR(AU246/AU247,"-")</f>
        <v>6.0402684563758392E-2</v>
      </c>
      <c r="AW246" s="98">
        <v>26157316</v>
      </c>
      <c r="AX246" s="98">
        <v>8</v>
      </c>
      <c r="AY246" s="98">
        <f t="shared" si="92"/>
        <v>2906368.4444444445</v>
      </c>
      <c r="AZ246" s="98">
        <f t="shared" si="93"/>
        <v>3269664.5</v>
      </c>
      <c r="BA246" s="26">
        <f t="shared" si="94"/>
        <v>0.88888888888888884</v>
      </c>
      <c r="BB246" s="303">
        <v>4</v>
      </c>
      <c r="BC246" s="197">
        <f>IFERROR(BB246/BB247,"-")</f>
        <v>3.4188034188034188E-3</v>
      </c>
      <c r="BD246" s="98">
        <v>7732123</v>
      </c>
      <c r="BE246" s="98">
        <v>3</v>
      </c>
      <c r="BF246" s="98">
        <f t="shared" si="95"/>
        <v>1933030.75</v>
      </c>
      <c r="BG246" s="98">
        <f t="shared" si="96"/>
        <v>2577374.3333333335</v>
      </c>
      <c r="BH246" s="26">
        <f t="shared" si="97"/>
        <v>0.75</v>
      </c>
      <c r="BJ246" s="59"/>
    </row>
    <row r="247" spans="2:62" s="8" customFormat="1">
      <c r="B247" s="405"/>
      <c r="C247" s="408"/>
      <c r="D247" s="221" t="s">
        <v>64</v>
      </c>
      <c r="E247" s="111">
        <f>SUM(E239:E246)</f>
        <v>236</v>
      </c>
      <c r="F247" s="198">
        <f>IFERROR(E247/E247,"-")</f>
        <v>1</v>
      </c>
      <c r="G247" s="99">
        <f>SUM(G239:G246)</f>
        <v>98729600</v>
      </c>
      <c r="H247" s="99">
        <f>SUM(H239:H246)</f>
        <v>90</v>
      </c>
      <c r="I247" s="99">
        <f t="shared" si="98"/>
        <v>418345.76271186443</v>
      </c>
      <c r="J247" s="99">
        <f t="shared" si="75"/>
        <v>1096995.5555555555</v>
      </c>
      <c r="K247" s="87">
        <f t="shared" si="76"/>
        <v>0.38135593220338981</v>
      </c>
      <c r="L247" s="111">
        <f>SUM(L239:L246)</f>
        <v>2359</v>
      </c>
      <c r="M247" s="198">
        <f>IFERROR(L247/L247,"-")</f>
        <v>1</v>
      </c>
      <c r="N247" s="99">
        <f>SUM(N239:N246)</f>
        <v>389908727</v>
      </c>
      <c r="O247" s="99">
        <f>SUM(O239:O246)</f>
        <v>468</v>
      </c>
      <c r="P247" s="99">
        <f t="shared" si="77"/>
        <v>165285.59855871132</v>
      </c>
      <c r="Q247" s="99">
        <f t="shared" si="78"/>
        <v>833138.3055555555</v>
      </c>
      <c r="R247" s="87">
        <f t="shared" si="79"/>
        <v>0.19838914794404408</v>
      </c>
      <c r="S247" s="111">
        <f>SUM(S239:S246)</f>
        <v>116</v>
      </c>
      <c r="T247" s="198">
        <f>IFERROR(S247/S247,"-")</f>
        <v>1</v>
      </c>
      <c r="U247" s="99">
        <f>SUM(U239:U246)</f>
        <v>7951595</v>
      </c>
      <c r="V247" s="99">
        <f>SUM(V239:V246)</f>
        <v>10</v>
      </c>
      <c r="W247" s="99">
        <f t="shared" si="80"/>
        <v>68548.232758620696</v>
      </c>
      <c r="X247" s="99">
        <f t="shared" si="81"/>
        <v>795159.5</v>
      </c>
      <c r="Y247" s="87">
        <f t="shared" si="82"/>
        <v>8.6206896551724144E-2</v>
      </c>
      <c r="Z247" s="111">
        <f>SUM(Z239:Z246)</f>
        <v>251</v>
      </c>
      <c r="AA247" s="198">
        <f>IFERROR(Z247/Z247,"-")</f>
        <v>1</v>
      </c>
      <c r="AB247" s="99">
        <f>SUM(AB239:AB246)</f>
        <v>7367442</v>
      </c>
      <c r="AC247" s="99">
        <f>SUM(AC239:AC246)</f>
        <v>11</v>
      </c>
      <c r="AD247" s="99">
        <f t="shared" si="83"/>
        <v>29352.358565737053</v>
      </c>
      <c r="AE247" s="99">
        <f t="shared" si="84"/>
        <v>669767.45454545459</v>
      </c>
      <c r="AF247" s="87">
        <f t="shared" si="85"/>
        <v>4.3824701195219126E-2</v>
      </c>
      <c r="AG247" s="111">
        <f>SUM(AG239:AG246)</f>
        <v>808</v>
      </c>
      <c r="AH247" s="198">
        <f>IFERROR(AG247/AG247,"-")</f>
        <v>1</v>
      </c>
      <c r="AI247" s="99">
        <f>SUM(AI239:AI246)</f>
        <v>194371994</v>
      </c>
      <c r="AJ247" s="99">
        <f>SUM(AJ239:AJ246)</f>
        <v>219</v>
      </c>
      <c r="AK247" s="99">
        <f t="shared" si="86"/>
        <v>240559.39851485149</v>
      </c>
      <c r="AL247" s="99">
        <f t="shared" si="87"/>
        <v>887543.3515981735</v>
      </c>
      <c r="AM247" s="87">
        <f t="shared" si="88"/>
        <v>0.27103960396039606</v>
      </c>
      <c r="AN247" s="111">
        <f>SUM(AN239:AN246)</f>
        <v>1169</v>
      </c>
      <c r="AO247" s="198">
        <f>IFERROR(AN247/AN247,"-")</f>
        <v>1</v>
      </c>
      <c r="AP247" s="99">
        <f>SUM(AP239:AP246)</f>
        <v>149139055</v>
      </c>
      <c r="AQ247" s="99">
        <f>SUM(AQ239:AQ246)</f>
        <v>215</v>
      </c>
      <c r="AR247" s="99">
        <f t="shared" si="89"/>
        <v>127578.31907613344</v>
      </c>
      <c r="AS247" s="99">
        <f t="shared" si="90"/>
        <v>693670.02325581398</v>
      </c>
      <c r="AT247" s="87">
        <f t="shared" si="91"/>
        <v>0.18391787852865696</v>
      </c>
      <c r="AU247" s="111">
        <f>SUM(AU239:AU246)</f>
        <v>149</v>
      </c>
      <c r="AV247" s="198">
        <f>IFERROR(AU247/AU247,"-")</f>
        <v>1</v>
      </c>
      <c r="AW247" s="99">
        <f>SUM(AW239:AW246)</f>
        <v>235165628</v>
      </c>
      <c r="AX247" s="99">
        <f>SUM(AX239:AX246)</f>
        <v>143</v>
      </c>
      <c r="AY247" s="99">
        <f t="shared" si="92"/>
        <v>1578292.8053691275</v>
      </c>
      <c r="AZ247" s="99">
        <f t="shared" si="93"/>
        <v>1644514.8811188811</v>
      </c>
      <c r="BA247" s="87">
        <f t="shared" si="94"/>
        <v>0.95973154362416102</v>
      </c>
      <c r="BB247" s="111">
        <f>SUM(BB239:BB246)</f>
        <v>1170</v>
      </c>
      <c r="BC247" s="198">
        <f>IFERROR(BB247/BB247,"-")</f>
        <v>1</v>
      </c>
      <c r="BD247" s="99">
        <f>SUM(BD239:BD246)</f>
        <v>56724785</v>
      </c>
      <c r="BE247" s="99">
        <f>SUM(BE239:BE246)</f>
        <v>80</v>
      </c>
      <c r="BF247" s="99">
        <f t="shared" si="95"/>
        <v>48482.722222222219</v>
      </c>
      <c r="BG247" s="99">
        <f t="shared" si="96"/>
        <v>709059.8125</v>
      </c>
      <c r="BH247" s="87">
        <f t="shared" si="97"/>
        <v>6.8376068376068383E-2</v>
      </c>
      <c r="BJ247" s="59"/>
    </row>
    <row r="248" spans="2:62" s="8" customFormat="1">
      <c r="B248" s="403">
        <v>28</v>
      </c>
      <c r="C248" s="406" t="s">
        <v>31</v>
      </c>
      <c r="D248" s="105" t="s">
        <v>132</v>
      </c>
      <c r="E248" s="109">
        <v>105</v>
      </c>
      <c r="F248" s="194">
        <f>IFERROR(E248/E256,"-")</f>
        <v>0.55851063829787229</v>
      </c>
      <c r="G248" s="195">
        <v>0</v>
      </c>
      <c r="H248" s="195">
        <v>0</v>
      </c>
      <c r="I248" s="195">
        <f t="shared" si="98"/>
        <v>0</v>
      </c>
      <c r="J248" s="195" t="str">
        <f t="shared" si="75"/>
        <v>-</v>
      </c>
      <c r="K248" s="106">
        <f t="shared" si="76"/>
        <v>0</v>
      </c>
      <c r="L248" s="109">
        <v>1447</v>
      </c>
      <c r="M248" s="194">
        <f>IFERROR(L248/L256,"-")</f>
        <v>0.73901940755873341</v>
      </c>
      <c r="N248" s="195">
        <v>0</v>
      </c>
      <c r="O248" s="195">
        <v>0</v>
      </c>
      <c r="P248" s="195">
        <f t="shared" si="77"/>
        <v>0</v>
      </c>
      <c r="Q248" s="195" t="str">
        <f t="shared" si="78"/>
        <v>-</v>
      </c>
      <c r="R248" s="106">
        <f t="shared" si="79"/>
        <v>0</v>
      </c>
      <c r="S248" s="109">
        <v>104</v>
      </c>
      <c r="T248" s="194">
        <f>IFERROR(S248/S256,"-")</f>
        <v>0.85950413223140498</v>
      </c>
      <c r="U248" s="195">
        <v>0</v>
      </c>
      <c r="V248" s="195">
        <v>0</v>
      </c>
      <c r="W248" s="195">
        <f t="shared" si="80"/>
        <v>0</v>
      </c>
      <c r="X248" s="195" t="str">
        <f t="shared" si="81"/>
        <v>-</v>
      </c>
      <c r="Y248" s="106">
        <f t="shared" si="82"/>
        <v>0</v>
      </c>
      <c r="Z248" s="109">
        <v>230</v>
      </c>
      <c r="AA248" s="194">
        <f>IFERROR(Z248/Z256,"-")</f>
        <v>0.92741935483870963</v>
      </c>
      <c r="AB248" s="195">
        <v>0</v>
      </c>
      <c r="AC248" s="195">
        <v>0</v>
      </c>
      <c r="AD248" s="195">
        <f t="shared" si="83"/>
        <v>0</v>
      </c>
      <c r="AE248" s="195" t="str">
        <f t="shared" si="84"/>
        <v>-</v>
      </c>
      <c r="AF248" s="106">
        <f t="shared" si="85"/>
        <v>0</v>
      </c>
      <c r="AG248" s="109">
        <v>414</v>
      </c>
      <c r="AH248" s="194">
        <f>IFERROR(AG248/AG256,"-")</f>
        <v>0.65299684542586756</v>
      </c>
      <c r="AI248" s="195">
        <v>0</v>
      </c>
      <c r="AJ248" s="195">
        <v>0</v>
      </c>
      <c r="AK248" s="195">
        <f t="shared" si="86"/>
        <v>0</v>
      </c>
      <c r="AL248" s="195" t="str">
        <f t="shared" si="87"/>
        <v>-</v>
      </c>
      <c r="AM248" s="106">
        <f t="shared" si="88"/>
        <v>0</v>
      </c>
      <c r="AN248" s="109">
        <v>699</v>
      </c>
      <c r="AO248" s="194">
        <f>IFERROR(AN248/AN256,"-")</f>
        <v>0.74679487179487181</v>
      </c>
      <c r="AP248" s="195">
        <v>0</v>
      </c>
      <c r="AQ248" s="195">
        <v>0</v>
      </c>
      <c r="AR248" s="195">
        <f t="shared" si="89"/>
        <v>0</v>
      </c>
      <c r="AS248" s="195" t="str">
        <f t="shared" si="90"/>
        <v>-</v>
      </c>
      <c r="AT248" s="106">
        <f t="shared" si="91"/>
        <v>0</v>
      </c>
      <c r="AU248" s="109">
        <v>0</v>
      </c>
      <c r="AV248" s="194">
        <f>IFERROR(AU248/AU256,"-")</f>
        <v>0</v>
      </c>
      <c r="AW248" s="195">
        <v>0</v>
      </c>
      <c r="AX248" s="195">
        <v>0</v>
      </c>
      <c r="AY248" s="195" t="str">
        <f t="shared" si="92"/>
        <v>-</v>
      </c>
      <c r="AZ248" s="195" t="str">
        <f t="shared" si="93"/>
        <v>-</v>
      </c>
      <c r="BA248" s="106" t="str">
        <f t="shared" si="94"/>
        <v>-</v>
      </c>
      <c r="BB248" s="109">
        <v>1009</v>
      </c>
      <c r="BC248" s="194">
        <f>IFERROR(BB248/BB256,"-")</f>
        <v>0.88276465441819774</v>
      </c>
      <c r="BD248" s="195">
        <v>0</v>
      </c>
      <c r="BE248" s="195">
        <v>0</v>
      </c>
      <c r="BF248" s="195">
        <f t="shared" si="95"/>
        <v>0</v>
      </c>
      <c r="BG248" s="195" t="str">
        <f t="shared" si="96"/>
        <v>-</v>
      </c>
      <c r="BH248" s="106">
        <f t="shared" si="97"/>
        <v>0</v>
      </c>
      <c r="BJ248" s="59"/>
    </row>
    <row r="249" spans="2:62" s="8" customFormat="1">
      <c r="B249" s="404"/>
      <c r="C249" s="407"/>
      <c r="D249" s="105" t="s">
        <v>129</v>
      </c>
      <c r="E249" s="110">
        <v>27</v>
      </c>
      <c r="F249" s="196">
        <f>IFERROR(E249/E256,"-")</f>
        <v>0.14361702127659576</v>
      </c>
      <c r="G249" s="52">
        <v>712250</v>
      </c>
      <c r="H249" s="52">
        <v>8</v>
      </c>
      <c r="I249" s="52">
        <f t="shared" si="98"/>
        <v>26379.629629629631</v>
      </c>
      <c r="J249" s="52">
        <f t="shared" si="75"/>
        <v>89031.25</v>
      </c>
      <c r="K249" s="10">
        <f t="shared" si="76"/>
        <v>0.29629629629629628</v>
      </c>
      <c r="L249" s="110">
        <v>209</v>
      </c>
      <c r="M249" s="196">
        <f>IFERROR(L249/L256,"-")</f>
        <v>0.10674157303370786</v>
      </c>
      <c r="N249" s="52">
        <v>6050557</v>
      </c>
      <c r="O249" s="52">
        <v>50</v>
      </c>
      <c r="P249" s="52">
        <f t="shared" si="77"/>
        <v>28950.033492822968</v>
      </c>
      <c r="Q249" s="52">
        <f t="shared" si="78"/>
        <v>121011.14</v>
      </c>
      <c r="R249" s="10">
        <f t="shared" si="79"/>
        <v>0.23923444976076555</v>
      </c>
      <c r="S249" s="110">
        <v>11</v>
      </c>
      <c r="T249" s="196">
        <f>IFERROR(S249/S256,"-")</f>
        <v>9.0909090909090912E-2</v>
      </c>
      <c r="U249" s="52">
        <v>200952</v>
      </c>
      <c r="V249" s="52">
        <v>1</v>
      </c>
      <c r="W249" s="52">
        <f t="shared" si="80"/>
        <v>18268.363636363636</v>
      </c>
      <c r="X249" s="52">
        <f t="shared" si="81"/>
        <v>200952</v>
      </c>
      <c r="Y249" s="10">
        <f t="shared" si="82"/>
        <v>9.0909090909090912E-2</v>
      </c>
      <c r="Z249" s="110">
        <v>8</v>
      </c>
      <c r="AA249" s="196">
        <f>IFERROR(Z249/Z256,"-")</f>
        <v>3.2258064516129031E-2</v>
      </c>
      <c r="AB249" s="52">
        <v>345630</v>
      </c>
      <c r="AC249" s="52">
        <v>1</v>
      </c>
      <c r="AD249" s="52">
        <f t="shared" si="83"/>
        <v>43203.75</v>
      </c>
      <c r="AE249" s="52">
        <f t="shared" si="84"/>
        <v>345630</v>
      </c>
      <c r="AF249" s="10">
        <f t="shared" si="85"/>
        <v>0.125</v>
      </c>
      <c r="AG249" s="110">
        <v>88</v>
      </c>
      <c r="AH249" s="196">
        <f>IFERROR(AG249/AG256,"-")</f>
        <v>0.13880126182965299</v>
      </c>
      <c r="AI249" s="52">
        <v>2807626</v>
      </c>
      <c r="AJ249" s="52">
        <v>26</v>
      </c>
      <c r="AK249" s="52">
        <f t="shared" si="86"/>
        <v>31904.840909090908</v>
      </c>
      <c r="AL249" s="52">
        <f t="shared" si="87"/>
        <v>107985.61538461539</v>
      </c>
      <c r="AM249" s="10">
        <f t="shared" si="88"/>
        <v>0.29545454545454547</v>
      </c>
      <c r="AN249" s="110">
        <v>102</v>
      </c>
      <c r="AO249" s="196">
        <f>IFERROR(AN249/AN256,"-")</f>
        <v>0.10897435897435898</v>
      </c>
      <c r="AP249" s="52">
        <v>2696349</v>
      </c>
      <c r="AQ249" s="52">
        <v>22</v>
      </c>
      <c r="AR249" s="52">
        <f t="shared" si="89"/>
        <v>26434.794117647059</v>
      </c>
      <c r="AS249" s="52">
        <f t="shared" si="90"/>
        <v>122561.31818181818</v>
      </c>
      <c r="AT249" s="10">
        <f t="shared" si="91"/>
        <v>0.21568627450980393</v>
      </c>
      <c r="AU249" s="110">
        <v>0</v>
      </c>
      <c r="AV249" s="196">
        <f>IFERROR(AU249/AU256,"-")</f>
        <v>0</v>
      </c>
      <c r="AW249" s="52">
        <v>0</v>
      </c>
      <c r="AX249" s="52">
        <v>0</v>
      </c>
      <c r="AY249" s="52" t="str">
        <f t="shared" si="92"/>
        <v>-</v>
      </c>
      <c r="AZ249" s="52" t="str">
        <f t="shared" si="93"/>
        <v>-</v>
      </c>
      <c r="BA249" s="10" t="str">
        <f t="shared" si="94"/>
        <v>-</v>
      </c>
      <c r="BB249" s="110">
        <v>67</v>
      </c>
      <c r="BC249" s="196">
        <f>IFERROR(BB249/BB256,"-")</f>
        <v>5.8617672790901139E-2</v>
      </c>
      <c r="BD249" s="52">
        <v>2112789</v>
      </c>
      <c r="BE249" s="52">
        <v>10</v>
      </c>
      <c r="BF249" s="52">
        <f t="shared" si="95"/>
        <v>31534.164179104479</v>
      </c>
      <c r="BG249" s="52">
        <f t="shared" si="96"/>
        <v>211278.9</v>
      </c>
      <c r="BH249" s="10">
        <f t="shared" si="97"/>
        <v>0.14925373134328357</v>
      </c>
      <c r="BJ249" s="59"/>
    </row>
    <row r="250" spans="2:62" s="8" customFormat="1">
      <c r="B250" s="404"/>
      <c r="C250" s="407"/>
      <c r="D250" s="105" t="s">
        <v>130</v>
      </c>
      <c r="E250" s="110">
        <v>20</v>
      </c>
      <c r="F250" s="196">
        <f>IFERROR(E250/E256,"-")</f>
        <v>0.10638297872340426</v>
      </c>
      <c r="G250" s="52">
        <v>3246910</v>
      </c>
      <c r="H250" s="52">
        <v>8</v>
      </c>
      <c r="I250" s="52">
        <f t="shared" si="98"/>
        <v>162345.5</v>
      </c>
      <c r="J250" s="52">
        <f t="shared" si="75"/>
        <v>405863.75</v>
      </c>
      <c r="K250" s="10">
        <f t="shared" si="76"/>
        <v>0.4</v>
      </c>
      <c r="L250" s="110">
        <v>104</v>
      </c>
      <c r="M250" s="196">
        <f>IFERROR(L250/L256,"-")</f>
        <v>5.3115423901940753E-2</v>
      </c>
      <c r="N250" s="52">
        <v>11488889</v>
      </c>
      <c r="O250" s="52">
        <v>47</v>
      </c>
      <c r="P250" s="52">
        <f t="shared" si="77"/>
        <v>110470.08653846153</v>
      </c>
      <c r="Q250" s="52">
        <f t="shared" si="78"/>
        <v>244444.44680851063</v>
      </c>
      <c r="R250" s="10">
        <f t="shared" si="79"/>
        <v>0.45192307692307693</v>
      </c>
      <c r="S250" s="110">
        <v>2</v>
      </c>
      <c r="T250" s="196">
        <f>IFERROR(S250/S256,"-")</f>
        <v>1.6528925619834711E-2</v>
      </c>
      <c r="U250" s="52">
        <v>0</v>
      </c>
      <c r="V250" s="52">
        <v>0</v>
      </c>
      <c r="W250" s="52">
        <f t="shared" si="80"/>
        <v>0</v>
      </c>
      <c r="X250" s="52" t="str">
        <f t="shared" si="81"/>
        <v>-</v>
      </c>
      <c r="Y250" s="10">
        <f t="shared" si="82"/>
        <v>0</v>
      </c>
      <c r="Z250" s="110">
        <v>5</v>
      </c>
      <c r="AA250" s="196">
        <f>IFERROR(Z250/Z256,"-")</f>
        <v>2.0161290322580645E-2</v>
      </c>
      <c r="AB250" s="52">
        <v>172417</v>
      </c>
      <c r="AC250" s="52">
        <v>2</v>
      </c>
      <c r="AD250" s="52">
        <f t="shared" si="83"/>
        <v>34483.4</v>
      </c>
      <c r="AE250" s="52">
        <f t="shared" si="84"/>
        <v>86208.5</v>
      </c>
      <c r="AF250" s="10">
        <f t="shared" si="85"/>
        <v>0.4</v>
      </c>
      <c r="AG250" s="110">
        <v>41</v>
      </c>
      <c r="AH250" s="196">
        <f>IFERROR(AG250/AG256,"-")</f>
        <v>6.4668769716088328E-2</v>
      </c>
      <c r="AI250" s="52">
        <v>5011654</v>
      </c>
      <c r="AJ250" s="52">
        <v>25</v>
      </c>
      <c r="AK250" s="52">
        <f t="shared" si="86"/>
        <v>122235.46341463414</v>
      </c>
      <c r="AL250" s="52">
        <f t="shared" si="87"/>
        <v>200466.16</v>
      </c>
      <c r="AM250" s="10">
        <f t="shared" si="88"/>
        <v>0.6097560975609756</v>
      </c>
      <c r="AN250" s="110">
        <v>56</v>
      </c>
      <c r="AO250" s="196">
        <f>IFERROR(AN250/AN256,"-")</f>
        <v>5.9829059829059832E-2</v>
      </c>
      <c r="AP250" s="52">
        <v>6304818</v>
      </c>
      <c r="AQ250" s="52">
        <v>20</v>
      </c>
      <c r="AR250" s="52">
        <f t="shared" si="89"/>
        <v>112586.03571428571</v>
      </c>
      <c r="AS250" s="52">
        <f t="shared" si="90"/>
        <v>315240.90000000002</v>
      </c>
      <c r="AT250" s="10">
        <f t="shared" si="91"/>
        <v>0.35714285714285715</v>
      </c>
      <c r="AU250" s="110">
        <v>0</v>
      </c>
      <c r="AV250" s="196">
        <f>IFERROR(AU250/AU256,"-")</f>
        <v>0</v>
      </c>
      <c r="AW250" s="52">
        <v>0</v>
      </c>
      <c r="AX250" s="52">
        <v>0</v>
      </c>
      <c r="AY250" s="52" t="str">
        <f t="shared" si="92"/>
        <v>-</v>
      </c>
      <c r="AZ250" s="52" t="str">
        <f t="shared" si="93"/>
        <v>-</v>
      </c>
      <c r="BA250" s="10" t="str">
        <f t="shared" si="94"/>
        <v>-</v>
      </c>
      <c r="BB250" s="110">
        <v>29</v>
      </c>
      <c r="BC250" s="196">
        <f>IFERROR(BB250/BB256,"-")</f>
        <v>2.5371828521434821E-2</v>
      </c>
      <c r="BD250" s="52">
        <v>4017450</v>
      </c>
      <c r="BE250" s="52">
        <v>11</v>
      </c>
      <c r="BF250" s="52">
        <f t="shared" si="95"/>
        <v>138532.75862068965</v>
      </c>
      <c r="BG250" s="52">
        <f t="shared" si="96"/>
        <v>365222.72727272729</v>
      </c>
      <c r="BH250" s="10">
        <f t="shared" si="97"/>
        <v>0.37931034482758619</v>
      </c>
      <c r="BJ250" s="59"/>
    </row>
    <row r="251" spans="2:62" s="8" customFormat="1">
      <c r="B251" s="404"/>
      <c r="C251" s="407"/>
      <c r="D251" s="105" t="s">
        <v>131</v>
      </c>
      <c r="E251" s="109">
        <v>12</v>
      </c>
      <c r="F251" s="194">
        <f>IFERROR(E251/E256,"-")</f>
        <v>6.3829787234042548E-2</v>
      </c>
      <c r="G251" s="195">
        <v>7700936</v>
      </c>
      <c r="H251" s="195">
        <v>10</v>
      </c>
      <c r="I251" s="195">
        <f t="shared" si="98"/>
        <v>641744.66666666663</v>
      </c>
      <c r="J251" s="195">
        <f t="shared" si="75"/>
        <v>770093.6</v>
      </c>
      <c r="K251" s="106">
        <f t="shared" si="76"/>
        <v>0.83333333333333337</v>
      </c>
      <c r="L251" s="109">
        <v>96</v>
      </c>
      <c r="M251" s="194">
        <f>IFERROR(L251/L256,"-")</f>
        <v>4.9029622063329927E-2</v>
      </c>
      <c r="N251" s="195">
        <v>67084324</v>
      </c>
      <c r="O251" s="195">
        <v>74</v>
      </c>
      <c r="P251" s="195">
        <f t="shared" si="77"/>
        <v>698795.04166666663</v>
      </c>
      <c r="Q251" s="195">
        <f t="shared" si="78"/>
        <v>906544.91891891893</v>
      </c>
      <c r="R251" s="106">
        <f t="shared" si="79"/>
        <v>0.77083333333333337</v>
      </c>
      <c r="S251" s="109">
        <v>4</v>
      </c>
      <c r="T251" s="194">
        <f>IFERROR(S251/S256,"-")</f>
        <v>3.3057851239669422E-2</v>
      </c>
      <c r="U251" s="195">
        <v>2363137</v>
      </c>
      <c r="V251" s="195">
        <v>2</v>
      </c>
      <c r="W251" s="195">
        <f t="shared" si="80"/>
        <v>590784.25</v>
      </c>
      <c r="X251" s="195">
        <f t="shared" si="81"/>
        <v>1181568.5</v>
      </c>
      <c r="Y251" s="106">
        <f t="shared" si="82"/>
        <v>0.5</v>
      </c>
      <c r="Z251" s="109">
        <v>5</v>
      </c>
      <c r="AA251" s="194">
        <f>IFERROR(Z251/Z256,"-")</f>
        <v>2.0161290322580645E-2</v>
      </c>
      <c r="AB251" s="195">
        <v>2517234</v>
      </c>
      <c r="AC251" s="195">
        <v>3</v>
      </c>
      <c r="AD251" s="195">
        <f t="shared" si="83"/>
        <v>503446.8</v>
      </c>
      <c r="AE251" s="195">
        <f t="shared" si="84"/>
        <v>839078</v>
      </c>
      <c r="AF251" s="106">
        <f t="shared" si="85"/>
        <v>0.6</v>
      </c>
      <c r="AG251" s="109">
        <v>47</v>
      </c>
      <c r="AH251" s="194">
        <f>IFERROR(AG251/AG256,"-")</f>
        <v>7.4132492113564666E-2</v>
      </c>
      <c r="AI251" s="195">
        <v>33311281</v>
      </c>
      <c r="AJ251" s="195">
        <v>36</v>
      </c>
      <c r="AK251" s="195">
        <f t="shared" si="86"/>
        <v>708750.65957446804</v>
      </c>
      <c r="AL251" s="195">
        <f t="shared" si="87"/>
        <v>925313.36111111112</v>
      </c>
      <c r="AM251" s="106">
        <f t="shared" si="88"/>
        <v>0.76595744680851063</v>
      </c>
      <c r="AN251" s="109">
        <v>40</v>
      </c>
      <c r="AO251" s="194">
        <f>IFERROR(AN251/AN256,"-")</f>
        <v>4.2735042735042736E-2</v>
      </c>
      <c r="AP251" s="195">
        <v>28892672</v>
      </c>
      <c r="AQ251" s="195">
        <v>33</v>
      </c>
      <c r="AR251" s="195">
        <f t="shared" si="89"/>
        <v>722316.80000000005</v>
      </c>
      <c r="AS251" s="195">
        <f t="shared" si="90"/>
        <v>875535.51515151514</v>
      </c>
      <c r="AT251" s="106">
        <f t="shared" si="91"/>
        <v>0.82499999999999996</v>
      </c>
      <c r="AU251" s="109">
        <v>0</v>
      </c>
      <c r="AV251" s="194">
        <f>IFERROR(AU251/AU256,"-")</f>
        <v>0</v>
      </c>
      <c r="AW251" s="195">
        <v>0</v>
      </c>
      <c r="AX251" s="195">
        <v>0</v>
      </c>
      <c r="AY251" s="195" t="str">
        <f t="shared" si="92"/>
        <v>-</v>
      </c>
      <c r="AZ251" s="195" t="str">
        <f t="shared" si="93"/>
        <v>-</v>
      </c>
      <c r="BA251" s="106" t="str">
        <f t="shared" si="94"/>
        <v>-</v>
      </c>
      <c r="BB251" s="109">
        <v>19</v>
      </c>
      <c r="BC251" s="194">
        <f>IFERROR(BB251/BB256,"-")</f>
        <v>1.6622922134733157E-2</v>
      </c>
      <c r="BD251" s="195">
        <v>20436701</v>
      </c>
      <c r="BE251" s="195">
        <v>18</v>
      </c>
      <c r="BF251" s="195">
        <f t="shared" si="95"/>
        <v>1075615.8421052631</v>
      </c>
      <c r="BG251" s="195">
        <f t="shared" si="96"/>
        <v>1135372.2777777778</v>
      </c>
      <c r="BH251" s="106">
        <f t="shared" si="97"/>
        <v>0.94736842105263153</v>
      </c>
      <c r="BJ251" s="59"/>
    </row>
    <row r="252" spans="2:62" s="8" customFormat="1">
      <c r="B252" s="404"/>
      <c r="C252" s="407"/>
      <c r="D252" s="105" t="s">
        <v>133</v>
      </c>
      <c r="E252" s="110">
        <v>12</v>
      </c>
      <c r="F252" s="196">
        <f>IFERROR(E252/E256,"-")</f>
        <v>6.3829787234042548E-2</v>
      </c>
      <c r="G252" s="52">
        <v>10117527</v>
      </c>
      <c r="H252" s="52">
        <v>9</v>
      </c>
      <c r="I252" s="52">
        <f t="shared" si="98"/>
        <v>843127.25</v>
      </c>
      <c r="J252" s="52">
        <f t="shared" si="75"/>
        <v>1124169.6666666667</v>
      </c>
      <c r="K252" s="10">
        <f t="shared" si="76"/>
        <v>0.75</v>
      </c>
      <c r="L252" s="110">
        <v>58</v>
      </c>
      <c r="M252" s="196">
        <f>IFERROR(L252/L256,"-")</f>
        <v>2.9622063329928498E-2</v>
      </c>
      <c r="N252" s="52">
        <v>59544365</v>
      </c>
      <c r="O252" s="52">
        <v>50</v>
      </c>
      <c r="P252" s="52">
        <f t="shared" si="77"/>
        <v>1026626.9827586206</v>
      </c>
      <c r="Q252" s="52">
        <f t="shared" si="78"/>
        <v>1190887.3</v>
      </c>
      <c r="R252" s="10">
        <f t="shared" si="79"/>
        <v>0.86206896551724133</v>
      </c>
      <c r="S252" s="110">
        <v>0</v>
      </c>
      <c r="T252" s="196">
        <f>IFERROR(S252/S256,"-")</f>
        <v>0</v>
      </c>
      <c r="U252" s="52">
        <v>0</v>
      </c>
      <c r="V252" s="52">
        <v>0</v>
      </c>
      <c r="W252" s="52" t="str">
        <f t="shared" si="80"/>
        <v>-</v>
      </c>
      <c r="X252" s="52" t="str">
        <f t="shared" si="81"/>
        <v>-</v>
      </c>
      <c r="Y252" s="10" t="str">
        <f t="shared" si="82"/>
        <v>-</v>
      </c>
      <c r="Z252" s="110">
        <v>0</v>
      </c>
      <c r="AA252" s="196">
        <f>IFERROR(Z252/Z256,"-")</f>
        <v>0</v>
      </c>
      <c r="AB252" s="52">
        <v>0</v>
      </c>
      <c r="AC252" s="52">
        <v>0</v>
      </c>
      <c r="AD252" s="52" t="str">
        <f t="shared" si="83"/>
        <v>-</v>
      </c>
      <c r="AE252" s="52" t="str">
        <f t="shared" si="84"/>
        <v>-</v>
      </c>
      <c r="AF252" s="10" t="str">
        <f t="shared" si="85"/>
        <v>-</v>
      </c>
      <c r="AG252" s="110">
        <v>25</v>
      </c>
      <c r="AH252" s="196">
        <f>IFERROR(AG252/AG256,"-")</f>
        <v>3.9432176656151417E-2</v>
      </c>
      <c r="AI252" s="52">
        <v>22436965</v>
      </c>
      <c r="AJ252" s="52">
        <v>23</v>
      </c>
      <c r="AK252" s="52">
        <f t="shared" si="86"/>
        <v>897478.6</v>
      </c>
      <c r="AL252" s="52">
        <f t="shared" si="87"/>
        <v>975520.21739130432</v>
      </c>
      <c r="AM252" s="10">
        <f t="shared" si="88"/>
        <v>0.92</v>
      </c>
      <c r="AN252" s="110">
        <v>24</v>
      </c>
      <c r="AO252" s="196">
        <f>IFERROR(AN252/AN256,"-")</f>
        <v>2.564102564102564E-2</v>
      </c>
      <c r="AP252" s="52">
        <v>26582145</v>
      </c>
      <c r="AQ252" s="52">
        <v>21</v>
      </c>
      <c r="AR252" s="52">
        <f t="shared" si="89"/>
        <v>1107589.375</v>
      </c>
      <c r="AS252" s="52">
        <f t="shared" si="90"/>
        <v>1265816.4285714286</v>
      </c>
      <c r="AT252" s="10">
        <f t="shared" si="91"/>
        <v>0.875</v>
      </c>
      <c r="AU252" s="110">
        <v>58</v>
      </c>
      <c r="AV252" s="196">
        <f>IFERROR(AU252/AU256,"-")</f>
        <v>0.56862745098039214</v>
      </c>
      <c r="AW252" s="52">
        <v>59544365</v>
      </c>
      <c r="AX252" s="52">
        <v>50</v>
      </c>
      <c r="AY252" s="52">
        <f t="shared" si="92"/>
        <v>1026626.9827586206</v>
      </c>
      <c r="AZ252" s="52">
        <f t="shared" si="93"/>
        <v>1190887.3</v>
      </c>
      <c r="BA252" s="10">
        <f t="shared" si="94"/>
        <v>0.86206896551724133</v>
      </c>
      <c r="BB252" s="110">
        <v>13</v>
      </c>
      <c r="BC252" s="196">
        <f>IFERROR(BB252/BB256,"-")</f>
        <v>1.1373578302712161E-2</v>
      </c>
      <c r="BD252" s="52">
        <v>14669606</v>
      </c>
      <c r="BE252" s="52">
        <v>9</v>
      </c>
      <c r="BF252" s="52">
        <f t="shared" si="95"/>
        <v>1128431.2307692308</v>
      </c>
      <c r="BG252" s="52">
        <f t="shared" si="96"/>
        <v>1629956.2222222222</v>
      </c>
      <c r="BH252" s="10">
        <f t="shared" si="97"/>
        <v>0.69230769230769229</v>
      </c>
      <c r="BJ252" s="59"/>
    </row>
    <row r="253" spans="2:62" s="8" customFormat="1">
      <c r="B253" s="404"/>
      <c r="C253" s="407"/>
      <c r="D253" s="105" t="s">
        <v>134</v>
      </c>
      <c r="E253" s="109">
        <v>7</v>
      </c>
      <c r="F253" s="194">
        <f>IFERROR(E253/E256,"-")</f>
        <v>3.7234042553191488E-2</v>
      </c>
      <c r="G253" s="195">
        <v>12749436</v>
      </c>
      <c r="H253" s="195">
        <v>7</v>
      </c>
      <c r="I253" s="195">
        <f t="shared" si="98"/>
        <v>1821348</v>
      </c>
      <c r="J253" s="195">
        <f t="shared" si="75"/>
        <v>1821348</v>
      </c>
      <c r="K253" s="106">
        <f t="shared" si="76"/>
        <v>1</v>
      </c>
      <c r="L253" s="109">
        <v>26</v>
      </c>
      <c r="M253" s="194">
        <f>IFERROR(L253/L256,"-")</f>
        <v>1.3278855975485188E-2</v>
      </c>
      <c r="N253" s="195">
        <v>31470072</v>
      </c>
      <c r="O253" s="195">
        <v>25</v>
      </c>
      <c r="P253" s="195">
        <f t="shared" si="77"/>
        <v>1210387.3846153845</v>
      </c>
      <c r="Q253" s="195">
        <f t="shared" si="78"/>
        <v>1258802.8799999999</v>
      </c>
      <c r="R253" s="106">
        <f t="shared" si="79"/>
        <v>0.96153846153846156</v>
      </c>
      <c r="S253" s="109">
        <v>0</v>
      </c>
      <c r="T253" s="194">
        <f>IFERROR(S253/S256,"-")</f>
        <v>0</v>
      </c>
      <c r="U253" s="195">
        <v>0</v>
      </c>
      <c r="V253" s="195">
        <v>0</v>
      </c>
      <c r="W253" s="195" t="str">
        <f t="shared" si="80"/>
        <v>-</v>
      </c>
      <c r="X253" s="195" t="str">
        <f t="shared" si="81"/>
        <v>-</v>
      </c>
      <c r="Y253" s="106" t="str">
        <f t="shared" si="82"/>
        <v>-</v>
      </c>
      <c r="Z253" s="109">
        <v>0</v>
      </c>
      <c r="AA253" s="194">
        <f>IFERROR(Z253/Z256,"-")</f>
        <v>0</v>
      </c>
      <c r="AB253" s="195">
        <v>0</v>
      </c>
      <c r="AC253" s="195">
        <v>0</v>
      </c>
      <c r="AD253" s="195" t="str">
        <f t="shared" si="83"/>
        <v>-</v>
      </c>
      <c r="AE253" s="195" t="str">
        <f t="shared" si="84"/>
        <v>-</v>
      </c>
      <c r="AF253" s="106" t="str">
        <f t="shared" si="85"/>
        <v>-</v>
      </c>
      <c r="AG253" s="109">
        <v>9</v>
      </c>
      <c r="AH253" s="194">
        <f>IFERROR(AG253/AG256,"-")</f>
        <v>1.4195583596214511E-2</v>
      </c>
      <c r="AI253" s="195">
        <v>8647610</v>
      </c>
      <c r="AJ253" s="195">
        <v>8</v>
      </c>
      <c r="AK253" s="195">
        <f t="shared" si="86"/>
        <v>960845.5555555555</v>
      </c>
      <c r="AL253" s="195">
        <f t="shared" si="87"/>
        <v>1080951.25</v>
      </c>
      <c r="AM253" s="106">
        <f t="shared" si="88"/>
        <v>0.88888888888888884</v>
      </c>
      <c r="AN253" s="109">
        <v>8</v>
      </c>
      <c r="AO253" s="194">
        <f>IFERROR(AN253/AN256,"-")</f>
        <v>8.5470085470085479E-3</v>
      </c>
      <c r="AP253" s="195">
        <v>8789340</v>
      </c>
      <c r="AQ253" s="195">
        <v>8</v>
      </c>
      <c r="AR253" s="195">
        <f t="shared" si="89"/>
        <v>1098667.5</v>
      </c>
      <c r="AS253" s="195">
        <f t="shared" si="90"/>
        <v>1098667.5</v>
      </c>
      <c r="AT253" s="106">
        <f t="shared" si="91"/>
        <v>1</v>
      </c>
      <c r="AU253" s="109">
        <v>26</v>
      </c>
      <c r="AV253" s="194">
        <f>IFERROR(AU253/AU256,"-")</f>
        <v>0.25490196078431371</v>
      </c>
      <c r="AW253" s="195">
        <v>31470072</v>
      </c>
      <c r="AX253" s="195">
        <v>25</v>
      </c>
      <c r="AY253" s="195">
        <f t="shared" si="92"/>
        <v>1210387.3846153845</v>
      </c>
      <c r="AZ253" s="195">
        <f t="shared" si="93"/>
        <v>1258802.8799999999</v>
      </c>
      <c r="BA253" s="106">
        <f t="shared" si="94"/>
        <v>0.96153846153846156</v>
      </c>
      <c r="BB253" s="109">
        <v>3</v>
      </c>
      <c r="BC253" s="194">
        <f>IFERROR(BB253/BB256,"-")</f>
        <v>2.6246719160104987E-3</v>
      </c>
      <c r="BD253" s="195">
        <v>4608479</v>
      </c>
      <c r="BE253" s="195">
        <v>3</v>
      </c>
      <c r="BF253" s="195">
        <f t="shared" si="95"/>
        <v>1536159.6666666667</v>
      </c>
      <c r="BG253" s="195">
        <f t="shared" si="96"/>
        <v>1536159.6666666667</v>
      </c>
      <c r="BH253" s="106">
        <f t="shared" si="97"/>
        <v>1</v>
      </c>
      <c r="BJ253" s="59"/>
    </row>
    <row r="254" spans="2:62" s="8" customFormat="1">
      <c r="B254" s="404"/>
      <c r="C254" s="407"/>
      <c r="D254" s="105" t="s">
        <v>135</v>
      </c>
      <c r="E254" s="110">
        <v>2</v>
      </c>
      <c r="F254" s="196">
        <f>IFERROR(E254/E256,"-")</f>
        <v>1.0638297872340425E-2</v>
      </c>
      <c r="G254" s="52">
        <v>6281429</v>
      </c>
      <c r="H254" s="52">
        <v>2</v>
      </c>
      <c r="I254" s="52">
        <f t="shared" si="98"/>
        <v>3140714.5</v>
      </c>
      <c r="J254" s="52">
        <f t="shared" si="75"/>
        <v>3140714.5</v>
      </c>
      <c r="K254" s="10">
        <f t="shared" si="76"/>
        <v>1</v>
      </c>
      <c r="L254" s="110">
        <v>8</v>
      </c>
      <c r="M254" s="196">
        <f>IFERROR(L254/L256,"-")</f>
        <v>4.0858018386108275E-3</v>
      </c>
      <c r="N254" s="52">
        <v>3856493</v>
      </c>
      <c r="O254" s="52">
        <v>4</v>
      </c>
      <c r="P254" s="52">
        <f t="shared" si="77"/>
        <v>482061.625</v>
      </c>
      <c r="Q254" s="52">
        <f t="shared" si="78"/>
        <v>964123.25</v>
      </c>
      <c r="R254" s="10">
        <f t="shared" si="79"/>
        <v>0.5</v>
      </c>
      <c r="S254" s="110">
        <v>0</v>
      </c>
      <c r="T254" s="196">
        <f>IFERROR(S254/S256,"-")</f>
        <v>0</v>
      </c>
      <c r="U254" s="52">
        <v>0</v>
      </c>
      <c r="V254" s="52">
        <v>0</v>
      </c>
      <c r="W254" s="52" t="str">
        <f t="shared" si="80"/>
        <v>-</v>
      </c>
      <c r="X254" s="52" t="str">
        <f t="shared" si="81"/>
        <v>-</v>
      </c>
      <c r="Y254" s="10" t="str">
        <f t="shared" si="82"/>
        <v>-</v>
      </c>
      <c r="Z254" s="110">
        <v>0</v>
      </c>
      <c r="AA254" s="196">
        <f>IFERROR(Z254/Z256,"-")</f>
        <v>0</v>
      </c>
      <c r="AB254" s="52">
        <v>0</v>
      </c>
      <c r="AC254" s="52">
        <v>0</v>
      </c>
      <c r="AD254" s="52" t="str">
        <f t="shared" si="83"/>
        <v>-</v>
      </c>
      <c r="AE254" s="52" t="str">
        <f t="shared" si="84"/>
        <v>-</v>
      </c>
      <c r="AF254" s="10" t="str">
        <f t="shared" si="85"/>
        <v>-</v>
      </c>
      <c r="AG254" s="110">
        <v>3</v>
      </c>
      <c r="AH254" s="196">
        <f>IFERROR(AG254/AG256,"-")</f>
        <v>4.7318611987381704E-3</v>
      </c>
      <c r="AI254" s="52">
        <v>2585381</v>
      </c>
      <c r="AJ254" s="52">
        <v>2</v>
      </c>
      <c r="AK254" s="52">
        <f t="shared" si="86"/>
        <v>861793.66666666663</v>
      </c>
      <c r="AL254" s="52">
        <f t="shared" si="87"/>
        <v>1292690.5</v>
      </c>
      <c r="AM254" s="10">
        <f t="shared" si="88"/>
        <v>0.66666666666666663</v>
      </c>
      <c r="AN254" s="110">
        <v>5</v>
      </c>
      <c r="AO254" s="196">
        <f>IFERROR(AN254/AN256,"-")</f>
        <v>5.341880341880342E-3</v>
      </c>
      <c r="AP254" s="52">
        <v>1271112</v>
      </c>
      <c r="AQ254" s="52">
        <v>2</v>
      </c>
      <c r="AR254" s="52">
        <f t="shared" si="89"/>
        <v>254222.4</v>
      </c>
      <c r="AS254" s="52">
        <f t="shared" si="90"/>
        <v>635556</v>
      </c>
      <c r="AT254" s="10">
        <f t="shared" si="91"/>
        <v>0.4</v>
      </c>
      <c r="AU254" s="110">
        <v>8</v>
      </c>
      <c r="AV254" s="196">
        <f>IFERROR(AU254/AU256,"-")</f>
        <v>7.8431372549019607E-2</v>
      </c>
      <c r="AW254" s="52">
        <v>3856493</v>
      </c>
      <c r="AX254" s="52">
        <v>4</v>
      </c>
      <c r="AY254" s="52">
        <f t="shared" si="92"/>
        <v>482061.625</v>
      </c>
      <c r="AZ254" s="52">
        <f t="shared" si="93"/>
        <v>964123.25</v>
      </c>
      <c r="BA254" s="10">
        <f t="shared" si="94"/>
        <v>0.5</v>
      </c>
      <c r="BB254" s="110">
        <v>1</v>
      </c>
      <c r="BC254" s="196">
        <f>IFERROR(BB254/BB256,"-")</f>
        <v>8.7489063867016625E-4</v>
      </c>
      <c r="BD254" s="52">
        <v>0</v>
      </c>
      <c r="BE254" s="52">
        <v>0</v>
      </c>
      <c r="BF254" s="52">
        <f t="shared" si="95"/>
        <v>0</v>
      </c>
      <c r="BG254" s="52" t="str">
        <f t="shared" si="96"/>
        <v>-</v>
      </c>
      <c r="BH254" s="10">
        <f t="shared" si="97"/>
        <v>0</v>
      </c>
      <c r="BJ254" s="59"/>
    </row>
    <row r="255" spans="2:62" s="8" customFormat="1">
      <c r="B255" s="404"/>
      <c r="C255" s="407"/>
      <c r="D255" s="108" t="s">
        <v>136</v>
      </c>
      <c r="E255" s="303">
        <v>3</v>
      </c>
      <c r="F255" s="197">
        <f>IFERROR(E255/E256,"-")</f>
        <v>1.5957446808510637E-2</v>
      </c>
      <c r="G255" s="98">
        <v>2926669</v>
      </c>
      <c r="H255" s="98">
        <v>3</v>
      </c>
      <c r="I255" s="98">
        <f t="shared" si="98"/>
        <v>975556.33333333337</v>
      </c>
      <c r="J255" s="98">
        <f t="shared" si="75"/>
        <v>975556.33333333337</v>
      </c>
      <c r="K255" s="26">
        <f t="shared" si="76"/>
        <v>1</v>
      </c>
      <c r="L255" s="303">
        <v>10</v>
      </c>
      <c r="M255" s="197">
        <f>IFERROR(L255/L256,"-")</f>
        <v>5.1072522982635342E-3</v>
      </c>
      <c r="N255" s="98">
        <v>17763026</v>
      </c>
      <c r="O255" s="98">
        <v>8</v>
      </c>
      <c r="P255" s="98">
        <f t="shared" si="77"/>
        <v>1776302.6</v>
      </c>
      <c r="Q255" s="98">
        <f t="shared" si="78"/>
        <v>2220378.25</v>
      </c>
      <c r="R255" s="26">
        <f t="shared" si="79"/>
        <v>0.8</v>
      </c>
      <c r="S255" s="303">
        <v>0</v>
      </c>
      <c r="T255" s="197">
        <f>IFERROR(S255/S256,"-")</f>
        <v>0</v>
      </c>
      <c r="U255" s="98">
        <v>0</v>
      </c>
      <c r="V255" s="98">
        <v>0</v>
      </c>
      <c r="W255" s="98" t="str">
        <f t="shared" si="80"/>
        <v>-</v>
      </c>
      <c r="X255" s="98" t="str">
        <f t="shared" si="81"/>
        <v>-</v>
      </c>
      <c r="Y255" s="26" t="str">
        <f t="shared" si="82"/>
        <v>-</v>
      </c>
      <c r="Z255" s="303">
        <v>0</v>
      </c>
      <c r="AA255" s="197">
        <f>IFERROR(Z255/Z256,"-")</f>
        <v>0</v>
      </c>
      <c r="AB255" s="98">
        <v>0</v>
      </c>
      <c r="AC255" s="98">
        <v>0</v>
      </c>
      <c r="AD255" s="98" t="str">
        <f t="shared" si="83"/>
        <v>-</v>
      </c>
      <c r="AE255" s="98" t="str">
        <f t="shared" si="84"/>
        <v>-</v>
      </c>
      <c r="AF255" s="26" t="str">
        <f t="shared" si="85"/>
        <v>-</v>
      </c>
      <c r="AG255" s="303">
        <v>7</v>
      </c>
      <c r="AH255" s="197">
        <f>IFERROR(AG255/AG256,"-")</f>
        <v>1.1041009463722398E-2</v>
      </c>
      <c r="AI255" s="98">
        <v>11830101</v>
      </c>
      <c r="AJ255" s="98">
        <v>5</v>
      </c>
      <c r="AK255" s="98">
        <f t="shared" si="86"/>
        <v>1690014.4285714286</v>
      </c>
      <c r="AL255" s="98">
        <f t="shared" si="87"/>
        <v>2366020.2000000002</v>
      </c>
      <c r="AM255" s="26">
        <f t="shared" si="88"/>
        <v>0.7142857142857143</v>
      </c>
      <c r="AN255" s="303">
        <v>2</v>
      </c>
      <c r="AO255" s="197">
        <f>IFERROR(AN255/AN256,"-")</f>
        <v>2.136752136752137E-3</v>
      </c>
      <c r="AP255" s="98">
        <v>1394309</v>
      </c>
      <c r="AQ255" s="98">
        <v>2</v>
      </c>
      <c r="AR255" s="98">
        <f t="shared" si="89"/>
        <v>697154.5</v>
      </c>
      <c r="AS255" s="98">
        <f t="shared" si="90"/>
        <v>697154.5</v>
      </c>
      <c r="AT255" s="26">
        <f t="shared" si="91"/>
        <v>1</v>
      </c>
      <c r="AU255" s="303">
        <v>10</v>
      </c>
      <c r="AV255" s="197">
        <f>IFERROR(AU255/AU256,"-")</f>
        <v>9.8039215686274508E-2</v>
      </c>
      <c r="AW255" s="98">
        <v>17763026</v>
      </c>
      <c r="AX255" s="98">
        <v>8</v>
      </c>
      <c r="AY255" s="98">
        <f t="shared" si="92"/>
        <v>1776302.6</v>
      </c>
      <c r="AZ255" s="98">
        <f t="shared" si="93"/>
        <v>2220378.25</v>
      </c>
      <c r="BA255" s="26">
        <f t="shared" si="94"/>
        <v>0.8</v>
      </c>
      <c r="BB255" s="303">
        <v>2</v>
      </c>
      <c r="BC255" s="197">
        <f>IFERROR(BB255/BB256,"-")</f>
        <v>1.7497812773403325E-3</v>
      </c>
      <c r="BD255" s="98">
        <v>5141431</v>
      </c>
      <c r="BE255" s="98">
        <v>2</v>
      </c>
      <c r="BF255" s="98">
        <f t="shared" si="95"/>
        <v>2570715.5</v>
      </c>
      <c r="BG255" s="98">
        <f t="shared" si="96"/>
        <v>2570715.5</v>
      </c>
      <c r="BH255" s="26">
        <f t="shared" si="97"/>
        <v>1</v>
      </c>
      <c r="BJ255" s="59"/>
    </row>
    <row r="256" spans="2:62" s="8" customFormat="1">
      <c r="B256" s="405"/>
      <c r="C256" s="408"/>
      <c r="D256" s="221" t="s">
        <v>64</v>
      </c>
      <c r="E256" s="111">
        <f>SUM(E248:E255)</f>
        <v>188</v>
      </c>
      <c r="F256" s="198">
        <f>IFERROR(E256/E256,"-")</f>
        <v>1</v>
      </c>
      <c r="G256" s="99">
        <f>SUM(G248:G255)</f>
        <v>43735157</v>
      </c>
      <c r="H256" s="99">
        <f>SUM(H248:H255)</f>
        <v>47</v>
      </c>
      <c r="I256" s="99">
        <f t="shared" si="98"/>
        <v>232633.81382978722</v>
      </c>
      <c r="J256" s="99">
        <f t="shared" si="75"/>
        <v>930535.25531914888</v>
      </c>
      <c r="K256" s="87">
        <f t="shared" si="76"/>
        <v>0.25</v>
      </c>
      <c r="L256" s="111">
        <f>SUM(L248:L255)</f>
        <v>1958</v>
      </c>
      <c r="M256" s="198">
        <f>IFERROR(L256/L256,"-")</f>
        <v>1</v>
      </c>
      <c r="N256" s="99">
        <f>SUM(N248:N255)</f>
        <v>197257726</v>
      </c>
      <c r="O256" s="99">
        <f>SUM(O248:O255)</f>
        <v>258</v>
      </c>
      <c r="P256" s="99">
        <f t="shared" si="77"/>
        <v>100744.49744637385</v>
      </c>
      <c r="Q256" s="99">
        <f t="shared" si="78"/>
        <v>764564.82945736439</v>
      </c>
      <c r="R256" s="87">
        <f t="shared" si="79"/>
        <v>0.13176710929519919</v>
      </c>
      <c r="S256" s="111">
        <f>SUM(S248:S255)</f>
        <v>121</v>
      </c>
      <c r="T256" s="198">
        <f>IFERROR(S256/S256,"-")</f>
        <v>1</v>
      </c>
      <c r="U256" s="99">
        <f>SUM(U248:U255)</f>
        <v>2564089</v>
      </c>
      <c r="V256" s="99">
        <f>SUM(V248:V255)</f>
        <v>3</v>
      </c>
      <c r="W256" s="99">
        <f t="shared" si="80"/>
        <v>21190.81818181818</v>
      </c>
      <c r="X256" s="99">
        <f t="shared" si="81"/>
        <v>854696.33333333337</v>
      </c>
      <c r="Y256" s="87">
        <f t="shared" si="82"/>
        <v>2.4793388429752067E-2</v>
      </c>
      <c r="Z256" s="111">
        <f>SUM(Z248:Z255)</f>
        <v>248</v>
      </c>
      <c r="AA256" s="198">
        <f>IFERROR(Z256/Z256,"-")</f>
        <v>1</v>
      </c>
      <c r="AB256" s="99">
        <f>SUM(AB248:AB255)</f>
        <v>3035281</v>
      </c>
      <c r="AC256" s="99">
        <f>SUM(AC248:AC255)</f>
        <v>6</v>
      </c>
      <c r="AD256" s="99">
        <f t="shared" si="83"/>
        <v>12239.036290322581</v>
      </c>
      <c r="AE256" s="99">
        <f t="shared" si="84"/>
        <v>505880.16666666669</v>
      </c>
      <c r="AF256" s="87">
        <f t="shared" si="85"/>
        <v>2.4193548387096774E-2</v>
      </c>
      <c r="AG256" s="111">
        <f>SUM(AG248:AG255)</f>
        <v>634</v>
      </c>
      <c r="AH256" s="198">
        <f>IFERROR(AG256/AG256,"-")</f>
        <v>1</v>
      </c>
      <c r="AI256" s="99">
        <f>SUM(AI248:AI255)</f>
        <v>86630618</v>
      </c>
      <c r="AJ256" s="99">
        <f>SUM(AJ248:AJ255)</f>
        <v>125</v>
      </c>
      <c r="AK256" s="99">
        <f t="shared" si="86"/>
        <v>136641.35331230285</v>
      </c>
      <c r="AL256" s="99">
        <f t="shared" si="87"/>
        <v>693044.94400000002</v>
      </c>
      <c r="AM256" s="87">
        <f t="shared" si="88"/>
        <v>0.19716088328075709</v>
      </c>
      <c r="AN256" s="111">
        <f>SUM(AN248:AN255)</f>
        <v>936</v>
      </c>
      <c r="AO256" s="198">
        <f>IFERROR(AN256/AN256,"-")</f>
        <v>1</v>
      </c>
      <c r="AP256" s="99">
        <f>SUM(AP248:AP255)</f>
        <v>75930745</v>
      </c>
      <c r="AQ256" s="99">
        <f>SUM(AQ248:AQ255)</f>
        <v>108</v>
      </c>
      <c r="AR256" s="99">
        <f t="shared" si="89"/>
        <v>81122.590811965812</v>
      </c>
      <c r="AS256" s="99">
        <f t="shared" si="90"/>
        <v>703062.45370370371</v>
      </c>
      <c r="AT256" s="87">
        <f t="shared" si="91"/>
        <v>0.11538461538461539</v>
      </c>
      <c r="AU256" s="111">
        <f>SUM(AU248:AU255)</f>
        <v>102</v>
      </c>
      <c r="AV256" s="198">
        <f>IFERROR(AU256/AU256,"-")</f>
        <v>1</v>
      </c>
      <c r="AW256" s="99">
        <f>SUM(AW248:AW255)</f>
        <v>112633956</v>
      </c>
      <c r="AX256" s="99">
        <f>SUM(AX248:AX255)</f>
        <v>87</v>
      </c>
      <c r="AY256" s="99">
        <f t="shared" si="92"/>
        <v>1104254.4705882352</v>
      </c>
      <c r="AZ256" s="99">
        <f t="shared" si="93"/>
        <v>1294643.1724137932</v>
      </c>
      <c r="BA256" s="87">
        <f t="shared" si="94"/>
        <v>0.8529411764705882</v>
      </c>
      <c r="BB256" s="111">
        <f>SUM(BB248:BB255)</f>
        <v>1143</v>
      </c>
      <c r="BC256" s="198">
        <f>IFERROR(BB256/BB256,"-")</f>
        <v>1</v>
      </c>
      <c r="BD256" s="99">
        <f>SUM(BD248:BD255)</f>
        <v>50986456</v>
      </c>
      <c r="BE256" s="99">
        <f>SUM(BE248:BE255)</f>
        <v>53</v>
      </c>
      <c r="BF256" s="99">
        <f t="shared" si="95"/>
        <v>44607.573053368331</v>
      </c>
      <c r="BG256" s="99">
        <f t="shared" si="96"/>
        <v>962008.60377358494</v>
      </c>
      <c r="BH256" s="87">
        <f t="shared" si="97"/>
        <v>4.6369203849518807E-2</v>
      </c>
      <c r="BJ256" s="59"/>
    </row>
    <row r="257" spans="2:62" s="8" customFormat="1">
      <c r="B257" s="403">
        <v>29</v>
      </c>
      <c r="C257" s="406" t="s">
        <v>32</v>
      </c>
      <c r="D257" s="105" t="s">
        <v>132</v>
      </c>
      <c r="E257" s="109">
        <v>73</v>
      </c>
      <c r="F257" s="194">
        <f>IFERROR(E257/E265,"-")</f>
        <v>0.47096774193548385</v>
      </c>
      <c r="G257" s="195">
        <v>0</v>
      </c>
      <c r="H257" s="195">
        <v>0</v>
      </c>
      <c r="I257" s="195">
        <f t="shared" si="98"/>
        <v>0</v>
      </c>
      <c r="J257" s="195" t="str">
        <f t="shared" si="75"/>
        <v>-</v>
      </c>
      <c r="K257" s="106">
        <f t="shared" si="76"/>
        <v>0</v>
      </c>
      <c r="L257" s="109">
        <v>1306</v>
      </c>
      <c r="M257" s="194">
        <f>IFERROR(L257/L265,"-")</f>
        <v>0.71758241758241759</v>
      </c>
      <c r="N257" s="195">
        <v>0</v>
      </c>
      <c r="O257" s="195">
        <v>0</v>
      </c>
      <c r="P257" s="195">
        <f t="shared" si="77"/>
        <v>0</v>
      </c>
      <c r="Q257" s="195" t="str">
        <f t="shared" si="78"/>
        <v>-</v>
      </c>
      <c r="R257" s="106">
        <f t="shared" si="79"/>
        <v>0</v>
      </c>
      <c r="S257" s="109">
        <v>89</v>
      </c>
      <c r="T257" s="194">
        <f>IFERROR(S257/S265,"-")</f>
        <v>0.84761904761904761</v>
      </c>
      <c r="U257" s="195">
        <v>0</v>
      </c>
      <c r="V257" s="195">
        <v>0</v>
      </c>
      <c r="W257" s="195">
        <f t="shared" si="80"/>
        <v>0</v>
      </c>
      <c r="X257" s="195" t="str">
        <f t="shared" si="81"/>
        <v>-</v>
      </c>
      <c r="Y257" s="106">
        <f t="shared" si="82"/>
        <v>0</v>
      </c>
      <c r="Z257" s="109">
        <v>202</v>
      </c>
      <c r="AA257" s="194">
        <f>IFERROR(Z257/Z265,"-")</f>
        <v>0.94835680751173712</v>
      </c>
      <c r="AB257" s="195">
        <v>0</v>
      </c>
      <c r="AC257" s="195">
        <v>0</v>
      </c>
      <c r="AD257" s="195">
        <f t="shared" si="83"/>
        <v>0</v>
      </c>
      <c r="AE257" s="195" t="str">
        <f t="shared" si="84"/>
        <v>-</v>
      </c>
      <c r="AF257" s="106">
        <f t="shared" si="85"/>
        <v>0</v>
      </c>
      <c r="AG257" s="109">
        <v>350</v>
      </c>
      <c r="AH257" s="194">
        <f>IFERROR(AG257/AG265,"-")</f>
        <v>0.5852842809364549</v>
      </c>
      <c r="AI257" s="195">
        <v>0</v>
      </c>
      <c r="AJ257" s="195">
        <v>0</v>
      </c>
      <c r="AK257" s="195">
        <f t="shared" si="86"/>
        <v>0</v>
      </c>
      <c r="AL257" s="195" t="str">
        <f t="shared" si="87"/>
        <v>-</v>
      </c>
      <c r="AM257" s="106">
        <f t="shared" si="88"/>
        <v>0</v>
      </c>
      <c r="AN257" s="109">
        <v>665</v>
      </c>
      <c r="AO257" s="194">
        <f>IFERROR(AN257/AN265,"-")</f>
        <v>0.74551569506726456</v>
      </c>
      <c r="AP257" s="195">
        <v>0</v>
      </c>
      <c r="AQ257" s="195">
        <v>0</v>
      </c>
      <c r="AR257" s="195">
        <f t="shared" si="89"/>
        <v>0</v>
      </c>
      <c r="AS257" s="195" t="str">
        <f t="shared" si="90"/>
        <v>-</v>
      </c>
      <c r="AT257" s="106">
        <f t="shared" si="91"/>
        <v>0</v>
      </c>
      <c r="AU257" s="109">
        <v>0</v>
      </c>
      <c r="AV257" s="194">
        <f>IFERROR(AU257/AU265,"-")</f>
        <v>0</v>
      </c>
      <c r="AW257" s="195">
        <v>0</v>
      </c>
      <c r="AX257" s="195">
        <v>0</v>
      </c>
      <c r="AY257" s="195" t="str">
        <f t="shared" si="92"/>
        <v>-</v>
      </c>
      <c r="AZ257" s="195" t="str">
        <f t="shared" si="93"/>
        <v>-</v>
      </c>
      <c r="BA257" s="106" t="str">
        <f t="shared" si="94"/>
        <v>-</v>
      </c>
      <c r="BB257" s="109">
        <v>935</v>
      </c>
      <c r="BC257" s="194">
        <f>IFERROR(BB257/BB265,"-")</f>
        <v>0.87301587301587302</v>
      </c>
      <c r="BD257" s="195">
        <v>0</v>
      </c>
      <c r="BE257" s="195">
        <v>0</v>
      </c>
      <c r="BF257" s="195">
        <f t="shared" si="95"/>
        <v>0</v>
      </c>
      <c r="BG257" s="195" t="str">
        <f t="shared" si="96"/>
        <v>-</v>
      </c>
      <c r="BH257" s="106">
        <f t="shared" si="97"/>
        <v>0</v>
      </c>
      <c r="BJ257" s="59"/>
    </row>
    <row r="258" spans="2:62" s="8" customFormat="1">
      <c r="B258" s="404"/>
      <c r="C258" s="407"/>
      <c r="D258" s="105" t="s">
        <v>129</v>
      </c>
      <c r="E258" s="110">
        <v>25</v>
      </c>
      <c r="F258" s="196">
        <f>IFERROR(E258/E265,"-")</f>
        <v>0.16129032258064516</v>
      </c>
      <c r="G258" s="52">
        <v>969323</v>
      </c>
      <c r="H258" s="52">
        <v>7</v>
      </c>
      <c r="I258" s="52">
        <f t="shared" si="98"/>
        <v>38772.92</v>
      </c>
      <c r="J258" s="52">
        <f t="shared" si="75"/>
        <v>138474.71428571429</v>
      </c>
      <c r="K258" s="10">
        <f t="shared" si="76"/>
        <v>0.28000000000000003</v>
      </c>
      <c r="L258" s="110">
        <v>231</v>
      </c>
      <c r="M258" s="196">
        <f>IFERROR(L258/L265,"-")</f>
        <v>0.12692307692307692</v>
      </c>
      <c r="N258" s="52">
        <v>8385689</v>
      </c>
      <c r="O258" s="52">
        <v>52</v>
      </c>
      <c r="P258" s="52">
        <f t="shared" si="77"/>
        <v>36301.683982683986</v>
      </c>
      <c r="Q258" s="52">
        <f t="shared" si="78"/>
        <v>161263.25</v>
      </c>
      <c r="R258" s="10">
        <f t="shared" si="79"/>
        <v>0.22510822510822512</v>
      </c>
      <c r="S258" s="110">
        <v>7</v>
      </c>
      <c r="T258" s="196">
        <f>IFERROR(S258/S265,"-")</f>
        <v>6.6666666666666666E-2</v>
      </c>
      <c r="U258" s="52">
        <v>126432</v>
      </c>
      <c r="V258" s="52">
        <v>1</v>
      </c>
      <c r="W258" s="52">
        <f t="shared" si="80"/>
        <v>18061.714285714286</v>
      </c>
      <c r="X258" s="52">
        <f t="shared" si="81"/>
        <v>126432</v>
      </c>
      <c r="Y258" s="10">
        <f t="shared" si="82"/>
        <v>0.14285714285714285</v>
      </c>
      <c r="Z258" s="110">
        <v>5</v>
      </c>
      <c r="AA258" s="196">
        <f>IFERROR(Z258/Z265,"-")</f>
        <v>2.3474178403755867E-2</v>
      </c>
      <c r="AB258" s="52">
        <v>0</v>
      </c>
      <c r="AC258" s="52">
        <v>0</v>
      </c>
      <c r="AD258" s="52">
        <f t="shared" si="83"/>
        <v>0</v>
      </c>
      <c r="AE258" s="52" t="str">
        <f t="shared" si="84"/>
        <v>-</v>
      </c>
      <c r="AF258" s="10">
        <f t="shared" si="85"/>
        <v>0</v>
      </c>
      <c r="AG258" s="110">
        <v>103</v>
      </c>
      <c r="AH258" s="196">
        <f>IFERROR(AG258/AG265,"-")</f>
        <v>0.17224080267558528</v>
      </c>
      <c r="AI258" s="52">
        <v>4912874</v>
      </c>
      <c r="AJ258" s="52">
        <v>28</v>
      </c>
      <c r="AK258" s="52">
        <f t="shared" si="86"/>
        <v>47697.805825242722</v>
      </c>
      <c r="AL258" s="52">
        <f t="shared" si="87"/>
        <v>175459.78571428571</v>
      </c>
      <c r="AM258" s="10">
        <f t="shared" si="88"/>
        <v>0.27184466019417475</v>
      </c>
      <c r="AN258" s="110">
        <v>116</v>
      </c>
      <c r="AO258" s="196">
        <f>IFERROR(AN258/AN265,"-")</f>
        <v>0.13004484304932734</v>
      </c>
      <c r="AP258" s="52">
        <v>3346383</v>
      </c>
      <c r="AQ258" s="52">
        <v>23</v>
      </c>
      <c r="AR258" s="52">
        <f t="shared" si="89"/>
        <v>28848.129310344826</v>
      </c>
      <c r="AS258" s="52">
        <f t="shared" si="90"/>
        <v>145494.91304347827</v>
      </c>
      <c r="AT258" s="10">
        <f t="shared" si="91"/>
        <v>0.19827586206896552</v>
      </c>
      <c r="AU258" s="110">
        <v>0</v>
      </c>
      <c r="AV258" s="196">
        <f>IFERROR(AU258/AU265,"-")</f>
        <v>0</v>
      </c>
      <c r="AW258" s="52">
        <v>0</v>
      </c>
      <c r="AX258" s="52">
        <v>0</v>
      </c>
      <c r="AY258" s="52" t="str">
        <f t="shared" si="92"/>
        <v>-</v>
      </c>
      <c r="AZ258" s="52" t="str">
        <f t="shared" si="93"/>
        <v>-</v>
      </c>
      <c r="BA258" s="10" t="str">
        <f t="shared" si="94"/>
        <v>-</v>
      </c>
      <c r="BB258" s="110">
        <v>74</v>
      </c>
      <c r="BC258" s="196">
        <f>IFERROR(BB258/BB265,"-")</f>
        <v>6.909430438842204E-2</v>
      </c>
      <c r="BD258" s="52">
        <v>2065014</v>
      </c>
      <c r="BE258" s="52">
        <v>10</v>
      </c>
      <c r="BF258" s="52">
        <f t="shared" si="95"/>
        <v>27905.594594594593</v>
      </c>
      <c r="BG258" s="52">
        <f t="shared" si="96"/>
        <v>206501.4</v>
      </c>
      <c r="BH258" s="10">
        <f t="shared" si="97"/>
        <v>0.13513513513513514</v>
      </c>
      <c r="BJ258" s="59"/>
    </row>
    <row r="259" spans="2:62" s="8" customFormat="1">
      <c r="B259" s="404"/>
      <c r="C259" s="407"/>
      <c r="D259" s="105" t="s">
        <v>130</v>
      </c>
      <c r="E259" s="110">
        <v>20</v>
      </c>
      <c r="F259" s="196">
        <f>IFERROR(E259/E265,"-")</f>
        <v>0.12903225806451613</v>
      </c>
      <c r="G259" s="52">
        <v>1908976</v>
      </c>
      <c r="H259" s="52">
        <v>9</v>
      </c>
      <c r="I259" s="52">
        <f t="shared" si="98"/>
        <v>95448.8</v>
      </c>
      <c r="J259" s="52">
        <f t="shared" si="75"/>
        <v>212108.44444444444</v>
      </c>
      <c r="K259" s="10">
        <f t="shared" si="76"/>
        <v>0.45</v>
      </c>
      <c r="L259" s="110">
        <v>84</v>
      </c>
      <c r="M259" s="196">
        <f>IFERROR(L259/L265,"-")</f>
        <v>4.6153846153846156E-2</v>
      </c>
      <c r="N259" s="52">
        <v>6096712</v>
      </c>
      <c r="O259" s="52">
        <v>36</v>
      </c>
      <c r="P259" s="52">
        <f t="shared" si="77"/>
        <v>72579.904761904763</v>
      </c>
      <c r="Q259" s="52">
        <f t="shared" si="78"/>
        <v>169353.11111111112</v>
      </c>
      <c r="R259" s="10">
        <f t="shared" si="79"/>
        <v>0.42857142857142855</v>
      </c>
      <c r="S259" s="110">
        <v>0</v>
      </c>
      <c r="T259" s="196">
        <f>IFERROR(S259/S265,"-")</f>
        <v>0</v>
      </c>
      <c r="U259" s="52">
        <v>0</v>
      </c>
      <c r="V259" s="52">
        <v>0</v>
      </c>
      <c r="W259" s="52" t="str">
        <f t="shared" si="80"/>
        <v>-</v>
      </c>
      <c r="X259" s="52" t="str">
        <f t="shared" si="81"/>
        <v>-</v>
      </c>
      <c r="Y259" s="10" t="str">
        <f t="shared" si="82"/>
        <v>-</v>
      </c>
      <c r="Z259" s="110">
        <v>3</v>
      </c>
      <c r="AA259" s="196">
        <f>IFERROR(Z259/Z265,"-")</f>
        <v>1.4084507042253521E-2</v>
      </c>
      <c r="AB259" s="52">
        <v>12612</v>
      </c>
      <c r="AC259" s="52">
        <v>1</v>
      </c>
      <c r="AD259" s="52">
        <f t="shared" si="83"/>
        <v>4204</v>
      </c>
      <c r="AE259" s="52">
        <f t="shared" si="84"/>
        <v>12612</v>
      </c>
      <c r="AF259" s="10">
        <f t="shared" si="85"/>
        <v>0.33333333333333331</v>
      </c>
      <c r="AG259" s="110">
        <v>44</v>
      </c>
      <c r="AH259" s="196">
        <f>IFERROR(AG259/AG265,"-")</f>
        <v>7.3578595317725759E-2</v>
      </c>
      <c r="AI259" s="52">
        <v>4071568</v>
      </c>
      <c r="AJ259" s="52">
        <v>20</v>
      </c>
      <c r="AK259" s="52">
        <f t="shared" si="86"/>
        <v>92535.636363636368</v>
      </c>
      <c r="AL259" s="52">
        <f t="shared" si="87"/>
        <v>203578.4</v>
      </c>
      <c r="AM259" s="10">
        <f t="shared" si="88"/>
        <v>0.45454545454545453</v>
      </c>
      <c r="AN259" s="110">
        <v>37</v>
      </c>
      <c r="AO259" s="196">
        <f>IFERROR(AN259/AN265,"-")</f>
        <v>4.1479820627802692E-2</v>
      </c>
      <c r="AP259" s="52">
        <v>2012532</v>
      </c>
      <c r="AQ259" s="52">
        <v>15</v>
      </c>
      <c r="AR259" s="52">
        <f t="shared" si="89"/>
        <v>54392.75675675676</v>
      </c>
      <c r="AS259" s="52">
        <f t="shared" si="90"/>
        <v>134168.79999999999</v>
      </c>
      <c r="AT259" s="10">
        <f t="shared" si="91"/>
        <v>0.40540540540540543</v>
      </c>
      <c r="AU259" s="110">
        <v>0</v>
      </c>
      <c r="AV259" s="196">
        <f>IFERROR(AU259/AU265,"-")</f>
        <v>0</v>
      </c>
      <c r="AW259" s="52">
        <v>0</v>
      </c>
      <c r="AX259" s="52">
        <v>0</v>
      </c>
      <c r="AY259" s="52" t="str">
        <f t="shared" si="92"/>
        <v>-</v>
      </c>
      <c r="AZ259" s="52" t="str">
        <f t="shared" si="93"/>
        <v>-</v>
      </c>
      <c r="BA259" s="10" t="str">
        <f t="shared" si="94"/>
        <v>-</v>
      </c>
      <c r="BB259" s="110">
        <v>20</v>
      </c>
      <c r="BC259" s="196">
        <f>IFERROR(BB259/BB265,"-")</f>
        <v>1.8674136321195144E-2</v>
      </c>
      <c r="BD259" s="52">
        <v>1525945</v>
      </c>
      <c r="BE259" s="52">
        <v>7</v>
      </c>
      <c r="BF259" s="52">
        <f t="shared" si="95"/>
        <v>76297.25</v>
      </c>
      <c r="BG259" s="52">
        <f t="shared" si="96"/>
        <v>217992.14285714287</v>
      </c>
      <c r="BH259" s="10">
        <f t="shared" si="97"/>
        <v>0.35</v>
      </c>
      <c r="BJ259" s="59"/>
    </row>
    <row r="260" spans="2:62" s="8" customFormat="1">
      <c r="B260" s="404"/>
      <c r="C260" s="407"/>
      <c r="D260" s="105" t="s">
        <v>131</v>
      </c>
      <c r="E260" s="109">
        <v>13</v>
      </c>
      <c r="F260" s="194">
        <f>IFERROR(E260/E265,"-")</f>
        <v>8.387096774193549E-2</v>
      </c>
      <c r="G260" s="195">
        <v>6270366</v>
      </c>
      <c r="H260" s="195">
        <v>11</v>
      </c>
      <c r="I260" s="195">
        <f t="shared" si="98"/>
        <v>482335.84615384613</v>
      </c>
      <c r="J260" s="195">
        <f t="shared" si="75"/>
        <v>570033.27272727271</v>
      </c>
      <c r="K260" s="106">
        <f t="shared" si="76"/>
        <v>0.84615384615384615</v>
      </c>
      <c r="L260" s="109">
        <v>97</v>
      </c>
      <c r="M260" s="194">
        <f>IFERROR(L260/L265,"-")</f>
        <v>5.3296703296703295E-2</v>
      </c>
      <c r="N260" s="195">
        <v>65347484</v>
      </c>
      <c r="O260" s="195">
        <v>86</v>
      </c>
      <c r="P260" s="195">
        <f t="shared" si="77"/>
        <v>673685.40206185565</v>
      </c>
      <c r="Q260" s="195">
        <f t="shared" si="78"/>
        <v>759854.46511627908</v>
      </c>
      <c r="R260" s="106">
        <f t="shared" si="79"/>
        <v>0.88659793814432986</v>
      </c>
      <c r="S260" s="109">
        <v>9</v>
      </c>
      <c r="T260" s="194">
        <f>IFERROR(S260/S265,"-")</f>
        <v>8.5714285714285715E-2</v>
      </c>
      <c r="U260" s="195">
        <v>5709639</v>
      </c>
      <c r="V260" s="195">
        <v>7</v>
      </c>
      <c r="W260" s="195">
        <f t="shared" si="80"/>
        <v>634404.33333333337</v>
      </c>
      <c r="X260" s="195">
        <f t="shared" si="81"/>
        <v>815662.71428571432</v>
      </c>
      <c r="Y260" s="106">
        <f t="shared" si="82"/>
        <v>0.77777777777777779</v>
      </c>
      <c r="Z260" s="109">
        <v>3</v>
      </c>
      <c r="AA260" s="194">
        <f>IFERROR(Z260/Z265,"-")</f>
        <v>1.4084507042253521E-2</v>
      </c>
      <c r="AB260" s="195">
        <v>2467777</v>
      </c>
      <c r="AC260" s="195">
        <v>3</v>
      </c>
      <c r="AD260" s="195">
        <f t="shared" si="83"/>
        <v>822592.33333333337</v>
      </c>
      <c r="AE260" s="195">
        <f t="shared" si="84"/>
        <v>822592.33333333337</v>
      </c>
      <c r="AF260" s="106">
        <f t="shared" si="85"/>
        <v>1</v>
      </c>
      <c r="AG260" s="109">
        <v>47</v>
      </c>
      <c r="AH260" s="194">
        <f>IFERROR(AG260/AG265,"-")</f>
        <v>7.8595317725752512E-2</v>
      </c>
      <c r="AI260" s="195">
        <v>30019868</v>
      </c>
      <c r="AJ260" s="195">
        <v>44</v>
      </c>
      <c r="AK260" s="195">
        <f t="shared" si="86"/>
        <v>638720.59574468085</v>
      </c>
      <c r="AL260" s="195">
        <f t="shared" si="87"/>
        <v>682269.72727272729</v>
      </c>
      <c r="AM260" s="106">
        <f t="shared" si="88"/>
        <v>0.93617021276595747</v>
      </c>
      <c r="AN260" s="109">
        <v>38</v>
      </c>
      <c r="AO260" s="194">
        <f>IFERROR(AN260/AN265,"-")</f>
        <v>4.2600896860986545E-2</v>
      </c>
      <c r="AP260" s="195">
        <v>27150200</v>
      </c>
      <c r="AQ260" s="195">
        <v>32</v>
      </c>
      <c r="AR260" s="195">
        <f t="shared" si="89"/>
        <v>714478.94736842101</v>
      </c>
      <c r="AS260" s="195">
        <f t="shared" si="90"/>
        <v>848443.75</v>
      </c>
      <c r="AT260" s="106">
        <f t="shared" si="91"/>
        <v>0.84210526315789469</v>
      </c>
      <c r="AU260" s="109">
        <v>0</v>
      </c>
      <c r="AV260" s="194">
        <f>IFERROR(AU260/AU265,"-")</f>
        <v>0</v>
      </c>
      <c r="AW260" s="195">
        <v>0</v>
      </c>
      <c r="AX260" s="195">
        <v>0</v>
      </c>
      <c r="AY260" s="195" t="str">
        <f t="shared" si="92"/>
        <v>-</v>
      </c>
      <c r="AZ260" s="195" t="str">
        <f t="shared" si="93"/>
        <v>-</v>
      </c>
      <c r="BA260" s="106" t="str">
        <f t="shared" si="94"/>
        <v>-</v>
      </c>
      <c r="BB260" s="109">
        <v>27</v>
      </c>
      <c r="BC260" s="194">
        <f>IFERROR(BB260/BB265,"-")</f>
        <v>2.5210084033613446E-2</v>
      </c>
      <c r="BD260" s="195">
        <v>18136563</v>
      </c>
      <c r="BE260" s="195">
        <v>24</v>
      </c>
      <c r="BF260" s="195">
        <f t="shared" si="95"/>
        <v>671724.5555555555</v>
      </c>
      <c r="BG260" s="195">
        <f t="shared" si="96"/>
        <v>755690.125</v>
      </c>
      <c r="BH260" s="106">
        <f t="shared" si="97"/>
        <v>0.88888888888888884</v>
      </c>
      <c r="BJ260" s="59"/>
    </row>
    <row r="261" spans="2:62" s="8" customFormat="1">
      <c r="B261" s="404"/>
      <c r="C261" s="407"/>
      <c r="D261" s="105" t="s">
        <v>133</v>
      </c>
      <c r="E261" s="110">
        <v>5</v>
      </c>
      <c r="F261" s="196">
        <f>IFERROR(E261/E265,"-")</f>
        <v>3.2258064516129031E-2</v>
      </c>
      <c r="G261" s="52">
        <v>7512056</v>
      </c>
      <c r="H261" s="52">
        <v>5</v>
      </c>
      <c r="I261" s="52">
        <f t="shared" si="98"/>
        <v>1502411.2</v>
      </c>
      <c r="J261" s="52">
        <f t="shared" ref="J261:J324" si="99">IFERROR(G261/H261,"-")</f>
        <v>1502411.2</v>
      </c>
      <c r="K261" s="10">
        <f t="shared" ref="K261:K324" si="100">IFERROR(H261/E261,"-")</f>
        <v>1</v>
      </c>
      <c r="L261" s="110">
        <v>47</v>
      </c>
      <c r="M261" s="196">
        <f>IFERROR(L261/L265,"-")</f>
        <v>2.5824175824175823E-2</v>
      </c>
      <c r="N261" s="52">
        <v>50838397</v>
      </c>
      <c r="O261" s="52">
        <v>44</v>
      </c>
      <c r="P261" s="52">
        <f t="shared" ref="P261:P324" si="101">IFERROR(N261/L261,"-")</f>
        <v>1081668.0212765958</v>
      </c>
      <c r="Q261" s="52">
        <f t="shared" ref="Q261:Q324" si="102">IFERROR(N261/O261,"-")</f>
        <v>1155418.1136363635</v>
      </c>
      <c r="R261" s="10">
        <f t="shared" ref="R261:R324" si="103">IFERROR(O261/L261,"-")</f>
        <v>0.93617021276595747</v>
      </c>
      <c r="S261" s="110">
        <v>0</v>
      </c>
      <c r="T261" s="196">
        <f>IFERROR(S261/S265,"-")</f>
        <v>0</v>
      </c>
      <c r="U261" s="52">
        <v>0</v>
      </c>
      <c r="V261" s="52">
        <v>0</v>
      </c>
      <c r="W261" s="52" t="str">
        <f t="shared" ref="W261:W324" si="104">IFERROR(U261/S261,"-")</f>
        <v>-</v>
      </c>
      <c r="X261" s="52" t="str">
        <f t="shared" ref="X261:X324" si="105">IFERROR(U261/V261,"-")</f>
        <v>-</v>
      </c>
      <c r="Y261" s="10" t="str">
        <f t="shared" ref="Y261:Y324" si="106">IFERROR(V261/S261,"-")</f>
        <v>-</v>
      </c>
      <c r="Z261" s="110">
        <v>0</v>
      </c>
      <c r="AA261" s="196">
        <f>IFERROR(Z261/Z265,"-")</f>
        <v>0</v>
      </c>
      <c r="AB261" s="52">
        <v>0</v>
      </c>
      <c r="AC261" s="52">
        <v>0</v>
      </c>
      <c r="AD261" s="52" t="str">
        <f t="shared" ref="AD261:AD324" si="107">IFERROR(AB261/Z261,"-")</f>
        <v>-</v>
      </c>
      <c r="AE261" s="52" t="str">
        <f t="shared" ref="AE261:AE324" si="108">IFERROR(AB261/AC261,"-")</f>
        <v>-</v>
      </c>
      <c r="AF261" s="10" t="str">
        <f t="shared" ref="AF261:AF324" si="109">IFERROR(AC261/Z261,"-")</f>
        <v>-</v>
      </c>
      <c r="AG261" s="110">
        <v>25</v>
      </c>
      <c r="AH261" s="196">
        <f>IFERROR(AG261/AG265,"-")</f>
        <v>4.1806020066889632E-2</v>
      </c>
      <c r="AI261" s="52">
        <v>24639064</v>
      </c>
      <c r="AJ261" s="52">
        <v>24</v>
      </c>
      <c r="AK261" s="52">
        <f t="shared" ref="AK261:AK324" si="110">IFERROR(AI261/AG261,"-")</f>
        <v>985562.56</v>
      </c>
      <c r="AL261" s="52">
        <f t="shared" ref="AL261:AL324" si="111">IFERROR(AI261/AJ261,"-")</f>
        <v>1026627.6666666666</v>
      </c>
      <c r="AM261" s="10">
        <f t="shared" ref="AM261:AM324" si="112">IFERROR(AJ261/AG261,"-")</f>
        <v>0.96</v>
      </c>
      <c r="AN261" s="110">
        <v>18</v>
      </c>
      <c r="AO261" s="196">
        <f>IFERROR(AN261/AN265,"-")</f>
        <v>2.0179372197309416E-2</v>
      </c>
      <c r="AP261" s="52">
        <v>21678474</v>
      </c>
      <c r="AQ261" s="52">
        <v>16</v>
      </c>
      <c r="AR261" s="52">
        <f t="shared" ref="AR261:AR324" si="113">IFERROR(AP261/AN261,"-")</f>
        <v>1204359.6666666667</v>
      </c>
      <c r="AS261" s="52">
        <f t="shared" ref="AS261:AS324" si="114">IFERROR(AP261/AQ261,"-")</f>
        <v>1354904.625</v>
      </c>
      <c r="AT261" s="10">
        <f t="shared" ref="AT261:AT324" si="115">IFERROR(AQ261/AN261,"-")</f>
        <v>0.88888888888888884</v>
      </c>
      <c r="AU261" s="110">
        <v>47</v>
      </c>
      <c r="AV261" s="196">
        <f>IFERROR(AU261/AU265,"-")</f>
        <v>0.46078431372549017</v>
      </c>
      <c r="AW261" s="52">
        <v>50838397</v>
      </c>
      <c r="AX261" s="52">
        <v>44</v>
      </c>
      <c r="AY261" s="52">
        <f t="shared" ref="AY261:AY324" si="116">IFERROR(AW261/AU261,"-")</f>
        <v>1081668.0212765958</v>
      </c>
      <c r="AZ261" s="52">
        <f t="shared" ref="AZ261:AZ324" si="117">IFERROR(AW261/AX261,"-")</f>
        <v>1155418.1136363635</v>
      </c>
      <c r="BA261" s="10">
        <f t="shared" ref="BA261:BA324" si="118">IFERROR(AX261/AU261,"-")</f>
        <v>0.93617021276595747</v>
      </c>
      <c r="BB261" s="110">
        <v>7</v>
      </c>
      <c r="BC261" s="196">
        <f>IFERROR(BB261/BB265,"-")</f>
        <v>6.5359477124183009E-3</v>
      </c>
      <c r="BD261" s="52">
        <v>4535784</v>
      </c>
      <c r="BE261" s="52">
        <v>4</v>
      </c>
      <c r="BF261" s="52">
        <f t="shared" ref="BF261:BF324" si="119">IFERROR(BD261/BB261,"-")</f>
        <v>647969.14285714284</v>
      </c>
      <c r="BG261" s="52">
        <f t="shared" ref="BG261:BG324" si="120">IFERROR(BD261/BE261,"-")</f>
        <v>1133946</v>
      </c>
      <c r="BH261" s="10">
        <f t="shared" ref="BH261:BH324" si="121">IFERROR(BE261/BB261,"-")</f>
        <v>0.5714285714285714</v>
      </c>
      <c r="BJ261" s="59"/>
    </row>
    <row r="262" spans="2:62" s="8" customFormat="1">
      <c r="B262" s="404"/>
      <c r="C262" s="407"/>
      <c r="D262" s="105" t="s">
        <v>134</v>
      </c>
      <c r="E262" s="109">
        <v>10</v>
      </c>
      <c r="F262" s="194">
        <f>IFERROR(E262/E265,"-")</f>
        <v>6.4516129032258063E-2</v>
      </c>
      <c r="G262" s="195">
        <v>11585413</v>
      </c>
      <c r="H262" s="195">
        <v>10</v>
      </c>
      <c r="I262" s="195">
        <f t="shared" si="98"/>
        <v>1158541.3</v>
      </c>
      <c r="J262" s="195">
        <f t="shared" si="99"/>
        <v>1158541.3</v>
      </c>
      <c r="K262" s="106">
        <f t="shared" si="100"/>
        <v>1</v>
      </c>
      <c r="L262" s="109">
        <v>22</v>
      </c>
      <c r="M262" s="194">
        <f>IFERROR(L262/L265,"-")</f>
        <v>1.2087912087912088E-2</v>
      </c>
      <c r="N262" s="195">
        <v>39351056</v>
      </c>
      <c r="O262" s="195">
        <v>22</v>
      </c>
      <c r="P262" s="195">
        <f t="shared" si="101"/>
        <v>1788684.3636363635</v>
      </c>
      <c r="Q262" s="195">
        <f t="shared" si="102"/>
        <v>1788684.3636363635</v>
      </c>
      <c r="R262" s="106">
        <f t="shared" si="103"/>
        <v>1</v>
      </c>
      <c r="S262" s="109">
        <v>0</v>
      </c>
      <c r="T262" s="194">
        <f>IFERROR(S262/S265,"-")</f>
        <v>0</v>
      </c>
      <c r="U262" s="195">
        <v>0</v>
      </c>
      <c r="V262" s="195">
        <v>0</v>
      </c>
      <c r="W262" s="195" t="str">
        <f t="shared" si="104"/>
        <v>-</v>
      </c>
      <c r="X262" s="195" t="str">
        <f t="shared" si="105"/>
        <v>-</v>
      </c>
      <c r="Y262" s="106" t="str">
        <f t="shared" si="106"/>
        <v>-</v>
      </c>
      <c r="Z262" s="109">
        <v>0</v>
      </c>
      <c r="AA262" s="194">
        <f>IFERROR(Z262/Z265,"-")</f>
        <v>0</v>
      </c>
      <c r="AB262" s="195">
        <v>0</v>
      </c>
      <c r="AC262" s="195">
        <v>0</v>
      </c>
      <c r="AD262" s="195" t="str">
        <f t="shared" si="107"/>
        <v>-</v>
      </c>
      <c r="AE262" s="195" t="str">
        <f t="shared" si="108"/>
        <v>-</v>
      </c>
      <c r="AF262" s="106" t="str">
        <f t="shared" si="109"/>
        <v>-</v>
      </c>
      <c r="AG262" s="109">
        <v>11</v>
      </c>
      <c r="AH262" s="194">
        <f>IFERROR(AG262/AG265,"-")</f>
        <v>1.839464882943144E-2</v>
      </c>
      <c r="AI262" s="195">
        <v>17531345</v>
      </c>
      <c r="AJ262" s="195">
        <v>11</v>
      </c>
      <c r="AK262" s="195">
        <f t="shared" si="110"/>
        <v>1593758.6363636365</v>
      </c>
      <c r="AL262" s="195">
        <f t="shared" si="111"/>
        <v>1593758.6363636365</v>
      </c>
      <c r="AM262" s="106">
        <f t="shared" si="112"/>
        <v>1</v>
      </c>
      <c r="AN262" s="109">
        <v>6</v>
      </c>
      <c r="AO262" s="194">
        <f>IFERROR(AN262/AN265,"-")</f>
        <v>6.7264573991031393E-3</v>
      </c>
      <c r="AP262" s="195">
        <v>14138873</v>
      </c>
      <c r="AQ262" s="195">
        <v>6</v>
      </c>
      <c r="AR262" s="195">
        <f t="shared" si="113"/>
        <v>2356478.8333333335</v>
      </c>
      <c r="AS262" s="195">
        <f t="shared" si="114"/>
        <v>2356478.8333333335</v>
      </c>
      <c r="AT262" s="106">
        <f t="shared" si="115"/>
        <v>1</v>
      </c>
      <c r="AU262" s="109">
        <v>22</v>
      </c>
      <c r="AV262" s="194">
        <f>IFERROR(AU262/AU265,"-")</f>
        <v>0.21568627450980393</v>
      </c>
      <c r="AW262" s="195">
        <v>39351056</v>
      </c>
      <c r="AX262" s="195">
        <v>22</v>
      </c>
      <c r="AY262" s="195">
        <f t="shared" si="116"/>
        <v>1788684.3636363635</v>
      </c>
      <c r="AZ262" s="195">
        <f t="shared" si="117"/>
        <v>1788684.3636363635</v>
      </c>
      <c r="BA262" s="106">
        <f t="shared" si="118"/>
        <v>1</v>
      </c>
      <c r="BB262" s="109">
        <v>4</v>
      </c>
      <c r="BC262" s="194">
        <f>IFERROR(BB262/BB265,"-")</f>
        <v>3.7348272642390291E-3</v>
      </c>
      <c r="BD262" s="195">
        <v>3734918</v>
      </c>
      <c r="BE262" s="195">
        <v>4</v>
      </c>
      <c r="BF262" s="195">
        <f t="shared" si="119"/>
        <v>933729.5</v>
      </c>
      <c r="BG262" s="195">
        <f t="shared" si="120"/>
        <v>933729.5</v>
      </c>
      <c r="BH262" s="106">
        <f t="shared" si="121"/>
        <v>1</v>
      </c>
      <c r="BJ262" s="59"/>
    </row>
    <row r="263" spans="2:62" s="8" customFormat="1">
      <c r="B263" s="404"/>
      <c r="C263" s="407"/>
      <c r="D263" s="105" t="s">
        <v>135</v>
      </c>
      <c r="E263" s="110">
        <v>7</v>
      </c>
      <c r="F263" s="196">
        <f>IFERROR(E263/E265,"-")</f>
        <v>4.5161290322580643E-2</v>
      </c>
      <c r="G263" s="52">
        <v>15753479</v>
      </c>
      <c r="H263" s="52">
        <v>7</v>
      </c>
      <c r="I263" s="52">
        <f t="shared" si="98"/>
        <v>2250497</v>
      </c>
      <c r="J263" s="52">
        <f t="shared" si="99"/>
        <v>2250497</v>
      </c>
      <c r="K263" s="10">
        <f t="shared" si="100"/>
        <v>1</v>
      </c>
      <c r="L263" s="110">
        <v>21</v>
      </c>
      <c r="M263" s="196">
        <f>IFERROR(L263/L265,"-")</f>
        <v>1.1538461538461539E-2</v>
      </c>
      <c r="N263" s="52">
        <v>42137131</v>
      </c>
      <c r="O263" s="52">
        <v>21</v>
      </c>
      <c r="P263" s="52">
        <f t="shared" si="101"/>
        <v>2006530.0476190476</v>
      </c>
      <c r="Q263" s="52">
        <f t="shared" si="102"/>
        <v>2006530.0476190476</v>
      </c>
      <c r="R263" s="10">
        <f t="shared" si="103"/>
        <v>1</v>
      </c>
      <c r="S263" s="110">
        <v>0</v>
      </c>
      <c r="T263" s="196">
        <f>IFERROR(S263/S265,"-")</f>
        <v>0</v>
      </c>
      <c r="U263" s="52">
        <v>0</v>
      </c>
      <c r="V263" s="52">
        <v>0</v>
      </c>
      <c r="W263" s="52" t="str">
        <f t="shared" si="104"/>
        <v>-</v>
      </c>
      <c r="X263" s="52" t="str">
        <f t="shared" si="105"/>
        <v>-</v>
      </c>
      <c r="Y263" s="10" t="str">
        <f t="shared" si="106"/>
        <v>-</v>
      </c>
      <c r="Z263" s="110">
        <v>0</v>
      </c>
      <c r="AA263" s="196">
        <f>IFERROR(Z263/Z265,"-")</f>
        <v>0</v>
      </c>
      <c r="AB263" s="52">
        <v>0</v>
      </c>
      <c r="AC263" s="52">
        <v>0</v>
      </c>
      <c r="AD263" s="52" t="str">
        <f t="shared" si="107"/>
        <v>-</v>
      </c>
      <c r="AE263" s="52" t="str">
        <f t="shared" si="108"/>
        <v>-</v>
      </c>
      <c r="AF263" s="10" t="str">
        <f t="shared" si="109"/>
        <v>-</v>
      </c>
      <c r="AG263" s="110">
        <v>14</v>
      </c>
      <c r="AH263" s="196">
        <f>IFERROR(AG263/AG265,"-")</f>
        <v>2.3411371237458192E-2</v>
      </c>
      <c r="AI263" s="52">
        <v>31403854</v>
      </c>
      <c r="AJ263" s="52">
        <v>14</v>
      </c>
      <c r="AK263" s="52">
        <f t="shared" si="110"/>
        <v>2243132.4285714286</v>
      </c>
      <c r="AL263" s="52">
        <f t="shared" si="111"/>
        <v>2243132.4285714286</v>
      </c>
      <c r="AM263" s="10">
        <f t="shared" si="112"/>
        <v>1</v>
      </c>
      <c r="AN263" s="110">
        <v>5</v>
      </c>
      <c r="AO263" s="196">
        <f>IFERROR(AN263/AN265,"-")</f>
        <v>5.6053811659192822E-3</v>
      </c>
      <c r="AP263" s="52">
        <v>9216641</v>
      </c>
      <c r="AQ263" s="52">
        <v>5</v>
      </c>
      <c r="AR263" s="52">
        <f t="shared" si="113"/>
        <v>1843328.2</v>
      </c>
      <c r="AS263" s="52">
        <f t="shared" si="114"/>
        <v>1843328.2</v>
      </c>
      <c r="AT263" s="10">
        <f t="shared" si="115"/>
        <v>1</v>
      </c>
      <c r="AU263" s="110">
        <v>21</v>
      </c>
      <c r="AV263" s="196">
        <f>IFERROR(AU263/AU265,"-")</f>
        <v>0.20588235294117646</v>
      </c>
      <c r="AW263" s="52">
        <v>42137131</v>
      </c>
      <c r="AX263" s="52">
        <v>21</v>
      </c>
      <c r="AY263" s="52">
        <f t="shared" si="116"/>
        <v>2006530.0476190476</v>
      </c>
      <c r="AZ263" s="52">
        <f t="shared" si="117"/>
        <v>2006530.0476190476</v>
      </c>
      <c r="BA263" s="10">
        <f t="shared" si="118"/>
        <v>1</v>
      </c>
      <c r="BB263" s="110">
        <v>1</v>
      </c>
      <c r="BC263" s="196">
        <f>IFERROR(BB263/BB265,"-")</f>
        <v>9.3370681605975728E-4</v>
      </c>
      <c r="BD263" s="52">
        <v>1990476</v>
      </c>
      <c r="BE263" s="52">
        <v>1</v>
      </c>
      <c r="BF263" s="52">
        <f t="shared" si="119"/>
        <v>1990476</v>
      </c>
      <c r="BG263" s="52">
        <f t="shared" si="120"/>
        <v>1990476</v>
      </c>
      <c r="BH263" s="10">
        <f t="shared" si="121"/>
        <v>1</v>
      </c>
      <c r="BJ263" s="59"/>
    </row>
    <row r="264" spans="2:62" s="8" customFormat="1">
      <c r="B264" s="404"/>
      <c r="C264" s="407"/>
      <c r="D264" s="108" t="s">
        <v>136</v>
      </c>
      <c r="E264" s="303">
        <v>2</v>
      </c>
      <c r="F264" s="197">
        <f>IFERROR(E264/E265,"-")</f>
        <v>1.2903225806451613E-2</v>
      </c>
      <c r="G264" s="98">
        <v>6270206</v>
      </c>
      <c r="H264" s="98">
        <v>2</v>
      </c>
      <c r="I264" s="98">
        <f t="shared" si="98"/>
        <v>3135103</v>
      </c>
      <c r="J264" s="98">
        <f t="shared" si="99"/>
        <v>3135103</v>
      </c>
      <c r="K264" s="26">
        <f t="shared" si="100"/>
        <v>1</v>
      </c>
      <c r="L264" s="303">
        <v>12</v>
      </c>
      <c r="M264" s="197">
        <f>IFERROR(L264/L265,"-")</f>
        <v>6.5934065934065934E-3</v>
      </c>
      <c r="N264" s="98">
        <v>34664482</v>
      </c>
      <c r="O264" s="98">
        <v>10</v>
      </c>
      <c r="P264" s="98">
        <f t="shared" si="101"/>
        <v>2888706.8333333335</v>
      </c>
      <c r="Q264" s="98">
        <f t="shared" si="102"/>
        <v>3466448.2</v>
      </c>
      <c r="R264" s="26">
        <f t="shared" si="103"/>
        <v>0.83333333333333337</v>
      </c>
      <c r="S264" s="303">
        <v>0</v>
      </c>
      <c r="T264" s="197">
        <f>IFERROR(S264/S265,"-")</f>
        <v>0</v>
      </c>
      <c r="U264" s="98">
        <v>0</v>
      </c>
      <c r="V264" s="98">
        <v>0</v>
      </c>
      <c r="W264" s="98" t="str">
        <f t="shared" si="104"/>
        <v>-</v>
      </c>
      <c r="X264" s="98" t="str">
        <f t="shared" si="105"/>
        <v>-</v>
      </c>
      <c r="Y264" s="26" t="str">
        <f t="shared" si="106"/>
        <v>-</v>
      </c>
      <c r="Z264" s="303">
        <v>0</v>
      </c>
      <c r="AA264" s="197">
        <f>IFERROR(Z264/Z265,"-")</f>
        <v>0</v>
      </c>
      <c r="AB264" s="98">
        <v>0</v>
      </c>
      <c r="AC264" s="98">
        <v>0</v>
      </c>
      <c r="AD264" s="98" t="str">
        <f t="shared" si="107"/>
        <v>-</v>
      </c>
      <c r="AE264" s="98" t="str">
        <f t="shared" si="108"/>
        <v>-</v>
      </c>
      <c r="AF264" s="26" t="str">
        <f t="shared" si="109"/>
        <v>-</v>
      </c>
      <c r="AG264" s="303">
        <v>4</v>
      </c>
      <c r="AH264" s="197">
        <f>IFERROR(AG264/AG265,"-")</f>
        <v>6.688963210702341E-3</v>
      </c>
      <c r="AI264" s="98">
        <v>9875277</v>
      </c>
      <c r="AJ264" s="98">
        <v>4</v>
      </c>
      <c r="AK264" s="98">
        <f t="shared" si="110"/>
        <v>2468819.25</v>
      </c>
      <c r="AL264" s="98">
        <f t="shared" si="111"/>
        <v>2468819.25</v>
      </c>
      <c r="AM264" s="26">
        <f t="shared" si="112"/>
        <v>1</v>
      </c>
      <c r="AN264" s="303">
        <v>7</v>
      </c>
      <c r="AO264" s="197">
        <f>IFERROR(AN264/AN265,"-")</f>
        <v>7.8475336322869956E-3</v>
      </c>
      <c r="AP264" s="98">
        <v>20377567</v>
      </c>
      <c r="AQ264" s="98">
        <v>5</v>
      </c>
      <c r="AR264" s="98">
        <f t="shared" si="113"/>
        <v>2911081</v>
      </c>
      <c r="AS264" s="98">
        <f t="shared" si="114"/>
        <v>4075513.4</v>
      </c>
      <c r="AT264" s="26">
        <f t="shared" si="115"/>
        <v>0.7142857142857143</v>
      </c>
      <c r="AU264" s="303">
        <v>12</v>
      </c>
      <c r="AV264" s="197">
        <f>IFERROR(AU264/AU265,"-")</f>
        <v>0.11764705882352941</v>
      </c>
      <c r="AW264" s="98">
        <v>34664482</v>
      </c>
      <c r="AX264" s="98">
        <v>10</v>
      </c>
      <c r="AY264" s="98">
        <f t="shared" si="116"/>
        <v>2888706.8333333335</v>
      </c>
      <c r="AZ264" s="98">
        <f t="shared" si="117"/>
        <v>3466448.2</v>
      </c>
      <c r="BA264" s="26">
        <f t="shared" si="118"/>
        <v>0.83333333333333337</v>
      </c>
      <c r="BB264" s="303">
        <v>3</v>
      </c>
      <c r="BC264" s="197">
        <f>IFERROR(BB264/BB265,"-")</f>
        <v>2.8011204481792717E-3</v>
      </c>
      <c r="BD264" s="98">
        <v>6021691</v>
      </c>
      <c r="BE264" s="98">
        <v>3</v>
      </c>
      <c r="BF264" s="98">
        <f t="shared" si="119"/>
        <v>2007230.3333333333</v>
      </c>
      <c r="BG264" s="98">
        <f t="shared" si="120"/>
        <v>2007230.3333333333</v>
      </c>
      <c r="BH264" s="26">
        <f t="shared" si="121"/>
        <v>1</v>
      </c>
      <c r="BJ264" s="59"/>
    </row>
    <row r="265" spans="2:62" s="8" customFormat="1">
      <c r="B265" s="405"/>
      <c r="C265" s="408"/>
      <c r="D265" s="221" t="s">
        <v>64</v>
      </c>
      <c r="E265" s="111">
        <f>SUM(E257:E264)</f>
        <v>155</v>
      </c>
      <c r="F265" s="198">
        <f>IFERROR(E265/E265,"-")</f>
        <v>1</v>
      </c>
      <c r="G265" s="99">
        <f>SUM(G257:G264)</f>
        <v>50269819</v>
      </c>
      <c r="H265" s="99">
        <f>SUM(H257:H264)</f>
        <v>51</v>
      </c>
      <c r="I265" s="99">
        <f t="shared" si="98"/>
        <v>324321.41290322581</v>
      </c>
      <c r="J265" s="99">
        <f t="shared" si="99"/>
        <v>985682.72549019603</v>
      </c>
      <c r="K265" s="87">
        <f t="shared" si="100"/>
        <v>0.32903225806451614</v>
      </c>
      <c r="L265" s="111">
        <f>SUM(L257:L264)</f>
        <v>1820</v>
      </c>
      <c r="M265" s="198">
        <f>IFERROR(L265/L265,"-")</f>
        <v>1</v>
      </c>
      <c r="N265" s="99">
        <f>SUM(N257:N264)</f>
        <v>246820951</v>
      </c>
      <c r="O265" s="99">
        <f>SUM(O257:O264)</f>
        <v>271</v>
      </c>
      <c r="P265" s="99">
        <f t="shared" si="101"/>
        <v>135615.90714285715</v>
      </c>
      <c r="Q265" s="99">
        <f t="shared" si="102"/>
        <v>910778.41697416978</v>
      </c>
      <c r="R265" s="87">
        <f t="shared" si="103"/>
        <v>0.1489010989010989</v>
      </c>
      <c r="S265" s="111">
        <f>SUM(S257:S264)</f>
        <v>105</v>
      </c>
      <c r="T265" s="198">
        <f>IFERROR(S265/S265,"-")</f>
        <v>1</v>
      </c>
      <c r="U265" s="99">
        <f>SUM(U257:U264)</f>
        <v>5836071</v>
      </c>
      <c r="V265" s="99">
        <f>SUM(V257:V264)</f>
        <v>8</v>
      </c>
      <c r="W265" s="99">
        <f t="shared" si="104"/>
        <v>55581.62857142857</v>
      </c>
      <c r="X265" s="99">
        <f t="shared" si="105"/>
        <v>729508.875</v>
      </c>
      <c r="Y265" s="87">
        <f t="shared" si="106"/>
        <v>7.6190476190476197E-2</v>
      </c>
      <c r="Z265" s="111">
        <f>SUM(Z257:Z264)</f>
        <v>213</v>
      </c>
      <c r="AA265" s="198">
        <f>IFERROR(Z265/Z265,"-")</f>
        <v>1</v>
      </c>
      <c r="AB265" s="99">
        <f>SUM(AB257:AB264)</f>
        <v>2480389</v>
      </c>
      <c r="AC265" s="99">
        <f>SUM(AC257:AC264)</f>
        <v>4</v>
      </c>
      <c r="AD265" s="99">
        <f t="shared" si="107"/>
        <v>11645.018779342723</v>
      </c>
      <c r="AE265" s="99">
        <f t="shared" si="108"/>
        <v>620097.25</v>
      </c>
      <c r="AF265" s="87">
        <f t="shared" si="109"/>
        <v>1.8779342723004695E-2</v>
      </c>
      <c r="AG265" s="111">
        <f>SUM(AG257:AG264)</f>
        <v>598</v>
      </c>
      <c r="AH265" s="198">
        <f>IFERROR(AG265/AG265,"-")</f>
        <v>1</v>
      </c>
      <c r="AI265" s="99">
        <f>SUM(AI257:AI264)</f>
        <v>122453850</v>
      </c>
      <c r="AJ265" s="99">
        <f>SUM(AJ257:AJ264)</f>
        <v>145</v>
      </c>
      <c r="AK265" s="99">
        <f t="shared" si="110"/>
        <v>204772.32441471572</v>
      </c>
      <c r="AL265" s="99">
        <f t="shared" si="111"/>
        <v>844509.31034482759</v>
      </c>
      <c r="AM265" s="87">
        <f t="shared" si="112"/>
        <v>0.24247491638795987</v>
      </c>
      <c r="AN265" s="111">
        <f>SUM(AN257:AN264)</f>
        <v>892</v>
      </c>
      <c r="AO265" s="198">
        <f>IFERROR(AN265/AN265,"-")</f>
        <v>1</v>
      </c>
      <c r="AP265" s="99">
        <f>SUM(AP257:AP264)</f>
        <v>97920670</v>
      </c>
      <c r="AQ265" s="99">
        <f>SUM(AQ257:AQ264)</f>
        <v>102</v>
      </c>
      <c r="AR265" s="99">
        <f t="shared" si="113"/>
        <v>109776.53587443946</v>
      </c>
      <c r="AS265" s="99">
        <f t="shared" si="114"/>
        <v>960006.56862745096</v>
      </c>
      <c r="AT265" s="87">
        <f t="shared" si="115"/>
        <v>0.11434977578475336</v>
      </c>
      <c r="AU265" s="111">
        <f>SUM(AU257:AU264)</f>
        <v>102</v>
      </c>
      <c r="AV265" s="198">
        <f>IFERROR(AU265/AU265,"-")</f>
        <v>1</v>
      </c>
      <c r="AW265" s="99">
        <f>SUM(AW257:AW264)</f>
        <v>166991066</v>
      </c>
      <c r="AX265" s="99">
        <f>SUM(AX257:AX264)</f>
        <v>97</v>
      </c>
      <c r="AY265" s="99">
        <f t="shared" si="116"/>
        <v>1637167.3137254901</v>
      </c>
      <c r="AZ265" s="99">
        <f t="shared" si="117"/>
        <v>1721557.3814432989</v>
      </c>
      <c r="BA265" s="87">
        <f t="shared" si="118"/>
        <v>0.9509803921568627</v>
      </c>
      <c r="BB265" s="111">
        <f>SUM(BB257:BB264)</f>
        <v>1071</v>
      </c>
      <c r="BC265" s="198">
        <f>IFERROR(BB265/BB265,"-")</f>
        <v>1</v>
      </c>
      <c r="BD265" s="99">
        <f>SUM(BD257:BD264)</f>
        <v>38010391</v>
      </c>
      <c r="BE265" s="99">
        <f>SUM(BE257:BE264)</f>
        <v>53</v>
      </c>
      <c r="BF265" s="99">
        <f t="shared" si="119"/>
        <v>35490.561157796452</v>
      </c>
      <c r="BG265" s="99">
        <f t="shared" si="120"/>
        <v>717177.1886792453</v>
      </c>
      <c r="BH265" s="87">
        <f t="shared" si="121"/>
        <v>4.9486461251167131E-2</v>
      </c>
      <c r="BJ265" s="59"/>
    </row>
    <row r="266" spans="2:62" s="8" customFormat="1">
      <c r="B266" s="403">
        <v>30</v>
      </c>
      <c r="C266" s="406" t="s">
        <v>33</v>
      </c>
      <c r="D266" s="105" t="s">
        <v>132</v>
      </c>
      <c r="E266" s="109">
        <v>78</v>
      </c>
      <c r="F266" s="194">
        <f>IFERROR(E266/E274,"-")</f>
        <v>0.38048780487804879</v>
      </c>
      <c r="G266" s="195">
        <v>0</v>
      </c>
      <c r="H266" s="195">
        <v>0</v>
      </c>
      <c r="I266" s="195">
        <f t="shared" si="98"/>
        <v>0</v>
      </c>
      <c r="J266" s="195" t="str">
        <f t="shared" si="99"/>
        <v>-</v>
      </c>
      <c r="K266" s="106">
        <f t="shared" si="100"/>
        <v>0</v>
      </c>
      <c r="L266" s="109">
        <v>1603</v>
      </c>
      <c r="M266" s="194">
        <f>IFERROR(L266/L274,"-")</f>
        <v>0.70399648660518221</v>
      </c>
      <c r="N266" s="195">
        <v>0</v>
      </c>
      <c r="O266" s="195">
        <v>0</v>
      </c>
      <c r="P266" s="195">
        <f t="shared" si="101"/>
        <v>0</v>
      </c>
      <c r="Q266" s="195" t="str">
        <f t="shared" si="102"/>
        <v>-</v>
      </c>
      <c r="R266" s="106">
        <f t="shared" si="103"/>
        <v>0</v>
      </c>
      <c r="S266" s="109">
        <v>114</v>
      </c>
      <c r="T266" s="194">
        <f>IFERROR(S266/S274,"-")</f>
        <v>0.86363636363636365</v>
      </c>
      <c r="U266" s="195">
        <v>0</v>
      </c>
      <c r="V266" s="195">
        <v>0</v>
      </c>
      <c r="W266" s="195">
        <f t="shared" si="104"/>
        <v>0</v>
      </c>
      <c r="X266" s="195" t="str">
        <f t="shared" si="105"/>
        <v>-</v>
      </c>
      <c r="Y266" s="106">
        <f t="shared" si="106"/>
        <v>0</v>
      </c>
      <c r="Z266" s="109">
        <v>249</v>
      </c>
      <c r="AA266" s="194">
        <f>IFERROR(Z266/Z274,"-")</f>
        <v>0.89568345323741005</v>
      </c>
      <c r="AB266" s="195">
        <v>0</v>
      </c>
      <c r="AC266" s="195">
        <v>0</v>
      </c>
      <c r="AD266" s="195">
        <f t="shared" si="107"/>
        <v>0</v>
      </c>
      <c r="AE266" s="195" t="str">
        <f t="shared" si="108"/>
        <v>-</v>
      </c>
      <c r="AF266" s="106">
        <f t="shared" si="109"/>
        <v>0</v>
      </c>
      <c r="AG266" s="109">
        <v>437</v>
      </c>
      <c r="AH266" s="194">
        <f>IFERROR(AG266/AG274,"-")</f>
        <v>0.5905405405405405</v>
      </c>
      <c r="AI266" s="195">
        <v>0</v>
      </c>
      <c r="AJ266" s="195">
        <v>0</v>
      </c>
      <c r="AK266" s="195">
        <f t="shared" si="110"/>
        <v>0</v>
      </c>
      <c r="AL266" s="195" t="str">
        <f t="shared" si="111"/>
        <v>-</v>
      </c>
      <c r="AM266" s="106">
        <f t="shared" si="112"/>
        <v>0</v>
      </c>
      <c r="AN266" s="109">
        <v>803</v>
      </c>
      <c r="AO266" s="194">
        <f>IFERROR(AN266/AN274,"-")</f>
        <v>0.72017937219730943</v>
      </c>
      <c r="AP266" s="195">
        <v>0</v>
      </c>
      <c r="AQ266" s="195">
        <v>0</v>
      </c>
      <c r="AR266" s="195">
        <f t="shared" si="113"/>
        <v>0</v>
      </c>
      <c r="AS266" s="195" t="str">
        <f t="shared" si="114"/>
        <v>-</v>
      </c>
      <c r="AT266" s="106">
        <f t="shared" si="115"/>
        <v>0</v>
      </c>
      <c r="AU266" s="109">
        <v>0</v>
      </c>
      <c r="AV266" s="194">
        <f>IFERROR(AU266/AU274,"-")</f>
        <v>0</v>
      </c>
      <c r="AW266" s="195">
        <v>0</v>
      </c>
      <c r="AX266" s="195">
        <v>0</v>
      </c>
      <c r="AY266" s="195" t="str">
        <f t="shared" si="116"/>
        <v>-</v>
      </c>
      <c r="AZ266" s="195" t="str">
        <f t="shared" si="117"/>
        <v>-</v>
      </c>
      <c r="BA266" s="106" t="str">
        <f t="shared" si="118"/>
        <v>-</v>
      </c>
      <c r="BB266" s="109">
        <v>1113</v>
      </c>
      <c r="BC266" s="194">
        <f>IFERROR(BB266/BB274,"-")</f>
        <v>0.87362637362637363</v>
      </c>
      <c r="BD266" s="195">
        <v>0</v>
      </c>
      <c r="BE266" s="195">
        <v>0</v>
      </c>
      <c r="BF266" s="195">
        <f t="shared" si="119"/>
        <v>0</v>
      </c>
      <c r="BG266" s="195" t="str">
        <f t="shared" si="120"/>
        <v>-</v>
      </c>
      <c r="BH266" s="106">
        <f t="shared" si="121"/>
        <v>0</v>
      </c>
      <c r="BJ266" s="59"/>
    </row>
    <row r="267" spans="2:62" s="8" customFormat="1">
      <c r="B267" s="404"/>
      <c r="C267" s="407"/>
      <c r="D267" s="105" t="s">
        <v>129</v>
      </c>
      <c r="E267" s="110">
        <v>30</v>
      </c>
      <c r="F267" s="196">
        <f>IFERROR(E267/E274,"-")</f>
        <v>0.14634146341463414</v>
      </c>
      <c r="G267" s="52">
        <v>2207281</v>
      </c>
      <c r="H267" s="52">
        <v>15</v>
      </c>
      <c r="I267" s="52">
        <f t="shared" si="98"/>
        <v>73576.03333333334</v>
      </c>
      <c r="J267" s="52">
        <f t="shared" si="99"/>
        <v>147152.06666666668</v>
      </c>
      <c r="K267" s="10">
        <f t="shared" si="100"/>
        <v>0.5</v>
      </c>
      <c r="L267" s="110">
        <v>272</v>
      </c>
      <c r="M267" s="196">
        <f>IFERROR(L267/L274,"-")</f>
        <v>0.11945542380324989</v>
      </c>
      <c r="N267" s="52">
        <v>10167726</v>
      </c>
      <c r="O267" s="52">
        <v>71</v>
      </c>
      <c r="P267" s="52">
        <f t="shared" si="101"/>
        <v>37381.345588235294</v>
      </c>
      <c r="Q267" s="52">
        <f t="shared" si="102"/>
        <v>143207.40845070421</v>
      </c>
      <c r="R267" s="10">
        <f t="shared" si="103"/>
        <v>0.2610294117647059</v>
      </c>
      <c r="S267" s="110">
        <v>8</v>
      </c>
      <c r="T267" s="196">
        <f>IFERROR(S267/S274,"-")</f>
        <v>6.0606060606060608E-2</v>
      </c>
      <c r="U267" s="52">
        <v>0</v>
      </c>
      <c r="V267" s="52">
        <v>0</v>
      </c>
      <c r="W267" s="52">
        <f t="shared" si="104"/>
        <v>0</v>
      </c>
      <c r="X267" s="52" t="str">
        <f t="shared" si="105"/>
        <v>-</v>
      </c>
      <c r="Y267" s="10">
        <f t="shared" si="106"/>
        <v>0</v>
      </c>
      <c r="Z267" s="110">
        <v>11</v>
      </c>
      <c r="AA267" s="196">
        <f>IFERROR(Z267/Z274,"-")</f>
        <v>3.9568345323741004E-2</v>
      </c>
      <c r="AB267" s="52">
        <v>7638</v>
      </c>
      <c r="AC267" s="52">
        <v>1</v>
      </c>
      <c r="AD267" s="52">
        <f t="shared" si="107"/>
        <v>694.36363636363637</v>
      </c>
      <c r="AE267" s="52">
        <f t="shared" si="108"/>
        <v>7638</v>
      </c>
      <c r="AF267" s="10">
        <f t="shared" si="109"/>
        <v>9.0909090909090912E-2</v>
      </c>
      <c r="AG267" s="110">
        <v>100</v>
      </c>
      <c r="AH267" s="196">
        <f>IFERROR(AG267/AG274,"-")</f>
        <v>0.13513513513513514</v>
      </c>
      <c r="AI267" s="52">
        <v>4464934</v>
      </c>
      <c r="AJ267" s="52">
        <v>29</v>
      </c>
      <c r="AK267" s="52">
        <f t="shared" si="110"/>
        <v>44649.34</v>
      </c>
      <c r="AL267" s="52">
        <f t="shared" si="111"/>
        <v>153963.24137931035</v>
      </c>
      <c r="AM267" s="10">
        <f t="shared" si="112"/>
        <v>0.28999999999999998</v>
      </c>
      <c r="AN267" s="110">
        <v>153</v>
      </c>
      <c r="AO267" s="196">
        <f>IFERROR(AN267/AN274,"-")</f>
        <v>0.13721973094170403</v>
      </c>
      <c r="AP267" s="52">
        <v>5695154</v>
      </c>
      <c r="AQ267" s="52">
        <v>41</v>
      </c>
      <c r="AR267" s="52">
        <f t="shared" si="113"/>
        <v>37223.228758169935</v>
      </c>
      <c r="AS267" s="52">
        <f t="shared" si="114"/>
        <v>138906.19512195123</v>
      </c>
      <c r="AT267" s="10">
        <f t="shared" si="115"/>
        <v>0.26797385620915032</v>
      </c>
      <c r="AU267" s="110">
        <v>0</v>
      </c>
      <c r="AV267" s="196">
        <f>IFERROR(AU267/AU274,"-")</f>
        <v>0</v>
      </c>
      <c r="AW267" s="52">
        <v>0</v>
      </c>
      <c r="AX267" s="52">
        <v>0</v>
      </c>
      <c r="AY267" s="52" t="str">
        <f t="shared" si="116"/>
        <v>-</v>
      </c>
      <c r="AZ267" s="52" t="str">
        <f t="shared" si="117"/>
        <v>-</v>
      </c>
      <c r="BA267" s="10" t="str">
        <f t="shared" si="118"/>
        <v>-</v>
      </c>
      <c r="BB267" s="110">
        <v>66</v>
      </c>
      <c r="BC267" s="196">
        <f>IFERROR(BB267/BB274,"-")</f>
        <v>5.1805337519623233E-2</v>
      </c>
      <c r="BD267" s="52">
        <v>3105123</v>
      </c>
      <c r="BE267" s="52">
        <v>20</v>
      </c>
      <c r="BF267" s="52">
        <f t="shared" si="119"/>
        <v>47047.318181818184</v>
      </c>
      <c r="BG267" s="52">
        <f t="shared" si="120"/>
        <v>155256.15</v>
      </c>
      <c r="BH267" s="10">
        <f t="shared" si="121"/>
        <v>0.30303030303030304</v>
      </c>
      <c r="BJ267" s="59"/>
    </row>
    <row r="268" spans="2:62" s="8" customFormat="1">
      <c r="B268" s="404"/>
      <c r="C268" s="407"/>
      <c r="D268" s="105" t="s">
        <v>130</v>
      </c>
      <c r="E268" s="110">
        <v>24</v>
      </c>
      <c r="F268" s="196">
        <f>IFERROR(E268/E274,"-")</f>
        <v>0.11707317073170732</v>
      </c>
      <c r="G268" s="52">
        <v>2451430</v>
      </c>
      <c r="H268" s="52">
        <v>11</v>
      </c>
      <c r="I268" s="52">
        <f t="shared" si="98"/>
        <v>102142.91666666667</v>
      </c>
      <c r="J268" s="52">
        <f t="shared" si="99"/>
        <v>222857.27272727274</v>
      </c>
      <c r="K268" s="10">
        <f t="shared" si="100"/>
        <v>0.45833333333333331</v>
      </c>
      <c r="L268" s="110">
        <v>146</v>
      </c>
      <c r="M268" s="196">
        <f>IFERROR(L268/L274,"-")</f>
        <v>6.4119455423803248E-2</v>
      </c>
      <c r="N268" s="52">
        <v>15733087</v>
      </c>
      <c r="O268" s="52">
        <v>75</v>
      </c>
      <c r="P268" s="52">
        <f t="shared" si="101"/>
        <v>107760.86986301369</v>
      </c>
      <c r="Q268" s="52">
        <f t="shared" si="102"/>
        <v>209774.49333333335</v>
      </c>
      <c r="R268" s="10">
        <f t="shared" si="103"/>
        <v>0.51369863013698636</v>
      </c>
      <c r="S268" s="110">
        <v>3</v>
      </c>
      <c r="T268" s="196">
        <f>IFERROR(S268/S274,"-")</f>
        <v>2.2727272727272728E-2</v>
      </c>
      <c r="U268" s="52">
        <v>99432</v>
      </c>
      <c r="V268" s="52">
        <v>1</v>
      </c>
      <c r="W268" s="52">
        <f t="shared" si="104"/>
        <v>33144</v>
      </c>
      <c r="X268" s="52">
        <f t="shared" si="105"/>
        <v>99432</v>
      </c>
      <c r="Y268" s="10">
        <f t="shared" si="106"/>
        <v>0.33333333333333331</v>
      </c>
      <c r="Z268" s="110">
        <v>2</v>
      </c>
      <c r="AA268" s="196">
        <f>IFERROR(Z268/Z274,"-")</f>
        <v>7.1942446043165471E-3</v>
      </c>
      <c r="AB268" s="52">
        <v>78264</v>
      </c>
      <c r="AC268" s="52">
        <v>1</v>
      </c>
      <c r="AD268" s="52">
        <f t="shared" si="107"/>
        <v>39132</v>
      </c>
      <c r="AE268" s="52">
        <f t="shared" si="108"/>
        <v>78264</v>
      </c>
      <c r="AF268" s="10">
        <f t="shared" si="109"/>
        <v>0.5</v>
      </c>
      <c r="AG268" s="110">
        <v>72</v>
      </c>
      <c r="AH268" s="196">
        <f>IFERROR(AG268/AG274,"-")</f>
        <v>9.7297297297297303E-2</v>
      </c>
      <c r="AI268" s="52">
        <v>9123595</v>
      </c>
      <c r="AJ268" s="52">
        <v>39</v>
      </c>
      <c r="AK268" s="52">
        <f t="shared" si="110"/>
        <v>126716.59722222222</v>
      </c>
      <c r="AL268" s="52">
        <f t="shared" si="111"/>
        <v>233938.33333333334</v>
      </c>
      <c r="AM268" s="10">
        <f t="shared" si="112"/>
        <v>0.54166666666666663</v>
      </c>
      <c r="AN268" s="110">
        <v>69</v>
      </c>
      <c r="AO268" s="196">
        <f>IFERROR(AN268/AN274,"-")</f>
        <v>6.1883408071748879E-2</v>
      </c>
      <c r="AP268" s="52">
        <v>6431796</v>
      </c>
      <c r="AQ268" s="52">
        <v>34</v>
      </c>
      <c r="AR268" s="52">
        <f t="shared" si="113"/>
        <v>93214.434782608689</v>
      </c>
      <c r="AS268" s="52">
        <f t="shared" si="114"/>
        <v>189170.4705882353</v>
      </c>
      <c r="AT268" s="10">
        <f t="shared" si="115"/>
        <v>0.49275362318840582</v>
      </c>
      <c r="AU268" s="110">
        <v>0</v>
      </c>
      <c r="AV268" s="196">
        <f>IFERROR(AU268/AU274,"-")</f>
        <v>0</v>
      </c>
      <c r="AW268" s="52">
        <v>0</v>
      </c>
      <c r="AX268" s="52">
        <v>0</v>
      </c>
      <c r="AY268" s="52" t="str">
        <f t="shared" si="116"/>
        <v>-</v>
      </c>
      <c r="AZ268" s="52" t="str">
        <f t="shared" si="117"/>
        <v>-</v>
      </c>
      <c r="BA268" s="10" t="str">
        <f t="shared" si="118"/>
        <v>-</v>
      </c>
      <c r="BB268" s="110">
        <v>33</v>
      </c>
      <c r="BC268" s="196">
        <f>IFERROR(BB268/BB274,"-")</f>
        <v>2.5902668759811617E-2</v>
      </c>
      <c r="BD268" s="52">
        <v>4688565</v>
      </c>
      <c r="BE268" s="52">
        <v>15</v>
      </c>
      <c r="BF268" s="52">
        <f t="shared" si="119"/>
        <v>142077.72727272726</v>
      </c>
      <c r="BG268" s="52">
        <f t="shared" si="120"/>
        <v>312571</v>
      </c>
      <c r="BH268" s="10">
        <f t="shared" si="121"/>
        <v>0.45454545454545453</v>
      </c>
      <c r="BJ268" s="59"/>
    </row>
    <row r="269" spans="2:62" s="8" customFormat="1">
      <c r="B269" s="404"/>
      <c r="C269" s="407"/>
      <c r="D269" s="105" t="s">
        <v>131</v>
      </c>
      <c r="E269" s="109">
        <v>27</v>
      </c>
      <c r="F269" s="194">
        <f>IFERROR(E269/E274,"-")</f>
        <v>0.13170731707317074</v>
      </c>
      <c r="G269" s="195">
        <v>17781788</v>
      </c>
      <c r="H269" s="195">
        <v>26</v>
      </c>
      <c r="I269" s="195">
        <f t="shared" si="98"/>
        <v>658584.74074074079</v>
      </c>
      <c r="J269" s="195">
        <f t="shared" si="99"/>
        <v>683914.92307692312</v>
      </c>
      <c r="K269" s="106">
        <f t="shared" si="100"/>
        <v>0.96296296296296291</v>
      </c>
      <c r="L269" s="109">
        <v>128</v>
      </c>
      <c r="M269" s="194">
        <f>IFERROR(L269/L274,"-")</f>
        <v>5.6214317083882304E-2</v>
      </c>
      <c r="N269" s="195">
        <v>88656303</v>
      </c>
      <c r="O269" s="195">
        <v>109</v>
      </c>
      <c r="P269" s="195">
        <f t="shared" si="101"/>
        <v>692627.3671875</v>
      </c>
      <c r="Q269" s="195">
        <f t="shared" si="102"/>
        <v>813360.57798165141</v>
      </c>
      <c r="R269" s="106">
        <f t="shared" si="103"/>
        <v>0.8515625</v>
      </c>
      <c r="S269" s="109">
        <v>7</v>
      </c>
      <c r="T269" s="194">
        <f>IFERROR(S269/S274,"-")</f>
        <v>5.3030303030303032E-2</v>
      </c>
      <c r="U269" s="195">
        <v>4891691</v>
      </c>
      <c r="V269" s="195">
        <v>7</v>
      </c>
      <c r="W269" s="195">
        <f t="shared" si="104"/>
        <v>698813</v>
      </c>
      <c r="X269" s="195">
        <f t="shared" si="105"/>
        <v>698813</v>
      </c>
      <c r="Y269" s="106">
        <f t="shared" si="106"/>
        <v>1</v>
      </c>
      <c r="Z269" s="109">
        <v>16</v>
      </c>
      <c r="AA269" s="194">
        <f>IFERROR(Z269/Z274,"-")</f>
        <v>5.7553956834532377E-2</v>
      </c>
      <c r="AB269" s="195">
        <v>7129317</v>
      </c>
      <c r="AC269" s="195">
        <v>12</v>
      </c>
      <c r="AD269" s="195">
        <f t="shared" si="107"/>
        <v>445582.3125</v>
      </c>
      <c r="AE269" s="195">
        <f t="shared" si="108"/>
        <v>594109.75</v>
      </c>
      <c r="AF269" s="106">
        <f t="shared" si="109"/>
        <v>0.75</v>
      </c>
      <c r="AG269" s="109">
        <v>58</v>
      </c>
      <c r="AH269" s="194">
        <f>IFERROR(AG269/AG274,"-")</f>
        <v>7.8378378378378383E-2</v>
      </c>
      <c r="AI269" s="195">
        <v>44498387</v>
      </c>
      <c r="AJ269" s="195">
        <v>51</v>
      </c>
      <c r="AK269" s="195">
        <f t="shared" si="110"/>
        <v>767213.56896551722</v>
      </c>
      <c r="AL269" s="195">
        <f t="shared" si="111"/>
        <v>872517.39215686277</v>
      </c>
      <c r="AM269" s="106">
        <f t="shared" si="112"/>
        <v>0.87931034482758619</v>
      </c>
      <c r="AN269" s="109">
        <v>47</v>
      </c>
      <c r="AO269" s="194">
        <f>IFERROR(AN269/AN274,"-")</f>
        <v>4.2152466367713005E-2</v>
      </c>
      <c r="AP269" s="195">
        <v>32136908</v>
      </c>
      <c r="AQ269" s="195">
        <v>39</v>
      </c>
      <c r="AR269" s="195">
        <f t="shared" si="113"/>
        <v>683764</v>
      </c>
      <c r="AS269" s="195">
        <f t="shared" si="114"/>
        <v>824023.282051282</v>
      </c>
      <c r="AT269" s="106">
        <f t="shared" si="115"/>
        <v>0.82978723404255317</v>
      </c>
      <c r="AU269" s="109">
        <v>0</v>
      </c>
      <c r="AV269" s="194">
        <f>IFERROR(AU269/AU274,"-")</f>
        <v>0</v>
      </c>
      <c r="AW269" s="195">
        <v>0</v>
      </c>
      <c r="AX269" s="195">
        <v>0</v>
      </c>
      <c r="AY269" s="195" t="str">
        <f t="shared" si="116"/>
        <v>-</v>
      </c>
      <c r="AZ269" s="195" t="str">
        <f t="shared" si="117"/>
        <v>-</v>
      </c>
      <c r="BA269" s="106" t="str">
        <f t="shared" si="118"/>
        <v>-</v>
      </c>
      <c r="BB269" s="109">
        <v>36</v>
      </c>
      <c r="BC269" s="194">
        <f>IFERROR(BB269/BB274,"-")</f>
        <v>2.8257456828885402E-2</v>
      </c>
      <c r="BD269" s="195">
        <v>22569984</v>
      </c>
      <c r="BE269" s="195">
        <v>28</v>
      </c>
      <c r="BF269" s="195">
        <f t="shared" si="119"/>
        <v>626944</v>
      </c>
      <c r="BG269" s="195">
        <f t="shared" si="120"/>
        <v>806070.85714285716</v>
      </c>
      <c r="BH269" s="106">
        <f t="shared" si="121"/>
        <v>0.77777777777777779</v>
      </c>
      <c r="BJ269" s="59"/>
    </row>
    <row r="270" spans="2:62" s="8" customFormat="1">
      <c r="B270" s="404"/>
      <c r="C270" s="407"/>
      <c r="D270" s="105" t="s">
        <v>133</v>
      </c>
      <c r="E270" s="110">
        <v>22</v>
      </c>
      <c r="F270" s="196">
        <f>IFERROR(E270/E274,"-")</f>
        <v>0.10731707317073171</v>
      </c>
      <c r="G270" s="52">
        <v>23733369</v>
      </c>
      <c r="H270" s="52">
        <v>20</v>
      </c>
      <c r="I270" s="52">
        <f t="shared" ref="I270:I333" si="122">IFERROR(G270/E270,"-")</f>
        <v>1078789.5</v>
      </c>
      <c r="J270" s="52">
        <f t="shared" si="99"/>
        <v>1186668.45</v>
      </c>
      <c r="K270" s="10">
        <f t="shared" si="100"/>
        <v>0.90909090909090906</v>
      </c>
      <c r="L270" s="110">
        <v>61</v>
      </c>
      <c r="M270" s="196">
        <f>IFERROR(L270/L274,"-")</f>
        <v>2.678963548528766E-2</v>
      </c>
      <c r="N270" s="52">
        <v>84954144</v>
      </c>
      <c r="O270" s="52">
        <v>58</v>
      </c>
      <c r="P270" s="52">
        <f t="shared" si="101"/>
        <v>1392690.8852459015</v>
      </c>
      <c r="Q270" s="52">
        <f t="shared" si="102"/>
        <v>1464726.6206896552</v>
      </c>
      <c r="R270" s="10">
        <f t="shared" si="103"/>
        <v>0.95081967213114749</v>
      </c>
      <c r="S270" s="110">
        <v>0</v>
      </c>
      <c r="T270" s="196">
        <f>IFERROR(S270/S274,"-")</f>
        <v>0</v>
      </c>
      <c r="U270" s="52">
        <v>0</v>
      </c>
      <c r="V270" s="52">
        <v>0</v>
      </c>
      <c r="W270" s="52" t="str">
        <f t="shared" si="104"/>
        <v>-</v>
      </c>
      <c r="X270" s="52" t="str">
        <f t="shared" si="105"/>
        <v>-</v>
      </c>
      <c r="Y270" s="10" t="str">
        <f t="shared" si="106"/>
        <v>-</v>
      </c>
      <c r="Z270" s="110">
        <v>0</v>
      </c>
      <c r="AA270" s="196">
        <f>IFERROR(Z270/Z274,"-")</f>
        <v>0</v>
      </c>
      <c r="AB270" s="52">
        <v>0</v>
      </c>
      <c r="AC270" s="52">
        <v>0</v>
      </c>
      <c r="AD270" s="52" t="str">
        <f t="shared" si="107"/>
        <v>-</v>
      </c>
      <c r="AE270" s="52" t="str">
        <f t="shared" si="108"/>
        <v>-</v>
      </c>
      <c r="AF270" s="10" t="str">
        <f t="shared" si="109"/>
        <v>-</v>
      </c>
      <c r="AG270" s="110">
        <v>43</v>
      </c>
      <c r="AH270" s="196">
        <f>IFERROR(AG270/AG274,"-")</f>
        <v>5.8108108108108111E-2</v>
      </c>
      <c r="AI270" s="52">
        <v>60554129</v>
      </c>
      <c r="AJ270" s="52">
        <v>41</v>
      </c>
      <c r="AK270" s="52">
        <f t="shared" si="110"/>
        <v>1408235.5581395349</v>
      </c>
      <c r="AL270" s="52">
        <f t="shared" si="111"/>
        <v>1476929.9756097561</v>
      </c>
      <c r="AM270" s="10">
        <f t="shared" si="112"/>
        <v>0.95348837209302328</v>
      </c>
      <c r="AN270" s="110">
        <v>16</v>
      </c>
      <c r="AO270" s="196">
        <f>IFERROR(AN270/AN274,"-")</f>
        <v>1.4349775784753363E-2</v>
      </c>
      <c r="AP270" s="52">
        <v>20170030</v>
      </c>
      <c r="AQ270" s="52">
        <v>15</v>
      </c>
      <c r="AR270" s="52">
        <f t="shared" si="113"/>
        <v>1260626.875</v>
      </c>
      <c r="AS270" s="52">
        <f t="shared" si="114"/>
        <v>1344668.6666666667</v>
      </c>
      <c r="AT270" s="10">
        <f t="shared" si="115"/>
        <v>0.9375</v>
      </c>
      <c r="AU270" s="110">
        <v>61</v>
      </c>
      <c r="AV270" s="196">
        <f>IFERROR(AU270/AU274,"-")</f>
        <v>0.4765625</v>
      </c>
      <c r="AW270" s="52">
        <v>84954144</v>
      </c>
      <c r="AX270" s="52">
        <v>58</v>
      </c>
      <c r="AY270" s="52">
        <f t="shared" si="116"/>
        <v>1392690.8852459015</v>
      </c>
      <c r="AZ270" s="52">
        <f t="shared" si="117"/>
        <v>1464726.6206896552</v>
      </c>
      <c r="BA270" s="10">
        <f t="shared" si="118"/>
        <v>0.95081967213114749</v>
      </c>
      <c r="BB270" s="110">
        <v>10</v>
      </c>
      <c r="BC270" s="196">
        <f>IFERROR(BB270/BB274,"-")</f>
        <v>7.8492935635792772E-3</v>
      </c>
      <c r="BD270" s="52">
        <v>13926392</v>
      </c>
      <c r="BE270" s="52">
        <v>10</v>
      </c>
      <c r="BF270" s="52">
        <f t="shared" si="119"/>
        <v>1392639.2</v>
      </c>
      <c r="BG270" s="52">
        <f t="shared" si="120"/>
        <v>1392639.2</v>
      </c>
      <c r="BH270" s="10">
        <f t="shared" si="121"/>
        <v>1</v>
      </c>
      <c r="BJ270" s="59"/>
    </row>
    <row r="271" spans="2:62" s="8" customFormat="1">
      <c r="B271" s="404"/>
      <c r="C271" s="407"/>
      <c r="D271" s="105" t="s">
        <v>134</v>
      </c>
      <c r="E271" s="109">
        <v>11</v>
      </c>
      <c r="F271" s="194">
        <f>IFERROR(E271/E274,"-")</f>
        <v>5.3658536585365853E-2</v>
      </c>
      <c r="G271" s="195">
        <v>12879061</v>
      </c>
      <c r="H271" s="195">
        <v>11</v>
      </c>
      <c r="I271" s="195">
        <f t="shared" si="122"/>
        <v>1170823.7272727273</v>
      </c>
      <c r="J271" s="195">
        <f t="shared" si="99"/>
        <v>1170823.7272727273</v>
      </c>
      <c r="K271" s="106">
        <f t="shared" si="100"/>
        <v>1</v>
      </c>
      <c r="L271" s="109">
        <v>38</v>
      </c>
      <c r="M271" s="194">
        <f>IFERROR(L271/L274,"-")</f>
        <v>1.668862538427756E-2</v>
      </c>
      <c r="N271" s="195">
        <v>67532416</v>
      </c>
      <c r="O271" s="195">
        <v>37</v>
      </c>
      <c r="P271" s="195">
        <f t="shared" si="101"/>
        <v>1777168.8421052631</v>
      </c>
      <c r="Q271" s="195">
        <f t="shared" si="102"/>
        <v>1825200.4324324324</v>
      </c>
      <c r="R271" s="106">
        <f t="shared" si="103"/>
        <v>0.97368421052631582</v>
      </c>
      <c r="S271" s="109">
        <v>0</v>
      </c>
      <c r="T271" s="194">
        <f>IFERROR(S271/S274,"-")</f>
        <v>0</v>
      </c>
      <c r="U271" s="195">
        <v>0</v>
      </c>
      <c r="V271" s="195">
        <v>0</v>
      </c>
      <c r="W271" s="195" t="str">
        <f t="shared" si="104"/>
        <v>-</v>
      </c>
      <c r="X271" s="195" t="str">
        <f t="shared" si="105"/>
        <v>-</v>
      </c>
      <c r="Y271" s="106" t="str">
        <f t="shared" si="106"/>
        <v>-</v>
      </c>
      <c r="Z271" s="109">
        <v>0</v>
      </c>
      <c r="AA271" s="194">
        <f>IFERROR(Z271/Z274,"-")</f>
        <v>0</v>
      </c>
      <c r="AB271" s="195">
        <v>0</v>
      </c>
      <c r="AC271" s="195">
        <v>0</v>
      </c>
      <c r="AD271" s="195" t="str">
        <f t="shared" si="107"/>
        <v>-</v>
      </c>
      <c r="AE271" s="195" t="str">
        <f t="shared" si="108"/>
        <v>-</v>
      </c>
      <c r="AF271" s="106" t="str">
        <f t="shared" si="109"/>
        <v>-</v>
      </c>
      <c r="AG271" s="109">
        <v>18</v>
      </c>
      <c r="AH271" s="194">
        <f>IFERROR(AG271/AG274,"-")</f>
        <v>2.4324324324324326E-2</v>
      </c>
      <c r="AI271" s="195">
        <v>32931415</v>
      </c>
      <c r="AJ271" s="195">
        <v>17</v>
      </c>
      <c r="AK271" s="195">
        <f t="shared" si="110"/>
        <v>1829523.0555555555</v>
      </c>
      <c r="AL271" s="195">
        <f t="shared" si="111"/>
        <v>1937142.0588235294</v>
      </c>
      <c r="AM271" s="106">
        <f t="shared" si="112"/>
        <v>0.94444444444444442</v>
      </c>
      <c r="AN271" s="109">
        <v>15</v>
      </c>
      <c r="AO271" s="194">
        <f>IFERROR(AN271/AN274,"-")</f>
        <v>1.3452914798206279E-2</v>
      </c>
      <c r="AP271" s="195">
        <v>27256512</v>
      </c>
      <c r="AQ271" s="195">
        <v>15</v>
      </c>
      <c r="AR271" s="195">
        <f t="shared" si="113"/>
        <v>1817100.8</v>
      </c>
      <c r="AS271" s="195">
        <f t="shared" si="114"/>
        <v>1817100.8</v>
      </c>
      <c r="AT271" s="106">
        <f t="shared" si="115"/>
        <v>1</v>
      </c>
      <c r="AU271" s="109">
        <v>38</v>
      </c>
      <c r="AV271" s="194">
        <f>IFERROR(AU271/AU274,"-")</f>
        <v>0.296875</v>
      </c>
      <c r="AW271" s="195">
        <v>67532416</v>
      </c>
      <c r="AX271" s="195">
        <v>37</v>
      </c>
      <c r="AY271" s="195">
        <f t="shared" si="116"/>
        <v>1777168.8421052631</v>
      </c>
      <c r="AZ271" s="195">
        <f t="shared" si="117"/>
        <v>1825200.4324324324</v>
      </c>
      <c r="BA271" s="106">
        <f t="shared" si="118"/>
        <v>0.97368421052631582</v>
      </c>
      <c r="BB271" s="109">
        <v>8</v>
      </c>
      <c r="BC271" s="194">
        <f>IFERROR(BB271/BB274,"-")</f>
        <v>6.2794348508634227E-3</v>
      </c>
      <c r="BD271" s="195">
        <v>15798373</v>
      </c>
      <c r="BE271" s="195">
        <v>8</v>
      </c>
      <c r="BF271" s="195">
        <f t="shared" si="119"/>
        <v>1974796.625</v>
      </c>
      <c r="BG271" s="195">
        <f t="shared" si="120"/>
        <v>1974796.625</v>
      </c>
      <c r="BH271" s="106">
        <f t="shared" si="121"/>
        <v>1</v>
      </c>
      <c r="BJ271" s="59"/>
    </row>
    <row r="272" spans="2:62" s="8" customFormat="1">
      <c r="B272" s="404"/>
      <c r="C272" s="407"/>
      <c r="D272" s="105" t="s">
        <v>135</v>
      </c>
      <c r="E272" s="110">
        <v>11</v>
      </c>
      <c r="F272" s="196">
        <f>IFERROR(E272/E274,"-")</f>
        <v>5.3658536585365853E-2</v>
      </c>
      <c r="G272" s="52">
        <v>23260556</v>
      </c>
      <c r="H272" s="52">
        <v>9</v>
      </c>
      <c r="I272" s="52">
        <f t="shared" si="122"/>
        <v>2114596</v>
      </c>
      <c r="J272" s="52">
        <f t="shared" si="99"/>
        <v>2584506.222222222</v>
      </c>
      <c r="K272" s="10">
        <f t="shared" si="100"/>
        <v>0.81818181818181823</v>
      </c>
      <c r="L272" s="110">
        <v>17</v>
      </c>
      <c r="M272" s="196">
        <f>IFERROR(L272/L274,"-")</f>
        <v>7.465963987703118E-3</v>
      </c>
      <c r="N272" s="52">
        <v>32218861</v>
      </c>
      <c r="O272" s="52">
        <v>15</v>
      </c>
      <c r="P272" s="52">
        <f t="shared" si="101"/>
        <v>1895227.1176470588</v>
      </c>
      <c r="Q272" s="52">
        <f t="shared" si="102"/>
        <v>2147924.0666666669</v>
      </c>
      <c r="R272" s="10">
        <f t="shared" si="103"/>
        <v>0.88235294117647056</v>
      </c>
      <c r="S272" s="110">
        <v>0</v>
      </c>
      <c r="T272" s="196">
        <f>IFERROR(S272/S274,"-")</f>
        <v>0</v>
      </c>
      <c r="U272" s="52">
        <v>0</v>
      </c>
      <c r="V272" s="52">
        <v>0</v>
      </c>
      <c r="W272" s="52" t="str">
        <f t="shared" si="104"/>
        <v>-</v>
      </c>
      <c r="X272" s="52" t="str">
        <f t="shared" si="105"/>
        <v>-</v>
      </c>
      <c r="Y272" s="10" t="str">
        <f t="shared" si="106"/>
        <v>-</v>
      </c>
      <c r="Z272" s="110">
        <v>0</v>
      </c>
      <c r="AA272" s="196">
        <f>IFERROR(Z272/Z274,"-")</f>
        <v>0</v>
      </c>
      <c r="AB272" s="52">
        <v>0</v>
      </c>
      <c r="AC272" s="52">
        <v>0</v>
      </c>
      <c r="AD272" s="52" t="str">
        <f t="shared" si="107"/>
        <v>-</v>
      </c>
      <c r="AE272" s="52" t="str">
        <f t="shared" si="108"/>
        <v>-</v>
      </c>
      <c r="AF272" s="10" t="str">
        <f t="shared" si="109"/>
        <v>-</v>
      </c>
      <c r="AG272" s="110">
        <v>7</v>
      </c>
      <c r="AH272" s="196">
        <f>IFERROR(AG272/AG274,"-")</f>
        <v>9.45945945945946E-3</v>
      </c>
      <c r="AI272" s="52">
        <v>13919352</v>
      </c>
      <c r="AJ272" s="52">
        <v>6</v>
      </c>
      <c r="AK272" s="52">
        <f t="shared" si="110"/>
        <v>1988478.857142857</v>
      </c>
      <c r="AL272" s="52">
        <f t="shared" si="111"/>
        <v>2319892</v>
      </c>
      <c r="AM272" s="10">
        <f t="shared" si="112"/>
        <v>0.8571428571428571</v>
      </c>
      <c r="AN272" s="110">
        <v>6</v>
      </c>
      <c r="AO272" s="196">
        <f>IFERROR(AN272/AN274,"-")</f>
        <v>5.3811659192825115E-3</v>
      </c>
      <c r="AP272" s="52">
        <v>10527921</v>
      </c>
      <c r="AQ272" s="52">
        <v>6</v>
      </c>
      <c r="AR272" s="52">
        <f t="shared" si="113"/>
        <v>1754653.5</v>
      </c>
      <c r="AS272" s="52">
        <f t="shared" si="114"/>
        <v>1754653.5</v>
      </c>
      <c r="AT272" s="10">
        <f t="shared" si="115"/>
        <v>1</v>
      </c>
      <c r="AU272" s="110">
        <v>17</v>
      </c>
      <c r="AV272" s="196">
        <f>IFERROR(AU272/AU274,"-")</f>
        <v>0.1328125</v>
      </c>
      <c r="AW272" s="52">
        <v>32218861</v>
      </c>
      <c r="AX272" s="52">
        <v>15</v>
      </c>
      <c r="AY272" s="52">
        <f t="shared" si="116"/>
        <v>1895227.1176470588</v>
      </c>
      <c r="AZ272" s="52">
        <f t="shared" si="117"/>
        <v>2147924.0666666669</v>
      </c>
      <c r="BA272" s="10">
        <f t="shared" si="118"/>
        <v>0.88235294117647056</v>
      </c>
      <c r="BB272" s="110">
        <v>5</v>
      </c>
      <c r="BC272" s="196">
        <f>IFERROR(BB272/BB274,"-")</f>
        <v>3.9246467817896386E-3</v>
      </c>
      <c r="BD272" s="52">
        <v>12654838</v>
      </c>
      <c r="BE272" s="52">
        <v>5</v>
      </c>
      <c r="BF272" s="52">
        <f t="shared" si="119"/>
        <v>2530967.6</v>
      </c>
      <c r="BG272" s="52">
        <f t="shared" si="120"/>
        <v>2530967.6</v>
      </c>
      <c r="BH272" s="10">
        <f t="shared" si="121"/>
        <v>1</v>
      </c>
      <c r="BJ272" s="59"/>
    </row>
    <row r="273" spans="2:62" s="8" customFormat="1">
      <c r="B273" s="404"/>
      <c r="C273" s="407"/>
      <c r="D273" s="108" t="s">
        <v>136</v>
      </c>
      <c r="E273" s="303">
        <v>2</v>
      </c>
      <c r="F273" s="197">
        <f>IFERROR(E273/E274,"-")</f>
        <v>9.7560975609756097E-3</v>
      </c>
      <c r="G273" s="98">
        <v>4113165</v>
      </c>
      <c r="H273" s="98">
        <v>2</v>
      </c>
      <c r="I273" s="98">
        <f t="shared" si="122"/>
        <v>2056582.5</v>
      </c>
      <c r="J273" s="98">
        <f t="shared" si="99"/>
        <v>2056582.5</v>
      </c>
      <c r="K273" s="26">
        <f t="shared" si="100"/>
        <v>1</v>
      </c>
      <c r="L273" s="303">
        <v>12</v>
      </c>
      <c r="M273" s="197">
        <f>IFERROR(L273/L274,"-")</f>
        <v>5.270092226613966E-3</v>
      </c>
      <c r="N273" s="98">
        <v>24657534</v>
      </c>
      <c r="O273" s="98">
        <v>10</v>
      </c>
      <c r="P273" s="98">
        <f t="shared" si="101"/>
        <v>2054794.5</v>
      </c>
      <c r="Q273" s="98">
        <f t="shared" si="102"/>
        <v>2465753.4</v>
      </c>
      <c r="R273" s="26">
        <f t="shared" si="103"/>
        <v>0.83333333333333337</v>
      </c>
      <c r="S273" s="303">
        <v>0</v>
      </c>
      <c r="T273" s="197">
        <f>IFERROR(S273/S274,"-")</f>
        <v>0</v>
      </c>
      <c r="U273" s="98">
        <v>0</v>
      </c>
      <c r="V273" s="98">
        <v>0</v>
      </c>
      <c r="W273" s="98" t="str">
        <f t="shared" si="104"/>
        <v>-</v>
      </c>
      <c r="X273" s="98" t="str">
        <f t="shared" si="105"/>
        <v>-</v>
      </c>
      <c r="Y273" s="26" t="str">
        <f t="shared" si="106"/>
        <v>-</v>
      </c>
      <c r="Z273" s="303">
        <v>0</v>
      </c>
      <c r="AA273" s="197">
        <f>IFERROR(Z273/Z274,"-")</f>
        <v>0</v>
      </c>
      <c r="AB273" s="98">
        <v>0</v>
      </c>
      <c r="AC273" s="98">
        <v>0</v>
      </c>
      <c r="AD273" s="98" t="str">
        <f t="shared" si="107"/>
        <v>-</v>
      </c>
      <c r="AE273" s="98" t="str">
        <f t="shared" si="108"/>
        <v>-</v>
      </c>
      <c r="AF273" s="26" t="str">
        <f t="shared" si="109"/>
        <v>-</v>
      </c>
      <c r="AG273" s="303">
        <v>5</v>
      </c>
      <c r="AH273" s="197">
        <f>IFERROR(AG273/AG274,"-")</f>
        <v>6.7567567567567571E-3</v>
      </c>
      <c r="AI273" s="98">
        <v>12516457</v>
      </c>
      <c r="AJ273" s="98">
        <v>4</v>
      </c>
      <c r="AK273" s="98">
        <f t="shared" si="110"/>
        <v>2503291.4</v>
      </c>
      <c r="AL273" s="98">
        <f t="shared" si="111"/>
        <v>3129114.25</v>
      </c>
      <c r="AM273" s="26">
        <f t="shared" si="112"/>
        <v>0.8</v>
      </c>
      <c r="AN273" s="303">
        <v>6</v>
      </c>
      <c r="AO273" s="197">
        <f>IFERROR(AN273/AN274,"-")</f>
        <v>5.3811659192825115E-3</v>
      </c>
      <c r="AP273" s="98">
        <v>10782648</v>
      </c>
      <c r="AQ273" s="98">
        <v>5</v>
      </c>
      <c r="AR273" s="98">
        <f t="shared" si="113"/>
        <v>1797108</v>
      </c>
      <c r="AS273" s="98">
        <f t="shared" si="114"/>
        <v>2156529.6</v>
      </c>
      <c r="AT273" s="26">
        <f t="shared" si="115"/>
        <v>0.83333333333333337</v>
      </c>
      <c r="AU273" s="303">
        <v>12</v>
      </c>
      <c r="AV273" s="197">
        <f>IFERROR(AU273/AU274,"-")</f>
        <v>9.375E-2</v>
      </c>
      <c r="AW273" s="98">
        <v>24657534</v>
      </c>
      <c r="AX273" s="98">
        <v>10</v>
      </c>
      <c r="AY273" s="98">
        <f t="shared" si="116"/>
        <v>2054794.5</v>
      </c>
      <c r="AZ273" s="98">
        <f t="shared" si="117"/>
        <v>2465753.4</v>
      </c>
      <c r="BA273" s="26">
        <f t="shared" si="118"/>
        <v>0.83333333333333337</v>
      </c>
      <c r="BB273" s="303">
        <v>3</v>
      </c>
      <c r="BC273" s="197">
        <f>IFERROR(BB273/BB274,"-")</f>
        <v>2.3547880690737832E-3</v>
      </c>
      <c r="BD273" s="98">
        <v>11043005</v>
      </c>
      <c r="BE273" s="98">
        <v>3</v>
      </c>
      <c r="BF273" s="98">
        <f t="shared" si="119"/>
        <v>3681001.6666666665</v>
      </c>
      <c r="BG273" s="98">
        <f t="shared" si="120"/>
        <v>3681001.6666666665</v>
      </c>
      <c r="BH273" s="26">
        <f t="shared" si="121"/>
        <v>1</v>
      </c>
      <c r="BJ273" s="59"/>
    </row>
    <row r="274" spans="2:62" s="8" customFormat="1">
      <c r="B274" s="405"/>
      <c r="C274" s="408"/>
      <c r="D274" s="221" t="s">
        <v>64</v>
      </c>
      <c r="E274" s="111">
        <f>SUM(E266:E273)</f>
        <v>205</v>
      </c>
      <c r="F274" s="198">
        <f>IFERROR(E274/E274,"-")</f>
        <v>1</v>
      </c>
      <c r="G274" s="99">
        <f>SUM(G266:G273)</f>
        <v>86426650</v>
      </c>
      <c r="H274" s="99">
        <f>SUM(H266:H273)</f>
        <v>94</v>
      </c>
      <c r="I274" s="99">
        <f t="shared" si="122"/>
        <v>421593.41463414632</v>
      </c>
      <c r="J274" s="99">
        <f t="shared" si="99"/>
        <v>919432.44680851069</v>
      </c>
      <c r="K274" s="87">
        <f t="shared" si="100"/>
        <v>0.45853658536585368</v>
      </c>
      <c r="L274" s="111">
        <f>SUM(L266:L273)</f>
        <v>2277</v>
      </c>
      <c r="M274" s="198">
        <f>IFERROR(L274/L274,"-")</f>
        <v>1</v>
      </c>
      <c r="N274" s="99">
        <f>SUM(N266:N273)</f>
        <v>323920071</v>
      </c>
      <c r="O274" s="99">
        <f>SUM(O266:O273)</f>
        <v>375</v>
      </c>
      <c r="P274" s="99">
        <f t="shared" si="101"/>
        <v>142257.38735177866</v>
      </c>
      <c r="Q274" s="99">
        <f t="shared" si="102"/>
        <v>863786.85600000003</v>
      </c>
      <c r="R274" s="87">
        <f t="shared" si="103"/>
        <v>0.16469038208168643</v>
      </c>
      <c r="S274" s="111">
        <f>SUM(S266:S273)</f>
        <v>132</v>
      </c>
      <c r="T274" s="198">
        <f>IFERROR(S274/S274,"-")</f>
        <v>1</v>
      </c>
      <c r="U274" s="99">
        <f>SUM(U266:U273)</f>
        <v>4991123</v>
      </c>
      <c r="V274" s="99">
        <f>SUM(V266:V273)</f>
        <v>8</v>
      </c>
      <c r="W274" s="99">
        <f t="shared" si="104"/>
        <v>37811.53787878788</v>
      </c>
      <c r="X274" s="99">
        <f t="shared" si="105"/>
        <v>623890.375</v>
      </c>
      <c r="Y274" s="87">
        <f t="shared" si="106"/>
        <v>6.0606060606060608E-2</v>
      </c>
      <c r="Z274" s="111">
        <f>SUM(Z266:Z273)</f>
        <v>278</v>
      </c>
      <c r="AA274" s="198">
        <f>IFERROR(Z274/Z274,"-")</f>
        <v>1</v>
      </c>
      <c r="AB274" s="99">
        <f>SUM(AB266:AB273)</f>
        <v>7215219</v>
      </c>
      <c r="AC274" s="99">
        <f>SUM(AC266:AC273)</f>
        <v>14</v>
      </c>
      <c r="AD274" s="99">
        <f t="shared" si="107"/>
        <v>25954.025179856115</v>
      </c>
      <c r="AE274" s="99">
        <f t="shared" si="108"/>
        <v>515372.78571428574</v>
      </c>
      <c r="AF274" s="87">
        <f t="shared" si="109"/>
        <v>5.0359712230215826E-2</v>
      </c>
      <c r="AG274" s="111">
        <f>SUM(AG266:AG273)</f>
        <v>740</v>
      </c>
      <c r="AH274" s="198">
        <f>IFERROR(AG274/AG274,"-")</f>
        <v>1</v>
      </c>
      <c r="AI274" s="99">
        <f>SUM(AI266:AI273)</f>
        <v>178008269</v>
      </c>
      <c r="AJ274" s="99">
        <f>SUM(AJ266:AJ273)</f>
        <v>187</v>
      </c>
      <c r="AK274" s="99">
        <f t="shared" si="110"/>
        <v>240551.71486486486</v>
      </c>
      <c r="AL274" s="99">
        <f t="shared" si="111"/>
        <v>951915.87700534763</v>
      </c>
      <c r="AM274" s="87">
        <f t="shared" si="112"/>
        <v>0.25270270270270268</v>
      </c>
      <c r="AN274" s="111">
        <f>SUM(AN266:AN273)</f>
        <v>1115</v>
      </c>
      <c r="AO274" s="198">
        <f>IFERROR(AN274/AN274,"-")</f>
        <v>1</v>
      </c>
      <c r="AP274" s="99">
        <f>SUM(AP266:AP273)</f>
        <v>113000969</v>
      </c>
      <c r="AQ274" s="99">
        <f>SUM(AQ266:AQ273)</f>
        <v>155</v>
      </c>
      <c r="AR274" s="99">
        <f t="shared" si="113"/>
        <v>101346.16053811659</v>
      </c>
      <c r="AS274" s="99">
        <f t="shared" si="114"/>
        <v>729038.50967741932</v>
      </c>
      <c r="AT274" s="87">
        <f t="shared" si="115"/>
        <v>0.13901345291479822</v>
      </c>
      <c r="AU274" s="111">
        <f>SUM(AU266:AU273)</f>
        <v>128</v>
      </c>
      <c r="AV274" s="198">
        <f>IFERROR(AU274/AU274,"-")</f>
        <v>1</v>
      </c>
      <c r="AW274" s="99">
        <f>SUM(AW266:AW273)</f>
        <v>209362955</v>
      </c>
      <c r="AX274" s="99">
        <f>SUM(AX266:AX273)</f>
        <v>120</v>
      </c>
      <c r="AY274" s="99">
        <f t="shared" si="116"/>
        <v>1635648.0859375</v>
      </c>
      <c r="AZ274" s="99">
        <f t="shared" si="117"/>
        <v>1744691.2916666667</v>
      </c>
      <c r="BA274" s="87">
        <f t="shared" si="118"/>
        <v>0.9375</v>
      </c>
      <c r="BB274" s="111">
        <f>SUM(BB266:BB273)</f>
        <v>1274</v>
      </c>
      <c r="BC274" s="198">
        <f>IFERROR(BB274/BB274,"-")</f>
        <v>1</v>
      </c>
      <c r="BD274" s="99">
        <f>SUM(BD266:BD273)</f>
        <v>83786280</v>
      </c>
      <c r="BE274" s="99">
        <f>SUM(BE266:BE273)</f>
        <v>89</v>
      </c>
      <c r="BF274" s="99">
        <f t="shared" si="119"/>
        <v>65766.310832025119</v>
      </c>
      <c r="BG274" s="99">
        <f t="shared" si="120"/>
        <v>941418.8764044944</v>
      </c>
      <c r="BH274" s="87">
        <f t="shared" si="121"/>
        <v>6.9858712715855573E-2</v>
      </c>
      <c r="BJ274" s="59"/>
    </row>
    <row r="275" spans="2:62" s="8" customFormat="1">
      <c r="B275" s="403">
        <v>31</v>
      </c>
      <c r="C275" s="406" t="s">
        <v>34</v>
      </c>
      <c r="D275" s="105" t="s">
        <v>132</v>
      </c>
      <c r="E275" s="109">
        <v>126</v>
      </c>
      <c r="F275" s="194">
        <f>IFERROR(E275/E283,"-")</f>
        <v>0.46494464944649444</v>
      </c>
      <c r="G275" s="195">
        <v>0</v>
      </c>
      <c r="H275" s="195">
        <v>0</v>
      </c>
      <c r="I275" s="195">
        <f t="shared" si="122"/>
        <v>0</v>
      </c>
      <c r="J275" s="195" t="str">
        <f t="shared" si="99"/>
        <v>-</v>
      </c>
      <c r="K275" s="106">
        <f t="shared" si="100"/>
        <v>0</v>
      </c>
      <c r="L275" s="109">
        <v>2419</v>
      </c>
      <c r="M275" s="194">
        <f>IFERROR(L275/L283,"-")</f>
        <v>0.73325250075780535</v>
      </c>
      <c r="N275" s="195">
        <v>24817</v>
      </c>
      <c r="O275" s="195">
        <v>1</v>
      </c>
      <c r="P275" s="195">
        <f t="shared" si="101"/>
        <v>10.259198015708971</v>
      </c>
      <c r="Q275" s="195">
        <f t="shared" si="102"/>
        <v>24817</v>
      </c>
      <c r="R275" s="106">
        <f t="shared" si="103"/>
        <v>4.1339396444811904E-4</v>
      </c>
      <c r="S275" s="109">
        <v>181</v>
      </c>
      <c r="T275" s="194">
        <f>IFERROR(S275/S283,"-")</f>
        <v>0.84976525821596249</v>
      </c>
      <c r="U275" s="195">
        <v>0</v>
      </c>
      <c r="V275" s="195">
        <v>0</v>
      </c>
      <c r="W275" s="195">
        <f t="shared" si="104"/>
        <v>0</v>
      </c>
      <c r="X275" s="195" t="str">
        <f t="shared" si="105"/>
        <v>-</v>
      </c>
      <c r="Y275" s="106">
        <f t="shared" si="106"/>
        <v>0</v>
      </c>
      <c r="Z275" s="109">
        <v>417</v>
      </c>
      <c r="AA275" s="194">
        <f>IFERROR(Z275/Z283,"-")</f>
        <v>0.91247264770240699</v>
      </c>
      <c r="AB275" s="195">
        <v>0</v>
      </c>
      <c r="AC275" s="195">
        <v>0</v>
      </c>
      <c r="AD275" s="195">
        <f t="shared" si="107"/>
        <v>0</v>
      </c>
      <c r="AE275" s="195" t="str">
        <f t="shared" si="108"/>
        <v>-</v>
      </c>
      <c r="AF275" s="106">
        <f t="shared" si="109"/>
        <v>0</v>
      </c>
      <c r="AG275" s="109">
        <v>591</v>
      </c>
      <c r="AH275" s="194">
        <f>IFERROR(AG275/AG283,"-")</f>
        <v>0.60615384615384615</v>
      </c>
      <c r="AI275" s="195">
        <v>0</v>
      </c>
      <c r="AJ275" s="195">
        <v>0</v>
      </c>
      <c r="AK275" s="195">
        <f t="shared" si="110"/>
        <v>0</v>
      </c>
      <c r="AL275" s="195" t="str">
        <f t="shared" si="111"/>
        <v>-</v>
      </c>
      <c r="AM275" s="106">
        <f t="shared" si="112"/>
        <v>0</v>
      </c>
      <c r="AN275" s="109">
        <v>1230</v>
      </c>
      <c r="AO275" s="194">
        <f>IFERROR(AN275/AN283,"-")</f>
        <v>0.75229357798165142</v>
      </c>
      <c r="AP275" s="195">
        <v>24817</v>
      </c>
      <c r="AQ275" s="195">
        <v>1</v>
      </c>
      <c r="AR275" s="195">
        <f t="shared" si="113"/>
        <v>20.176422764227642</v>
      </c>
      <c r="AS275" s="195">
        <f t="shared" si="114"/>
        <v>24817</v>
      </c>
      <c r="AT275" s="106">
        <f t="shared" si="115"/>
        <v>8.1300813008130081E-4</v>
      </c>
      <c r="AU275" s="109">
        <v>0</v>
      </c>
      <c r="AV275" s="194">
        <f>IFERROR(AU275/AU283,"-")</f>
        <v>0</v>
      </c>
      <c r="AW275" s="195">
        <v>0</v>
      </c>
      <c r="AX275" s="195">
        <v>0</v>
      </c>
      <c r="AY275" s="195" t="str">
        <f t="shared" si="116"/>
        <v>-</v>
      </c>
      <c r="AZ275" s="195" t="str">
        <f t="shared" si="117"/>
        <v>-</v>
      </c>
      <c r="BA275" s="106" t="str">
        <f t="shared" si="118"/>
        <v>-</v>
      </c>
      <c r="BB275" s="109">
        <v>1946</v>
      </c>
      <c r="BC275" s="194">
        <f>IFERROR(BB275/BB283,"-")</f>
        <v>0.89801568989386249</v>
      </c>
      <c r="BD275" s="195">
        <v>0</v>
      </c>
      <c r="BE275" s="195">
        <v>0</v>
      </c>
      <c r="BF275" s="195">
        <f t="shared" si="119"/>
        <v>0</v>
      </c>
      <c r="BG275" s="195" t="str">
        <f t="shared" si="120"/>
        <v>-</v>
      </c>
      <c r="BH275" s="106">
        <f t="shared" si="121"/>
        <v>0</v>
      </c>
      <c r="BJ275" s="59"/>
    </row>
    <row r="276" spans="2:62" s="8" customFormat="1">
      <c r="B276" s="404"/>
      <c r="C276" s="407"/>
      <c r="D276" s="105" t="s">
        <v>129</v>
      </c>
      <c r="E276" s="110">
        <v>35</v>
      </c>
      <c r="F276" s="196">
        <f>IFERROR(E276/E283,"-")</f>
        <v>0.12915129151291513</v>
      </c>
      <c r="G276" s="52">
        <v>2013256</v>
      </c>
      <c r="H276" s="52">
        <v>13</v>
      </c>
      <c r="I276" s="52">
        <f t="shared" si="122"/>
        <v>57521.599999999999</v>
      </c>
      <c r="J276" s="52">
        <f t="shared" si="99"/>
        <v>154865.84615384616</v>
      </c>
      <c r="K276" s="10">
        <f t="shared" si="100"/>
        <v>0.37142857142857144</v>
      </c>
      <c r="L276" s="110">
        <v>390</v>
      </c>
      <c r="M276" s="196">
        <f>IFERROR(L276/L283,"-")</f>
        <v>0.11821764170960897</v>
      </c>
      <c r="N276" s="52">
        <v>18008076</v>
      </c>
      <c r="O276" s="52">
        <v>88</v>
      </c>
      <c r="P276" s="52">
        <f t="shared" si="101"/>
        <v>46174.553846153845</v>
      </c>
      <c r="Q276" s="52">
        <f t="shared" si="102"/>
        <v>204637.22727272726</v>
      </c>
      <c r="R276" s="10">
        <f t="shared" si="103"/>
        <v>0.22564102564102564</v>
      </c>
      <c r="S276" s="110">
        <v>16</v>
      </c>
      <c r="T276" s="196">
        <f>IFERROR(S276/S283,"-")</f>
        <v>7.5117370892018781E-2</v>
      </c>
      <c r="U276" s="52">
        <v>170029</v>
      </c>
      <c r="V276" s="52">
        <v>3</v>
      </c>
      <c r="W276" s="52">
        <f t="shared" si="104"/>
        <v>10626.8125</v>
      </c>
      <c r="X276" s="52">
        <f t="shared" si="105"/>
        <v>56676.333333333336</v>
      </c>
      <c r="Y276" s="10">
        <f t="shared" si="106"/>
        <v>0.1875</v>
      </c>
      <c r="Z276" s="110">
        <v>11</v>
      </c>
      <c r="AA276" s="196">
        <f>IFERROR(Z276/Z283,"-")</f>
        <v>2.4070021881838075E-2</v>
      </c>
      <c r="AB276" s="52">
        <v>390491</v>
      </c>
      <c r="AC276" s="52">
        <v>1</v>
      </c>
      <c r="AD276" s="52">
        <f t="shared" si="107"/>
        <v>35499.181818181816</v>
      </c>
      <c r="AE276" s="52">
        <f t="shared" si="108"/>
        <v>390491</v>
      </c>
      <c r="AF276" s="10">
        <f t="shared" si="109"/>
        <v>9.0909090909090912E-2</v>
      </c>
      <c r="AG276" s="110">
        <v>159</v>
      </c>
      <c r="AH276" s="196">
        <f>IFERROR(AG276/AG283,"-")</f>
        <v>0.16307692307692306</v>
      </c>
      <c r="AI276" s="52">
        <v>8246175</v>
      </c>
      <c r="AJ276" s="52">
        <v>41</v>
      </c>
      <c r="AK276" s="52">
        <f t="shared" si="110"/>
        <v>51862.735849056604</v>
      </c>
      <c r="AL276" s="52">
        <f t="shared" si="111"/>
        <v>201126.21951219512</v>
      </c>
      <c r="AM276" s="10">
        <f t="shared" si="112"/>
        <v>0.25786163522012578</v>
      </c>
      <c r="AN276" s="110">
        <v>204</v>
      </c>
      <c r="AO276" s="196">
        <f>IFERROR(AN276/AN283,"-")</f>
        <v>0.12477064220183487</v>
      </c>
      <c r="AP276" s="52">
        <v>9201381</v>
      </c>
      <c r="AQ276" s="52">
        <v>43</v>
      </c>
      <c r="AR276" s="52">
        <f t="shared" si="113"/>
        <v>45104.808823529413</v>
      </c>
      <c r="AS276" s="52">
        <f t="shared" si="114"/>
        <v>213985.60465116278</v>
      </c>
      <c r="AT276" s="10">
        <f t="shared" si="115"/>
        <v>0.2107843137254902</v>
      </c>
      <c r="AU276" s="110">
        <v>0</v>
      </c>
      <c r="AV276" s="196">
        <f>IFERROR(AU276/AU283,"-")</f>
        <v>0</v>
      </c>
      <c r="AW276" s="52">
        <v>0</v>
      </c>
      <c r="AX276" s="52">
        <v>0</v>
      </c>
      <c r="AY276" s="52" t="str">
        <f t="shared" si="116"/>
        <v>-</v>
      </c>
      <c r="AZ276" s="52" t="str">
        <f t="shared" si="117"/>
        <v>-</v>
      </c>
      <c r="BA276" s="10" t="str">
        <f t="shared" si="118"/>
        <v>-</v>
      </c>
      <c r="BB276" s="110">
        <v>123</v>
      </c>
      <c r="BC276" s="196">
        <f>IFERROR(BB276/BB283,"-")</f>
        <v>5.6760498384863869E-2</v>
      </c>
      <c r="BD276" s="52">
        <v>4034075</v>
      </c>
      <c r="BE276" s="52">
        <v>18</v>
      </c>
      <c r="BF276" s="52">
        <f t="shared" si="119"/>
        <v>32797.357723577239</v>
      </c>
      <c r="BG276" s="52">
        <f t="shared" si="120"/>
        <v>224115.27777777778</v>
      </c>
      <c r="BH276" s="10">
        <f t="shared" si="121"/>
        <v>0.14634146341463414</v>
      </c>
      <c r="BJ276" s="59"/>
    </row>
    <row r="277" spans="2:62" s="8" customFormat="1">
      <c r="B277" s="404"/>
      <c r="C277" s="407"/>
      <c r="D277" s="105" t="s">
        <v>130</v>
      </c>
      <c r="E277" s="110">
        <v>34</v>
      </c>
      <c r="F277" s="196">
        <f>IFERROR(E277/E283,"-")</f>
        <v>0.12546125461254612</v>
      </c>
      <c r="G277" s="52">
        <v>4094210</v>
      </c>
      <c r="H277" s="52">
        <v>12</v>
      </c>
      <c r="I277" s="52">
        <f t="shared" si="122"/>
        <v>120417.94117647059</v>
      </c>
      <c r="J277" s="52">
        <f t="shared" si="99"/>
        <v>341184.16666666669</v>
      </c>
      <c r="K277" s="10">
        <f t="shared" si="100"/>
        <v>0.35294117647058826</v>
      </c>
      <c r="L277" s="110">
        <v>158</v>
      </c>
      <c r="M277" s="196">
        <f>IFERROR(L277/L283,"-")</f>
        <v>4.7893301000303125E-2</v>
      </c>
      <c r="N277" s="52">
        <v>18565579</v>
      </c>
      <c r="O277" s="52">
        <v>72</v>
      </c>
      <c r="P277" s="52">
        <f t="shared" si="101"/>
        <v>117503.66455696203</v>
      </c>
      <c r="Q277" s="52">
        <f t="shared" si="102"/>
        <v>257855.26388888888</v>
      </c>
      <c r="R277" s="10">
        <f t="shared" si="103"/>
        <v>0.45569620253164556</v>
      </c>
      <c r="S277" s="110">
        <v>1</v>
      </c>
      <c r="T277" s="196">
        <f>IFERROR(S277/S283,"-")</f>
        <v>4.6948356807511738E-3</v>
      </c>
      <c r="U277" s="52">
        <v>393028</v>
      </c>
      <c r="V277" s="52">
        <v>1</v>
      </c>
      <c r="W277" s="52">
        <f t="shared" si="104"/>
        <v>393028</v>
      </c>
      <c r="X277" s="52">
        <f t="shared" si="105"/>
        <v>393028</v>
      </c>
      <c r="Y277" s="10">
        <f t="shared" si="106"/>
        <v>1</v>
      </c>
      <c r="Z277" s="110">
        <v>7</v>
      </c>
      <c r="AA277" s="196">
        <f>IFERROR(Z277/Z283,"-")</f>
        <v>1.5317286652078774E-2</v>
      </c>
      <c r="AB277" s="52">
        <v>1210360</v>
      </c>
      <c r="AC277" s="52">
        <v>3</v>
      </c>
      <c r="AD277" s="52">
        <f t="shared" si="107"/>
        <v>172908.57142857142</v>
      </c>
      <c r="AE277" s="52">
        <f t="shared" si="108"/>
        <v>403453.33333333331</v>
      </c>
      <c r="AF277" s="10">
        <f t="shared" si="109"/>
        <v>0.42857142857142855</v>
      </c>
      <c r="AG277" s="110">
        <v>73</v>
      </c>
      <c r="AH277" s="196">
        <f>IFERROR(AG277/AG283,"-")</f>
        <v>7.4871794871794878E-2</v>
      </c>
      <c r="AI277" s="52">
        <v>9225927</v>
      </c>
      <c r="AJ277" s="52">
        <v>41</v>
      </c>
      <c r="AK277" s="52">
        <f t="shared" si="110"/>
        <v>126382.56164383562</v>
      </c>
      <c r="AL277" s="52">
        <f t="shared" si="111"/>
        <v>225022.60975609755</v>
      </c>
      <c r="AM277" s="10">
        <f t="shared" si="112"/>
        <v>0.56164383561643838</v>
      </c>
      <c r="AN277" s="110">
        <v>77</v>
      </c>
      <c r="AO277" s="196">
        <f>IFERROR(AN277/AN283,"-")</f>
        <v>4.7094801223241591E-2</v>
      </c>
      <c r="AP277" s="52">
        <v>7736264</v>
      </c>
      <c r="AQ277" s="52">
        <v>27</v>
      </c>
      <c r="AR277" s="52">
        <f t="shared" si="113"/>
        <v>100470.96103896105</v>
      </c>
      <c r="AS277" s="52">
        <f t="shared" si="114"/>
        <v>286528.29629629629</v>
      </c>
      <c r="AT277" s="10">
        <f t="shared" si="115"/>
        <v>0.35064935064935066</v>
      </c>
      <c r="AU277" s="110">
        <v>0</v>
      </c>
      <c r="AV277" s="196">
        <f>IFERROR(AU277/AU283,"-")</f>
        <v>0</v>
      </c>
      <c r="AW277" s="52">
        <v>0</v>
      </c>
      <c r="AX277" s="52">
        <v>0</v>
      </c>
      <c r="AY277" s="52" t="str">
        <f t="shared" si="116"/>
        <v>-</v>
      </c>
      <c r="AZ277" s="52" t="str">
        <f t="shared" si="117"/>
        <v>-</v>
      </c>
      <c r="BA277" s="10" t="str">
        <f t="shared" si="118"/>
        <v>-</v>
      </c>
      <c r="BB277" s="110">
        <v>32</v>
      </c>
      <c r="BC277" s="196">
        <f>IFERROR(BB277/BB283,"-")</f>
        <v>1.4766958929395477E-2</v>
      </c>
      <c r="BD277" s="52">
        <v>3832397</v>
      </c>
      <c r="BE277" s="52">
        <v>10</v>
      </c>
      <c r="BF277" s="52">
        <f t="shared" si="119"/>
        <v>119762.40625</v>
      </c>
      <c r="BG277" s="52">
        <f t="shared" si="120"/>
        <v>383239.7</v>
      </c>
      <c r="BH277" s="10">
        <f t="shared" si="121"/>
        <v>0.3125</v>
      </c>
      <c r="BJ277" s="59"/>
    </row>
    <row r="278" spans="2:62" s="8" customFormat="1">
      <c r="B278" s="404"/>
      <c r="C278" s="407"/>
      <c r="D278" s="105" t="s">
        <v>131</v>
      </c>
      <c r="E278" s="109">
        <v>30</v>
      </c>
      <c r="F278" s="194">
        <f>IFERROR(E278/E283,"-")</f>
        <v>0.11070110701107011</v>
      </c>
      <c r="G278" s="195">
        <v>15043412</v>
      </c>
      <c r="H278" s="195">
        <v>25</v>
      </c>
      <c r="I278" s="195">
        <f t="shared" si="122"/>
        <v>501447.06666666665</v>
      </c>
      <c r="J278" s="195">
        <f t="shared" si="99"/>
        <v>601736.48</v>
      </c>
      <c r="K278" s="106">
        <f t="shared" si="100"/>
        <v>0.83333333333333337</v>
      </c>
      <c r="L278" s="109">
        <v>173</v>
      </c>
      <c r="M278" s="194">
        <f>IFERROR(L278/L283,"-")</f>
        <v>5.2440133373749621E-2</v>
      </c>
      <c r="N278" s="195">
        <v>137664715</v>
      </c>
      <c r="O278" s="195">
        <v>153</v>
      </c>
      <c r="P278" s="195">
        <f t="shared" si="101"/>
        <v>795749.79768786125</v>
      </c>
      <c r="Q278" s="195">
        <f t="shared" si="102"/>
        <v>899769.37908496731</v>
      </c>
      <c r="R278" s="106">
        <f t="shared" si="103"/>
        <v>0.88439306358381498</v>
      </c>
      <c r="S278" s="109">
        <v>15</v>
      </c>
      <c r="T278" s="194">
        <f>IFERROR(S278/S283,"-")</f>
        <v>7.0422535211267609E-2</v>
      </c>
      <c r="U278" s="195">
        <v>8659783</v>
      </c>
      <c r="V278" s="195">
        <v>11</v>
      </c>
      <c r="W278" s="195">
        <f t="shared" si="104"/>
        <v>577318.8666666667</v>
      </c>
      <c r="X278" s="195">
        <f t="shared" si="105"/>
        <v>787253</v>
      </c>
      <c r="Y278" s="106">
        <f t="shared" si="106"/>
        <v>0.73333333333333328</v>
      </c>
      <c r="Z278" s="109">
        <v>22</v>
      </c>
      <c r="AA278" s="194">
        <f>IFERROR(Z278/Z283,"-")</f>
        <v>4.8140043763676151E-2</v>
      </c>
      <c r="AB278" s="195">
        <v>19595793</v>
      </c>
      <c r="AC278" s="195">
        <v>19</v>
      </c>
      <c r="AD278" s="195">
        <f t="shared" si="107"/>
        <v>890717.86363636365</v>
      </c>
      <c r="AE278" s="195">
        <f t="shared" si="108"/>
        <v>1031357.5263157894</v>
      </c>
      <c r="AF278" s="106">
        <f t="shared" si="109"/>
        <v>0.86363636363636365</v>
      </c>
      <c r="AG278" s="109">
        <v>65</v>
      </c>
      <c r="AH278" s="194">
        <f>IFERROR(AG278/AG283,"-")</f>
        <v>6.6666666666666666E-2</v>
      </c>
      <c r="AI278" s="195">
        <v>54772534</v>
      </c>
      <c r="AJ278" s="195">
        <v>59</v>
      </c>
      <c r="AK278" s="195">
        <f t="shared" si="110"/>
        <v>842654.36923076923</v>
      </c>
      <c r="AL278" s="195">
        <f t="shared" si="111"/>
        <v>928348.03389830503</v>
      </c>
      <c r="AM278" s="106">
        <f t="shared" si="112"/>
        <v>0.90769230769230769</v>
      </c>
      <c r="AN278" s="109">
        <v>71</v>
      </c>
      <c r="AO278" s="194">
        <f>IFERROR(AN278/AN283,"-")</f>
        <v>4.3425076452599388E-2</v>
      </c>
      <c r="AP278" s="195">
        <v>54636605</v>
      </c>
      <c r="AQ278" s="195">
        <v>64</v>
      </c>
      <c r="AR278" s="195">
        <f t="shared" si="113"/>
        <v>769529.64788732398</v>
      </c>
      <c r="AS278" s="195">
        <f t="shared" si="114"/>
        <v>853696.953125</v>
      </c>
      <c r="AT278" s="106">
        <f t="shared" si="115"/>
        <v>0.90140845070422537</v>
      </c>
      <c r="AU278" s="109">
        <v>0</v>
      </c>
      <c r="AV278" s="194">
        <f>IFERROR(AU278/AU283,"-")</f>
        <v>0</v>
      </c>
      <c r="AW278" s="195">
        <v>0</v>
      </c>
      <c r="AX278" s="195">
        <v>0</v>
      </c>
      <c r="AY278" s="195" t="str">
        <f t="shared" si="116"/>
        <v>-</v>
      </c>
      <c r="AZ278" s="195" t="str">
        <f t="shared" si="117"/>
        <v>-</v>
      </c>
      <c r="BA278" s="106" t="str">
        <f t="shared" si="118"/>
        <v>-</v>
      </c>
      <c r="BB278" s="109">
        <v>46</v>
      </c>
      <c r="BC278" s="194">
        <f>IFERROR(BB278/BB283,"-")</f>
        <v>2.1227503461005999E-2</v>
      </c>
      <c r="BD278" s="195">
        <v>30665664</v>
      </c>
      <c r="BE278" s="195">
        <v>36</v>
      </c>
      <c r="BF278" s="195">
        <f t="shared" si="119"/>
        <v>666644.86956521741</v>
      </c>
      <c r="BG278" s="195">
        <f t="shared" si="120"/>
        <v>851824</v>
      </c>
      <c r="BH278" s="106">
        <f t="shared" si="121"/>
        <v>0.78260869565217395</v>
      </c>
      <c r="BJ278" s="59"/>
    </row>
    <row r="279" spans="2:62" s="8" customFormat="1">
      <c r="B279" s="404"/>
      <c r="C279" s="407"/>
      <c r="D279" s="105" t="s">
        <v>133</v>
      </c>
      <c r="E279" s="110">
        <v>25</v>
      </c>
      <c r="F279" s="196">
        <f>IFERROR(E279/E283,"-")</f>
        <v>9.2250922509225092E-2</v>
      </c>
      <c r="G279" s="52">
        <v>36887200</v>
      </c>
      <c r="H279" s="52">
        <v>24</v>
      </c>
      <c r="I279" s="52">
        <f t="shared" si="122"/>
        <v>1475488</v>
      </c>
      <c r="J279" s="52">
        <f t="shared" si="99"/>
        <v>1536966.6666666667</v>
      </c>
      <c r="K279" s="10">
        <f t="shared" si="100"/>
        <v>0.96</v>
      </c>
      <c r="L279" s="110">
        <v>73</v>
      </c>
      <c r="M279" s="196">
        <f>IFERROR(L279/L283,"-")</f>
        <v>2.2127917550772962E-2</v>
      </c>
      <c r="N279" s="52">
        <v>88578625</v>
      </c>
      <c r="O279" s="52">
        <v>67</v>
      </c>
      <c r="P279" s="52">
        <f t="shared" si="101"/>
        <v>1213405.8219178081</v>
      </c>
      <c r="Q279" s="52">
        <f t="shared" si="102"/>
        <v>1322069.0298507463</v>
      </c>
      <c r="R279" s="10">
        <f t="shared" si="103"/>
        <v>0.9178082191780822</v>
      </c>
      <c r="S279" s="110">
        <v>0</v>
      </c>
      <c r="T279" s="196">
        <f>IFERROR(S279/S283,"-")</f>
        <v>0</v>
      </c>
      <c r="U279" s="52">
        <v>0</v>
      </c>
      <c r="V279" s="52">
        <v>0</v>
      </c>
      <c r="W279" s="52" t="str">
        <f t="shared" si="104"/>
        <v>-</v>
      </c>
      <c r="X279" s="52" t="str">
        <f t="shared" si="105"/>
        <v>-</v>
      </c>
      <c r="Y279" s="10" t="str">
        <f t="shared" si="106"/>
        <v>-</v>
      </c>
      <c r="Z279" s="110">
        <v>0</v>
      </c>
      <c r="AA279" s="196">
        <f>IFERROR(Z279/Z283,"-")</f>
        <v>0</v>
      </c>
      <c r="AB279" s="52">
        <v>0</v>
      </c>
      <c r="AC279" s="52">
        <v>0</v>
      </c>
      <c r="AD279" s="52" t="str">
        <f t="shared" si="107"/>
        <v>-</v>
      </c>
      <c r="AE279" s="52" t="str">
        <f t="shared" si="108"/>
        <v>-</v>
      </c>
      <c r="AF279" s="10" t="str">
        <f t="shared" si="109"/>
        <v>-</v>
      </c>
      <c r="AG279" s="110">
        <v>42</v>
      </c>
      <c r="AH279" s="196">
        <f>IFERROR(AG279/AG283,"-")</f>
        <v>4.3076923076923075E-2</v>
      </c>
      <c r="AI279" s="52">
        <v>47575730</v>
      </c>
      <c r="AJ279" s="52">
        <v>39</v>
      </c>
      <c r="AK279" s="52">
        <f t="shared" si="110"/>
        <v>1132755.4761904762</v>
      </c>
      <c r="AL279" s="52">
        <f t="shared" si="111"/>
        <v>1219890.5128205128</v>
      </c>
      <c r="AM279" s="10">
        <f t="shared" si="112"/>
        <v>0.9285714285714286</v>
      </c>
      <c r="AN279" s="110">
        <v>24</v>
      </c>
      <c r="AO279" s="196">
        <f>IFERROR(AN279/AN283,"-")</f>
        <v>1.4678899082568808E-2</v>
      </c>
      <c r="AP279" s="52">
        <v>27935107</v>
      </c>
      <c r="AQ279" s="52">
        <v>21</v>
      </c>
      <c r="AR279" s="52">
        <f t="shared" si="113"/>
        <v>1163962.7916666667</v>
      </c>
      <c r="AS279" s="52">
        <f t="shared" si="114"/>
        <v>1330243.1904761905</v>
      </c>
      <c r="AT279" s="10">
        <f t="shared" si="115"/>
        <v>0.875</v>
      </c>
      <c r="AU279" s="110">
        <v>73</v>
      </c>
      <c r="AV279" s="196">
        <f>IFERROR(AU279/AU283,"-")</f>
        <v>0.45911949685534592</v>
      </c>
      <c r="AW279" s="52">
        <v>88578625</v>
      </c>
      <c r="AX279" s="52">
        <v>67</v>
      </c>
      <c r="AY279" s="52">
        <f t="shared" si="116"/>
        <v>1213405.8219178081</v>
      </c>
      <c r="AZ279" s="52">
        <f t="shared" si="117"/>
        <v>1322069.0298507463</v>
      </c>
      <c r="BA279" s="10">
        <f t="shared" si="118"/>
        <v>0.9178082191780822</v>
      </c>
      <c r="BB279" s="110">
        <v>9</v>
      </c>
      <c r="BC279" s="196">
        <f>IFERROR(BB279/BB283,"-")</f>
        <v>4.1532071988924779E-3</v>
      </c>
      <c r="BD279" s="52">
        <v>11138453</v>
      </c>
      <c r="BE279" s="52">
        <v>9</v>
      </c>
      <c r="BF279" s="52">
        <f t="shared" si="119"/>
        <v>1237605.888888889</v>
      </c>
      <c r="BG279" s="52">
        <f t="shared" si="120"/>
        <v>1237605.888888889</v>
      </c>
      <c r="BH279" s="10">
        <f t="shared" si="121"/>
        <v>1</v>
      </c>
      <c r="BJ279" s="59"/>
    </row>
    <row r="280" spans="2:62" s="8" customFormat="1">
      <c r="B280" s="404"/>
      <c r="C280" s="407"/>
      <c r="D280" s="105" t="s">
        <v>134</v>
      </c>
      <c r="E280" s="109">
        <v>13</v>
      </c>
      <c r="F280" s="194">
        <f>IFERROR(E280/E283,"-")</f>
        <v>4.797047970479705E-2</v>
      </c>
      <c r="G280" s="195">
        <v>25051106</v>
      </c>
      <c r="H280" s="195">
        <v>13</v>
      </c>
      <c r="I280" s="195">
        <f t="shared" si="122"/>
        <v>1927008.1538461538</v>
      </c>
      <c r="J280" s="195">
        <f t="shared" si="99"/>
        <v>1927008.1538461538</v>
      </c>
      <c r="K280" s="106">
        <f t="shared" si="100"/>
        <v>1</v>
      </c>
      <c r="L280" s="109">
        <v>47</v>
      </c>
      <c r="M280" s="194">
        <f>IFERROR(L280/L283,"-")</f>
        <v>1.424674143679903E-2</v>
      </c>
      <c r="N280" s="195">
        <v>74073508</v>
      </c>
      <c r="O280" s="195">
        <v>46</v>
      </c>
      <c r="P280" s="195">
        <f t="shared" si="101"/>
        <v>1576032.0851063831</v>
      </c>
      <c r="Q280" s="195">
        <f t="shared" si="102"/>
        <v>1610293.6521739131</v>
      </c>
      <c r="R280" s="106">
        <f t="shared" si="103"/>
        <v>0.97872340425531912</v>
      </c>
      <c r="S280" s="109">
        <v>0</v>
      </c>
      <c r="T280" s="194">
        <f>IFERROR(S280/S283,"-")</f>
        <v>0</v>
      </c>
      <c r="U280" s="195">
        <v>0</v>
      </c>
      <c r="V280" s="195">
        <v>0</v>
      </c>
      <c r="W280" s="195" t="str">
        <f t="shared" si="104"/>
        <v>-</v>
      </c>
      <c r="X280" s="195" t="str">
        <f t="shared" si="105"/>
        <v>-</v>
      </c>
      <c r="Y280" s="106" t="str">
        <f t="shared" si="106"/>
        <v>-</v>
      </c>
      <c r="Z280" s="109">
        <v>0</v>
      </c>
      <c r="AA280" s="194">
        <f>IFERROR(Z280/Z283,"-")</f>
        <v>0</v>
      </c>
      <c r="AB280" s="195">
        <v>0</v>
      </c>
      <c r="AC280" s="195">
        <v>0</v>
      </c>
      <c r="AD280" s="195" t="str">
        <f t="shared" si="107"/>
        <v>-</v>
      </c>
      <c r="AE280" s="195" t="str">
        <f t="shared" si="108"/>
        <v>-</v>
      </c>
      <c r="AF280" s="106" t="str">
        <f t="shared" si="109"/>
        <v>-</v>
      </c>
      <c r="AG280" s="109">
        <v>24</v>
      </c>
      <c r="AH280" s="194">
        <f>IFERROR(AG280/AG283,"-")</f>
        <v>2.4615384615384615E-2</v>
      </c>
      <c r="AI280" s="195">
        <v>34360709</v>
      </c>
      <c r="AJ280" s="195">
        <v>24</v>
      </c>
      <c r="AK280" s="195">
        <f t="shared" si="110"/>
        <v>1431696.2083333333</v>
      </c>
      <c r="AL280" s="195">
        <f t="shared" si="111"/>
        <v>1431696.2083333333</v>
      </c>
      <c r="AM280" s="106">
        <f t="shared" si="112"/>
        <v>1</v>
      </c>
      <c r="AN280" s="109">
        <v>15</v>
      </c>
      <c r="AO280" s="194">
        <f>IFERROR(AN280/AN283,"-")</f>
        <v>9.1743119266055051E-3</v>
      </c>
      <c r="AP280" s="195">
        <v>14620052</v>
      </c>
      <c r="AQ280" s="195">
        <v>14</v>
      </c>
      <c r="AR280" s="195">
        <f t="shared" si="113"/>
        <v>974670.1333333333</v>
      </c>
      <c r="AS280" s="195">
        <f t="shared" si="114"/>
        <v>1044289.4285714285</v>
      </c>
      <c r="AT280" s="106">
        <f t="shared" si="115"/>
        <v>0.93333333333333335</v>
      </c>
      <c r="AU280" s="109">
        <v>47</v>
      </c>
      <c r="AV280" s="194">
        <f>IFERROR(AU280/AU283,"-")</f>
        <v>0.29559748427672955</v>
      </c>
      <c r="AW280" s="195">
        <v>74073508</v>
      </c>
      <c r="AX280" s="195">
        <v>46</v>
      </c>
      <c r="AY280" s="195">
        <f t="shared" si="116"/>
        <v>1576032.0851063831</v>
      </c>
      <c r="AZ280" s="195">
        <f t="shared" si="117"/>
        <v>1610293.6521739131</v>
      </c>
      <c r="BA280" s="106">
        <f t="shared" si="118"/>
        <v>0.97872340425531912</v>
      </c>
      <c r="BB280" s="109">
        <v>1</v>
      </c>
      <c r="BC280" s="194">
        <f>IFERROR(BB280/BB283,"-")</f>
        <v>4.6146746654360867E-4</v>
      </c>
      <c r="BD280" s="195">
        <v>2632330</v>
      </c>
      <c r="BE280" s="195">
        <v>1</v>
      </c>
      <c r="BF280" s="195">
        <f t="shared" si="119"/>
        <v>2632330</v>
      </c>
      <c r="BG280" s="195">
        <f t="shared" si="120"/>
        <v>2632330</v>
      </c>
      <c r="BH280" s="106">
        <f t="shared" si="121"/>
        <v>1</v>
      </c>
      <c r="BJ280" s="59"/>
    </row>
    <row r="281" spans="2:62" s="8" customFormat="1">
      <c r="B281" s="404"/>
      <c r="C281" s="407"/>
      <c r="D281" s="105" t="s">
        <v>135</v>
      </c>
      <c r="E281" s="110">
        <v>6</v>
      </c>
      <c r="F281" s="196">
        <f>IFERROR(E281/E283,"-")</f>
        <v>2.2140221402214021E-2</v>
      </c>
      <c r="G281" s="52">
        <v>7092117</v>
      </c>
      <c r="H281" s="52">
        <v>6</v>
      </c>
      <c r="I281" s="52">
        <f t="shared" si="122"/>
        <v>1182019.5</v>
      </c>
      <c r="J281" s="52">
        <f t="shared" si="99"/>
        <v>1182019.5</v>
      </c>
      <c r="K281" s="10">
        <f t="shared" si="100"/>
        <v>1</v>
      </c>
      <c r="L281" s="110">
        <v>24</v>
      </c>
      <c r="M281" s="196">
        <f>IFERROR(L281/L283,"-")</f>
        <v>7.2749317975143984E-3</v>
      </c>
      <c r="N281" s="52">
        <v>62423201</v>
      </c>
      <c r="O281" s="52">
        <v>22</v>
      </c>
      <c r="P281" s="52">
        <f t="shared" si="101"/>
        <v>2600966.7083333335</v>
      </c>
      <c r="Q281" s="52">
        <f t="shared" si="102"/>
        <v>2837418.2272727271</v>
      </c>
      <c r="R281" s="10">
        <f t="shared" si="103"/>
        <v>0.91666666666666663</v>
      </c>
      <c r="S281" s="110">
        <v>0</v>
      </c>
      <c r="T281" s="196">
        <f>IFERROR(S281/S283,"-")</f>
        <v>0</v>
      </c>
      <c r="U281" s="52">
        <v>0</v>
      </c>
      <c r="V281" s="52">
        <v>0</v>
      </c>
      <c r="W281" s="52" t="str">
        <f t="shared" si="104"/>
        <v>-</v>
      </c>
      <c r="X281" s="52" t="str">
        <f t="shared" si="105"/>
        <v>-</v>
      </c>
      <c r="Y281" s="10" t="str">
        <f t="shared" si="106"/>
        <v>-</v>
      </c>
      <c r="Z281" s="110">
        <v>0</v>
      </c>
      <c r="AA281" s="196">
        <f>IFERROR(Z281/Z283,"-")</f>
        <v>0</v>
      </c>
      <c r="AB281" s="52">
        <v>0</v>
      </c>
      <c r="AC281" s="52">
        <v>0</v>
      </c>
      <c r="AD281" s="52" t="str">
        <f t="shared" si="107"/>
        <v>-</v>
      </c>
      <c r="AE281" s="52" t="str">
        <f t="shared" si="108"/>
        <v>-</v>
      </c>
      <c r="AF281" s="10" t="str">
        <f t="shared" si="109"/>
        <v>-</v>
      </c>
      <c r="AG281" s="110">
        <v>16</v>
      </c>
      <c r="AH281" s="196">
        <f>IFERROR(AG281/AG283,"-")</f>
        <v>1.641025641025641E-2</v>
      </c>
      <c r="AI281" s="52">
        <v>37965788</v>
      </c>
      <c r="AJ281" s="52">
        <v>14</v>
      </c>
      <c r="AK281" s="52">
        <f t="shared" si="110"/>
        <v>2372861.75</v>
      </c>
      <c r="AL281" s="52">
        <f t="shared" si="111"/>
        <v>2711842</v>
      </c>
      <c r="AM281" s="10">
        <f t="shared" si="112"/>
        <v>0.875</v>
      </c>
      <c r="AN281" s="110">
        <v>7</v>
      </c>
      <c r="AO281" s="196">
        <f>IFERROR(AN281/AN283,"-")</f>
        <v>4.2813455657492354E-3</v>
      </c>
      <c r="AP281" s="52">
        <v>21634585</v>
      </c>
      <c r="AQ281" s="52">
        <v>7</v>
      </c>
      <c r="AR281" s="52">
        <f t="shared" si="113"/>
        <v>3090655</v>
      </c>
      <c r="AS281" s="52">
        <f t="shared" si="114"/>
        <v>3090655</v>
      </c>
      <c r="AT281" s="10">
        <f t="shared" si="115"/>
        <v>1</v>
      </c>
      <c r="AU281" s="110">
        <v>24</v>
      </c>
      <c r="AV281" s="196">
        <f>IFERROR(AU281/AU283,"-")</f>
        <v>0.15094339622641509</v>
      </c>
      <c r="AW281" s="52">
        <v>62423201</v>
      </c>
      <c r="AX281" s="52">
        <v>22</v>
      </c>
      <c r="AY281" s="52">
        <f t="shared" si="116"/>
        <v>2600966.7083333335</v>
      </c>
      <c r="AZ281" s="52">
        <f t="shared" si="117"/>
        <v>2837418.2272727271</v>
      </c>
      <c r="BA281" s="10">
        <f t="shared" si="118"/>
        <v>0.91666666666666663</v>
      </c>
      <c r="BB281" s="110">
        <v>6</v>
      </c>
      <c r="BC281" s="196">
        <f>IFERROR(BB281/BB283,"-")</f>
        <v>2.7688047992616522E-3</v>
      </c>
      <c r="BD281" s="52">
        <v>8456407</v>
      </c>
      <c r="BE281" s="52">
        <v>4</v>
      </c>
      <c r="BF281" s="52">
        <f t="shared" si="119"/>
        <v>1409401.1666666667</v>
      </c>
      <c r="BG281" s="52">
        <f t="shared" si="120"/>
        <v>2114101.75</v>
      </c>
      <c r="BH281" s="10">
        <f t="shared" si="121"/>
        <v>0.66666666666666663</v>
      </c>
      <c r="BJ281" s="59"/>
    </row>
    <row r="282" spans="2:62" s="8" customFormat="1">
      <c r="B282" s="404"/>
      <c r="C282" s="407"/>
      <c r="D282" s="108" t="s">
        <v>136</v>
      </c>
      <c r="E282" s="303">
        <v>2</v>
      </c>
      <c r="F282" s="197">
        <f>IFERROR(E282/E283,"-")</f>
        <v>7.3800738007380072E-3</v>
      </c>
      <c r="G282" s="98">
        <v>6400637</v>
      </c>
      <c r="H282" s="98">
        <v>2</v>
      </c>
      <c r="I282" s="98">
        <f t="shared" si="122"/>
        <v>3200318.5</v>
      </c>
      <c r="J282" s="98">
        <f t="shared" si="99"/>
        <v>3200318.5</v>
      </c>
      <c r="K282" s="26">
        <f t="shared" si="100"/>
        <v>1</v>
      </c>
      <c r="L282" s="303">
        <v>15</v>
      </c>
      <c r="M282" s="197">
        <f>IFERROR(L282/L283,"-")</f>
        <v>4.5468323734464992E-3</v>
      </c>
      <c r="N282" s="98">
        <v>29758612</v>
      </c>
      <c r="O282" s="98">
        <v>11</v>
      </c>
      <c r="P282" s="98">
        <f t="shared" si="101"/>
        <v>1983907.4666666666</v>
      </c>
      <c r="Q282" s="98">
        <f t="shared" si="102"/>
        <v>2705328.3636363638</v>
      </c>
      <c r="R282" s="26">
        <f t="shared" si="103"/>
        <v>0.73333333333333328</v>
      </c>
      <c r="S282" s="303">
        <v>0</v>
      </c>
      <c r="T282" s="197">
        <f>IFERROR(S282/S283,"-")</f>
        <v>0</v>
      </c>
      <c r="U282" s="98">
        <v>0</v>
      </c>
      <c r="V282" s="98">
        <v>0</v>
      </c>
      <c r="W282" s="98" t="str">
        <f t="shared" si="104"/>
        <v>-</v>
      </c>
      <c r="X282" s="98" t="str">
        <f t="shared" si="105"/>
        <v>-</v>
      </c>
      <c r="Y282" s="26" t="str">
        <f t="shared" si="106"/>
        <v>-</v>
      </c>
      <c r="Z282" s="303">
        <v>0</v>
      </c>
      <c r="AA282" s="197">
        <f>IFERROR(Z282/Z283,"-")</f>
        <v>0</v>
      </c>
      <c r="AB282" s="98">
        <v>0</v>
      </c>
      <c r="AC282" s="98">
        <v>0</v>
      </c>
      <c r="AD282" s="98" t="str">
        <f t="shared" si="107"/>
        <v>-</v>
      </c>
      <c r="AE282" s="98" t="str">
        <f t="shared" si="108"/>
        <v>-</v>
      </c>
      <c r="AF282" s="26" t="str">
        <f t="shared" si="109"/>
        <v>-</v>
      </c>
      <c r="AG282" s="303">
        <v>5</v>
      </c>
      <c r="AH282" s="197">
        <f>IFERROR(AG282/AG283,"-")</f>
        <v>5.1282051282051282E-3</v>
      </c>
      <c r="AI282" s="98">
        <v>5098360</v>
      </c>
      <c r="AJ282" s="98">
        <v>4</v>
      </c>
      <c r="AK282" s="98">
        <f t="shared" si="110"/>
        <v>1019672</v>
      </c>
      <c r="AL282" s="98">
        <f t="shared" si="111"/>
        <v>1274590</v>
      </c>
      <c r="AM282" s="26">
        <f t="shared" si="112"/>
        <v>0.8</v>
      </c>
      <c r="AN282" s="303">
        <v>7</v>
      </c>
      <c r="AO282" s="197">
        <f>IFERROR(AN282/AN283,"-")</f>
        <v>4.2813455657492354E-3</v>
      </c>
      <c r="AP282" s="98">
        <v>15190929</v>
      </c>
      <c r="AQ282" s="98">
        <v>4</v>
      </c>
      <c r="AR282" s="98">
        <f t="shared" si="113"/>
        <v>2170132.7142857141</v>
      </c>
      <c r="AS282" s="98">
        <f t="shared" si="114"/>
        <v>3797732.25</v>
      </c>
      <c r="AT282" s="26">
        <f t="shared" si="115"/>
        <v>0.5714285714285714</v>
      </c>
      <c r="AU282" s="303">
        <v>15</v>
      </c>
      <c r="AV282" s="197">
        <f>IFERROR(AU282/AU283,"-")</f>
        <v>9.4339622641509441E-2</v>
      </c>
      <c r="AW282" s="98">
        <v>29758612</v>
      </c>
      <c r="AX282" s="98">
        <v>11</v>
      </c>
      <c r="AY282" s="98">
        <f t="shared" si="116"/>
        <v>1983907.4666666666</v>
      </c>
      <c r="AZ282" s="98">
        <f t="shared" si="117"/>
        <v>2705328.3636363638</v>
      </c>
      <c r="BA282" s="26">
        <f t="shared" si="118"/>
        <v>0.73333333333333328</v>
      </c>
      <c r="BB282" s="303">
        <v>4</v>
      </c>
      <c r="BC282" s="197">
        <f>IFERROR(BB282/BB283,"-")</f>
        <v>1.8458698661744347E-3</v>
      </c>
      <c r="BD282" s="98">
        <v>3207428</v>
      </c>
      <c r="BE282" s="98">
        <v>4</v>
      </c>
      <c r="BF282" s="98">
        <f t="shared" si="119"/>
        <v>801857</v>
      </c>
      <c r="BG282" s="98">
        <f t="shared" si="120"/>
        <v>801857</v>
      </c>
      <c r="BH282" s="26">
        <f t="shared" si="121"/>
        <v>1</v>
      </c>
      <c r="BJ282" s="59"/>
    </row>
    <row r="283" spans="2:62" s="8" customFormat="1">
      <c r="B283" s="405"/>
      <c r="C283" s="408"/>
      <c r="D283" s="221" t="s">
        <v>64</v>
      </c>
      <c r="E283" s="111">
        <f>SUM(E275:E282)</f>
        <v>271</v>
      </c>
      <c r="F283" s="198">
        <f>IFERROR(E283/E283,"-")</f>
        <v>1</v>
      </c>
      <c r="G283" s="99">
        <f>SUM(G275:G282)</f>
        <v>96581938</v>
      </c>
      <c r="H283" s="99">
        <f>SUM(H275:H282)</f>
        <v>95</v>
      </c>
      <c r="I283" s="99">
        <f t="shared" si="122"/>
        <v>356390.91512915131</v>
      </c>
      <c r="J283" s="99">
        <f t="shared" si="99"/>
        <v>1016651.9789473685</v>
      </c>
      <c r="K283" s="87">
        <f t="shared" si="100"/>
        <v>0.35055350553505538</v>
      </c>
      <c r="L283" s="111">
        <f>SUM(L275:L282)</f>
        <v>3299</v>
      </c>
      <c r="M283" s="198">
        <f>IFERROR(L283/L283,"-")</f>
        <v>1</v>
      </c>
      <c r="N283" s="99">
        <f>SUM(N275:N282)</f>
        <v>429097133</v>
      </c>
      <c r="O283" s="99">
        <f>SUM(O275:O282)</f>
        <v>460</v>
      </c>
      <c r="P283" s="99">
        <f t="shared" si="101"/>
        <v>130068.8490451652</v>
      </c>
      <c r="Q283" s="99">
        <f t="shared" si="102"/>
        <v>932819.8543478261</v>
      </c>
      <c r="R283" s="87">
        <f t="shared" si="103"/>
        <v>0.13943619278569264</v>
      </c>
      <c r="S283" s="111">
        <f>SUM(S275:S282)</f>
        <v>213</v>
      </c>
      <c r="T283" s="198">
        <f>IFERROR(S283/S283,"-")</f>
        <v>1</v>
      </c>
      <c r="U283" s="99">
        <f>SUM(U275:U282)</f>
        <v>9222840</v>
      </c>
      <c r="V283" s="99">
        <f>SUM(V275:V282)</f>
        <v>15</v>
      </c>
      <c r="W283" s="99">
        <f t="shared" si="104"/>
        <v>43299.718309859156</v>
      </c>
      <c r="X283" s="99">
        <f t="shared" si="105"/>
        <v>614856</v>
      </c>
      <c r="Y283" s="87">
        <f t="shared" si="106"/>
        <v>7.0422535211267609E-2</v>
      </c>
      <c r="Z283" s="111">
        <f>SUM(Z275:Z282)</f>
        <v>457</v>
      </c>
      <c r="AA283" s="198">
        <f>IFERROR(Z283/Z283,"-")</f>
        <v>1</v>
      </c>
      <c r="AB283" s="99">
        <f>SUM(AB275:AB282)</f>
        <v>21196644</v>
      </c>
      <c r="AC283" s="99">
        <f>SUM(AC275:AC282)</f>
        <v>23</v>
      </c>
      <c r="AD283" s="99">
        <f t="shared" si="107"/>
        <v>46382.153172866521</v>
      </c>
      <c r="AE283" s="99">
        <f t="shared" si="108"/>
        <v>921593.21739130432</v>
      </c>
      <c r="AF283" s="87">
        <f t="shared" si="109"/>
        <v>5.0328227571115977E-2</v>
      </c>
      <c r="AG283" s="111">
        <f>SUM(AG275:AG282)</f>
        <v>975</v>
      </c>
      <c r="AH283" s="198">
        <f>IFERROR(AG283/AG283,"-")</f>
        <v>1</v>
      </c>
      <c r="AI283" s="99">
        <f>SUM(AI275:AI282)</f>
        <v>197245223</v>
      </c>
      <c r="AJ283" s="99">
        <f>SUM(AJ275:AJ282)</f>
        <v>222</v>
      </c>
      <c r="AK283" s="99">
        <f t="shared" si="110"/>
        <v>202302.79282051281</v>
      </c>
      <c r="AL283" s="99">
        <f t="shared" si="111"/>
        <v>888491.9954954955</v>
      </c>
      <c r="AM283" s="87">
        <f t="shared" si="112"/>
        <v>0.22769230769230769</v>
      </c>
      <c r="AN283" s="111">
        <f>SUM(AN275:AN282)</f>
        <v>1635</v>
      </c>
      <c r="AO283" s="198">
        <f>IFERROR(AN283/AN283,"-")</f>
        <v>1</v>
      </c>
      <c r="AP283" s="99">
        <f>SUM(AP275:AP282)</f>
        <v>150979740</v>
      </c>
      <c r="AQ283" s="99">
        <f>SUM(AQ275:AQ282)</f>
        <v>181</v>
      </c>
      <c r="AR283" s="99">
        <f t="shared" si="113"/>
        <v>92342.348623853206</v>
      </c>
      <c r="AS283" s="99">
        <f t="shared" si="114"/>
        <v>834142.20994475135</v>
      </c>
      <c r="AT283" s="87">
        <f t="shared" si="115"/>
        <v>0.11070336391437309</v>
      </c>
      <c r="AU283" s="111">
        <f>SUM(AU275:AU282)</f>
        <v>159</v>
      </c>
      <c r="AV283" s="198">
        <f>IFERROR(AU283/AU283,"-")</f>
        <v>1</v>
      </c>
      <c r="AW283" s="99">
        <f>SUM(AW275:AW282)</f>
        <v>254833946</v>
      </c>
      <c r="AX283" s="99">
        <f>SUM(AX275:AX282)</f>
        <v>146</v>
      </c>
      <c r="AY283" s="99">
        <f t="shared" si="116"/>
        <v>1602729.2201257863</v>
      </c>
      <c r="AZ283" s="99">
        <f t="shared" si="117"/>
        <v>1745437.98630137</v>
      </c>
      <c r="BA283" s="87">
        <f t="shared" si="118"/>
        <v>0.91823899371069184</v>
      </c>
      <c r="BB283" s="111">
        <f>SUM(BB275:BB282)</f>
        <v>2167</v>
      </c>
      <c r="BC283" s="198">
        <f>IFERROR(BB283/BB283,"-")</f>
        <v>1</v>
      </c>
      <c r="BD283" s="99">
        <f>SUM(BD275:BD282)</f>
        <v>63966754</v>
      </c>
      <c r="BE283" s="99">
        <f>SUM(BE275:BE282)</f>
        <v>82</v>
      </c>
      <c r="BF283" s="99">
        <f t="shared" si="119"/>
        <v>29518.575911398246</v>
      </c>
      <c r="BG283" s="99">
        <f t="shared" si="120"/>
        <v>780082.36585365853</v>
      </c>
      <c r="BH283" s="87">
        <f t="shared" si="121"/>
        <v>3.7840332256575911E-2</v>
      </c>
      <c r="BJ283" s="59"/>
    </row>
    <row r="284" spans="2:62" s="8" customFormat="1">
      <c r="B284" s="403">
        <v>32</v>
      </c>
      <c r="C284" s="406" t="s">
        <v>35</v>
      </c>
      <c r="D284" s="105" t="s">
        <v>132</v>
      </c>
      <c r="E284" s="109">
        <v>118</v>
      </c>
      <c r="F284" s="194">
        <f>IFERROR(E284/E292,"-")</f>
        <v>0.47011952191235062</v>
      </c>
      <c r="G284" s="195">
        <v>0</v>
      </c>
      <c r="H284" s="195">
        <v>0</v>
      </c>
      <c r="I284" s="195">
        <f t="shared" si="122"/>
        <v>0</v>
      </c>
      <c r="J284" s="195" t="str">
        <f t="shared" si="99"/>
        <v>-</v>
      </c>
      <c r="K284" s="106">
        <f t="shared" si="100"/>
        <v>0</v>
      </c>
      <c r="L284" s="109">
        <v>1923</v>
      </c>
      <c r="M284" s="194">
        <f>IFERROR(L284/L292,"-")</f>
        <v>0.72049456725365302</v>
      </c>
      <c r="N284" s="195">
        <v>0</v>
      </c>
      <c r="O284" s="195">
        <v>0</v>
      </c>
      <c r="P284" s="195">
        <f t="shared" si="101"/>
        <v>0</v>
      </c>
      <c r="Q284" s="195" t="str">
        <f t="shared" si="102"/>
        <v>-</v>
      </c>
      <c r="R284" s="106">
        <f t="shared" si="103"/>
        <v>0</v>
      </c>
      <c r="S284" s="109">
        <v>149</v>
      </c>
      <c r="T284" s="194">
        <f>IFERROR(S284/S292,"-")</f>
        <v>0.89221556886227549</v>
      </c>
      <c r="U284" s="195">
        <v>0</v>
      </c>
      <c r="V284" s="195">
        <v>0</v>
      </c>
      <c r="W284" s="195">
        <f t="shared" si="104"/>
        <v>0</v>
      </c>
      <c r="X284" s="195" t="str">
        <f t="shared" si="105"/>
        <v>-</v>
      </c>
      <c r="Y284" s="106">
        <f t="shared" si="106"/>
        <v>0</v>
      </c>
      <c r="Z284" s="109">
        <v>321</v>
      </c>
      <c r="AA284" s="194">
        <f>IFERROR(Z284/Z292,"-")</f>
        <v>0.91714285714285715</v>
      </c>
      <c r="AB284" s="195">
        <v>0</v>
      </c>
      <c r="AC284" s="195">
        <v>0</v>
      </c>
      <c r="AD284" s="195">
        <f t="shared" si="107"/>
        <v>0</v>
      </c>
      <c r="AE284" s="195" t="str">
        <f t="shared" si="108"/>
        <v>-</v>
      </c>
      <c r="AF284" s="106">
        <f t="shared" si="109"/>
        <v>0</v>
      </c>
      <c r="AG284" s="109">
        <v>534</v>
      </c>
      <c r="AH284" s="194">
        <f>IFERROR(AG284/AG292,"-")</f>
        <v>0.60407239819004521</v>
      </c>
      <c r="AI284" s="195">
        <v>0</v>
      </c>
      <c r="AJ284" s="195">
        <v>0</v>
      </c>
      <c r="AK284" s="195">
        <f t="shared" si="110"/>
        <v>0</v>
      </c>
      <c r="AL284" s="195" t="str">
        <f t="shared" si="111"/>
        <v>-</v>
      </c>
      <c r="AM284" s="106">
        <f t="shared" si="112"/>
        <v>0</v>
      </c>
      <c r="AN284" s="109">
        <v>919</v>
      </c>
      <c r="AO284" s="194">
        <f>IFERROR(AN284/AN292,"-")</f>
        <v>0.73110580747812248</v>
      </c>
      <c r="AP284" s="195">
        <v>0</v>
      </c>
      <c r="AQ284" s="195">
        <v>0</v>
      </c>
      <c r="AR284" s="195">
        <f t="shared" si="113"/>
        <v>0</v>
      </c>
      <c r="AS284" s="195" t="str">
        <f t="shared" si="114"/>
        <v>-</v>
      </c>
      <c r="AT284" s="106">
        <f t="shared" si="115"/>
        <v>0</v>
      </c>
      <c r="AU284" s="109">
        <v>0</v>
      </c>
      <c r="AV284" s="194">
        <f>IFERROR(AU284/AU292,"-")</f>
        <v>0</v>
      </c>
      <c r="AW284" s="195">
        <v>0</v>
      </c>
      <c r="AX284" s="195">
        <v>0</v>
      </c>
      <c r="AY284" s="195" t="str">
        <f t="shared" si="116"/>
        <v>-</v>
      </c>
      <c r="AZ284" s="195" t="str">
        <f t="shared" si="117"/>
        <v>-</v>
      </c>
      <c r="BA284" s="106" t="str">
        <f t="shared" si="118"/>
        <v>-</v>
      </c>
      <c r="BB284" s="109">
        <v>1179</v>
      </c>
      <c r="BC284" s="194">
        <f>IFERROR(BB284/BB292,"-")</f>
        <v>0.8904833836858006</v>
      </c>
      <c r="BD284" s="195">
        <v>0</v>
      </c>
      <c r="BE284" s="195">
        <v>0</v>
      </c>
      <c r="BF284" s="195">
        <f t="shared" si="119"/>
        <v>0</v>
      </c>
      <c r="BG284" s="195" t="str">
        <f t="shared" si="120"/>
        <v>-</v>
      </c>
      <c r="BH284" s="106">
        <f t="shared" si="121"/>
        <v>0</v>
      </c>
      <c r="BJ284" s="59"/>
    </row>
    <row r="285" spans="2:62" s="8" customFormat="1">
      <c r="B285" s="404"/>
      <c r="C285" s="407"/>
      <c r="D285" s="105" t="s">
        <v>129</v>
      </c>
      <c r="E285" s="110">
        <v>49</v>
      </c>
      <c r="F285" s="196">
        <f>IFERROR(E285/E292,"-")</f>
        <v>0.19521912350597609</v>
      </c>
      <c r="G285" s="52">
        <v>2497688</v>
      </c>
      <c r="H285" s="52">
        <v>21</v>
      </c>
      <c r="I285" s="52">
        <f t="shared" si="122"/>
        <v>50973.224489795917</v>
      </c>
      <c r="J285" s="52">
        <f t="shared" si="99"/>
        <v>118937.52380952382</v>
      </c>
      <c r="K285" s="10">
        <f t="shared" si="100"/>
        <v>0.42857142857142855</v>
      </c>
      <c r="L285" s="110">
        <v>295</v>
      </c>
      <c r="M285" s="196">
        <f>IFERROR(L285/L292,"-")</f>
        <v>0.11052828774822031</v>
      </c>
      <c r="N285" s="52">
        <v>13870916</v>
      </c>
      <c r="O285" s="52">
        <v>87</v>
      </c>
      <c r="P285" s="52">
        <f t="shared" si="101"/>
        <v>47020.054237288139</v>
      </c>
      <c r="Q285" s="52">
        <f t="shared" si="102"/>
        <v>159435.81609195401</v>
      </c>
      <c r="R285" s="10">
        <f t="shared" si="103"/>
        <v>0.29491525423728815</v>
      </c>
      <c r="S285" s="110">
        <v>5</v>
      </c>
      <c r="T285" s="196">
        <f>IFERROR(S285/S292,"-")</f>
        <v>2.9940119760479042E-2</v>
      </c>
      <c r="U285" s="52">
        <v>83232</v>
      </c>
      <c r="V285" s="52">
        <v>1</v>
      </c>
      <c r="W285" s="52">
        <f t="shared" si="104"/>
        <v>16646.400000000001</v>
      </c>
      <c r="X285" s="52">
        <f t="shared" si="105"/>
        <v>83232</v>
      </c>
      <c r="Y285" s="10">
        <f t="shared" si="106"/>
        <v>0.2</v>
      </c>
      <c r="Z285" s="110">
        <v>15</v>
      </c>
      <c r="AA285" s="196">
        <f>IFERROR(Z285/Z292,"-")</f>
        <v>4.2857142857142858E-2</v>
      </c>
      <c r="AB285" s="52">
        <v>864733</v>
      </c>
      <c r="AC285" s="52">
        <v>5</v>
      </c>
      <c r="AD285" s="52">
        <f t="shared" si="107"/>
        <v>57648.866666666669</v>
      </c>
      <c r="AE285" s="52">
        <f t="shared" si="108"/>
        <v>172946.6</v>
      </c>
      <c r="AF285" s="10">
        <f t="shared" si="109"/>
        <v>0.33333333333333331</v>
      </c>
      <c r="AG285" s="110">
        <v>126</v>
      </c>
      <c r="AH285" s="196">
        <f>IFERROR(AG285/AG292,"-")</f>
        <v>0.1425339366515837</v>
      </c>
      <c r="AI285" s="52">
        <v>5158727</v>
      </c>
      <c r="AJ285" s="52">
        <v>35</v>
      </c>
      <c r="AK285" s="52">
        <f t="shared" si="110"/>
        <v>40942.277777777781</v>
      </c>
      <c r="AL285" s="52">
        <f t="shared" si="111"/>
        <v>147392.20000000001</v>
      </c>
      <c r="AM285" s="10">
        <f t="shared" si="112"/>
        <v>0.27777777777777779</v>
      </c>
      <c r="AN285" s="110">
        <v>149</v>
      </c>
      <c r="AO285" s="196">
        <f>IFERROR(AN285/AN292,"-")</f>
        <v>0.11853619729514718</v>
      </c>
      <c r="AP285" s="52">
        <v>7764224</v>
      </c>
      <c r="AQ285" s="52">
        <v>46</v>
      </c>
      <c r="AR285" s="52">
        <f t="shared" si="113"/>
        <v>52108.885906040268</v>
      </c>
      <c r="AS285" s="52">
        <f t="shared" si="114"/>
        <v>168787.47826086957</v>
      </c>
      <c r="AT285" s="10">
        <f t="shared" si="115"/>
        <v>0.3087248322147651</v>
      </c>
      <c r="AU285" s="110">
        <v>0</v>
      </c>
      <c r="AV285" s="196">
        <f>IFERROR(AU285/AU292,"-")</f>
        <v>0</v>
      </c>
      <c r="AW285" s="52">
        <v>0</v>
      </c>
      <c r="AX285" s="52">
        <v>0</v>
      </c>
      <c r="AY285" s="52" t="str">
        <f t="shared" si="116"/>
        <v>-</v>
      </c>
      <c r="AZ285" s="52" t="str">
        <f t="shared" si="117"/>
        <v>-</v>
      </c>
      <c r="BA285" s="10" t="str">
        <f t="shared" si="118"/>
        <v>-</v>
      </c>
      <c r="BB285" s="110">
        <v>76</v>
      </c>
      <c r="BC285" s="196">
        <f>IFERROR(BB285/BB292,"-")</f>
        <v>5.7401812688821753E-2</v>
      </c>
      <c r="BD285" s="52">
        <v>3276593</v>
      </c>
      <c r="BE285" s="52">
        <v>17</v>
      </c>
      <c r="BF285" s="52">
        <f t="shared" si="119"/>
        <v>43113.065789473687</v>
      </c>
      <c r="BG285" s="52">
        <f t="shared" si="120"/>
        <v>192740.76470588235</v>
      </c>
      <c r="BH285" s="10">
        <f t="shared" si="121"/>
        <v>0.22368421052631579</v>
      </c>
      <c r="BJ285" s="59"/>
    </row>
    <row r="286" spans="2:62" s="8" customFormat="1">
      <c r="B286" s="404"/>
      <c r="C286" s="407"/>
      <c r="D286" s="105" t="s">
        <v>130</v>
      </c>
      <c r="E286" s="110">
        <v>31</v>
      </c>
      <c r="F286" s="196">
        <f>IFERROR(E286/E292,"-")</f>
        <v>0.12350597609561753</v>
      </c>
      <c r="G286" s="52">
        <v>3646925</v>
      </c>
      <c r="H286" s="52">
        <v>17</v>
      </c>
      <c r="I286" s="52">
        <f t="shared" si="122"/>
        <v>117642.74193548386</v>
      </c>
      <c r="J286" s="52">
        <f t="shared" si="99"/>
        <v>214525</v>
      </c>
      <c r="K286" s="10">
        <f t="shared" si="100"/>
        <v>0.54838709677419351</v>
      </c>
      <c r="L286" s="110">
        <v>188</v>
      </c>
      <c r="M286" s="196">
        <f>IFERROR(L286/L292,"-")</f>
        <v>7.0438366429374302E-2</v>
      </c>
      <c r="N286" s="52">
        <v>23221634</v>
      </c>
      <c r="O286" s="52">
        <v>95</v>
      </c>
      <c r="P286" s="52">
        <f t="shared" si="101"/>
        <v>123519.32978723405</v>
      </c>
      <c r="Q286" s="52">
        <f t="shared" si="102"/>
        <v>244438.25263157894</v>
      </c>
      <c r="R286" s="10">
        <f t="shared" si="103"/>
        <v>0.50531914893617025</v>
      </c>
      <c r="S286" s="110">
        <v>3</v>
      </c>
      <c r="T286" s="196">
        <f>IFERROR(S286/S292,"-")</f>
        <v>1.7964071856287425E-2</v>
      </c>
      <c r="U286" s="52">
        <v>776177</v>
      </c>
      <c r="V286" s="52">
        <v>2</v>
      </c>
      <c r="W286" s="52">
        <f t="shared" si="104"/>
        <v>258725.66666666666</v>
      </c>
      <c r="X286" s="52">
        <f t="shared" si="105"/>
        <v>388088.5</v>
      </c>
      <c r="Y286" s="10">
        <f t="shared" si="106"/>
        <v>0.66666666666666663</v>
      </c>
      <c r="Z286" s="110">
        <v>5</v>
      </c>
      <c r="AA286" s="196">
        <f>IFERROR(Z286/Z292,"-")</f>
        <v>1.4285714285714285E-2</v>
      </c>
      <c r="AB286" s="52">
        <v>567052</v>
      </c>
      <c r="AC286" s="52">
        <v>3</v>
      </c>
      <c r="AD286" s="52">
        <f t="shared" si="107"/>
        <v>113410.4</v>
      </c>
      <c r="AE286" s="52">
        <f t="shared" si="108"/>
        <v>189017.33333333334</v>
      </c>
      <c r="AF286" s="10">
        <f t="shared" si="109"/>
        <v>0.6</v>
      </c>
      <c r="AG286" s="110">
        <v>97</v>
      </c>
      <c r="AH286" s="196">
        <f>IFERROR(AG286/AG292,"-")</f>
        <v>0.10972850678733032</v>
      </c>
      <c r="AI286" s="52">
        <v>12038543</v>
      </c>
      <c r="AJ286" s="52">
        <v>50</v>
      </c>
      <c r="AK286" s="52">
        <f t="shared" si="110"/>
        <v>124108.69072164949</v>
      </c>
      <c r="AL286" s="52">
        <f t="shared" si="111"/>
        <v>240770.86</v>
      </c>
      <c r="AM286" s="10">
        <f t="shared" si="112"/>
        <v>0.51546391752577314</v>
      </c>
      <c r="AN286" s="110">
        <v>83</v>
      </c>
      <c r="AO286" s="196">
        <f>IFERROR(AN286/AN292,"-")</f>
        <v>6.6030230708035001E-2</v>
      </c>
      <c r="AP286" s="52">
        <v>9839862</v>
      </c>
      <c r="AQ286" s="52">
        <v>40</v>
      </c>
      <c r="AR286" s="52">
        <f t="shared" si="113"/>
        <v>118552.55421686747</v>
      </c>
      <c r="AS286" s="52">
        <f t="shared" si="114"/>
        <v>245996.55</v>
      </c>
      <c r="AT286" s="10">
        <f t="shared" si="115"/>
        <v>0.48192771084337349</v>
      </c>
      <c r="AU286" s="110">
        <v>0</v>
      </c>
      <c r="AV286" s="196">
        <f>IFERROR(AU286/AU292,"-")</f>
        <v>0</v>
      </c>
      <c r="AW286" s="52">
        <v>0</v>
      </c>
      <c r="AX286" s="52">
        <v>0</v>
      </c>
      <c r="AY286" s="52" t="str">
        <f t="shared" si="116"/>
        <v>-</v>
      </c>
      <c r="AZ286" s="52" t="str">
        <f t="shared" si="117"/>
        <v>-</v>
      </c>
      <c r="BA286" s="10" t="str">
        <f t="shared" si="118"/>
        <v>-</v>
      </c>
      <c r="BB286" s="110">
        <v>27</v>
      </c>
      <c r="BC286" s="196">
        <f>IFERROR(BB286/BB292,"-")</f>
        <v>2.0392749244712991E-2</v>
      </c>
      <c r="BD286" s="52">
        <v>698580</v>
      </c>
      <c r="BE286" s="52">
        <v>5</v>
      </c>
      <c r="BF286" s="52">
        <f t="shared" si="119"/>
        <v>25873.333333333332</v>
      </c>
      <c r="BG286" s="52">
        <f t="shared" si="120"/>
        <v>139716</v>
      </c>
      <c r="BH286" s="10">
        <f t="shared" si="121"/>
        <v>0.18518518518518517</v>
      </c>
      <c r="BJ286" s="59"/>
    </row>
    <row r="287" spans="2:62" s="8" customFormat="1">
      <c r="B287" s="404"/>
      <c r="C287" s="407"/>
      <c r="D287" s="105" t="s">
        <v>131</v>
      </c>
      <c r="E287" s="109">
        <v>14</v>
      </c>
      <c r="F287" s="194">
        <f>IFERROR(E287/E292,"-")</f>
        <v>5.5776892430278883E-2</v>
      </c>
      <c r="G287" s="195">
        <v>6369358</v>
      </c>
      <c r="H287" s="195">
        <v>12</v>
      </c>
      <c r="I287" s="195">
        <f t="shared" si="122"/>
        <v>454954.14285714284</v>
      </c>
      <c r="J287" s="195">
        <f t="shared" si="99"/>
        <v>530779.83333333337</v>
      </c>
      <c r="K287" s="106">
        <f t="shared" si="100"/>
        <v>0.8571428571428571</v>
      </c>
      <c r="L287" s="109">
        <v>115</v>
      </c>
      <c r="M287" s="194">
        <f>IFERROR(L287/L292,"-")</f>
        <v>4.3087298613713E-2</v>
      </c>
      <c r="N287" s="195">
        <v>98724046</v>
      </c>
      <c r="O287" s="195">
        <v>99</v>
      </c>
      <c r="P287" s="195">
        <f t="shared" si="101"/>
        <v>858469.96521739126</v>
      </c>
      <c r="Q287" s="195">
        <f t="shared" si="102"/>
        <v>997212.5858585859</v>
      </c>
      <c r="R287" s="106">
        <f t="shared" si="103"/>
        <v>0.86086956521739133</v>
      </c>
      <c r="S287" s="109">
        <v>10</v>
      </c>
      <c r="T287" s="194">
        <f>IFERROR(S287/S292,"-")</f>
        <v>5.9880239520958084E-2</v>
      </c>
      <c r="U287" s="195">
        <v>7821135</v>
      </c>
      <c r="V287" s="195">
        <v>7</v>
      </c>
      <c r="W287" s="195">
        <f t="shared" si="104"/>
        <v>782113.5</v>
      </c>
      <c r="X287" s="195">
        <f t="shared" si="105"/>
        <v>1117305</v>
      </c>
      <c r="Y287" s="106">
        <f t="shared" si="106"/>
        <v>0.7</v>
      </c>
      <c r="Z287" s="109">
        <v>9</v>
      </c>
      <c r="AA287" s="194">
        <f>IFERROR(Z287/Z292,"-")</f>
        <v>2.5714285714285714E-2</v>
      </c>
      <c r="AB287" s="195">
        <v>8526412</v>
      </c>
      <c r="AC287" s="195">
        <v>9</v>
      </c>
      <c r="AD287" s="195">
        <f t="shared" si="107"/>
        <v>947379.11111111112</v>
      </c>
      <c r="AE287" s="195">
        <f t="shared" si="108"/>
        <v>947379.11111111112</v>
      </c>
      <c r="AF287" s="106">
        <f t="shared" si="109"/>
        <v>1</v>
      </c>
      <c r="AG287" s="109">
        <v>46</v>
      </c>
      <c r="AH287" s="194">
        <f>IFERROR(AG287/AG292,"-")</f>
        <v>5.2036199095022627E-2</v>
      </c>
      <c r="AI287" s="195">
        <v>39994822</v>
      </c>
      <c r="AJ287" s="195">
        <v>41</v>
      </c>
      <c r="AK287" s="195">
        <f t="shared" si="110"/>
        <v>869452.65217391308</v>
      </c>
      <c r="AL287" s="195">
        <f t="shared" si="111"/>
        <v>975483.46341463411</v>
      </c>
      <c r="AM287" s="106">
        <f t="shared" si="112"/>
        <v>0.89130434782608692</v>
      </c>
      <c r="AN287" s="109">
        <v>50</v>
      </c>
      <c r="AO287" s="194">
        <f>IFERROR(AN287/AN292,"-")</f>
        <v>3.9777247414478918E-2</v>
      </c>
      <c r="AP287" s="195">
        <v>42381677</v>
      </c>
      <c r="AQ287" s="195">
        <v>42</v>
      </c>
      <c r="AR287" s="195">
        <f t="shared" si="113"/>
        <v>847633.54</v>
      </c>
      <c r="AS287" s="195">
        <f t="shared" si="114"/>
        <v>1009087.5476190476</v>
      </c>
      <c r="AT287" s="106">
        <f t="shared" si="115"/>
        <v>0.84</v>
      </c>
      <c r="AU287" s="109">
        <v>0</v>
      </c>
      <c r="AV287" s="194">
        <f>IFERROR(AU287/AU292,"-")</f>
        <v>0</v>
      </c>
      <c r="AW287" s="195">
        <v>0</v>
      </c>
      <c r="AX287" s="195">
        <v>0</v>
      </c>
      <c r="AY287" s="195" t="str">
        <f t="shared" si="116"/>
        <v>-</v>
      </c>
      <c r="AZ287" s="195" t="str">
        <f t="shared" si="117"/>
        <v>-</v>
      </c>
      <c r="BA287" s="106" t="str">
        <f t="shared" si="118"/>
        <v>-</v>
      </c>
      <c r="BB287" s="109">
        <v>26</v>
      </c>
      <c r="BC287" s="194">
        <f>IFERROR(BB287/BB292,"-")</f>
        <v>1.9637462235649546E-2</v>
      </c>
      <c r="BD287" s="195">
        <v>15391908</v>
      </c>
      <c r="BE287" s="195">
        <v>20</v>
      </c>
      <c r="BF287" s="195">
        <f t="shared" si="119"/>
        <v>591996.4615384615</v>
      </c>
      <c r="BG287" s="195">
        <f t="shared" si="120"/>
        <v>769595.4</v>
      </c>
      <c r="BH287" s="106">
        <f t="shared" si="121"/>
        <v>0.76923076923076927</v>
      </c>
      <c r="BJ287" s="59"/>
    </row>
    <row r="288" spans="2:62" s="8" customFormat="1">
      <c r="B288" s="404"/>
      <c r="C288" s="407"/>
      <c r="D288" s="105" t="s">
        <v>133</v>
      </c>
      <c r="E288" s="110">
        <v>17</v>
      </c>
      <c r="F288" s="196">
        <f>IFERROR(E288/E292,"-")</f>
        <v>6.7729083665338641E-2</v>
      </c>
      <c r="G288" s="52">
        <v>13722659</v>
      </c>
      <c r="H288" s="52">
        <v>16</v>
      </c>
      <c r="I288" s="52">
        <f t="shared" si="122"/>
        <v>807215.23529411759</v>
      </c>
      <c r="J288" s="52">
        <f t="shared" si="99"/>
        <v>857666.1875</v>
      </c>
      <c r="K288" s="10">
        <f t="shared" si="100"/>
        <v>0.94117647058823528</v>
      </c>
      <c r="L288" s="110">
        <v>75</v>
      </c>
      <c r="M288" s="196">
        <f>IFERROR(L288/L292,"-")</f>
        <v>2.8100412139378046E-2</v>
      </c>
      <c r="N288" s="52">
        <v>78682533</v>
      </c>
      <c r="O288" s="52">
        <v>66</v>
      </c>
      <c r="P288" s="52">
        <f t="shared" si="101"/>
        <v>1049100.44</v>
      </c>
      <c r="Q288" s="52">
        <f t="shared" si="102"/>
        <v>1192159.5909090908</v>
      </c>
      <c r="R288" s="10">
        <f t="shared" si="103"/>
        <v>0.88</v>
      </c>
      <c r="S288" s="110">
        <v>0</v>
      </c>
      <c r="T288" s="196">
        <f>IFERROR(S288/S292,"-")</f>
        <v>0</v>
      </c>
      <c r="U288" s="52">
        <v>0</v>
      </c>
      <c r="V288" s="52">
        <v>0</v>
      </c>
      <c r="W288" s="52" t="str">
        <f t="shared" si="104"/>
        <v>-</v>
      </c>
      <c r="X288" s="52" t="str">
        <f t="shared" si="105"/>
        <v>-</v>
      </c>
      <c r="Y288" s="10" t="str">
        <f t="shared" si="106"/>
        <v>-</v>
      </c>
      <c r="Z288" s="110">
        <v>0</v>
      </c>
      <c r="AA288" s="196">
        <f>IFERROR(Z288/Z292,"-")</f>
        <v>0</v>
      </c>
      <c r="AB288" s="52">
        <v>0</v>
      </c>
      <c r="AC288" s="52">
        <v>0</v>
      </c>
      <c r="AD288" s="52" t="str">
        <f t="shared" si="107"/>
        <v>-</v>
      </c>
      <c r="AE288" s="52" t="str">
        <f t="shared" si="108"/>
        <v>-</v>
      </c>
      <c r="AF288" s="10" t="str">
        <f t="shared" si="109"/>
        <v>-</v>
      </c>
      <c r="AG288" s="110">
        <v>41</v>
      </c>
      <c r="AH288" s="196">
        <f>IFERROR(AG288/AG292,"-")</f>
        <v>4.6380090497737558E-2</v>
      </c>
      <c r="AI288" s="52">
        <v>50928721</v>
      </c>
      <c r="AJ288" s="52">
        <v>37</v>
      </c>
      <c r="AK288" s="52">
        <f t="shared" si="110"/>
        <v>1242163.9268292682</v>
      </c>
      <c r="AL288" s="52">
        <f t="shared" si="111"/>
        <v>1376451.9189189188</v>
      </c>
      <c r="AM288" s="10">
        <f t="shared" si="112"/>
        <v>0.90243902439024393</v>
      </c>
      <c r="AN288" s="110">
        <v>29</v>
      </c>
      <c r="AO288" s="196">
        <f>IFERROR(AN288/AN292,"-")</f>
        <v>2.3070803500397773E-2</v>
      </c>
      <c r="AP288" s="52">
        <v>24449087</v>
      </c>
      <c r="AQ288" s="52">
        <v>25</v>
      </c>
      <c r="AR288" s="52">
        <f t="shared" si="113"/>
        <v>843071.96551724139</v>
      </c>
      <c r="AS288" s="52">
        <f t="shared" si="114"/>
        <v>977963.48</v>
      </c>
      <c r="AT288" s="10">
        <f t="shared" si="115"/>
        <v>0.86206896551724133</v>
      </c>
      <c r="AU288" s="110">
        <v>75</v>
      </c>
      <c r="AV288" s="196">
        <f>IFERROR(AU288/AU292,"-")</f>
        <v>0.5067567567567568</v>
      </c>
      <c r="AW288" s="52">
        <v>78682533</v>
      </c>
      <c r="AX288" s="52">
        <v>66</v>
      </c>
      <c r="AY288" s="52">
        <f t="shared" si="116"/>
        <v>1049100.44</v>
      </c>
      <c r="AZ288" s="52">
        <f t="shared" si="117"/>
        <v>1192159.5909090908</v>
      </c>
      <c r="BA288" s="10">
        <f t="shared" si="118"/>
        <v>0.88</v>
      </c>
      <c r="BB288" s="110">
        <v>8</v>
      </c>
      <c r="BC288" s="196">
        <f>IFERROR(BB288/BB292,"-")</f>
        <v>6.0422960725075529E-3</v>
      </c>
      <c r="BD288" s="52">
        <v>8000147</v>
      </c>
      <c r="BE288" s="52">
        <v>6</v>
      </c>
      <c r="BF288" s="52">
        <f t="shared" si="119"/>
        <v>1000018.375</v>
      </c>
      <c r="BG288" s="52">
        <f t="shared" si="120"/>
        <v>1333357.8333333333</v>
      </c>
      <c r="BH288" s="10">
        <f t="shared" si="121"/>
        <v>0.75</v>
      </c>
      <c r="BJ288" s="59"/>
    </row>
    <row r="289" spans="2:62" s="8" customFormat="1">
      <c r="B289" s="404"/>
      <c r="C289" s="407"/>
      <c r="D289" s="105" t="s">
        <v>134</v>
      </c>
      <c r="E289" s="109">
        <v>12</v>
      </c>
      <c r="F289" s="194">
        <f>IFERROR(E289/E292,"-")</f>
        <v>4.7808764940239043E-2</v>
      </c>
      <c r="G289" s="195">
        <v>29254959</v>
      </c>
      <c r="H289" s="195">
        <v>12</v>
      </c>
      <c r="I289" s="195">
        <f t="shared" si="122"/>
        <v>2437913.25</v>
      </c>
      <c r="J289" s="195">
        <f t="shared" si="99"/>
        <v>2437913.25</v>
      </c>
      <c r="K289" s="106">
        <f t="shared" si="100"/>
        <v>1</v>
      </c>
      <c r="L289" s="109">
        <v>40</v>
      </c>
      <c r="M289" s="194">
        <f>IFERROR(L289/L292,"-")</f>
        <v>1.4986886474334956E-2</v>
      </c>
      <c r="N289" s="195">
        <v>71930601</v>
      </c>
      <c r="O289" s="195">
        <v>38</v>
      </c>
      <c r="P289" s="195">
        <f t="shared" si="101"/>
        <v>1798265.0249999999</v>
      </c>
      <c r="Q289" s="195">
        <f t="shared" si="102"/>
        <v>1892910.5526315789</v>
      </c>
      <c r="R289" s="106">
        <f t="shared" si="103"/>
        <v>0.95</v>
      </c>
      <c r="S289" s="109">
        <v>0</v>
      </c>
      <c r="T289" s="194">
        <f>IFERROR(S289/S292,"-")</f>
        <v>0</v>
      </c>
      <c r="U289" s="195">
        <v>0</v>
      </c>
      <c r="V289" s="195">
        <v>0</v>
      </c>
      <c r="W289" s="195" t="str">
        <f t="shared" si="104"/>
        <v>-</v>
      </c>
      <c r="X289" s="195" t="str">
        <f t="shared" si="105"/>
        <v>-</v>
      </c>
      <c r="Y289" s="106" t="str">
        <f t="shared" si="106"/>
        <v>-</v>
      </c>
      <c r="Z289" s="109">
        <v>0</v>
      </c>
      <c r="AA289" s="194">
        <f>IFERROR(Z289/Z292,"-")</f>
        <v>0</v>
      </c>
      <c r="AB289" s="195">
        <v>0</v>
      </c>
      <c r="AC289" s="195">
        <v>0</v>
      </c>
      <c r="AD289" s="195" t="str">
        <f t="shared" si="107"/>
        <v>-</v>
      </c>
      <c r="AE289" s="195" t="str">
        <f t="shared" si="108"/>
        <v>-</v>
      </c>
      <c r="AF289" s="106" t="str">
        <f t="shared" si="109"/>
        <v>-</v>
      </c>
      <c r="AG289" s="109">
        <v>23</v>
      </c>
      <c r="AH289" s="194">
        <f>IFERROR(AG289/AG292,"-")</f>
        <v>2.6018099547511313E-2</v>
      </c>
      <c r="AI289" s="195">
        <v>43289467</v>
      </c>
      <c r="AJ289" s="195">
        <v>23</v>
      </c>
      <c r="AK289" s="195">
        <f t="shared" si="110"/>
        <v>1882150.7391304348</v>
      </c>
      <c r="AL289" s="195">
        <f t="shared" si="111"/>
        <v>1882150.7391304348</v>
      </c>
      <c r="AM289" s="106">
        <f t="shared" si="112"/>
        <v>1</v>
      </c>
      <c r="AN289" s="109">
        <v>13</v>
      </c>
      <c r="AO289" s="194">
        <f>IFERROR(AN289/AN292,"-")</f>
        <v>1.0342084327764518E-2</v>
      </c>
      <c r="AP289" s="195">
        <v>19054130</v>
      </c>
      <c r="AQ289" s="195">
        <v>11</v>
      </c>
      <c r="AR289" s="195">
        <f t="shared" si="113"/>
        <v>1465702.3076923077</v>
      </c>
      <c r="AS289" s="195">
        <f t="shared" si="114"/>
        <v>1732193.6363636365</v>
      </c>
      <c r="AT289" s="106">
        <f t="shared" si="115"/>
        <v>0.84615384615384615</v>
      </c>
      <c r="AU289" s="109">
        <v>40</v>
      </c>
      <c r="AV289" s="194">
        <f>IFERROR(AU289/AU292,"-")</f>
        <v>0.27027027027027029</v>
      </c>
      <c r="AW289" s="195">
        <v>71930601</v>
      </c>
      <c r="AX289" s="195">
        <v>38</v>
      </c>
      <c r="AY289" s="195">
        <f t="shared" si="116"/>
        <v>1798265.0249999999</v>
      </c>
      <c r="AZ289" s="195">
        <f t="shared" si="117"/>
        <v>1892910.5526315789</v>
      </c>
      <c r="BA289" s="106">
        <f t="shared" si="118"/>
        <v>0.95</v>
      </c>
      <c r="BB289" s="109">
        <v>4</v>
      </c>
      <c r="BC289" s="194">
        <f>IFERROR(BB289/BB292,"-")</f>
        <v>3.0211480362537764E-3</v>
      </c>
      <c r="BD289" s="195">
        <v>6480897</v>
      </c>
      <c r="BE289" s="195">
        <v>4</v>
      </c>
      <c r="BF289" s="195">
        <f t="shared" si="119"/>
        <v>1620224.25</v>
      </c>
      <c r="BG289" s="195">
        <f t="shared" si="120"/>
        <v>1620224.25</v>
      </c>
      <c r="BH289" s="106">
        <f t="shared" si="121"/>
        <v>1</v>
      </c>
      <c r="BJ289" s="59"/>
    </row>
    <row r="290" spans="2:62" s="8" customFormat="1">
      <c r="B290" s="404"/>
      <c r="C290" s="407"/>
      <c r="D290" s="105" t="s">
        <v>135</v>
      </c>
      <c r="E290" s="110">
        <v>7</v>
      </c>
      <c r="F290" s="196">
        <f>IFERROR(E290/E292,"-")</f>
        <v>2.7888446215139442E-2</v>
      </c>
      <c r="G290" s="52">
        <v>12090082</v>
      </c>
      <c r="H290" s="52">
        <v>7</v>
      </c>
      <c r="I290" s="52">
        <f t="shared" si="122"/>
        <v>1727154.5714285714</v>
      </c>
      <c r="J290" s="52">
        <f t="shared" si="99"/>
        <v>1727154.5714285714</v>
      </c>
      <c r="K290" s="10">
        <f t="shared" si="100"/>
        <v>1</v>
      </c>
      <c r="L290" s="110">
        <v>24</v>
      </c>
      <c r="M290" s="196">
        <f>IFERROR(L290/L292,"-")</f>
        <v>8.9921318846009745E-3</v>
      </c>
      <c r="N290" s="52">
        <v>55389088</v>
      </c>
      <c r="O290" s="52">
        <v>23</v>
      </c>
      <c r="P290" s="52">
        <f t="shared" si="101"/>
        <v>2307878.6666666665</v>
      </c>
      <c r="Q290" s="52">
        <f t="shared" si="102"/>
        <v>2408221.2173913042</v>
      </c>
      <c r="R290" s="10">
        <f t="shared" si="103"/>
        <v>0.95833333333333337</v>
      </c>
      <c r="S290" s="110">
        <v>0</v>
      </c>
      <c r="T290" s="196">
        <f>IFERROR(S290/S292,"-")</f>
        <v>0</v>
      </c>
      <c r="U290" s="52">
        <v>0</v>
      </c>
      <c r="V290" s="52">
        <v>0</v>
      </c>
      <c r="W290" s="52" t="str">
        <f t="shared" si="104"/>
        <v>-</v>
      </c>
      <c r="X290" s="52" t="str">
        <f t="shared" si="105"/>
        <v>-</v>
      </c>
      <c r="Y290" s="10" t="str">
        <f t="shared" si="106"/>
        <v>-</v>
      </c>
      <c r="Z290" s="110">
        <v>0</v>
      </c>
      <c r="AA290" s="196">
        <f>IFERROR(Z290/Z292,"-")</f>
        <v>0</v>
      </c>
      <c r="AB290" s="52">
        <v>0</v>
      </c>
      <c r="AC290" s="52">
        <v>0</v>
      </c>
      <c r="AD290" s="52" t="str">
        <f t="shared" si="107"/>
        <v>-</v>
      </c>
      <c r="AE290" s="52" t="str">
        <f t="shared" si="108"/>
        <v>-</v>
      </c>
      <c r="AF290" s="10" t="str">
        <f t="shared" si="109"/>
        <v>-</v>
      </c>
      <c r="AG290" s="110">
        <v>13</v>
      </c>
      <c r="AH290" s="196">
        <f>IFERROR(AG290/AG292,"-")</f>
        <v>1.4705882352941176E-2</v>
      </c>
      <c r="AI290" s="52">
        <v>29135908</v>
      </c>
      <c r="AJ290" s="52">
        <v>12</v>
      </c>
      <c r="AK290" s="52">
        <f t="shared" si="110"/>
        <v>2241223.6923076925</v>
      </c>
      <c r="AL290" s="52">
        <f t="shared" si="111"/>
        <v>2427992.3333333335</v>
      </c>
      <c r="AM290" s="10">
        <f t="shared" si="112"/>
        <v>0.92307692307692313</v>
      </c>
      <c r="AN290" s="110">
        <v>10</v>
      </c>
      <c r="AO290" s="196">
        <f>IFERROR(AN290/AN292,"-")</f>
        <v>7.955449482895784E-3</v>
      </c>
      <c r="AP290" s="52">
        <v>22356569</v>
      </c>
      <c r="AQ290" s="52">
        <v>10</v>
      </c>
      <c r="AR290" s="52">
        <f t="shared" si="113"/>
        <v>2235656.9</v>
      </c>
      <c r="AS290" s="52">
        <f t="shared" si="114"/>
        <v>2235656.9</v>
      </c>
      <c r="AT290" s="10">
        <f t="shared" si="115"/>
        <v>1</v>
      </c>
      <c r="AU290" s="110">
        <v>24</v>
      </c>
      <c r="AV290" s="196">
        <f>IFERROR(AU290/AU292,"-")</f>
        <v>0.16216216216216217</v>
      </c>
      <c r="AW290" s="52">
        <v>55389088</v>
      </c>
      <c r="AX290" s="52">
        <v>23</v>
      </c>
      <c r="AY290" s="52">
        <f t="shared" si="116"/>
        <v>2307878.6666666665</v>
      </c>
      <c r="AZ290" s="52">
        <f t="shared" si="117"/>
        <v>2408221.2173913042</v>
      </c>
      <c r="BA290" s="10">
        <f t="shared" si="118"/>
        <v>0.95833333333333337</v>
      </c>
      <c r="BB290" s="110">
        <v>3</v>
      </c>
      <c r="BC290" s="196">
        <f>IFERROR(BB290/BB292,"-")</f>
        <v>2.2658610271903325E-3</v>
      </c>
      <c r="BD290" s="52">
        <v>6905227</v>
      </c>
      <c r="BE290" s="52">
        <v>3</v>
      </c>
      <c r="BF290" s="52">
        <f t="shared" si="119"/>
        <v>2301742.3333333335</v>
      </c>
      <c r="BG290" s="52">
        <f t="shared" si="120"/>
        <v>2301742.3333333335</v>
      </c>
      <c r="BH290" s="10">
        <f t="shared" si="121"/>
        <v>1</v>
      </c>
      <c r="BJ290" s="59"/>
    </row>
    <row r="291" spans="2:62" s="8" customFormat="1">
      <c r="B291" s="404"/>
      <c r="C291" s="407"/>
      <c r="D291" s="108" t="s">
        <v>136</v>
      </c>
      <c r="E291" s="303">
        <v>3</v>
      </c>
      <c r="F291" s="197">
        <f>IFERROR(E291/E292,"-")</f>
        <v>1.1952191235059761E-2</v>
      </c>
      <c r="G291" s="98">
        <v>10268490</v>
      </c>
      <c r="H291" s="98">
        <v>3</v>
      </c>
      <c r="I291" s="98">
        <f t="shared" si="122"/>
        <v>3422830</v>
      </c>
      <c r="J291" s="98">
        <f t="shared" si="99"/>
        <v>3422830</v>
      </c>
      <c r="K291" s="26">
        <f t="shared" si="100"/>
        <v>1</v>
      </c>
      <c r="L291" s="303">
        <v>9</v>
      </c>
      <c r="M291" s="197">
        <f>IFERROR(L291/L292,"-")</f>
        <v>3.3720494567253652E-3</v>
      </c>
      <c r="N291" s="98">
        <v>18083828</v>
      </c>
      <c r="O291" s="98">
        <v>8</v>
      </c>
      <c r="P291" s="98">
        <f t="shared" si="101"/>
        <v>2009314.2222222222</v>
      </c>
      <c r="Q291" s="98">
        <f t="shared" si="102"/>
        <v>2260478.5</v>
      </c>
      <c r="R291" s="26">
        <f t="shared" si="103"/>
        <v>0.88888888888888884</v>
      </c>
      <c r="S291" s="303">
        <v>0</v>
      </c>
      <c r="T291" s="197">
        <f>IFERROR(S291/S292,"-")</f>
        <v>0</v>
      </c>
      <c r="U291" s="98">
        <v>0</v>
      </c>
      <c r="V291" s="98">
        <v>0</v>
      </c>
      <c r="W291" s="98" t="str">
        <f t="shared" si="104"/>
        <v>-</v>
      </c>
      <c r="X291" s="98" t="str">
        <f t="shared" si="105"/>
        <v>-</v>
      </c>
      <c r="Y291" s="26" t="str">
        <f t="shared" si="106"/>
        <v>-</v>
      </c>
      <c r="Z291" s="303">
        <v>0</v>
      </c>
      <c r="AA291" s="197">
        <f>IFERROR(Z291/Z292,"-")</f>
        <v>0</v>
      </c>
      <c r="AB291" s="98">
        <v>0</v>
      </c>
      <c r="AC291" s="98">
        <v>0</v>
      </c>
      <c r="AD291" s="98" t="str">
        <f t="shared" si="107"/>
        <v>-</v>
      </c>
      <c r="AE291" s="98" t="str">
        <f t="shared" si="108"/>
        <v>-</v>
      </c>
      <c r="AF291" s="26" t="str">
        <f t="shared" si="109"/>
        <v>-</v>
      </c>
      <c r="AG291" s="303">
        <v>4</v>
      </c>
      <c r="AH291" s="197">
        <f>IFERROR(AG291/AG292,"-")</f>
        <v>4.5248868778280547E-3</v>
      </c>
      <c r="AI291" s="98">
        <v>7936258</v>
      </c>
      <c r="AJ291" s="98">
        <v>3</v>
      </c>
      <c r="AK291" s="98">
        <f t="shared" si="110"/>
        <v>1984064.5</v>
      </c>
      <c r="AL291" s="98">
        <f t="shared" si="111"/>
        <v>2645419.3333333335</v>
      </c>
      <c r="AM291" s="26">
        <f t="shared" si="112"/>
        <v>0.75</v>
      </c>
      <c r="AN291" s="303">
        <v>4</v>
      </c>
      <c r="AO291" s="197">
        <f>IFERROR(AN291/AN292,"-")</f>
        <v>3.1821797931583136E-3</v>
      </c>
      <c r="AP291" s="98">
        <v>6284343</v>
      </c>
      <c r="AQ291" s="98">
        <v>4</v>
      </c>
      <c r="AR291" s="98">
        <f t="shared" si="113"/>
        <v>1571085.75</v>
      </c>
      <c r="AS291" s="98">
        <f t="shared" si="114"/>
        <v>1571085.75</v>
      </c>
      <c r="AT291" s="26">
        <f t="shared" si="115"/>
        <v>1</v>
      </c>
      <c r="AU291" s="303">
        <v>9</v>
      </c>
      <c r="AV291" s="197">
        <f>IFERROR(AU291/AU292,"-")</f>
        <v>6.0810810810810814E-2</v>
      </c>
      <c r="AW291" s="98">
        <v>18083828</v>
      </c>
      <c r="AX291" s="98">
        <v>8</v>
      </c>
      <c r="AY291" s="98">
        <f t="shared" si="116"/>
        <v>2009314.2222222222</v>
      </c>
      <c r="AZ291" s="98">
        <f t="shared" si="117"/>
        <v>2260478.5</v>
      </c>
      <c r="BA291" s="26">
        <f t="shared" si="118"/>
        <v>0.88888888888888884</v>
      </c>
      <c r="BB291" s="303">
        <v>1</v>
      </c>
      <c r="BC291" s="197">
        <f>IFERROR(BB291/BB292,"-")</f>
        <v>7.5528700906344411E-4</v>
      </c>
      <c r="BD291" s="98">
        <v>562254</v>
      </c>
      <c r="BE291" s="98">
        <v>1</v>
      </c>
      <c r="BF291" s="98">
        <f t="shared" si="119"/>
        <v>562254</v>
      </c>
      <c r="BG291" s="98">
        <f t="shared" si="120"/>
        <v>562254</v>
      </c>
      <c r="BH291" s="26">
        <f t="shared" si="121"/>
        <v>1</v>
      </c>
      <c r="BJ291" s="59"/>
    </row>
    <row r="292" spans="2:62" s="8" customFormat="1">
      <c r="B292" s="405"/>
      <c r="C292" s="408"/>
      <c r="D292" s="221" t="s">
        <v>64</v>
      </c>
      <c r="E292" s="111">
        <f>SUM(E284:E291)</f>
        <v>251</v>
      </c>
      <c r="F292" s="198">
        <f>IFERROR(E292/E292,"-")</f>
        <v>1</v>
      </c>
      <c r="G292" s="99">
        <f>SUM(G284:G291)</f>
        <v>77850161</v>
      </c>
      <c r="H292" s="99">
        <f>SUM(H284:H291)</f>
        <v>88</v>
      </c>
      <c r="I292" s="99">
        <f t="shared" si="122"/>
        <v>310160.00398406375</v>
      </c>
      <c r="J292" s="99">
        <f t="shared" si="99"/>
        <v>884660.92045454541</v>
      </c>
      <c r="K292" s="87">
        <f t="shared" si="100"/>
        <v>0.35059760956175301</v>
      </c>
      <c r="L292" s="111">
        <f>SUM(L284:L291)</f>
        <v>2669</v>
      </c>
      <c r="M292" s="198">
        <f>IFERROR(L292/L292,"-")</f>
        <v>1</v>
      </c>
      <c r="N292" s="99">
        <f>SUM(N284:N291)</f>
        <v>359902646</v>
      </c>
      <c r="O292" s="99">
        <f>SUM(O284:O291)</f>
        <v>416</v>
      </c>
      <c r="P292" s="99">
        <f t="shared" si="101"/>
        <v>134845.50243536904</v>
      </c>
      <c r="Q292" s="99">
        <f t="shared" si="102"/>
        <v>865150.59134615387</v>
      </c>
      <c r="R292" s="87">
        <f t="shared" si="103"/>
        <v>0.15586361933308354</v>
      </c>
      <c r="S292" s="111">
        <f>SUM(S284:S291)</f>
        <v>167</v>
      </c>
      <c r="T292" s="198">
        <f>IFERROR(S292/S292,"-")</f>
        <v>1</v>
      </c>
      <c r="U292" s="99">
        <f>SUM(U284:U291)</f>
        <v>8680544</v>
      </c>
      <c r="V292" s="99">
        <f>SUM(V284:V291)</f>
        <v>10</v>
      </c>
      <c r="W292" s="99">
        <f t="shared" si="104"/>
        <v>51979.305389221554</v>
      </c>
      <c r="X292" s="99">
        <f t="shared" si="105"/>
        <v>868054.4</v>
      </c>
      <c r="Y292" s="87">
        <f t="shared" si="106"/>
        <v>5.9880239520958084E-2</v>
      </c>
      <c r="Z292" s="111">
        <f>SUM(Z284:Z291)</f>
        <v>350</v>
      </c>
      <c r="AA292" s="198">
        <f>IFERROR(Z292/Z292,"-")</f>
        <v>1</v>
      </c>
      <c r="AB292" s="99">
        <f>SUM(AB284:AB291)</f>
        <v>9958197</v>
      </c>
      <c r="AC292" s="99">
        <f>SUM(AC284:AC291)</f>
        <v>17</v>
      </c>
      <c r="AD292" s="99">
        <f t="shared" si="107"/>
        <v>28451.991428571429</v>
      </c>
      <c r="AE292" s="99">
        <f t="shared" si="108"/>
        <v>585776.29411764711</v>
      </c>
      <c r="AF292" s="87">
        <f t="shared" si="109"/>
        <v>4.8571428571428571E-2</v>
      </c>
      <c r="AG292" s="111">
        <f>SUM(AG284:AG291)</f>
        <v>884</v>
      </c>
      <c r="AH292" s="198">
        <f>IFERROR(AG292/AG292,"-")</f>
        <v>1</v>
      </c>
      <c r="AI292" s="99">
        <f>SUM(AI284:AI291)</f>
        <v>188482446</v>
      </c>
      <c r="AJ292" s="99">
        <f>SUM(AJ284:AJ291)</f>
        <v>201</v>
      </c>
      <c r="AK292" s="99">
        <f t="shared" si="110"/>
        <v>213215.4366515837</v>
      </c>
      <c r="AL292" s="99">
        <f t="shared" si="111"/>
        <v>937723.61194029846</v>
      </c>
      <c r="AM292" s="87">
        <f t="shared" si="112"/>
        <v>0.22737556561085973</v>
      </c>
      <c r="AN292" s="111">
        <f>SUM(AN284:AN291)</f>
        <v>1257</v>
      </c>
      <c r="AO292" s="198">
        <f>IFERROR(AN292/AN292,"-")</f>
        <v>1</v>
      </c>
      <c r="AP292" s="99">
        <f>SUM(AP284:AP291)</f>
        <v>132129892</v>
      </c>
      <c r="AQ292" s="99">
        <f>SUM(AQ284:AQ291)</f>
        <v>178</v>
      </c>
      <c r="AR292" s="99">
        <f t="shared" si="113"/>
        <v>105115.26809864758</v>
      </c>
      <c r="AS292" s="99">
        <f t="shared" si="114"/>
        <v>742302.76404494385</v>
      </c>
      <c r="AT292" s="87">
        <f t="shared" si="115"/>
        <v>0.14160700079554495</v>
      </c>
      <c r="AU292" s="111">
        <f>SUM(AU284:AU291)</f>
        <v>148</v>
      </c>
      <c r="AV292" s="198">
        <f>IFERROR(AU292/AU292,"-")</f>
        <v>1</v>
      </c>
      <c r="AW292" s="99">
        <f>SUM(AW284:AW291)</f>
        <v>224086050</v>
      </c>
      <c r="AX292" s="99">
        <f>SUM(AX284:AX291)</f>
        <v>135</v>
      </c>
      <c r="AY292" s="99">
        <f t="shared" si="116"/>
        <v>1514094.9324324324</v>
      </c>
      <c r="AZ292" s="99">
        <f t="shared" si="117"/>
        <v>1659896.6666666667</v>
      </c>
      <c r="BA292" s="87">
        <f t="shared" si="118"/>
        <v>0.91216216216216217</v>
      </c>
      <c r="BB292" s="111">
        <f>SUM(BB284:BB291)</f>
        <v>1324</v>
      </c>
      <c r="BC292" s="198">
        <f>IFERROR(BB292/BB292,"-")</f>
        <v>1</v>
      </c>
      <c r="BD292" s="99">
        <f>SUM(BD284:BD291)</f>
        <v>41315606</v>
      </c>
      <c r="BE292" s="99">
        <f>SUM(BE284:BE291)</f>
        <v>56</v>
      </c>
      <c r="BF292" s="99">
        <f t="shared" si="119"/>
        <v>31205.140483383686</v>
      </c>
      <c r="BG292" s="99">
        <f t="shared" si="120"/>
        <v>737778.67857142852</v>
      </c>
      <c r="BH292" s="87">
        <f t="shared" si="121"/>
        <v>4.2296072507552872E-2</v>
      </c>
      <c r="BJ292" s="59"/>
    </row>
    <row r="293" spans="2:62" s="8" customFormat="1">
      <c r="B293" s="403">
        <v>33</v>
      </c>
      <c r="C293" s="406" t="s">
        <v>36</v>
      </c>
      <c r="D293" s="105" t="s">
        <v>132</v>
      </c>
      <c r="E293" s="109">
        <v>32</v>
      </c>
      <c r="F293" s="194">
        <f>IFERROR(E293/E301,"-")</f>
        <v>0.38554216867469882</v>
      </c>
      <c r="G293" s="195">
        <v>0</v>
      </c>
      <c r="H293" s="195">
        <v>0</v>
      </c>
      <c r="I293" s="195">
        <f t="shared" si="122"/>
        <v>0</v>
      </c>
      <c r="J293" s="195" t="str">
        <f t="shared" si="99"/>
        <v>-</v>
      </c>
      <c r="K293" s="106">
        <f t="shared" si="100"/>
        <v>0</v>
      </c>
      <c r="L293" s="109">
        <v>691</v>
      </c>
      <c r="M293" s="194">
        <f>IFERROR(L293/L301,"-")</f>
        <v>0.74381054897739507</v>
      </c>
      <c r="N293" s="195">
        <v>0</v>
      </c>
      <c r="O293" s="195">
        <v>0</v>
      </c>
      <c r="P293" s="195">
        <f t="shared" si="101"/>
        <v>0</v>
      </c>
      <c r="Q293" s="195" t="str">
        <f t="shared" si="102"/>
        <v>-</v>
      </c>
      <c r="R293" s="106">
        <f t="shared" si="103"/>
        <v>0</v>
      </c>
      <c r="S293" s="109">
        <v>44</v>
      </c>
      <c r="T293" s="194">
        <f>IFERROR(S293/S301,"-")</f>
        <v>0.91666666666666663</v>
      </c>
      <c r="U293" s="195">
        <v>0</v>
      </c>
      <c r="V293" s="195">
        <v>0</v>
      </c>
      <c r="W293" s="195">
        <f t="shared" si="104"/>
        <v>0</v>
      </c>
      <c r="X293" s="195" t="str">
        <f t="shared" si="105"/>
        <v>-</v>
      </c>
      <c r="Y293" s="106">
        <f t="shared" si="106"/>
        <v>0</v>
      </c>
      <c r="Z293" s="109">
        <v>100</v>
      </c>
      <c r="AA293" s="194">
        <f>IFERROR(Z293/Z301,"-")</f>
        <v>0.92592592592592593</v>
      </c>
      <c r="AB293" s="195">
        <v>0</v>
      </c>
      <c r="AC293" s="195">
        <v>0</v>
      </c>
      <c r="AD293" s="195">
        <f t="shared" si="107"/>
        <v>0</v>
      </c>
      <c r="AE293" s="195" t="str">
        <f t="shared" si="108"/>
        <v>-</v>
      </c>
      <c r="AF293" s="106">
        <f t="shared" si="109"/>
        <v>0</v>
      </c>
      <c r="AG293" s="109">
        <v>197</v>
      </c>
      <c r="AH293" s="194">
        <f>IFERROR(AG293/AG301,"-")</f>
        <v>0.6253968253968254</v>
      </c>
      <c r="AI293" s="195">
        <v>0</v>
      </c>
      <c r="AJ293" s="195">
        <v>0</v>
      </c>
      <c r="AK293" s="195">
        <f t="shared" si="110"/>
        <v>0</v>
      </c>
      <c r="AL293" s="195" t="str">
        <f t="shared" si="111"/>
        <v>-</v>
      </c>
      <c r="AM293" s="106">
        <f t="shared" si="112"/>
        <v>0</v>
      </c>
      <c r="AN293" s="109">
        <v>350</v>
      </c>
      <c r="AO293" s="194">
        <f>IFERROR(AN293/AN301,"-")</f>
        <v>0.77951002227171495</v>
      </c>
      <c r="AP293" s="195">
        <v>0</v>
      </c>
      <c r="AQ293" s="195">
        <v>0</v>
      </c>
      <c r="AR293" s="195">
        <f t="shared" si="113"/>
        <v>0</v>
      </c>
      <c r="AS293" s="195" t="str">
        <f t="shared" si="114"/>
        <v>-</v>
      </c>
      <c r="AT293" s="106">
        <f t="shared" si="115"/>
        <v>0</v>
      </c>
      <c r="AU293" s="109">
        <v>0</v>
      </c>
      <c r="AV293" s="194">
        <f>IFERROR(AU293/AU301,"-")</f>
        <v>0</v>
      </c>
      <c r="AW293" s="195">
        <v>0</v>
      </c>
      <c r="AX293" s="195">
        <v>0</v>
      </c>
      <c r="AY293" s="195" t="str">
        <f t="shared" si="116"/>
        <v>-</v>
      </c>
      <c r="AZ293" s="195" t="str">
        <f t="shared" si="117"/>
        <v>-</v>
      </c>
      <c r="BA293" s="106" t="str">
        <f t="shared" si="118"/>
        <v>-</v>
      </c>
      <c r="BB293" s="109">
        <v>514</v>
      </c>
      <c r="BC293" s="194">
        <f>IFERROR(BB293/BB301,"-")</f>
        <v>0.92446043165467628</v>
      </c>
      <c r="BD293" s="195">
        <v>0</v>
      </c>
      <c r="BE293" s="195">
        <v>0</v>
      </c>
      <c r="BF293" s="195">
        <f t="shared" si="119"/>
        <v>0</v>
      </c>
      <c r="BG293" s="195" t="str">
        <f t="shared" si="120"/>
        <v>-</v>
      </c>
      <c r="BH293" s="106">
        <f t="shared" si="121"/>
        <v>0</v>
      </c>
      <c r="BJ293" s="59"/>
    </row>
    <row r="294" spans="2:62" s="8" customFormat="1">
      <c r="B294" s="404"/>
      <c r="C294" s="407"/>
      <c r="D294" s="105" t="s">
        <v>129</v>
      </c>
      <c r="E294" s="110">
        <v>14</v>
      </c>
      <c r="F294" s="196">
        <f>IFERROR(E294/E301,"-")</f>
        <v>0.16867469879518071</v>
      </c>
      <c r="G294" s="52">
        <v>738579</v>
      </c>
      <c r="H294" s="52">
        <v>3</v>
      </c>
      <c r="I294" s="52">
        <f t="shared" si="122"/>
        <v>52755.642857142855</v>
      </c>
      <c r="J294" s="52">
        <f t="shared" si="99"/>
        <v>246193</v>
      </c>
      <c r="K294" s="10">
        <f t="shared" si="100"/>
        <v>0.21428571428571427</v>
      </c>
      <c r="L294" s="110">
        <v>75</v>
      </c>
      <c r="M294" s="196">
        <f>IFERROR(L294/L301,"-")</f>
        <v>8.073196986006459E-2</v>
      </c>
      <c r="N294" s="52">
        <v>3294163</v>
      </c>
      <c r="O294" s="52">
        <v>21</v>
      </c>
      <c r="P294" s="52">
        <f t="shared" si="101"/>
        <v>43922.173333333332</v>
      </c>
      <c r="Q294" s="52">
        <f t="shared" si="102"/>
        <v>156864.90476190476</v>
      </c>
      <c r="R294" s="10">
        <f t="shared" si="103"/>
        <v>0.28000000000000003</v>
      </c>
      <c r="S294" s="110">
        <v>1</v>
      </c>
      <c r="T294" s="196">
        <f>IFERROR(S294/S301,"-")</f>
        <v>2.0833333333333332E-2</v>
      </c>
      <c r="U294" s="52">
        <v>0</v>
      </c>
      <c r="V294" s="52">
        <v>0</v>
      </c>
      <c r="W294" s="52">
        <f t="shared" si="104"/>
        <v>0</v>
      </c>
      <c r="X294" s="52" t="str">
        <f t="shared" si="105"/>
        <v>-</v>
      </c>
      <c r="Y294" s="10">
        <f t="shared" si="106"/>
        <v>0</v>
      </c>
      <c r="Z294" s="110">
        <v>2</v>
      </c>
      <c r="AA294" s="196">
        <f>IFERROR(Z294/Z301,"-")</f>
        <v>1.8518518518518517E-2</v>
      </c>
      <c r="AB294" s="52">
        <v>0</v>
      </c>
      <c r="AC294" s="52">
        <v>0</v>
      </c>
      <c r="AD294" s="52">
        <f t="shared" si="107"/>
        <v>0</v>
      </c>
      <c r="AE294" s="52" t="str">
        <f t="shared" si="108"/>
        <v>-</v>
      </c>
      <c r="AF294" s="10">
        <f t="shared" si="109"/>
        <v>0</v>
      </c>
      <c r="AG294" s="110">
        <v>38</v>
      </c>
      <c r="AH294" s="196">
        <f>IFERROR(AG294/AG301,"-")</f>
        <v>0.12063492063492064</v>
      </c>
      <c r="AI294" s="52">
        <v>892505</v>
      </c>
      <c r="AJ294" s="52">
        <v>8</v>
      </c>
      <c r="AK294" s="52">
        <f t="shared" si="110"/>
        <v>23486.973684210527</v>
      </c>
      <c r="AL294" s="52">
        <f t="shared" si="111"/>
        <v>111563.125</v>
      </c>
      <c r="AM294" s="10">
        <f t="shared" si="112"/>
        <v>0.21052631578947367</v>
      </c>
      <c r="AN294" s="110">
        <v>34</v>
      </c>
      <c r="AO294" s="196">
        <f>IFERROR(AN294/AN301,"-")</f>
        <v>7.5723830734966593E-2</v>
      </c>
      <c r="AP294" s="52">
        <v>2401658</v>
      </c>
      <c r="AQ294" s="52">
        <v>13</v>
      </c>
      <c r="AR294" s="52">
        <f t="shared" si="113"/>
        <v>70637</v>
      </c>
      <c r="AS294" s="52">
        <f t="shared" si="114"/>
        <v>184742.92307692306</v>
      </c>
      <c r="AT294" s="10">
        <f t="shared" si="115"/>
        <v>0.38235294117647056</v>
      </c>
      <c r="AU294" s="110">
        <v>0</v>
      </c>
      <c r="AV294" s="196">
        <f>IFERROR(AU294/AU301,"-")</f>
        <v>0</v>
      </c>
      <c r="AW294" s="52">
        <v>0</v>
      </c>
      <c r="AX294" s="52">
        <v>0</v>
      </c>
      <c r="AY294" s="52" t="str">
        <f t="shared" si="116"/>
        <v>-</v>
      </c>
      <c r="AZ294" s="52" t="str">
        <f t="shared" si="117"/>
        <v>-</v>
      </c>
      <c r="BA294" s="10" t="str">
        <f t="shared" si="118"/>
        <v>-</v>
      </c>
      <c r="BB294" s="110">
        <v>17</v>
      </c>
      <c r="BC294" s="196">
        <f>IFERROR(BB294/BB301,"-")</f>
        <v>3.0575539568345324E-2</v>
      </c>
      <c r="BD294" s="52">
        <v>1196137</v>
      </c>
      <c r="BE294" s="52">
        <v>4</v>
      </c>
      <c r="BF294" s="52">
        <f t="shared" si="119"/>
        <v>70361</v>
      </c>
      <c r="BG294" s="52">
        <f t="shared" si="120"/>
        <v>299034.25</v>
      </c>
      <c r="BH294" s="10">
        <f t="shared" si="121"/>
        <v>0.23529411764705882</v>
      </c>
      <c r="BJ294" s="59"/>
    </row>
    <row r="295" spans="2:62" s="8" customFormat="1">
      <c r="B295" s="404"/>
      <c r="C295" s="407"/>
      <c r="D295" s="105" t="s">
        <v>130</v>
      </c>
      <c r="E295" s="110">
        <v>9</v>
      </c>
      <c r="F295" s="196">
        <f>IFERROR(E295/E301,"-")</f>
        <v>0.10843373493975904</v>
      </c>
      <c r="G295" s="52">
        <v>2183460</v>
      </c>
      <c r="H295" s="52">
        <v>8</v>
      </c>
      <c r="I295" s="52">
        <f t="shared" si="122"/>
        <v>242606.66666666666</v>
      </c>
      <c r="J295" s="52">
        <f t="shared" si="99"/>
        <v>272932.5</v>
      </c>
      <c r="K295" s="10">
        <f t="shared" si="100"/>
        <v>0.88888888888888884</v>
      </c>
      <c r="L295" s="110">
        <v>52</v>
      </c>
      <c r="M295" s="196">
        <f>IFERROR(L295/L301,"-")</f>
        <v>5.5974165769644778E-2</v>
      </c>
      <c r="N295" s="52">
        <v>6384098</v>
      </c>
      <c r="O295" s="52">
        <v>30</v>
      </c>
      <c r="P295" s="52">
        <f t="shared" si="101"/>
        <v>122771.11538461539</v>
      </c>
      <c r="Q295" s="52">
        <f t="shared" si="102"/>
        <v>212803.26666666666</v>
      </c>
      <c r="R295" s="10">
        <f t="shared" si="103"/>
        <v>0.57692307692307687</v>
      </c>
      <c r="S295" s="110">
        <v>0</v>
      </c>
      <c r="T295" s="196">
        <f>IFERROR(S295/S301,"-")</f>
        <v>0</v>
      </c>
      <c r="U295" s="52">
        <v>0</v>
      </c>
      <c r="V295" s="52">
        <v>0</v>
      </c>
      <c r="W295" s="52" t="str">
        <f t="shared" si="104"/>
        <v>-</v>
      </c>
      <c r="X295" s="52" t="str">
        <f t="shared" si="105"/>
        <v>-</v>
      </c>
      <c r="Y295" s="10" t="str">
        <f t="shared" si="106"/>
        <v>-</v>
      </c>
      <c r="Z295" s="110">
        <v>2</v>
      </c>
      <c r="AA295" s="196">
        <f>IFERROR(Z295/Z301,"-")</f>
        <v>1.8518518518518517E-2</v>
      </c>
      <c r="AB295" s="52">
        <v>389179</v>
      </c>
      <c r="AC295" s="52">
        <v>2</v>
      </c>
      <c r="AD295" s="52">
        <f t="shared" si="107"/>
        <v>194589.5</v>
      </c>
      <c r="AE295" s="52">
        <f t="shared" si="108"/>
        <v>194589.5</v>
      </c>
      <c r="AF295" s="10">
        <f t="shared" si="109"/>
        <v>1</v>
      </c>
      <c r="AG295" s="110">
        <v>30</v>
      </c>
      <c r="AH295" s="196">
        <f>IFERROR(AG295/AG301,"-")</f>
        <v>9.5238095238095233E-2</v>
      </c>
      <c r="AI295" s="52">
        <v>2669627</v>
      </c>
      <c r="AJ295" s="52">
        <v>15</v>
      </c>
      <c r="AK295" s="52">
        <f t="shared" si="110"/>
        <v>88987.566666666666</v>
      </c>
      <c r="AL295" s="52">
        <f t="shared" si="111"/>
        <v>177975.13333333333</v>
      </c>
      <c r="AM295" s="10">
        <f t="shared" si="112"/>
        <v>0.5</v>
      </c>
      <c r="AN295" s="110">
        <v>20</v>
      </c>
      <c r="AO295" s="196">
        <f>IFERROR(AN295/AN301,"-")</f>
        <v>4.4543429844097995E-2</v>
      </c>
      <c r="AP295" s="52">
        <v>3325292</v>
      </c>
      <c r="AQ295" s="52">
        <v>13</v>
      </c>
      <c r="AR295" s="52">
        <f t="shared" si="113"/>
        <v>166264.6</v>
      </c>
      <c r="AS295" s="52">
        <f t="shared" si="114"/>
        <v>255791.69230769231</v>
      </c>
      <c r="AT295" s="10">
        <f t="shared" si="115"/>
        <v>0.65</v>
      </c>
      <c r="AU295" s="110">
        <v>0</v>
      </c>
      <c r="AV295" s="196">
        <f>IFERROR(AU295/AU301,"-")</f>
        <v>0</v>
      </c>
      <c r="AW295" s="52">
        <v>0</v>
      </c>
      <c r="AX295" s="52">
        <v>0</v>
      </c>
      <c r="AY295" s="52" t="str">
        <f t="shared" si="116"/>
        <v>-</v>
      </c>
      <c r="AZ295" s="52" t="str">
        <f t="shared" si="117"/>
        <v>-</v>
      </c>
      <c r="BA295" s="10" t="str">
        <f t="shared" si="118"/>
        <v>-</v>
      </c>
      <c r="BB295" s="110">
        <v>10</v>
      </c>
      <c r="BC295" s="196">
        <f>IFERROR(BB295/BB301,"-")</f>
        <v>1.7985611510791366E-2</v>
      </c>
      <c r="BD295" s="52">
        <v>1619211</v>
      </c>
      <c r="BE295" s="52">
        <v>4</v>
      </c>
      <c r="BF295" s="52">
        <f t="shared" si="119"/>
        <v>161921.1</v>
      </c>
      <c r="BG295" s="52">
        <f t="shared" si="120"/>
        <v>404802.75</v>
      </c>
      <c r="BH295" s="10">
        <f t="shared" si="121"/>
        <v>0.4</v>
      </c>
      <c r="BJ295" s="59"/>
    </row>
    <row r="296" spans="2:62" s="8" customFormat="1">
      <c r="B296" s="404"/>
      <c r="C296" s="407"/>
      <c r="D296" s="105" t="s">
        <v>131</v>
      </c>
      <c r="E296" s="109">
        <v>9</v>
      </c>
      <c r="F296" s="194">
        <f>IFERROR(E296/E301,"-")</f>
        <v>0.10843373493975904</v>
      </c>
      <c r="G296" s="195">
        <v>7788024</v>
      </c>
      <c r="H296" s="195">
        <v>8</v>
      </c>
      <c r="I296" s="195">
        <f t="shared" si="122"/>
        <v>865336</v>
      </c>
      <c r="J296" s="195">
        <f t="shared" si="99"/>
        <v>973503</v>
      </c>
      <c r="K296" s="106">
        <f t="shared" si="100"/>
        <v>0.88888888888888884</v>
      </c>
      <c r="L296" s="109">
        <v>55</v>
      </c>
      <c r="M296" s="194">
        <f>IFERROR(L296/L301,"-")</f>
        <v>5.9203444564047365E-2</v>
      </c>
      <c r="N296" s="195">
        <v>45368399</v>
      </c>
      <c r="O296" s="195">
        <v>48</v>
      </c>
      <c r="P296" s="195">
        <f t="shared" si="101"/>
        <v>824879.98181818181</v>
      </c>
      <c r="Q296" s="195">
        <f t="shared" si="102"/>
        <v>945174.97916666663</v>
      </c>
      <c r="R296" s="106">
        <f t="shared" si="103"/>
        <v>0.87272727272727268</v>
      </c>
      <c r="S296" s="109">
        <v>3</v>
      </c>
      <c r="T296" s="194">
        <f>IFERROR(S296/S301,"-")</f>
        <v>6.25E-2</v>
      </c>
      <c r="U296" s="195">
        <v>1387264</v>
      </c>
      <c r="V296" s="195">
        <v>3</v>
      </c>
      <c r="W296" s="195">
        <f t="shared" si="104"/>
        <v>462421.33333333331</v>
      </c>
      <c r="X296" s="195">
        <f t="shared" si="105"/>
        <v>462421.33333333331</v>
      </c>
      <c r="Y296" s="106">
        <f t="shared" si="106"/>
        <v>1</v>
      </c>
      <c r="Z296" s="109">
        <v>4</v>
      </c>
      <c r="AA296" s="194">
        <f>IFERROR(Z296/Z301,"-")</f>
        <v>3.7037037037037035E-2</v>
      </c>
      <c r="AB296" s="195">
        <v>8549450</v>
      </c>
      <c r="AC296" s="195">
        <v>4</v>
      </c>
      <c r="AD296" s="195">
        <f t="shared" si="107"/>
        <v>2137362.5</v>
      </c>
      <c r="AE296" s="195">
        <f t="shared" si="108"/>
        <v>2137362.5</v>
      </c>
      <c r="AF296" s="106">
        <f t="shared" si="109"/>
        <v>1</v>
      </c>
      <c r="AG296" s="109">
        <v>28</v>
      </c>
      <c r="AH296" s="194">
        <f>IFERROR(AG296/AG301,"-")</f>
        <v>8.8888888888888892E-2</v>
      </c>
      <c r="AI296" s="195">
        <v>16806852</v>
      </c>
      <c r="AJ296" s="195">
        <v>26</v>
      </c>
      <c r="AK296" s="195">
        <f t="shared" si="110"/>
        <v>600244.71428571432</v>
      </c>
      <c r="AL296" s="195">
        <f t="shared" si="111"/>
        <v>646417.38461538462</v>
      </c>
      <c r="AM296" s="106">
        <f t="shared" si="112"/>
        <v>0.9285714285714286</v>
      </c>
      <c r="AN296" s="109">
        <v>20</v>
      </c>
      <c r="AO296" s="194">
        <f>IFERROR(AN296/AN301,"-")</f>
        <v>4.4543429844097995E-2</v>
      </c>
      <c r="AP296" s="195">
        <v>18624833</v>
      </c>
      <c r="AQ296" s="195">
        <v>15</v>
      </c>
      <c r="AR296" s="195">
        <f t="shared" si="113"/>
        <v>931241.65</v>
      </c>
      <c r="AS296" s="195">
        <f t="shared" si="114"/>
        <v>1241655.5333333334</v>
      </c>
      <c r="AT296" s="106">
        <f t="shared" si="115"/>
        <v>0.75</v>
      </c>
      <c r="AU296" s="109">
        <v>0</v>
      </c>
      <c r="AV296" s="194">
        <f>IFERROR(AU296/AU301,"-")</f>
        <v>0</v>
      </c>
      <c r="AW296" s="195">
        <v>0</v>
      </c>
      <c r="AX296" s="195">
        <v>0</v>
      </c>
      <c r="AY296" s="195" t="str">
        <f t="shared" si="116"/>
        <v>-</v>
      </c>
      <c r="AZ296" s="195" t="str">
        <f t="shared" si="117"/>
        <v>-</v>
      </c>
      <c r="BA296" s="106" t="str">
        <f t="shared" si="118"/>
        <v>-</v>
      </c>
      <c r="BB296" s="109">
        <v>8</v>
      </c>
      <c r="BC296" s="194">
        <f>IFERROR(BB296/BB301,"-")</f>
        <v>1.4388489208633094E-2</v>
      </c>
      <c r="BD296" s="195">
        <v>3143046</v>
      </c>
      <c r="BE296" s="195">
        <v>6</v>
      </c>
      <c r="BF296" s="195">
        <f t="shared" si="119"/>
        <v>392880.75</v>
      </c>
      <c r="BG296" s="195">
        <f t="shared" si="120"/>
        <v>523841</v>
      </c>
      <c r="BH296" s="106">
        <f t="shared" si="121"/>
        <v>0.75</v>
      </c>
      <c r="BJ296" s="59"/>
    </row>
    <row r="297" spans="2:62" s="8" customFormat="1">
      <c r="B297" s="404"/>
      <c r="C297" s="407"/>
      <c r="D297" s="105" t="s">
        <v>133</v>
      </c>
      <c r="E297" s="110">
        <v>10</v>
      </c>
      <c r="F297" s="196">
        <f>IFERROR(E297/E301,"-")</f>
        <v>0.12048192771084337</v>
      </c>
      <c r="G297" s="52">
        <v>12613783</v>
      </c>
      <c r="H297" s="52">
        <v>10</v>
      </c>
      <c r="I297" s="52">
        <f t="shared" si="122"/>
        <v>1261378.3</v>
      </c>
      <c r="J297" s="52">
        <f t="shared" si="99"/>
        <v>1261378.3</v>
      </c>
      <c r="K297" s="10">
        <f t="shared" si="100"/>
        <v>1</v>
      </c>
      <c r="L297" s="110">
        <v>27</v>
      </c>
      <c r="M297" s="196">
        <f>IFERROR(L297/L301,"-")</f>
        <v>2.9063509149623249E-2</v>
      </c>
      <c r="N297" s="52">
        <v>32984367</v>
      </c>
      <c r="O297" s="52">
        <v>27</v>
      </c>
      <c r="P297" s="52">
        <f t="shared" si="101"/>
        <v>1221643.2222222222</v>
      </c>
      <c r="Q297" s="52">
        <f t="shared" si="102"/>
        <v>1221643.2222222222</v>
      </c>
      <c r="R297" s="10">
        <f t="shared" si="103"/>
        <v>1</v>
      </c>
      <c r="S297" s="110">
        <v>0</v>
      </c>
      <c r="T297" s="196">
        <f>IFERROR(S297/S301,"-")</f>
        <v>0</v>
      </c>
      <c r="U297" s="52">
        <v>0</v>
      </c>
      <c r="V297" s="52">
        <v>0</v>
      </c>
      <c r="W297" s="52" t="str">
        <f t="shared" si="104"/>
        <v>-</v>
      </c>
      <c r="X297" s="52" t="str">
        <f t="shared" si="105"/>
        <v>-</v>
      </c>
      <c r="Y297" s="10" t="str">
        <f t="shared" si="106"/>
        <v>-</v>
      </c>
      <c r="Z297" s="110">
        <v>0</v>
      </c>
      <c r="AA297" s="196">
        <f>IFERROR(Z297/Z301,"-")</f>
        <v>0</v>
      </c>
      <c r="AB297" s="52">
        <v>0</v>
      </c>
      <c r="AC297" s="52">
        <v>0</v>
      </c>
      <c r="AD297" s="52" t="str">
        <f t="shared" si="107"/>
        <v>-</v>
      </c>
      <c r="AE297" s="52" t="str">
        <f t="shared" si="108"/>
        <v>-</v>
      </c>
      <c r="AF297" s="10" t="str">
        <f t="shared" si="109"/>
        <v>-</v>
      </c>
      <c r="AG297" s="110">
        <v>11</v>
      </c>
      <c r="AH297" s="196">
        <f>IFERROR(AG297/AG301,"-")</f>
        <v>3.4920634920634921E-2</v>
      </c>
      <c r="AI297" s="52">
        <v>13789498</v>
      </c>
      <c r="AJ297" s="52">
        <v>11</v>
      </c>
      <c r="AK297" s="52">
        <f t="shared" si="110"/>
        <v>1253590.7272727273</v>
      </c>
      <c r="AL297" s="52">
        <f t="shared" si="111"/>
        <v>1253590.7272727273</v>
      </c>
      <c r="AM297" s="10">
        <f t="shared" si="112"/>
        <v>1</v>
      </c>
      <c r="AN297" s="110">
        <v>13</v>
      </c>
      <c r="AO297" s="196">
        <f>IFERROR(AN297/AN301,"-")</f>
        <v>2.8953229398663696E-2</v>
      </c>
      <c r="AP297" s="52">
        <v>14612528</v>
      </c>
      <c r="AQ297" s="52">
        <v>13</v>
      </c>
      <c r="AR297" s="52">
        <f t="shared" si="113"/>
        <v>1124040.6153846155</v>
      </c>
      <c r="AS297" s="52">
        <f t="shared" si="114"/>
        <v>1124040.6153846155</v>
      </c>
      <c r="AT297" s="10">
        <f t="shared" si="115"/>
        <v>1</v>
      </c>
      <c r="AU297" s="110">
        <v>27</v>
      </c>
      <c r="AV297" s="196">
        <f>IFERROR(AU297/AU301,"-")</f>
        <v>0.48214285714285715</v>
      </c>
      <c r="AW297" s="52">
        <v>32984367</v>
      </c>
      <c r="AX297" s="52">
        <v>27</v>
      </c>
      <c r="AY297" s="52">
        <f t="shared" si="116"/>
        <v>1221643.2222222222</v>
      </c>
      <c r="AZ297" s="52">
        <f t="shared" si="117"/>
        <v>1221643.2222222222</v>
      </c>
      <c r="BA297" s="10">
        <f t="shared" si="118"/>
        <v>1</v>
      </c>
      <c r="BB297" s="110">
        <v>5</v>
      </c>
      <c r="BC297" s="196">
        <f>IFERROR(BB297/BB301,"-")</f>
        <v>8.9928057553956831E-3</v>
      </c>
      <c r="BD297" s="52">
        <v>7509479</v>
      </c>
      <c r="BE297" s="52">
        <v>5</v>
      </c>
      <c r="BF297" s="52">
        <f t="shared" si="119"/>
        <v>1501895.8</v>
      </c>
      <c r="BG297" s="52">
        <f t="shared" si="120"/>
        <v>1501895.8</v>
      </c>
      <c r="BH297" s="10">
        <f t="shared" si="121"/>
        <v>1</v>
      </c>
      <c r="BJ297" s="59"/>
    </row>
    <row r="298" spans="2:62" s="8" customFormat="1">
      <c r="B298" s="404"/>
      <c r="C298" s="407"/>
      <c r="D298" s="105" t="s">
        <v>134</v>
      </c>
      <c r="E298" s="109">
        <v>5</v>
      </c>
      <c r="F298" s="194">
        <f>IFERROR(E298/E301,"-")</f>
        <v>6.0240963855421686E-2</v>
      </c>
      <c r="G298" s="195">
        <v>8770270</v>
      </c>
      <c r="H298" s="195">
        <v>4</v>
      </c>
      <c r="I298" s="195">
        <f t="shared" si="122"/>
        <v>1754054</v>
      </c>
      <c r="J298" s="195">
        <f t="shared" si="99"/>
        <v>2192567.5</v>
      </c>
      <c r="K298" s="106">
        <f t="shared" si="100"/>
        <v>0.8</v>
      </c>
      <c r="L298" s="109">
        <v>14</v>
      </c>
      <c r="M298" s="194">
        <f>IFERROR(L298/L301,"-")</f>
        <v>1.5069967707212056E-2</v>
      </c>
      <c r="N298" s="195">
        <v>21412079</v>
      </c>
      <c r="O298" s="195">
        <v>13</v>
      </c>
      <c r="P298" s="195">
        <f t="shared" si="101"/>
        <v>1529434.2142857143</v>
      </c>
      <c r="Q298" s="195">
        <f t="shared" si="102"/>
        <v>1647083</v>
      </c>
      <c r="R298" s="106">
        <f t="shared" si="103"/>
        <v>0.9285714285714286</v>
      </c>
      <c r="S298" s="109">
        <v>0</v>
      </c>
      <c r="T298" s="194">
        <f>IFERROR(S298/S301,"-")</f>
        <v>0</v>
      </c>
      <c r="U298" s="195">
        <v>0</v>
      </c>
      <c r="V298" s="195">
        <v>0</v>
      </c>
      <c r="W298" s="195" t="str">
        <f t="shared" si="104"/>
        <v>-</v>
      </c>
      <c r="X298" s="195" t="str">
        <f t="shared" si="105"/>
        <v>-</v>
      </c>
      <c r="Y298" s="106" t="str">
        <f t="shared" si="106"/>
        <v>-</v>
      </c>
      <c r="Z298" s="109">
        <v>0</v>
      </c>
      <c r="AA298" s="194">
        <f>IFERROR(Z298/Z301,"-")</f>
        <v>0</v>
      </c>
      <c r="AB298" s="195">
        <v>0</v>
      </c>
      <c r="AC298" s="195">
        <v>0</v>
      </c>
      <c r="AD298" s="195" t="str">
        <f t="shared" si="107"/>
        <v>-</v>
      </c>
      <c r="AE298" s="195" t="str">
        <f t="shared" si="108"/>
        <v>-</v>
      </c>
      <c r="AF298" s="106" t="str">
        <f t="shared" si="109"/>
        <v>-</v>
      </c>
      <c r="AG298" s="109">
        <v>6</v>
      </c>
      <c r="AH298" s="194">
        <f>IFERROR(AG298/AG301,"-")</f>
        <v>1.9047619047619049E-2</v>
      </c>
      <c r="AI298" s="195">
        <v>9766605</v>
      </c>
      <c r="AJ298" s="195">
        <v>5</v>
      </c>
      <c r="AK298" s="195">
        <f t="shared" si="110"/>
        <v>1627767.5</v>
      </c>
      <c r="AL298" s="195">
        <f t="shared" si="111"/>
        <v>1953321</v>
      </c>
      <c r="AM298" s="106">
        <f t="shared" si="112"/>
        <v>0.83333333333333337</v>
      </c>
      <c r="AN298" s="109">
        <v>5</v>
      </c>
      <c r="AO298" s="194">
        <f>IFERROR(AN298/AN301,"-")</f>
        <v>1.1135857461024499E-2</v>
      </c>
      <c r="AP298" s="195">
        <v>7004673</v>
      </c>
      <c r="AQ298" s="195">
        <v>5</v>
      </c>
      <c r="AR298" s="195">
        <f t="shared" si="113"/>
        <v>1400934.6</v>
      </c>
      <c r="AS298" s="195">
        <f t="shared" si="114"/>
        <v>1400934.6</v>
      </c>
      <c r="AT298" s="106">
        <f t="shared" si="115"/>
        <v>1</v>
      </c>
      <c r="AU298" s="109">
        <v>14</v>
      </c>
      <c r="AV298" s="194">
        <f>IFERROR(AU298/AU301,"-")</f>
        <v>0.25</v>
      </c>
      <c r="AW298" s="195">
        <v>21412079</v>
      </c>
      <c r="AX298" s="195">
        <v>13</v>
      </c>
      <c r="AY298" s="195">
        <f t="shared" si="116"/>
        <v>1529434.2142857143</v>
      </c>
      <c r="AZ298" s="195">
        <f t="shared" si="117"/>
        <v>1647083</v>
      </c>
      <c r="BA298" s="106">
        <f t="shared" si="118"/>
        <v>0.9285714285714286</v>
      </c>
      <c r="BB298" s="109">
        <v>1</v>
      </c>
      <c r="BC298" s="194">
        <f>IFERROR(BB298/BB301,"-")</f>
        <v>1.7985611510791368E-3</v>
      </c>
      <c r="BD298" s="195">
        <v>156901</v>
      </c>
      <c r="BE298" s="195">
        <v>1</v>
      </c>
      <c r="BF298" s="195">
        <f t="shared" si="119"/>
        <v>156901</v>
      </c>
      <c r="BG298" s="195">
        <f t="shared" si="120"/>
        <v>156901</v>
      </c>
      <c r="BH298" s="106">
        <f t="shared" si="121"/>
        <v>1</v>
      </c>
      <c r="BJ298" s="59"/>
    </row>
    <row r="299" spans="2:62" s="8" customFormat="1">
      <c r="B299" s="404"/>
      <c r="C299" s="407"/>
      <c r="D299" s="105" t="s">
        <v>135</v>
      </c>
      <c r="E299" s="110">
        <v>3</v>
      </c>
      <c r="F299" s="196">
        <f>IFERROR(E299/E301,"-")</f>
        <v>3.614457831325301E-2</v>
      </c>
      <c r="G299" s="52">
        <v>4454854</v>
      </c>
      <c r="H299" s="52">
        <v>3</v>
      </c>
      <c r="I299" s="52">
        <f t="shared" si="122"/>
        <v>1484951.3333333333</v>
      </c>
      <c r="J299" s="52">
        <f t="shared" si="99"/>
        <v>1484951.3333333333</v>
      </c>
      <c r="K299" s="10">
        <f t="shared" si="100"/>
        <v>1</v>
      </c>
      <c r="L299" s="110">
        <v>12</v>
      </c>
      <c r="M299" s="196">
        <f>IFERROR(L299/L301,"-")</f>
        <v>1.2917115177610334E-2</v>
      </c>
      <c r="N299" s="52">
        <v>29667173</v>
      </c>
      <c r="O299" s="52">
        <v>11</v>
      </c>
      <c r="P299" s="52">
        <f t="shared" si="101"/>
        <v>2472264.4166666665</v>
      </c>
      <c r="Q299" s="52">
        <f t="shared" si="102"/>
        <v>2697015.7272727271</v>
      </c>
      <c r="R299" s="10">
        <f t="shared" si="103"/>
        <v>0.91666666666666663</v>
      </c>
      <c r="S299" s="110">
        <v>0</v>
      </c>
      <c r="T299" s="196">
        <f>IFERROR(S299/S301,"-")</f>
        <v>0</v>
      </c>
      <c r="U299" s="52">
        <v>0</v>
      </c>
      <c r="V299" s="52">
        <v>0</v>
      </c>
      <c r="W299" s="52" t="str">
        <f t="shared" si="104"/>
        <v>-</v>
      </c>
      <c r="X299" s="52" t="str">
        <f t="shared" si="105"/>
        <v>-</v>
      </c>
      <c r="Y299" s="10" t="str">
        <f t="shared" si="106"/>
        <v>-</v>
      </c>
      <c r="Z299" s="110">
        <v>0</v>
      </c>
      <c r="AA299" s="196">
        <f>IFERROR(Z299/Z301,"-")</f>
        <v>0</v>
      </c>
      <c r="AB299" s="52">
        <v>0</v>
      </c>
      <c r="AC299" s="52">
        <v>0</v>
      </c>
      <c r="AD299" s="52" t="str">
        <f t="shared" si="107"/>
        <v>-</v>
      </c>
      <c r="AE299" s="52" t="str">
        <f t="shared" si="108"/>
        <v>-</v>
      </c>
      <c r="AF299" s="10" t="str">
        <f t="shared" si="109"/>
        <v>-</v>
      </c>
      <c r="AG299" s="110">
        <v>5</v>
      </c>
      <c r="AH299" s="196">
        <f>IFERROR(AG299/AG301,"-")</f>
        <v>1.5873015873015872E-2</v>
      </c>
      <c r="AI299" s="52">
        <v>13113050</v>
      </c>
      <c r="AJ299" s="52">
        <v>4</v>
      </c>
      <c r="AK299" s="52">
        <f t="shared" si="110"/>
        <v>2622610</v>
      </c>
      <c r="AL299" s="52">
        <f t="shared" si="111"/>
        <v>3278262.5</v>
      </c>
      <c r="AM299" s="10">
        <f t="shared" si="112"/>
        <v>0.8</v>
      </c>
      <c r="AN299" s="110">
        <v>5</v>
      </c>
      <c r="AO299" s="196">
        <f>IFERROR(AN299/AN301,"-")</f>
        <v>1.1135857461024499E-2</v>
      </c>
      <c r="AP299" s="52">
        <v>12148337</v>
      </c>
      <c r="AQ299" s="52">
        <v>5</v>
      </c>
      <c r="AR299" s="52">
        <f t="shared" si="113"/>
        <v>2429667.4</v>
      </c>
      <c r="AS299" s="52">
        <f t="shared" si="114"/>
        <v>2429667.4</v>
      </c>
      <c r="AT299" s="10">
        <f t="shared" si="115"/>
        <v>1</v>
      </c>
      <c r="AU299" s="110">
        <v>12</v>
      </c>
      <c r="AV299" s="196">
        <f>IFERROR(AU299/AU301,"-")</f>
        <v>0.21428571428571427</v>
      </c>
      <c r="AW299" s="52">
        <v>29667173</v>
      </c>
      <c r="AX299" s="52">
        <v>11</v>
      </c>
      <c r="AY299" s="52">
        <f t="shared" si="116"/>
        <v>2472264.4166666665</v>
      </c>
      <c r="AZ299" s="52">
        <f t="shared" si="117"/>
        <v>2697015.7272727271</v>
      </c>
      <c r="BA299" s="10">
        <f t="shared" si="118"/>
        <v>0.91666666666666663</v>
      </c>
      <c r="BB299" s="110">
        <v>1</v>
      </c>
      <c r="BC299" s="196">
        <f>IFERROR(BB299/BB301,"-")</f>
        <v>1.7985611510791368E-3</v>
      </c>
      <c r="BD299" s="52">
        <v>3705542</v>
      </c>
      <c r="BE299" s="52">
        <v>1</v>
      </c>
      <c r="BF299" s="52">
        <f t="shared" si="119"/>
        <v>3705542</v>
      </c>
      <c r="BG299" s="52">
        <f t="shared" si="120"/>
        <v>3705542</v>
      </c>
      <c r="BH299" s="10">
        <f t="shared" si="121"/>
        <v>1</v>
      </c>
      <c r="BJ299" s="59"/>
    </row>
    <row r="300" spans="2:62" s="8" customFormat="1">
      <c r="B300" s="404"/>
      <c r="C300" s="407"/>
      <c r="D300" s="108" t="s">
        <v>136</v>
      </c>
      <c r="E300" s="303">
        <v>1</v>
      </c>
      <c r="F300" s="197">
        <f>IFERROR(E300/E301,"-")</f>
        <v>1.2048192771084338E-2</v>
      </c>
      <c r="G300" s="98">
        <v>3943006</v>
      </c>
      <c r="H300" s="98">
        <v>1</v>
      </c>
      <c r="I300" s="98">
        <f t="shared" si="122"/>
        <v>3943006</v>
      </c>
      <c r="J300" s="98">
        <f t="shared" si="99"/>
        <v>3943006</v>
      </c>
      <c r="K300" s="26">
        <f t="shared" si="100"/>
        <v>1</v>
      </c>
      <c r="L300" s="303">
        <v>3</v>
      </c>
      <c r="M300" s="197">
        <f>IFERROR(L300/L301,"-")</f>
        <v>3.2292787944025836E-3</v>
      </c>
      <c r="N300" s="98">
        <v>12169011</v>
      </c>
      <c r="O300" s="98">
        <v>3</v>
      </c>
      <c r="P300" s="98">
        <f t="shared" si="101"/>
        <v>4056337</v>
      </c>
      <c r="Q300" s="98">
        <f t="shared" si="102"/>
        <v>4056337</v>
      </c>
      <c r="R300" s="26">
        <f t="shared" si="103"/>
        <v>1</v>
      </c>
      <c r="S300" s="303">
        <v>0</v>
      </c>
      <c r="T300" s="197">
        <f>IFERROR(S300/S301,"-")</f>
        <v>0</v>
      </c>
      <c r="U300" s="98">
        <v>0</v>
      </c>
      <c r="V300" s="98">
        <v>0</v>
      </c>
      <c r="W300" s="98" t="str">
        <f t="shared" si="104"/>
        <v>-</v>
      </c>
      <c r="X300" s="98" t="str">
        <f t="shared" si="105"/>
        <v>-</v>
      </c>
      <c r="Y300" s="26" t="str">
        <f t="shared" si="106"/>
        <v>-</v>
      </c>
      <c r="Z300" s="303">
        <v>0</v>
      </c>
      <c r="AA300" s="197">
        <f>IFERROR(Z300/Z301,"-")</f>
        <v>0</v>
      </c>
      <c r="AB300" s="98">
        <v>0</v>
      </c>
      <c r="AC300" s="98">
        <v>0</v>
      </c>
      <c r="AD300" s="98" t="str">
        <f t="shared" si="107"/>
        <v>-</v>
      </c>
      <c r="AE300" s="98" t="str">
        <f t="shared" si="108"/>
        <v>-</v>
      </c>
      <c r="AF300" s="26" t="str">
        <f t="shared" si="109"/>
        <v>-</v>
      </c>
      <c r="AG300" s="303">
        <v>0</v>
      </c>
      <c r="AH300" s="197">
        <f>IFERROR(AG300/AG301,"-")</f>
        <v>0</v>
      </c>
      <c r="AI300" s="98">
        <v>0</v>
      </c>
      <c r="AJ300" s="98">
        <v>0</v>
      </c>
      <c r="AK300" s="98" t="str">
        <f t="shared" si="110"/>
        <v>-</v>
      </c>
      <c r="AL300" s="98" t="str">
        <f t="shared" si="111"/>
        <v>-</v>
      </c>
      <c r="AM300" s="26" t="str">
        <f t="shared" si="112"/>
        <v>-</v>
      </c>
      <c r="AN300" s="303">
        <v>2</v>
      </c>
      <c r="AO300" s="197">
        <f>IFERROR(AN300/AN301,"-")</f>
        <v>4.4543429844097994E-3</v>
      </c>
      <c r="AP300" s="98">
        <v>7899999</v>
      </c>
      <c r="AQ300" s="98">
        <v>2</v>
      </c>
      <c r="AR300" s="98">
        <f t="shared" si="113"/>
        <v>3949999.5</v>
      </c>
      <c r="AS300" s="98">
        <f t="shared" si="114"/>
        <v>3949999.5</v>
      </c>
      <c r="AT300" s="26">
        <f t="shared" si="115"/>
        <v>1</v>
      </c>
      <c r="AU300" s="303">
        <v>3</v>
      </c>
      <c r="AV300" s="197">
        <f>IFERROR(AU300/AU301,"-")</f>
        <v>5.3571428571428568E-2</v>
      </c>
      <c r="AW300" s="98">
        <v>12169011</v>
      </c>
      <c r="AX300" s="98">
        <v>3</v>
      </c>
      <c r="AY300" s="98">
        <f t="shared" si="116"/>
        <v>4056337</v>
      </c>
      <c r="AZ300" s="98">
        <f t="shared" si="117"/>
        <v>4056337</v>
      </c>
      <c r="BA300" s="26">
        <f t="shared" si="118"/>
        <v>1</v>
      </c>
      <c r="BB300" s="303">
        <v>0</v>
      </c>
      <c r="BC300" s="197">
        <f>IFERROR(BB300/BB301,"-")</f>
        <v>0</v>
      </c>
      <c r="BD300" s="98">
        <v>0</v>
      </c>
      <c r="BE300" s="98">
        <v>0</v>
      </c>
      <c r="BF300" s="98" t="str">
        <f t="shared" si="119"/>
        <v>-</v>
      </c>
      <c r="BG300" s="98" t="str">
        <f t="shared" si="120"/>
        <v>-</v>
      </c>
      <c r="BH300" s="26" t="str">
        <f t="shared" si="121"/>
        <v>-</v>
      </c>
      <c r="BJ300" s="59"/>
    </row>
    <row r="301" spans="2:62" s="8" customFormat="1">
      <c r="B301" s="405"/>
      <c r="C301" s="408"/>
      <c r="D301" s="221" t="s">
        <v>64</v>
      </c>
      <c r="E301" s="111">
        <f>SUM(E293:E300)</f>
        <v>83</v>
      </c>
      <c r="F301" s="198">
        <f>IFERROR(E301/E301,"-")</f>
        <v>1</v>
      </c>
      <c r="G301" s="99">
        <f>SUM(G293:G300)</f>
        <v>40491976</v>
      </c>
      <c r="H301" s="99">
        <f>SUM(H293:H300)</f>
        <v>37</v>
      </c>
      <c r="I301" s="99">
        <f t="shared" si="122"/>
        <v>487855.13253012049</v>
      </c>
      <c r="J301" s="99">
        <f t="shared" si="99"/>
        <v>1094377.7297297297</v>
      </c>
      <c r="K301" s="87">
        <f t="shared" si="100"/>
        <v>0.44578313253012047</v>
      </c>
      <c r="L301" s="111">
        <f>SUM(L293:L300)</f>
        <v>929</v>
      </c>
      <c r="M301" s="198">
        <f>IFERROR(L301/L301,"-")</f>
        <v>1</v>
      </c>
      <c r="N301" s="99">
        <f>SUM(N293:N300)</f>
        <v>151279290</v>
      </c>
      <c r="O301" s="99">
        <f>SUM(O293:O300)</f>
        <v>153</v>
      </c>
      <c r="P301" s="99">
        <f t="shared" si="101"/>
        <v>162841.00107642627</v>
      </c>
      <c r="Q301" s="99">
        <f t="shared" si="102"/>
        <v>988753.5294117647</v>
      </c>
      <c r="R301" s="87">
        <f t="shared" si="103"/>
        <v>0.16469321851453175</v>
      </c>
      <c r="S301" s="111">
        <f>SUM(S293:S300)</f>
        <v>48</v>
      </c>
      <c r="T301" s="198">
        <f>IFERROR(S301/S301,"-")</f>
        <v>1</v>
      </c>
      <c r="U301" s="99">
        <f>SUM(U293:U300)</f>
        <v>1387264</v>
      </c>
      <c r="V301" s="99">
        <f>SUM(V293:V300)</f>
        <v>3</v>
      </c>
      <c r="W301" s="99">
        <f t="shared" si="104"/>
        <v>28901.333333333332</v>
      </c>
      <c r="X301" s="99">
        <f t="shared" si="105"/>
        <v>462421.33333333331</v>
      </c>
      <c r="Y301" s="87">
        <f t="shared" si="106"/>
        <v>6.25E-2</v>
      </c>
      <c r="Z301" s="111">
        <f>SUM(Z293:Z300)</f>
        <v>108</v>
      </c>
      <c r="AA301" s="198">
        <f>IFERROR(Z301/Z301,"-")</f>
        <v>1</v>
      </c>
      <c r="AB301" s="99">
        <f>SUM(AB293:AB300)</f>
        <v>8938629</v>
      </c>
      <c r="AC301" s="99">
        <f>SUM(AC293:AC300)</f>
        <v>6</v>
      </c>
      <c r="AD301" s="99">
        <f t="shared" si="107"/>
        <v>82765.083333333328</v>
      </c>
      <c r="AE301" s="99">
        <f t="shared" si="108"/>
        <v>1489771.5</v>
      </c>
      <c r="AF301" s="87">
        <f t="shared" si="109"/>
        <v>5.5555555555555552E-2</v>
      </c>
      <c r="AG301" s="111">
        <f>SUM(AG293:AG300)</f>
        <v>315</v>
      </c>
      <c r="AH301" s="198">
        <f>IFERROR(AG301/AG301,"-")</f>
        <v>1</v>
      </c>
      <c r="AI301" s="99">
        <f>SUM(AI293:AI300)</f>
        <v>57038137</v>
      </c>
      <c r="AJ301" s="99">
        <f>SUM(AJ293:AJ300)</f>
        <v>69</v>
      </c>
      <c r="AK301" s="99">
        <f t="shared" si="110"/>
        <v>181073.45079365079</v>
      </c>
      <c r="AL301" s="99">
        <f t="shared" si="111"/>
        <v>826639.66666666663</v>
      </c>
      <c r="AM301" s="87">
        <f t="shared" si="112"/>
        <v>0.21904761904761905</v>
      </c>
      <c r="AN301" s="111">
        <f>SUM(AN293:AN300)</f>
        <v>449</v>
      </c>
      <c r="AO301" s="198">
        <f>IFERROR(AN301/AN301,"-")</f>
        <v>1</v>
      </c>
      <c r="AP301" s="99">
        <f>SUM(AP293:AP300)</f>
        <v>66017320</v>
      </c>
      <c r="AQ301" s="99">
        <f>SUM(AQ293:AQ300)</f>
        <v>66</v>
      </c>
      <c r="AR301" s="99">
        <f t="shared" si="113"/>
        <v>147031.89309576838</v>
      </c>
      <c r="AS301" s="99">
        <f t="shared" si="114"/>
        <v>1000262.4242424242</v>
      </c>
      <c r="AT301" s="87">
        <f t="shared" si="115"/>
        <v>0.14699331848552338</v>
      </c>
      <c r="AU301" s="111">
        <f>SUM(AU293:AU300)</f>
        <v>56</v>
      </c>
      <c r="AV301" s="198">
        <f>IFERROR(AU301/AU301,"-")</f>
        <v>1</v>
      </c>
      <c r="AW301" s="99">
        <f>SUM(AW293:AW300)</f>
        <v>96232630</v>
      </c>
      <c r="AX301" s="99">
        <f>SUM(AX293:AX300)</f>
        <v>54</v>
      </c>
      <c r="AY301" s="99">
        <f t="shared" si="116"/>
        <v>1718439.8214285714</v>
      </c>
      <c r="AZ301" s="99">
        <f t="shared" si="117"/>
        <v>1782085.7407407407</v>
      </c>
      <c r="BA301" s="87">
        <f t="shared" si="118"/>
        <v>0.9642857142857143</v>
      </c>
      <c r="BB301" s="111">
        <f>SUM(BB293:BB300)</f>
        <v>556</v>
      </c>
      <c r="BC301" s="198">
        <f>IFERROR(BB301/BB301,"-")</f>
        <v>1</v>
      </c>
      <c r="BD301" s="99">
        <f>SUM(BD293:BD300)</f>
        <v>17330316</v>
      </c>
      <c r="BE301" s="99">
        <f>SUM(BE293:BE300)</f>
        <v>21</v>
      </c>
      <c r="BF301" s="99">
        <f t="shared" si="119"/>
        <v>31169.633093525179</v>
      </c>
      <c r="BG301" s="99">
        <f t="shared" si="120"/>
        <v>825253.14285714284</v>
      </c>
      <c r="BH301" s="87">
        <f t="shared" si="121"/>
        <v>3.7769784172661872E-2</v>
      </c>
      <c r="BJ301" s="59"/>
    </row>
    <row r="302" spans="2:62" s="8" customFormat="1">
      <c r="B302" s="403">
        <v>34</v>
      </c>
      <c r="C302" s="406" t="s">
        <v>37</v>
      </c>
      <c r="D302" s="105" t="s">
        <v>132</v>
      </c>
      <c r="E302" s="109">
        <v>162</v>
      </c>
      <c r="F302" s="194">
        <f>IFERROR(E302/E310,"-")</f>
        <v>0.5</v>
      </c>
      <c r="G302" s="195">
        <v>0</v>
      </c>
      <c r="H302" s="195">
        <v>0</v>
      </c>
      <c r="I302" s="195">
        <f t="shared" si="122"/>
        <v>0</v>
      </c>
      <c r="J302" s="195" t="str">
        <f t="shared" si="99"/>
        <v>-</v>
      </c>
      <c r="K302" s="106">
        <f t="shared" si="100"/>
        <v>0</v>
      </c>
      <c r="L302" s="109">
        <v>2494</v>
      </c>
      <c r="M302" s="194">
        <f>IFERROR(L302/L310,"-")</f>
        <v>0.78625472887767967</v>
      </c>
      <c r="N302" s="195">
        <v>0</v>
      </c>
      <c r="O302" s="195">
        <v>0</v>
      </c>
      <c r="P302" s="195">
        <f t="shared" si="101"/>
        <v>0</v>
      </c>
      <c r="Q302" s="195" t="str">
        <f t="shared" si="102"/>
        <v>-</v>
      </c>
      <c r="R302" s="106">
        <f t="shared" si="103"/>
        <v>0</v>
      </c>
      <c r="S302" s="109">
        <v>166</v>
      </c>
      <c r="T302" s="194">
        <f>IFERROR(S302/S310,"-")</f>
        <v>0.90710382513661203</v>
      </c>
      <c r="U302" s="195">
        <v>0</v>
      </c>
      <c r="V302" s="195">
        <v>0</v>
      </c>
      <c r="W302" s="195">
        <f t="shared" si="104"/>
        <v>0</v>
      </c>
      <c r="X302" s="195" t="str">
        <f t="shared" si="105"/>
        <v>-</v>
      </c>
      <c r="Y302" s="106">
        <f t="shared" si="106"/>
        <v>0</v>
      </c>
      <c r="Z302" s="109">
        <v>315</v>
      </c>
      <c r="AA302" s="194">
        <f>IFERROR(Z302/Z310,"-")</f>
        <v>0.9487951807228916</v>
      </c>
      <c r="AB302" s="195">
        <v>0</v>
      </c>
      <c r="AC302" s="195">
        <v>0</v>
      </c>
      <c r="AD302" s="195">
        <f t="shared" si="107"/>
        <v>0</v>
      </c>
      <c r="AE302" s="195" t="str">
        <f t="shared" si="108"/>
        <v>-</v>
      </c>
      <c r="AF302" s="106">
        <f t="shared" si="109"/>
        <v>0</v>
      </c>
      <c r="AG302" s="109">
        <v>788</v>
      </c>
      <c r="AH302" s="194">
        <f>IFERROR(AG302/AG310,"-")</f>
        <v>0.69244288224956063</v>
      </c>
      <c r="AI302" s="195">
        <v>0</v>
      </c>
      <c r="AJ302" s="195">
        <v>0</v>
      </c>
      <c r="AK302" s="195">
        <f t="shared" si="110"/>
        <v>0</v>
      </c>
      <c r="AL302" s="195" t="str">
        <f t="shared" si="111"/>
        <v>-</v>
      </c>
      <c r="AM302" s="106">
        <f t="shared" si="112"/>
        <v>0</v>
      </c>
      <c r="AN302" s="109">
        <v>1225</v>
      </c>
      <c r="AO302" s="194">
        <f>IFERROR(AN302/AN310,"-")</f>
        <v>0.81612258494337109</v>
      </c>
      <c r="AP302" s="195">
        <v>0</v>
      </c>
      <c r="AQ302" s="195">
        <v>0</v>
      </c>
      <c r="AR302" s="195">
        <f t="shared" si="113"/>
        <v>0</v>
      </c>
      <c r="AS302" s="195" t="str">
        <f t="shared" si="114"/>
        <v>-</v>
      </c>
      <c r="AT302" s="106">
        <f t="shared" si="115"/>
        <v>0</v>
      </c>
      <c r="AU302" s="109">
        <v>0</v>
      </c>
      <c r="AV302" s="194">
        <f>IFERROR(AU302/AU310,"-")</f>
        <v>0</v>
      </c>
      <c r="AW302" s="195">
        <v>0</v>
      </c>
      <c r="AX302" s="195">
        <v>0</v>
      </c>
      <c r="AY302" s="195" t="str">
        <f t="shared" si="116"/>
        <v>-</v>
      </c>
      <c r="AZ302" s="195" t="str">
        <f t="shared" si="117"/>
        <v>-</v>
      </c>
      <c r="BA302" s="106" t="str">
        <f t="shared" si="118"/>
        <v>-</v>
      </c>
      <c r="BB302" s="109">
        <v>1670</v>
      </c>
      <c r="BC302" s="194">
        <f>IFERROR(BB302/BB310,"-")</f>
        <v>0.91256830601092898</v>
      </c>
      <c r="BD302" s="195">
        <v>0</v>
      </c>
      <c r="BE302" s="195">
        <v>0</v>
      </c>
      <c r="BF302" s="195">
        <f t="shared" si="119"/>
        <v>0</v>
      </c>
      <c r="BG302" s="195" t="str">
        <f t="shared" si="120"/>
        <v>-</v>
      </c>
      <c r="BH302" s="106">
        <f t="shared" si="121"/>
        <v>0</v>
      </c>
      <c r="BJ302" s="59"/>
    </row>
    <row r="303" spans="2:62" s="8" customFormat="1">
      <c r="B303" s="404"/>
      <c r="C303" s="407"/>
      <c r="D303" s="105" t="s">
        <v>129</v>
      </c>
      <c r="E303" s="110">
        <v>54</v>
      </c>
      <c r="F303" s="196">
        <f>IFERROR(E303/E310,"-")</f>
        <v>0.16666666666666666</v>
      </c>
      <c r="G303" s="52">
        <v>3542726</v>
      </c>
      <c r="H303" s="52">
        <v>24</v>
      </c>
      <c r="I303" s="52">
        <f t="shared" si="122"/>
        <v>65606.037037037036</v>
      </c>
      <c r="J303" s="52">
        <f t="shared" si="99"/>
        <v>147613.58333333334</v>
      </c>
      <c r="K303" s="10">
        <f t="shared" si="100"/>
        <v>0.44444444444444442</v>
      </c>
      <c r="L303" s="110">
        <v>250</v>
      </c>
      <c r="M303" s="196">
        <f>IFERROR(L303/L310,"-")</f>
        <v>7.8814627994955866E-2</v>
      </c>
      <c r="N303" s="52">
        <v>12109363</v>
      </c>
      <c r="O303" s="52">
        <v>91</v>
      </c>
      <c r="P303" s="52">
        <f t="shared" si="101"/>
        <v>48437.451999999997</v>
      </c>
      <c r="Q303" s="52">
        <f t="shared" si="102"/>
        <v>133069.92307692306</v>
      </c>
      <c r="R303" s="10">
        <f t="shared" si="103"/>
        <v>0.36399999999999999</v>
      </c>
      <c r="S303" s="110">
        <v>3</v>
      </c>
      <c r="T303" s="196">
        <f>IFERROR(S303/S310,"-")</f>
        <v>1.6393442622950821E-2</v>
      </c>
      <c r="U303" s="52">
        <v>0</v>
      </c>
      <c r="V303" s="52">
        <v>0</v>
      </c>
      <c r="W303" s="52">
        <f t="shared" si="104"/>
        <v>0</v>
      </c>
      <c r="X303" s="52" t="str">
        <f t="shared" si="105"/>
        <v>-</v>
      </c>
      <c r="Y303" s="10">
        <f t="shared" si="106"/>
        <v>0</v>
      </c>
      <c r="Z303" s="110">
        <v>8</v>
      </c>
      <c r="AA303" s="196">
        <f>IFERROR(Z303/Z310,"-")</f>
        <v>2.4096385542168676E-2</v>
      </c>
      <c r="AB303" s="52">
        <v>644707</v>
      </c>
      <c r="AC303" s="52">
        <v>3</v>
      </c>
      <c r="AD303" s="52">
        <f t="shared" si="107"/>
        <v>80588.375</v>
      </c>
      <c r="AE303" s="52">
        <f t="shared" si="108"/>
        <v>214902.33333333334</v>
      </c>
      <c r="AF303" s="10">
        <f t="shared" si="109"/>
        <v>0.375</v>
      </c>
      <c r="AG303" s="110">
        <v>123</v>
      </c>
      <c r="AH303" s="196">
        <f>IFERROR(AG303/AG310,"-")</f>
        <v>0.10808435852372583</v>
      </c>
      <c r="AI303" s="52">
        <v>5012758</v>
      </c>
      <c r="AJ303" s="52">
        <v>44</v>
      </c>
      <c r="AK303" s="52">
        <f t="shared" si="110"/>
        <v>40754.130081300813</v>
      </c>
      <c r="AL303" s="52">
        <f t="shared" si="111"/>
        <v>113926.31818181818</v>
      </c>
      <c r="AM303" s="10">
        <f t="shared" si="112"/>
        <v>0.35772357723577236</v>
      </c>
      <c r="AN303" s="110">
        <v>116</v>
      </c>
      <c r="AO303" s="196">
        <f>IFERROR(AN303/AN310,"-")</f>
        <v>7.728181212524983E-2</v>
      </c>
      <c r="AP303" s="52">
        <v>6451898</v>
      </c>
      <c r="AQ303" s="52">
        <v>44</v>
      </c>
      <c r="AR303" s="52">
        <f t="shared" si="113"/>
        <v>55619.810344827587</v>
      </c>
      <c r="AS303" s="52">
        <f t="shared" si="114"/>
        <v>146634.04545454544</v>
      </c>
      <c r="AT303" s="10">
        <f t="shared" si="115"/>
        <v>0.37931034482758619</v>
      </c>
      <c r="AU303" s="110">
        <v>0</v>
      </c>
      <c r="AV303" s="196">
        <f>IFERROR(AU303/AU310,"-")</f>
        <v>0</v>
      </c>
      <c r="AW303" s="52">
        <v>0</v>
      </c>
      <c r="AX303" s="52">
        <v>0</v>
      </c>
      <c r="AY303" s="52" t="str">
        <f t="shared" si="116"/>
        <v>-</v>
      </c>
      <c r="AZ303" s="52" t="str">
        <f t="shared" si="117"/>
        <v>-</v>
      </c>
      <c r="BA303" s="10" t="str">
        <f t="shared" si="118"/>
        <v>-</v>
      </c>
      <c r="BB303" s="110">
        <v>63</v>
      </c>
      <c r="BC303" s="196">
        <f>IFERROR(BB303/BB310,"-")</f>
        <v>3.4426229508196723E-2</v>
      </c>
      <c r="BD303" s="52">
        <v>2325205</v>
      </c>
      <c r="BE303" s="52">
        <v>18</v>
      </c>
      <c r="BF303" s="52">
        <f t="shared" si="119"/>
        <v>36908.015873015873</v>
      </c>
      <c r="BG303" s="52">
        <f t="shared" si="120"/>
        <v>129178.05555555556</v>
      </c>
      <c r="BH303" s="10">
        <f t="shared" si="121"/>
        <v>0.2857142857142857</v>
      </c>
      <c r="BJ303" s="59"/>
    </row>
    <row r="304" spans="2:62" s="8" customFormat="1">
      <c r="B304" s="404"/>
      <c r="C304" s="407"/>
      <c r="D304" s="105" t="s">
        <v>130</v>
      </c>
      <c r="E304" s="110">
        <v>33</v>
      </c>
      <c r="F304" s="196">
        <f>IFERROR(E304/E310,"-")</f>
        <v>0.10185185185185185</v>
      </c>
      <c r="G304" s="52">
        <v>5238752</v>
      </c>
      <c r="H304" s="52">
        <v>22</v>
      </c>
      <c r="I304" s="52">
        <f t="shared" si="122"/>
        <v>158750.06060606061</v>
      </c>
      <c r="J304" s="52">
        <f t="shared" si="99"/>
        <v>238125.09090909091</v>
      </c>
      <c r="K304" s="10">
        <f t="shared" si="100"/>
        <v>0.66666666666666663</v>
      </c>
      <c r="L304" s="110">
        <v>98</v>
      </c>
      <c r="M304" s="196">
        <f>IFERROR(L304/L310,"-")</f>
        <v>3.0895334174022699E-2</v>
      </c>
      <c r="N304" s="52">
        <v>9693490</v>
      </c>
      <c r="O304" s="52">
        <v>58</v>
      </c>
      <c r="P304" s="52">
        <f t="shared" si="101"/>
        <v>98913.163265306124</v>
      </c>
      <c r="Q304" s="52">
        <f t="shared" si="102"/>
        <v>167129.13793103449</v>
      </c>
      <c r="R304" s="10">
        <f t="shared" si="103"/>
        <v>0.59183673469387754</v>
      </c>
      <c r="S304" s="110">
        <v>1</v>
      </c>
      <c r="T304" s="196">
        <f>IFERROR(S304/S310,"-")</f>
        <v>5.4644808743169399E-3</v>
      </c>
      <c r="U304" s="52">
        <v>0</v>
      </c>
      <c r="V304" s="52">
        <v>0</v>
      </c>
      <c r="W304" s="52">
        <f t="shared" si="104"/>
        <v>0</v>
      </c>
      <c r="X304" s="52" t="str">
        <f t="shared" si="105"/>
        <v>-</v>
      </c>
      <c r="Y304" s="10">
        <f t="shared" si="106"/>
        <v>0</v>
      </c>
      <c r="Z304" s="110">
        <v>4</v>
      </c>
      <c r="AA304" s="196">
        <f>IFERROR(Z304/Z310,"-")</f>
        <v>1.2048192771084338E-2</v>
      </c>
      <c r="AB304" s="52">
        <v>525101</v>
      </c>
      <c r="AC304" s="52">
        <v>3</v>
      </c>
      <c r="AD304" s="52">
        <f t="shared" si="107"/>
        <v>131275.25</v>
      </c>
      <c r="AE304" s="52">
        <f t="shared" si="108"/>
        <v>175033.66666666666</v>
      </c>
      <c r="AF304" s="10">
        <f t="shared" si="109"/>
        <v>0.75</v>
      </c>
      <c r="AG304" s="110">
        <v>52</v>
      </c>
      <c r="AH304" s="196">
        <f>IFERROR(AG304/AG310,"-")</f>
        <v>4.5694200351493852E-2</v>
      </c>
      <c r="AI304" s="52">
        <v>4672628</v>
      </c>
      <c r="AJ304" s="52">
        <v>34</v>
      </c>
      <c r="AK304" s="52">
        <f t="shared" si="110"/>
        <v>89858.230769230766</v>
      </c>
      <c r="AL304" s="52">
        <f t="shared" si="111"/>
        <v>137430.23529411765</v>
      </c>
      <c r="AM304" s="10">
        <f t="shared" si="112"/>
        <v>0.65384615384615385</v>
      </c>
      <c r="AN304" s="110">
        <v>41</v>
      </c>
      <c r="AO304" s="196">
        <f>IFERROR(AN304/AN310,"-")</f>
        <v>2.731512325116589E-2</v>
      </c>
      <c r="AP304" s="52">
        <v>4495761</v>
      </c>
      <c r="AQ304" s="52">
        <v>21</v>
      </c>
      <c r="AR304" s="52">
        <f t="shared" si="113"/>
        <v>109652.70731707317</v>
      </c>
      <c r="AS304" s="52">
        <f t="shared" si="114"/>
        <v>214083.85714285713</v>
      </c>
      <c r="AT304" s="10">
        <f t="shared" si="115"/>
        <v>0.51219512195121952</v>
      </c>
      <c r="AU304" s="110">
        <v>0</v>
      </c>
      <c r="AV304" s="196">
        <f>IFERROR(AU304/AU310,"-")</f>
        <v>0</v>
      </c>
      <c r="AW304" s="52">
        <v>0</v>
      </c>
      <c r="AX304" s="52">
        <v>0</v>
      </c>
      <c r="AY304" s="52" t="str">
        <f t="shared" si="116"/>
        <v>-</v>
      </c>
      <c r="AZ304" s="52" t="str">
        <f t="shared" si="117"/>
        <v>-</v>
      </c>
      <c r="BA304" s="10" t="str">
        <f t="shared" si="118"/>
        <v>-</v>
      </c>
      <c r="BB304" s="110">
        <v>32</v>
      </c>
      <c r="BC304" s="196">
        <f>IFERROR(BB304/BB310,"-")</f>
        <v>1.7486338797814208E-2</v>
      </c>
      <c r="BD304" s="52">
        <v>3610831</v>
      </c>
      <c r="BE304" s="52">
        <v>15</v>
      </c>
      <c r="BF304" s="52">
        <f t="shared" si="119"/>
        <v>112838.46875</v>
      </c>
      <c r="BG304" s="52">
        <f t="shared" si="120"/>
        <v>240722.06666666668</v>
      </c>
      <c r="BH304" s="10">
        <f t="shared" si="121"/>
        <v>0.46875</v>
      </c>
      <c r="BJ304" s="59"/>
    </row>
    <row r="305" spans="2:62" s="8" customFormat="1">
      <c r="B305" s="404"/>
      <c r="C305" s="407"/>
      <c r="D305" s="105" t="s">
        <v>131</v>
      </c>
      <c r="E305" s="109">
        <v>28</v>
      </c>
      <c r="F305" s="194">
        <f>IFERROR(E305/E310,"-")</f>
        <v>8.6419753086419748E-2</v>
      </c>
      <c r="G305" s="195">
        <v>20413273</v>
      </c>
      <c r="H305" s="195">
        <v>23</v>
      </c>
      <c r="I305" s="195">
        <f t="shared" si="122"/>
        <v>729045.46428571432</v>
      </c>
      <c r="J305" s="195">
        <f t="shared" si="99"/>
        <v>887533.60869565222</v>
      </c>
      <c r="K305" s="106">
        <f t="shared" si="100"/>
        <v>0.8214285714285714</v>
      </c>
      <c r="L305" s="109">
        <v>168</v>
      </c>
      <c r="M305" s="194">
        <f>IFERROR(L305/L310,"-")</f>
        <v>5.2963430012610342E-2</v>
      </c>
      <c r="N305" s="195">
        <v>133753670</v>
      </c>
      <c r="O305" s="195">
        <v>152</v>
      </c>
      <c r="P305" s="195">
        <f t="shared" si="101"/>
        <v>796152.79761904757</v>
      </c>
      <c r="Q305" s="195">
        <f t="shared" si="102"/>
        <v>879958.35526315786</v>
      </c>
      <c r="R305" s="106">
        <f t="shared" si="103"/>
        <v>0.90476190476190477</v>
      </c>
      <c r="S305" s="109">
        <v>13</v>
      </c>
      <c r="T305" s="194">
        <f>IFERROR(S305/S310,"-")</f>
        <v>7.1038251366120214E-2</v>
      </c>
      <c r="U305" s="195">
        <v>11427167</v>
      </c>
      <c r="V305" s="195">
        <v>12</v>
      </c>
      <c r="W305" s="195">
        <f t="shared" si="104"/>
        <v>879012.84615384613</v>
      </c>
      <c r="X305" s="195">
        <f t="shared" si="105"/>
        <v>952263.91666666663</v>
      </c>
      <c r="Y305" s="106">
        <f t="shared" si="106"/>
        <v>0.92307692307692313</v>
      </c>
      <c r="Z305" s="109">
        <v>5</v>
      </c>
      <c r="AA305" s="194">
        <f>IFERROR(Z305/Z310,"-")</f>
        <v>1.5060240963855422E-2</v>
      </c>
      <c r="AB305" s="195">
        <v>2668930</v>
      </c>
      <c r="AC305" s="195">
        <v>5</v>
      </c>
      <c r="AD305" s="195">
        <f t="shared" si="107"/>
        <v>533786</v>
      </c>
      <c r="AE305" s="195">
        <f t="shared" si="108"/>
        <v>533786</v>
      </c>
      <c r="AF305" s="106">
        <f t="shared" si="109"/>
        <v>1</v>
      </c>
      <c r="AG305" s="109">
        <v>93</v>
      </c>
      <c r="AH305" s="194">
        <f>IFERROR(AG305/AG310,"-")</f>
        <v>8.1722319859402454E-2</v>
      </c>
      <c r="AI305" s="195">
        <v>71403040</v>
      </c>
      <c r="AJ305" s="195">
        <v>85</v>
      </c>
      <c r="AK305" s="195">
        <f t="shared" si="110"/>
        <v>767774.62365591398</v>
      </c>
      <c r="AL305" s="195">
        <f t="shared" si="111"/>
        <v>840035.76470588241</v>
      </c>
      <c r="AM305" s="106">
        <f t="shared" si="112"/>
        <v>0.91397849462365588</v>
      </c>
      <c r="AN305" s="109">
        <v>57</v>
      </c>
      <c r="AO305" s="194">
        <f>IFERROR(AN305/AN310,"-")</f>
        <v>3.7974683544303799E-2</v>
      </c>
      <c r="AP305" s="195">
        <v>48254533</v>
      </c>
      <c r="AQ305" s="195">
        <v>50</v>
      </c>
      <c r="AR305" s="195">
        <f t="shared" si="113"/>
        <v>846570.75438596494</v>
      </c>
      <c r="AS305" s="195">
        <f t="shared" si="114"/>
        <v>965090.66</v>
      </c>
      <c r="AT305" s="106">
        <f t="shared" si="115"/>
        <v>0.8771929824561403</v>
      </c>
      <c r="AU305" s="109">
        <v>0</v>
      </c>
      <c r="AV305" s="194">
        <f>IFERROR(AU305/AU310,"-")</f>
        <v>0</v>
      </c>
      <c r="AW305" s="195">
        <v>0</v>
      </c>
      <c r="AX305" s="195">
        <v>0</v>
      </c>
      <c r="AY305" s="195" t="str">
        <f t="shared" si="116"/>
        <v>-</v>
      </c>
      <c r="AZ305" s="195" t="str">
        <f t="shared" si="117"/>
        <v>-</v>
      </c>
      <c r="BA305" s="106" t="str">
        <f t="shared" si="118"/>
        <v>-</v>
      </c>
      <c r="BB305" s="109">
        <v>42</v>
      </c>
      <c r="BC305" s="194">
        <f>IFERROR(BB305/BB310,"-")</f>
        <v>2.2950819672131147E-2</v>
      </c>
      <c r="BD305" s="195">
        <v>26425096</v>
      </c>
      <c r="BE305" s="195">
        <v>31</v>
      </c>
      <c r="BF305" s="195">
        <f t="shared" si="119"/>
        <v>629168.95238095243</v>
      </c>
      <c r="BG305" s="195">
        <f t="shared" si="120"/>
        <v>852422.45161290327</v>
      </c>
      <c r="BH305" s="106">
        <f t="shared" si="121"/>
        <v>0.73809523809523814</v>
      </c>
      <c r="BJ305" s="59"/>
    </row>
    <row r="306" spans="2:62" s="8" customFormat="1">
      <c r="B306" s="404"/>
      <c r="C306" s="407"/>
      <c r="D306" s="105" t="s">
        <v>133</v>
      </c>
      <c r="E306" s="110">
        <v>18</v>
      </c>
      <c r="F306" s="196">
        <f>IFERROR(E306/E310,"-")</f>
        <v>5.5555555555555552E-2</v>
      </c>
      <c r="G306" s="52">
        <v>21932813</v>
      </c>
      <c r="H306" s="52">
        <v>18</v>
      </c>
      <c r="I306" s="52">
        <f t="shared" si="122"/>
        <v>1218489.611111111</v>
      </c>
      <c r="J306" s="52">
        <f t="shared" si="99"/>
        <v>1218489.611111111</v>
      </c>
      <c r="K306" s="10">
        <f t="shared" si="100"/>
        <v>1</v>
      </c>
      <c r="L306" s="110">
        <v>86</v>
      </c>
      <c r="M306" s="196">
        <f>IFERROR(L306/L310,"-")</f>
        <v>2.7112232030264818E-2</v>
      </c>
      <c r="N306" s="52">
        <v>103800917</v>
      </c>
      <c r="O306" s="52">
        <v>84</v>
      </c>
      <c r="P306" s="52">
        <f t="shared" si="101"/>
        <v>1206987.4069767443</v>
      </c>
      <c r="Q306" s="52">
        <f t="shared" si="102"/>
        <v>1235725.2023809524</v>
      </c>
      <c r="R306" s="10">
        <f t="shared" si="103"/>
        <v>0.97674418604651159</v>
      </c>
      <c r="S306" s="110">
        <v>0</v>
      </c>
      <c r="T306" s="196">
        <f>IFERROR(S306/S310,"-")</f>
        <v>0</v>
      </c>
      <c r="U306" s="52">
        <v>0</v>
      </c>
      <c r="V306" s="52">
        <v>0</v>
      </c>
      <c r="W306" s="52" t="str">
        <f t="shared" si="104"/>
        <v>-</v>
      </c>
      <c r="X306" s="52" t="str">
        <f t="shared" si="105"/>
        <v>-</v>
      </c>
      <c r="Y306" s="10" t="str">
        <f t="shared" si="106"/>
        <v>-</v>
      </c>
      <c r="Z306" s="110">
        <v>0</v>
      </c>
      <c r="AA306" s="196">
        <f>IFERROR(Z306/Z310,"-")</f>
        <v>0</v>
      </c>
      <c r="AB306" s="52">
        <v>0</v>
      </c>
      <c r="AC306" s="52">
        <v>0</v>
      </c>
      <c r="AD306" s="52" t="str">
        <f t="shared" si="107"/>
        <v>-</v>
      </c>
      <c r="AE306" s="52" t="str">
        <f t="shared" si="108"/>
        <v>-</v>
      </c>
      <c r="AF306" s="10" t="str">
        <f t="shared" si="109"/>
        <v>-</v>
      </c>
      <c r="AG306" s="110">
        <v>41</v>
      </c>
      <c r="AH306" s="196">
        <f>IFERROR(AG306/AG310,"-")</f>
        <v>3.6028119507908608E-2</v>
      </c>
      <c r="AI306" s="52">
        <v>43871371</v>
      </c>
      <c r="AJ306" s="52">
        <v>41</v>
      </c>
      <c r="AK306" s="52">
        <f t="shared" si="110"/>
        <v>1070033.4390243902</v>
      </c>
      <c r="AL306" s="52">
        <f t="shared" si="111"/>
        <v>1070033.4390243902</v>
      </c>
      <c r="AM306" s="10">
        <f t="shared" si="112"/>
        <v>1</v>
      </c>
      <c r="AN306" s="110">
        <v>35</v>
      </c>
      <c r="AO306" s="196">
        <f>IFERROR(AN306/AN310,"-")</f>
        <v>2.3317788141239172E-2</v>
      </c>
      <c r="AP306" s="52">
        <v>44646795</v>
      </c>
      <c r="AQ306" s="52">
        <v>34</v>
      </c>
      <c r="AR306" s="52">
        <f t="shared" si="113"/>
        <v>1275622.7142857143</v>
      </c>
      <c r="AS306" s="52">
        <f t="shared" si="114"/>
        <v>1313141.0294117648</v>
      </c>
      <c r="AT306" s="10">
        <f t="shared" si="115"/>
        <v>0.97142857142857142</v>
      </c>
      <c r="AU306" s="110">
        <v>86</v>
      </c>
      <c r="AV306" s="196">
        <f>IFERROR(AU306/AU310,"-")</f>
        <v>0.53086419753086422</v>
      </c>
      <c r="AW306" s="52">
        <v>103800917</v>
      </c>
      <c r="AX306" s="52">
        <v>84</v>
      </c>
      <c r="AY306" s="52">
        <f t="shared" si="116"/>
        <v>1206987.4069767443</v>
      </c>
      <c r="AZ306" s="52">
        <f t="shared" si="117"/>
        <v>1235725.2023809524</v>
      </c>
      <c r="BA306" s="10">
        <f t="shared" si="118"/>
        <v>0.97674418604651159</v>
      </c>
      <c r="BB306" s="110">
        <v>13</v>
      </c>
      <c r="BC306" s="196">
        <f>IFERROR(BB306/BB310,"-")</f>
        <v>7.1038251366120223E-3</v>
      </c>
      <c r="BD306" s="52">
        <v>17498821</v>
      </c>
      <c r="BE306" s="52">
        <v>13</v>
      </c>
      <c r="BF306" s="52">
        <f t="shared" si="119"/>
        <v>1346063.1538461538</v>
      </c>
      <c r="BG306" s="52">
        <f t="shared" si="120"/>
        <v>1346063.1538461538</v>
      </c>
      <c r="BH306" s="10">
        <f t="shared" si="121"/>
        <v>1</v>
      </c>
      <c r="BJ306" s="59"/>
    </row>
    <row r="307" spans="2:62" s="8" customFormat="1">
      <c r="B307" s="404"/>
      <c r="C307" s="407"/>
      <c r="D307" s="105" t="s">
        <v>134</v>
      </c>
      <c r="E307" s="109">
        <v>14</v>
      </c>
      <c r="F307" s="194">
        <f>IFERROR(E307/E310,"-")</f>
        <v>4.3209876543209874E-2</v>
      </c>
      <c r="G307" s="195">
        <v>29032040</v>
      </c>
      <c r="H307" s="195">
        <v>14</v>
      </c>
      <c r="I307" s="195">
        <f t="shared" si="122"/>
        <v>2073717.142857143</v>
      </c>
      <c r="J307" s="195">
        <f t="shared" si="99"/>
        <v>2073717.142857143</v>
      </c>
      <c r="K307" s="106">
        <f t="shared" si="100"/>
        <v>1</v>
      </c>
      <c r="L307" s="109">
        <v>39</v>
      </c>
      <c r="M307" s="194">
        <f>IFERROR(L307/L310,"-")</f>
        <v>1.2295081967213115E-2</v>
      </c>
      <c r="N307" s="195">
        <v>72502131</v>
      </c>
      <c r="O307" s="195">
        <v>38</v>
      </c>
      <c r="P307" s="195">
        <f t="shared" si="101"/>
        <v>1859029</v>
      </c>
      <c r="Q307" s="195">
        <f t="shared" si="102"/>
        <v>1907950.8157894737</v>
      </c>
      <c r="R307" s="106">
        <f t="shared" si="103"/>
        <v>0.97435897435897434</v>
      </c>
      <c r="S307" s="109">
        <v>0</v>
      </c>
      <c r="T307" s="194">
        <f>IFERROR(S307/S310,"-")</f>
        <v>0</v>
      </c>
      <c r="U307" s="195">
        <v>0</v>
      </c>
      <c r="V307" s="195">
        <v>0</v>
      </c>
      <c r="W307" s="195" t="str">
        <f t="shared" si="104"/>
        <v>-</v>
      </c>
      <c r="X307" s="195" t="str">
        <f t="shared" si="105"/>
        <v>-</v>
      </c>
      <c r="Y307" s="106" t="str">
        <f t="shared" si="106"/>
        <v>-</v>
      </c>
      <c r="Z307" s="109">
        <v>0</v>
      </c>
      <c r="AA307" s="194">
        <f>IFERROR(Z307/Z310,"-")</f>
        <v>0</v>
      </c>
      <c r="AB307" s="195">
        <v>0</v>
      </c>
      <c r="AC307" s="195">
        <v>0</v>
      </c>
      <c r="AD307" s="195" t="str">
        <f t="shared" si="107"/>
        <v>-</v>
      </c>
      <c r="AE307" s="195" t="str">
        <f t="shared" si="108"/>
        <v>-</v>
      </c>
      <c r="AF307" s="106" t="str">
        <f t="shared" si="109"/>
        <v>-</v>
      </c>
      <c r="AG307" s="109">
        <v>22</v>
      </c>
      <c r="AH307" s="194">
        <f>IFERROR(AG307/AG310,"-")</f>
        <v>1.9332161687170474E-2</v>
      </c>
      <c r="AI307" s="195">
        <v>38545456</v>
      </c>
      <c r="AJ307" s="195">
        <v>22</v>
      </c>
      <c r="AK307" s="195">
        <f t="shared" si="110"/>
        <v>1752066.1818181819</v>
      </c>
      <c r="AL307" s="195">
        <f t="shared" si="111"/>
        <v>1752066.1818181819</v>
      </c>
      <c r="AM307" s="106">
        <f t="shared" si="112"/>
        <v>1</v>
      </c>
      <c r="AN307" s="109">
        <v>13</v>
      </c>
      <c r="AO307" s="194">
        <f>IFERROR(AN307/AN310,"-")</f>
        <v>8.6608927381745509E-3</v>
      </c>
      <c r="AP307" s="195">
        <v>21263695</v>
      </c>
      <c r="AQ307" s="195">
        <v>12</v>
      </c>
      <c r="AR307" s="195">
        <f t="shared" si="113"/>
        <v>1635668.8461538462</v>
      </c>
      <c r="AS307" s="195">
        <f t="shared" si="114"/>
        <v>1771974.5833333333</v>
      </c>
      <c r="AT307" s="106">
        <f t="shared" si="115"/>
        <v>0.92307692307692313</v>
      </c>
      <c r="AU307" s="109">
        <v>39</v>
      </c>
      <c r="AV307" s="194">
        <f>IFERROR(AU307/AU310,"-")</f>
        <v>0.24074074074074073</v>
      </c>
      <c r="AW307" s="195">
        <v>72502131</v>
      </c>
      <c r="AX307" s="195">
        <v>38</v>
      </c>
      <c r="AY307" s="195">
        <f t="shared" si="116"/>
        <v>1859029</v>
      </c>
      <c r="AZ307" s="195">
        <f t="shared" si="117"/>
        <v>1907950.8157894737</v>
      </c>
      <c r="BA307" s="106">
        <f t="shared" si="118"/>
        <v>0.97435897435897434</v>
      </c>
      <c r="BB307" s="109">
        <v>5</v>
      </c>
      <c r="BC307" s="194">
        <f>IFERROR(BB307/BB310,"-")</f>
        <v>2.7322404371584699E-3</v>
      </c>
      <c r="BD307" s="195">
        <v>4781881</v>
      </c>
      <c r="BE307" s="195">
        <v>5</v>
      </c>
      <c r="BF307" s="195">
        <f t="shared" si="119"/>
        <v>956376.2</v>
      </c>
      <c r="BG307" s="195">
        <f t="shared" si="120"/>
        <v>956376.2</v>
      </c>
      <c r="BH307" s="106">
        <f t="shared" si="121"/>
        <v>1</v>
      </c>
      <c r="BJ307" s="59"/>
    </row>
    <row r="308" spans="2:62" s="8" customFormat="1">
      <c r="B308" s="404"/>
      <c r="C308" s="407"/>
      <c r="D308" s="105" t="s">
        <v>135</v>
      </c>
      <c r="E308" s="110">
        <v>12</v>
      </c>
      <c r="F308" s="196">
        <f>IFERROR(E308/E310,"-")</f>
        <v>3.7037037037037035E-2</v>
      </c>
      <c r="G308" s="52">
        <v>20941235</v>
      </c>
      <c r="H308" s="52">
        <v>12</v>
      </c>
      <c r="I308" s="52">
        <f t="shared" si="122"/>
        <v>1745102.9166666667</v>
      </c>
      <c r="J308" s="52">
        <f t="shared" si="99"/>
        <v>1745102.9166666667</v>
      </c>
      <c r="K308" s="10">
        <f t="shared" si="100"/>
        <v>1</v>
      </c>
      <c r="L308" s="110">
        <v>28</v>
      </c>
      <c r="M308" s="196">
        <f>IFERROR(L308/L310,"-")</f>
        <v>8.8272383354350576E-3</v>
      </c>
      <c r="N308" s="52">
        <v>47019530</v>
      </c>
      <c r="O308" s="52">
        <v>26</v>
      </c>
      <c r="P308" s="52">
        <f t="shared" si="101"/>
        <v>1679268.9285714286</v>
      </c>
      <c r="Q308" s="52">
        <f t="shared" si="102"/>
        <v>1808443.4615384615</v>
      </c>
      <c r="R308" s="10">
        <f t="shared" si="103"/>
        <v>0.9285714285714286</v>
      </c>
      <c r="S308" s="110">
        <v>0</v>
      </c>
      <c r="T308" s="196">
        <f>IFERROR(S308/S310,"-")</f>
        <v>0</v>
      </c>
      <c r="U308" s="52">
        <v>0</v>
      </c>
      <c r="V308" s="52">
        <v>0</v>
      </c>
      <c r="W308" s="52" t="str">
        <f t="shared" si="104"/>
        <v>-</v>
      </c>
      <c r="X308" s="52" t="str">
        <f t="shared" si="105"/>
        <v>-</v>
      </c>
      <c r="Y308" s="10" t="str">
        <f t="shared" si="106"/>
        <v>-</v>
      </c>
      <c r="Z308" s="110">
        <v>0</v>
      </c>
      <c r="AA308" s="196">
        <f>IFERROR(Z308/Z310,"-")</f>
        <v>0</v>
      </c>
      <c r="AB308" s="52">
        <v>0</v>
      </c>
      <c r="AC308" s="52">
        <v>0</v>
      </c>
      <c r="AD308" s="52" t="str">
        <f t="shared" si="107"/>
        <v>-</v>
      </c>
      <c r="AE308" s="52" t="str">
        <f t="shared" si="108"/>
        <v>-</v>
      </c>
      <c r="AF308" s="10" t="str">
        <f t="shared" si="109"/>
        <v>-</v>
      </c>
      <c r="AG308" s="110">
        <v>15</v>
      </c>
      <c r="AH308" s="196">
        <f>IFERROR(AG308/AG310,"-")</f>
        <v>1.3181019332161687E-2</v>
      </c>
      <c r="AI308" s="52">
        <v>25873140</v>
      </c>
      <c r="AJ308" s="52">
        <v>15</v>
      </c>
      <c r="AK308" s="52">
        <f t="shared" si="110"/>
        <v>1724876</v>
      </c>
      <c r="AL308" s="52">
        <f t="shared" si="111"/>
        <v>1724876</v>
      </c>
      <c r="AM308" s="10">
        <f t="shared" si="112"/>
        <v>1</v>
      </c>
      <c r="AN308" s="110">
        <v>11</v>
      </c>
      <c r="AO308" s="196">
        <f>IFERROR(AN308/AN310,"-")</f>
        <v>7.3284477015323115E-3</v>
      </c>
      <c r="AP308" s="52">
        <v>17732137</v>
      </c>
      <c r="AQ308" s="52">
        <v>9</v>
      </c>
      <c r="AR308" s="52">
        <f t="shared" si="113"/>
        <v>1612012.4545454546</v>
      </c>
      <c r="AS308" s="52">
        <f t="shared" si="114"/>
        <v>1970237.4444444445</v>
      </c>
      <c r="AT308" s="10">
        <f t="shared" si="115"/>
        <v>0.81818181818181823</v>
      </c>
      <c r="AU308" s="110">
        <v>28</v>
      </c>
      <c r="AV308" s="196">
        <f>IFERROR(AU308/AU310,"-")</f>
        <v>0.1728395061728395</v>
      </c>
      <c r="AW308" s="52">
        <v>47019530</v>
      </c>
      <c r="AX308" s="52">
        <v>26</v>
      </c>
      <c r="AY308" s="52">
        <f t="shared" si="116"/>
        <v>1679268.9285714286</v>
      </c>
      <c r="AZ308" s="52">
        <f t="shared" si="117"/>
        <v>1808443.4615384615</v>
      </c>
      <c r="BA308" s="10">
        <f t="shared" si="118"/>
        <v>0.9285714285714286</v>
      </c>
      <c r="BB308" s="110">
        <v>4</v>
      </c>
      <c r="BC308" s="196">
        <f>IFERROR(BB308/BB310,"-")</f>
        <v>2.185792349726776E-3</v>
      </c>
      <c r="BD308" s="52">
        <v>6189591</v>
      </c>
      <c r="BE308" s="52">
        <v>4</v>
      </c>
      <c r="BF308" s="52">
        <f t="shared" si="119"/>
        <v>1547397.75</v>
      </c>
      <c r="BG308" s="52">
        <f t="shared" si="120"/>
        <v>1547397.75</v>
      </c>
      <c r="BH308" s="10">
        <f t="shared" si="121"/>
        <v>1</v>
      </c>
      <c r="BJ308" s="59"/>
    </row>
    <row r="309" spans="2:62" s="8" customFormat="1">
      <c r="B309" s="404"/>
      <c r="C309" s="407"/>
      <c r="D309" s="108" t="s">
        <v>136</v>
      </c>
      <c r="E309" s="303">
        <v>3</v>
      </c>
      <c r="F309" s="197">
        <f>IFERROR(E309/E310,"-")</f>
        <v>9.2592592592592587E-3</v>
      </c>
      <c r="G309" s="98">
        <v>2524881</v>
      </c>
      <c r="H309" s="98">
        <v>2</v>
      </c>
      <c r="I309" s="98">
        <f t="shared" si="122"/>
        <v>841627</v>
      </c>
      <c r="J309" s="98">
        <f t="shared" si="99"/>
        <v>1262440.5</v>
      </c>
      <c r="K309" s="26">
        <f t="shared" si="100"/>
        <v>0.66666666666666663</v>
      </c>
      <c r="L309" s="303">
        <v>9</v>
      </c>
      <c r="M309" s="197">
        <f>IFERROR(L309/L310,"-")</f>
        <v>2.8373266078184113E-3</v>
      </c>
      <c r="N309" s="98">
        <v>39352058</v>
      </c>
      <c r="O309" s="98">
        <v>9</v>
      </c>
      <c r="P309" s="98">
        <f t="shared" si="101"/>
        <v>4372450.888888889</v>
      </c>
      <c r="Q309" s="98">
        <f t="shared" si="102"/>
        <v>4372450.888888889</v>
      </c>
      <c r="R309" s="26">
        <f t="shared" si="103"/>
        <v>1</v>
      </c>
      <c r="S309" s="303">
        <v>0</v>
      </c>
      <c r="T309" s="197">
        <f>IFERROR(S309/S310,"-")</f>
        <v>0</v>
      </c>
      <c r="U309" s="98">
        <v>0</v>
      </c>
      <c r="V309" s="98">
        <v>0</v>
      </c>
      <c r="W309" s="98" t="str">
        <f t="shared" si="104"/>
        <v>-</v>
      </c>
      <c r="X309" s="98" t="str">
        <f t="shared" si="105"/>
        <v>-</v>
      </c>
      <c r="Y309" s="26" t="str">
        <f t="shared" si="106"/>
        <v>-</v>
      </c>
      <c r="Z309" s="303">
        <v>0</v>
      </c>
      <c r="AA309" s="197">
        <f>IFERROR(Z309/Z310,"-")</f>
        <v>0</v>
      </c>
      <c r="AB309" s="98">
        <v>0</v>
      </c>
      <c r="AC309" s="98">
        <v>0</v>
      </c>
      <c r="AD309" s="98" t="str">
        <f t="shared" si="107"/>
        <v>-</v>
      </c>
      <c r="AE309" s="98" t="str">
        <f t="shared" si="108"/>
        <v>-</v>
      </c>
      <c r="AF309" s="26" t="str">
        <f t="shared" si="109"/>
        <v>-</v>
      </c>
      <c r="AG309" s="303">
        <v>4</v>
      </c>
      <c r="AH309" s="197">
        <f>IFERROR(AG309/AG310,"-")</f>
        <v>3.5149384885764497E-3</v>
      </c>
      <c r="AI309" s="98">
        <v>19075364</v>
      </c>
      <c r="AJ309" s="98">
        <v>4</v>
      </c>
      <c r="AK309" s="98">
        <f t="shared" si="110"/>
        <v>4768841</v>
      </c>
      <c r="AL309" s="98">
        <f t="shared" si="111"/>
        <v>4768841</v>
      </c>
      <c r="AM309" s="26">
        <f t="shared" si="112"/>
        <v>1</v>
      </c>
      <c r="AN309" s="303">
        <v>3</v>
      </c>
      <c r="AO309" s="197">
        <f>IFERROR(AN309/AN310,"-")</f>
        <v>1.9986675549633578E-3</v>
      </c>
      <c r="AP309" s="98">
        <v>10976633</v>
      </c>
      <c r="AQ309" s="98">
        <v>3</v>
      </c>
      <c r="AR309" s="98">
        <f t="shared" si="113"/>
        <v>3658877.6666666665</v>
      </c>
      <c r="AS309" s="98">
        <f t="shared" si="114"/>
        <v>3658877.6666666665</v>
      </c>
      <c r="AT309" s="26">
        <f t="shared" si="115"/>
        <v>1</v>
      </c>
      <c r="AU309" s="303">
        <v>9</v>
      </c>
      <c r="AV309" s="197">
        <f>IFERROR(AU309/AU310,"-")</f>
        <v>5.5555555555555552E-2</v>
      </c>
      <c r="AW309" s="98">
        <v>39352058</v>
      </c>
      <c r="AX309" s="98">
        <v>9</v>
      </c>
      <c r="AY309" s="98">
        <f t="shared" si="116"/>
        <v>4372450.888888889</v>
      </c>
      <c r="AZ309" s="98">
        <f t="shared" si="117"/>
        <v>4372450.888888889</v>
      </c>
      <c r="BA309" s="26">
        <f t="shared" si="118"/>
        <v>1</v>
      </c>
      <c r="BB309" s="303">
        <v>1</v>
      </c>
      <c r="BC309" s="197">
        <f>IFERROR(BB309/BB310,"-")</f>
        <v>5.4644808743169399E-4</v>
      </c>
      <c r="BD309" s="98">
        <v>3360792</v>
      </c>
      <c r="BE309" s="98">
        <v>1</v>
      </c>
      <c r="BF309" s="98">
        <f t="shared" si="119"/>
        <v>3360792</v>
      </c>
      <c r="BG309" s="98">
        <f t="shared" si="120"/>
        <v>3360792</v>
      </c>
      <c r="BH309" s="26">
        <f t="shared" si="121"/>
        <v>1</v>
      </c>
      <c r="BJ309" s="59"/>
    </row>
    <row r="310" spans="2:62" s="8" customFormat="1">
      <c r="B310" s="405"/>
      <c r="C310" s="408"/>
      <c r="D310" s="221" t="s">
        <v>64</v>
      </c>
      <c r="E310" s="111">
        <f>SUM(E302:E309)</f>
        <v>324</v>
      </c>
      <c r="F310" s="198">
        <f>IFERROR(E310/E310,"-")</f>
        <v>1</v>
      </c>
      <c r="G310" s="99">
        <f>SUM(G302:G309)</f>
        <v>103625720</v>
      </c>
      <c r="H310" s="99">
        <f>SUM(H302:H309)</f>
        <v>115</v>
      </c>
      <c r="I310" s="99">
        <f t="shared" si="122"/>
        <v>319832.46913580247</v>
      </c>
      <c r="J310" s="99">
        <f t="shared" si="99"/>
        <v>901093.21739130432</v>
      </c>
      <c r="K310" s="87">
        <f t="shared" si="100"/>
        <v>0.35493827160493829</v>
      </c>
      <c r="L310" s="111">
        <f>SUM(L302:L309)</f>
        <v>3172</v>
      </c>
      <c r="M310" s="198">
        <f>IFERROR(L310/L310,"-")</f>
        <v>1</v>
      </c>
      <c r="N310" s="99">
        <f>SUM(N302:N309)</f>
        <v>418231159</v>
      </c>
      <c r="O310" s="99">
        <f>SUM(O302:O309)</f>
        <v>458</v>
      </c>
      <c r="P310" s="99">
        <f t="shared" si="101"/>
        <v>131850.93284993694</v>
      </c>
      <c r="Q310" s="99">
        <f t="shared" si="102"/>
        <v>913168.46943231439</v>
      </c>
      <c r="R310" s="87">
        <f t="shared" si="103"/>
        <v>0.14438839848675913</v>
      </c>
      <c r="S310" s="111">
        <f>SUM(S302:S309)</f>
        <v>183</v>
      </c>
      <c r="T310" s="198">
        <f>IFERROR(S310/S310,"-")</f>
        <v>1</v>
      </c>
      <c r="U310" s="99">
        <f>SUM(U302:U309)</f>
        <v>11427167</v>
      </c>
      <c r="V310" s="99">
        <f>SUM(V302:V309)</f>
        <v>12</v>
      </c>
      <c r="W310" s="99">
        <f t="shared" si="104"/>
        <v>62443.535519125682</v>
      </c>
      <c r="X310" s="99">
        <f t="shared" si="105"/>
        <v>952263.91666666663</v>
      </c>
      <c r="Y310" s="87">
        <f t="shared" si="106"/>
        <v>6.5573770491803282E-2</v>
      </c>
      <c r="Z310" s="111">
        <f>SUM(Z302:Z309)</f>
        <v>332</v>
      </c>
      <c r="AA310" s="198">
        <f>IFERROR(Z310/Z310,"-")</f>
        <v>1</v>
      </c>
      <c r="AB310" s="99">
        <f>SUM(AB302:AB309)</f>
        <v>3838738</v>
      </c>
      <c r="AC310" s="99">
        <f>SUM(AC302:AC309)</f>
        <v>11</v>
      </c>
      <c r="AD310" s="99">
        <f t="shared" si="107"/>
        <v>11562.463855421687</v>
      </c>
      <c r="AE310" s="99">
        <f t="shared" si="108"/>
        <v>348976.18181818182</v>
      </c>
      <c r="AF310" s="87">
        <f t="shared" si="109"/>
        <v>3.313253012048193E-2</v>
      </c>
      <c r="AG310" s="111">
        <f>SUM(AG302:AG309)</f>
        <v>1138</v>
      </c>
      <c r="AH310" s="198">
        <f>IFERROR(AG310/AG310,"-")</f>
        <v>1</v>
      </c>
      <c r="AI310" s="99">
        <f>SUM(AI302:AI309)</f>
        <v>208453757</v>
      </c>
      <c r="AJ310" s="99">
        <f>SUM(AJ302:AJ309)</f>
        <v>245</v>
      </c>
      <c r="AK310" s="99">
        <f t="shared" si="110"/>
        <v>183175.53339191564</v>
      </c>
      <c r="AL310" s="99">
        <f t="shared" si="111"/>
        <v>850831.6612244898</v>
      </c>
      <c r="AM310" s="87">
        <f t="shared" si="112"/>
        <v>0.21528998242530756</v>
      </c>
      <c r="AN310" s="111">
        <f>SUM(AN302:AN309)</f>
        <v>1501</v>
      </c>
      <c r="AO310" s="198">
        <f>IFERROR(AN310/AN310,"-")</f>
        <v>1</v>
      </c>
      <c r="AP310" s="99">
        <f>SUM(AP302:AP309)</f>
        <v>153821452</v>
      </c>
      <c r="AQ310" s="99">
        <f>SUM(AQ302:AQ309)</f>
        <v>173</v>
      </c>
      <c r="AR310" s="99">
        <f t="shared" si="113"/>
        <v>102479.31512325116</v>
      </c>
      <c r="AS310" s="99">
        <f t="shared" si="114"/>
        <v>889141.34104046237</v>
      </c>
      <c r="AT310" s="87">
        <f t="shared" si="115"/>
        <v>0.11525649566955364</v>
      </c>
      <c r="AU310" s="111">
        <f>SUM(AU302:AU309)</f>
        <v>162</v>
      </c>
      <c r="AV310" s="198">
        <f>IFERROR(AU310/AU310,"-")</f>
        <v>1</v>
      </c>
      <c r="AW310" s="99">
        <f>SUM(AW302:AW309)</f>
        <v>262674636</v>
      </c>
      <c r="AX310" s="99">
        <f>SUM(AX302:AX309)</f>
        <v>157</v>
      </c>
      <c r="AY310" s="99">
        <f t="shared" si="116"/>
        <v>1621448.3703703703</v>
      </c>
      <c r="AZ310" s="99">
        <f t="shared" si="117"/>
        <v>1673086.8535031846</v>
      </c>
      <c r="BA310" s="87">
        <f t="shared" si="118"/>
        <v>0.96913580246913578</v>
      </c>
      <c r="BB310" s="111">
        <f>SUM(BB302:BB309)</f>
        <v>1830</v>
      </c>
      <c r="BC310" s="198">
        <f>IFERROR(BB310/BB310,"-")</f>
        <v>1</v>
      </c>
      <c r="BD310" s="99">
        <f>SUM(BD302:BD309)</f>
        <v>64192217</v>
      </c>
      <c r="BE310" s="99">
        <f>SUM(BE302:BE309)</f>
        <v>87</v>
      </c>
      <c r="BF310" s="99">
        <f t="shared" si="119"/>
        <v>35077.714207650271</v>
      </c>
      <c r="BG310" s="99">
        <f t="shared" si="120"/>
        <v>737841.57471264363</v>
      </c>
      <c r="BH310" s="87">
        <f t="shared" si="121"/>
        <v>4.7540983606557376E-2</v>
      </c>
      <c r="BJ310" s="59"/>
    </row>
    <row r="311" spans="2:62" s="8" customFormat="1">
      <c r="B311" s="403">
        <v>35</v>
      </c>
      <c r="C311" s="406" t="s">
        <v>0</v>
      </c>
      <c r="D311" s="105" t="s">
        <v>132</v>
      </c>
      <c r="E311" s="109">
        <v>307</v>
      </c>
      <c r="F311" s="194">
        <f>IFERROR(E311/E319,"-")</f>
        <v>0.51252086811352249</v>
      </c>
      <c r="G311" s="195">
        <v>0</v>
      </c>
      <c r="H311" s="195">
        <v>0</v>
      </c>
      <c r="I311" s="195">
        <f t="shared" si="122"/>
        <v>0</v>
      </c>
      <c r="J311" s="195" t="str">
        <f t="shared" si="99"/>
        <v>-</v>
      </c>
      <c r="K311" s="106">
        <f t="shared" si="100"/>
        <v>0</v>
      </c>
      <c r="L311" s="109">
        <v>5248</v>
      </c>
      <c r="M311" s="194">
        <f>IFERROR(L311/L319,"-")</f>
        <v>0.75685030285549471</v>
      </c>
      <c r="N311" s="195">
        <v>0</v>
      </c>
      <c r="O311" s="195">
        <v>0</v>
      </c>
      <c r="P311" s="195">
        <f t="shared" si="101"/>
        <v>0</v>
      </c>
      <c r="Q311" s="195" t="str">
        <f t="shared" si="102"/>
        <v>-</v>
      </c>
      <c r="R311" s="106">
        <f t="shared" si="103"/>
        <v>0</v>
      </c>
      <c r="S311" s="109">
        <v>380</v>
      </c>
      <c r="T311" s="194">
        <f>IFERROR(S311/S319,"-")</f>
        <v>0.85972850678733037</v>
      </c>
      <c r="U311" s="195">
        <v>0</v>
      </c>
      <c r="V311" s="195">
        <v>0</v>
      </c>
      <c r="W311" s="195">
        <f t="shared" si="104"/>
        <v>0</v>
      </c>
      <c r="X311" s="195" t="str">
        <f t="shared" si="105"/>
        <v>-</v>
      </c>
      <c r="Y311" s="106">
        <f t="shared" si="106"/>
        <v>0</v>
      </c>
      <c r="Z311" s="109">
        <v>801</v>
      </c>
      <c r="AA311" s="194">
        <f>IFERROR(Z311/Z319,"-")</f>
        <v>0.92601156069364166</v>
      </c>
      <c r="AB311" s="195">
        <v>0</v>
      </c>
      <c r="AC311" s="195">
        <v>0</v>
      </c>
      <c r="AD311" s="195">
        <f t="shared" si="107"/>
        <v>0</v>
      </c>
      <c r="AE311" s="195" t="str">
        <f t="shared" si="108"/>
        <v>-</v>
      </c>
      <c r="AF311" s="106">
        <f t="shared" si="109"/>
        <v>0</v>
      </c>
      <c r="AG311" s="109">
        <v>1452</v>
      </c>
      <c r="AH311" s="194">
        <f>IFERROR(AG311/AG319,"-")</f>
        <v>0.66361974405850088</v>
      </c>
      <c r="AI311" s="195">
        <v>0</v>
      </c>
      <c r="AJ311" s="195">
        <v>0</v>
      </c>
      <c r="AK311" s="195">
        <f t="shared" si="110"/>
        <v>0</v>
      </c>
      <c r="AL311" s="195" t="str">
        <f t="shared" si="111"/>
        <v>-</v>
      </c>
      <c r="AM311" s="106">
        <f t="shared" si="112"/>
        <v>0</v>
      </c>
      <c r="AN311" s="109">
        <v>2615</v>
      </c>
      <c r="AO311" s="194">
        <f>IFERROR(AN311/AN319,"-")</f>
        <v>0.76911764705882357</v>
      </c>
      <c r="AP311" s="195">
        <v>0</v>
      </c>
      <c r="AQ311" s="195">
        <v>0</v>
      </c>
      <c r="AR311" s="195">
        <f t="shared" si="113"/>
        <v>0</v>
      </c>
      <c r="AS311" s="195" t="str">
        <f t="shared" si="114"/>
        <v>-</v>
      </c>
      <c r="AT311" s="106">
        <f t="shared" si="115"/>
        <v>0</v>
      </c>
      <c r="AU311" s="109">
        <v>0</v>
      </c>
      <c r="AV311" s="194">
        <f>IFERROR(AU311/AU319,"-")</f>
        <v>0</v>
      </c>
      <c r="AW311" s="195">
        <v>0</v>
      </c>
      <c r="AX311" s="195">
        <v>0</v>
      </c>
      <c r="AY311" s="195" t="str">
        <f t="shared" si="116"/>
        <v>-</v>
      </c>
      <c r="AZ311" s="195" t="str">
        <f t="shared" si="117"/>
        <v>-</v>
      </c>
      <c r="BA311" s="106" t="str">
        <f t="shared" si="118"/>
        <v>-</v>
      </c>
      <c r="BB311" s="109">
        <v>3165</v>
      </c>
      <c r="BC311" s="194">
        <f>IFERROR(BB311/BB319,"-")</f>
        <v>0.8835845896147404</v>
      </c>
      <c r="BD311" s="195">
        <v>0</v>
      </c>
      <c r="BE311" s="195">
        <v>0</v>
      </c>
      <c r="BF311" s="195">
        <f t="shared" si="119"/>
        <v>0</v>
      </c>
      <c r="BG311" s="195" t="str">
        <f t="shared" si="120"/>
        <v>-</v>
      </c>
      <c r="BH311" s="106">
        <f t="shared" si="121"/>
        <v>0</v>
      </c>
      <c r="BJ311" s="59"/>
    </row>
    <row r="312" spans="2:62" s="8" customFormat="1">
      <c r="B312" s="404"/>
      <c r="C312" s="407"/>
      <c r="D312" s="105" t="s">
        <v>129</v>
      </c>
      <c r="E312" s="110">
        <v>73</v>
      </c>
      <c r="F312" s="196">
        <f>IFERROR(E312/E319,"-")</f>
        <v>0.12186978297161936</v>
      </c>
      <c r="G312" s="52">
        <v>3679330</v>
      </c>
      <c r="H312" s="52">
        <v>21</v>
      </c>
      <c r="I312" s="52">
        <f t="shared" si="122"/>
        <v>50401.780821917811</v>
      </c>
      <c r="J312" s="52">
        <f t="shared" si="99"/>
        <v>175206.19047619047</v>
      </c>
      <c r="K312" s="10">
        <f t="shared" si="100"/>
        <v>0.28767123287671231</v>
      </c>
      <c r="L312" s="110">
        <v>665</v>
      </c>
      <c r="M312" s="196">
        <f>IFERROR(L312/L319,"-")</f>
        <v>9.5904239976925293E-2</v>
      </c>
      <c r="N312" s="52">
        <v>29170263</v>
      </c>
      <c r="O312" s="52">
        <v>185</v>
      </c>
      <c r="P312" s="52">
        <f t="shared" si="101"/>
        <v>43865.057142857142</v>
      </c>
      <c r="Q312" s="52">
        <f t="shared" si="102"/>
        <v>157677.0972972973</v>
      </c>
      <c r="R312" s="10">
        <f t="shared" si="103"/>
        <v>0.2781954887218045</v>
      </c>
      <c r="S312" s="110">
        <v>19</v>
      </c>
      <c r="T312" s="196">
        <f>IFERROR(S312/S319,"-")</f>
        <v>4.2986425339366516E-2</v>
      </c>
      <c r="U312" s="52">
        <v>91078</v>
      </c>
      <c r="V312" s="52">
        <v>2</v>
      </c>
      <c r="W312" s="52">
        <f t="shared" si="104"/>
        <v>4793.5789473684208</v>
      </c>
      <c r="X312" s="52">
        <f t="shared" si="105"/>
        <v>45539</v>
      </c>
      <c r="Y312" s="10">
        <f t="shared" si="106"/>
        <v>0.10526315789473684</v>
      </c>
      <c r="Z312" s="110">
        <v>28</v>
      </c>
      <c r="AA312" s="196">
        <f>IFERROR(Z312/Z319,"-")</f>
        <v>3.236994219653179E-2</v>
      </c>
      <c r="AB312" s="52">
        <v>1432747</v>
      </c>
      <c r="AC312" s="52">
        <v>7</v>
      </c>
      <c r="AD312" s="52">
        <f t="shared" si="107"/>
        <v>51169.535714285717</v>
      </c>
      <c r="AE312" s="52">
        <f t="shared" si="108"/>
        <v>204678.14285714287</v>
      </c>
      <c r="AF312" s="10">
        <f t="shared" si="109"/>
        <v>0.25</v>
      </c>
      <c r="AG312" s="110">
        <v>298</v>
      </c>
      <c r="AH312" s="196">
        <f>IFERROR(AG312/AG319,"-")</f>
        <v>0.13619744058500913</v>
      </c>
      <c r="AI312" s="52">
        <v>12698652</v>
      </c>
      <c r="AJ312" s="52">
        <v>85</v>
      </c>
      <c r="AK312" s="52">
        <f t="shared" si="110"/>
        <v>42612.926174496642</v>
      </c>
      <c r="AL312" s="52">
        <f t="shared" si="111"/>
        <v>149395.90588235293</v>
      </c>
      <c r="AM312" s="10">
        <f t="shared" si="112"/>
        <v>0.28523489932885904</v>
      </c>
      <c r="AN312" s="110">
        <v>320</v>
      </c>
      <c r="AO312" s="196">
        <f>IFERROR(AN312/AN319,"-")</f>
        <v>9.4117647058823528E-2</v>
      </c>
      <c r="AP312" s="52">
        <v>14947786</v>
      </c>
      <c r="AQ312" s="52">
        <v>91</v>
      </c>
      <c r="AR312" s="52">
        <f t="shared" si="113"/>
        <v>46711.831250000003</v>
      </c>
      <c r="AS312" s="52">
        <f t="shared" si="114"/>
        <v>164261.38461538462</v>
      </c>
      <c r="AT312" s="10">
        <f t="shared" si="115"/>
        <v>0.28437499999999999</v>
      </c>
      <c r="AU312" s="110">
        <v>0</v>
      </c>
      <c r="AV312" s="196">
        <f>IFERROR(AU312/AU319,"-")</f>
        <v>0</v>
      </c>
      <c r="AW312" s="52">
        <v>0</v>
      </c>
      <c r="AX312" s="52">
        <v>0</v>
      </c>
      <c r="AY312" s="52" t="str">
        <f t="shared" si="116"/>
        <v>-</v>
      </c>
      <c r="AZ312" s="52" t="str">
        <f t="shared" si="117"/>
        <v>-</v>
      </c>
      <c r="BA312" s="10" t="str">
        <f t="shared" si="118"/>
        <v>-</v>
      </c>
      <c r="BB312" s="110">
        <v>143</v>
      </c>
      <c r="BC312" s="196">
        <f>IFERROR(BB312/BB319,"-")</f>
        <v>3.9921831379117811E-2</v>
      </c>
      <c r="BD312" s="52">
        <v>6576138</v>
      </c>
      <c r="BE312" s="52">
        <v>34</v>
      </c>
      <c r="BF312" s="52">
        <f t="shared" si="119"/>
        <v>45986.979020979023</v>
      </c>
      <c r="BG312" s="52">
        <f t="shared" si="120"/>
        <v>193415.82352941178</v>
      </c>
      <c r="BH312" s="10">
        <f t="shared" si="121"/>
        <v>0.23776223776223776</v>
      </c>
      <c r="BJ312" s="59"/>
    </row>
    <row r="313" spans="2:62" s="8" customFormat="1">
      <c r="B313" s="404"/>
      <c r="C313" s="407"/>
      <c r="D313" s="105" t="s">
        <v>130</v>
      </c>
      <c r="E313" s="110">
        <v>54</v>
      </c>
      <c r="F313" s="196">
        <f>IFERROR(E313/E319,"-")</f>
        <v>9.0150250417362271E-2</v>
      </c>
      <c r="G313" s="52">
        <v>9476977</v>
      </c>
      <c r="H313" s="52">
        <v>31</v>
      </c>
      <c r="I313" s="52">
        <f t="shared" si="122"/>
        <v>175499.57407407407</v>
      </c>
      <c r="J313" s="52">
        <f t="shared" si="99"/>
        <v>305708.93548387097</v>
      </c>
      <c r="K313" s="10">
        <f t="shared" si="100"/>
        <v>0.57407407407407407</v>
      </c>
      <c r="L313" s="110">
        <v>369</v>
      </c>
      <c r="M313" s="196">
        <f>IFERROR(L313/L319,"-")</f>
        <v>5.321603691952697E-2</v>
      </c>
      <c r="N313" s="52">
        <v>50096664</v>
      </c>
      <c r="O313" s="52">
        <v>197</v>
      </c>
      <c r="P313" s="52">
        <f t="shared" si="101"/>
        <v>135763.31707317074</v>
      </c>
      <c r="Q313" s="52">
        <f t="shared" si="102"/>
        <v>254297.78680203046</v>
      </c>
      <c r="R313" s="10">
        <f t="shared" si="103"/>
        <v>0.53387533875338755</v>
      </c>
      <c r="S313" s="110">
        <v>16</v>
      </c>
      <c r="T313" s="196">
        <f>IFERROR(S313/S319,"-")</f>
        <v>3.6199095022624438E-2</v>
      </c>
      <c r="U313" s="52">
        <v>2101839</v>
      </c>
      <c r="V313" s="52">
        <v>8</v>
      </c>
      <c r="W313" s="52">
        <f t="shared" si="104"/>
        <v>131364.9375</v>
      </c>
      <c r="X313" s="52">
        <f t="shared" si="105"/>
        <v>262729.875</v>
      </c>
      <c r="Y313" s="10">
        <f t="shared" si="106"/>
        <v>0.5</v>
      </c>
      <c r="Z313" s="110">
        <v>8</v>
      </c>
      <c r="AA313" s="196">
        <f>IFERROR(Z313/Z319,"-")</f>
        <v>9.2485549132947983E-3</v>
      </c>
      <c r="AB313" s="52">
        <v>655618</v>
      </c>
      <c r="AC313" s="52">
        <v>2</v>
      </c>
      <c r="AD313" s="52">
        <f t="shared" si="107"/>
        <v>81952.25</v>
      </c>
      <c r="AE313" s="52">
        <f t="shared" si="108"/>
        <v>327809</v>
      </c>
      <c r="AF313" s="10">
        <f t="shared" si="109"/>
        <v>0.25</v>
      </c>
      <c r="AG313" s="110">
        <v>155</v>
      </c>
      <c r="AH313" s="196">
        <f>IFERROR(AG313/AG319,"-")</f>
        <v>7.0840950639853753E-2</v>
      </c>
      <c r="AI313" s="52">
        <v>26912032</v>
      </c>
      <c r="AJ313" s="52">
        <v>99</v>
      </c>
      <c r="AK313" s="52">
        <f t="shared" si="110"/>
        <v>173626.01290322581</v>
      </c>
      <c r="AL313" s="52">
        <f t="shared" si="111"/>
        <v>271838.70707070705</v>
      </c>
      <c r="AM313" s="10">
        <f t="shared" si="112"/>
        <v>0.6387096774193548</v>
      </c>
      <c r="AN313" s="110">
        <v>190</v>
      </c>
      <c r="AO313" s="196">
        <f>IFERROR(AN313/AN319,"-")</f>
        <v>5.5882352941176473E-2</v>
      </c>
      <c r="AP313" s="52">
        <v>20427175</v>
      </c>
      <c r="AQ313" s="52">
        <v>88</v>
      </c>
      <c r="AR313" s="52">
        <f t="shared" si="113"/>
        <v>107511.44736842105</v>
      </c>
      <c r="AS313" s="52">
        <f t="shared" si="114"/>
        <v>232126.98863636365</v>
      </c>
      <c r="AT313" s="10">
        <f t="shared" si="115"/>
        <v>0.4631578947368421</v>
      </c>
      <c r="AU313" s="110">
        <v>0</v>
      </c>
      <c r="AV313" s="196">
        <f>IFERROR(AU313/AU319,"-")</f>
        <v>0</v>
      </c>
      <c r="AW313" s="52">
        <v>0</v>
      </c>
      <c r="AX313" s="52">
        <v>0</v>
      </c>
      <c r="AY313" s="52" t="str">
        <f t="shared" si="116"/>
        <v>-</v>
      </c>
      <c r="AZ313" s="52" t="str">
        <f t="shared" si="117"/>
        <v>-</v>
      </c>
      <c r="BA313" s="10" t="str">
        <f t="shared" si="118"/>
        <v>-</v>
      </c>
      <c r="BB313" s="110">
        <v>78</v>
      </c>
      <c r="BC313" s="196">
        <f>IFERROR(BB313/BB319,"-")</f>
        <v>2.1775544388609715E-2</v>
      </c>
      <c r="BD313" s="52">
        <v>11517516</v>
      </c>
      <c r="BE313" s="52">
        <v>40</v>
      </c>
      <c r="BF313" s="52">
        <f t="shared" si="119"/>
        <v>147660.46153846153</v>
      </c>
      <c r="BG313" s="52">
        <f t="shared" si="120"/>
        <v>287937.90000000002</v>
      </c>
      <c r="BH313" s="10">
        <f t="shared" si="121"/>
        <v>0.51282051282051277</v>
      </c>
      <c r="BJ313" s="59"/>
    </row>
    <row r="314" spans="2:62" s="8" customFormat="1">
      <c r="B314" s="404"/>
      <c r="C314" s="407"/>
      <c r="D314" s="105" t="s">
        <v>131</v>
      </c>
      <c r="E314" s="109">
        <v>65</v>
      </c>
      <c r="F314" s="194">
        <f>IFERROR(E314/E319,"-")</f>
        <v>0.10851419031719532</v>
      </c>
      <c r="G314" s="195">
        <v>43532268</v>
      </c>
      <c r="H314" s="195">
        <v>54</v>
      </c>
      <c r="I314" s="195">
        <f t="shared" si="122"/>
        <v>669727.19999999995</v>
      </c>
      <c r="J314" s="195">
        <f t="shared" si="99"/>
        <v>806153.11111111112</v>
      </c>
      <c r="K314" s="106">
        <f t="shared" si="100"/>
        <v>0.83076923076923082</v>
      </c>
      <c r="L314" s="109">
        <v>349</v>
      </c>
      <c r="M314" s="194">
        <f>IFERROR(L314/L319,"-")</f>
        <v>5.0331698875108161E-2</v>
      </c>
      <c r="N314" s="195">
        <v>216466765</v>
      </c>
      <c r="O314" s="195">
        <v>293</v>
      </c>
      <c r="P314" s="195">
        <f t="shared" si="101"/>
        <v>620248.6103151862</v>
      </c>
      <c r="Q314" s="195">
        <f t="shared" si="102"/>
        <v>738794.41979522188</v>
      </c>
      <c r="R314" s="106">
        <f t="shared" si="103"/>
        <v>0.83954154727793695</v>
      </c>
      <c r="S314" s="109">
        <v>27</v>
      </c>
      <c r="T314" s="194">
        <f>IFERROR(S314/S319,"-")</f>
        <v>6.1085972850678731E-2</v>
      </c>
      <c r="U314" s="195">
        <v>14670614</v>
      </c>
      <c r="V314" s="195">
        <v>21</v>
      </c>
      <c r="W314" s="195">
        <f t="shared" si="104"/>
        <v>543356.07407407404</v>
      </c>
      <c r="X314" s="195">
        <f t="shared" si="105"/>
        <v>698600.66666666663</v>
      </c>
      <c r="Y314" s="106">
        <f t="shared" si="106"/>
        <v>0.77777777777777779</v>
      </c>
      <c r="Z314" s="109">
        <v>28</v>
      </c>
      <c r="AA314" s="194">
        <f>IFERROR(Z314/Z319,"-")</f>
        <v>3.236994219653179E-2</v>
      </c>
      <c r="AB314" s="195">
        <v>16814031</v>
      </c>
      <c r="AC314" s="195">
        <v>21</v>
      </c>
      <c r="AD314" s="195">
        <f t="shared" si="107"/>
        <v>600501.10714285716</v>
      </c>
      <c r="AE314" s="195">
        <f t="shared" si="108"/>
        <v>800668.14285714284</v>
      </c>
      <c r="AF314" s="106">
        <f t="shared" si="109"/>
        <v>0.75</v>
      </c>
      <c r="AG314" s="109">
        <v>143</v>
      </c>
      <c r="AH314" s="194">
        <f>IFERROR(AG314/AG319,"-")</f>
        <v>6.5356489945155388E-2</v>
      </c>
      <c r="AI314" s="195">
        <v>93022699</v>
      </c>
      <c r="AJ314" s="195">
        <v>120</v>
      </c>
      <c r="AK314" s="195">
        <f t="shared" si="110"/>
        <v>650508.38461538462</v>
      </c>
      <c r="AL314" s="195">
        <f t="shared" si="111"/>
        <v>775189.15833333333</v>
      </c>
      <c r="AM314" s="106">
        <f t="shared" si="112"/>
        <v>0.83916083916083917</v>
      </c>
      <c r="AN314" s="109">
        <v>151</v>
      </c>
      <c r="AO314" s="194">
        <f>IFERROR(AN314/AN319,"-")</f>
        <v>4.4411764705882352E-2</v>
      </c>
      <c r="AP314" s="195">
        <v>91959421</v>
      </c>
      <c r="AQ314" s="195">
        <v>131</v>
      </c>
      <c r="AR314" s="195">
        <f t="shared" si="113"/>
        <v>609002.78807947016</v>
      </c>
      <c r="AS314" s="195">
        <f t="shared" si="114"/>
        <v>701980.31297709921</v>
      </c>
      <c r="AT314" s="106">
        <f t="shared" si="115"/>
        <v>0.86754966887417218</v>
      </c>
      <c r="AU314" s="109">
        <v>0</v>
      </c>
      <c r="AV314" s="194">
        <f>IFERROR(AU314/AU319,"-")</f>
        <v>0</v>
      </c>
      <c r="AW314" s="195">
        <v>0</v>
      </c>
      <c r="AX314" s="195">
        <v>0</v>
      </c>
      <c r="AY314" s="195" t="str">
        <f t="shared" si="116"/>
        <v>-</v>
      </c>
      <c r="AZ314" s="195" t="str">
        <f t="shared" si="117"/>
        <v>-</v>
      </c>
      <c r="BA314" s="106" t="str">
        <f t="shared" si="118"/>
        <v>-</v>
      </c>
      <c r="BB314" s="109">
        <v>118</v>
      </c>
      <c r="BC314" s="194">
        <f>IFERROR(BB314/BB319,"-")</f>
        <v>3.2942490228922393E-2</v>
      </c>
      <c r="BD314" s="195">
        <v>74331265</v>
      </c>
      <c r="BE314" s="195">
        <v>97</v>
      </c>
      <c r="BF314" s="195">
        <f t="shared" si="119"/>
        <v>629925.97457627114</v>
      </c>
      <c r="BG314" s="195">
        <f t="shared" si="120"/>
        <v>766301.70103092783</v>
      </c>
      <c r="BH314" s="106">
        <f t="shared" si="121"/>
        <v>0.82203389830508478</v>
      </c>
      <c r="BJ314" s="59"/>
    </row>
    <row r="315" spans="2:62" s="8" customFormat="1">
      <c r="B315" s="404"/>
      <c r="C315" s="407"/>
      <c r="D315" s="105" t="s">
        <v>133</v>
      </c>
      <c r="E315" s="110">
        <v>56</v>
      </c>
      <c r="F315" s="196">
        <f>IFERROR(E315/E319,"-")</f>
        <v>9.3489148580968282E-2</v>
      </c>
      <c r="G315" s="52">
        <v>59057155</v>
      </c>
      <c r="H315" s="52">
        <v>52</v>
      </c>
      <c r="I315" s="52">
        <f t="shared" si="122"/>
        <v>1054592.0535714286</v>
      </c>
      <c r="J315" s="52">
        <f t="shared" si="99"/>
        <v>1135714.5192307692</v>
      </c>
      <c r="K315" s="10">
        <f t="shared" si="100"/>
        <v>0.9285714285714286</v>
      </c>
      <c r="L315" s="110">
        <v>184</v>
      </c>
      <c r="M315" s="196">
        <f>IFERROR(L315/L319,"-")</f>
        <v>2.6535910008653015E-2</v>
      </c>
      <c r="N315" s="52">
        <v>192477855</v>
      </c>
      <c r="O315" s="52">
        <v>175</v>
      </c>
      <c r="P315" s="52">
        <f t="shared" si="101"/>
        <v>1046075.2989130435</v>
      </c>
      <c r="Q315" s="52">
        <f t="shared" si="102"/>
        <v>1099873.4571428571</v>
      </c>
      <c r="R315" s="10">
        <f t="shared" si="103"/>
        <v>0.95108695652173914</v>
      </c>
      <c r="S315" s="110">
        <v>0</v>
      </c>
      <c r="T315" s="196">
        <f>IFERROR(S315/S319,"-")</f>
        <v>0</v>
      </c>
      <c r="U315" s="52">
        <v>0</v>
      </c>
      <c r="V315" s="52">
        <v>0</v>
      </c>
      <c r="W315" s="52" t="str">
        <f t="shared" si="104"/>
        <v>-</v>
      </c>
      <c r="X315" s="52" t="str">
        <f t="shared" si="105"/>
        <v>-</v>
      </c>
      <c r="Y315" s="10" t="str">
        <f t="shared" si="106"/>
        <v>-</v>
      </c>
      <c r="Z315" s="110">
        <v>0</v>
      </c>
      <c r="AA315" s="196">
        <f>IFERROR(Z315/Z319,"-")</f>
        <v>0</v>
      </c>
      <c r="AB315" s="52">
        <v>0</v>
      </c>
      <c r="AC315" s="52">
        <v>0</v>
      </c>
      <c r="AD315" s="52" t="str">
        <f t="shared" si="107"/>
        <v>-</v>
      </c>
      <c r="AE315" s="52" t="str">
        <f t="shared" si="108"/>
        <v>-</v>
      </c>
      <c r="AF315" s="10" t="str">
        <f t="shared" si="109"/>
        <v>-</v>
      </c>
      <c r="AG315" s="110">
        <v>78</v>
      </c>
      <c r="AH315" s="196">
        <f>IFERROR(AG315/AG319,"-")</f>
        <v>3.5648994515539302E-2</v>
      </c>
      <c r="AI315" s="52">
        <v>77595444</v>
      </c>
      <c r="AJ315" s="52">
        <v>72</v>
      </c>
      <c r="AK315" s="52">
        <f t="shared" si="110"/>
        <v>994813.38461538462</v>
      </c>
      <c r="AL315" s="52">
        <f t="shared" si="111"/>
        <v>1077714.5</v>
      </c>
      <c r="AM315" s="10">
        <f t="shared" si="112"/>
        <v>0.92307692307692313</v>
      </c>
      <c r="AN315" s="110">
        <v>79</v>
      </c>
      <c r="AO315" s="196">
        <f>IFERROR(AN315/AN319,"-")</f>
        <v>2.3235294117647059E-2</v>
      </c>
      <c r="AP315" s="52">
        <v>84497032</v>
      </c>
      <c r="AQ315" s="52">
        <v>77</v>
      </c>
      <c r="AR315" s="52">
        <f t="shared" si="113"/>
        <v>1069582.6835443038</v>
      </c>
      <c r="AS315" s="52">
        <f t="shared" si="114"/>
        <v>1097364.0519480519</v>
      </c>
      <c r="AT315" s="10">
        <f t="shared" si="115"/>
        <v>0.97468354430379744</v>
      </c>
      <c r="AU315" s="110">
        <v>184</v>
      </c>
      <c r="AV315" s="196">
        <f>IFERROR(AU315/AU319,"-")</f>
        <v>0.60726072607260728</v>
      </c>
      <c r="AW315" s="52">
        <v>192477855</v>
      </c>
      <c r="AX315" s="52">
        <v>175</v>
      </c>
      <c r="AY315" s="52">
        <f t="shared" si="116"/>
        <v>1046075.2989130435</v>
      </c>
      <c r="AZ315" s="52">
        <f t="shared" si="117"/>
        <v>1099873.4571428571</v>
      </c>
      <c r="BA315" s="10">
        <f t="shared" si="118"/>
        <v>0.95108695652173914</v>
      </c>
      <c r="BB315" s="110">
        <v>52</v>
      </c>
      <c r="BC315" s="196">
        <f>IFERROR(BB315/BB319,"-")</f>
        <v>1.4517029592406477E-2</v>
      </c>
      <c r="BD315" s="52">
        <v>55010717</v>
      </c>
      <c r="BE315" s="52">
        <v>49</v>
      </c>
      <c r="BF315" s="52">
        <f t="shared" si="119"/>
        <v>1057898.4038461538</v>
      </c>
      <c r="BG315" s="52">
        <f t="shared" si="120"/>
        <v>1122667.693877551</v>
      </c>
      <c r="BH315" s="10">
        <f t="shared" si="121"/>
        <v>0.94230769230769229</v>
      </c>
      <c r="BJ315" s="59"/>
    </row>
    <row r="316" spans="2:62" s="8" customFormat="1">
      <c r="B316" s="404"/>
      <c r="C316" s="407"/>
      <c r="D316" s="105" t="s">
        <v>134</v>
      </c>
      <c r="E316" s="109">
        <v>27</v>
      </c>
      <c r="F316" s="194">
        <f>IFERROR(E316/E319,"-")</f>
        <v>4.5075125208681135E-2</v>
      </c>
      <c r="G316" s="195">
        <v>47749558</v>
      </c>
      <c r="H316" s="195">
        <v>26</v>
      </c>
      <c r="I316" s="195">
        <f t="shared" si="122"/>
        <v>1768502.1481481481</v>
      </c>
      <c r="J316" s="195">
        <f t="shared" si="99"/>
        <v>1836521.4615384615</v>
      </c>
      <c r="K316" s="106">
        <f t="shared" si="100"/>
        <v>0.96296296296296291</v>
      </c>
      <c r="L316" s="109">
        <v>74</v>
      </c>
      <c r="M316" s="194">
        <f>IFERROR(L316/L319,"-")</f>
        <v>1.0672050764349583E-2</v>
      </c>
      <c r="N316" s="195">
        <v>143624518</v>
      </c>
      <c r="O316" s="195">
        <v>72</v>
      </c>
      <c r="P316" s="195">
        <f t="shared" si="101"/>
        <v>1940871.8648648649</v>
      </c>
      <c r="Q316" s="195">
        <f t="shared" si="102"/>
        <v>1994784.9722222222</v>
      </c>
      <c r="R316" s="106">
        <f t="shared" si="103"/>
        <v>0.97297297297297303</v>
      </c>
      <c r="S316" s="109">
        <v>0</v>
      </c>
      <c r="T316" s="194">
        <f>IFERROR(S316/S319,"-")</f>
        <v>0</v>
      </c>
      <c r="U316" s="195">
        <v>0</v>
      </c>
      <c r="V316" s="195">
        <v>0</v>
      </c>
      <c r="W316" s="195" t="str">
        <f t="shared" si="104"/>
        <v>-</v>
      </c>
      <c r="X316" s="195" t="str">
        <f t="shared" si="105"/>
        <v>-</v>
      </c>
      <c r="Y316" s="106" t="str">
        <f t="shared" si="106"/>
        <v>-</v>
      </c>
      <c r="Z316" s="109">
        <v>0</v>
      </c>
      <c r="AA316" s="194">
        <f>IFERROR(Z316/Z319,"-")</f>
        <v>0</v>
      </c>
      <c r="AB316" s="195">
        <v>0</v>
      </c>
      <c r="AC316" s="195">
        <v>0</v>
      </c>
      <c r="AD316" s="195" t="str">
        <f t="shared" si="107"/>
        <v>-</v>
      </c>
      <c r="AE316" s="195" t="str">
        <f t="shared" si="108"/>
        <v>-</v>
      </c>
      <c r="AF316" s="106" t="str">
        <f t="shared" si="109"/>
        <v>-</v>
      </c>
      <c r="AG316" s="109">
        <v>40</v>
      </c>
      <c r="AH316" s="194">
        <f>IFERROR(AG316/AG319,"-")</f>
        <v>1.8281535648994516E-2</v>
      </c>
      <c r="AI316" s="195">
        <v>73509791</v>
      </c>
      <c r="AJ316" s="195">
        <v>39</v>
      </c>
      <c r="AK316" s="195">
        <f t="shared" si="110"/>
        <v>1837744.7749999999</v>
      </c>
      <c r="AL316" s="195">
        <f t="shared" si="111"/>
        <v>1884866.435897436</v>
      </c>
      <c r="AM316" s="106">
        <f t="shared" si="112"/>
        <v>0.97499999999999998</v>
      </c>
      <c r="AN316" s="109">
        <v>26</v>
      </c>
      <c r="AO316" s="194">
        <f>IFERROR(AN316/AN319,"-")</f>
        <v>7.6470588235294122E-3</v>
      </c>
      <c r="AP316" s="195">
        <v>54543122</v>
      </c>
      <c r="AQ316" s="195">
        <v>25</v>
      </c>
      <c r="AR316" s="195">
        <f t="shared" si="113"/>
        <v>2097812.3846153845</v>
      </c>
      <c r="AS316" s="195">
        <f t="shared" si="114"/>
        <v>2181724.88</v>
      </c>
      <c r="AT316" s="106">
        <f t="shared" si="115"/>
        <v>0.96153846153846156</v>
      </c>
      <c r="AU316" s="109">
        <v>74</v>
      </c>
      <c r="AV316" s="194">
        <f>IFERROR(AU316/AU319,"-")</f>
        <v>0.24422442244224424</v>
      </c>
      <c r="AW316" s="195">
        <v>143624518</v>
      </c>
      <c r="AX316" s="195">
        <v>72</v>
      </c>
      <c r="AY316" s="195">
        <f t="shared" si="116"/>
        <v>1940871.8648648649</v>
      </c>
      <c r="AZ316" s="195">
        <f t="shared" si="117"/>
        <v>1994784.9722222222</v>
      </c>
      <c r="BA316" s="106">
        <f t="shared" si="118"/>
        <v>0.97297297297297303</v>
      </c>
      <c r="BB316" s="109">
        <v>18</v>
      </c>
      <c r="BC316" s="194">
        <f>IFERROR(BB316/BB319,"-")</f>
        <v>5.0251256281407036E-3</v>
      </c>
      <c r="BD316" s="195">
        <v>32669696</v>
      </c>
      <c r="BE316" s="195">
        <v>17</v>
      </c>
      <c r="BF316" s="195">
        <f t="shared" si="119"/>
        <v>1814983.111111111</v>
      </c>
      <c r="BG316" s="195">
        <f t="shared" si="120"/>
        <v>1921746.8235294118</v>
      </c>
      <c r="BH316" s="106">
        <f t="shared" si="121"/>
        <v>0.94444444444444442</v>
      </c>
      <c r="BJ316" s="59"/>
    </row>
    <row r="317" spans="2:62" s="8" customFormat="1">
      <c r="B317" s="404"/>
      <c r="C317" s="407"/>
      <c r="D317" s="105" t="s">
        <v>135</v>
      </c>
      <c r="E317" s="110">
        <v>14</v>
      </c>
      <c r="F317" s="196">
        <f>IFERROR(E317/E319,"-")</f>
        <v>2.337228714524207E-2</v>
      </c>
      <c r="G317" s="52">
        <v>29361597</v>
      </c>
      <c r="H317" s="52">
        <v>14</v>
      </c>
      <c r="I317" s="52">
        <f t="shared" si="122"/>
        <v>2097256.9285714286</v>
      </c>
      <c r="J317" s="52">
        <f t="shared" si="99"/>
        <v>2097256.9285714286</v>
      </c>
      <c r="K317" s="10">
        <f t="shared" si="100"/>
        <v>1</v>
      </c>
      <c r="L317" s="110">
        <v>29</v>
      </c>
      <c r="M317" s="196">
        <f>IFERROR(L317/L319,"-")</f>
        <v>4.1822901644072681E-3</v>
      </c>
      <c r="N317" s="52">
        <v>65643889</v>
      </c>
      <c r="O317" s="52">
        <v>29</v>
      </c>
      <c r="P317" s="52">
        <f t="shared" si="101"/>
        <v>2263582.3793103448</v>
      </c>
      <c r="Q317" s="52">
        <f t="shared" si="102"/>
        <v>2263582.3793103448</v>
      </c>
      <c r="R317" s="10">
        <f t="shared" si="103"/>
        <v>1</v>
      </c>
      <c r="S317" s="110">
        <v>0</v>
      </c>
      <c r="T317" s="196">
        <f>IFERROR(S317/S319,"-")</f>
        <v>0</v>
      </c>
      <c r="U317" s="52">
        <v>0</v>
      </c>
      <c r="V317" s="52">
        <v>0</v>
      </c>
      <c r="W317" s="52" t="str">
        <f t="shared" si="104"/>
        <v>-</v>
      </c>
      <c r="X317" s="52" t="str">
        <f t="shared" si="105"/>
        <v>-</v>
      </c>
      <c r="Y317" s="10" t="str">
        <f t="shared" si="106"/>
        <v>-</v>
      </c>
      <c r="Z317" s="110">
        <v>0</v>
      </c>
      <c r="AA317" s="196">
        <f>IFERROR(Z317/Z319,"-")</f>
        <v>0</v>
      </c>
      <c r="AB317" s="52">
        <v>0</v>
      </c>
      <c r="AC317" s="52">
        <v>0</v>
      </c>
      <c r="AD317" s="52" t="str">
        <f t="shared" si="107"/>
        <v>-</v>
      </c>
      <c r="AE317" s="52" t="str">
        <f t="shared" si="108"/>
        <v>-</v>
      </c>
      <c r="AF317" s="10" t="str">
        <f t="shared" si="109"/>
        <v>-</v>
      </c>
      <c r="AG317" s="110">
        <v>16</v>
      </c>
      <c r="AH317" s="196">
        <f>IFERROR(AG317/AG319,"-")</f>
        <v>7.3126142595978062E-3</v>
      </c>
      <c r="AI317" s="52">
        <v>30425019</v>
      </c>
      <c r="AJ317" s="52">
        <v>16</v>
      </c>
      <c r="AK317" s="52">
        <f t="shared" si="110"/>
        <v>1901563.6875</v>
      </c>
      <c r="AL317" s="52">
        <f t="shared" si="111"/>
        <v>1901563.6875</v>
      </c>
      <c r="AM317" s="10">
        <f t="shared" si="112"/>
        <v>1</v>
      </c>
      <c r="AN317" s="110">
        <v>12</v>
      </c>
      <c r="AO317" s="196">
        <f>IFERROR(AN317/AN319,"-")</f>
        <v>3.5294117647058825E-3</v>
      </c>
      <c r="AP317" s="52">
        <v>31799000</v>
      </c>
      <c r="AQ317" s="52">
        <v>12</v>
      </c>
      <c r="AR317" s="52">
        <f t="shared" si="113"/>
        <v>2649916.6666666665</v>
      </c>
      <c r="AS317" s="52">
        <f t="shared" si="114"/>
        <v>2649916.6666666665</v>
      </c>
      <c r="AT317" s="10">
        <f t="shared" si="115"/>
        <v>1</v>
      </c>
      <c r="AU317" s="110">
        <v>29</v>
      </c>
      <c r="AV317" s="196">
        <f>IFERROR(AU317/AU319,"-")</f>
        <v>9.5709570957095716E-2</v>
      </c>
      <c r="AW317" s="52">
        <v>65643889</v>
      </c>
      <c r="AX317" s="52">
        <v>29</v>
      </c>
      <c r="AY317" s="52">
        <f t="shared" si="116"/>
        <v>2263582.3793103448</v>
      </c>
      <c r="AZ317" s="52">
        <f t="shared" si="117"/>
        <v>2263582.3793103448</v>
      </c>
      <c r="BA317" s="10">
        <f t="shared" si="118"/>
        <v>1</v>
      </c>
      <c r="BB317" s="110">
        <v>5</v>
      </c>
      <c r="BC317" s="196">
        <f>IFERROR(BB317/BB319,"-")</f>
        <v>1.3958682300390843E-3</v>
      </c>
      <c r="BD317" s="52">
        <v>14123424</v>
      </c>
      <c r="BE317" s="52">
        <v>5</v>
      </c>
      <c r="BF317" s="52">
        <f t="shared" si="119"/>
        <v>2824684.8</v>
      </c>
      <c r="BG317" s="52">
        <f t="shared" si="120"/>
        <v>2824684.8</v>
      </c>
      <c r="BH317" s="10">
        <f t="shared" si="121"/>
        <v>1</v>
      </c>
      <c r="BJ317" s="59"/>
    </row>
    <row r="318" spans="2:62" s="8" customFormat="1">
      <c r="B318" s="404"/>
      <c r="C318" s="407"/>
      <c r="D318" s="108" t="s">
        <v>136</v>
      </c>
      <c r="E318" s="303">
        <v>3</v>
      </c>
      <c r="F318" s="197">
        <f>IFERROR(E318/E319,"-")</f>
        <v>5.008347245409015E-3</v>
      </c>
      <c r="G318" s="98">
        <v>9149275</v>
      </c>
      <c r="H318" s="98">
        <v>3</v>
      </c>
      <c r="I318" s="98">
        <f t="shared" si="122"/>
        <v>3049758.3333333335</v>
      </c>
      <c r="J318" s="98">
        <f t="shared" si="99"/>
        <v>3049758.3333333335</v>
      </c>
      <c r="K318" s="26">
        <f t="shared" si="100"/>
        <v>1</v>
      </c>
      <c r="L318" s="303">
        <v>16</v>
      </c>
      <c r="M318" s="197">
        <f>IFERROR(L318/L319,"-")</f>
        <v>2.3074704355350445E-3</v>
      </c>
      <c r="N318" s="98">
        <v>47630078</v>
      </c>
      <c r="O318" s="98">
        <v>15</v>
      </c>
      <c r="P318" s="98">
        <f t="shared" si="101"/>
        <v>2976879.875</v>
      </c>
      <c r="Q318" s="98">
        <f t="shared" si="102"/>
        <v>3175338.5333333332</v>
      </c>
      <c r="R318" s="26">
        <f t="shared" si="103"/>
        <v>0.9375</v>
      </c>
      <c r="S318" s="303">
        <v>0</v>
      </c>
      <c r="T318" s="197">
        <f>IFERROR(S318/S319,"-")</f>
        <v>0</v>
      </c>
      <c r="U318" s="98">
        <v>0</v>
      </c>
      <c r="V318" s="98">
        <v>0</v>
      </c>
      <c r="W318" s="98" t="str">
        <f t="shared" si="104"/>
        <v>-</v>
      </c>
      <c r="X318" s="98" t="str">
        <f t="shared" si="105"/>
        <v>-</v>
      </c>
      <c r="Y318" s="26" t="str">
        <f t="shared" si="106"/>
        <v>-</v>
      </c>
      <c r="Z318" s="303">
        <v>0</v>
      </c>
      <c r="AA318" s="197">
        <f>IFERROR(Z318/Z319,"-")</f>
        <v>0</v>
      </c>
      <c r="AB318" s="98">
        <v>0</v>
      </c>
      <c r="AC318" s="98">
        <v>0</v>
      </c>
      <c r="AD318" s="98" t="str">
        <f t="shared" si="107"/>
        <v>-</v>
      </c>
      <c r="AE318" s="98" t="str">
        <f t="shared" si="108"/>
        <v>-</v>
      </c>
      <c r="AF318" s="26" t="str">
        <f t="shared" si="109"/>
        <v>-</v>
      </c>
      <c r="AG318" s="303">
        <v>6</v>
      </c>
      <c r="AH318" s="197">
        <f>IFERROR(AG318/AG319,"-")</f>
        <v>2.7422303473491772E-3</v>
      </c>
      <c r="AI318" s="98">
        <v>13006988</v>
      </c>
      <c r="AJ318" s="98">
        <v>6</v>
      </c>
      <c r="AK318" s="98">
        <f t="shared" si="110"/>
        <v>2167831.3333333335</v>
      </c>
      <c r="AL318" s="98">
        <f t="shared" si="111"/>
        <v>2167831.3333333335</v>
      </c>
      <c r="AM318" s="26">
        <f t="shared" si="112"/>
        <v>1</v>
      </c>
      <c r="AN318" s="303">
        <v>7</v>
      </c>
      <c r="AO318" s="197">
        <f>IFERROR(AN318/AN319,"-")</f>
        <v>2.0588235294117649E-3</v>
      </c>
      <c r="AP318" s="98">
        <v>20531985</v>
      </c>
      <c r="AQ318" s="98">
        <v>6</v>
      </c>
      <c r="AR318" s="98">
        <f t="shared" si="113"/>
        <v>2933140.7142857141</v>
      </c>
      <c r="AS318" s="98">
        <f t="shared" si="114"/>
        <v>3421997.5</v>
      </c>
      <c r="AT318" s="26">
        <f t="shared" si="115"/>
        <v>0.8571428571428571</v>
      </c>
      <c r="AU318" s="303">
        <v>16</v>
      </c>
      <c r="AV318" s="197">
        <f>IFERROR(AU318/AU319,"-")</f>
        <v>5.2805280528052806E-2</v>
      </c>
      <c r="AW318" s="98">
        <v>47630078</v>
      </c>
      <c r="AX318" s="98">
        <v>15</v>
      </c>
      <c r="AY318" s="98">
        <f t="shared" si="116"/>
        <v>2976879.875</v>
      </c>
      <c r="AZ318" s="98">
        <f t="shared" si="117"/>
        <v>3175338.5333333332</v>
      </c>
      <c r="BA318" s="26">
        <f t="shared" si="118"/>
        <v>0.9375</v>
      </c>
      <c r="BB318" s="303">
        <v>3</v>
      </c>
      <c r="BC318" s="197">
        <f>IFERROR(BB318/BB319,"-")</f>
        <v>8.375209380234506E-4</v>
      </c>
      <c r="BD318" s="98">
        <v>2452992</v>
      </c>
      <c r="BE318" s="98">
        <v>2</v>
      </c>
      <c r="BF318" s="98">
        <f t="shared" si="119"/>
        <v>817664</v>
      </c>
      <c r="BG318" s="98">
        <f t="shared" si="120"/>
        <v>1226496</v>
      </c>
      <c r="BH318" s="26">
        <f t="shared" si="121"/>
        <v>0.66666666666666663</v>
      </c>
      <c r="BJ318" s="59"/>
    </row>
    <row r="319" spans="2:62" s="8" customFormat="1">
      <c r="B319" s="405"/>
      <c r="C319" s="408"/>
      <c r="D319" s="221" t="s">
        <v>64</v>
      </c>
      <c r="E319" s="111">
        <f>SUM(E311:E318)</f>
        <v>599</v>
      </c>
      <c r="F319" s="198">
        <f>IFERROR(E319/E319,"-")</f>
        <v>1</v>
      </c>
      <c r="G319" s="99">
        <f>SUM(G311:G318)</f>
        <v>202006160</v>
      </c>
      <c r="H319" s="99">
        <f>SUM(H311:H318)</f>
        <v>201</v>
      </c>
      <c r="I319" s="99">
        <f t="shared" si="122"/>
        <v>337238.99833055091</v>
      </c>
      <c r="J319" s="99">
        <f t="shared" si="99"/>
        <v>1005005.7711442786</v>
      </c>
      <c r="K319" s="87">
        <f t="shared" si="100"/>
        <v>0.335559265442404</v>
      </c>
      <c r="L319" s="111">
        <f>SUM(L311:L318)</f>
        <v>6934</v>
      </c>
      <c r="M319" s="198">
        <f>IFERROR(L319/L319,"-")</f>
        <v>1</v>
      </c>
      <c r="N319" s="99">
        <f>SUM(N311:N318)</f>
        <v>745110032</v>
      </c>
      <c r="O319" s="99">
        <f>SUM(O311:O318)</f>
        <v>966</v>
      </c>
      <c r="P319" s="99">
        <f t="shared" si="101"/>
        <v>107457.46062878569</v>
      </c>
      <c r="Q319" s="99">
        <f t="shared" si="102"/>
        <v>771335.43685300206</v>
      </c>
      <c r="R319" s="87">
        <f t="shared" si="103"/>
        <v>0.13931352754542833</v>
      </c>
      <c r="S319" s="111">
        <f>SUM(S311:S318)</f>
        <v>442</v>
      </c>
      <c r="T319" s="198">
        <f>IFERROR(S319/S319,"-")</f>
        <v>1</v>
      </c>
      <c r="U319" s="99">
        <f>SUM(U311:U318)</f>
        <v>16863531</v>
      </c>
      <c r="V319" s="99">
        <f>SUM(V311:V318)</f>
        <v>31</v>
      </c>
      <c r="W319" s="99">
        <f t="shared" si="104"/>
        <v>38152.785067873301</v>
      </c>
      <c r="X319" s="99">
        <f t="shared" si="105"/>
        <v>543984.87096774194</v>
      </c>
      <c r="Y319" s="87">
        <f t="shared" si="106"/>
        <v>7.0135746606334842E-2</v>
      </c>
      <c r="Z319" s="111">
        <f>SUM(Z311:Z318)</f>
        <v>865</v>
      </c>
      <c r="AA319" s="198">
        <f>IFERROR(Z319/Z319,"-")</f>
        <v>1</v>
      </c>
      <c r="AB319" s="99">
        <f>SUM(AB311:AB318)</f>
        <v>18902396</v>
      </c>
      <c r="AC319" s="99">
        <f>SUM(AC311:AC318)</f>
        <v>30</v>
      </c>
      <c r="AD319" s="99">
        <f t="shared" si="107"/>
        <v>21852.480924855492</v>
      </c>
      <c r="AE319" s="99">
        <f t="shared" si="108"/>
        <v>630079.8666666667</v>
      </c>
      <c r="AF319" s="87">
        <f t="shared" si="109"/>
        <v>3.4682080924855488E-2</v>
      </c>
      <c r="AG319" s="111">
        <f>SUM(AG311:AG318)</f>
        <v>2188</v>
      </c>
      <c r="AH319" s="198">
        <f>IFERROR(AG319/AG319,"-")</f>
        <v>1</v>
      </c>
      <c r="AI319" s="99">
        <f>SUM(AI311:AI318)</f>
        <v>327170625</v>
      </c>
      <c r="AJ319" s="99">
        <f>SUM(AJ311:AJ318)</f>
        <v>437</v>
      </c>
      <c r="AK319" s="99">
        <f t="shared" si="110"/>
        <v>149529.5361060329</v>
      </c>
      <c r="AL319" s="99">
        <f t="shared" si="111"/>
        <v>748674.19908466819</v>
      </c>
      <c r="AM319" s="87">
        <f t="shared" si="112"/>
        <v>0.19972577696526508</v>
      </c>
      <c r="AN319" s="111">
        <f>SUM(AN311:AN318)</f>
        <v>3400</v>
      </c>
      <c r="AO319" s="198">
        <f>IFERROR(AN319/AN319,"-")</f>
        <v>1</v>
      </c>
      <c r="AP319" s="99">
        <f>SUM(AP311:AP318)</f>
        <v>318705521</v>
      </c>
      <c r="AQ319" s="99">
        <f>SUM(AQ311:AQ318)</f>
        <v>430</v>
      </c>
      <c r="AR319" s="99">
        <f t="shared" si="113"/>
        <v>93736.917941176464</v>
      </c>
      <c r="AS319" s="99">
        <f t="shared" si="114"/>
        <v>741175.63023255812</v>
      </c>
      <c r="AT319" s="87">
        <f t="shared" si="115"/>
        <v>0.12647058823529411</v>
      </c>
      <c r="AU319" s="111">
        <f>SUM(AU311:AU318)</f>
        <v>303</v>
      </c>
      <c r="AV319" s="198">
        <f>IFERROR(AU319/AU319,"-")</f>
        <v>1</v>
      </c>
      <c r="AW319" s="99">
        <f>SUM(AW311:AW318)</f>
        <v>449376340</v>
      </c>
      <c r="AX319" s="99">
        <f>SUM(AX311:AX318)</f>
        <v>291</v>
      </c>
      <c r="AY319" s="99">
        <f t="shared" si="116"/>
        <v>1483090.2310231023</v>
      </c>
      <c r="AZ319" s="99">
        <f t="shared" si="117"/>
        <v>1544248.591065292</v>
      </c>
      <c r="BA319" s="87">
        <f t="shared" si="118"/>
        <v>0.96039603960396036</v>
      </c>
      <c r="BB319" s="111">
        <f>SUM(BB311:BB318)</f>
        <v>3582</v>
      </c>
      <c r="BC319" s="198">
        <f>IFERROR(BB319/BB319,"-")</f>
        <v>1</v>
      </c>
      <c r="BD319" s="99">
        <f>SUM(BD311:BD318)</f>
        <v>196681748</v>
      </c>
      <c r="BE319" s="99">
        <f>SUM(BE311:BE318)</f>
        <v>244</v>
      </c>
      <c r="BF319" s="99">
        <f t="shared" si="119"/>
        <v>54908.360692350645</v>
      </c>
      <c r="BG319" s="99">
        <f t="shared" si="120"/>
        <v>806072.73770491802</v>
      </c>
      <c r="BH319" s="87">
        <f t="shared" si="121"/>
        <v>6.811836962590731E-2</v>
      </c>
      <c r="BJ319" s="59"/>
    </row>
    <row r="320" spans="2:62" s="8" customFormat="1">
      <c r="B320" s="403">
        <v>36</v>
      </c>
      <c r="C320" s="406" t="s">
        <v>1</v>
      </c>
      <c r="D320" s="105" t="s">
        <v>132</v>
      </c>
      <c r="E320" s="109">
        <v>206</v>
      </c>
      <c r="F320" s="194">
        <f>IFERROR(E320/E328,"-")</f>
        <v>0.47906976744186047</v>
      </c>
      <c r="G320" s="195">
        <v>0</v>
      </c>
      <c r="H320" s="195">
        <v>0</v>
      </c>
      <c r="I320" s="195">
        <f t="shared" si="122"/>
        <v>0</v>
      </c>
      <c r="J320" s="195" t="str">
        <f t="shared" si="99"/>
        <v>-</v>
      </c>
      <c r="K320" s="106">
        <f t="shared" si="100"/>
        <v>0</v>
      </c>
      <c r="L320" s="109">
        <v>3134</v>
      </c>
      <c r="M320" s="194">
        <f>IFERROR(L320/L328,"-")</f>
        <v>0.74922304566100884</v>
      </c>
      <c r="N320" s="195">
        <v>0</v>
      </c>
      <c r="O320" s="195">
        <v>0</v>
      </c>
      <c r="P320" s="195">
        <f t="shared" si="101"/>
        <v>0</v>
      </c>
      <c r="Q320" s="195" t="str">
        <f t="shared" si="102"/>
        <v>-</v>
      </c>
      <c r="R320" s="106">
        <f t="shared" si="103"/>
        <v>0</v>
      </c>
      <c r="S320" s="109">
        <v>213</v>
      </c>
      <c r="T320" s="194">
        <f>IFERROR(S320/S328,"-")</f>
        <v>0.8588709677419355</v>
      </c>
      <c r="U320" s="195">
        <v>0</v>
      </c>
      <c r="V320" s="195">
        <v>0</v>
      </c>
      <c r="W320" s="195">
        <f t="shared" si="104"/>
        <v>0</v>
      </c>
      <c r="X320" s="195" t="str">
        <f t="shared" si="105"/>
        <v>-</v>
      </c>
      <c r="Y320" s="106">
        <f t="shared" si="106"/>
        <v>0</v>
      </c>
      <c r="Z320" s="109">
        <v>470</v>
      </c>
      <c r="AA320" s="194">
        <f>IFERROR(Z320/Z328,"-")</f>
        <v>0.91262135922330101</v>
      </c>
      <c r="AB320" s="195">
        <v>0</v>
      </c>
      <c r="AC320" s="195">
        <v>0</v>
      </c>
      <c r="AD320" s="195">
        <f t="shared" si="107"/>
        <v>0</v>
      </c>
      <c r="AE320" s="195" t="str">
        <f t="shared" si="108"/>
        <v>-</v>
      </c>
      <c r="AF320" s="106">
        <f t="shared" si="109"/>
        <v>0</v>
      </c>
      <c r="AG320" s="109">
        <v>874</v>
      </c>
      <c r="AH320" s="194">
        <f>IFERROR(AG320/AG328,"-")</f>
        <v>0.64597191426459721</v>
      </c>
      <c r="AI320" s="195">
        <v>0</v>
      </c>
      <c r="AJ320" s="195">
        <v>0</v>
      </c>
      <c r="AK320" s="195">
        <f t="shared" si="110"/>
        <v>0</v>
      </c>
      <c r="AL320" s="195" t="str">
        <f t="shared" si="111"/>
        <v>-</v>
      </c>
      <c r="AM320" s="106">
        <f t="shared" si="112"/>
        <v>0</v>
      </c>
      <c r="AN320" s="109">
        <v>1577</v>
      </c>
      <c r="AO320" s="194">
        <f>IFERROR(AN320/AN328,"-")</f>
        <v>0.77646479566715898</v>
      </c>
      <c r="AP320" s="195">
        <v>0</v>
      </c>
      <c r="AQ320" s="195">
        <v>0</v>
      </c>
      <c r="AR320" s="195">
        <f t="shared" si="113"/>
        <v>0</v>
      </c>
      <c r="AS320" s="195" t="str">
        <f t="shared" si="114"/>
        <v>-</v>
      </c>
      <c r="AT320" s="106">
        <f t="shared" si="115"/>
        <v>0</v>
      </c>
      <c r="AU320" s="109">
        <v>0</v>
      </c>
      <c r="AV320" s="194">
        <f>IFERROR(AU320/AU328,"-")</f>
        <v>0</v>
      </c>
      <c r="AW320" s="195">
        <v>0</v>
      </c>
      <c r="AX320" s="195">
        <v>0</v>
      </c>
      <c r="AY320" s="195" t="str">
        <f t="shared" si="116"/>
        <v>-</v>
      </c>
      <c r="AZ320" s="195" t="str">
        <f t="shared" si="117"/>
        <v>-</v>
      </c>
      <c r="BA320" s="106" t="str">
        <f t="shared" si="118"/>
        <v>-</v>
      </c>
      <c r="BB320" s="109">
        <v>1682</v>
      </c>
      <c r="BC320" s="194">
        <f>IFERROR(BB320/BB328,"-")</f>
        <v>0.91066594477531126</v>
      </c>
      <c r="BD320" s="195">
        <v>0</v>
      </c>
      <c r="BE320" s="195">
        <v>0</v>
      </c>
      <c r="BF320" s="195">
        <f t="shared" si="119"/>
        <v>0</v>
      </c>
      <c r="BG320" s="195" t="str">
        <f t="shared" si="120"/>
        <v>-</v>
      </c>
      <c r="BH320" s="106">
        <f t="shared" si="121"/>
        <v>0</v>
      </c>
      <c r="BJ320" s="59"/>
    </row>
    <row r="321" spans="2:62" s="8" customFormat="1">
      <c r="B321" s="404"/>
      <c r="C321" s="407"/>
      <c r="D321" s="105" t="s">
        <v>129</v>
      </c>
      <c r="E321" s="110">
        <v>60</v>
      </c>
      <c r="F321" s="196">
        <f>IFERROR(E321/E328,"-")</f>
        <v>0.13953488372093023</v>
      </c>
      <c r="G321" s="52">
        <v>3658260</v>
      </c>
      <c r="H321" s="52">
        <v>24</v>
      </c>
      <c r="I321" s="52">
        <f t="shared" si="122"/>
        <v>60971</v>
      </c>
      <c r="J321" s="52">
        <f t="shared" si="99"/>
        <v>152427.5</v>
      </c>
      <c r="K321" s="10">
        <f t="shared" si="100"/>
        <v>0.4</v>
      </c>
      <c r="L321" s="110">
        <v>426</v>
      </c>
      <c r="M321" s="196">
        <f>IFERROR(L321/L328,"-")</f>
        <v>0.1018407841262252</v>
      </c>
      <c r="N321" s="52">
        <v>24332144</v>
      </c>
      <c r="O321" s="52">
        <v>135</v>
      </c>
      <c r="P321" s="52">
        <f t="shared" si="101"/>
        <v>57117.708920187797</v>
      </c>
      <c r="Q321" s="52">
        <f t="shared" si="102"/>
        <v>180238.1037037037</v>
      </c>
      <c r="R321" s="10">
        <f t="shared" si="103"/>
        <v>0.31690140845070425</v>
      </c>
      <c r="S321" s="110">
        <v>10</v>
      </c>
      <c r="T321" s="196">
        <f>IFERROR(S321/S328,"-")</f>
        <v>4.0322580645161289E-2</v>
      </c>
      <c r="U321" s="52">
        <v>610067</v>
      </c>
      <c r="V321" s="52">
        <v>1</v>
      </c>
      <c r="W321" s="52">
        <f t="shared" si="104"/>
        <v>61006.7</v>
      </c>
      <c r="X321" s="52">
        <f t="shared" si="105"/>
        <v>610067</v>
      </c>
      <c r="Y321" s="10">
        <f t="shared" si="106"/>
        <v>0.1</v>
      </c>
      <c r="Z321" s="110">
        <v>23</v>
      </c>
      <c r="AA321" s="196">
        <f>IFERROR(Z321/Z328,"-")</f>
        <v>4.4660194174757278E-2</v>
      </c>
      <c r="AB321" s="52">
        <v>1024951</v>
      </c>
      <c r="AC321" s="52">
        <v>7</v>
      </c>
      <c r="AD321" s="52">
        <f t="shared" si="107"/>
        <v>44563.086956521736</v>
      </c>
      <c r="AE321" s="52">
        <f t="shared" si="108"/>
        <v>146421.57142857142</v>
      </c>
      <c r="AF321" s="10">
        <f t="shared" si="109"/>
        <v>0.30434782608695654</v>
      </c>
      <c r="AG321" s="110">
        <v>178</v>
      </c>
      <c r="AH321" s="196">
        <f>IFERROR(AG321/AG328,"-")</f>
        <v>0.13155949741315595</v>
      </c>
      <c r="AI321" s="52">
        <v>13351986</v>
      </c>
      <c r="AJ321" s="52">
        <v>65</v>
      </c>
      <c r="AK321" s="52">
        <f t="shared" si="110"/>
        <v>75011.157303370783</v>
      </c>
      <c r="AL321" s="52">
        <f t="shared" si="111"/>
        <v>205415.16923076924</v>
      </c>
      <c r="AM321" s="10">
        <f t="shared" si="112"/>
        <v>0.3651685393258427</v>
      </c>
      <c r="AN321" s="110">
        <v>215</v>
      </c>
      <c r="AO321" s="196">
        <f>IFERROR(AN321/AN328,"-")</f>
        <v>0.10585918266863614</v>
      </c>
      <c r="AP321" s="52">
        <v>9345140</v>
      </c>
      <c r="AQ321" s="52">
        <v>62</v>
      </c>
      <c r="AR321" s="52">
        <f t="shared" si="113"/>
        <v>43465.767441860466</v>
      </c>
      <c r="AS321" s="52">
        <f t="shared" si="114"/>
        <v>150728.06451612903</v>
      </c>
      <c r="AT321" s="10">
        <f t="shared" si="115"/>
        <v>0.28837209302325584</v>
      </c>
      <c r="AU321" s="110">
        <v>0</v>
      </c>
      <c r="AV321" s="196">
        <f>IFERROR(AU321/AU328,"-")</f>
        <v>0</v>
      </c>
      <c r="AW321" s="52">
        <v>0</v>
      </c>
      <c r="AX321" s="52">
        <v>0</v>
      </c>
      <c r="AY321" s="52" t="str">
        <f t="shared" si="116"/>
        <v>-</v>
      </c>
      <c r="AZ321" s="52" t="str">
        <f t="shared" si="117"/>
        <v>-</v>
      </c>
      <c r="BA321" s="10" t="str">
        <f t="shared" si="118"/>
        <v>-</v>
      </c>
      <c r="BB321" s="110">
        <v>64</v>
      </c>
      <c r="BC321" s="196">
        <f>IFERROR(BB321/BB328,"-")</f>
        <v>3.4650785056848946E-2</v>
      </c>
      <c r="BD321" s="52">
        <v>2605156</v>
      </c>
      <c r="BE321" s="52">
        <v>14</v>
      </c>
      <c r="BF321" s="52">
        <f t="shared" si="119"/>
        <v>40705.5625</v>
      </c>
      <c r="BG321" s="52">
        <f t="shared" si="120"/>
        <v>186082.57142857142</v>
      </c>
      <c r="BH321" s="10">
        <f t="shared" si="121"/>
        <v>0.21875</v>
      </c>
      <c r="BJ321" s="59"/>
    </row>
    <row r="322" spans="2:62" s="8" customFormat="1">
      <c r="B322" s="404"/>
      <c r="C322" s="407"/>
      <c r="D322" s="105" t="s">
        <v>130</v>
      </c>
      <c r="E322" s="110">
        <v>45</v>
      </c>
      <c r="F322" s="196">
        <f>IFERROR(E322/E328,"-")</f>
        <v>0.10465116279069768</v>
      </c>
      <c r="G322" s="52">
        <v>7822386</v>
      </c>
      <c r="H322" s="52">
        <v>30</v>
      </c>
      <c r="I322" s="52">
        <f t="shared" si="122"/>
        <v>173830.8</v>
      </c>
      <c r="J322" s="52">
        <f t="shared" si="99"/>
        <v>260746.2</v>
      </c>
      <c r="K322" s="10">
        <f t="shared" si="100"/>
        <v>0.66666666666666663</v>
      </c>
      <c r="L322" s="110">
        <v>226</v>
      </c>
      <c r="M322" s="196">
        <f>IFERROR(L322/L328,"-")</f>
        <v>5.4028209419077218E-2</v>
      </c>
      <c r="N322" s="52">
        <v>38063208</v>
      </c>
      <c r="O322" s="52">
        <v>128</v>
      </c>
      <c r="P322" s="52">
        <f t="shared" si="101"/>
        <v>168421.27433628318</v>
      </c>
      <c r="Q322" s="52">
        <f t="shared" si="102"/>
        <v>297368.8125</v>
      </c>
      <c r="R322" s="10">
        <f t="shared" si="103"/>
        <v>0.5663716814159292</v>
      </c>
      <c r="S322" s="110">
        <v>5</v>
      </c>
      <c r="T322" s="196">
        <f>IFERROR(S322/S328,"-")</f>
        <v>2.0161290322580645E-2</v>
      </c>
      <c r="U322" s="52">
        <v>242160</v>
      </c>
      <c r="V322" s="52">
        <v>3</v>
      </c>
      <c r="W322" s="52">
        <f t="shared" si="104"/>
        <v>48432</v>
      </c>
      <c r="X322" s="52">
        <f t="shared" si="105"/>
        <v>80720</v>
      </c>
      <c r="Y322" s="10">
        <f t="shared" si="106"/>
        <v>0.6</v>
      </c>
      <c r="Z322" s="110">
        <v>7</v>
      </c>
      <c r="AA322" s="196">
        <f>IFERROR(Z322/Z328,"-")</f>
        <v>1.3592233009708738E-2</v>
      </c>
      <c r="AB322" s="52">
        <v>455060</v>
      </c>
      <c r="AC322" s="52">
        <v>3</v>
      </c>
      <c r="AD322" s="52">
        <f t="shared" si="107"/>
        <v>65008.571428571428</v>
      </c>
      <c r="AE322" s="52">
        <f t="shared" si="108"/>
        <v>151686.66666666666</v>
      </c>
      <c r="AF322" s="10">
        <f t="shared" si="109"/>
        <v>0.42857142857142855</v>
      </c>
      <c r="AG322" s="110">
        <v>112</v>
      </c>
      <c r="AH322" s="196">
        <f>IFERROR(AG322/AG328,"-")</f>
        <v>8.2779009608277901E-2</v>
      </c>
      <c r="AI322" s="52">
        <v>19490204</v>
      </c>
      <c r="AJ322" s="52">
        <v>61</v>
      </c>
      <c r="AK322" s="52">
        <f t="shared" si="110"/>
        <v>174019.67857142858</v>
      </c>
      <c r="AL322" s="52">
        <f t="shared" si="111"/>
        <v>319511.54098360654</v>
      </c>
      <c r="AM322" s="10">
        <f t="shared" si="112"/>
        <v>0.5446428571428571</v>
      </c>
      <c r="AN322" s="110">
        <v>102</v>
      </c>
      <c r="AO322" s="196">
        <f>IFERROR(AN322/AN328,"-")</f>
        <v>5.0221565731166914E-2</v>
      </c>
      <c r="AP322" s="52">
        <v>17875784</v>
      </c>
      <c r="AQ322" s="52">
        <v>61</v>
      </c>
      <c r="AR322" s="52">
        <f t="shared" si="113"/>
        <v>175252.78431372548</v>
      </c>
      <c r="AS322" s="52">
        <f t="shared" si="114"/>
        <v>293045.63934426231</v>
      </c>
      <c r="AT322" s="10">
        <f t="shared" si="115"/>
        <v>0.59803921568627449</v>
      </c>
      <c r="AU322" s="110">
        <v>0</v>
      </c>
      <c r="AV322" s="196">
        <f>IFERROR(AU322/AU328,"-")</f>
        <v>0</v>
      </c>
      <c r="AW322" s="52">
        <v>0</v>
      </c>
      <c r="AX322" s="52">
        <v>0</v>
      </c>
      <c r="AY322" s="52" t="str">
        <f t="shared" si="116"/>
        <v>-</v>
      </c>
      <c r="AZ322" s="52" t="str">
        <f t="shared" si="117"/>
        <v>-</v>
      </c>
      <c r="BA322" s="10" t="str">
        <f t="shared" si="118"/>
        <v>-</v>
      </c>
      <c r="BB322" s="110">
        <v>30</v>
      </c>
      <c r="BC322" s="196">
        <f>IFERROR(BB322/BB328,"-")</f>
        <v>1.6242555495397944E-2</v>
      </c>
      <c r="BD322" s="52">
        <v>2733536</v>
      </c>
      <c r="BE322" s="52">
        <v>14</v>
      </c>
      <c r="BF322" s="52">
        <f t="shared" si="119"/>
        <v>91117.866666666669</v>
      </c>
      <c r="BG322" s="52">
        <f t="shared" si="120"/>
        <v>195252.57142857142</v>
      </c>
      <c r="BH322" s="10">
        <f t="shared" si="121"/>
        <v>0.46666666666666667</v>
      </c>
      <c r="BJ322" s="59"/>
    </row>
    <row r="323" spans="2:62" s="8" customFormat="1">
      <c r="B323" s="404"/>
      <c r="C323" s="407"/>
      <c r="D323" s="105" t="s">
        <v>131</v>
      </c>
      <c r="E323" s="109">
        <v>42</v>
      </c>
      <c r="F323" s="194">
        <f>IFERROR(E323/E328,"-")</f>
        <v>9.7674418604651161E-2</v>
      </c>
      <c r="G323" s="195">
        <v>20357040</v>
      </c>
      <c r="H323" s="195">
        <v>31</v>
      </c>
      <c r="I323" s="195">
        <f t="shared" si="122"/>
        <v>484691.42857142858</v>
      </c>
      <c r="J323" s="195">
        <f t="shared" si="99"/>
        <v>656678.70967741939</v>
      </c>
      <c r="K323" s="106">
        <f t="shared" si="100"/>
        <v>0.73809523809523814</v>
      </c>
      <c r="L323" s="109">
        <v>183</v>
      </c>
      <c r="M323" s="194">
        <f>IFERROR(L323/L328,"-")</f>
        <v>4.3748505857040404E-2</v>
      </c>
      <c r="N323" s="195">
        <v>136225896</v>
      </c>
      <c r="O323" s="195">
        <v>153</v>
      </c>
      <c r="P323" s="195">
        <f t="shared" si="101"/>
        <v>744403.80327868857</v>
      </c>
      <c r="Q323" s="195">
        <f t="shared" si="102"/>
        <v>890365.33333333337</v>
      </c>
      <c r="R323" s="106">
        <f t="shared" si="103"/>
        <v>0.83606557377049184</v>
      </c>
      <c r="S323" s="109">
        <v>20</v>
      </c>
      <c r="T323" s="194">
        <f>IFERROR(S323/S328,"-")</f>
        <v>8.0645161290322578E-2</v>
      </c>
      <c r="U323" s="195">
        <v>15863750</v>
      </c>
      <c r="V323" s="195">
        <v>18</v>
      </c>
      <c r="W323" s="195">
        <f t="shared" si="104"/>
        <v>793187.5</v>
      </c>
      <c r="X323" s="195">
        <f t="shared" si="105"/>
        <v>881319.4444444445</v>
      </c>
      <c r="Y323" s="106">
        <f t="shared" si="106"/>
        <v>0.9</v>
      </c>
      <c r="Z323" s="109">
        <v>15</v>
      </c>
      <c r="AA323" s="194">
        <f>IFERROR(Z323/Z328,"-")</f>
        <v>2.9126213592233011E-2</v>
      </c>
      <c r="AB323" s="195">
        <v>9236805</v>
      </c>
      <c r="AC323" s="195">
        <v>13</v>
      </c>
      <c r="AD323" s="195">
        <f t="shared" si="107"/>
        <v>615787</v>
      </c>
      <c r="AE323" s="195">
        <f t="shared" si="108"/>
        <v>710523.4615384615</v>
      </c>
      <c r="AF323" s="106">
        <f t="shared" si="109"/>
        <v>0.8666666666666667</v>
      </c>
      <c r="AG323" s="109">
        <v>83</v>
      </c>
      <c r="AH323" s="194">
        <f>IFERROR(AG323/AG328,"-")</f>
        <v>6.1345158906134518E-2</v>
      </c>
      <c r="AI323" s="195">
        <v>69308113</v>
      </c>
      <c r="AJ323" s="195">
        <v>66</v>
      </c>
      <c r="AK323" s="195">
        <f t="shared" si="110"/>
        <v>835037.50602409639</v>
      </c>
      <c r="AL323" s="195">
        <f t="shared" si="111"/>
        <v>1050122.9242424243</v>
      </c>
      <c r="AM323" s="106">
        <f t="shared" si="112"/>
        <v>0.79518072289156627</v>
      </c>
      <c r="AN323" s="109">
        <v>65</v>
      </c>
      <c r="AO323" s="194">
        <f>IFERROR(AN323/AN328,"-")</f>
        <v>3.2003938946331856E-2</v>
      </c>
      <c r="AP323" s="195">
        <v>41817228</v>
      </c>
      <c r="AQ323" s="195">
        <v>56</v>
      </c>
      <c r="AR323" s="195">
        <f t="shared" si="113"/>
        <v>643341.9692307692</v>
      </c>
      <c r="AS323" s="195">
        <f t="shared" si="114"/>
        <v>746736.21428571432</v>
      </c>
      <c r="AT323" s="106">
        <f t="shared" si="115"/>
        <v>0.86153846153846159</v>
      </c>
      <c r="AU323" s="109">
        <v>0</v>
      </c>
      <c r="AV323" s="194">
        <f>IFERROR(AU323/AU328,"-")</f>
        <v>0</v>
      </c>
      <c r="AW323" s="195">
        <v>0</v>
      </c>
      <c r="AX323" s="195">
        <v>0</v>
      </c>
      <c r="AY323" s="195" t="str">
        <f t="shared" si="116"/>
        <v>-</v>
      </c>
      <c r="AZ323" s="195" t="str">
        <f t="shared" si="117"/>
        <v>-</v>
      </c>
      <c r="BA323" s="106" t="str">
        <f t="shared" si="118"/>
        <v>-</v>
      </c>
      <c r="BB323" s="109">
        <v>52</v>
      </c>
      <c r="BC323" s="194">
        <f>IFERROR(BB323/BB328,"-")</f>
        <v>2.8153762858689767E-2</v>
      </c>
      <c r="BD323" s="195">
        <v>25240510</v>
      </c>
      <c r="BE323" s="195">
        <v>40</v>
      </c>
      <c r="BF323" s="195">
        <f t="shared" si="119"/>
        <v>485394.42307692306</v>
      </c>
      <c r="BG323" s="195">
        <f t="shared" si="120"/>
        <v>631012.75</v>
      </c>
      <c r="BH323" s="106">
        <f t="shared" si="121"/>
        <v>0.76923076923076927</v>
      </c>
      <c r="BJ323" s="59"/>
    </row>
    <row r="324" spans="2:62" s="8" customFormat="1">
      <c r="B324" s="404"/>
      <c r="C324" s="407"/>
      <c r="D324" s="105" t="s">
        <v>133</v>
      </c>
      <c r="E324" s="110">
        <v>31</v>
      </c>
      <c r="F324" s="196">
        <f>IFERROR(E324/E328,"-")</f>
        <v>7.2093023255813959E-2</v>
      </c>
      <c r="G324" s="52">
        <v>38912912</v>
      </c>
      <c r="H324" s="52">
        <v>29</v>
      </c>
      <c r="I324" s="52">
        <f t="shared" si="122"/>
        <v>1255255.2258064516</v>
      </c>
      <c r="J324" s="52">
        <f t="shared" si="99"/>
        <v>1341824.551724138</v>
      </c>
      <c r="K324" s="10">
        <f t="shared" si="100"/>
        <v>0.93548387096774188</v>
      </c>
      <c r="L324" s="110">
        <v>110</v>
      </c>
      <c r="M324" s="196">
        <f>IFERROR(L324/L328,"-")</f>
        <v>2.629691608893139E-2</v>
      </c>
      <c r="N324" s="52">
        <v>142547295</v>
      </c>
      <c r="O324" s="52">
        <v>104</v>
      </c>
      <c r="P324" s="52">
        <f t="shared" si="101"/>
        <v>1295884.5</v>
      </c>
      <c r="Q324" s="52">
        <f t="shared" si="102"/>
        <v>1370647.0673076923</v>
      </c>
      <c r="R324" s="10">
        <f t="shared" si="103"/>
        <v>0.94545454545454544</v>
      </c>
      <c r="S324" s="110">
        <v>0</v>
      </c>
      <c r="T324" s="196">
        <f>IFERROR(S324/S328,"-")</f>
        <v>0</v>
      </c>
      <c r="U324" s="52">
        <v>0</v>
      </c>
      <c r="V324" s="52">
        <v>0</v>
      </c>
      <c r="W324" s="52" t="str">
        <f t="shared" si="104"/>
        <v>-</v>
      </c>
      <c r="X324" s="52" t="str">
        <f t="shared" si="105"/>
        <v>-</v>
      </c>
      <c r="Y324" s="10" t="str">
        <f t="shared" si="106"/>
        <v>-</v>
      </c>
      <c r="Z324" s="110">
        <v>0</v>
      </c>
      <c r="AA324" s="196">
        <f>IFERROR(Z324/Z328,"-")</f>
        <v>0</v>
      </c>
      <c r="AB324" s="52">
        <v>0</v>
      </c>
      <c r="AC324" s="52">
        <v>0</v>
      </c>
      <c r="AD324" s="52" t="str">
        <f t="shared" si="107"/>
        <v>-</v>
      </c>
      <c r="AE324" s="52" t="str">
        <f t="shared" si="108"/>
        <v>-</v>
      </c>
      <c r="AF324" s="10" t="str">
        <f t="shared" si="109"/>
        <v>-</v>
      </c>
      <c r="AG324" s="110">
        <v>56</v>
      </c>
      <c r="AH324" s="196">
        <f>IFERROR(AG324/AG328,"-")</f>
        <v>4.138950480413895E-2</v>
      </c>
      <c r="AI324" s="52">
        <v>72213571</v>
      </c>
      <c r="AJ324" s="52">
        <v>54</v>
      </c>
      <c r="AK324" s="52">
        <f t="shared" si="110"/>
        <v>1289528.0535714286</v>
      </c>
      <c r="AL324" s="52">
        <f t="shared" si="111"/>
        <v>1337288.3518518519</v>
      </c>
      <c r="AM324" s="10">
        <f t="shared" si="112"/>
        <v>0.9642857142857143</v>
      </c>
      <c r="AN324" s="110">
        <v>39</v>
      </c>
      <c r="AO324" s="196">
        <f>IFERROR(AN324/AN328,"-")</f>
        <v>1.9202363367799114E-2</v>
      </c>
      <c r="AP324" s="52">
        <v>51283559</v>
      </c>
      <c r="AQ324" s="52">
        <v>37</v>
      </c>
      <c r="AR324" s="52">
        <f t="shared" si="113"/>
        <v>1314963.0512820513</v>
      </c>
      <c r="AS324" s="52">
        <f t="shared" si="114"/>
        <v>1386042.1351351351</v>
      </c>
      <c r="AT324" s="10">
        <f t="shared" si="115"/>
        <v>0.94871794871794868</v>
      </c>
      <c r="AU324" s="110">
        <v>110</v>
      </c>
      <c r="AV324" s="196">
        <f>IFERROR(AU324/AU328,"-")</f>
        <v>0.51401869158878499</v>
      </c>
      <c r="AW324" s="52">
        <v>142547295</v>
      </c>
      <c r="AX324" s="52">
        <v>104</v>
      </c>
      <c r="AY324" s="52">
        <f t="shared" si="116"/>
        <v>1295884.5</v>
      </c>
      <c r="AZ324" s="52">
        <f t="shared" si="117"/>
        <v>1370647.0673076923</v>
      </c>
      <c r="BA324" s="10">
        <f t="shared" si="118"/>
        <v>0.94545454545454544</v>
      </c>
      <c r="BB324" s="110">
        <v>15</v>
      </c>
      <c r="BC324" s="196">
        <f>IFERROR(BB324/BB328,"-")</f>
        <v>8.1212777476989718E-3</v>
      </c>
      <c r="BD324" s="52">
        <v>22623327</v>
      </c>
      <c r="BE324" s="52">
        <v>13</v>
      </c>
      <c r="BF324" s="52">
        <f t="shared" si="119"/>
        <v>1508221.8</v>
      </c>
      <c r="BG324" s="52">
        <f t="shared" si="120"/>
        <v>1740255.923076923</v>
      </c>
      <c r="BH324" s="10">
        <f t="shared" si="121"/>
        <v>0.8666666666666667</v>
      </c>
      <c r="BJ324" s="59"/>
    </row>
    <row r="325" spans="2:62" s="8" customFormat="1">
      <c r="B325" s="404"/>
      <c r="C325" s="407"/>
      <c r="D325" s="105" t="s">
        <v>134</v>
      </c>
      <c r="E325" s="109">
        <v>20</v>
      </c>
      <c r="F325" s="194">
        <f>IFERROR(E325/E328,"-")</f>
        <v>4.6511627906976744E-2</v>
      </c>
      <c r="G325" s="195">
        <v>33548018</v>
      </c>
      <c r="H325" s="195">
        <v>18</v>
      </c>
      <c r="I325" s="195">
        <f t="shared" si="122"/>
        <v>1677400.9</v>
      </c>
      <c r="J325" s="195">
        <f t="shared" ref="J325:J388" si="123">IFERROR(G325/H325,"-")</f>
        <v>1863778.7777777778</v>
      </c>
      <c r="K325" s="106">
        <f t="shared" ref="K325:K388" si="124">IFERROR(H325/E325,"-")</f>
        <v>0.9</v>
      </c>
      <c r="L325" s="109">
        <v>58</v>
      </c>
      <c r="M325" s="194">
        <f>IFERROR(L325/L328,"-")</f>
        <v>1.3865646665072914E-2</v>
      </c>
      <c r="N325" s="195">
        <v>103429214</v>
      </c>
      <c r="O325" s="195">
        <v>56</v>
      </c>
      <c r="P325" s="195">
        <f t="shared" ref="P325:P388" si="125">IFERROR(N325/L325,"-")</f>
        <v>1783262.3103448276</v>
      </c>
      <c r="Q325" s="195">
        <f t="shared" ref="Q325:Q388" si="126">IFERROR(N325/O325,"-")</f>
        <v>1846950.25</v>
      </c>
      <c r="R325" s="106">
        <f t="shared" ref="R325:R388" si="127">IFERROR(O325/L325,"-")</f>
        <v>0.96551724137931039</v>
      </c>
      <c r="S325" s="109">
        <v>0</v>
      </c>
      <c r="T325" s="194">
        <f>IFERROR(S325/S328,"-")</f>
        <v>0</v>
      </c>
      <c r="U325" s="195">
        <v>0</v>
      </c>
      <c r="V325" s="195">
        <v>0</v>
      </c>
      <c r="W325" s="195" t="str">
        <f t="shared" ref="W325:W388" si="128">IFERROR(U325/S325,"-")</f>
        <v>-</v>
      </c>
      <c r="X325" s="195" t="str">
        <f t="shared" ref="X325:X388" si="129">IFERROR(U325/V325,"-")</f>
        <v>-</v>
      </c>
      <c r="Y325" s="106" t="str">
        <f t="shared" ref="Y325:Y388" si="130">IFERROR(V325/S325,"-")</f>
        <v>-</v>
      </c>
      <c r="Z325" s="109">
        <v>0</v>
      </c>
      <c r="AA325" s="194">
        <f>IFERROR(Z325/Z328,"-")</f>
        <v>0</v>
      </c>
      <c r="AB325" s="195">
        <v>0</v>
      </c>
      <c r="AC325" s="195">
        <v>0</v>
      </c>
      <c r="AD325" s="195" t="str">
        <f t="shared" ref="AD325:AD388" si="131">IFERROR(AB325/Z325,"-")</f>
        <v>-</v>
      </c>
      <c r="AE325" s="195" t="str">
        <f t="shared" ref="AE325:AE388" si="132">IFERROR(AB325/AC325,"-")</f>
        <v>-</v>
      </c>
      <c r="AF325" s="106" t="str">
        <f t="shared" ref="AF325:AF388" si="133">IFERROR(AC325/Z325,"-")</f>
        <v>-</v>
      </c>
      <c r="AG325" s="109">
        <v>30</v>
      </c>
      <c r="AH325" s="194">
        <f>IFERROR(AG325/AG328,"-")</f>
        <v>2.2172949002217297E-2</v>
      </c>
      <c r="AI325" s="195">
        <v>55443885</v>
      </c>
      <c r="AJ325" s="195">
        <v>29</v>
      </c>
      <c r="AK325" s="195">
        <f t="shared" ref="AK325:AK388" si="134">IFERROR(AI325/AG325,"-")</f>
        <v>1848129.5</v>
      </c>
      <c r="AL325" s="195">
        <f t="shared" ref="AL325:AL388" si="135">IFERROR(AI325/AJ325,"-")</f>
        <v>1911858.1034482759</v>
      </c>
      <c r="AM325" s="106">
        <f t="shared" ref="AM325:AM388" si="136">IFERROR(AJ325/AG325,"-")</f>
        <v>0.96666666666666667</v>
      </c>
      <c r="AN325" s="109">
        <v>14</v>
      </c>
      <c r="AO325" s="194">
        <f>IFERROR(AN325/AN328,"-")</f>
        <v>6.8931560807483994E-3</v>
      </c>
      <c r="AP325" s="195">
        <v>17045847</v>
      </c>
      <c r="AQ325" s="195">
        <v>13</v>
      </c>
      <c r="AR325" s="195">
        <f t="shared" ref="AR325:AR388" si="137">IFERROR(AP325/AN325,"-")</f>
        <v>1217560.5</v>
      </c>
      <c r="AS325" s="195">
        <f t="shared" ref="AS325:AS388" si="138">IFERROR(AP325/AQ325,"-")</f>
        <v>1311219</v>
      </c>
      <c r="AT325" s="106">
        <f t="shared" ref="AT325:AT388" si="139">IFERROR(AQ325/AN325,"-")</f>
        <v>0.9285714285714286</v>
      </c>
      <c r="AU325" s="109">
        <v>58</v>
      </c>
      <c r="AV325" s="194">
        <f>IFERROR(AU325/AU328,"-")</f>
        <v>0.27102803738317754</v>
      </c>
      <c r="AW325" s="195">
        <v>103429214</v>
      </c>
      <c r="AX325" s="195">
        <v>56</v>
      </c>
      <c r="AY325" s="195">
        <f t="shared" ref="AY325:AY388" si="140">IFERROR(AW325/AU325,"-")</f>
        <v>1783262.3103448276</v>
      </c>
      <c r="AZ325" s="195">
        <f t="shared" ref="AZ325:AZ388" si="141">IFERROR(AW325/AX325,"-")</f>
        <v>1846950.25</v>
      </c>
      <c r="BA325" s="106">
        <f t="shared" ref="BA325:BA388" si="142">IFERROR(AX325/AU325,"-")</f>
        <v>0.96551724137931039</v>
      </c>
      <c r="BB325" s="109">
        <v>2</v>
      </c>
      <c r="BC325" s="194">
        <f>IFERROR(BB325/BB328,"-")</f>
        <v>1.0828370330265296E-3</v>
      </c>
      <c r="BD325" s="195">
        <v>3550466</v>
      </c>
      <c r="BE325" s="195">
        <v>2</v>
      </c>
      <c r="BF325" s="195">
        <f t="shared" ref="BF325:BF388" si="143">IFERROR(BD325/BB325,"-")</f>
        <v>1775233</v>
      </c>
      <c r="BG325" s="195">
        <f t="shared" ref="BG325:BG388" si="144">IFERROR(BD325/BE325,"-")</f>
        <v>1775233</v>
      </c>
      <c r="BH325" s="106">
        <f t="shared" ref="BH325:BH388" si="145">IFERROR(BE325/BB325,"-")</f>
        <v>1</v>
      </c>
      <c r="BJ325" s="59"/>
    </row>
    <row r="326" spans="2:62" s="8" customFormat="1">
      <c r="B326" s="404"/>
      <c r="C326" s="407"/>
      <c r="D326" s="105" t="s">
        <v>135</v>
      </c>
      <c r="E326" s="110">
        <v>23</v>
      </c>
      <c r="F326" s="196">
        <f>IFERROR(E326/E328,"-")</f>
        <v>5.3488372093023255E-2</v>
      </c>
      <c r="G326" s="52">
        <v>50511897</v>
      </c>
      <c r="H326" s="52">
        <v>23</v>
      </c>
      <c r="I326" s="52">
        <f t="shared" si="122"/>
        <v>2196169.4347826089</v>
      </c>
      <c r="J326" s="52">
        <f t="shared" si="123"/>
        <v>2196169.4347826089</v>
      </c>
      <c r="K326" s="10">
        <f t="shared" si="124"/>
        <v>1</v>
      </c>
      <c r="L326" s="110">
        <v>26</v>
      </c>
      <c r="M326" s="196">
        <f>IFERROR(L326/L328,"-")</f>
        <v>6.2156347119292372E-3</v>
      </c>
      <c r="N326" s="52">
        <v>55686193</v>
      </c>
      <c r="O326" s="52">
        <v>22</v>
      </c>
      <c r="P326" s="52">
        <f t="shared" si="125"/>
        <v>2141776.653846154</v>
      </c>
      <c r="Q326" s="52">
        <f t="shared" si="126"/>
        <v>2531190.5909090908</v>
      </c>
      <c r="R326" s="10">
        <f t="shared" si="127"/>
        <v>0.84615384615384615</v>
      </c>
      <c r="S326" s="110">
        <v>0</v>
      </c>
      <c r="T326" s="196">
        <f>IFERROR(S326/S328,"-")</f>
        <v>0</v>
      </c>
      <c r="U326" s="52">
        <v>0</v>
      </c>
      <c r="V326" s="52">
        <v>0</v>
      </c>
      <c r="W326" s="52" t="str">
        <f t="shared" si="128"/>
        <v>-</v>
      </c>
      <c r="X326" s="52" t="str">
        <f t="shared" si="129"/>
        <v>-</v>
      </c>
      <c r="Y326" s="10" t="str">
        <f t="shared" si="130"/>
        <v>-</v>
      </c>
      <c r="Z326" s="110">
        <v>0</v>
      </c>
      <c r="AA326" s="196">
        <f>IFERROR(Z326/Z328,"-")</f>
        <v>0</v>
      </c>
      <c r="AB326" s="52">
        <v>0</v>
      </c>
      <c r="AC326" s="52">
        <v>0</v>
      </c>
      <c r="AD326" s="52" t="str">
        <f t="shared" si="131"/>
        <v>-</v>
      </c>
      <c r="AE326" s="52" t="str">
        <f t="shared" si="132"/>
        <v>-</v>
      </c>
      <c r="AF326" s="10" t="str">
        <f t="shared" si="133"/>
        <v>-</v>
      </c>
      <c r="AG326" s="110">
        <v>10</v>
      </c>
      <c r="AH326" s="196">
        <f>IFERROR(AG326/AG328,"-")</f>
        <v>7.3909830007390983E-3</v>
      </c>
      <c r="AI326" s="52">
        <v>20526619</v>
      </c>
      <c r="AJ326" s="52">
        <v>9</v>
      </c>
      <c r="AK326" s="52">
        <f t="shared" si="134"/>
        <v>2052661.9</v>
      </c>
      <c r="AL326" s="52">
        <f t="shared" si="135"/>
        <v>2280735.4444444445</v>
      </c>
      <c r="AM326" s="10">
        <f t="shared" si="136"/>
        <v>0.9</v>
      </c>
      <c r="AN326" s="110">
        <v>12</v>
      </c>
      <c r="AO326" s="196">
        <f>IFERROR(AN326/AN328,"-")</f>
        <v>5.9084194977843431E-3</v>
      </c>
      <c r="AP326" s="52">
        <v>30215073</v>
      </c>
      <c r="AQ326" s="52">
        <v>10</v>
      </c>
      <c r="AR326" s="52">
        <f t="shared" si="137"/>
        <v>2517922.75</v>
      </c>
      <c r="AS326" s="52">
        <f t="shared" si="138"/>
        <v>3021507.3</v>
      </c>
      <c r="AT326" s="10">
        <f t="shared" si="139"/>
        <v>0.83333333333333337</v>
      </c>
      <c r="AU326" s="110">
        <v>26</v>
      </c>
      <c r="AV326" s="196">
        <f>IFERROR(AU326/AU328,"-")</f>
        <v>0.12149532710280374</v>
      </c>
      <c r="AW326" s="52">
        <v>55686193</v>
      </c>
      <c r="AX326" s="52">
        <v>22</v>
      </c>
      <c r="AY326" s="52">
        <f t="shared" si="140"/>
        <v>2141776.653846154</v>
      </c>
      <c r="AZ326" s="52">
        <f t="shared" si="141"/>
        <v>2531190.5909090908</v>
      </c>
      <c r="BA326" s="10">
        <f t="shared" si="142"/>
        <v>0.84615384615384615</v>
      </c>
      <c r="BB326" s="110">
        <v>0</v>
      </c>
      <c r="BC326" s="196">
        <f>IFERROR(BB326/BB328,"-")</f>
        <v>0</v>
      </c>
      <c r="BD326" s="52">
        <v>0</v>
      </c>
      <c r="BE326" s="52">
        <v>0</v>
      </c>
      <c r="BF326" s="52" t="str">
        <f t="shared" si="143"/>
        <v>-</v>
      </c>
      <c r="BG326" s="52" t="str">
        <f t="shared" si="144"/>
        <v>-</v>
      </c>
      <c r="BH326" s="10" t="str">
        <f t="shared" si="145"/>
        <v>-</v>
      </c>
      <c r="BJ326" s="59"/>
    </row>
    <row r="327" spans="2:62" s="8" customFormat="1">
      <c r="B327" s="404"/>
      <c r="C327" s="407"/>
      <c r="D327" s="108" t="s">
        <v>136</v>
      </c>
      <c r="E327" s="303">
        <v>3</v>
      </c>
      <c r="F327" s="197">
        <f>IFERROR(E327/E328,"-")</f>
        <v>6.9767441860465115E-3</v>
      </c>
      <c r="G327" s="98">
        <v>6606093</v>
      </c>
      <c r="H327" s="98">
        <v>3</v>
      </c>
      <c r="I327" s="98">
        <f t="shared" si="122"/>
        <v>2202031</v>
      </c>
      <c r="J327" s="98">
        <f t="shared" si="123"/>
        <v>2202031</v>
      </c>
      <c r="K327" s="26">
        <f t="shared" si="124"/>
        <v>1</v>
      </c>
      <c r="L327" s="303">
        <v>20</v>
      </c>
      <c r="M327" s="197">
        <f>IFERROR(L327/L328,"-")</f>
        <v>4.7812574707147976E-3</v>
      </c>
      <c r="N327" s="98">
        <v>55224956</v>
      </c>
      <c r="O327" s="98">
        <v>19</v>
      </c>
      <c r="P327" s="98">
        <f t="shared" si="125"/>
        <v>2761247.8</v>
      </c>
      <c r="Q327" s="98">
        <f t="shared" si="126"/>
        <v>2906576.6315789474</v>
      </c>
      <c r="R327" s="26">
        <f t="shared" si="127"/>
        <v>0.95</v>
      </c>
      <c r="S327" s="303">
        <v>0</v>
      </c>
      <c r="T327" s="197">
        <f>IFERROR(S327/S328,"-")</f>
        <v>0</v>
      </c>
      <c r="U327" s="98">
        <v>0</v>
      </c>
      <c r="V327" s="98">
        <v>0</v>
      </c>
      <c r="W327" s="98" t="str">
        <f t="shared" si="128"/>
        <v>-</v>
      </c>
      <c r="X327" s="98" t="str">
        <f t="shared" si="129"/>
        <v>-</v>
      </c>
      <c r="Y327" s="26" t="str">
        <f t="shared" si="130"/>
        <v>-</v>
      </c>
      <c r="Z327" s="303">
        <v>0</v>
      </c>
      <c r="AA327" s="197">
        <f>IFERROR(Z327/Z328,"-")</f>
        <v>0</v>
      </c>
      <c r="AB327" s="98">
        <v>0</v>
      </c>
      <c r="AC327" s="98">
        <v>0</v>
      </c>
      <c r="AD327" s="98" t="str">
        <f t="shared" si="131"/>
        <v>-</v>
      </c>
      <c r="AE327" s="98" t="str">
        <f t="shared" si="132"/>
        <v>-</v>
      </c>
      <c r="AF327" s="26" t="str">
        <f t="shared" si="133"/>
        <v>-</v>
      </c>
      <c r="AG327" s="303">
        <v>10</v>
      </c>
      <c r="AH327" s="197">
        <f>IFERROR(AG327/AG328,"-")</f>
        <v>7.3909830007390983E-3</v>
      </c>
      <c r="AI327" s="98">
        <v>27196459</v>
      </c>
      <c r="AJ327" s="98">
        <v>10</v>
      </c>
      <c r="AK327" s="98">
        <f t="shared" si="134"/>
        <v>2719645.9</v>
      </c>
      <c r="AL327" s="98">
        <f t="shared" si="135"/>
        <v>2719645.9</v>
      </c>
      <c r="AM327" s="26">
        <f t="shared" si="136"/>
        <v>1</v>
      </c>
      <c r="AN327" s="303">
        <v>7</v>
      </c>
      <c r="AO327" s="197">
        <f>IFERROR(AN327/AN328,"-")</f>
        <v>3.4465780403741997E-3</v>
      </c>
      <c r="AP327" s="98">
        <v>20181766</v>
      </c>
      <c r="AQ327" s="98">
        <v>6</v>
      </c>
      <c r="AR327" s="98">
        <f t="shared" si="137"/>
        <v>2883109.4285714286</v>
      </c>
      <c r="AS327" s="98">
        <f t="shared" si="138"/>
        <v>3363627.6666666665</v>
      </c>
      <c r="AT327" s="26">
        <f t="shared" si="139"/>
        <v>0.8571428571428571</v>
      </c>
      <c r="AU327" s="303">
        <v>20</v>
      </c>
      <c r="AV327" s="197">
        <f>IFERROR(AU327/AU328,"-")</f>
        <v>9.3457943925233641E-2</v>
      </c>
      <c r="AW327" s="98">
        <v>55224956</v>
      </c>
      <c r="AX327" s="98">
        <v>19</v>
      </c>
      <c r="AY327" s="98">
        <f t="shared" si="140"/>
        <v>2761247.8</v>
      </c>
      <c r="AZ327" s="98">
        <f t="shared" si="141"/>
        <v>2906576.6315789474</v>
      </c>
      <c r="BA327" s="26">
        <f t="shared" si="142"/>
        <v>0.95</v>
      </c>
      <c r="BB327" s="303">
        <v>2</v>
      </c>
      <c r="BC327" s="197">
        <f>IFERROR(BB327/BB328,"-")</f>
        <v>1.0828370330265296E-3</v>
      </c>
      <c r="BD327" s="98">
        <v>2683800</v>
      </c>
      <c r="BE327" s="98">
        <v>2</v>
      </c>
      <c r="BF327" s="98">
        <f t="shared" si="143"/>
        <v>1341900</v>
      </c>
      <c r="BG327" s="98">
        <f t="shared" si="144"/>
        <v>1341900</v>
      </c>
      <c r="BH327" s="26">
        <f t="shared" si="145"/>
        <v>1</v>
      </c>
      <c r="BJ327" s="59"/>
    </row>
    <row r="328" spans="2:62" s="8" customFormat="1">
      <c r="B328" s="405"/>
      <c r="C328" s="408"/>
      <c r="D328" s="221" t="s">
        <v>64</v>
      </c>
      <c r="E328" s="111">
        <f>SUM(E320:E327)</f>
        <v>430</v>
      </c>
      <c r="F328" s="198">
        <f>IFERROR(E328/E328,"-")</f>
        <v>1</v>
      </c>
      <c r="G328" s="99">
        <f>SUM(G320:G327)</f>
        <v>161416606</v>
      </c>
      <c r="H328" s="99">
        <f>SUM(H320:H327)</f>
        <v>158</v>
      </c>
      <c r="I328" s="99">
        <f t="shared" si="122"/>
        <v>375387.45581395348</v>
      </c>
      <c r="J328" s="99">
        <f t="shared" si="123"/>
        <v>1021624.088607595</v>
      </c>
      <c r="K328" s="87">
        <f t="shared" si="124"/>
        <v>0.36744186046511629</v>
      </c>
      <c r="L328" s="111">
        <f>SUM(L320:L327)</f>
        <v>4183</v>
      </c>
      <c r="M328" s="198">
        <f>IFERROR(L328/L328,"-")</f>
        <v>1</v>
      </c>
      <c r="N328" s="99">
        <f>SUM(N320:N327)</f>
        <v>555508906</v>
      </c>
      <c r="O328" s="99">
        <f>SUM(O320:O327)</f>
        <v>617</v>
      </c>
      <c r="P328" s="99">
        <f t="shared" si="125"/>
        <v>132801.55534305522</v>
      </c>
      <c r="Q328" s="99">
        <f t="shared" si="126"/>
        <v>900338.58346839552</v>
      </c>
      <c r="R328" s="87">
        <f t="shared" si="127"/>
        <v>0.14750179297155153</v>
      </c>
      <c r="S328" s="111">
        <f>SUM(S320:S327)</f>
        <v>248</v>
      </c>
      <c r="T328" s="198">
        <f>IFERROR(S328/S328,"-")</f>
        <v>1</v>
      </c>
      <c r="U328" s="99">
        <f>SUM(U320:U327)</f>
        <v>16715977</v>
      </c>
      <c r="V328" s="99">
        <f>SUM(V320:V327)</f>
        <v>22</v>
      </c>
      <c r="W328" s="99">
        <f t="shared" si="128"/>
        <v>67403.133064516136</v>
      </c>
      <c r="X328" s="99">
        <f t="shared" si="129"/>
        <v>759817.13636363635</v>
      </c>
      <c r="Y328" s="87">
        <f t="shared" si="130"/>
        <v>8.8709677419354843E-2</v>
      </c>
      <c r="Z328" s="111">
        <f>SUM(Z320:Z327)</f>
        <v>515</v>
      </c>
      <c r="AA328" s="198">
        <f>IFERROR(Z328/Z328,"-")</f>
        <v>1</v>
      </c>
      <c r="AB328" s="99">
        <f>SUM(AB320:AB327)</f>
        <v>10716816</v>
      </c>
      <c r="AC328" s="99">
        <f>SUM(AC320:AC327)</f>
        <v>23</v>
      </c>
      <c r="AD328" s="99">
        <f t="shared" si="131"/>
        <v>20809.35145631068</v>
      </c>
      <c r="AE328" s="99">
        <f t="shared" si="132"/>
        <v>465948.52173913043</v>
      </c>
      <c r="AF328" s="87">
        <f t="shared" si="133"/>
        <v>4.4660194174757278E-2</v>
      </c>
      <c r="AG328" s="111">
        <f>SUM(AG320:AG327)</f>
        <v>1353</v>
      </c>
      <c r="AH328" s="198">
        <f>IFERROR(AG328/AG328,"-")</f>
        <v>1</v>
      </c>
      <c r="AI328" s="99">
        <f>SUM(AI320:AI327)</f>
        <v>277530837</v>
      </c>
      <c r="AJ328" s="99">
        <f>SUM(AJ320:AJ327)</f>
        <v>294</v>
      </c>
      <c r="AK328" s="99">
        <f t="shared" si="134"/>
        <v>205122.56984478937</v>
      </c>
      <c r="AL328" s="99">
        <f t="shared" si="135"/>
        <v>943982.43877551018</v>
      </c>
      <c r="AM328" s="87">
        <f t="shared" si="136"/>
        <v>0.21729490022172948</v>
      </c>
      <c r="AN328" s="111">
        <f>SUM(AN320:AN327)</f>
        <v>2031</v>
      </c>
      <c r="AO328" s="198">
        <f>IFERROR(AN328/AN328,"-")</f>
        <v>1</v>
      </c>
      <c r="AP328" s="99">
        <f>SUM(AP320:AP327)</f>
        <v>187764397</v>
      </c>
      <c r="AQ328" s="99">
        <f>SUM(AQ320:AQ327)</f>
        <v>245</v>
      </c>
      <c r="AR328" s="99">
        <f t="shared" si="137"/>
        <v>92449.235352043324</v>
      </c>
      <c r="AS328" s="99">
        <f t="shared" si="138"/>
        <v>766385.29387755098</v>
      </c>
      <c r="AT328" s="87">
        <f t="shared" si="139"/>
        <v>0.12063023141309699</v>
      </c>
      <c r="AU328" s="111">
        <f>SUM(AU320:AU327)</f>
        <v>214</v>
      </c>
      <c r="AV328" s="198">
        <f>IFERROR(AU328/AU328,"-")</f>
        <v>1</v>
      </c>
      <c r="AW328" s="99">
        <f>SUM(AW320:AW327)</f>
        <v>356887658</v>
      </c>
      <c r="AX328" s="99">
        <f>SUM(AX320:AX327)</f>
        <v>201</v>
      </c>
      <c r="AY328" s="99">
        <f t="shared" si="140"/>
        <v>1667699.3364485982</v>
      </c>
      <c r="AZ328" s="99">
        <f t="shared" si="141"/>
        <v>1775560.4875621891</v>
      </c>
      <c r="BA328" s="87">
        <f t="shared" si="142"/>
        <v>0.93925233644859818</v>
      </c>
      <c r="BB328" s="111">
        <f>SUM(BB320:BB327)</f>
        <v>1847</v>
      </c>
      <c r="BC328" s="198">
        <f>IFERROR(BB328/BB328,"-")</f>
        <v>1</v>
      </c>
      <c r="BD328" s="99">
        <f>SUM(BD320:BD327)</f>
        <v>59436795</v>
      </c>
      <c r="BE328" s="99">
        <f>SUM(BE320:BE327)</f>
        <v>85</v>
      </c>
      <c r="BF328" s="99">
        <f t="shared" si="143"/>
        <v>32180.181375203032</v>
      </c>
      <c r="BG328" s="99">
        <f t="shared" si="144"/>
        <v>699256.4117647059</v>
      </c>
      <c r="BH328" s="87">
        <f t="shared" si="145"/>
        <v>4.6020573903627501E-2</v>
      </c>
      <c r="BJ328" s="59"/>
    </row>
    <row r="329" spans="2:62" s="8" customFormat="1">
      <c r="B329" s="403">
        <v>37</v>
      </c>
      <c r="C329" s="406" t="s">
        <v>2</v>
      </c>
      <c r="D329" s="105" t="s">
        <v>132</v>
      </c>
      <c r="E329" s="109">
        <v>540</v>
      </c>
      <c r="F329" s="194">
        <f>IFERROR(E329/E337,"-")</f>
        <v>0.51923076923076927</v>
      </c>
      <c r="G329" s="195">
        <v>0</v>
      </c>
      <c r="H329" s="195">
        <v>0</v>
      </c>
      <c r="I329" s="195">
        <f t="shared" si="122"/>
        <v>0</v>
      </c>
      <c r="J329" s="195" t="str">
        <f t="shared" si="123"/>
        <v>-</v>
      </c>
      <c r="K329" s="106">
        <f t="shared" si="124"/>
        <v>0</v>
      </c>
      <c r="L329" s="109">
        <v>8773</v>
      </c>
      <c r="M329" s="194">
        <f>IFERROR(L329/L337,"-")</f>
        <v>0.79870721048798254</v>
      </c>
      <c r="N329" s="195">
        <v>0</v>
      </c>
      <c r="O329" s="195">
        <v>0</v>
      </c>
      <c r="P329" s="195">
        <f t="shared" si="125"/>
        <v>0</v>
      </c>
      <c r="Q329" s="195" t="str">
        <f t="shared" si="126"/>
        <v>-</v>
      </c>
      <c r="R329" s="106">
        <f t="shared" si="127"/>
        <v>0</v>
      </c>
      <c r="S329" s="109">
        <v>570</v>
      </c>
      <c r="T329" s="194">
        <f>IFERROR(S329/S337,"-")</f>
        <v>0.88646967340590976</v>
      </c>
      <c r="U329" s="195">
        <v>0</v>
      </c>
      <c r="V329" s="195">
        <v>0</v>
      </c>
      <c r="W329" s="195">
        <f t="shared" si="128"/>
        <v>0</v>
      </c>
      <c r="X329" s="195" t="str">
        <f t="shared" si="129"/>
        <v>-</v>
      </c>
      <c r="Y329" s="106">
        <f t="shared" si="130"/>
        <v>0</v>
      </c>
      <c r="Z329" s="109">
        <v>1318</v>
      </c>
      <c r="AA329" s="194">
        <f>IFERROR(Z329/Z337,"-")</f>
        <v>0.94548063127690096</v>
      </c>
      <c r="AB329" s="195">
        <v>0</v>
      </c>
      <c r="AC329" s="195">
        <v>0</v>
      </c>
      <c r="AD329" s="195">
        <f t="shared" si="131"/>
        <v>0</v>
      </c>
      <c r="AE329" s="195" t="str">
        <f t="shared" si="132"/>
        <v>-</v>
      </c>
      <c r="AF329" s="106">
        <f t="shared" si="133"/>
        <v>0</v>
      </c>
      <c r="AG329" s="109">
        <v>2488</v>
      </c>
      <c r="AH329" s="194">
        <f>IFERROR(AG329/AG337,"-")</f>
        <v>0.7032221594120972</v>
      </c>
      <c r="AI329" s="195">
        <v>0</v>
      </c>
      <c r="AJ329" s="195">
        <v>0</v>
      </c>
      <c r="AK329" s="195">
        <f t="shared" si="134"/>
        <v>0</v>
      </c>
      <c r="AL329" s="195" t="str">
        <f t="shared" si="135"/>
        <v>-</v>
      </c>
      <c r="AM329" s="106">
        <f t="shared" si="136"/>
        <v>0</v>
      </c>
      <c r="AN329" s="109">
        <v>4397</v>
      </c>
      <c r="AO329" s="194">
        <f>IFERROR(AN329/AN337,"-")</f>
        <v>0.82140855594993467</v>
      </c>
      <c r="AP329" s="195">
        <v>0</v>
      </c>
      <c r="AQ329" s="195">
        <v>0</v>
      </c>
      <c r="AR329" s="195">
        <f t="shared" si="137"/>
        <v>0</v>
      </c>
      <c r="AS329" s="195" t="str">
        <f t="shared" si="138"/>
        <v>-</v>
      </c>
      <c r="AT329" s="106">
        <f t="shared" si="139"/>
        <v>0</v>
      </c>
      <c r="AU329" s="109">
        <v>0</v>
      </c>
      <c r="AV329" s="194">
        <f>IFERROR(AU329/AU337,"-")</f>
        <v>0</v>
      </c>
      <c r="AW329" s="195">
        <v>0</v>
      </c>
      <c r="AX329" s="195">
        <v>0</v>
      </c>
      <c r="AY329" s="195" t="str">
        <f t="shared" si="140"/>
        <v>-</v>
      </c>
      <c r="AZ329" s="195" t="str">
        <f t="shared" si="141"/>
        <v>-</v>
      </c>
      <c r="BA329" s="106" t="str">
        <f t="shared" si="142"/>
        <v>-</v>
      </c>
      <c r="BB329" s="109">
        <v>4183</v>
      </c>
      <c r="BC329" s="194">
        <f>IFERROR(BB329/BB337,"-")</f>
        <v>0.93852367063046893</v>
      </c>
      <c r="BD329" s="195">
        <v>0</v>
      </c>
      <c r="BE329" s="195">
        <v>0</v>
      </c>
      <c r="BF329" s="195">
        <f t="shared" si="143"/>
        <v>0</v>
      </c>
      <c r="BG329" s="195" t="str">
        <f t="shared" si="144"/>
        <v>-</v>
      </c>
      <c r="BH329" s="106">
        <f t="shared" si="145"/>
        <v>0</v>
      </c>
      <c r="BJ329" s="59"/>
    </row>
    <row r="330" spans="2:62" s="8" customFormat="1">
      <c r="B330" s="404"/>
      <c r="C330" s="407"/>
      <c r="D330" s="105" t="s">
        <v>129</v>
      </c>
      <c r="E330" s="110">
        <v>130</v>
      </c>
      <c r="F330" s="196">
        <f>IFERROR(E330/E337,"-")</f>
        <v>0.125</v>
      </c>
      <c r="G330" s="52">
        <v>5857433</v>
      </c>
      <c r="H330" s="52">
        <v>38</v>
      </c>
      <c r="I330" s="52">
        <f t="shared" si="122"/>
        <v>45057.176923076921</v>
      </c>
      <c r="J330" s="52">
        <f t="shared" si="123"/>
        <v>154142.97368421053</v>
      </c>
      <c r="K330" s="10">
        <f t="shared" si="124"/>
        <v>0.29230769230769232</v>
      </c>
      <c r="L330" s="110">
        <v>811</v>
      </c>
      <c r="M330" s="196">
        <f>IFERROR(L330/L337,"-")</f>
        <v>7.3834668608885656E-2</v>
      </c>
      <c r="N330" s="52">
        <v>43257332</v>
      </c>
      <c r="O330" s="52">
        <v>260</v>
      </c>
      <c r="P330" s="52">
        <f t="shared" si="125"/>
        <v>53338.263871763258</v>
      </c>
      <c r="Q330" s="52">
        <f t="shared" si="126"/>
        <v>166374.35384615386</v>
      </c>
      <c r="R330" s="10">
        <f t="shared" si="127"/>
        <v>0.32059186189889027</v>
      </c>
      <c r="S330" s="110">
        <v>23</v>
      </c>
      <c r="T330" s="196">
        <f>IFERROR(S330/S337,"-")</f>
        <v>3.5769828926905133E-2</v>
      </c>
      <c r="U330" s="52">
        <v>104778</v>
      </c>
      <c r="V330" s="52">
        <v>3</v>
      </c>
      <c r="W330" s="52">
        <f t="shared" si="128"/>
        <v>4555.565217391304</v>
      </c>
      <c r="X330" s="52">
        <f t="shared" si="129"/>
        <v>34926</v>
      </c>
      <c r="Y330" s="10">
        <f t="shared" si="130"/>
        <v>0.13043478260869565</v>
      </c>
      <c r="Z330" s="110">
        <v>29</v>
      </c>
      <c r="AA330" s="196">
        <f>IFERROR(Z330/Z337,"-")</f>
        <v>2.0803443328550931E-2</v>
      </c>
      <c r="AB330" s="52">
        <v>2418633</v>
      </c>
      <c r="AC330" s="52">
        <v>7</v>
      </c>
      <c r="AD330" s="52">
        <f t="shared" si="131"/>
        <v>83401.137931034478</v>
      </c>
      <c r="AE330" s="52">
        <f t="shared" si="132"/>
        <v>345519</v>
      </c>
      <c r="AF330" s="10">
        <f t="shared" si="133"/>
        <v>0.2413793103448276</v>
      </c>
      <c r="AG330" s="110">
        <v>352</v>
      </c>
      <c r="AH330" s="196">
        <f>IFERROR(AG330/AG337,"-")</f>
        <v>9.9491237987563597E-2</v>
      </c>
      <c r="AI330" s="52">
        <v>21036112</v>
      </c>
      <c r="AJ330" s="52">
        <v>123</v>
      </c>
      <c r="AK330" s="52">
        <f t="shared" si="134"/>
        <v>59761.681818181816</v>
      </c>
      <c r="AL330" s="52">
        <f t="shared" si="135"/>
        <v>171025.30081300813</v>
      </c>
      <c r="AM330" s="10">
        <f t="shared" si="136"/>
        <v>0.34943181818181818</v>
      </c>
      <c r="AN330" s="110">
        <v>407</v>
      </c>
      <c r="AO330" s="196">
        <f>IFERROR(AN330/AN337,"-")</f>
        <v>7.6032131515038293E-2</v>
      </c>
      <c r="AP330" s="52">
        <v>19697809</v>
      </c>
      <c r="AQ330" s="52">
        <v>127</v>
      </c>
      <c r="AR330" s="52">
        <f t="shared" si="137"/>
        <v>48397.565110565112</v>
      </c>
      <c r="AS330" s="52">
        <f t="shared" si="138"/>
        <v>155100.85826771654</v>
      </c>
      <c r="AT330" s="10">
        <f t="shared" si="139"/>
        <v>0.31203931203931207</v>
      </c>
      <c r="AU330" s="110">
        <v>0</v>
      </c>
      <c r="AV330" s="196">
        <f>IFERROR(AU330/AU337,"-")</f>
        <v>0</v>
      </c>
      <c r="AW330" s="52">
        <v>0</v>
      </c>
      <c r="AX330" s="52">
        <v>0</v>
      </c>
      <c r="AY330" s="52" t="str">
        <f t="shared" si="140"/>
        <v>-</v>
      </c>
      <c r="AZ330" s="52" t="str">
        <f t="shared" si="141"/>
        <v>-</v>
      </c>
      <c r="BA330" s="10" t="str">
        <f t="shared" si="142"/>
        <v>-</v>
      </c>
      <c r="BB330" s="110">
        <v>109</v>
      </c>
      <c r="BC330" s="196">
        <f>IFERROR(BB330/BB337,"-")</f>
        <v>2.4455912048463091E-2</v>
      </c>
      <c r="BD330" s="52">
        <v>4160935</v>
      </c>
      <c r="BE330" s="52">
        <v>23</v>
      </c>
      <c r="BF330" s="52">
        <f t="shared" si="143"/>
        <v>38173.715596330272</v>
      </c>
      <c r="BG330" s="52">
        <f t="shared" si="144"/>
        <v>180910.21739130435</v>
      </c>
      <c r="BH330" s="10">
        <f t="shared" si="145"/>
        <v>0.21100917431192662</v>
      </c>
      <c r="BJ330" s="59"/>
    </row>
    <row r="331" spans="2:62" s="8" customFormat="1">
      <c r="B331" s="404"/>
      <c r="C331" s="407"/>
      <c r="D331" s="105" t="s">
        <v>130</v>
      </c>
      <c r="E331" s="110">
        <v>88</v>
      </c>
      <c r="F331" s="196">
        <f>IFERROR(E331/E337,"-")</f>
        <v>8.461538461538462E-2</v>
      </c>
      <c r="G331" s="52">
        <v>13888132</v>
      </c>
      <c r="H331" s="52">
        <v>42</v>
      </c>
      <c r="I331" s="52">
        <f t="shared" si="122"/>
        <v>157819.68181818182</v>
      </c>
      <c r="J331" s="52">
        <f t="shared" si="123"/>
        <v>330669.80952380953</v>
      </c>
      <c r="K331" s="10">
        <f t="shared" si="124"/>
        <v>0.47727272727272729</v>
      </c>
      <c r="L331" s="110">
        <v>498</v>
      </c>
      <c r="M331" s="196">
        <f>IFERROR(L331/L337,"-")</f>
        <v>4.5338674435542604E-2</v>
      </c>
      <c r="N331" s="52">
        <v>56316039</v>
      </c>
      <c r="O331" s="52">
        <v>250</v>
      </c>
      <c r="P331" s="52">
        <f t="shared" si="125"/>
        <v>113084.4156626506</v>
      </c>
      <c r="Q331" s="52">
        <f t="shared" si="126"/>
        <v>225264.15599999999</v>
      </c>
      <c r="R331" s="10">
        <f t="shared" si="127"/>
        <v>0.50200803212851408</v>
      </c>
      <c r="S331" s="110">
        <v>13</v>
      </c>
      <c r="T331" s="196">
        <f>IFERROR(S331/S337,"-")</f>
        <v>2.0217729393468119E-2</v>
      </c>
      <c r="U331" s="52">
        <v>1319580</v>
      </c>
      <c r="V331" s="52">
        <v>6</v>
      </c>
      <c r="W331" s="52">
        <f t="shared" si="128"/>
        <v>101506.15384615384</v>
      </c>
      <c r="X331" s="52">
        <f t="shared" si="129"/>
        <v>219930</v>
      </c>
      <c r="Y331" s="10">
        <f t="shared" si="130"/>
        <v>0.46153846153846156</v>
      </c>
      <c r="Z331" s="110">
        <v>13</v>
      </c>
      <c r="AA331" s="196">
        <f>IFERROR(Z331/Z337,"-")</f>
        <v>9.3256814921090381E-3</v>
      </c>
      <c r="AB331" s="52">
        <v>533814</v>
      </c>
      <c r="AC331" s="52">
        <v>5</v>
      </c>
      <c r="AD331" s="52">
        <f t="shared" si="131"/>
        <v>41062.615384615383</v>
      </c>
      <c r="AE331" s="52">
        <f t="shared" si="132"/>
        <v>106762.8</v>
      </c>
      <c r="AF331" s="10">
        <f t="shared" si="133"/>
        <v>0.38461538461538464</v>
      </c>
      <c r="AG331" s="110">
        <v>276</v>
      </c>
      <c r="AH331" s="196">
        <f>IFERROR(AG331/AG337,"-")</f>
        <v>7.8010175240248725E-2</v>
      </c>
      <c r="AI331" s="52">
        <v>30377370</v>
      </c>
      <c r="AJ331" s="52">
        <v>144</v>
      </c>
      <c r="AK331" s="52">
        <f t="shared" si="134"/>
        <v>110062.93478260869</v>
      </c>
      <c r="AL331" s="52">
        <f t="shared" si="135"/>
        <v>210953.95833333334</v>
      </c>
      <c r="AM331" s="10">
        <f t="shared" si="136"/>
        <v>0.52173913043478259</v>
      </c>
      <c r="AN331" s="110">
        <v>196</v>
      </c>
      <c r="AO331" s="196">
        <f>IFERROR(AN331/AN337,"-")</f>
        <v>3.6614982252942276E-2</v>
      </c>
      <c r="AP331" s="52">
        <v>24085275</v>
      </c>
      <c r="AQ331" s="52">
        <v>95</v>
      </c>
      <c r="AR331" s="52">
        <f t="shared" si="137"/>
        <v>122884.05612244898</v>
      </c>
      <c r="AS331" s="52">
        <f t="shared" si="138"/>
        <v>253529.21052631579</v>
      </c>
      <c r="AT331" s="10">
        <f t="shared" si="139"/>
        <v>0.48469387755102039</v>
      </c>
      <c r="AU331" s="110">
        <v>0</v>
      </c>
      <c r="AV331" s="196">
        <f>IFERROR(AU331/AU337,"-")</f>
        <v>0</v>
      </c>
      <c r="AW331" s="52">
        <v>0</v>
      </c>
      <c r="AX331" s="52">
        <v>0</v>
      </c>
      <c r="AY331" s="52" t="str">
        <f t="shared" si="140"/>
        <v>-</v>
      </c>
      <c r="AZ331" s="52" t="str">
        <f t="shared" si="141"/>
        <v>-</v>
      </c>
      <c r="BA331" s="10" t="str">
        <f t="shared" si="142"/>
        <v>-</v>
      </c>
      <c r="BB331" s="110">
        <v>49</v>
      </c>
      <c r="BC331" s="196">
        <f>IFERROR(BB331/BB337,"-")</f>
        <v>1.0993942113529279E-2</v>
      </c>
      <c r="BD331" s="52">
        <v>5505239</v>
      </c>
      <c r="BE331" s="52">
        <v>22</v>
      </c>
      <c r="BF331" s="52">
        <f t="shared" si="143"/>
        <v>112351.81632653061</v>
      </c>
      <c r="BG331" s="52">
        <f t="shared" si="144"/>
        <v>250238.13636363635</v>
      </c>
      <c r="BH331" s="10">
        <f t="shared" si="145"/>
        <v>0.44897959183673469</v>
      </c>
      <c r="BJ331" s="59"/>
    </row>
    <row r="332" spans="2:62" s="8" customFormat="1">
      <c r="B332" s="404"/>
      <c r="C332" s="407"/>
      <c r="D332" s="105" t="s">
        <v>131</v>
      </c>
      <c r="E332" s="109">
        <v>116</v>
      </c>
      <c r="F332" s="194">
        <f>IFERROR(E332/E337,"-")</f>
        <v>0.11153846153846154</v>
      </c>
      <c r="G332" s="195">
        <v>78050549</v>
      </c>
      <c r="H332" s="195">
        <v>101</v>
      </c>
      <c r="I332" s="195">
        <f t="shared" si="122"/>
        <v>672849.56034482759</v>
      </c>
      <c r="J332" s="195">
        <f t="shared" si="123"/>
        <v>772777.71287128713</v>
      </c>
      <c r="K332" s="106">
        <f t="shared" si="124"/>
        <v>0.87068965517241381</v>
      </c>
      <c r="L332" s="109">
        <v>473</v>
      </c>
      <c r="M332" s="194">
        <f>IFERROR(L332/L337,"-")</f>
        <v>4.3062636562272397E-2</v>
      </c>
      <c r="N332" s="195">
        <v>306663298</v>
      </c>
      <c r="O332" s="195">
        <v>393</v>
      </c>
      <c r="P332" s="195">
        <f t="shared" si="125"/>
        <v>648336.78224101476</v>
      </c>
      <c r="Q332" s="195">
        <f t="shared" si="126"/>
        <v>780313.7353689567</v>
      </c>
      <c r="R332" s="106">
        <f t="shared" si="127"/>
        <v>0.83086680761099363</v>
      </c>
      <c r="S332" s="109">
        <v>37</v>
      </c>
      <c r="T332" s="194">
        <f>IFERROR(S332/S337,"-")</f>
        <v>5.7542768273716953E-2</v>
      </c>
      <c r="U332" s="195">
        <v>20896908</v>
      </c>
      <c r="V332" s="195">
        <v>28</v>
      </c>
      <c r="W332" s="195">
        <f t="shared" si="128"/>
        <v>564781.29729729728</v>
      </c>
      <c r="X332" s="195">
        <f t="shared" si="129"/>
        <v>746318.14285714284</v>
      </c>
      <c r="Y332" s="106">
        <f t="shared" si="130"/>
        <v>0.7567567567567568</v>
      </c>
      <c r="Z332" s="109">
        <v>34</v>
      </c>
      <c r="AA332" s="194">
        <f>IFERROR(Z332/Z337,"-")</f>
        <v>2.4390243902439025E-2</v>
      </c>
      <c r="AB332" s="195">
        <v>19383628</v>
      </c>
      <c r="AC332" s="195">
        <v>27</v>
      </c>
      <c r="AD332" s="195">
        <f t="shared" si="131"/>
        <v>570106.70588235289</v>
      </c>
      <c r="AE332" s="195">
        <f t="shared" si="132"/>
        <v>717912.1481481482</v>
      </c>
      <c r="AF332" s="106">
        <f t="shared" si="133"/>
        <v>0.79411764705882348</v>
      </c>
      <c r="AG332" s="109">
        <v>188</v>
      </c>
      <c r="AH332" s="194">
        <f>IFERROR(AG332/AG337,"-")</f>
        <v>5.3137365743357833E-2</v>
      </c>
      <c r="AI332" s="195">
        <v>116989689</v>
      </c>
      <c r="AJ332" s="195">
        <v>161</v>
      </c>
      <c r="AK332" s="195">
        <f t="shared" si="134"/>
        <v>622285.57978723408</v>
      </c>
      <c r="AL332" s="195">
        <f t="shared" si="135"/>
        <v>726644.03105590062</v>
      </c>
      <c r="AM332" s="106">
        <f t="shared" si="136"/>
        <v>0.8563829787234043</v>
      </c>
      <c r="AN332" s="109">
        <v>214</v>
      </c>
      <c r="AO332" s="194">
        <f>IFERROR(AN332/AN337,"-")</f>
        <v>3.9977582663926772E-2</v>
      </c>
      <c r="AP332" s="195">
        <v>149393073</v>
      </c>
      <c r="AQ332" s="195">
        <v>177</v>
      </c>
      <c r="AR332" s="195">
        <f t="shared" si="137"/>
        <v>698098.47196261678</v>
      </c>
      <c r="AS332" s="195">
        <f t="shared" si="138"/>
        <v>844028.6610169491</v>
      </c>
      <c r="AT332" s="106">
        <f t="shared" si="139"/>
        <v>0.82710280373831779</v>
      </c>
      <c r="AU332" s="109">
        <v>0</v>
      </c>
      <c r="AV332" s="194">
        <f>IFERROR(AU332/AU337,"-")</f>
        <v>0</v>
      </c>
      <c r="AW332" s="195">
        <v>0</v>
      </c>
      <c r="AX332" s="195">
        <v>0</v>
      </c>
      <c r="AY332" s="195" t="str">
        <f t="shared" si="140"/>
        <v>-</v>
      </c>
      <c r="AZ332" s="195" t="str">
        <f t="shared" si="141"/>
        <v>-</v>
      </c>
      <c r="BA332" s="106" t="str">
        <f t="shared" si="142"/>
        <v>-</v>
      </c>
      <c r="BB332" s="109">
        <v>78</v>
      </c>
      <c r="BC332" s="194">
        <f>IFERROR(BB332/BB337,"-")</f>
        <v>1.7500560915413955E-2</v>
      </c>
      <c r="BD332" s="195">
        <v>43785591</v>
      </c>
      <c r="BE332" s="195">
        <v>54</v>
      </c>
      <c r="BF332" s="195">
        <f t="shared" si="143"/>
        <v>561353.73076923075</v>
      </c>
      <c r="BG332" s="195">
        <f t="shared" si="144"/>
        <v>810844.27777777775</v>
      </c>
      <c r="BH332" s="106">
        <f t="shared" si="145"/>
        <v>0.69230769230769229</v>
      </c>
      <c r="BJ332" s="59"/>
    </row>
    <row r="333" spans="2:62" s="8" customFormat="1">
      <c r="B333" s="404"/>
      <c r="C333" s="407"/>
      <c r="D333" s="105" t="s">
        <v>133</v>
      </c>
      <c r="E333" s="110">
        <v>98</v>
      </c>
      <c r="F333" s="196">
        <f>IFERROR(E333/E337,"-")</f>
        <v>9.4230769230769229E-2</v>
      </c>
      <c r="G333" s="52">
        <v>100369380</v>
      </c>
      <c r="H333" s="52">
        <v>89</v>
      </c>
      <c r="I333" s="52">
        <f t="shared" si="122"/>
        <v>1024177.3469387755</v>
      </c>
      <c r="J333" s="52">
        <f t="shared" si="123"/>
        <v>1127745.8426966292</v>
      </c>
      <c r="K333" s="10">
        <f t="shared" si="124"/>
        <v>0.90816326530612246</v>
      </c>
      <c r="L333" s="110">
        <v>234</v>
      </c>
      <c r="M333" s="196">
        <f>IFERROR(L333/L337,"-")</f>
        <v>2.1303714493809175E-2</v>
      </c>
      <c r="N333" s="52">
        <v>254765585</v>
      </c>
      <c r="O333" s="52">
        <v>226</v>
      </c>
      <c r="P333" s="52">
        <f t="shared" si="125"/>
        <v>1088741.8162393162</v>
      </c>
      <c r="Q333" s="52">
        <f t="shared" si="126"/>
        <v>1127281.3495575222</v>
      </c>
      <c r="R333" s="10">
        <f t="shared" si="127"/>
        <v>0.96581196581196582</v>
      </c>
      <c r="S333" s="110">
        <v>0</v>
      </c>
      <c r="T333" s="196">
        <f>IFERROR(S333/S337,"-")</f>
        <v>0</v>
      </c>
      <c r="U333" s="52">
        <v>0</v>
      </c>
      <c r="V333" s="52">
        <v>0</v>
      </c>
      <c r="W333" s="52" t="str">
        <f t="shared" si="128"/>
        <v>-</v>
      </c>
      <c r="X333" s="52" t="str">
        <f t="shared" si="129"/>
        <v>-</v>
      </c>
      <c r="Y333" s="10" t="str">
        <f t="shared" si="130"/>
        <v>-</v>
      </c>
      <c r="Z333" s="110">
        <v>0</v>
      </c>
      <c r="AA333" s="196">
        <f>IFERROR(Z333/Z337,"-")</f>
        <v>0</v>
      </c>
      <c r="AB333" s="52">
        <v>0</v>
      </c>
      <c r="AC333" s="52">
        <v>0</v>
      </c>
      <c r="AD333" s="52" t="str">
        <f t="shared" si="131"/>
        <v>-</v>
      </c>
      <c r="AE333" s="52" t="str">
        <f t="shared" si="132"/>
        <v>-</v>
      </c>
      <c r="AF333" s="10" t="str">
        <f t="shared" si="133"/>
        <v>-</v>
      </c>
      <c r="AG333" s="110">
        <v>128</v>
      </c>
      <c r="AH333" s="196">
        <f>IFERROR(AG333/AG337,"-")</f>
        <v>3.6178631995477668E-2</v>
      </c>
      <c r="AI333" s="52">
        <v>137260721</v>
      </c>
      <c r="AJ333" s="52">
        <v>124</v>
      </c>
      <c r="AK333" s="52">
        <f t="shared" si="134"/>
        <v>1072349.3828125</v>
      </c>
      <c r="AL333" s="52">
        <f t="shared" si="135"/>
        <v>1106941.2983870967</v>
      </c>
      <c r="AM333" s="10">
        <f t="shared" si="136"/>
        <v>0.96875</v>
      </c>
      <c r="AN333" s="110">
        <v>79</v>
      </c>
      <c r="AO333" s="196">
        <f>IFERROR(AN333/AN337,"-")</f>
        <v>1.4758079581543061E-2</v>
      </c>
      <c r="AP333" s="52">
        <v>81820009</v>
      </c>
      <c r="AQ333" s="52">
        <v>76</v>
      </c>
      <c r="AR333" s="52">
        <f t="shared" si="137"/>
        <v>1035696.3164556962</v>
      </c>
      <c r="AS333" s="52">
        <f t="shared" si="138"/>
        <v>1076579.0657894737</v>
      </c>
      <c r="AT333" s="10">
        <f t="shared" si="139"/>
        <v>0.96202531645569622</v>
      </c>
      <c r="AU333" s="110">
        <v>234</v>
      </c>
      <c r="AV333" s="196">
        <f>IFERROR(AU333/AU337,"-")</f>
        <v>0.54545454545454541</v>
      </c>
      <c r="AW333" s="52">
        <v>254765585</v>
      </c>
      <c r="AX333" s="52">
        <v>226</v>
      </c>
      <c r="AY333" s="52">
        <f t="shared" si="140"/>
        <v>1088741.8162393162</v>
      </c>
      <c r="AZ333" s="52">
        <f t="shared" si="141"/>
        <v>1127281.3495575222</v>
      </c>
      <c r="BA333" s="10">
        <f t="shared" si="142"/>
        <v>0.96581196581196582</v>
      </c>
      <c r="BB333" s="110">
        <v>26</v>
      </c>
      <c r="BC333" s="196">
        <f>IFERROR(BB333/BB337,"-")</f>
        <v>5.8335203051379852E-3</v>
      </c>
      <c r="BD333" s="52">
        <v>26526598</v>
      </c>
      <c r="BE333" s="52">
        <v>26</v>
      </c>
      <c r="BF333" s="52">
        <f t="shared" si="143"/>
        <v>1020253.7692307692</v>
      </c>
      <c r="BG333" s="52">
        <f t="shared" si="144"/>
        <v>1020253.7692307692</v>
      </c>
      <c r="BH333" s="10">
        <f t="shared" si="145"/>
        <v>1</v>
      </c>
      <c r="BJ333" s="59"/>
    </row>
    <row r="334" spans="2:62" s="8" customFormat="1">
      <c r="B334" s="404"/>
      <c r="C334" s="407"/>
      <c r="D334" s="105" t="s">
        <v>134</v>
      </c>
      <c r="E334" s="109">
        <v>39</v>
      </c>
      <c r="F334" s="194">
        <f>IFERROR(E334/E337,"-")</f>
        <v>3.7499999999999999E-2</v>
      </c>
      <c r="G334" s="195">
        <v>61168805</v>
      </c>
      <c r="H334" s="195">
        <v>38</v>
      </c>
      <c r="I334" s="195">
        <f t="shared" ref="I334:I397" si="146">IFERROR(G334/E334,"-")</f>
        <v>1568430.8974358975</v>
      </c>
      <c r="J334" s="195">
        <f t="shared" si="123"/>
        <v>1609705.394736842</v>
      </c>
      <c r="K334" s="106">
        <f t="shared" si="124"/>
        <v>0.97435897435897434</v>
      </c>
      <c r="L334" s="109">
        <v>105</v>
      </c>
      <c r="M334" s="194">
        <f>IFERROR(L334/L337,"-")</f>
        <v>9.5593590677348871E-3</v>
      </c>
      <c r="N334" s="195">
        <v>173007610</v>
      </c>
      <c r="O334" s="195">
        <v>102</v>
      </c>
      <c r="P334" s="195">
        <f t="shared" si="125"/>
        <v>1647691.5238095238</v>
      </c>
      <c r="Q334" s="195">
        <f t="shared" si="126"/>
        <v>1696153.0392156863</v>
      </c>
      <c r="R334" s="106">
        <f t="shared" si="127"/>
        <v>0.97142857142857142</v>
      </c>
      <c r="S334" s="109">
        <v>0</v>
      </c>
      <c r="T334" s="194">
        <f>IFERROR(S334/S337,"-")</f>
        <v>0</v>
      </c>
      <c r="U334" s="195">
        <v>0</v>
      </c>
      <c r="V334" s="195">
        <v>0</v>
      </c>
      <c r="W334" s="195" t="str">
        <f t="shared" si="128"/>
        <v>-</v>
      </c>
      <c r="X334" s="195" t="str">
        <f t="shared" si="129"/>
        <v>-</v>
      </c>
      <c r="Y334" s="106" t="str">
        <f t="shared" si="130"/>
        <v>-</v>
      </c>
      <c r="Z334" s="109">
        <v>0</v>
      </c>
      <c r="AA334" s="194">
        <f>IFERROR(Z334/Z337,"-")</f>
        <v>0</v>
      </c>
      <c r="AB334" s="195">
        <v>0</v>
      </c>
      <c r="AC334" s="195">
        <v>0</v>
      </c>
      <c r="AD334" s="195" t="str">
        <f t="shared" si="131"/>
        <v>-</v>
      </c>
      <c r="AE334" s="195" t="str">
        <f t="shared" si="132"/>
        <v>-</v>
      </c>
      <c r="AF334" s="106" t="str">
        <f t="shared" si="133"/>
        <v>-</v>
      </c>
      <c r="AG334" s="109">
        <v>70</v>
      </c>
      <c r="AH334" s="194">
        <f>IFERROR(AG334/AG337,"-")</f>
        <v>1.9785189372526851E-2</v>
      </c>
      <c r="AI334" s="195">
        <v>112521191</v>
      </c>
      <c r="AJ334" s="195">
        <v>68</v>
      </c>
      <c r="AK334" s="195">
        <f t="shared" si="134"/>
        <v>1607445.5857142857</v>
      </c>
      <c r="AL334" s="195">
        <f t="shared" si="135"/>
        <v>1654723.3970588236</v>
      </c>
      <c r="AM334" s="106">
        <f t="shared" si="136"/>
        <v>0.97142857142857142</v>
      </c>
      <c r="AN334" s="109">
        <v>23</v>
      </c>
      <c r="AO334" s="194">
        <f>IFERROR(AN334/AN337,"-")</f>
        <v>4.2966560807024103E-3</v>
      </c>
      <c r="AP334" s="195">
        <v>36234348</v>
      </c>
      <c r="AQ334" s="195">
        <v>23</v>
      </c>
      <c r="AR334" s="195">
        <f t="shared" si="137"/>
        <v>1575406.4347826086</v>
      </c>
      <c r="AS334" s="195">
        <f t="shared" si="138"/>
        <v>1575406.4347826086</v>
      </c>
      <c r="AT334" s="106">
        <f t="shared" si="139"/>
        <v>1</v>
      </c>
      <c r="AU334" s="109">
        <v>105</v>
      </c>
      <c r="AV334" s="194">
        <f>IFERROR(AU334/AU337,"-")</f>
        <v>0.24475524475524477</v>
      </c>
      <c r="AW334" s="195">
        <v>173007610</v>
      </c>
      <c r="AX334" s="195">
        <v>102</v>
      </c>
      <c r="AY334" s="195">
        <f t="shared" si="140"/>
        <v>1647691.5238095238</v>
      </c>
      <c r="AZ334" s="195">
        <f t="shared" si="141"/>
        <v>1696153.0392156863</v>
      </c>
      <c r="BA334" s="106">
        <f t="shared" si="142"/>
        <v>0.97142857142857142</v>
      </c>
      <c r="BB334" s="109">
        <v>9</v>
      </c>
      <c r="BC334" s="194">
        <f>IFERROR(BB334/BB337,"-")</f>
        <v>2.019295490240072E-3</v>
      </c>
      <c r="BD334" s="195">
        <v>14059950</v>
      </c>
      <c r="BE334" s="195">
        <v>9</v>
      </c>
      <c r="BF334" s="195">
        <f t="shared" si="143"/>
        <v>1562216.6666666667</v>
      </c>
      <c r="BG334" s="195">
        <f t="shared" si="144"/>
        <v>1562216.6666666667</v>
      </c>
      <c r="BH334" s="106">
        <f t="shared" si="145"/>
        <v>1</v>
      </c>
      <c r="BJ334" s="59"/>
    </row>
    <row r="335" spans="2:62" s="8" customFormat="1">
      <c r="B335" s="404"/>
      <c r="C335" s="407"/>
      <c r="D335" s="105" t="s">
        <v>135</v>
      </c>
      <c r="E335" s="110">
        <v>20</v>
      </c>
      <c r="F335" s="196">
        <f>IFERROR(E335/E337,"-")</f>
        <v>1.9230769230769232E-2</v>
      </c>
      <c r="G335" s="52">
        <v>30832755</v>
      </c>
      <c r="H335" s="52">
        <v>17</v>
      </c>
      <c r="I335" s="52">
        <f t="shared" si="146"/>
        <v>1541637.75</v>
      </c>
      <c r="J335" s="52">
        <f t="shared" si="123"/>
        <v>1813691.4705882352</v>
      </c>
      <c r="K335" s="10">
        <f t="shared" si="124"/>
        <v>0.85</v>
      </c>
      <c r="L335" s="110">
        <v>62</v>
      </c>
      <c r="M335" s="196">
        <f>IFERROR(L335/L337,"-")</f>
        <v>5.644573925710124E-3</v>
      </c>
      <c r="N335" s="52">
        <v>118384293</v>
      </c>
      <c r="O335" s="52">
        <v>56</v>
      </c>
      <c r="P335" s="52">
        <f t="shared" si="125"/>
        <v>1909424.0806451612</v>
      </c>
      <c r="Q335" s="52">
        <f t="shared" si="126"/>
        <v>2114005.2321428573</v>
      </c>
      <c r="R335" s="10">
        <f t="shared" si="127"/>
        <v>0.90322580645161288</v>
      </c>
      <c r="S335" s="110">
        <v>0</v>
      </c>
      <c r="T335" s="196">
        <f>IFERROR(S335/S337,"-")</f>
        <v>0</v>
      </c>
      <c r="U335" s="52">
        <v>0</v>
      </c>
      <c r="V335" s="52">
        <v>0</v>
      </c>
      <c r="W335" s="52" t="str">
        <f t="shared" si="128"/>
        <v>-</v>
      </c>
      <c r="X335" s="52" t="str">
        <f t="shared" si="129"/>
        <v>-</v>
      </c>
      <c r="Y335" s="10" t="str">
        <f t="shared" si="130"/>
        <v>-</v>
      </c>
      <c r="Z335" s="110">
        <v>0</v>
      </c>
      <c r="AA335" s="196">
        <f>IFERROR(Z335/Z337,"-")</f>
        <v>0</v>
      </c>
      <c r="AB335" s="52">
        <v>0</v>
      </c>
      <c r="AC335" s="52">
        <v>0</v>
      </c>
      <c r="AD335" s="52" t="str">
        <f t="shared" si="131"/>
        <v>-</v>
      </c>
      <c r="AE335" s="52" t="str">
        <f t="shared" si="132"/>
        <v>-</v>
      </c>
      <c r="AF335" s="10" t="str">
        <f t="shared" si="133"/>
        <v>-</v>
      </c>
      <c r="AG335" s="110">
        <v>25</v>
      </c>
      <c r="AH335" s="196">
        <f>IFERROR(AG335/AG337,"-")</f>
        <v>7.0661390616167325E-3</v>
      </c>
      <c r="AI335" s="52">
        <v>39351278</v>
      </c>
      <c r="AJ335" s="52">
        <v>23</v>
      </c>
      <c r="AK335" s="52">
        <f t="shared" si="134"/>
        <v>1574051.12</v>
      </c>
      <c r="AL335" s="52">
        <f t="shared" si="135"/>
        <v>1710925.1304347827</v>
      </c>
      <c r="AM335" s="10">
        <f t="shared" si="136"/>
        <v>0.92</v>
      </c>
      <c r="AN335" s="110">
        <v>23</v>
      </c>
      <c r="AO335" s="196">
        <f>IFERROR(AN335/AN337,"-")</f>
        <v>4.2966560807024103E-3</v>
      </c>
      <c r="AP335" s="52">
        <v>45207061</v>
      </c>
      <c r="AQ335" s="52">
        <v>21</v>
      </c>
      <c r="AR335" s="52">
        <f t="shared" si="137"/>
        <v>1965524.3913043479</v>
      </c>
      <c r="AS335" s="52">
        <f t="shared" si="138"/>
        <v>2152717.1904761903</v>
      </c>
      <c r="AT335" s="10">
        <f t="shared" si="139"/>
        <v>0.91304347826086951</v>
      </c>
      <c r="AU335" s="110">
        <v>62</v>
      </c>
      <c r="AV335" s="196">
        <f>IFERROR(AU335/AU337,"-")</f>
        <v>0.14452214452214451</v>
      </c>
      <c r="AW335" s="52">
        <v>118384293</v>
      </c>
      <c r="AX335" s="52">
        <v>56</v>
      </c>
      <c r="AY335" s="52">
        <f t="shared" si="140"/>
        <v>1909424.0806451612</v>
      </c>
      <c r="AZ335" s="52">
        <f t="shared" si="141"/>
        <v>2114005.2321428573</v>
      </c>
      <c r="BA335" s="10">
        <f t="shared" si="142"/>
        <v>0.90322580645161288</v>
      </c>
      <c r="BB335" s="110">
        <v>2</v>
      </c>
      <c r="BC335" s="196">
        <f>IFERROR(BB335/BB337,"-")</f>
        <v>4.4873233116446041E-4</v>
      </c>
      <c r="BD335" s="52">
        <v>0</v>
      </c>
      <c r="BE335" s="52">
        <v>0</v>
      </c>
      <c r="BF335" s="52">
        <f t="shared" si="143"/>
        <v>0</v>
      </c>
      <c r="BG335" s="52" t="str">
        <f t="shared" si="144"/>
        <v>-</v>
      </c>
      <c r="BH335" s="10">
        <f t="shared" si="145"/>
        <v>0</v>
      </c>
      <c r="BJ335" s="59"/>
    </row>
    <row r="336" spans="2:62" s="8" customFormat="1">
      <c r="B336" s="404"/>
      <c r="C336" s="407"/>
      <c r="D336" s="108" t="s">
        <v>136</v>
      </c>
      <c r="E336" s="303">
        <v>9</v>
      </c>
      <c r="F336" s="197">
        <f>IFERROR(E336/E337,"-")</f>
        <v>8.6538461538461543E-3</v>
      </c>
      <c r="G336" s="98">
        <v>21828671</v>
      </c>
      <c r="H336" s="98">
        <v>8</v>
      </c>
      <c r="I336" s="98">
        <f t="shared" si="146"/>
        <v>2425407.888888889</v>
      </c>
      <c r="J336" s="98">
        <f t="shared" si="123"/>
        <v>2728583.875</v>
      </c>
      <c r="K336" s="26">
        <f t="shared" si="124"/>
        <v>0.88888888888888884</v>
      </c>
      <c r="L336" s="303">
        <v>28</v>
      </c>
      <c r="M336" s="197">
        <f>IFERROR(L336/L337,"-")</f>
        <v>2.5491624180626364E-3</v>
      </c>
      <c r="N336" s="98">
        <v>49747835</v>
      </c>
      <c r="O336" s="98">
        <v>24</v>
      </c>
      <c r="P336" s="98">
        <f t="shared" si="125"/>
        <v>1776708.392857143</v>
      </c>
      <c r="Q336" s="98">
        <f t="shared" si="126"/>
        <v>2072826.4583333333</v>
      </c>
      <c r="R336" s="26">
        <f t="shared" si="127"/>
        <v>0.8571428571428571</v>
      </c>
      <c r="S336" s="303">
        <v>0</v>
      </c>
      <c r="T336" s="197">
        <f>IFERROR(S336/S337,"-")</f>
        <v>0</v>
      </c>
      <c r="U336" s="98">
        <v>0</v>
      </c>
      <c r="V336" s="98">
        <v>0</v>
      </c>
      <c r="W336" s="98" t="str">
        <f t="shared" si="128"/>
        <v>-</v>
      </c>
      <c r="X336" s="98" t="str">
        <f t="shared" si="129"/>
        <v>-</v>
      </c>
      <c r="Y336" s="26" t="str">
        <f t="shared" si="130"/>
        <v>-</v>
      </c>
      <c r="Z336" s="303">
        <v>0</v>
      </c>
      <c r="AA336" s="197">
        <f>IFERROR(Z336/Z337,"-")</f>
        <v>0</v>
      </c>
      <c r="AB336" s="98">
        <v>0</v>
      </c>
      <c r="AC336" s="98">
        <v>0</v>
      </c>
      <c r="AD336" s="98" t="str">
        <f t="shared" si="131"/>
        <v>-</v>
      </c>
      <c r="AE336" s="98" t="str">
        <f t="shared" si="132"/>
        <v>-</v>
      </c>
      <c r="AF336" s="26" t="str">
        <f t="shared" si="133"/>
        <v>-</v>
      </c>
      <c r="AG336" s="303">
        <v>11</v>
      </c>
      <c r="AH336" s="197">
        <f>IFERROR(AG336/AG337,"-")</f>
        <v>3.1091011871113624E-3</v>
      </c>
      <c r="AI336" s="98">
        <v>17663021</v>
      </c>
      <c r="AJ336" s="98">
        <v>9</v>
      </c>
      <c r="AK336" s="98">
        <f t="shared" si="134"/>
        <v>1605729.1818181819</v>
      </c>
      <c r="AL336" s="98">
        <f t="shared" si="135"/>
        <v>1962557.888888889</v>
      </c>
      <c r="AM336" s="26">
        <f t="shared" si="136"/>
        <v>0.81818181818181823</v>
      </c>
      <c r="AN336" s="303">
        <v>14</v>
      </c>
      <c r="AO336" s="197">
        <f>IFERROR(AN336/AN337,"-")</f>
        <v>2.6153558752101624E-3</v>
      </c>
      <c r="AP336" s="98">
        <v>21467793</v>
      </c>
      <c r="AQ336" s="98">
        <v>12</v>
      </c>
      <c r="AR336" s="98">
        <f t="shared" si="137"/>
        <v>1533413.7857142857</v>
      </c>
      <c r="AS336" s="98">
        <f t="shared" si="138"/>
        <v>1788982.75</v>
      </c>
      <c r="AT336" s="26">
        <f t="shared" si="139"/>
        <v>0.8571428571428571</v>
      </c>
      <c r="AU336" s="303">
        <v>28</v>
      </c>
      <c r="AV336" s="197">
        <f>IFERROR(AU336/AU337,"-")</f>
        <v>6.5268065268065265E-2</v>
      </c>
      <c r="AW336" s="98">
        <v>49747835</v>
      </c>
      <c r="AX336" s="98">
        <v>24</v>
      </c>
      <c r="AY336" s="98">
        <f t="shared" si="140"/>
        <v>1776708.392857143</v>
      </c>
      <c r="AZ336" s="98">
        <f t="shared" si="141"/>
        <v>2072826.4583333333</v>
      </c>
      <c r="BA336" s="26">
        <f t="shared" si="142"/>
        <v>0.8571428571428571</v>
      </c>
      <c r="BB336" s="303">
        <v>1</v>
      </c>
      <c r="BC336" s="197">
        <f>IFERROR(BB336/BB337,"-")</f>
        <v>2.243661655822302E-4</v>
      </c>
      <c r="BD336" s="98">
        <v>34583</v>
      </c>
      <c r="BE336" s="98">
        <v>1</v>
      </c>
      <c r="BF336" s="98">
        <f t="shared" si="143"/>
        <v>34583</v>
      </c>
      <c r="BG336" s="98">
        <f t="shared" si="144"/>
        <v>34583</v>
      </c>
      <c r="BH336" s="26">
        <f t="shared" si="145"/>
        <v>1</v>
      </c>
      <c r="BJ336" s="59"/>
    </row>
    <row r="337" spans="2:62" s="8" customFormat="1">
      <c r="B337" s="405"/>
      <c r="C337" s="408"/>
      <c r="D337" s="221" t="s">
        <v>64</v>
      </c>
      <c r="E337" s="111">
        <f>SUM(E329:E336)</f>
        <v>1040</v>
      </c>
      <c r="F337" s="198">
        <f>IFERROR(E337/E337,"-")</f>
        <v>1</v>
      </c>
      <c r="G337" s="99">
        <f>SUM(G329:G336)</f>
        <v>311995725</v>
      </c>
      <c r="H337" s="99">
        <f>SUM(H329:H336)</f>
        <v>333</v>
      </c>
      <c r="I337" s="99">
        <f t="shared" si="146"/>
        <v>299995.88942307694</v>
      </c>
      <c r="J337" s="99">
        <f t="shared" si="123"/>
        <v>936924.09909909905</v>
      </c>
      <c r="K337" s="87">
        <f t="shared" si="124"/>
        <v>0.32019230769230766</v>
      </c>
      <c r="L337" s="111">
        <f>SUM(L329:L336)</f>
        <v>10984</v>
      </c>
      <c r="M337" s="198">
        <f>IFERROR(L337/L337,"-")</f>
        <v>1</v>
      </c>
      <c r="N337" s="99">
        <f>SUM(N329:N336)</f>
        <v>1002141992</v>
      </c>
      <c r="O337" s="99">
        <f>SUM(O329:O336)</f>
        <v>1311</v>
      </c>
      <c r="P337" s="99">
        <f t="shared" si="125"/>
        <v>91236.525127458124</v>
      </c>
      <c r="Q337" s="99">
        <f t="shared" si="126"/>
        <v>764410.36765827611</v>
      </c>
      <c r="R337" s="87">
        <f t="shared" si="127"/>
        <v>0.11935542607428988</v>
      </c>
      <c r="S337" s="111">
        <f>SUM(S329:S336)</f>
        <v>643</v>
      </c>
      <c r="T337" s="198">
        <f>IFERROR(S337/S337,"-")</f>
        <v>1</v>
      </c>
      <c r="U337" s="99">
        <f>SUM(U329:U336)</f>
        <v>22321266</v>
      </c>
      <c r="V337" s="99">
        <f>SUM(V329:V336)</f>
        <v>37</v>
      </c>
      <c r="W337" s="99">
        <f t="shared" si="128"/>
        <v>34714.255054432346</v>
      </c>
      <c r="X337" s="99">
        <f t="shared" si="129"/>
        <v>603277.45945945941</v>
      </c>
      <c r="Y337" s="87">
        <f t="shared" si="130"/>
        <v>5.7542768273716953E-2</v>
      </c>
      <c r="Z337" s="111">
        <f>SUM(Z329:Z336)</f>
        <v>1394</v>
      </c>
      <c r="AA337" s="198">
        <f>IFERROR(Z337/Z337,"-")</f>
        <v>1</v>
      </c>
      <c r="AB337" s="99">
        <f>SUM(AB329:AB336)</f>
        <v>22336075</v>
      </c>
      <c r="AC337" s="99">
        <f>SUM(AC329:AC336)</f>
        <v>39</v>
      </c>
      <c r="AD337" s="99">
        <f t="shared" si="131"/>
        <v>16023.009325681493</v>
      </c>
      <c r="AE337" s="99">
        <f t="shared" si="132"/>
        <v>572719.87179487175</v>
      </c>
      <c r="AF337" s="87">
        <f t="shared" si="133"/>
        <v>2.7977044476327116E-2</v>
      </c>
      <c r="AG337" s="111">
        <f>SUM(AG329:AG336)</f>
        <v>3538</v>
      </c>
      <c r="AH337" s="198">
        <f>IFERROR(AG337/AG337,"-")</f>
        <v>1</v>
      </c>
      <c r="AI337" s="99">
        <f>SUM(AI329:AI336)</f>
        <v>475199382</v>
      </c>
      <c r="AJ337" s="99">
        <f>SUM(AJ329:AJ336)</f>
        <v>652</v>
      </c>
      <c r="AK337" s="99">
        <f t="shared" si="134"/>
        <v>134312.99660825325</v>
      </c>
      <c r="AL337" s="99">
        <f t="shared" si="135"/>
        <v>728833.40797546017</v>
      </c>
      <c r="AM337" s="87">
        <f t="shared" si="136"/>
        <v>0.18428490672696438</v>
      </c>
      <c r="AN337" s="111">
        <f>SUM(AN329:AN336)</f>
        <v>5353</v>
      </c>
      <c r="AO337" s="198">
        <f>IFERROR(AN337/AN337,"-")</f>
        <v>1</v>
      </c>
      <c r="AP337" s="99">
        <f>SUM(AP329:AP336)</f>
        <v>377905368</v>
      </c>
      <c r="AQ337" s="99">
        <f>SUM(AQ329:AQ336)</f>
        <v>531</v>
      </c>
      <c r="AR337" s="99">
        <f t="shared" si="137"/>
        <v>70596.930319447041</v>
      </c>
      <c r="AS337" s="99">
        <f t="shared" si="138"/>
        <v>711686.19209039549</v>
      </c>
      <c r="AT337" s="87">
        <f t="shared" si="139"/>
        <v>9.9196712124042588E-2</v>
      </c>
      <c r="AU337" s="111">
        <f>SUM(AU329:AU336)</f>
        <v>429</v>
      </c>
      <c r="AV337" s="198">
        <f>IFERROR(AU337/AU337,"-")</f>
        <v>1</v>
      </c>
      <c r="AW337" s="99">
        <f>SUM(AW329:AW336)</f>
        <v>595905323</v>
      </c>
      <c r="AX337" s="99">
        <f>SUM(AX329:AX336)</f>
        <v>408</v>
      </c>
      <c r="AY337" s="99">
        <f t="shared" si="140"/>
        <v>1389056.696969697</v>
      </c>
      <c r="AZ337" s="99">
        <f t="shared" si="141"/>
        <v>1460552.2622549019</v>
      </c>
      <c r="BA337" s="87">
        <f t="shared" si="142"/>
        <v>0.95104895104895104</v>
      </c>
      <c r="BB337" s="111">
        <f>SUM(BB329:BB336)</f>
        <v>4457</v>
      </c>
      <c r="BC337" s="198">
        <f>IFERROR(BB337/BB337,"-")</f>
        <v>1</v>
      </c>
      <c r="BD337" s="99">
        <f>SUM(BD329:BD336)</f>
        <v>94072896</v>
      </c>
      <c r="BE337" s="99">
        <f>SUM(BE329:BE336)</f>
        <v>135</v>
      </c>
      <c r="BF337" s="99">
        <f t="shared" si="143"/>
        <v>21106.774960735922</v>
      </c>
      <c r="BG337" s="99">
        <f t="shared" si="144"/>
        <v>696836.26666666672</v>
      </c>
      <c r="BH337" s="87">
        <f t="shared" si="145"/>
        <v>3.0289432353601077E-2</v>
      </c>
      <c r="BJ337" s="59"/>
    </row>
    <row r="338" spans="2:62" s="8" customFormat="1">
      <c r="B338" s="403">
        <v>38</v>
      </c>
      <c r="C338" s="406" t="s">
        <v>38</v>
      </c>
      <c r="D338" s="105" t="s">
        <v>132</v>
      </c>
      <c r="E338" s="109">
        <v>89</v>
      </c>
      <c r="F338" s="194">
        <f>IFERROR(E338/E346,"-")</f>
        <v>0.54938271604938271</v>
      </c>
      <c r="G338" s="195">
        <v>0</v>
      </c>
      <c r="H338" s="195">
        <v>0</v>
      </c>
      <c r="I338" s="195">
        <f t="shared" si="146"/>
        <v>0</v>
      </c>
      <c r="J338" s="195" t="str">
        <f t="shared" si="123"/>
        <v>-</v>
      </c>
      <c r="K338" s="106">
        <f t="shared" si="124"/>
        <v>0</v>
      </c>
      <c r="L338" s="109">
        <v>1232</v>
      </c>
      <c r="M338" s="194">
        <f>IFERROR(L338/L346,"-")</f>
        <v>0.80104031209362814</v>
      </c>
      <c r="N338" s="195">
        <v>0</v>
      </c>
      <c r="O338" s="195">
        <v>0</v>
      </c>
      <c r="P338" s="195">
        <f t="shared" si="125"/>
        <v>0</v>
      </c>
      <c r="Q338" s="195" t="str">
        <f t="shared" si="126"/>
        <v>-</v>
      </c>
      <c r="R338" s="106">
        <f t="shared" si="127"/>
        <v>0</v>
      </c>
      <c r="S338" s="109">
        <v>77</v>
      </c>
      <c r="T338" s="194">
        <f>IFERROR(S338/S346,"-")</f>
        <v>0.93902439024390238</v>
      </c>
      <c r="U338" s="195">
        <v>0</v>
      </c>
      <c r="V338" s="195">
        <v>0</v>
      </c>
      <c r="W338" s="195">
        <f t="shared" si="128"/>
        <v>0</v>
      </c>
      <c r="X338" s="195" t="str">
        <f t="shared" si="129"/>
        <v>-</v>
      </c>
      <c r="Y338" s="106">
        <f t="shared" si="130"/>
        <v>0</v>
      </c>
      <c r="Z338" s="109">
        <v>166</v>
      </c>
      <c r="AA338" s="194">
        <f>IFERROR(Z338/Z346,"-")</f>
        <v>0.94857142857142862</v>
      </c>
      <c r="AB338" s="195">
        <v>0</v>
      </c>
      <c r="AC338" s="195">
        <v>0</v>
      </c>
      <c r="AD338" s="195">
        <f t="shared" si="131"/>
        <v>0</v>
      </c>
      <c r="AE338" s="195" t="str">
        <f t="shared" si="132"/>
        <v>-</v>
      </c>
      <c r="AF338" s="106">
        <f t="shared" si="133"/>
        <v>0</v>
      </c>
      <c r="AG338" s="109">
        <v>395</v>
      </c>
      <c r="AH338" s="194">
        <f>IFERROR(AG338/AG346,"-")</f>
        <v>0.7091561938958707</v>
      </c>
      <c r="AI338" s="195">
        <v>0</v>
      </c>
      <c r="AJ338" s="195">
        <v>0</v>
      </c>
      <c r="AK338" s="195">
        <f t="shared" si="134"/>
        <v>0</v>
      </c>
      <c r="AL338" s="195" t="str">
        <f t="shared" si="135"/>
        <v>-</v>
      </c>
      <c r="AM338" s="106">
        <f t="shared" si="136"/>
        <v>0</v>
      </c>
      <c r="AN338" s="109">
        <v>594</v>
      </c>
      <c r="AO338" s="194">
        <f>IFERROR(AN338/AN346,"-")</f>
        <v>0.82845188284518834</v>
      </c>
      <c r="AP338" s="195">
        <v>0</v>
      </c>
      <c r="AQ338" s="195">
        <v>0</v>
      </c>
      <c r="AR338" s="195">
        <f t="shared" si="137"/>
        <v>0</v>
      </c>
      <c r="AS338" s="195" t="str">
        <f t="shared" si="138"/>
        <v>-</v>
      </c>
      <c r="AT338" s="106">
        <f t="shared" si="139"/>
        <v>0</v>
      </c>
      <c r="AU338" s="109">
        <v>0</v>
      </c>
      <c r="AV338" s="194">
        <f>IFERROR(AU338/AU346,"-")</f>
        <v>0</v>
      </c>
      <c r="AW338" s="195">
        <v>0</v>
      </c>
      <c r="AX338" s="195">
        <v>0</v>
      </c>
      <c r="AY338" s="195" t="str">
        <f t="shared" si="140"/>
        <v>-</v>
      </c>
      <c r="AZ338" s="195" t="str">
        <f t="shared" si="141"/>
        <v>-</v>
      </c>
      <c r="BA338" s="106" t="str">
        <f t="shared" si="142"/>
        <v>-</v>
      </c>
      <c r="BB338" s="109">
        <v>734</v>
      </c>
      <c r="BC338" s="194">
        <f>IFERROR(BB338/BB346,"-")</f>
        <v>0.93503184713375798</v>
      </c>
      <c r="BD338" s="195">
        <v>0</v>
      </c>
      <c r="BE338" s="195">
        <v>0</v>
      </c>
      <c r="BF338" s="195">
        <f t="shared" si="143"/>
        <v>0</v>
      </c>
      <c r="BG338" s="195" t="str">
        <f t="shared" si="144"/>
        <v>-</v>
      </c>
      <c r="BH338" s="106">
        <f t="shared" si="145"/>
        <v>0</v>
      </c>
      <c r="BJ338" s="59"/>
    </row>
    <row r="339" spans="2:62" s="8" customFormat="1">
      <c r="B339" s="404"/>
      <c r="C339" s="407"/>
      <c r="D339" s="105" t="s">
        <v>129</v>
      </c>
      <c r="E339" s="110">
        <v>17</v>
      </c>
      <c r="F339" s="196">
        <f>IFERROR(E339/E346,"-")</f>
        <v>0.10493827160493827</v>
      </c>
      <c r="G339" s="52">
        <v>1379917</v>
      </c>
      <c r="H339" s="52">
        <v>7</v>
      </c>
      <c r="I339" s="52">
        <f t="shared" si="146"/>
        <v>81171.588235294112</v>
      </c>
      <c r="J339" s="52">
        <f t="shared" si="123"/>
        <v>197131</v>
      </c>
      <c r="K339" s="10">
        <f t="shared" si="124"/>
        <v>0.41176470588235292</v>
      </c>
      <c r="L339" s="110">
        <v>70</v>
      </c>
      <c r="M339" s="196">
        <f>IFERROR(L339/L346,"-")</f>
        <v>4.5513654096228866E-2</v>
      </c>
      <c r="N339" s="52">
        <v>2617462</v>
      </c>
      <c r="O339" s="52">
        <v>20</v>
      </c>
      <c r="P339" s="52">
        <f t="shared" si="125"/>
        <v>37392.314285714288</v>
      </c>
      <c r="Q339" s="52">
        <f t="shared" si="126"/>
        <v>130873.1</v>
      </c>
      <c r="R339" s="10">
        <f t="shared" si="127"/>
        <v>0.2857142857142857</v>
      </c>
      <c r="S339" s="110">
        <v>2</v>
      </c>
      <c r="T339" s="196">
        <f>IFERROR(S339/S346,"-")</f>
        <v>2.4390243902439025E-2</v>
      </c>
      <c r="U339" s="52">
        <v>0</v>
      </c>
      <c r="V339" s="52">
        <v>0</v>
      </c>
      <c r="W339" s="52">
        <f t="shared" si="128"/>
        <v>0</v>
      </c>
      <c r="X339" s="52" t="str">
        <f t="shared" si="129"/>
        <v>-</v>
      </c>
      <c r="Y339" s="10">
        <f t="shared" si="130"/>
        <v>0</v>
      </c>
      <c r="Z339" s="110">
        <v>4</v>
      </c>
      <c r="AA339" s="196">
        <f>IFERROR(Z339/Z346,"-")</f>
        <v>2.2857142857142857E-2</v>
      </c>
      <c r="AB339" s="52">
        <v>0</v>
      </c>
      <c r="AC339" s="52">
        <v>0</v>
      </c>
      <c r="AD339" s="52">
        <f t="shared" si="131"/>
        <v>0</v>
      </c>
      <c r="AE339" s="52" t="str">
        <f t="shared" si="132"/>
        <v>-</v>
      </c>
      <c r="AF339" s="10">
        <f t="shared" si="133"/>
        <v>0</v>
      </c>
      <c r="AG339" s="110">
        <v>36</v>
      </c>
      <c r="AH339" s="196">
        <f>IFERROR(AG339/AG346,"-")</f>
        <v>6.4631956912028721E-2</v>
      </c>
      <c r="AI339" s="52">
        <v>1292344</v>
      </c>
      <c r="AJ339" s="52">
        <v>11</v>
      </c>
      <c r="AK339" s="52">
        <f t="shared" si="134"/>
        <v>35898.444444444445</v>
      </c>
      <c r="AL339" s="52">
        <f t="shared" si="135"/>
        <v>117485.81818181818</v>
      </c>
      <c r="AM339" s="10">
        <f t="shared" si="136"/>
        <v>0.30555555555555558</v>
      </c>
      <c r="AN339" s="110">
        <v>28</v>
      </c>
      <c r="AO339" s="196">
        <f>IFERROR(AN339/AN346,"-")</f>
        <v>3.9051603905160388E-2</v>
      </c>
      <c r="AP339" s="52">
        <v>1325118</v>
      </c>
      <c r="AQ339" s="52">
        <v>9</v>
      </c>
      <c r="AR339" s="52">
        <f t="shared" si="137"/>
        <v>47325.642857142855</v>
      </c>
      <c r="AS339" s="52">
        <f t="shared" si="138"/>
        <v>147235.33333333334</v>
      </c>
      <c r="AT339" s="10">
        <f t="shared" si="139"/>
        <v>0.32142857142857145</v>
      </c>
      <c r="AU339" s="110">
        <v>0</v>
      </c>
      <c r="AV339" s="196">
        <f>IFERROR(AU339/AU346,"-")</f>
        <v>0</v>
      </c>
      <c r="AW339" s="52">
        <v>0</v>
      </c>
      <c r="AX339" s="52">
        <v>0</v>
      </c>
      <c r="AY339" s="52" t="str">
        <f t="shared" si="140"/>
        <v>-</v>
      </c>
      <c r="AZ339" s="52" t="str">
        <f t="shared" si="141"/>
        <v>-</v>
      </c>
      <c r="BA339" s="10" t="str">
        <f t="shared" si="142"/>
        <v>-</v>
      </c>
      <c r="BB339" s="110">
        <v>19</v>
      </c>
      <c r="BC339" s="196">
        <f>IFERROR(BB339/BB346,"-")</f>
        <v>2.4203821656050957E-2</v>
      </c>
      <c r="BD339" s="52">
        <v>850147</v>
      </c>
      <c r="BE339" s="52">
        <v>5</v>
      </c>
      <c r="BF339" s="52">
        <f t="shared" si="143"/>
        <v>44744.57894736842</v>
      </c>
      <c r="BG339" s="52">
        <f t="shared" si="144"/>
        <v>170029.4</v>
      </c>
      <c r="BH339" s="10">
        <f t="shared" si="145"/>
        <v>0.26315789473684209</v>
      </c>
      <c r="BJ339" s="59"/>
    </row>
    <row r="340" spans="2:62" s="8" customFormat="1">
      <c r="B340" s="404"/>
      <c r="C340" s="407"/>
      <c r="D340" s="105" t="s">
        <v>130</v>
      </c>
      <c r="E340" s="110">
        <v>15</v>
      </c>
      <c r="F340" s="196">
        <f>IFERROR(E340/E346,"-")</f>
        <v>9.2592592592592587E-2</v>
      </c>
      <c r="G340" s="52">
        <v>1584657</v>
      </c>
      <c r="H340" s="52">
        <v>11</v>
      </c>
      <c r="I340" s="52">
        <f t="shared" si="146"/>
        <v>105643.8</v>
      </c>
      <c r="J340" s="52">
        <f t="shared" si="123"/>
        <v>144059.72727272726</v>
      </c>
      <c r="K340" s="10">
        <f t="shared" si="124"/>
        <v>0.73333333333333328</v>
      </c>
      <c r="L340" s="110">
        <v>78</v>
      </c>
      <c r="M340" s="196">
        <f>IFERROR(L340/L346,"-")</f>
        <v>5.071521456436931E-2</v>
      </c>
      <c r="N340" s="52">
        <v>7354500</v>
      </c>
      <c r="O340" s="52">
        <v>38</v>
      </c>
      <c r="P340" s="52">
        <f t="shared" si="125"/>
        <v>94288.461538461532</v>
      </c>
      <c r="Q340" s="52">
        <f t="shared" si="126"/>
        <v>193539.47368421053</v>
      </c>
      <c r="R340" s="10">
        <f t="shared" si="127"/>
        <v>0.48717948717948717</v>
      </c>
      <c r="S340" s="110">
        <v>0</v>
      </c>
      <c r="T340" s="196">
        <f>IFERROR(S340/S346,"-")</f>
        <v>0</v>
      </c>
      <c r="U340" s="52">
        <v>0</v>
      </c>
      <c r="V340" s="52">
        <v>0</v>
      </c>
      <c r="W340" s="52" t="str">
        <f t="shared" si="128"/>
        <v>-</v>
      </c>
      <c r="X340" s="52" t="str">
        <f t="shared" si="129"/>
        <v>-</v>
      </c>
      <c r="Y340" s="10" t="str">
        <f t="shared" si="130"/>
        <v>-</v>
      </c>
      <c r="Z340" s="110">
        <v>0</v>
      </c>
      <c r="AA340" s="196">
        <f>IFERROR(Z340/Z346,"-")</f>
        <v>0</v>
      </c>
      <c r="AB340" s="52">
        <v>0</v>
      </c>
      <c r="AC340" s="52">
        <v>0</v>
      </c>
      <c r="AD340" s="52" t="str">
        <f t="shared" si="131"/>
        <v>-</v>
      </c>
      <c r="AE340" s="52" t="str">
        <f t="shared" si="132"/>
        <v>-</v>
      </c>
      <c r="AF340" s="10" t="str">
        <f t="shared" si="133"/>
        <v>-</v>
      </c>
      <c r="AG340" s="110">
        <v>42</v>
      </c>
      <c r="AH340" s="196">
        <f>IFERROR(AG340/AG346,"-")</f>
        <v>7.5403949730700179E-2</v>
      </c>
      <c r="AI340" s="52">
        <v>3489426</v>
      </c>
      <c r="AJ340" s="52">
        <v>20</v>
      </c>
      <c r="AK340" s="52">
        <f t="shared" si="134"/>
        <v>83081.571428571435</v>
      </c>
      <c r="AL340" s="52">
        <f t="shared" si="135"/>
        <v>174471.3</v>
      </c>
      <c r="AM340" s="10">
        <f t="shared" si="136"/>
        <v>0.47619047619047616</v>
      </c>
      <c r="AN340" s="110">
        <v>36</v>
      </c>
      <c r="AO340" s="196">
        <f>IFERROR(AN340/AN346,"-")</f>
        <v>5.0209205020920501E-2</v>
      </c>
      <c r="AP340" s="52">
        <v>3865074</v>
      </c>
      <c r="AQ340" s="52">
        <v>18</v>
      </c>
      <c r="AR340" s="52">
        <f t="shared" si="137"/>
        <v>107363.16666666667</v>
      </c>
      <c r="AS340" s="52">
        <f t="shared" si="138"/>
        <v>214726.33333333334</v>
      </c>
      <c r="AT340" s="10">
        <f t="shared" si="139"/>
        <v>0.5</v>
      </c>
      <c r="AU340" s="110">
        <v>0</v>
      </c>
      <c r="AV340" s="196">
        <f>IFERROR(AU340/AU346,"-")</f>
        <v>0</v>
      </c>
      <c r="AW340" s="52">
        <v>0</v>
      </c>
      <c r="AX340" s="52">
        <v>0</v>
      </c>
      <c r="AY340" s="52" t="str">
        <f t="shared" si="140"/>
        <v>-</v>
      </c>
      <c r="AZ340" s="52" t="str">
        <f t="shared" si="141"/>
        <v>-</v>
      </c>
      <c r="BA340" s="10" t="str">
        <f t="shared" si="142"/>
        <v>-</v>
      </c>
      <c r="BB340" s="110">
        <v>5</v>
      </c>
      <c r="BC340" s="196">
        <f>IFERROR(BB340/BB346,"-")</f>
        <v>6.369426751592357E-3</v>
      </c>
      <c r="BD340" s="52">
        <v>764380</v>
      </c>
      <c r="BE340" s="52">
        <v>2</v>
      </c>
      <c r="BF340" s="52">
        <f t="shared" si="143"/>
        <v>152876</v>
      </c>
      <c r="BG340" s="52">
        <f t="shared" si="144"/>
        <v>382190</v>
      </c>
      <c r="BH340" s="10">
        <f t="shared" si="145"/>
        <v>0.4</v>
      </c>
      <c r="BJ340" s="59"/>
    </row>
    <row r="341" spans="2:62" s="8" customFormat="1">
      <c r="B341" s="404"/>
      <c r="C341" s="407"/>
      <c r="D341" s="105" t="s">
        <v>131</v>
      </c>
      <c r="E341" s="109">
        <v>11</v>
      </c>
      <c r="F341" s="194">
        <f>IFERROR(E341/E346,"-")</f>
        <v>6.7901234567901231E-2</v>
      </c>
      <c r="G341" s="195">
        <v>7158813</v>
      </c>
      <c r="H341" s="195">
        <v>10</v>
      </c>
      <c r="I341" s="195">
        <f t="shared" si="146"/>
        <v>650801.18181818177</v>
      </c>
      <c r="J341" s="195">
        <f t="shared" si="123"/>
        <v>715881.3</v>
      </c>
      <c r="K341" s="106">
        <f t="shared" si="124"/>
        <v>0.90909090909090906</v>
      </c>
      <c r="L341" s="109">
        <v>76</v>
      </c>
      <c r="M341" s="194">
        <f>IFERROR(L341/L346,"-")</f>
        <v>4.94148244473342E-2</v>
      </c>
      <c r="N341" s="195">
        <v>48117619</v>
      </c>
      <c r="O341" s="195">
        <v>65</v>
      </c>
      <c r="P341" s="195">
        <f t="shared" si="125"/>
        <v>633126.56578947371</v>
      </c>
      <c r="Q341" s="195">
        <f t="shared" si="126"/>
        <v>740271.0615384616</v>
      </c>
      <c r="R341" s="106">
        <f t="shared" si="127"/>
        <v>0.85526315789473684</v>
      </c>
      <c r="S341" s="109">
        <v>3</v>
      </c>
      <c r="T341" s="194">
        <f>IFERROR(S341/S346,"-")</f>
        <v>3.6585365853658534E-2</v>
      </c>
      <c r="U341" s="195">
        <v>2549025</v>
      </c>
      <c r="V341" s="195">
        <v>3</v>
      </c>
      <c r="W341" s="195">
        <f t="shared" si="128"/>
        <v>849675</v>
      </c>
      <c r="X341" s="195">
        <f t="shared" si="129"/>
        <v>849675</v>
      </c>
      <c r="Y341" s="106">
        <f t="shared" si="130"/>
        <v>1</v>
      </c>
      <c r="Z341" s="109">
        <v>5</v>
      </c>
      <c r="AA341" s="194">
        <f>IFERROR(Z341/Z346,"-")</f>
        <v>2.8571428571428571E-2</v>
      </c>
      <c r="AB341" s="195">
        <v>3483030</v>
      </c>
      <c r="AC341" s="195">
        <v>5</v>
      </c>
      <c r="AD341" s="195">
        <f t="shared" si="131"/>
        <v>696606</v>
      </c>
      <c r="AE341" s="195">
        <f t="shared" si="132"/>
        <v>696606</v>
      </c>
      <c r="AF341" s="106">
        <f t="shared" si="133"/>
        <v>1</v>
      </c>
      <c r="AG341" s="109">
        <v>37</v>
      </c>
      <c r="AH341" s="194">
        <f>IFERROR(AG341/AG346,"-")</f>
        <v>6.6427289048473961E-2</v>
      </c>
      <c r="AI341" s="195">
        <v>25919488</v>
      </c>
      <c r="AJ341" s="195">
        <v>33</v>
      </c>
      <c r="AK341" s="195">
        <f t="shared" si="134"/>
        <v>700526.70270270272</v>
      </c>
      <c r="AL341" s="195">
        <f t="shared" si="135"/>
        <v>785439.03030303027</v>
      </c>
      <c r="AM341" s="106">
        <f t="shared" si="136"/>
        <v>0.89189189189189189</v>
      </c>
      <c r="AN341" s="109">
        <v>31</v>
      </c>
      <c r="AO341" s="194">
        <f>IFERROR(AN341/AN346,"-")</f>
        <v>4.3235704323570434E-2</v>
      </c>
      <c r="AP341" s="195">
        <v>16166076</v>
      </c>
      <c r="AQ341" s="195">
        <v>24</v>
      </c>
      <c r="AR341" s="195">
        <f t="shared" si="137"/>
        <v>521486.32258064515</v>
      </c>
      <c r="AS341" s="195">
        <f t="shared" si="138"/>
        <v>673586.5</v>
      </c>
      <c r="AT341" s="106">
        <f t="shared" si="139"/>
        <v>0.77419354838709675</v>
      </c>
      <c r="AU341" s="109">
        <v>0</v>
      </c>
      <c r="AV341" s="194">
        <f>IFERROR(AU341/AU346,"-")</f>
        <v>0</v>
      </c>
      <c r="AW341" s="195">
        <v>0</v>
      </c>
      <c r="AX341" s="195">
        <v>0</v>
      </c>
      <c r="AY341" s="195" t="str">
        <f t="shared" si="140"/>
        <v>-</v>
      </c>
      <c r="AZ341" s="195" t="str">
        <f t="shared" si="141"/>
        <v>-</v>
      </c>
      <c r="BA341" s="106" t="str">
        <f t="shared" si="142"/>
        <v>-</v>
      </c>
      <c r="BB341" s="109">
        <v>17</v>
      </c>
      <c r="BC341" s="194">
        <f>IFERROR(BB341/BB346,"-")</f>
        <v>2.1656050955414011E-2</v>
      </c>
      <c r="BD341" s="195">
        <v>11860860</v>
      </c>
      <c r="BE341" s="195">
        <v>13</v>
      </c>
      <c r="BF341" s="195">
        <f t="shared" si="143"/>
        <v>697697.6470588235</v>
      </c>
      <c r="BG341" s="195">
        <f t="shared" si="144"/>
        <v>912373.84615384613</v>
      </c>
      <c r="BH341" s="106">
        <f t="shared" si="145"/>
        <v>0.76470588235294112</v>
      </c>
      <c r="BJ341" s="59"/>
    </row>
    <row r="342" spans="2:62" s="8" customFormat="1">
      <c r="B342" s="404"/>
      <c r="C342" s="407"/>
      <c r="D342" s="105" t="s">
        <v>133</v>
      </c>
      <c r="E342" s="110">
        <v>16</v>
      </c>
      <c r="F342" s="196">
        <f>IFERROR(E342/E346,"-")</f>
        <v>9.8765432098765427E-2</v>
      </c>
      <c r="G342" s="52">
        <v>15150606</v>
      </c>
      <c r="H342" s="52">
        <v>16</v>
      </c>
      <c r="I342" s="52">
        <f t="shared" si="146"/>
        <v>946912.875</v>
      </c>
      <c r="J342" s="52">
        <f t="shared" si="123"/>
        <v>946912.875</v>
      </c>
      <c r="K342" s="10">
        <f t="shared" si="124"/>
        <v>1</v>
      </c>
      <c r="L342" s="110">
        <v>44</v>
      </c>
      <c r="M342" s="196">
        <f>IFERROR(L342/L346,"-")</f>
        <v>2.8608582574772431E-2</v>
      </c>
      <c r="N342" s="52">
        <v>55278738</v>
      </c>
      <c r="O342" s="52">
        <v>39</v>
      </c>
      <c r="P342" s="52">
        <f t="shared" si="125"/>
        <v>1256334.9545454546</v>
      </c>
      <c r="Q342" s="52">
        <f t="shared" si="126"/>
        <v>1417403.5384615385</v>
      </c>
      <c r="R342" s="10">
        <f t="shared" si="127"/>
        <v>0.88636363636363635</v>
      </c>
      <c r="S342" s="110">
        <v>0</v>
      </c>
      <c r="T342" s="196">
        <f>IFERROR(S342/S346,"-")</f>
        <v>0</v>
      </c>
      <c r="U342" s="52">
        <v>0</v>
      </c>
      <c r="V342" s="52">
        <v>0</v>
      </c>
      <c r="W342" s="52" t="str">
        <f t="shared" si="128"/>
        <v>-</v>
      </c>
      <c r="X342" s="52" t="str">
        <f t="shared" si="129"/>
        <v>-</v>
      </c>
      <c r="Y342" s="10" t="str">
        <f t="shared" si="130"/>
        <v>-</v>
      </c>
      <c r="Z342" s="110">
        <v>0</v>
      </c>
      <c r="AA342" s="196">
        <f>IFERROR(Z342/Z346,"-")</f>
        <v>0</v>
      </c>
      <c r="AB342" s="52">
        <v>0</v>
      </c>
      <c r="AC342" s="52">
        <v>0</v>
      </c>
      <c r="AD342" s="52" t="str">
        <f t="shared" si="131"/>
        <v>-</v>
      </c>
      <c r="AE342" s="52" t="str">
        <f t="shared" si="132"/>
        <v>-</v>
      </c>
      <c r="AF342" s="10" t="str">
        <f t="shared" si="133"/>
        <v>-</v>
      </c>
      <c r="AG342" s="110">
        <v>23</v>
      </c>
      <c r="AH342" s="196">
        <f>IFERROR(AG342/AG346,"-")</f>
        <v>4.1292639138240578E-2</v>
      </c>
      <c r="AI342" s="52">
        <v>20685324</v>
      </c>
      <c r="AJ342" s="52">
        <v>19</v>
      </c>
      <c r="AK342" s="52">
        <f t="shared" si="134"/>
        <v>899361.91304347827</v>
      </c>
      <c r="AL342" s="52">
        <f t="shared" si="135"/>
        <v>1088701.2631578948</v>
      </c>
      <c r="AM342" s="10">
        <f t="shared" si="136"/>
        <v>0.82608695652173914</v>
      </c>
      <c r="AN342" s="110">
        <v>19</v>
      </c>
      <c r="AO342" s="196">
        <f>IFERROR(AN342/AN346,"-")</f>
        <v>2.6499302649930265E-2</v>
      </c>
      <c r="AP342" s="52">
        <v>30371785</v>
      </c>
      <c r="AQ342" s="52">
        <v>18</v>
      </c>
      <c r="AR342" s="52">
        <f t="shared" si="137"/>
        <v>1598515</v>
      </c>
      <c r="AS342" s="52">
        <f t="shared" si="138"/>
        <v>1687321.388888889</v>
      </c>
      <c r="AT342" s="10">
        <f t="shared" si="139"/>
        <v>0.94736842105263153</v>
      </c>
      <c r="AU342" s="110">
        <v>44</v>
      </c>
      <c r="AV342" s="196">
        <f>IFERROR(AU342/AU346,"-")</f>
        <v>0.53658536585365857</v>
      </c>
      <c r="AW342" s="52">
        <v>55278738</v>
      </c>
      <c r="AX342" s="52">
        <v>39</v>
      </c>
      <c r="AY342" s="52">
        <f t="shared" si="140"/>
        <v>1256334.9545454546</v>
      </c>
      <c r="AZ342" s="52">
        <f t="shared" si="141"/>
        <v>1417403.5384615385</v>
      </c>
      <c r="BA342" s="10">
        <f t="shared" si="142"/>
        <v>0.88636363636363635</v>
      </c>
      <c r="BB342" s="110">
        <v>7</v>
      </c>
      <c r="BC342" s="196">
        <f>IFERROR(BB342/BB346,"-")</f>
        <v>8.9171974522292991E-3</v>
      </c>
      <c r="BD342" s="52">
        <v>9076916</v>
      </c>
      <c r="BE342" s="52">
        <v>6</v>
      </c>
      <c r="BF342" s="52">
        <f t="shared" si="143"/>
        <v>1296702.2857142857</v>
      </c>
      <c r="BG342" s="52">
        <f t="shared" si="144"/>
        <v>1512819.3333333333</v>
      </c>
      <c r="BH342" s="10">
        <f t="shared" si="145"/>
        <v>0.8571428571428571</v>
      </c>
      <c r="BJ342" s="59"/>
    </row>
    <row r="343" spans="2:62" s="8" customFormat="1">
      <c r="B343" s="404"/>
      <c r="C343" s="407"/>
      <c r="D343" s="105" t="s">
        <v>134</v>
      </c>
      <c r="E343" s="109">
        <v>11</v>
      </c>
      <c r="F343" s="194">
        <f>IFERROR(E343/E346,"-")</f>
        <v>6.7901234567901231E-2</v>
      </c>
      <c r="G343" s="195">
        <v>18243899</v>
      </c>
      <c r="H343" s="195">
        <v>10</v>
      </c>
      <c r="I343" s="195">
        <f t="shared" si="146"/>
        <v>1658536.2727272727</v>
      </c>
      <c r="J343" s="195">
        <f t="shared" si="123"/>
        <v>1824389.9</v>
      </c>
      <c r="K343" s="106">
        <f t="shared" si="124"/>
        <v>0.90909090909090906</v>
      </c>
      <c r="L343" s="109">
        <v>24</v>
      </c>
      <c r="M343" s="194">
        <f>IFERROR(L343/L346,"-")</f>
        <v>1.5604681404421327E-2</v>
      </c>
      <c r="N343" s="195">
        <v>39426402</v>
      </c>
      <c r="O343" s="195">
        <v>22</v>
      </c>
      <c r="P343" s="195">
        <f t="shared" si="125"/>
        <v>1642766.75</v>
      </c>
      <c r="Q343" s="195">
        <f t="shared" si="126"/>
        <v>1792109.1818181819</v>
      </c>
      <c r="R343" s="106">
        <f t="shared" si="127"/>
        <v>0.91666666666666663</v>
      </c>
      <c r="S343" s="109">
        <v>0</v>
      </c>
      <c r="T343" s="194">
        <f>IFERROR(S343/S346,"-")</f>
        <v>0</v>
      </c>
      <c r="U343" s="195">
        <v>0</v>
      </c>
      <c r="V343" s="195">
        <v>0</v>
      </c>
      <c r="W343" s="195" t="str">
        <f t="shared" si="128"/>
        <v>-</v>
      </c>
      <c r="X343" s="195" t="str">
        <f t="shared" si="129"/>
        <v>-</v>
      </c>
      <c r="Y343" s="106" t="str">
        <f t="shared" si="130"/>
        <v>-</v>
      </c>
      <c r="Z343" s="109">
        <v>0</v>
      </c>
      <c r="AA343" s="194">
        <f>IFERROR(Z343/Z346,"-")</f>
        <v>0</v>
      </c>
      <c r="AB343" s="195">
        <v>0</v>
      </c>
      <c r="AC343" s="195">
        <v>0</v>
      </c>
      <c r="AD343" s="195" t="str">
        <f t="shared" si="131"/>
        <v>-</v>
      </c>
      <c r="AE343" s="195" t="str">
        <f t="shared" si="132"/>
        <v>-</v>
      </c>
      <c r="AF343" s="106" t="str">
        <f t="shared" si="133"/>
        <v>-</v>
      </c>
      <c r="AG343" s="109">
        <v>17</v>
      </c>
      <c r="AH343" s="194">
        <f>IFERROR(AG343/AG346,"-")</f>
        <v>3.052064631956912E-2</v>
      </c>
      <c r="AI343" s="195">
        <v>29117248</v>
      </c>
      <c r="AJ343" s="195">
        <v>16</v>
      </c>
      <c r="AK343" s="195">
        <f t="shared" si="134"/>
        <v>1712779.294117647</v>
      </c>
      <c r="AL343" s="195">
        <f t="shared" si="135"/>
        <v>1819828</v>
      </c>
      <c r="AM343" s="106">
        <f t="shared" si="136"/>
        <v>0.94117647058823528</v>
      </c>
      <c r="AN343" s="109">
        <v>4</v>
      </c>
      <c r="AO343" s="194">
        <f>IFERROR(AN343/AN346,"-")</f>
        <v>5.5788005578800556E-3</v>
      </c>
      <c r="AP343" s="195">
        <v>4377940</v>
      </c>
      <c r="AQ343" s="195">
        <v>3</v>
      </c>
      <c r="AR343" s="195">
        <f t="shared" si="137"/>
        <v>1094485</v>
      </c>
      <c r="AS343" s="195">
        <f t="shared" si="138"/>
        <v>1459313.3333333333</v>
      </c>
      <c r="AT343" s="106">
        <f t="shared" si="139"/>
        <v>0.75</v>
      </c>
      <c r="AU343" s="109">
        <v>24</v>
      </c>
      <c r="AV343" s="194">
        <f>IFERROR(AU343/AU346,"-")</f>
        <v>0.29268292682926828</v>
      </c>
      <c r="AW343" s="195">
        <v>39426402</v>
      </c>
      <c r="AX343" s="195">
        <v>22</v>
      </c>
      <c r="AY343" s="195">
        <f t="shared" si="140"/>
        <v>1642766.75</v>
      </c>
      <c r="AZ343" s="195">
        <f t="shared" si="141"/>
        <v>1792109.1818181819</v>
      </c>
      <c r="BA343" s="106">
        <f t="shared" si="142"/>
        <v>0.91666666666666663</v>
      </c>
      <c r="BB343" s="109">
        <v>2</v>
      </c>
      <c r="BC343" s="194">
        <f>IFERROR(BB343/BB346,"-")</f>
        <v>2.5477707006369425E-3</v>
      </c>
      <c r="BD343" s="195">
        <v>3421920</v>
      </c>
      <c r="BE343" s="195">
        <v>2</v>
      </c>
      <c r="BF343" s="195">
        <f t="shared" si="143"/>
        <v>1710960</v>
      </c>
      <c r="BG343" s="195">
        <f t="shared" si="144"/>
        <v>1710960</v>
      </c>
      <c r="BH343" s="106">
        <f t="shared" si="145"/>
        <v>1</v>
      </c>
      <c r="BJ343" s="59"/>
    </row>
    <row r="344" spans="2:62" s="8" customFormat="1">
      <c r="B344" s="404"/>
      <c r="C344" s="407"/>
      <c r="D344" s="105" t="s">
        <v>135</v>
      </c>
      <c r="E344" s="110">
        <v>2</v>
      </c>
      <c r="F344" s="196">
        <f>IFERROR(E344/E346,"-")</f>
        <v>1.2345679012345678E-2</v>
      </c>
      <c r="G344" s="52">
        <v>510409</v>
      </c>
      <c r="H344" s="52">
        <v>1</v>
      </c>
      <c r="I344" s="52">
        <f t="shared" si="146"/>
        <v>255204.5</v>
      </c>
      <c r="J344" s="52">
        <f t="shared" si="123"/>
        <v>510409</v>
      </c>
      <c r="K344" s="10">
        <f t="shared" si="124"/>
        <v>0.5</v>
      </c>
      <c r="L344" s="110">
        <v>9</v>
      </c>
      <c r="M344" s="196">
        <f>IFERROR(L344/L346,"-")</f>
        <v>5.8517555266579977E-3</v>
      </c>
      <c r="N344" s="52">
        <v>15150788</v>
      </c>
      <c r="O344" s="52">
        <v>7</v>
      </c>
      <c r="P344" s="52">
        <f t="shared" si="125"/>
        <v>1683420.888888889</v>
      </c>
      <c r="Q344" s="52">
        <f t="shared" si="126"/>
        <v>2164398.2857142859</v>
      </c>
      <c r="R344" s="10">
        <f t="shared" si="127"/>
        <v>0.77777777777777779</v>
      </c>
      <c r="S344" s="110">
        <v>0</v>
      </c>
      <c r="T344" s="196">
        <f>IFERROR(S344/S346,"-")</f>
        <v>0</v>
      </c>
      <c r="U344" s="52">
        <v>0</v>
      </c>
      <c r="V344" s="52">
        <v>0</v>
      </c>
      <c r="W344" s="52" t="str">
        <f t="shared" si="128"/>
        <v>-</v>
      </c>
      <c r="X344" s="52" t="str">
        <f t="shared" si="129"/>
        <v>-</v>
      </c>
      <c r="Y344" s="10" t="str">
        <f t="shared" si="130"/>
        <v>-</v>
      </c>
      <c r="Z344" s="110">
        <v>0</v>
      </c>
      <c r="AA344" s="196">
        <f>IFERROR(Z344/Z346,"-")</f>
        <v>0</v>
      </c>
      <c r="AB344" s="52">
        <v>0</v>
      </c>
      <c r="AC344" s="52">
        <v>0</v>
      </c>
      <c r="AD344" s="52" t="str">
        <f t="shared" si="131"/>
        <v>-</v>
      </c>
      <c r="AE344" s="52" t="str">
        <f t="shared" si="132"/>
        <v>-</v>
      </c>
      <c r="AF344" s="10" t="str">
        <f t="shared" si="133"/>
        <v>-</v>
      </c>
      <c r="AG344" s="110">
        <v>4</v>
      </c>
      <c r="AH344" s="196">
        <f>IFERROR(AG344/AG346,"-")</f>
        <v>7.1813285457809697E-3</v>
      </c>
      <c r="AI344" s="52">
        <v>2768563</v>
      </c>
      <c r="AJ344" s="52">
        <v>2</v>
      </c>
      <c r="AK344" s="52">
        <f t="shared" si="134"/>
        <v>692140.75</v>
      </c>
      <c r="AL344" s="52">
        <f t="shared" si="135"/>
        <v>1384281.5</v>
      </c>
      <c r="AM344" s="10">
        <f t="shared" si="136"/>
        <v>0.5</v>
      </c>
      <c r="AN344" s="110">
        <v>3</v>
      </c>
      <c r="AO344" s="196">
        <f>IFERROR(AN344/AN346,"-")</f>
        <v>4.1841004184100415E-3</v>
      </c>
      <c r="AP344" s="52">
        <v>5981560</v>
      </c>
      <c r="AQ344" s="52">
        <v>3</v>
      </c>
      <c r="AR344" s="52">
        <f t="shared" si="137"/>
        <v>1993853.3333333333</v>
      </c>
      <c r="AS344" s="52">
        <f t="shared" si="138"/>
        <v>1993853.3333333333</v>
      </c>
      <c r="AT344" s="10">
        <f t="shared" si="139"/>
        <v>1</v>
      </c>
      <c r="AU344" s="110">
        <v>9</v>
      </c>
      <c r="AV344" s="196">
        <f>IFERROR(AU344/AU346,"-")</f>
        <v>0.10975609756097561</v>
      </c>
      <c r="AW344" s="52">
        <v>15150788</v>
      </c>
      <c r="AX344" s="52">
        <v>7</v>
      </c>
      <c r="AY344" s="52">
        <f t="shared" si="140"/>
        <v>1683420.888888889</v>
      </c>
      <c r="AZ344" s="52">
        <f t="shared" si="141"/>
        <v>2164398.2857142859</v>
      </c>
      <c r="BA344" s="10">
        <f t="shared" si="142"/>
        <v>0.77777777777777779</v>
      </c>
      <c r="BB344" s="110">
        <v>1</v>
      </c>
      <c r="BC344" s="196">
        <f>IFERROR(BB344/BB346,"-")</f>
        <v>1.2738853503184713E-3</v>
      </c>
      <c r="BD344" s="52">
        <v>209835</v>
      </c>
      <c r="BE344" s="52">
        <v>1</v>
      </c>
      <c r="BF344" s="52">
        <f t="shared" si="143"/>
        <v>209835</v>
      </c>
      <c r="BG344" s="52">
        <f t="shared" si="144"/>
        <v>209835</v>
      </c>
      <c r="BH344" s="10">
        <f t="shared" si="145"/>
        <v>1</v>
      </c>
      <c r="BJ344" s="59"/>
    </row>
    <row r="345" spans="2:62" s="8" customFormat="1">
      <c r="B345" s="404"/>
      <c r="C345" s="407"/>
      <c r="D345" s="108" t="s">
        <v>136</v>
      </c>
      <c r="E345" s="303">
        <v>1</v>
      </c>
      <c r="F345" s="197">
        <f>IFERROR(E345/E346,"-")</f>
        <v>6.1728395061728392E-3</v>
      </c>
      <c r="G345" s="98">
        <v>2244318</v>
      </c>
      <c r="H345" s="98">
        <v>1</v>
      </c>
      <c r="I345" s="98">
        <f t="shared" si="146"/>
        <v>2244318</v>
      </c>
      <c r="J345" s="98">
        <f t="shared" si="123"/>
        <v>2244318</v>
      </c>
      <c r="K345" s="26">
        <f t="shared" si="124"/>
        <v>1</v>
      </c>
      <c r="L345" s="303">
        <v>5</v>
      </c>
      <c r="M345" s="197">
        <f>IFERROR(L345/L346,"-")</f>
        <v>3.2509752925877762E-3</v>
      </c>
      <c r="N345" s="98">
        <v>17539538</v>
      </c>
      <c r="O345" s="98">
        <v>5</v>
      </c>
      <c r="P345" s="98">
        <f t="shared" si="125"/>
        <v>3507907.6</v>
      </c>
      <c r="Q345" s="98">
        <f t="shared" si="126"/>
        <v>3507907.6</v>
      </c>
      <c r="R345" s="26">
        <f t="shared" si="127"/>
        <v>1</v>
      </c>
      <c r="S345" s="303">
        <v>0</v>
      </c>
      <c r="T345" s="197">
        <f>IFERROR(S345/S346,"-")</f>
        <v>0</v>
      </c>
      <c r="U345" s="98">
        <v>0</v>
      </c>
      <c r="V345" s="98">
        <v>0</v>
      </c>
      <c r="W345" s="98" t="str">
        <f t="shared" si="128"/>
        <v>-</v>
      </c>
      <c r="X345" s="98" t="str">
        <f t="shared" si="129"/>
        <v>-</v>
      </c>
      <c r="Y345" s="26" t="str">
        <f t="shared" si="130"/>
        <v>-</v>
      </c>
      <c r="Z345" s="303">
        <v>0</v>
      </c>
      <c r="AA345" s="197">
        <f>IFERROR(Z345/Z346,"-")</f>
        <v>0</v>
      </c>
      <c r="AB345" s="98">
        <v>0</v>
      </c>
      <c r="AC345" s="98">
        <v>0</v>
      </c>
      <c r="AD345" s="98" t="str">
        <f t="shared" si="131"/>
        <v>-</v>
      </c>
      <c r="AE345" s="98" t="str">
        <f t="shared" si="132"/>
        <v>-</v>
      </c>
      <c r="AF345" s="26" t="str">
        <f t="shared" si="133"/>
        <v>-</v>
      </c>
      <c r="AG345" s="303">
        <v>3</v>
      </c>
      <c r="AH345" s="197">
        <f>IFERROR(AG345/AG346,"-")</f>
        <v>5.3859964093357273E-3</v>
      </c>
      <c r="AI345" s="98">
        <v>13308037</v>
      </c>
      <c r="AJ345" s="98">
        <v>3</v>
      </c>
      <c r="AK345" s="98">
        <f t="shared" si="134"/>
        <v>4436012.333333333</v>
      </c>
      <c r="AL345" s="98">
        <f t="shared" si="135"/>
        <v>4436012.333333333</v>
      </c>
      <c r="AM345" s="26">
        <f t="shared" si="136"/>
        <v>1</v>
      </c>
      <c r="AN345" s="303">
        <v>2</v>
      </c>
      <c r="AO345" s="197">
        <f>IFERROR(AN345/AN346,"-")</f>
        <v>2.7894002789400278E-3</v>
      </c>
      <c r="AP345" s="98">
        <v>4231501</v>
      </c>
      <c r="AQ345" s="98">
        <v>2</v>
      </c>
      <c r="AR345" s="98">
        <f t="shared" si="137"/>
        <v>2115750.5</v>
      </c>
      <c r="AS345" s="98">
        <f t="shared" si="138"/>
        <v>2115750.5</v>
      </c>
      <c r="AT345" s="26">
        <f t="shared" si="139"/>
        <v>1</v>
      </c>
      <c r="AU345" s="303">
        <v>5</v>
      </c>
      <c r="AV345" s="197">
        <f>IFERROR(AU345/AU346,"-")</f>
        <v>6.097560975609756E-2</v>
      </c>
      <c r="AW345" s="98">
        <v>17539538</v>
      </c>
      <c r="AX345" s="98">
        <v>5</v>
      </c>
      <c r="AY345" s="98">
        <f t="shared" si="140"/>
        <v>3507907.6</v>
      </c>
      <c r="AZ345" s="98">
        <f t="shared" si="141"/>
        <v>3507907.6</v>
      </c>
      <c r="BA345" s="26">
        <f t="shared" si="142"/>
        <v>1</v>
      </c>
      <c r="BB345" s="303">
        <v>0</v>
      </c>
      <c r="BC345" s="197">
        <f>IFERROR(BB345/BB346,"-")</f>
        <v>0</v>
      </c>
      <c r="BD345" s="98">
        <v>0</v>
      </c>
      <c r="BE345" s="98">
        <v>0</v>
      </c>
      <c r="BF345" s="98" t="str">
        <f t="shared" si="143"/>
        <v>-</v>
      </c>
      <c r="BG345" s="98" t="str">
        <f t="shared" si="144"/>
        <v>-</v>
      </c>
      <c r="BH345" s="26" t="str">
        <f t="shared" si="145"/>
        <v>-</v>
      </c>
      <c r="BJ345" s="59"/>
    </row>
    <row r="346" spans="2:62" s="8" customFormat="1">
      <c r="B346" s="405"/>
      <c r="C346" s="408"/>
      <c r="D346" s="221" t="s">
        <v>64</v>
      </c>
      <c r="E346" s="111">
        <f>SUM(E338:E345)</f>
        <v>162</v>
      </c>
      <c r="F346" s="198">
        <f>IFERROR(E346/E346,"-")</f>
        <v>1</v>
      </c>
      <c r="G346" s="99">
        <f>SUM(G338:G345)</f>
        <v>46272619</v>
      </c>
      <c r="H346" s="99">
        <f>SUM(H338:H345)</f>
        <v>56</v>
      </c>
      <c r="I346" s="99">
        <f t="shared" si="146"/>
        <v>285633.45061728393</v>
      </c>
      <c r="J346" s="99">
        <f t="shared" si="123"/>
        <v>826296.76785714284</v>
      </c>
      <c r="K346" s="87">
        <f t="shared" si="124"/>
        <v>0.34567901234567899</v>
      </c>
      <c r="L346" s="111">
        <f>SUM(L338:L345)</f>
        <v>1538</v>
      </c>
      <c r="M346" s="198">
        <f>IFERROR(L346/L346,"-")</f>
        <v>1</v>
      </c>
      <c r="N346" s="99">
        <f>SUM(N338:N345)</f>
        <v>185485047</v>
      </c>
      <c r="O346" s="99">
        <f>SUM(O338:O345)</f>
        <v>196</v>
      </c>
      <c r="P346" s="99">
        <f t="shared" si="125"/>
        <v>120601.46098829649</v>
      </c>
      <c r="Q346" s="99">
        <f t="shared" si="126"/>
        <v>946352.28061224485</v>
      </c>
      <c r="R346" s="87">
        <f t="shared" si="127"/>
        <v>0.12743823146944083</v>
      </c>
      <c r="S346" s="111">
        <f>SUM(S338:S345)</f>
        <v>82</v>
      </c>
      <c r="T346" s="198">
        <f>IFERROR(S346/S346,"-")</f>
        <v>1</v>
      </c>
      <c r="U346" s="99">
        <f>SUM(U338:U345)</f>
        <v>2549025</v>
      </c>
      <c r="V346" s="99">
        <f>SUM(V338:V345)</f>
        <v>3</v>
      </c>
      <c r="W346" s="99">
        <f t="shared" si="128"/>
        <v>31085.670731707316</v>
      </c>
      <c r="X346" s="99">
        <f t="shared" si="129"/>
        <v>849675</v>
      </c>
      <c r="Y346" s="87">
        <f t="shared" si="130"/>
        <v>3.6585365853658534E-2</v>
      </c>
      <c r="Z346" s="111">
        <f>SUM(Z338:Z345)</f>
        <v>175</v>
      </c>
      <c r="AA346" s="198">
        <f>IFERROR(Z346/Z346,"-")</f>
        <v>1</v>
      </c>
      <c r="AB346" s="99">
        <f>SUM(AB338:AB345)</f>
        <v>3483030</v>
      </c>
      <c r="AC346" s="99">
        <f>SUM(AC338:AC345)</f>
        <v>5</v>
      </c>
      <c r="AD346" s="99">
        <f t="shared" si="131"/>
        <v>19903.028571428571</v>
      </c>
      <c r="AE346" s="99">
        <f t="shared" si="132"/>
        <v>696606</v>
      </c>
      <c r="AF346" s="87">
        <f t="shared" si="133"/>
        <v>2.8571428571428571E-2</v>
      </c>
      <c r="AG346" s="111">
        <f>SUM(AG338:AG345)</f>
        <v>557</v>
      </c>
      <c r="AH346" s="198">
        <f>IFERROR(AG346/AG346,"-")</f>
        <v>1</v>
      </c>
      <c r="AI346" s="99">
        <f>SUM(AI338:AI345)</f>
        <v>96580430</v>
      </c>
      <c r="AJ346" s="99">
        <f>SUM(AJ338:AJ345)</f>
        <v>104</v>
      </c>
      <c r="AK346" s="99">
        <f t="shared" si="134"/>
        <v>173393.94973070017</v>
      </c>
      <c r="AL346" s="99">
        <f t="shared" si="135"/>
        <v>928657.98076923075</v>
      </c>
      <c r="AM346" s="87">
        <f t="shared" si="136"/>
        <v>0.1867145421903052</v>
      </c>
      <c r="AN346" s="111">
        <f>SUM(AN338:AN345)</f>
        <v>717</v>
      </c>
      <c r="AO346" s="198">
        <f>IFERROR(AN346/AN346,"-")</f>
        <v>1</v>
      </c>
      <c r="AP346" s="99">
        <f>SUM(AP338:AP345)</f>
        <v>66319054</v>
      </c>
      <c r="AQ346" s="99">
        <f>SUM(AQ338:AQ345)</f>
        <v>77</v>
      </c>
      <c r="AR346" s="99">
        <f t="shared" si="137"/>
        <v>92495.193863319393</v>
      </c>
      <c r="AS346" s="99">
        <f t="shared" si="138"/>
        <v>861286.41558441555</v>
      </c>
      <c r="AT346" s="87">
        <f t="shared" si="139"/>
        <v>0.10739191073919108</v>
      </c>
      <c r="AU346" s="111">
        <f>SUM(AU338:AU345)</f>
        <v>82</v>
      </c>
      <c r="AV346" s="198">
        <f>IFERROR(AU346/AU346,"-")</f>
        <v>1</v>
      </c>
      <c r="AW346" s="99">
        <f>SUM(AW338:AW345)</f>
        <v>127395466</v>
      </c>
      <c r="AX346" s="99">
        <f>SUM(AX338:AX345)</f>
        <v>73</v>
      </c>
      <c r="AY346" s="99">
        <f t="shared" si="140"/>
        <v>1553603.243902439</v>
      </c>
      <c r="AZ346" s="99">
        <f t="shared" si="141"/>
        <v>1745143.3698630137</v>
      </c>
      <c r="BA346" s="87">
        <f t="shared" si="142"/>
        <v>0.8902439024390244</v>
      </c>
      <c r="BB346" s="111">
        <f>SUM(BB338:BB345)</f>
        <v>785</v>
      </c>
      <c r="BC346" s="198">
        <f>IFERROR(BB346/BB346,"-")</f>
        <v>1</v>
      </c>
      <c r="BD346" s="99">
        <f>SUM(BD338:BD345)</f>
        <v>26184058</v>
      </c>
      <c r="BE346" s="99">
        <f>SUM(BE338:BE345)</f>
        <v>29</v>
      </c>
      <c r="BF346" s="99">
        <f t="shared" si="143"/>
        <v>33355.487898089174</v>
      </c>
      <c r="BG346" s="99">
        <f t="shared" si="144"/>
        <v>902898.55172413797</v>
      </c>
      <c r="BH346" s="87">
        <f t="shared" si="145"/>
        <v>3.6942675159235668E-2</v>
      </c>
      <c r="BJ346" s="59"/>
    </row>
    <row r="347" spans="2:62" s="8" customFormat="1">
      <c r="B347" s="403">
        <v>39</v>
      </c>
      <c r="C347" s="406" t="s">
        <v>6</v>
      </c>
      <c r="D347" s="105" t="s">
        <v>132</v>
      </c>
      <c r="E347" s="109">
        <v>527</v>
      </c>
      <c r="F347" s="194">
        <f>IFERROR(E347/E355,"-")</f>
        <v>0.5753275109170306</v>
      </c>
      <c r="G347" s="195">
        <v>0</v>
      </c>
      <c r="H347" s="195">
        <v>0</v>
      </c>
      <c r="I347" s="195">
        <f t="shared" si="146"/>
        <v>0</v>
      </c>
      <c r="J347" s="195" t="str">
        <f t="shared" si="123"/>
        <v>-</v>
      </c>
      <c r="K347" s="106">
        <f t="shared" si="124"/>
        <v>0</v>
      </c>
      <c r="L347" s="109">
        <v>9132</v>
      </c>
      <c r="M347" s="194">
        <f>IFERROR(L347/L355,"-")</f>
        <v>0.81252780496485455</v>
      </c>
      <c r="N347" s="195">
        <v>0</v>
      </c>
      <c r="O347" s="195">
        <v>0</v>
      </c>
      <c r="P347" s="195">
        <f t="shared" si="125"/>
        <v>0</v>
      </c>
      <c r="Q347" s="195" t="str">
        <f t="shared" si="126"/>
        <v>-</v>
      </c>
      <c r="R347" s="106">
        <f t="shared" si="127"/>
        <v>0</v>
      </c>
      <c r="S347" s="109">
        <v>563</v>
      </c>
      <c r="T347" s="194">
        <f>IFERROR(S347/S355,"-")</f>
        <v>0.90514469453376201</v>
      </c>
      <c r="U347" s="195">
        <v>0</v>
      </c>
      <c r="V347" s="195">
        <v>0</v>
      </c>
      <c r="W347" s="195">
        <f t="shared" si="128"/>
        <v>0</v>
      </c>
      <c r="X347" s="195" t="str">
        <f t="shared" si="129"/>
        <v>-</v>
      </c>
      <c r="Y347" s="106">
        <f t="shared" si="130"/>
        <v>0</v>
      </c>
      <c r="Z347" s="109">
        <v>1256</v>
      </c>
      <c r="AA347" s="194">
        <f>IFERROR(Z347/Z355,"-")</f>
        <v>0.93801344286781185</v>
      </c>
      <c r="AB347" s="195">
        <v>0</v>
      </c>
      <c r="AC347" s="195">
        <v>0</v>
      </c>
      <c r="AD347" s="195">
        <f t="shared" si="131"/>
        <v>0</v>
      </c>
      <c r="AE347" s="195" t="str">
        <f t="shared" si="132"/>
        <v>-</v>
      </c>
      <c r="AF347" s="106">
        <f t="shared" si="133"/>
        <v>0</v>
      </c>
      <c r="AG347" s="109">
        <v>2529</v>
      </c>
      <c r="AH347" s="194">
        <f>IFERROR(AG347/AG355,"-")</f>
        <v>0.71039325842696632</v>
      </c>
      <c r="AI347" s="195">
        <v>0</v>
      </c>
      <c r="AJ347" s="195">
        <v>0</v>
      </c>
      <c r="AK347" s="195">
        <f t="shared" si="134"/>
        <v>0</v>
      </c>
      <c r="AL347" s="195" t="str">
        <f t="shared" si="135"/>
        <v>-</v>
      </c>
      <c r="AM347" s="106">
        <f t="shared" si="136"/>
        <v>0</v>
      </c>
      <c r="AN347" s="109">
        <v>4784</v>
      </c>
      <c r="AO347" s="194">
        <f>IFERROR(AN347/AN355,"-")</f>
        <v>0.84106891701828412</v>
      </c>
      <c r="AP347" s="195">
        <v>0</v>
      </c>
      <c r="AQ347" s="195">
        <v>0</v>
      </c>
      <c r="AR347" s="195">
        <f t="shared" si="137"/>
        <v>0</v>
      </c>
      <c r="AS347" s="195" t="str">
        <f t="shared" si="138"/>
        <v>-</v>
      </c>
      <c r="AT347" s="106">
        <f t="shared" si="139"/>
        <v>0</v>
      </c>
      <c r="AU347" s="109">
        <v>0</v>
      </c>
      <c r="AV347" s="194">
        <f>IFERROR(AU347/AU355,"-")</f>
        <v>0</v>
      </c>
      <c r="AW347" s="195">
        <v>0</v>
      </c>
      <c r="AX347" s="195">
        <v>0</v>
      </c>
      <c r="AY347" s="195" t="str">
        <f t="shared" si="140"/>
        <v>-</v>
      </c>
      <c r="AZ347" s="195" t="str">
        <f t="shared" si="141"/>
        <v>-</v>
      </c>
      <c r="BA347" s="106" t="str">
        <f t="shared" si="142"/>
        <v>-</v>
      </c>
      <c r="BB347" s="109">
        <v>5177</v>
      </c>
      <c r="BC347" s="194">
        <f>IFERROR(BB347/BB355,"-")</f>
        <v>0.93956442831215969</v>
      </c>
      <c r="BD347" s="195">
        <v>0</v>
      </c>
      <c r="BE347" s="195">
        <v>0</v>
      </c>
      <c r="BF347" s="195">
        <f t="shared" si="143"/>
        <v>0</v>
      </c>
      <c r="BG347" s="195" t="str">
        <f t="shared" si="144"/>
        <v>-</v>
      </c>
      <c r="BH347" s="106">
        <f t="shared" si="145"/>
        <v>0</v>
      </c>
      <c r="BJ347" s="59"/>
    </row>
    <row r="348" spans="2:62" s="8" customFormat="1">
      <c r="B348" s="404"/>
      <c r="C348" s="407"/>
      <c r="D348" s="105" t="s">
        <v>129</v>
      </c>
      <c r="E348" s="110">
        <v>145</v>
      </c>
      <c r="F348" s="196">
        <f>IFERROR(E348/E355,"-")</f>
        <v>0.15829694323144106</v>
      </c>
      <c r="G348" s="52">
        <v>9389636</v>
      </c>
      <c r="H348" s="52">
        <v>66</v>
      </c>
      <c r="I348" s="52">
        <f t="shared" si="146"/>
        <v>64756.110344827583</v>
      </c>
      <c r="J348" s="52">
        <f t="shared" si="123"/>
        <v>142267.21212121213</v>
      </c>
      <c r="K348" s="10">
        <f t="shared" si="124"/>
        <v>0.45517241379310347</v>
      </c>
      <c r="L348" s="110">
        <v>1032</v>
      </c>
      <c r="M348" s="196">
        <f>IFERROR(L348/L355,"-")</f>
        <v>9.1823115935581456E-2</v>
      </c>
      <c r="N348" s="52">
        <v>57763908</v>
      </c>
      <c r="O348" s="52">
        <v>391</v>
      </c>
      <c r="P348" s="52">
        <f t="shared" si="125"/>
        <v>55972.779069767443</v>
      </c>
      <c r="Q348" s="52">
        <f t="shared" si="126"/>
        <v>147733.78005115088</v>
      </c>
      <c r="R348" s="10">
        <f t="shared" si="127"/>
        <v>0.37887596899224807</v>
      </c>
      <c r="S348" s="110">
        <v>29</v>
      </c>
      <c r="T348" s="196">
        <f>IFERROR(S348/S355,"-")</f>
        <v>4.6623794212218649E-2</v>
      </c>
      <c r="U348" s="52">
        <v>1375414</v>
      </c>
      <c r="V348" s="52">
        <v>8</v>
      </c>
      <c r="W348" s="52">
        <f t="shared" si="128"/>
        <v>47428.068965517239</v>
      </c>
      <c r="X348" s="52">
        <f t="shared" si="129"/>
        <v>171926.75</v>
      </c>
      <c r="Y348" s="10">
        <f t="shared" si="130"/>
        <v>0.27586206896551724</v>
      </c>
      <c r="Z348" s="110">
        <v>31</v>
      </c>
      <c r="AA348" s="196">
        <f>IFERROR(Z348/Z355,"-")</f>
        <v>2.3151605675877519E-2</v>
      </c>
      <c r="AB348" s="52">
        <v>603979</v>
      </c>
      <c r="AC348" s="52">
        <v>5</v>
      </c>
      <c r="AD348" s="52">
        <f t="shared" si="131"/>
        <v>19483.193548387098</v>
      </c>
      <c r="AE348" s="52">
        <f t="shared" si="132"/>
        <v>120795.8</v>
      </c>
      <c r="AF348" s="10">
        <f t="shared" si="133"/>
        <v>0.16129032258064516</v>
      </c>
      <c r="AG348" s="110">
        <v>493</v>
      </c>
      <c r="AH348" s="196">
        <f>IFERROR(AG348/AG355,"-")</f>
        <v>0.13848314606741574</v>
      </c>
      <c r="AI348" s="52">
        <v>27945467</v>
      </c>
      <c r="AJ348" s="52">
        <v>207</v>
      </c>
      <c r="AK348" s="52">
        <f t="shared" si="134"/>
        <v>56684.517241379312</v>
      </c>
      <c r="AL348" s="52">
        <f t="shared" si="135"/>
        <v>135002.25603864735</v>
      </c>
      <c r="AM348" s="10">
        <f t="shared" si="136"/>
        <v>0.41987829614604461</v>
      </c>
      <c r="AN348" s="110">
        <v>479</v>
      </c>
      <c r="AO348" s="196">
        <f>IFERROR(AN348/AN355,"-")</f>
        <v>8.4212376933895924E-2</v>
      </c>
      <c r="AP348" s="52">
        <v>27839048</v>
      </c>
      <c r="AQ348" s="52">
        <v>171</v>
      </c>
      <c r="AR348" s="52">
        <f t="shared" si="137"/>
        <v>58119.098121085597</v>
      </c>
      <c r="AS348" s="52">
        <f t="shared" si="138"/>
        <v>162801.45029239767</v>
      </c>
      <c r="AT348" s="10">
        <f t="shared" si="139"/>
        <v>0.35699373695198328</v>
      </c>
      <c r="AU348" s="110">
        <v>0</v>
      </c>
      <c r="AV348" s="196">
        <f>IFERROR(AU348/AU355,"-")</f>
        <v>0</v>
      </c>
      <c r="AW348" s="52">
        <v>0</v>
      </c>
      <c r="AX348" s="52">
        <v>0</v>
      </c>
      <c r="AY348" s="52" t="str">
        <f t="shared" si="140"/>
        <v>-</v>
      </c>
      <c r="AZ348" s="52" t="str">
        <f t="shared" si="141"/>
        <v>-</v>
      </c>
      <c r="BA348" s="10" t="str">
        <f t="shared" si="142"/>
        <v>-</v>
      </c>
      <c r="BB348" s="110">
        <v>161</v>
      </c>
      <c r="BC348" s="196">
        <f>IFERROR(BB348/BB355,"-")</f>
        <v>2.9219600725952814E-2</v>
      </c>
      <c r="BD348" s="52">
        <v>7491458</v>
      </c>
      <c r="BE348" s="52">
        <v>44</v>
      </c>
      <c r="BF348" s="52">
        <f t="shared" si="143"/>
        <v>46530.795031055903</v>
      </c>
      <c r="BG348" s="52">
        <f t="shared" si="144"/>
        <v>170260.40909090909</v>
      </c>
      <c r="BH348" s="10">
        <f t="shared" si="145"/>
        <v>0.27329192546583853</v>
      </c>
      <c r="BJ348" s="59"/>
    </row>
    <row r="349" spans="2:62" s="8" customFormat="1">
      <c r="B349" s="404"/>
      <c r="C349" s="407"/>
      <c r="D349" s="105" t="s">
        <v>130</v>
      </c>
      <c r="E349" s="110">
        <v>68</v>
      </c>
      <c r="F349" s="196">
        <f>IFERROR(E349/E355,"-")</f>
        <v>7.4235807860262015E-2</v>
      </c>
      <c r="G349" s="52">
        <v>12005519</v>
      </c>
      <c r="H349" s="52">
        <v>45</v>
      </c>
      <c r="I349" s="52">
        <f t="shared" si="146"/>
        <v>176551.75</v>
      </c>
      <c r="J349" s="52">
        <f t="shared" si="123"/>
        <v>266789.31111111114</v>
      </c>
      <c r="K349" s="10">
        <f t="shared" si="124"/>
        <v>0.66176470588235292</v>
      </c>
      <c r="L349" s="110">
        <v>372</v>
      </c>
      <c r="M349" s="196">
        <f>IFERROR(L349/L355,"-")</f>
        <v>3.3099030162825872E-2</v>
      </c>
      <c r="N349" s="52">
        <v>51488350</v>
      </c>
      <c r="O349" s="52">
        <v>218</v>
      </c>
      <c r="P349" s="52">
        <f t="shared" si="125"/>
        <v>138409.54301075268</v>
      </c>
      <c r="Q349" s="52">
        <f t="shared" si="126"/>
        <v>236185.09174311926</v>
      </c>
      <c r="R349" s="10">
        <f t="shared" si="127"/>
        <v>0.58602150537634412</v>
      </c>
      <c r="S349" s="110">
        <v>10</v>
      </c>
      <c r="T349" s="196">
        <f>IFERROR(S349/S355,"-")</f>
        <v>1.607717041800643E-2</v>
      </c>
      <c r="U349" s="52">
        <v>1375419</v>
      </c>
      <c r="V349" s="52">
        <v>4</v>
      </c>
      <c r="W349" s="52">
        <f t="shared" si="128"/>
        <v>137541.9</v>
      </c>
      <c r="X349" s="52">
        <f t="shared" si="129"/>
        <v>343854.75</v>
      </c>
      <c r="Y349" s="10">
        <f t="shared" si="130"/>
        <v>0.4</v>
      </c>
      <c r="Z349" s="110">
        <v>14</v>
      </c>
      <c r="AA349" s="196">
        <f>IFERROR(Z349/Z355,"-")</f>
        <v>1.0455563853622106E-2</v>
      </c>
      <c r="AB349" s="52">
        <v>1931133</v>
      </c>
      <c r="AC349" s="52">
        <v>7</v>
      </c>
      <c r="AD349" s="52">
        <f t="shared" si="131"/>
        <v>137938.07142857142</v>
      </c>
      <c r="AE349" s="52">
        <f t="shared" si="132"/>
        <v>275876.14285714284</v>
      </c>
      <c r="AF349" s="10">
        <f t="shared" si="133"/>
        <v>0.5</v>
      </c>
      <c r="AG349" s="110">
        <v>183</v>
      </c>
      <c r="AH349" s="196">
        <f>IFERROR(AG349/AG355,"-")</f>
        <v>5.1404494382022471E-2</v>
      </c>
      <c r="AI349" s="52">
        <v>27314810</v>
      </c>
      <c r="AJ349" s="52">
        <v>114</v>
      </c>
      <c r="AK349" s="52">
        <f t="shared" si="134"/>
        <v>149261.25683060108</v>
      </c>
      <c r="AL349" s="52">
        <f t="shared" si="135"/>
        <v>239603.59649122806</v>
      </c>
      <c r="AM349" s="10">
        <f t="shared" si="136"/>
        <v>0.62295081967213117</v>
      </c>
      <c r="AN349" s="110">
        <v>165</v>
      </c>
      <c r="AO349" s="196">
        <f>IFERROR(AN349/AN355,"-")</f>
        <v>2.90084388185654E-2</v>
      </c>
      <c r="AP349" s="52">
        <v>20866988</v>
      </c>
      <c r="AQ349" s="52">
        <v>93</v>
      </c>
      <c r="AR349" s="52">
        <f t="shared" si="137"/>
        <v>126466.59393939393</v>
      </c>
      <c r="AS349" s="52">
        <f t="shared" si="138"/>
        <v>224376.21505376344</v>
      </c>
      <c r="AT349" s="10">
        <f t="shared" si="139"/>
        <v>0.5636363636363636</v>
      </c>
      <c r="AU349" s="110">
        <v>0</v>
      </c>
      <c r="AV349" s="196">
        <f>IFERROR(AU349/AU355,"-")</f>
        <v>0</v>
      </c>
      <c r="AW349" s="52">
        <v>0</v>
      </c>
      <c r="AX349" s="52">
        <v>0</v>
      </c>
      <c r="AY349" s="52" t="str">
        <f t="shared" si="140"/>
        <v>-</v>
      </c>
      <c r="AZ349" s="52" t="str">
        <f t="shared" si="141"/>
        <v>-</v>
      </c>
      <c r="BA349" s="10" t="str">
        <f t="shared" si="142"/>
        <v>-</v>
      </c>
      <c r="BB349" s="110">
        <v>50</v>
      </c>
      <c r="BC349" s="196">
        <f>IFERROR(BB349/BB355,"-")</f>
        <v>9.0744101633393835E-3</v>
      </c>
      <c r="BD349" s="52">
        <v>7352323</v>
      </c>
      <c r="BE349" s="52">
        <v>27</v>
      </c>
      <c r="BF349" s="52">
        <f t="shared" si="143"/>
        <v>147046.46</v>
      </c>
      <c r="BG349" s="52">
        <f t="shared" si="144"/>
        <v>272308.25925925927</v>
      </c>
      <c r="BH349" s="10">
        <f t="shared" si="145"/>
        <v>0.54</v>
      </c>
      <c r="BJ349" s="59"/>
    </row>
    <row r="350" spans="2:62" s="8" customFormat="1">
      <c r="B350" s="404"/>
      <c r="C350" s="407"/>
      <c r="D350" s="105" t="s">
        <v>131</v>
      </c>
      <c r="E350" s="109">
        <v>77</v>
      </c>
      <c r="F350" s="194">
        <f>IFERROR(E350/E355,"-")</f>
        <v>8.4061135371179041E-2</v>
      </c>
      <c r="G350" s="195">
        <v>61640084</v>
      </c>
      <c r="H350" s="195">
        <v>63</v>
      </c>
      <c r="I350" s="195">
        <f t="shared" si="146"/>
        <v>800520.57142857148</v>
      </c>
      <c r="J350" s="195">
        <f t="shared" si="123"/>
        <v>978414.03174603172</v>
      </c>
      <c r="K350" s="106">
        <f t="shared" si="124"/>
        <v>0.81818181818181823</v>
      </c>
      <c r="L350" s="109">
        <v>417</v>
      </c>
      <c r="M350" s="194">
        <f>IFERROR(L350/L355,"-")</f>
        <v>3.7102945101877394E-2</v>
      </c>
      <c r="N350" s="195">
        <v>327848853</v>
      </c>
      <c r="O350" s="195">
        <v>365</v>
      </c>
      <c r="P350" s="195">
        <f t="shared" si="125"/>
        <v>786208.28057553957</v>
      </c>
      <c r="Q350" s="195">
        <f t="shared" si="126"/>
        <v>898216.03561643837</v>
      </c>
      <c r="R350" s="106">
        <f t="shared" si="127"/>
        <v>0.87529976019184652</v>
      </c>
      <c r="S350" s="109">
        <v>20</v>
      </c>
      <c r="T350" s="194">
        <f>IFERROR(S350/S355,"-")</f>
        <v>3.215434083601286E-2</v>
      </c>
      <c r="U350" s="195">
        <v>15606342</v>
      </c>
      <c r="V350" s="195">
        <v>16</v>
      </c>
      <c r="W350" s="195">
        <f t="shared" si="128"/>
        <v>780317.1</v>
      </c>
      <c r="X350" s="195">
        <f t="shared" si="129"/>
        <v>975396.375</v>
      </c>
      <c r="Y350" s="106">
        <f t="shared" si="130"/>
        <v>0.8</v>
      </c>
      <c r="Z350" s="109">
        <v>38</v>
      </c>
      <c r="AA350" s="194">
        <f>IFERROR(Z350/Z355,"-")</f>
        <v>2.8379387602688575E-2</v>
      </c>
      <c r="AB350" s="195">
        <v>26532798</v>
      </c>
      <c r="AC350" s="195">
        <v>28</v>
      </c>
      <c r="AD350" s="195">
        <f t="shared" si="131"/>
        <v>698231.52631578944</v>
      </c>
      <c r="AE350" s="195">
        <f t="shared" si="132"/>
        <v>947599.92857142852</v>
      </c>
      <c r="AF350" s="106">
        <f t="shared" si="133"/>
        <v>0.73684210526315785</v>
      </c>
      <c r="AG350" s="109">
        <v>194</v>
      </c>
      <c r="AH350" s="194">
        <f>IFERROR(AG350/AG355,"-")</f>
        <v>5.4494382022471907E-2</v>
      </c>
      <c r="AI350" s="195">
        <v>147259720</v>
      </c>
      <c r="AJ350" s="195">
        <v>170</v>
      </c>
      <c r="AK350" s="195">
        <f t="shared" si="134"/>
        <v>759070.72164948459</v>
      </c>
      <c r="AL350" s="195">
        <f t="shared" si="135"/>
        <v>866233.6470588235</v>
      </c>
      <c r="AM350" s="106">
        <f t="shared" si="136"/>
        <v>0.87628865979381443</v>
      </c>
      <c r="AN350" s="109">
        <v>165</v>
      </c>
      <c r="AO350" s="194">
        <f>IFERROR(AN350/AN355,"-")</f>
        <v>2.90084388185654E-2</v>
      </c>
      <c r="AP350" s="195">
        <v>138449993</v>
      </c>
      <c r="AQ350" s="195">
        <v>151</v>
      </c>
      <c r="AR350" s="195">
        <f t="shared" si="137"/>
        <v>839090.8666666667</v>
      </c>
      <c r="AS350" s="195">
        <f t="shared" si="138"/>
        <v>916887.37086092716</v>
      </c>
      <c r="AT350" s="106">
        <f t="shared" si="139"/>
        <v>0.91515151515151516</v>
      </c>
      <c r="AU350" s="109">
        <v>0</v>
      </c>
      <c r="AV350" s="194">
        <f>IFERROR(AU350/AU355,"-")</f>
        <v>0</v>
      </c>
      <c r="AW350" s="195">
        <v>0</v>
      </c>
      <c r="AX350" s="195">
        <v>0</v>
      </c>
      <c r="AY350" s="195" t="str">
        <f t="shared" si="140"/>
        <v>-</v>
      </c>
      <c r="AZ350" s="195" t="str">
        <f t="shared" si="141"/>
        <v>-</v>
      </c>
      <c r="BA350" s="106" t="str">
        <f t="shared" si="142"/>
        <v>-</v>
      </c>
      <c r="BB350" s="109">
        <v>82</v>
      </c>
      <c r="BC350" s="194">
        <f>IFERROR(BB350/BB355,"-")</f>
        <v>1.4882032667876587E-2</v>
      </c>
      <c r="BD350" s="195">
        <v>45755654</v>
      </c>
      <c r="BE350" s="195">
        <v>62</v>
      </c>
      <c r="BF350" s="195">
        <f t="shared" si="143"/>
        <v>557995.78048780491</v>
      </c>
      <c r="BG350" s="195">
        <f t="shared" si="144"/>
        <v>737994.41935483867</v>
      </c>
      <c r="BH350" s="106">
        <f t="shared" si="145"/>
        <v>0.75609756097560976</v>
      </c>
      <c r="BJ350" s="59"/>
    </row>
    <row r="351" spans="2:62" s="8" customFormat="1">
      <c r="B351" s="404"/>
      <c r="C351" s="407"/>
      <c r="D351" s="105" t="s">
        <v>133</v>
      </c>
      <c r="E351" s="110">
        <v>51</v>
      </c>
      <c r="F351" s="196">
        <f>IFERROR(E351/E355,"-")</f>
        <v>5.5676855895196505E-2</v>
      </c>
      <c r="G351" s="52">
        <v>63914785</v>
      </c>
      <c r="H351" s="52">
        <v>51</v>
      </c>
      <c r="I351" s="52">
        <f t="shared" si="146"/>
        <v>1253231.0784313725</v>
      </c>
      <c r="J351" s="52">
        <f t="shared" si="123"/>
        <v>1253231.0784313725</v>
      </c>
      <c r="K351" s="10">
        <f t="shared" si="124"/>
        <v>1</v>
      </c>
      <c r="L351" s="110">
        <v>168</v>
      </c>
      <c r="M351" s="196">
        <f>IFERROR(L351/L355,"-")</f>
        <v>1.494794910579233E-2</v>
      </c>
      <c r="N351" s="52">
        <v>211480507</v>
      </c>
      <c r="O351" s="52">
        <v>160</v>
      </c>
      <c r="P351" s="52">
        <f t="shared" si="125"/>
        <v>1258812.5416666667</v>
      </c>
      <c r="Q351" s="52">
        <f t="shared" si="126"/>
        <v>1321753.16875</v>
      </c>
      <c r="R351" s="10">
        <f t="shared" si="127"/>
        <v>0.95238095238095233</v>
      </c>
      <c r="S351" s="110">
        <v>0</v>
      </c>
      <c r="T351" s="196">
        <f>IFERROR(S351/S355,"-")</f>
        <v>0</v>
      </c>
      <c r="U351" s="52">
        <v>0</v>
      </c>
      <c r="V351" s="52">
        <v>0</v>
      </c>
      <c r="W351" s="52" t="str">
        <f t="shared" si="128"/>
        <v>-</v>
      </c>
      <c r="X351" s="52" t="str">
        <f t="shared" si="129"/>
        <v>-</v>
      </c>
      <c r="Y351" s="10" t="str">
        <f t="shared" si="130"/>
        <v>-</v>
      </c>
      <c r="Z351" s="110">
        <v>0</v>
      </c>
      <c r="AA351" s="196">
        <f>IFERROR(Z351/Z355,"-")</f>
        <v>0</v>
      </c>
      <c r="AB351" s="52">
        <v>0</v>
      </c>
      <c r="AC351" s="52">
        <v>0</v>
      </c>
      <c r="AD351" s="52" t="str">
        <f t="shared" si="131"/>
        <v>-</v>
      </c>
      <c r="AE351" s="52" t="str">
        <f t="shared" si="132"/>
        <v>-</v>
      </c>
      <c r="AF351" s="10" t="str">
        <f t="shared" si="133"/>
        <v>-</v>
      </c>
      <c r="AG351" s="110">
        <v>98</v>
      </c>
      <c r="AH351" s="196">
        <f>IFERROR(AG351/AG355,"-")</f>
        <v>2.7528089887640449E-2</v>
      </c>
      <c r="AI351" s="52">
        <v>119202530</v>
      </c>
      <c r="AJ351" s="52">
        <v>92</v>
      </c>
      <c r="AK351" s="52">
        <f t="shared" si="134"/>
        <v>1216352.3469387756</v>
      </c>
      <c r="AL351" s="52">
        <f t="shared" si="135"/>
        <v>1295679.6739130435</v>
      </c>
      <c r="AM351" s="10">
        <f t="shared" si="136"/>
        <v>0.93877551020408168</v>
      </c>
      <c r="AN351" s="110">
        <v>51</v>
      </c>
      <c r="AO351" s="196">
        <f>IFERROR(AN351/AN355,"-")</f>
        <v>8.9662447257383964E-3</v>
      </c>
      <c r="AP351" s="52">
        <v>71442876</v>
      </c>
      <c r="AQ351" s="52">
        <v>50</v>
      </c>
      <c r="AR351" s="52">
        <f t="shared" si="137"/>
        <v>1400840.705882353</v>
      </c>
      <c r="AS351" s="52">
        <f t="shared" si="138"/>
        <v>1428857.52</v>
      </c>
      <c r="AT351" s="10">
        <f t="shared" si="139"/>
        <v>0.98039215686274506</v>
      </c>
      <c r="AU351" s="110">
        <v>168</v>
      </c>
      <c r="AV351" s="196">
        <f>IFERROR(AU351/AU355,"-")</f>
        <v>0.58741258741258739</v>
      </c>
      <c r="AW351" s="52">
        <v>211480507</v>
      </c>
      <c r="AX351" s="52">
        <v>160</v>
      </c>
      <c r="AY351" s="52">
        <f t="shared" si="140"/>
        <v>1258812.5416666667</v>
      </c>
      <c r="AZ351" s="52">
        <f t="shared" si="141"/>
        <v>1321753.16875</v>
      </c>
      <c r="BA351" s="10">
        <f t="shared" si="142"/>
        <v>0.95238095238095233</v>
      </c>
      <c r="BB351" s="110">
        <v>22</v>
      </c>
      <c r="BC351" s="196">
        <f>IFERROR(BB351/BB355,"-")</f>
        <v>3.9927404718693282E-3</v>
      </c>
      <c r="BD351" s="52">
        <v>32687994</v>
      </c>
      <c r="BE351" s="52">
        <v>20</v>
      </c>
      <c r="BF351" s="52">
        <f t="shared" si="143"/>
        <v>1485817.9090909092</v>
      </c>
      <c r="BG351" s="52">
        <f t="shared" si="144"/>
        <v>1634399.7</v>
      </c>
      <c r="BH351" s="10">
        <f t="shared" si="145"/>
        <v>0.90909090909090906</v>
      </c>
      <c r="BJ351" s="59"/>
    </row>
    <row r="352" spans="2:62" s="8" customFormat="1">
      <c r="B352" s="404"/>
      <c r="C352" s="407"/>
      <c r="D352" s="105" t="s">
        <v>134</v>
      </c>
      <c r="E352" s="109">
        <v>25</v>
      </c>
      <c r="F352" s="194">
        <f>IFERROR(E352/E355,"-")</f>
        <v>2.7292576419213975E-2</v>
      </c>
      <c r="G352" s="195">
        <v>50982103</v>
      </c>
      <c r="H352" s="195">
        <v>25</v>
      </c>
      <c r="I352" s="195">
        <f t="shared" si="146"/>
        <v>2039284.12</v>
      </c>
      <c r="J352" s="195">
        <f t="shared" si="123"/>
        <v>2039284.12</v>
      </c>
      <c r="K352" s="106">
        <f t="shared" si="124"/>
        <v>1</v>
      </c>
      <c r="L352" s="109">
        <v>67</v>
      </c>
      <c r="M352" s="194">
        <f>IFERROR(L352/L355,"-")</f>
        <v>5.9613844648100361E-3</v>
      </c>
      <c r="N352" s="195">
        <v>127812589</v>
      </c>
      <c r="O352" s="195">
        <v>64</v>
      </c>
      <c r="P352" s="195">
        <f t="shared" si="125"/>
        <v>1907650.5820895522</v>
      </c>
      <c r="Q352" s="195">
        <f t="shared" si="126"/>
        <v>1997071.703125</v>
      </c>
      <c r="R352" s="106">
        <f t="shared" si="127"/>
        <v>0.95522388059701491</v>
      </c>
      <c r="S352" s="109">
        <v>0</v>
      </c>
      <c r="T352" s="194">
        <f>IFERROR(S352/S355,"-")</f>
        <v>0</v>
      </c>
      <c r="U352" s="195">
        <v>0</v>
      </c>
      <c r="V352" s="195">
        <v>0</v>
      </c>
      <c r="W352" s="195" t="str">
        <f t="shared" si="128"/>
        <v>-</v>
      </c>
      <c r="X352" s="195" t="str">
        <f t="shared" si="129"/>
        <v>-</v>
      </c>
      <c r="Y352" s="106" t="str">
        <f t="shared" si="130"/>
        <v>-</v>
      </c>
      <c r="Z352" s="109">
        <v>0</v>
      </c>
      <c r="AA352" s="194">
        <f>IFERROR(Z352/Z355,"-")</f>
        <v>0</v>
      </c>
      <c r="AB352" s="195">
        <v>0</v>
      </c>
      <c r="AC352" s="195">
        <v>0</v>
      </c>
      <c r="AD352" s="195" t="str">
        <f t="shared" si="131"/>
        <v>-</v>
      </c>
      <c r="AE352" s="195" t="str">
        <f t="shared" si="132"/>
        <v>-</v>
      </c>
      <c r="AF352" s="106" t="str">
        <f t="shared" si="133"/>
        <v>-</v>
      </c>
      <c r="AG352" s="109">
        <v>32</v>
      </c>
      <c r="AH352" s="194">
        <f>IFERROR(AG352/AG355,"-")</f>
        <v>8.988764044943821E-3</v>
      </c>
      <c r="AI352" s="195">
        <v>67138282</v>
      </c>
      <c r="AJ352" s="195">
        <v>31</v>
      </c>
      <c r="AK352" s="195">
        <f t="shared" si="134"/>
        <v>2098071.3125</v>
      </c>
      <c r="AL352" s="195">
        <f t="shared" si="135"/>
        <v>2165751.0322580645</v>
      </c>
      <c r="AM352" s="106">
        <f t="shared" si="136"/>
        <v>0.96875</v>
      </c>
      <c r="AN352" s="109">
        <v>28</v>
      </c>
      <c r="AO352" s="194">
        <f>IFERROR(AN352/AN355,"-")</f>
        <v>4.9226441631504926E-3</v>
      </c>
      <c r="AP352" s="195">
        <v>46414808</v>
      </c>
      <c r="AQ352" s="195">
        <v>26</v>
      </c>
      <c r="AR352" s="195">
        <f t="shared" si="137"/>
        <v>1657671.7142857143</v>
      </c>
      <c r="AS352" s="195">
        <f t="shared" si="138"/>
        <v>1785184.923076923</v>
      </c>
      <c r="AT352" s="106">
        <f t="shared" si="139"/>
        <v>0.9285714285714286</v>
      </c>
      <c r="AU352" s="109">
        <v>67</v>
      </c>
      <c r="AV352" s="194">
        <f>IFERROR(AU352/AU355,"-")</f>
        <v>0.23426573426573427</v>
      </c>
      <c r="AW352" s="195">
        <v>127812589</v>
      </c>
      <c r="AX352" s="195">
        <v>64</v>
      </c>
      <c r="AY352" s="195">
        <f t="shared" si="140"/>
        <v>1907650.5820895522</v>
      </c>
      <c r="AZ352" s="195">
        <f t="shared" si="141"/>
        <v>1997071.703125</v>
      </c>
      <c r="BA352" s="106">
        <f t="shared" si="142"/>
        <v>0.95522388059701491</v>
      </c>
      <c r="BB352" s="109">
        <v>11</v>
      </c>
      <c r="BC352" s="194">
        <f>IFERROR(BB352/BB355,"-")</f>
        <v>1.9963702359346641E-3</v>
      </c>
      <c r="BD352" s="195">
        <v>15871781</v>
      </c>
      <c r="BE352" s="195">
        <v>10</v>
      </c>
      <c r="BF352" s="195">
        <f t="shared" si="143"/>
        <v>1442889.1818181819</v>
      </c>
      <c r="BG352" s="195">
        <f t="shared" si="144"/>
        <v>1587178.1</v>
      </c>
      <c r="BH352" s="106">
        <f t="shared" si="145"/>
        <v>0.90909090909090906</v>
      </c>
      <c r="BJ352" s="59"/>
    </row>
    <row r="353" spans="2:62" s="8" customFormat="1">
      <c r="B353" s="404"/>
      <c r="C353" s="407"/>
      <c r="D353" s="105" t="s">
        <v>135</v>
      </c>
      <c r="E353" s="110">
        <v>15</v>
      </c>
      <c r="F353" s="196">
        <f>IFERROR(E353/E355,"-")</f>
        <v>1.6375545851528384E-2</v>
      </c>
      <c r="G353" s="52">
        <v>25181201</v>
      </c>
      <c r="H353" s="52">
        <v>15</v>
      </c>
      <c r="I353" s="52">
        <f t="shared" si="146"/>
        <v>1678746.7333333334</v>
      </c>
      <c r="J353" s="52">
        <f t="shared" si="123"/>
        <v>1678746.7333333334</v>
      </c>
      <c r="K353" s="10">
        <f t="shared" si="124"/>
        <v>1</v>
      </c>
      <c r="L353" s="110">
        <v>30</v>
      </c>
      <c r="M353" s="196">
        <f>IFERROR(L353/L355,"-")</f>
        <v>2.6692766260343445E-3</v>
      </c>
      <c r="N353" s="52">
        <v>51056264</v>
      </c>
      <c r="O353" s="52">
        <v>29</v>
      </c>
      <c r="P353" s="52">
        <f t="shared" si="125"/>
        <v>1701875.4666666666</v>
      </c>
      <c r="Q353" s="52">
        <f t="shared" si="126"/>
        <v>1760560.8275862068</v>
      </c>
      <c r="R353" s="10">
        <f t="shared" si="127"/>
        <v>0.96666666666666667</v>
      </c>
      <c r="S353" s="110">
        <v>0</v>
      </c>
      <c r="T353" s="196">
        <f>IFERROR(S353/S355,"-")</f>
        <v>0</v>
      </c>
      <c r="U353" s="52">
        <v>0</v>
      </c>
      <c r="V353" s="52">
        <v>0</v>
      </c>
      <c r="W353" s="52" t="str">
        <f t="shared" si="128"/>
        <v>-</v>
      </c>
      <c r="X353" s="52" t="str">
        <f t="shared" si="129"/>
        <v>-</v>
      </c>
      <c r="Y353" s="10" t="str">
        <f t="shared" si="130"/>
        <v>-</v>
      </c>
      <c r="Z353" s="110">
        <v>0</v>
      </c>
      <c r="AA353" s="196">
        <f>IFERROR(Z353/Z355,"-")</f>
        <v>0</v>
      </c>
      <c r="AB353" s="52">
        <v>0</v>
      </c>
      <c r="AC353" s="52">
        <v>0</v>
      </c>
      <c r="AD353" s="52" t="str">
        <f t="shared" si="131"/>
        <v>-</v>
      </c>
      <c r="AE353" s="52" t="str">
        <f t="shared" si="132"/>
        <v>-</v>
      </c>
      <c r="AF353" s="10" t="str">
        <f t="shared" si="133"/>
        <v>-</v>
      </c>
      <c r="AG353" s="110">
        <v>13</v>
      </c>
      <c r="AH353" s="196">
        <f>IFERROR(AG353/AG355,"-")</f>
        <v>3.6516853932584271E-3</v>
      </c>
      <c r="AI353" s="52">
        <v>22637996</v>
      </c>
      <c r="AJ353" s="52">
        <v>13</v>
      </c>
      <c r="AK353" s="52">
        <f t="shared" si="134"/>
        <v>1741384.3076923077</v>
      </c>
      <c r="AL353" s="52">
        <f t="shared" si="135"/>
        <v>1741384.3076923077</v>
      </c>
      <c r="AM353" s="10">
        <f t="shared" si="136"/>
        <v>1</v>
      </c>
      <c r="AN353" s="110">
        <v>14</v>
      </c>
      <c r="AO353" s="196">
        <f>IFERROR(AN353/AN355,"-")</f>
        <v>2.4613220815752463E-3</v>
      </c>
      <c r="AP353" s="52">
        <v>24116644</v>
      </c>
      <c r="AQ353" s="52">
        <v>13</v>
      </c>
      <c r="AR353" s="52">
        <f t="shared" si="137"/>
        <v>1722617.4285714286</v>
      </c>
      <c r="AS353" s="52">
        <f t="shared" si="138"/>
        <v>1855126.4615384615</v>
      </c>
      <c r="AT353" s="10">
        <f t="shared" si="139"/>
        <v>0.9285714285714286</v>
      </c>
      <c r="AU353" s="110">
        <v>30</v>
      </c>
      <c r="AV353" s="196">
        <f>IFERROR(AU353/AU355,"-")</f>
        <v>0.1048951048951049</v>
      </c>
      <c r="AW353" s="52">
        <v>51056264</v>
      </c>
      <c r="AX353" s="52">
        <v>29</v>
      </c>
      <c r="AY353" s="52">
        <f t="shared" si="140"/>
        <v>1701875.4666666666</v>
      </c>
      <c r="AZ353" s="52">
        <f t="shared" si="141"/>
        <v>1760560.8275862068</v>
      </c>
      <c r="BA353" s="10">
        <f t="shared" si="142"/>
        <v>0.96666666666666667</v>
      </c>
      <c r="BB353" s="110">
        <v>7</v>
      </c>
      <c r="BC353" s="196">
        <f>IFERROR(BB353/BB355,"-")</f>
        <v>1.2704174228675136E-3</v>
      </c>
      <c r="BD353" s="52">
        <v>6036127</v>
      </c>
      <c r="BE353" s="52">
        <v>5</v>
      </c>
      <c r="BF353" s="52">
        <f t="shared" si="143"/>
        <v>862303.85714285716</v>
      </c>
      <c r="BG353" s="52">
        <f t="shared" si="144"/>
        <v>1207225.3999999999</v>
      </c>
      <c r="BH353" s="10">
        <f t="shared" si="145"/>
        <v>0.7142857142857143</v>
      </c>
      <c r="BJ353" s="59"/>
    </row>
    <row r="354" spans="2:62" s="8" customFormat="1">
      <c r="B354" s="404"/>
      <c r="C354" s="407"/>
      <c r="D354" s="108" t="s">
        <v>136</v>
      </c>
      <c r="E354" s="303">
        <v>8</v>
      </c>
      <c r="F354" s="197">
        <f>IFERROR(E354/E355,"-")</f>
        <v>8.7336244541484712E-3</v>
      </c>
      <c r="G354" s="98">
        <v>17394487</v>
      </c>
      <c r="H354" s="98">
        <v>7</v>
      </c>
      <c r="I354" s="98">
        <f t="shared" si="146"/>
        <v>2174310.875</v>
      </c>
      <c r="J354" s="98">
        <f t="shared" si="123"/>
        <v>2484926.7142857141</v>
      </c>
      <c r="K354" s="26">
        <f t="shared" si="124"/>
        <v>0.875</v>
      </c>
      <c r="L354" s="303">
        <v>21</v>
      </c>
      <c r="M354" s="197">
        <f>IFERROR(L354/L355,"-")</f>
        <v>1.8684936382240413E-3</v>
      </c>
      <c r="N354" s="98">
        <v>45946311</v>
      </c>
      <c r="O354" s="98">
        <v>18</v>
      </c>
      <c r="P354" s="98">
        <f t="shared" si="125"/>
        <v>2187919.5714285714</v>
      </c>
      <c r="Q354" s="98">
        <f t="shared" si="126"/>
        <v>2552572.8333333335</v>
      </c>
      <c r="R354" s="26">
        <f t="shared" si="127"/>
        <v>0.8571428571428571</v>
      </c>
      <c r="S354" s="303">
        <v>0</v>
      </c>
      <c r="T354" s="197">
        <f>IFERROR(S354/S355,"-")</f>
        <v>0</v>
      </c>
      <c r="U354" s="98">
        <v>0</v>
      </c>
      <c r="V354" s="98">
        <v>0</v>
      </c>
      <c r="W354" s="98" t="str">
        <f t="shared" si="128"/>
        <v>-</v>
      </c>
      <c r="X354" s="98" t="str">
        <f t="shared" si="129"/>
        <v>-</v>
      </c>
      <c r="Y354" s="26" t="str">
        <f t="shared" si="130"/>
        <v>-</v>
      </c>
      <c r="Z354" s="303">
        <v>0</v>
      </c>
      <c r="AA354" s="197">
        <f>IFERROR(Z354/Z355,"-")</f>
        <v>0</v>
      </c>
      <c r="AB354" s="98">
        <v>0</v>
      </c>
      <c r="AC354" s="98">
        <v>0</v>
      </c>
      <c r="AD354" s="98" t="str">
        <f t="shared" si="131"/>
        <v>-</v>
      </c>
      <c r="AE354" s="98" t="str">
        <f t="shared" si="132"/>
        <v>-</v>
      </c>
      <c r="AF354" s="26" t="str">
        <f t="shared" si="133"/>
        <v>-</v>
      </c>
      <c r="AG354" s="303">
        <v>18</v>
      </c>
      <c r="AH354" s="197">
        <f>IFERROR(AG354/AG355,"-")</f>
        <v>5.0561797752808986E-3</v>
      </c>
      <c r="AI354" s="98">
        <v>40553353</v>
      </c>
      <c r="AJ354" s="98">
        <v>16</v>
      </c>
      <c r="AK354" s="98">
        <f t="shared" si="134"/>
        <v>2252964.0555555555</v>
      </c>
      <c r="AL354" s="98">
        <f t="shared" si="135"/>
        <v>2534584.5625</v>
      </c>
      <c r="AM354" s="26">
        <f t="shared" si="136"/>
        <v>0.88888888888888884</v>
      </c>
      <c r="AN354" s="303">
        <v>2</v>
      </c>
      <c r="AO354" s="197">
        <f>IFERROR(AN354/AN355,"-")</f>
        <v>3.5161744022503517E-4</v>
      </c>
      <c r="AP354" s="98">
        <v>164314</v>
      </c>
      <c r="AQ354" s="98">
        <v>1</v>
      </c>
      <c r="AR354" s="98">
        <f t="shared" si="137"/>
        <v>82157</v>
      </c>
      <c r="AS354" s="98">
        <f t="shared" si="138"/>
        <v>164314</v>
      </c>
      <c r="AT354" s="26">
        <f t="shared" si="139"/>
        <v>0.5</v>
      </c>
      <c r="AU354" s="303">
        <v>21</v>
      </c>
      <c r="AV354" s="197">
        <f>IFERROR(AU354/AU355,"-")</f>
        <v>7.3426573426573424E-2</v>
      </c>
      <c r="AW354" s="98">
        <v>45946311</v>
      </c>
      <c r="AX354" s="98">
        <v>18</v>
      </c>
      <c r="AY354" s="98">
        <f t="shared" si="140"/>
        <v>2187919.5714285714</v>
      </c>
      <c r="AZ354" s="98">
        <f t="shared" si="141"/>
        <v>2552572.8333333335</v>
      </c>
      <c r="BA354" s="26">
        <f t="shared" si="142"/>
        <v>0.8571428571428571</v>
      </c>
      <c r="BB354" s="303">
        <v>0</v>
      </c>
      <c r="BC354" s="197">
        <f>IFERROR(BB354/BB355,"-")</f>
        <v>0</v>
      </c>
      <c r="BD354" s="98">
        <v>0</v>
      </c>
      <c r="BE354" s="98">
        <v>0</v>
      </c>
      <c r="BF354" s="98" t="str">
        <f t="shared" si="143"/>
        <v>-</v>
      </c>
      <c r="BG354" s="98" t="str">
        <f t="shared" si="144"/>
        <v>-</v>
      </c>
      <c r="BH354" s="26" t="str">
        <f t="shared" si="145"/>
        <v>-</v>
      </c>
      <c r="BJ354" s="59"/>
    </row>
    <row r="355" spans="2:62" s="8" customFormat="1">
      <c r="B355" s="405"/>
      <c r="C355" s="408"/>
      <c r="D355" s="221" t="s">
        <v>64</v>
      </c>
      <c r="E355" s="111">
        <f>SUM(E347:E354)</f>
        <v>916</v>
      </c>
      <c r="F355" s="198">
        <f>IFERROR(E355/E355,"-")</f>
        <v>1</v>
      </c>
      <c r="G355" s="99">
        <f>SUM(G347:G354)</f>
        <v>240507815</v>
      </c>
      <c r="H355" s="99">
        <f>SUM(H347:H354)</f>
        <v>272</v>
      </c>
      <c r="I355" s="99">
        <f t="shared" si="146"/>
        <v>262563.11681222706</v>
      </c>
      <c r="J355" s="99">
        <f t="shared" si="123"/>
        <v>884219.9080882353</v>
      </c>
      <c r="K355" s="87">
        <f t="shared" si="124"/>
        <v>0.29694323144104806</v>
      </c>
      <c r="L355" s="111">
        <f>SUM(L347:L354)</f>
        <v>11239</v>
      </c>
      <c r="M355" s="198">
        <f>IFERROR(L355/L355,"-")</f>
        <v>1</v>
      </c>
      <c r="N355" s="99">
        <f>SUM(N347:N354)</f>
        <v>873396782</v>
      </c>
      <c r="O355" s="99">
        <f>SUM(O347:O354)</f>
        <v>1245</v>
      </c>
      <c r="P355" s="99">
        <f t="shared" si="125"/>
        <v>77711.25384820714</v>
      </c>
      <c r="Q355" s="99">
        <f t="shared" si="126"/>
        <v>701523.5196787148</v>
      </c>
      <c r="R355" s="87">
        <f t="shared" si="127"/>
        <v>0.11077497998042531</v>
      </c>
      <c r="S355" s="111">
        <f>SUM(S347:S354)</f>
        <v>622</v>
      </c>
      <c r="T355" s="198">
        <f>IFERROR(S355/S355,"-")</f>
        <v>1</v>
      </c>
      <c r="U355" s="99">
        <f>SUM(U347:U354)</f>
        <v>18357175</v>
      </c>
      <c r="V355" s="99">
        <f>SUM(V347:V354)</f>
        <v>28</v>
      </c>
      <c r="W355" s="99">
        <f t="shared" si="128"/>
        <v>29513.143086816719</v>
      </c>
      <c r="X355" s="99">
        <f t="shared" si="129"/>
        <v>655613.39285714284</v>
      </c>
      <c r="Y355" s="87">
        <f t="shared" si="130"/>
        <v>4.5016077170418008E-2</v>
      </c>
      <c r="Z355" s="111">
        <f>SUM(Z347:Z354)</f>
        <v>1339</v>
      </c>
      <c r="AA355" s="198">
        <f>IFERROR(Z355/Z355,"-")</f>
        <v>1</v>
      </c>
      <c r="AB355" s="99">
        <f>SUM(AB347:AB354)</f>
        <v>29067910</v>
      </c>
      <c r="AC355" s="99">
        <f>SUM(AC347:AC354)</f>
        <v>40</v>
      </c>
      <c r="AD355" s="99">
        <f t="shared" si="131"/>
        <v>21708.670649738611</v>
      </c>
      <c r="AE355" s="99">
        <f t="shared" si="132"/>
        <v>726697.75</v>
      </c>
      <c r="AF355" s="87">
        <f t="shared" si="133"/>
        <v>2.9873039581777446E-2</v>
      </c>
      <c r="AG355" s="111">
        <f>SUM(AG347:AG354)</f>
        <v>3560</v>
      </c>
      <c r="AH355" s="198">
        <f>IFERROR(AG355/AG355,"-")</f>
        <v>1</v>
      </c>
      <c r="AI355" s="99">
        <f>SUM(AI347:AI354)</f>
        <v>452052158</v>
      </c>
      <c r="AJ355" s="99">
        <f>SUM(AJ347:AJ354)</f>
        <v>643</v>
      </c>
      <c r="AK355" s="99">
        <f t="shared" si="134"/>
        <v>126980.94325842697</v>
      </c>
      <c r="AL355" s="99">
        <f t="shared" si="135"/>
        <v>703036.01555209956</v>
      </c>
      <c r="AM355" s="87">
        <f t="shared" si="136"/>
        <v>0.18061797752808989</v>
      </c>
      <c r="AN355" s="111">
        <f>SUM(AN347:AN354)</f>
        <v>5688</v>
      </c>
      <c r="AO355" s="198">
        <f>IFERROR(AN355/AN355,"-")</f>
        <v>1</v>
      </c>
      <c r="AP355" s="99">
        <f>SUM(AP347:AP354)</f>
        <v>329294671</v>
      </c>
      <c r="AQ355" s="99">
        <f>SUM(AQ347:AQ354)</f>
        <v>505</v>
      </c>
      <c r="AR355" s="99">
        <f t="shared" si="137"/>
        <v>57892.87464838256</v>
      </c>
      <c r="AS355" s="99">
        <f t="shared" si="138"/>
        <v>652068.65544554451</v>
      </c>
      <c r="AT355" s="87">
        <f t="shared" si="139"/>
        <v>8.8783403656821372E-2</v>
      </c>
      <c r="AU355" s="111">
        <f>SUM(AU347:AU354)</f>
        <v>286</v>
      </c>
      <c r="AV355" s="198">
        <f>IFERROR(AU355/AU355,"-")</f>
        <v>1</v>
      </c>
      <c r="AW355" s="99">
        <f>SUM(AW347:AW354)</f>
        <v>436295671</v>
      </c>
      <c r="AX355" s="99">
        <f>SUM(AX347:AX354)</f>
        <v>271</v>
      </c>
      <c r="AY355" s="99">
        <f t="shared" si="140"/>
        <v>1525509.3391608391</v>
      </c>
      <c r="AZ355" s="99">
        <f t="shared" si="141"/>
        <v>1609947.1254612545</v>
      </c>
      <c r="BA355" s="87">
        <f t="shared" si="142"/>
        <v>0.94755244755244761</v>
      </c>
      <c r="BB355" s="111">
        <f>SUM(BB347:BB354)</f>
        <v>5510</v>
      </c>
      <c r="BC355" s="198">
        <f>IFERROR(BB355/BB355,"-")</f>
        <v>1</v>
      </c>
      <c r="BD355" s="99">
        <f>SUM(BD347:BD354)</f>
        <v>115195337</v>
      </c>
      <c r="BE355" s="99">
        <f>SUM(BE347:BE354)</f>
        <v>168</v>
      </c>
      <c r="BF355" s="99">
        <f t="shared" si="143"/>
        <v>20906.594736842104</v>
      </c>
      <c r="BG355" s="99">
        <f t="shared" si="144"/>
        <v>685686.52976190473</v>
      </c>
      <c r="BH355" s="87">
        <f t="shared" si="145"/>
        <v>3.0490018148820328E-2</v>
      </c>
      <c r="BJ355" s="59"/>
    </row>
    <row r="356" spans="2:62" s="8" customFormat="1">
      <c r="B356" s="403">
        <v>40</v>
      </c>
      <c r="C356" s="406" t="s">
        <v>39</v>
      </c>
      <c r="D356" s="105" t="s">
        <v>132</v>
      </c>
      <c r="E356" s="109">
        <v>65</v>
      </c>
      <c r="F356" s="194">
        <f>IFERROR(E356/E364,"-")</f>
        <v>0.43333333333333335</v>
      </c>
      <c r="G356" s="195">
        <v>0</v>
      </c>
      <c r="H356" s="195">
        <v>0</v>
      </c>
      <c r="I356" s="195">
        <f t="shared" si="146"/>
        <v>0</v>
      </c>
      <c r="J356" s="195" t="str">
        <f t="shared" si="123"/>
        <v>-</v>
      </c>
      <c r="K356" s="106">
        <f t="shared" si="124"/>
        <v>0</v>
      </c>
      <c r="L356" s="109">
        <v>1067</v>
      </c>
      <c r="M356" s="194">
        <f>IFERROR(L356/L364,"-")</f>
        <v>0.71755211835911226</v>
      </c>
      <c r="N356" s="195">
        <v>0</v>
      </c>
      <c r="O356" s="195">
        <v>0</v>
      </c>
      <c r="P356" s="195">
        <f t="shared" si="125"/>
        <v>0</v>
      </c>
      <c r="Q356" s="195" t="str">
        <f t="shared" si="126"/>
        <v>-</v>
      </c>
      <c r="R356" s="106">
        <f t="shared" si="127"/>
        <v>0</v>
      </c>
      <c r="S356" s="109">
        <v>89</v>
      </c>
      <c r="T356" s="194">
        <f>IFERROR(S356/S364,"-")</f>
        <v>0.88118811881188119</v>
      </c>
      <c r="U356" s="195">
        <v>0</v>
      </c>
      <c r="V356" s="195">
        <v>0</v>
      </c>
      <c r="W356" s="195">
        <f t="shared" si="128"/>
        <v>0</v>
      </c>
      <c r="X356" s="195" t="str">
        <f t="shared" si="129"/>
        <v>-</v>
      </c>
      <c r="Y356" s="106">
        <f t="shared" si="130"/>
        <v>0</v>
      </c>
      <c r="Z356" s="109">
        <v>154</v>
      </c>
      <c r="AA356" s="194">
        <f>IFERROR(Z356/Z364,"-")</f>
        <v>0.92771084337349397</v>
      </c>
      <c r="AB356" s="195">
        <v>0</v>
      </c>
      <c r="AC356" s="195">
        <v>0</v>
      </c>
      <c r="AD356" s="195">
        <f t="shared" si="131"/>
        <v>0</v>
      </c>
      <c r="AE356" s="195" t="str">
        <f t="shared" si="132"/>
        <v>-</v>
      </c>
      <c r="AF356" s="106">
        <f t="shared" si="133"/>
        <v>0</v>
      </c>
      <c r="AG356" s="109">
        <v>311</v>
      </c>
      <c r="AH356" s="194">
        <f>IFERROR(AG356/AG364,"-")</f>
        <v>0.58679245283018866</v>
      </c>
      <c r="AI356" s="195">
        <v>0</v>
      </c>
      <c r="AJ356" s="195">
        <v>0</v>
      </c>
      <c r="AK356" s="195">
        <f t="shared" si="134"/>
        <v>0</v>
      </c>
      <c r="AL356" s="195" t="str">
        <f t="shared" si="135"/>
        <v>-</v>
      </c>
      <c r="AM356" s="106">
        <f t="shared" si="136"/>
        <v>0</v>
      </c>
      <c r="AN356" s="109">
        <v>513</v>
      </c>
      <c r="AO356" s="194">
        <f>IFERROR(AN356/AN364,"-")</f>
        <v>0.75775480059084199</v>
      </c>
      <c r="AP356" s="195">
        <v>0</v>
      </c>
      <c r="AQ356" s="195">
        <v>0</v>
      </c>
      <c r="AR356" s="195">
        <f t="shared" si="137"/>
        <v>0</v>
      </c>
      <c r="AS356" s="195" t="str">
        <f t="shared" si="138"/>
        <v>-</v>
      </c>
      <c r="AT356" s="106">
        <f t="shared" si="139"/>
        <v>0</v>
      </c>
      <c r="AU356" s="109">
        <v>0</v>
      </c>
      <c r="AV356" s="194">
        <f>IFERROR(AU356/AU364,"-")</f>
        <v>0</v>
      </c>
      <c r="AW356" s="195">
        <v>0</v>
      </c>
      <c r="AX356" s="195">
        <v>0</v>
      </c>
      <c r="AY356" s="195" t="str">
        <f t="shared" si="140"/>
        <v>-</v>
      </c>
      <c r="AZ356" s="195" t="str">
        <f t="shared" si="141"/>
        <v>-</v>
      </c>
      <c r="BA356" s="106" t="str">
        <f t="shared" si="142"/>
        <v>-</v>
      </c>
      <c r="BB356" s="109">
        <v>663</v>
      </c>
      <c r="BC356" s="194">
        <f>IFERROR(BB356/BB364,"-")</f>
        <v>0.91448275862068962</v>
      </c>
      <c r="BD356" s="195">
        <v>0</v>
      </c>
      <c r="BE356" s="195">
        <v>0</v>
      </c>
      <c r="BF356" s="195">
        <f t="shared" si="143"/>
        <v>0</v>
      </c>
      <c r="BG356" s="195" t="str">
        <f t="shared" si="144"/>
        <v>-</v>
      </c>
      <c r="BH356" s="106">
        <f t="shared" si="145"/>
        <v>0</v>
      </c>
      <c r="BJ356" s="59"/>
    </row>
    <row r="357" spans="2:62" s="8" customFormat="1">
      <c r="B357" s="404"/>
      <c r="C357" s="407"/>
      <c r="D357" s="105" t="s">
        <v>129</v>
      </c>
      <c r="E357" s="110">
        <v>17</v>
      </c>
      <c r="F357" s="196">
        <f>IFERROR(E357/E364,"-")</f>
        <v>0.11333333333333333</v>
      </c>
      <c r="G357" s="52">
        <v>527524</v>
      </c>
      <c r="H357" s="52">
        <v>3</v>
      </c>
      <c r="I357" s="52">
        <f t="shared" si="146"/>
        <v>31030.823529411766</v>
      </c>
      <c r="J357" s="52">
        <f t="shared" si="123"/>
        <v>175841.33333333334</v>
      </c>
      <c r="K357" s="10">
        <f t="shared" si="124"/>
        <v>0.17647058823529413</v>
      </c>
      <c r="L357" s="110">
        <v>117</v>
      </c>
      <c r="M357" s="196">
        <f>IFERROR(L357/L364,"-")</f>
        <v>7.868190988567586E-2</v>
      </c>
      <c r="N357" s="52">
        <v>5364467</v>
      </c>
      <c r="O357" s="52">
        <v>39</v>
      </c>
      <c r="P357" s="52">
        <f t="shared" si="125"/>
        <v>45850.145299145297</v>
      </c>
      <c r="Q357" s="52">
        <f t="shared" si="126"/>
        <v>137550.43589743591</v>
      </c>
      <c r="R357" s="10">
        <f t="shared" si="127"/>
        <v>0.33333333333333331</v>
      </c>
      <c r="S357" s="110">
        <v>3</v>
      </c>
      <c r="T357" s="196">
        <f>IFERROR(S357/S364,"-")</f>
        <v>2.9702970297029702E-2</v>
      </c>
      <c r="U357" s="52">
        <v>0</v>
      </c>
      <c r="V357" s="52">
        <v>0</v>
      </c>
      <c r="W357" s="52">
        <f t="shared" si="128"/>
        <v>0</v>
      </c>
      <c r="X357" s="52" t="str">
        <f t="shared" si="129"/>
        <v>-</v>
      </c>
      <c r="Y357" s="10">
        <f t="shared" si="130"/>
        <v>0</v>
      </c>
      <c r="Z357" s="110">
        <v>6</v>
      </c>
      <c r="AA357" s="196">
        <f>IFERROR(Z357/Z364,"-")</f>
        <v>3.614457831325301E-2</v>
      </c>
      <c r="AB357" s="52">
        <v>657266</v>
      </c>
      <c r="AC357" s="52">
        <v>3</v>
      </c>
      <c r="AD357" s="52">
        <f t="shared" si="131"/>
        <v>109544.33333333333</v>
      </c>
      <c r="AE357" s="52">
        <f t="shared" si="132"/>
        <v>219088.66666666666</v>
      </c>
      <c r="AF357" s="10">
        <f t="shared" si="133"/>
        <v>0.5</v>
      </c>
      <c r="AG357" s="110">
        <v>56</v>
      </c>
      <c r="AH357" s="196">
        <f>IFERROR(AG357/AG364,"-")</f>
        <v>0.10566037735849057</v>
      </c>
      <c r="AI357" s="52">
        <v>2610398</v>
      </c>
      <c r="AJ357" s="52">
        <v>20</v>
      </c>
      <c r="AK357" s="52">
        <f t="shared" si="134"/>
        <v>46614.25</v>
      </c>
      <c r="AL357" s="52">
        <f t="shared" si="135"/>
        <v>130519.9</v>
      </c>
      <c r="AM357" s="10">
        <f t="shared" si="136"/>
        <v>0.35714285714285715</v>
      </c>
      <c r="AN357" s="110">
        <v>52</v>
      </c>
      <c r="AO357" s="196">
        <f>IFERROR(AN357/AN364,"-")</f>
        <v>7.6809453471196457E-2</v>
      </c>
      <c r="AP357" s="52">
        <v>2096803</v>
      </c>
      <c r="AQ357" s="52">
        <v>16</v>
      </c>
      <c r="AR357" s="52">
        <f t="shared" si="137"/>
        <v>40323.134615384617</v>
      </c>
      <c r="AS357" s="52">
        <f t="shared" si="138"/>
        <v>131050.1875</v>
      </c>
      <c r="AT357" s="10">
        <f t="shared" si="139"/>
        <v>0.30769230769230771</v>
      </c>
      <c r="AU357" s="110">
        <v>0</v>
      </c>
      <c r="AV357" s="196">
        <f>IFERROR(AU357/AU364,"-")</f>
        <v>0</v>
      </c>
      <c r="AW357" s="52">
        <v>0</v>
      </c>
      <c r="AX357" s="52">
        <v>0</v>
      </c>
      <c r="AY357" s="52" t="str">
        <f t="shared" si="140"/>
        <v>-</v>
      </c>
      <c r="AZ357" s="52" t="str">
        <f t="shared" si="141"/>
        <v>-</v>
      </c>
      <c r="BA357" s="10" t="str">
        <f t="shared" si="142"/>
        <v>-</v>
      </c>
      <c r="BB357" s="110">
        <v>21</v>
      </c>
      <c r="BC357" s="196">
        <f>IFERROR(BB357/BB364,"-")</f>
        <v>2.8965517241379312E-2</v>
      </c>
      <c r="BD357" s="52">
        <v>268073</v>
      </c>
      <c r="BE357" s="52">
        <v>4</v>
      </c>
      <c r="BF357" s="52">
        <f t="shared" si="143"/>
        <v>12765.380952380952</v>
      </c>
      <c r="BG357" s="52">
        <f t="shared" si="144"/>
        <v>67018.25</v>
      </c>
      <c r="BH357" s="10">
        <f t="shared" si="145"/>
        <v>0.19047619047619047</v>
      </c>
      <c r="BJ357" s="59"/>
    </row>
    <row r="358" spans="2:62" s="8" customFormat="1">
      <c r="B358" s="404"/>
      <c r="C358" s="407"/>
      <c r="D358" s="105" t="s">
        <v>130</v>
      </c>
      <c r="E358" s="110">
        <v>11</v>
      </c>
      <c r="F358" s="196">
        <f>IFERROR(E358/E364,"-")</f>
        <v>7.3333333333333334E-2</v>
      </c>
      <c r="G358" s="52">
        <v>2166796</v>
      </c>
      <c r="H358" s="52">
        <v>10</v>
      </c>
      <c r="I358" s="52">
        <f t="shared" si="146"/>
        <v>196981.45454545456</v>
      </c>
      <c r="J358" s="52">
        <f t="shared" si="123"/>
        <v>216679.6</v>
      </c>
      <c r="K358" s="10">
        <f t="shared" si="124"/>
        <v>0.90909090909090906</v>
      </c>
      <c r="L358" s="110">
        <v>91</v>
      </c>
      <c r="M358" s="196">
        <f>IFERROR(L358/L364,"-")</f>
        <v>6.1197041022192332E-2</v>
      </c>
      <c r="N358" s="52">
        <v>8416391</v>
      </c>
      <c r="O358" s="52">
        <v>44</v>
      </c>
      <c r="P358" s="52">
        <f t="shared" si="125"/>
        <v>92487.81318681319</v>
      </c>
      <c r="Q358" s="52">
        <f t="shared" si="126"/>
        <v>191281.61363636365</v>
      </c>
      <c r="R358" s="10">
        <f t="shared" si="127"/>
        <v>0.48351648351648352</v>
      </c>
      <c r="S358" s="110">
        <v>3</v>
      </c>
      <c r="T358" s="196">
        <f>IFERROR(S358/S364,"-")</f>
        <v>2.9702970297029702E-2</v>
      </c>
      <c r="U358" s="52">
        <v>0</v>
      </c>
      <c r="V358" s="52">
        <v>0</v>
      </c>
      <c r="W358" s="52">
        <f t="shared" si="128"/>
        <v>0</v>
      </c>
      <c r="X358" s="52" t="str">
        <f t="shared" si="129"/>
        <v>-</v>
      </c>
      <c r="Y358" s="10">
        <f t="shared" si="130"/>
        <v>0</v>
      </c>
      <c r="Z358" s="110">
        <v>4</v>
      </c>
      <c r="AA358" s="196">
        <f>IFERROR(Z358/Z364,"-")</f>
        <v>2.4096385542168676E-2</v>
      </c>
      <c r="AB358" s="52">
        <v>245478</v>
      </c>
      <c r="AC358" s="52">
        <v>2</v>
      </c>
      <c r="AD358" s="52">
        <f t="shared" si="131"/>
        <v>61369.5</v>
      </c>
      <c r="AE358" s="52">
        <f t="shared" si="132"/>
        <v>122739</v>
      </c>
      <c r="AF358" s="10">
        <f t="shared" si="133"/>
        <v>0.5</v>
      </c>
      <c r="AG358" s="110">
        <v>45</v>
      </c>
      <c r="AH358" s="196">
        <f>IFERROR(AG358/AG364,"-")</f>
        <v>8.4905660377358486E-2</v>
      </c>
      <c r="AI358" s="52">
        <v>3792469</v>
      </c>
      <c r="AJ358" s="52">
        <v>23</v>
      </c>
      <c r="AK358" s="52">
        <f t="shared" si="134"/>
        <v>84277.088888888888</v>
      </c>
      <c r="AL358" s="52">
        <f t="shared" si="135"/>
        <v>164889.95652173914</v>
      </c>
      <c r="AM358" s="10">
        <f t="shared" si="136"/>
        <v>0.51111111111111107</v>
      </c>
      <c r="AN358" s="110">
        <v>39</v>
      </c>
      <c r="AO358" s="196">
        <f>IFERROR(AN358/AN364,"-")</f>
        <v>5.7607090103397339E-2</v>
      </c>
      <c r="AP358" s="52">
        <v>4378444</v>
      </c>
      <c r="AQ358" s="52">
        <v>19</v>
      </c>
      <c r="AR358" s="52">
        <f t="shared" si="137"/>
        <v>112267.79487179487</v>
      </c>
      <c r="AS358" s="52">
        <f t="shared" si="138"/>
        <v>230444.42105263157</v>
      </c>
      <c r="AT358" s="10">
        <f t="shared" si="139"/>
        <v>0.48717948717948717</v>
      </c>
      <c r="AU358" s="110">
        <v>0</v>
      </c>
      <c r="AV358" s="196">
        <f>IFERROR(AU358/AU364,"-")</f>
        <v>0</v>
      </c>
      <c r="AW358" s="52">
        <v>0</v>
      </c>
      <c r="AX358" s="52">
        <v>0</v>
      </c>
      <c r="AY358" s="52" t="str">
        <f t="shared" si="140"/>
        <v>-</v>
      </c>
      <c r="AZ358" s="52" t="str">
        <f t="shared" si="141"/>
        <v>-</v>
      </c>
      <c r="BA358" s="10" t="str">
        <f t="shared" si="142"/>
        <v>-</v>
      </c>
      <c r="BB358" s="110">
        <v>12</v>
      </c>
      <c r="BC358" s="196">
        <f>IFERROR(BB358/BB364,"-")</f>
        <v>1.6551724137931035E-2</v>
      </c>
      <c r="BD358" s="52">
        <v>309038</v>
      </c>
      <c r="BE358" s="52">
        <v>3</v>
      </c>
      <c r="BF358" s="52">
        <f t="shared" si="143"/>
        <v>25753.166666666668</v>
      </c>
      <c r="BG358" s="52">
        <f t="shared" si="144"/>
        <v>103012.66666666667</v>
      </c>
      <c r="BH358" s="10">
        <f t="shared" si="145"/>
        <v>0.25</v>
      </c>
      <c r="BJ358" s="59"/>
    </row>
    <row r="359" spans="2:62" s="8" customFormat="1">
      <c r="B359" s="404"/>
      <c r="C359" s="407"/>
      <c r="D359" s="105" t="s">
        <v>131</v>
      </c>
      <c r="E359" s="109">
        <v>16</v>
      </c>
      <c r="F359" s="194">
        <f>IFERROR(E359/E364,"-")</f>
        <v>0.10666666666666667</v>
      </c>
      <c r="G359" s="195">
        <v>9886314</v>
      </c>
      <c r="H359" s="195">
        <v>12</v>
      </c>
      <c r="I359" s="195">
        <f t="shared" si="146"/>
        <v>617894.625</v>
      </c>
      <c r="J359" s="195">
        <f t="shared" si="123"/>
        <v>823859.5</v>
      </c>
      <c r="K359" s="106">
        <f t="shared" si="124"/>
        <v>0.75</v>
      </c>
      <c r="L359" s="109">
        <v>99</v>
      </c>
      <c r="M359" s="194">
        <f>IFERROR(L359/L364,"-")</f>
        <v>6.657700067249496E-2</v>
      </c>
      <c r="N359" s="195">
        <v>67239359</v>
      </c>
      <c r="O359" s="195">
        <v>84</v>
      </c>
      <c r="P359" s="195">
        <f t="shared" si="125"/>
        <v>679185.4444444445</v>
      </c>
      <c r="Q359" s="195">
        <f t="shared" si="126"/>
        <v>800468.55952380947</v>
      </c>
      <c r="R359" s="106">
        <f t="shared" si="127"/>
        <v>0.84848484848484851</v>
      </c>
      <c r="S359" s="109">
        <v>6</v>
      </c>
      <c r="T359" s="194">
        <f>IFERROR(S359/S364,"-")</f>
        <v>5.9405940594059403E-2</v>
      </c>
      <c r="U359" s="195">
        <v>5050842</v>
      </c>
      <c r="V359" s="195">
        <v>6</v>
      </c>
      <c r="W359" s="195">
        <f t="shared" si="128"/>
        <v>841807</v>
      </c>
      <c r="X359" s="195">
        <f t="shared" si="129"/>
        <v>841807</v>
      </c>
      <c r="Y359" s="106">
        <f t="shared" si="130"/>
        <v>1</v>
      </c>
      <c r="Z359" s="109">
        <v>2</v>
      </c>
      <c r="AA359" s="194">
        <f>IFERROR(Z359/Z364,"-")</f>
        <v>1.2048192771084338E-2</v>
      </c>
      <c r="AB359" s="195">
        <v>2738710</v>
      </c>
      <c r="AC359" s="195">
        <v>2</v>
      </c>
      <c r="AD359" s="195">
        <f t="shared" si="131"/>
        <v>1369355</v>
      </c>
      <c r="AE359" s="195">
        <f t="shared" si="132"/>
        <v>1369355</v>
      </c>
      <c r="AF359" s="106">
        <f t="shared" si="133"/>
        <v>1</v>
      </c>
      <c r="AG359" s="109">
        <v>56</v>
      </c>
      <c r="AH359" s="194">
        <f>IFERROR(AG359/AG364,"-")</f>
        <v>0.10566037735849057</v>
      </c>
      <c r="AI359" s="195">
        <v>38013117</v>
      </c>
      <c r="AJ359" s="195">
        <v>46</v>
      </c>
      <c r="AK359" s="195">
        <f t="shared" si="134"/>
        <v>678805.66071428568</v>
      </c>
      <c r="AL359" s="195">
        <f t="shared" si="135"/>
        <v>826372.10869565222</v>
      </c>
      <c r="AM359" s="106">
        <f t="shared" si="136"/>
        <v>0.8214285714285714</v>
      </c>
      <c r="AN359" s="109">
        <v>35</v>
      </c>
      <c r="AO359" s="194">
        <f>IFERROR(AN359/AN364,"-")</f>
        <v>5.1698670605612999E-2</v>
      </c>
      <c r="AP359" s="195">
        <v>21436690</v>
      </c>
      <c r="AQ359" s="195">
        <v>30</v>
      </c>
      <c r="AR359" s="195">
        <f t="shared" si="137"/>
        <v>612476.85714285716</v>
      </c>
      <c r="AS359" s="195">
        <f t="shared" si="138"/>
        <v>714556.33333333337</v>
      </c>
      <c r="AT359" s="106">
        <f t="shared" si="139"/>
        <v>0.8571428571428571</v>
      </c>
      <c r="AU359" s="109">
        <v>0</v>
      </c>
      <c r="AV359" s="194">
        <f>IFERROR(AU359/AU364,"-")</f>
        <v>0</v>
      </c>
      <c r="AW359" s="195">
        <v>0</v>
      </c>
      <c r="AX359" s="195">
        <v>0</v>
      </c>
      <c r="AY359" s="195" t="str">
        <f t="shared" si="140"/>
        <v>-</v>
      </c>
      <c r="AZ359" s="195" t="str">
        <f t="shared" si="141"/>
        <v>-</v>
      </c>
      <c r="BA359" s="106" t="str">
        <f t="shared" si="142"/>
        <v>-</v>
      </c>
      <c r="BB359" s="109">
        <v>13</v>
      </c>
      <c r="BC359" s="194">
        <f>IFERROR(BB359/BB364,"-")</f>
        <v>1.793103448275862E-2</v>
      </c>
      <c r="BD359" s="195">
        <v>5369600</v>
      </c>
      <c r="BE359" s="195">
        <v>10</v>
      </c>
      <c r="BF359" s="195">
        <f t="shared" si="143"/>
        <v>413046.15384615387</v>
      </c>
      <c r="BG359" s="195">
        <f t="shared" si="144"/>
        <v>536960</v>
      </c>
      <c r="BH359" s="106">
        <f t="shared" si="145"/>
        <v>0.76923076923076927</v>
      </c>
      <c r="BJ359" s="59"/>
    </row>
    <row r="360" spans="2:62" s="8" customFormat="1">
      <c r="B360" s="404"/>
      <c r="C360" s="407"/>
      <c r="D360" s="105" t="s">
        <v>133</v>
      </c>
      <c r="E360" s="110">
        <v>21</v>
      </c>
      <c r="F360" s="196">
        <f>IFERROR(E360/E364,"-")</f>
        <v>0.14000000000000001</v>
      </c>
      <c r="G360" s="52">
        <v>19935175</v>
      </c>
      <c r="H360" s="52">
        <v>21</v>
      </c>
      <c r="I360" s="52">
        <f t="shared" si="146"/>
        <v>949294.04761904757</v>
      </c>
      <c r="J360" s="52">
        <f t="shared" si="123"/>
        <v>949294.04761904757</v>
      </c>
      <c r="K360" s="10">
        <f t="shared" si="124"/>
        <v>1</v>
      </c>
      <c r="L360" s="110">
        <v>65</v>
      </c>
      <c r="M360" s="196">
        <f>IFERROR(L360/L364,"-")</f>
        <v>4.3712172158708811E-2</v>
      </c>
      <c r="N360" s="52">
        <v>55669443</v>
      </c>
      <c r="O360" s="52">
        <v>58</v>
      </c>
      <c r="P360" s="52">
        <f t="shared" si="125"/>
        <v>856452.9692307692</v>
      </c>
      <c r="Q360" s="52">
        <f t="shared" si="126"/>
        <v>959817.98275862064</v>
      </c>
      <c r="R360" s="10">
        <f t="shared" si="127"/>
        <v>0.89230769230769236</v>
      </c>
      <c r="S360" s="110">
        <v>0</v>
      </c>
      <c r="T360" s="196">
        <f>IFERROR(S360/S364,"-")</f>
        <v>0</v>
      </c>
      <c r="U360" s="52">
        <v>0</v>
      </c>
      <c r="V360" s="52">
        <v>0</v>
      </c>
      <c r="W360" s="52" t="str">
        <f t="shared" si="128"/>
        <v>-</v>
      </c>
      <c r="X360" s="52" t="str">
        <f t="shared" si="129"/>
        <v>-</v>
      </c>
      <c r="Y360" s="10" t="str">
        <f t="shared" si="130"/>
        <v>-</v>
      </c>
      <c r="Z360" s="110">
        <v>0</v>
      </c>
      <c r="AA360" s="196">
        <f>IFERROR(Z360/Z364,"-")</f>
        <v>0</v>
      </c>
      <c r="AB360" s="52">
        <v>0</v>
      </c>
      <c r="AC360" s="52">
        <v>0</v>
      </c>
      <c r="AD360" s="52" t="str">
        <f t="shared" si="131"/>
        <v>-</v>
      </c>
      <c r="AE360" s="52" t="str">
        <f t="shared" si="132"/>
        <v>-</v>
      </c>
      <c r="AF360" s="10" t="str">
        <f t="shared" si="133"/>
        <v>-</v>
      </c>
      <c r="AG360" s="110">
        <v>28</v>
      </c>
      <c r="AH360" s="196">
        <f>IFERROR(AG360/AG364,"-")</f>
        <v>5.2830188679245285E-2</v>
      </c>
      <c r="AI360" s="52">
        <v>27104731</v>
      </c>
      <c r="AJ360" s="52">
        <v>26</v>
      </c>
      <c r="AK360" s="52">
        <f t="shared" si="134"/>
        <v>968026.10714285716</v>
      </c>
      <c r="AL360" s="52">
        <f t="shared" si="135"/>
        <v>1042489.6538461539</v>
      </c>
      <c r="AM360" s="10">
        <f t="shared" si="136"/>
        <v>0.9285714285714286</v>
      </c>
      <c r="AN360" s="110">
        <v>30</v>
      </c>
      <c r="AO360" s="196">
        <f>IFERROR(AN360/AN364,"-")</f>
        <v>4.4313146233382568E-2</v>
      </c>
      <c r="AP360" s="52">
        <v>21599788</v>
      </c>
      <c r="AQ360" s="52">
        <v>26</v>
      </c>
      <c r="AR360" s="52">
        <f t="shared" si="137"/>
        <v>719992.93333333335</v>
      </c>
      <c r="AS360" s="52">
        <f t="shared" si="138"/>
        <v>830761.07692307688</v>
      </c>
      <c r="AT360" s="10">
        <f t="shared" si="139"/>
        <v>0.8666666666666667</v>
      </c>
      <c r="AU360" s="110">
        <v>65</v>
      </c>
      <c r="AV360" s="196">
        <f>IFERROR(AU360/AU364,"-")</f>
        <v>0.5752212389380531</v>
      </c>
      <c r="AW360" s="52">
        <v>55669443</v>
      </c>
      <c r="AX360" s="52">
        <v>58</v>
      </c>
      <c r="AY360" s="52">
        <f t="shared" si="140"/>
        <v>856452.9692307692</v>
      </c>
      <c r="AZ360" s="52">
        <f t="shared" si="141"/>
        <v>959817.98275862064</v>
      </c>
      <c r="BA360" s="10">
        <f t="shared" si="142"/>
        <v>0.89230769230769236</v>
      </c>
      <c r="BB360" s="110">
        <v>10</v>
      </c>
      <c r="BC360" s="196">
        <f>IFERROR(BB360/BB364,"-")</f>
        <v>1.3793103448275862E-2</v>
      </c>
      <c r="BD360" s="52">
        <v>6002232</v>
      </c>
      <c r="BE360" s="52">
        <v>8</v>
      </c>
      <c r="BF360" s="52">
        <f t="shared" si="143"/>
        <v>600223.19999999995</v>
      </c>
      <c r="BG360" s="52">
        <f t="shared" si="144"/>
        <v>750279</v>
      </c>
      <c r="BH360" s="10">
        <f t="shared" si="145"/>
        <v>0.8</v>
      </c>
      <c r="BJ360" s="59"/>
    </row>
    <row r="361" spans="2:62" s="8" customFormat="1">
      <c r="B361" s="404"/>
      <c r="C361" s="407"/>
      <c r="D361" s="105" t="s">
        <v>134</v>
      </c>
      <c r="E361" s="109">
        <v>11</v>
      </c>
      <c r="F361" s="194">
        <f>IFERROR(E361/E364,"-")</f>
        <v>7.3333333333333334E-2</v>
      </c>
      <c r="G361" s="195">
        <v>22409333</v>
      </c>
      <c r="H361" s="195">
        <v>11</v>
      </c>
      <c r="I361" s="195">
        <f t="shared" si="146"/>
        <v>2037212.0909090908</v>
      </c>
      <c r="J361" s="195">
        <f t="shared" si="123"/>
        <v>2037212.0909090908</v>
      </c>
      <c r="K361" s="106">
        <f t="shared" si="124"/>
        <v>1</v>
      </c>
      <c r="L361" s="109">
        <v>22</v>
      </c>
      <c r="M361" s="194">
        <f>IFERROR(L361/L364,"-")</f>
        <v>1.4794889038332213E-2</v>
      </c>
      <c r="N361" s="195">
        <v>34457790</v>
      </c>
      <c r="O361" s="195">
        <v>22</v>
      </c>
      <c r="P361" s="195">
        <f t="shared" si="125"/>
        <v>1566263.1818181819</v>
      </c>
      <c r="Q361" s="195">
        <f t="shared" si="126"/>
        <v>1566263.1818181819</v>
      </c>
      <c r="R361" s="106">
        <f t="shared" si="127"/>
        <v>1</v>
      </c>
      <c r="S361" s="109">
        <v>0</v>
      </c>
      <c r="T361" s="194">
        <f>IFERROR(S361/S364,"-")</f>
        <v>0</v>
      </c>
      <c r="U361" s="195">
        <v>0</v>
      </c>
      <c r="V361" s="195">
        <v>0</v>
      </c>
      <c r="W361" s="195" t="str">
        <f t="shared" si="128"/>
        <v>-</v>
      </c>
      <c r="X361" s="195" t="str">
        <f t="shared" si="129"/>
        <v>-</v>
      </c>
      <c r="Y361" s="106" t="str">
        <f t="shared" si="130"/>
        <v>-</v>
      </c>
      <c r="Z361" s="109">
        <v>0</v>
      </c>
      <c r="AA361" s="194">
        <f>IFERROR(Z361/Z364,"-")</f>
        <v>0</v>
      </c>
      <c r="AB361" s="195">
        <v>0</v>
      </c>
      <c r="AC361" s="195">
        <v>0</v>
      </c>
      <c r="AD361" s="195" t="str">
        <f t="shared" si="131"/>
        <v>-</v>
      </c>
      <c r="AE361" s="195" t="str">
        <f t="shared" si="132"/>
        <v>-</v>
      </c>
      <c r="AF361" s="106" t="str">
        <f t="shared" si="133"/>
        <v>-</v>
      </c>
      <c r="AG361" s="109">
        <v>16</v>
      </c>
      <c r="AH361" s="194">
        <f>IFERROR(AG361/AG364,"-")</f>
        <v>3.0188679245283019E-2</v>
      </c>
      <c r="AI361" s="195">
        <v>27680110</v>
      </c>
      <c r="AJ361" s="195">
        <v>16</v>
      </c>
      <c r="AK361" s="195">
        <f t="shared" si="134"/>
        <v>1730006.875</v>
      </c>
      <c r="AL361" s="195">
        <f t="shared" si="135"/>
        <v>1730006.875</v>
      </c>
      <c r="AM361" s="106">
        <f t="shared" si="136"/>
        <v>1</v>
      </c>
      <c r="AN361" s="109">
        <v>3</v>
      </c>
      <c r="AO361" s="194">
        <f>IFERROR(AN361/AN364,"-")</f>
        <v>4.4313146233382573E-3</v>
      </c>
      <c r="AP361" s="195">
        <v>3898323</v>
      </c>
      <c r="AQ361" s="195">
        <v>3</v>
      </c>
      <c r="AR361" s="195">
        <f t="shared" si="137"/>
        <v>1299441</v>
      </c>
      <c r="AS361" s="195">
        <f t="shared" si="138"/>
        <v>1299441</v>
      </c>
      <c r="AT361" s="106">
        <f t="shared" si="139"/>
        <v>1</v>
      </c>
      <c r="AU361" s="109">
        <v>22</v>
      </c>
      <c r="AV361" s="194">
        <f>IFERROR(AU361/AU364,"-")</f>
        <v>0.19469026548672566</v>
      </c>
      <c r="AW361" s="195">
        <v>34457790</v>
      </c>
      <c r="AX361" s="195">
        <v>22</v>
      </c>
      <c r="AY361" s="195">
        <f t="shared" si="140"/>
        <v>1566263.1818181819</v>
      </c>
      <c r="AZ361" s="195">
        <f t="shared" si="141"/>
        <v>1566263.1818181819</v>
      </c>
      <c r="BA361" s="106">
        <f t="shared" si="142"/>
        <v>1</v>
      </c>
      <c r="BB361" s="109">
        <v>3</v>
      </c>
      <c r="BC361" s="194">
        <f>IFERROR(BB361/BB364,"-")</f>
        <v>4.1379310344827587E-3</v>
      </c>
      <c r="BD361" s="195">
        <v>2412812</v>
      </c>
      <c r="BE361" s="195">
        <v>2</v>
      </c>
      <c r="BF361" s="195">
        <f t="shared" si="143"/>
        <v>804270.66666666663</v>
      </c>
      <c r="BG361" s="195">
        <f t="shared" si="144"/>
        <v>1206406</v>
      </c>
      <c r="BH361" s="106">
        <f t="shared" si="145"/>
        <v>0.66666666666666663</v>
      </c>
      <c r="BJ361" s="59"/>
    </row>
    <row r="362" spans="2:62" s="8" customFormat="1">
      <c r="B362" s="404"/>
      <c r="C362" s="407"/>
      <c r="D362" s="105" t="s">
        <v>135</v>
      </c>
      <c r="E362" s="110">
        <v>8</v>
      </c>
      <c r="F362" s="196">
        <f>IFERROR(E362/E364,"-")</f>
        <v>5.3333333333333337E-2</v>
      </c>
      <c r="G362" s="52">
        <v>12832563</v>
      </c>
      <c r="H362" s="52">
        <v>8</v>
      </c>
      <c r="I362" s="52">
        <f t="shared" si="146"/>
        <v>1604070.375</v>
      </c>
      <c r="J362" s="52">
        <f t="shared" si="123"/>
        <v>1604070.375</v>
      </c>
      <c r="K362" s="10">
        <f t="shared" si="124"/>
        <v>1</v>
      </c>
      <c r="L362" s="110">
        <v>20</v>
      </c>
      <c r="M362" s="196">
        <f>IFERROR(L362/L364,"-")</f>
        <v>1.3449899125756557E-2</v>
      </c>
      <c r="N362" s="52">
        <v>39040454</v>
      </c>
      <c r="O362" s="52">
        <v>19</v>
      </c>
      <c r="P362" s="52">
        <f t="shared" si="125"/>
        <v>1952022.7</v>
      </c>
      <c r="Q362" s="52">
        <f t="shared" si="126"/>
        <v>2054760.7368421052</v>
      </c>
      <c r="R362" s="10">
        <f t="shared" si="127"/>
        <v>0.95</v>
      </c>
      <c r="S362" s="110">
        <v>0</v>
      </c>
      <c r="T362" s="196">
        <f>IFERROR(S362/S364,"-")</f>
        <v>0</v>
      </c>
      <c r="U362" s="52">
        <v>0</v>
      </c>
      <c r="V362" s="52">
        <v>0</v>
      </c>
      <c r="W362" s="52" t="str">
        <f t="shared" si="128"/>
        <v>-</v>
      </c>
      <c r="X362" s="52" t="str">
        <f t="shared" si="129"/>
        <v>-</v>
      </c>
      <c r="Y362" s="10" t="str">
        <f t="shared" si="130"/>
        <v>-</v>
      </c>
      <c r="Z362" s="110">
        <v>0</v>
      </c>
      <c r="AA362" s="196">
        <f>IFERROR(Z362/Z364,"-")</f>
        <v>0</v>
      </c>
      <c r="AB362" s="52">
        <v>0</v>
      </c>
      <c r="AC362" s="52">
        <v>0</v>
      </c>
      <c r="AD362" s="52" t="str">
        <f t="shared" si="131"/>
        <v>-</v>
      </c>
      <c r="AE362" s="52" t="str">
        <f t="shared" si="132"/>
        <v>-</v>
      </c>
      <c r="AF362" s="10" t="str">
        <f t="shared" si="133"/>
        <v>-</v>
      </c>
      <c r="AG362" s="110">
        <v>13</v>
      </c>
      <c r="AH362" s="196">
        <f>IFERROR(AG362/AG364,"-")</f>
        <v>2.4528301886792454E-2</v>
      </c>
      <c r="AI362" s="52">
        <v>27010558</v>
      </c>
      <c r="AJ362" s="52">
        <v>12</v>
      </c>
      <c r="AK362" s="52">
        <f t="shared" si="134"/>
        <v>2077735.2307692308</v>
      </c>
      <c r="AL362" s="52">
        <f t="shared" si="135"/>
        <v>2250879.8333333335</v>
      </c>
      <c r="AM362" s="10">
        <f t="shared" si="136"/>
        <v>0.92307692307692313</v>
      </c>
      <c r="AN362" s="110">
        <v>4</v>
      </c>
      <c r="AO362" s="196">
        <f>IFERROR(AN362/AN364,"-")</f>
        <v>5.9084194977843431E-3</v>
      </c>
      <c r="AP362" s="52">
        <v>4338297</v>
      </c>
      <c r="AQ362" s="52">
        <v>4</v>
      </c>
      <c r="AR362" s="52">
        <f t="shared" si="137"/>
        <v>1084574.25</v>
      </c>
      <c r="AS362" s="52">
        <f t="shared" si="138"/>
        <v>1084574.25</v>
      </c>
      <c r="AT362" s="10">
        <f t="shared" si="139"/>
        <v>1</v>
      </c>
      <c r="AU362" s="110">
        <v>20</v>
      </c>
      <c r="AV362" s="196">
        <f>IFERROR(AU362/AU364,"-")</f>
        <v>0.17699115044247787</v>
      </c>
      <c r="AW362" s="52">
        <v>39040454</v>
      </c>
      <c r="AX362" s="52">
        <v>19</v>
      </c>
      <c r="AY362" s="52">
        <f t="shared" si="140"/>
        <v>1952022.7</v>
      </c>
      <c r="AZ362" s="52">
        <f t="shared" si="141"/>
        <v>2054760.7368421052</v>
      </c>
      <c r="BA362" s="10">
        <f t="shared" si="142"/>
        <v>0.95</v>
      </c>
      <c r="BB362" s="110">
        <v>2</v>
      </c>
      <c r="BC362" s="196">
        <f>IFERROR(BB362/BB364,"-")</f>
        <v>2.7586206896551722E-3</v>
      </c>
      <c r="BD362" s="52">
        <v>1518168</v>
      </c>
      <c r="BE362" s="52">
        <v>2</v>
      </c>
      <c r="BF362" s="52">
        <f t="shared" si="143"/>
        <v>759084</v>
      </c>
      <c r="BG362" s="52">
        <f t="shared" si="144"/>
        <v>759084</v>
      </c>
      <c r="BH362" s="10">
        <f t="shared" si="145"/>
        <v>1</v>
      </c>
      <c r="BJ362" s="59"/>
    </row>
    <row r="363" spans="2:62" s="8" customFormat="1">
      <c r="B363" s="404"/>
      <c r="C363" s="407"/>
      <c r="D363" s="108" t="s">
        <v>136</v>
      </c>
      <c r="E363" s="303">
        <v>1</v>
      </c>
      <c r="F363" s="197">
        <f>IFERROR(E363/E364,"-")</f>
        <v>6.6666666666666671E-3</v>
      </c>
      <c r="G363" s="98">
        <v>2951367</v>
      </c>
      <c r="H363" s="98">
        <v>1</v>
      </c>
      <c r="I363" s="98">
        <f t="shared" si="146"/>
        <v>2951367</v>
      </c>
      <c r="J363" s="98">
        <f t="shared" si="123"/>
        <v>2951367</v>
      </c>
      <c r="K363" s="26">
        <f t="shared" si="124"/>
        <v>1</v>
      </c>
      <c r="L363" s="303">
        <v>6</v>
      </c>
      <c r="M363" s="197">
        <f>IFERROR(L363/L364,"-")</f>
        <v>4.0349697377269674E-3</v>
      </c>
      <c r="N363" s="98">
        <v>15322683</v>
      </c>
      <c r="O363" s="98">
        <v>6</v>
      </c>
      <c r="P363" s="98">
        <f t="shared" si="125"/>
        <v>2553780.5</v>
      </c>
      <c r="Q363" s="98">
        <f t="shared" si="126"/>
        <v>2553780.5</v>
      </c>
      <c r="R363" s="26">
        <f t="shared" si="127"/>
        <v>1</v>
      </c>
      <c r="S363" s="303">
        <v>0</v>
      </c>
      <c r="T363" s="197">
        <f>IFERROR(S363/S364,"-")</f>
        <v>0</v>
      </c>
      <c r="U363" s="98">
        <v>0</v>
      </c>
      <c r="V363" s="98">
        <v>0</v>
      </c>
      <c r="W363" s="98" t="str">
        <f t="shared" si="128"/>
        <v>-</v>
      </c>
      <c r="X363" s="98" t="str">
        <f t="shared" si="129"/>
        <v>-</v>
      </c>
      <c r="Y363" s="26" t="str">
        <f t="shared" si="130"/>
        <v>-</v>
      </c>
      <c r="Z363" s="303">
        <v>0</v>
      </c>
      <c r="AA363" s="197">
        <f>IFERROR(Z363/Z364,"-")</f>
        <v>0</v>
      </c>
      <c r="AB363" s="98">
        <v>0</v>
      </c>
      <c r="AC363" s="98">
        <v>0</v>
      </c>
      <c r="AD363" s="98" t="str">
        <f t="shared" si="131"/>
        <v>-</v>
      </c>
      <c r="AE363" s="98" t="str">
        <f t="shared" si="132"/>
        <v>-</v>
      </c>
      <c r="AF363" s="26" t="str">
        <f t="shared" si="133"/>
        <v>-</v>
      </c>
      <c r="AG363" s="303">
        <v>5</v>
      </c>
      <c r="AH363" s="197">
        <f>IFERROR(AG363/AG364,"-")</f>
        <v>9.433962264150943E-3</v>
      </c>
      <c r="AI363" s="98">
        <v>12017133</v>
      </c>
      <c r="AJ363" s="98">
        <v>5</v>
      </c>
      <c r="AK363" s="98">
        <f t="shared" si="134"/>
        <v>2403426.6</v>
      </c>
      <c r="AL363" s="98">
        <f t="shared" si="135"/>
        <v>2403426.6</v>
      </c>
      <c r="AM363" s="26">
        <f t="shared" si="136"/>
        <v>1</v>
      </c>
      <c r="AN363" s="303">
        <v>1</v>
      </c>
      <c r="AO363" s="197">
        <f>IFERROR(AN363/AN364,"-")</f>
        <v>1.4771048744460858E-3</v>
      </c>
      <c r="AP363" s="98">
        <v>3305550</v>
      </c>
      <c r="AQ363" s="98">
        <v>1</v>
      </c>
      <c r="AR363" s="98">
        <f t="shared" si="137"/>
        <v>3305550</v>
      </c>
      <c r="AS363" s="98">
        <f t="shared" si="138"/>
        <v>3305550</v>
      </c>
      <c r="AT363" s="26">
        <f t="shared" si="139"/>
        <v>1</v>
      </c>
      <c r="AU363" s="303">
        <v>6</v>
      </c>
      <c r="AV363" s="197">
        <f>IFERROR(AU363/AU364,"-")</f>
        <v>5.3097345132743362E-2</v>
      </c>
      <c r="AW363" s="98">
        <v>15322683</v>
      </c>
      <c r="AX363" s="98">
        <v>6</v>
      </c>
      <c r="AY363" s="98">
        <f t="shared" si="140"/>
        <v>2553780.5</v>
      </c>
      <c r="AZ363" s="98">
        <f t="shared" si="141"/>
        <v>2553780.5</v>
      </c>
      <c r="BA363" s="26">
        <f t="shared" si="142"/>
        <v>1</v>
      </c>
      <c r="BB363" s="303">
        <v>1</v>
      </c>
      <c r="BC363" s="197">
        <f>IFERROR(BB363/BB364,"-")</f>
        <v>1.3793103448275861E-3</v>
      </c>
      <c r="BD363" s="98">
        <v>0</v>
      </c>
      <c r="BE363" s="98">
        <v>0</v>
      </c>
      <c r="BF363" s="98">
        <f t="shared" si="143"/>
        <v>0</v>
      </c>
      <c r="BG363" s="98" t="str">
        <f t="shared" si="144"/>
        <v>-</v>
      </c>
      <c r="BH363" s="26">
        <f t="shared" si="145"/>
        <v>0</v>
      </c>
      <c r="BJ363" s="59"/>
    </row>
    <row r="364" spans="2:62" s="8" customFormat="1">
      <c r="B364" s="405"/>
      <c r="C364" s="408"/>
      <c r="D364" s="221" t="s">
        <v>64</v>
      </c>
      <c r="E364" s="111">
        <f>SUM(E356:E363)</f>
        <v>150</v>
      </c>
      <c r="F364" s="198">
        <f>IFERROR(E364/E364,"-")</f>
        <v>1</v>
      </c>
      <c r="G364" s="99">
        <f>SUM(G356:G363)</f>
        <v>70709072</v>
      </c>
      <c r="H364" s="99">
        <f>SUM(H356:H363)</f>
        <v>66</v>
      </c>
      <c r="I364" s="99">
        <f t="shared" si="146"/>
        <v>471393.81333333335</v>
      </c>
      <c r="J364" s="99">
        <f t="shared" si="123"/>
        <v>1071349.5757575757</v>
      </c>
      <c r="K364" s="87">
        <f t="shared" si="124"/>
        <v>0.44</v>
      </c>
      <c r="L364" s="111">
        <f>SUM(L356:L363)</f>
        <v>1487</v>
      </c>
      <c r="M364" s="198">
        <f>IFERROR(L364/L364,"-")</f>
        <v>1</v>
      </c>
      <c r="N364" s="99">
        <f>SUM(N356:N363)</f>
        <v>225510587</v>
      </c>
      <c r="O364" s="99">
        <f>SUM(O356:O363)</f>
        <v>272</v>
      </c>
      <c r="P364" s="99">
        <f t="shared" si="125"/>
        <v>151654.7323470074</v>
      </c>
      <c r="Q364" s="99">
        <f t="shared" si="126"/>
        <v>829083.0404411765</v>
      </c>
      <c r="R364" s="87">
        <f t="shared" si="127"/>
        <v>0.18291862811028917</v>
      </c>
      <c r="S364" s="111">
        <f>SUM(S356:S363)</f>
        <v>101</v>
      </c>
      <c r="T364" s="198">
        <f>IFERROR(S364/S364,"-")</f>
        <v>1</v>
      </c>
      <c r="U364" s="99">
        <f>SUM(U356:U363)</f>
        <v>5050842</v>
      </c>
      <c r="V364" s="99">
        <f>SUM(V356:V363)</f>
        <v>6</v>
      </c>
      <c r="W364" s="99">
        <f t="shared" si="128"/>
        <v>50008.33663366337</v>
      </c>
      <c r="X364" s="99">
        <f t="shared" si="129"/>
        <v>841807</v>
      </c>
      <c r="Y364" s="87">
        <f t="shared" si="130"/>
        <v>5.9405940594059403E-2</v>
      </c>
      <c r="Z364" s="111">
        <f>SUM(Z356:Z363)</f>
        <v>166</v>
      </c>
      <c r="AA364" s="198">
        <f>IFERROR(Z364/Z364,"-")</f>
        <v>1</v>
      </c>
      <c r="AB364" s="99">
        <f>SUM(AB356:AB363)</f>
        <v>3641454</v>
      </c>
      <c r="AC364" s="99">
        <f>SUM(AC356:AC363)</f>
        <v>7</v>
      </c>
      <c r="AD364" s="99">
        <f t="shared" si="131"/>
        <v>21936.469879518074</v>
      </c>
      <c r="AE364" s="99">
        <f t="shared" si="132"/>
        <v>520207.71428571426</v>
      </c>
      <c r="AF364" s="87">
        <f t="shared" si="133"/>
        <v>4.2168674698795178E-2</v>
      </c>
      <c r="AG364" s="111">
        <f>SUM(AG356:AG363)</f>
        <v>530</v>
      </c>
      <c r="AH364" s="198">
        <f>IFERROR(AG364/AG364,"-")</f>
        <v>1</v>
      </c>
      <c r="AI364" s="99">
        <f>SUM(AI356:AI363)</f>
        <v>138228516</v>
      </c>
      <c r="AJ364" s="99">
        <f>SUM(AJ356:AJ363)</f>
        <v>148</v>
      </c>
      <c r="AK364" s="99">
        <f t="shared" si="134"/>
        <v>260808.52075471697</v>
      </c>
      <c r="AL364" s="99">
        <f t="shared" si="135"/>
        <v>933976.45945945941</v>
      </c>
      <c r="AM364" s="87">
        <f t="shared" si="136"/>
        <v>0.27924528301886792</v>
      </c>
      <c r="AN364" s="111">
        <f>SUM(AN356:AN363)</f>
        <v>677</v>
      </c>
      <c r="AO364" s="198">
        <f>IFERROR(AN364/AN364,"-")</f>
        <v>1</v>
      </c>
      <c r="AP364" s="99">
        <f>SUM(AP356:AP363)</f>
        <v>61053895</v>
      </c>
      <c r="AQ364" s="99">
        <f>SUM(AQ356:AQ363)</f>
        <v>99</v>
      </c>
      <c r="AR364" s="99">
        <f t="shared" si="137"/>
        <v>90183.005908419495</v>
      </c>
      <c r="AS364" s="99">
        <f t="shared" si="138"/>
        <v>616706.01010101009</v>
      </c>
      <c r="AT364" s="87">
        <f t="shared" si="139"/>
        <v>0.14623338257016247</v>
      </c>
      <c r="AU364" s="111">
        <f>SUM(AU356:AU363)</f>
        <v>113</v>
      </c>
      <c r="AV364" s="198">
        <f>IFERROR(AU364/AU364,"-")</f>
        <v>1</v>
      </c>
      <c r="AW364" s="99">
        <f>SUM(AW356:AW363)</f>
        <v>144490370</v>
      </c>
      <c r="AX364" s="99">
        <f>SUM(AX356:AX363)</f>
        <v>105</v>
      </c>
      <c r="AY364" s="99">
        <f t="shared" si="140"/>
        <v>1278675.8407079645</v>
      </c>
      <c r="AZ364" s="99">
        <f t="shared" si="141"/>
        <v>1376098.7619047619</v>
      </c>
      <c r="BA364" s="87">
        <f t="shared" si="142"/>
        <v>0.92920353982300885</v>
      </c>
      <c r="BB364" s="111">
        <f>SUM(BB356:BB363)</f>
        <v>725</v>
      </c>
      <c r="BC364" s="198">
        <f>IFERROR(BB364/BB364,"-")</f>
        <v>1</v>
      </c>
      <c r="BD364" s="99">
        <f>SUM(BD356:BD363)</f>
        <v>15879923</v>
      </c>
      <c r="BE364" s="99">
        <f>SUM(BE356:BE363)</f>
        <v>29</v>
      </c>
      <c r="BF364" s="99">
        <f t="shared" si="143"/>
        <v>21903.342068965518</v>
      </c>
      <c r="BG364" s="99">
        <f t="shared" si="144"/>
        <v>547583.55172413797</v>
      </c>
      <c r="BH364" s="87">
        <f t="shared" si="145"/>
        <v>0.04</v>
      </c>
      <c r="BJ364" s="59"/>
    </row>
    <row r="365" spans="2:62" s="8" customFormat="1">
      <c r="B365" s="403">
        <v>41</v>
      </c>
      <c r="C365" s="406" t="s">
        <v>10</v>
      </c>
      <c r="D365" s="105" t="s">
        <v>132</v>
      </c>
      <c r="E365" s="109">
        <v>163</v>
      </c>
      <c r="F365" s="194">
        <f>IFERROR(E365/E373,"-")</f>
        <v>0.99390243902439024</v>
      </c>
      <c r="G365" s="195">
        <v>0</v>
      </c>
      <c r="H365" s="195">
        <v>0</v>
      </c>
      <c r="I365" s="195">
        <f t="shared" si="146"/>
        <v>0</v>
      </c>
      <c r="J365" s="195" t="str">
        <f t="shared" si="123"/>
        <v>-</v>
      </c>
      <c r="K365" s="106">
        <f t="shared" si="124"/>
        <v>0</v>
      </c>
      <c r="L365" s="109">
        <v>2020</v>
      </c>
      <c r="M365" s="194">
        <f>IFERROR(L365/L373,"-")</f>
        <v>0.99654662062160826</v>
      </c>
      <c r="N365" s="195">
        <v>0</v>
      </c>
      <c r="O365" s="195">
        <v>0</v>
      </c>
      <c r="P365" s="195">
        <f t="shared" si="125"/>
        <v>0</v>
      </c>
      <c r="Q365" s="195" t="str">
        <f t="shared" si="126"/>
        <v>-</v>
      </c>
      <c r="R365" s="106">
        <f t="shared" si="127"/>
        <v>0</v>
      </c>
      <c r="S365" s="109">
        <v>130</v>
      </c>
      <c r="T365" s="194">
        <f>IFERROR(S365/S373,"-")</f>
        <v>0.99236641221374045</v>
      </c>
      <c r="U365" s="195">
        <v>0</v>
      </c>
      <c r="V365" s="195">
        <v>0</v>
      </c>
      <c r="W365" s="195">
        <f t="shared" si="128"/>
        <v>0</v>
      </c>
      <c r="X365" s="195" t="str">
        <f t="shared" si="129"/>
        <v>-</v>
      </c>
      <c r="Y365" s="106">
        <f t="shared" si="130"/>
        <v>0</v>
      </c>
      <c r="Z365" s="109">
        <v>272</v>
      </c>
      <c r="AA365" s="194">
        <f>IFERROR(Z365/Z373,"-")</f>
        <v>1</v>
      </c>
      <c r="AB365" s="195">
        <v>0</v>
      </c>
      <c r="AC365" s="195">
        <v>0</v>
      </c>
      <c r="AD365" s="195">
        <f t="shared" si="131"/>
        <v>0</v>
      </c>
      <c r="AE365" s="195" t="str">
        <f t="shared" si="132"/>
        <v>-</v>
      </c>
      <c r="AF365" s="106">
        <f t="shared" si="133"/>
        <v>0</v>
      </c>
      <c r="AG365" s="109">
        <v>618</v>
      </c>
      <c r="AH365" s="194">
        <f>IFERROR(AG365/AG373,"-")</f>
        <v>0.99356913183279738</v>
      </c>
      <c r="AI365" s="195">
        <v>0</v>
      </c>
      <c r="AJ365" s="195">
        <v>0</v>
      </c>
      <c r="AK365" s="195">
        <f t="shared" si="134"/>
        <v>0</v>
      </c>
      <c r="AL365" s="195" t="str">
        <f t="shared" si="135"/>
        <v>-</v>
      </c>
      <c r="AM365" s="106">
        <f t="shared" si="136"/>
        <v>0</v>
      </c>
      <c r="AN365" s="109">
        <v>1000</v>
      </c>
      <c r="AO365" s="194">
        <f>IFERROR(AN365/AN373,"-")</f>
        <v>0.99900099900099903</v>
      </c>
      <c r="AP365" s="195">
        <v>0</v>
      </c>
      <c r="AQ365" s="195">
        <v>0</v>
      </c>
      <c r="AR365" s="195">
        <f t="shared" si="137"/>
        <v>0</v>
      </c>
      <c r="AS365" s="195" t="str">
        <f t="shared" si="138"/>
        <v>-</v>
      </c>
      <c r="AT365" s="106">
        <f t="shared" si="139"/>
        <v>0</v>
      </c>
      <c r="AU365" s="109">
        <v>0</v>
      </c>
      <c r="AV365" s="194">
        <f>IFERROR(AU365/AU373,"-")</f>
        <v>0</v>
      </c>
      <c r="AW365" s="195">
        <v>0</v>
      </c>
      <c r="AX365" s="195">
        <v>0</v>
      </c>
      <c r="AY365" s="195" t="str">
        <f t="shared" si="140"/>
        <v>-</v>
      </c>
      <c r="AZ365" s="195" t="str">
        <f t="shared" si="141"/>
        <v>-</v>
      </c>
      <c r="BA365" s="106" t="str">
        <f t="shared" si="142"/>
        <v>-</v>
      </c>
      <c r="BB365" s="109">
        <v>1068</v>
      </c>
      <c r="BC365" s="194">
        <f>IFERROR(BB365/BB373,"-")</f>
        <v>0.99719887955182074</v>
      </c>
      <c r="BD365" s="195">
        <v>0</v>
      </c>
      <c r="BE365" s="195">
        <v>0</v>
      </c>
      <c r="BF365" s="195">
        <f t="shared" si="143"/>
        <v>0</v>
      </c>
      <c r="BG365" s="195" t="str">
        <f t="shared" si="144"/>
        <v>-</v>
      </c>
      <c r="BH365" s="106">
        <f t="shared" si="145"/>
        <v>0</v>
      </c>
      <c r="BJ365" s="59"/>
    </row>
    <row r="366" spans="2:62" s="8" customFormat="1">
      <c r="B366" s="404"/>
      <c r="C366" s="407"/>
      <c r="D366" s="105" t="s">
        <v>129</v>
      </c>
      <c r="E366" s="110">
        <v>0</v>
      </c>
      <c r="F366" s="196">
        <f>IFERROR(E366/E373,"-")</f>
        <v>0</v>
      </c>
      <c r="G366" s="52">
        <v>0</v>
      </c>
      <c r="H366" s="52">
        <v>0</v>
      </c>
      <c r="I366" s="52" t="str">
        <f t="shared" si="146"/>
        <v>-</v>
      </c>
      <c r="J366" s="52" t="str">
        <f t="shared" si="123"/>
        <v>-</v>
      </c>
      <c r="K366" s="10" t="str">
        <f t="shared" si="124"/>
        <v>-</v>
      </c>
      <c r="L366" s="110">
        <v>1</v>
      </c>
      <c r="M366" s="196">
        <f>IFERROR(L366/L373,"-")</f>
        <v>4.9333991119881603E-4</v>
      </c>
      <c r="N366" s="52">
        <v>154728</v>
      </c>
      <c r="O366" s="52">
        <v>1</v>
      </c>
      <c r="P366" s="52">
        <f t="shared" si="125"/>
        <v>154728</v>
      </c>
      <c r="Q366" s="52">
        <f t="shared" si="126"/>
        <v>154728</v>
      </c>
      <c r="R366" s="10">
        <f t="shared" si="127"/>
        <v>1</v>
      </c>
      <c r="S366" s="110">
        <v>0</v>
      </c>
      <c r="T366" s="196">
        <f>IFERROR(S366/S373,"-")</f>
        <v>0</v>
      </c>
      <c r="U366" s="52">
        <v>0</v>
      </c>
      <c r="V366" s="52">
        <v>0</v>
      </c>
      <c r="W366" s="52" t="str">
        <f t="shared" si="128"/>
        <v>-</v>
      </c>
      <c r="X366" s="52" t="str">
        <f t="shared" si="129"/>
        <v>-</v>
      </c>
      <c r="Y366" s="10" t="str">
        <f t="shared" si="130"/>
        <v>-</v>
      </c>
      <c r="Z366" s="110">
        <v>0</v>
      </c>
      <c r="AA366" s="196">
        <f>IFERROR(Z366/Z373,"-")</f>
        <v>0</v>
      </c>
      <c r="AB366" s="52">
        <v>0</v>
      </c>
      <c r="AC366" s="52">
        <v>0</v>
      </c>
      <c r="AD366" s="52" t="str">
        <f t="shared" si="131"/>
        <v>-</v>
      </c>
      <c r="AE366" s="52" t="str">
        <f t="shared" si="132"/>
        <v>-</v>
      </c>
      <c r="AF366" s="10" t="str">
        <f t="shared" si="133"/>
        <v>-</v>
      </c>
      <c r="AG366" s="110">
        <v>0</v>
      </c>
      <c r="AH366" s="196">
        <f>IFERROR(AG366/AG373,"-")</f>
        <v>0</v>
      </c>
      <c r="AI366" s="52">
        <v>0</v>
      </c>
      <c r="AJ366" s="52">
        <v>0</v>
      </c>
      <c r="AK366" s="52" t="str">
        <f t="shared" si="134"/>
        <v>-</v>
      </c>
      <c r="AL366" s="52" t="str">
        <f t="shared" si="135"/>
        <v>-</v>
      </c>
      <c r="AM366" s="10" t="str">
        <f t="shared" si="136"/>
        <v>-</v>
      </c>
      <c r="AN366" s="110">
        <v>1</v>
      </c>
      <c r="AO366" s="196">
        <f>IFERROR(AN366/AN373,"-")</f>
        <v>9.99000999000999E-4</v>
      </c>
      <c r="AP366" s="52">
        <v>154728</v>
      </c>
      <c r="AQ366" s="52">
        <v>1</v>
      </c>
      <c r="AR366" s="52">
        <f t="shared" si="137"/>
        <v>154728</v>
      </c>
      <c r="AS366" s="52">
        <f t="shared" si="138"/>
        <v>154728</v>
      </c>
      <c r="AT366" s="10">
        <f t="shared" si="139"/>
        <v>1</v>
      </c>
      <c r="AU366" s="110">
        <v>0</v>
      </c>
      <c r="AV366" s="196">
        <f>IFERROR(AU366/AU373,"-")</f>
        <v>0</v>
      </c>
      <c r="AW366" s="52">
        <v>0</v>
      </c>
      <c r="AX366" s="52">
        <v>0</v>
      </c>
      <c r="AY366" s="52" t="str">
        <f t="shared" si="140"/>
        <v>-</v>
      </c>
      <c r="AZ366" s="52" t="str">
        <f t="shared" si="141"/>
        <v>-</v>
      </c>
      <c r="BA366" s="10" t="str">
        <f t="shared" si="142"/>
        <v>-</v>
      </c>
      <c r="BB366" s="110">
        <v>0</v>
      </c>
      <c r="BC366" s="196">
        <f>IFERROR(BB366/BB373,"-")</f>
        <v>0</v>
      </c>
      <c r="BD366" s="52">
        <v>0</v>
      </c>
      <c r="BE366" s="52">
        <v>0</v>
      </c>
      <c r="BF366" s="52" t="str">
        <f t="shared" si="143"/>
        <v>-</v>
      </c>
      <c r="BG366" s="52" t="str">
        <f t="shared" si="144"/>
        <v>-</v>
      </c>
      <c r="BH366" s="10" t="str">
        <f t="shared" si="145"/>
        <v>-</v>
      </c>
      <c r="BJ366" s="59"/>
    </row>
    <row r="367" spans="2:62" s="8" customFormat="1">
      <c r="B367" s="404"/>
      <c r="C367" s="407"/>
      <c r="D367" s="105" t="s">
        <v>130</v>
      </c>
      <c r="E367" s="110">
        <v>0</v>
      </c>
      <c r="F367" s="196">
        <f>IFERROR(E367/E373,"-")</f>
        <v>0</v>
      </c>
      <c r="G367" s="52">
        <v>0</v>
      </c>
      <c r="H367" s="52">
        <v>0</v>
      </c>
      <c r="I367" s="52" t="str">
        <f t="shared" si="146"/>
        <v>-</v>
      </c>
      <c r="J367" s="52" t="str">
        <f t="shared" si="123"/>
        <v>-</v>
      </c>
      <c r="K367" s="10" t="str">
        <f t="shared" si="124"/>
        <v>-</v>
      </c>
      <c r="L367" s="110">
        <v>2</v>
      </c>
      <c r="M367" s="196">
        <f>IFERROR(L367/L373,"-")</f>
        <v>9.8667982239763205E-4</v>
      </c>
      <c r="N367" s="52">
        <v>223776</v>
      </c>
      <c r="O367" s="52">
        <v>1</v>
      </c>
      <c r="P367" s="52">
        <f t="shared" si="125"/>
        <v>111888</v>
      </c>
      <c r="Q367" s="52">
        <f t="shared" si="126"/>
        <v>223776</v>
      </c>
      <c r="R367" s="10">
        <f t="shared" si="127"/>
        <v>0.5</v>
      </c>
      <c r="S367" s="110">
        <v>0</v>
      </c>
      <c r="T367" s="196">
        <f>IFERROR(S367/S373,"-")</f>
        <v>0</v>
      </c>
      <c r="U367" s="52">
        <v>0</v>
      </c>
      <c r="V367" s="52">
        <v>0</v>
      </c>
      <c r="W367" s="52" t="str">
        <f t="shared" si="128"/>
        <v>-</v>
      </c>
      <c r="X367" s="52" t="str">
        <f t="shared" si="129"/>
        <v>-</v>
      </c>
      <c r="Y367" s="10" t="str">
        <f t="shared" si="130"/>
        <v>-</v>
      </c>
      <c r="Z367" s="110">
        <v>0</v>
      </c>
      <c r="AA367" s="196">
        <f>IFERROR(Z367/Z373,"-")</f>
        <v>0</v>
      </c>
      <c r="AB367" s="52">
        <v>0</v>
      </c>
      <c r="AC367" s="52">
        <v>0</v>
      </c>
      <c r="AD367" s="52" t="str">
        <f t="shared" si="131"/>
        <v>-</v>
      </c>
      <c r="AE367" s="52" t="str">
        <f t="shared" si="132"/>
        <v>-</v>
      </c>
      <c r="AF367" s="10" t="str">
        <f t="shared" si="133"/>
        <v>-</v>
      </c>
      <c r="AG367" s="110">
        <v>2</v>
      </c>
      <c r="AH367" s="196">
        <f>IFERROR(AG367/AG373,"-")</f>
        <v>3.2154340836012861E-3</v>
      </c>
      <c r="AI367" s="52">
        <v>223776</v>
      </c>
      <c r="AJ367" s="52">
        <v>1</v>
      </c>
      <c r="AK367" s="52">
        <f t="shared" si="134"/>
        <v>111888</v>
      </c>
      <c r="AL367" s="52">
        <f t="shared" si="135"/>
        <v>223776</v>
      </c>
      <c r="AM367" s="10">
        <f t="shared" si="136"/>
        <v>0.5</v>
      </c>
      <c r="AN367" s="110">
        <v>0</v>
      </c>
      <c r="AO367" s="196">
        <f>IFERROR(AN367/AN373,"-")</f>
        <v>0</v>
      </c>
      <c r="AP367" s="52">
        <v>0</v>
      </c>
      <c r="AQ367" s="52">
        <v>0</v>
      </c>
      <c r="AR367" s="52" t="str">
        <f t="shared" si="137"/>
        <v>-</v>
      </c>
      <c r="AS367" s="52" t="str">
        <f t="shared" si="138"/>
        <v>-</v>
      </c>
      <c r="AT367" s="10" t="str">
        <f t="shared" si="139"/>
        <v>-</v>
      </c>
      <c r="AU367" s="110">
        <v>0</v>
      </c>
      <c r="AV367" s="196">
        <f>IFERROR(AU367/AU373,"-")</f>
        <v>0</v>
      </c>
      <c r="AW367" s="52">
        <v>0</v>
      </c>
      <c r="AX367" s="52">
        <v>0</v>
      </c>
      <c r="AY367" s="52" t="str">
        <f t="shared" si="140"/>
        <v>-</v>
      </c>
      <c r="AZ367" s="52" t="str">
        <f t="shared" si="141"/>
        <v>-</v>
      </c>
      <c r="BA367" s="10" t="str">
        <f t="shared" si="142"/>
        <v>-</v>
      </c>
      <c r="BB367" s="110">
        <v>0</v>
      </c>
      <c r="BC367" s="196">
        <f>IFERROR(BB367/BB373,"-")</f>
        <v>0</v>
      </c>
      <c r="BD367" s="52">
        <v>0</v>
      </c>
      <c r="BE367" s="52">
        <v>0</v>
      </c>
      <c r="BF367" s="52" t="str">
        <f t="shared" si="143"/>
        <v>-</v>
      </c>
      <c r="BG367" s="52" t="str">
        <f t="shared" si="144"/>
        <v>-</v>
      </c>
      <c r="BH367" s="10" t="str">
        <f t="shared" si="145"/>
        <v>-</v>
      </c>
      <c r="BJ367" s="59"/>
    </row>
    <row r="368" spans="2:62" s="8" customFormat="1">
      <c r="B368" s="404"/>
      <c r="C368" s="407"/>
      <c r="D368" s="105" t="s">
        <v>131</v>
      </c>
      <c r="E368" s="109">
        <v>0</v>
      </c>
      <c r="F368" s="194">
        <f>IFERROR(E368/E373,"-")</f>
        <v>0</v>
      </c>
      <c r="G368" s="195">
        <v>0</v>
      </c>
      <c r="H368" s="195">
        <v>0</v>
      </c>
      <c r="I368" s="195" t="str">
        <f t="shared" si="146"/>
        <v>-</v>
      </c>
      <c r="J368" s="195" t="str">
        <f t="shared" si="123"/>
        <v>-</v>
      </c>
      <c r="K368" s="106" t="str">
        <f t="shared" si="124"/>
        <v>-</v>
      </c>
      <c r="L368" s="109">
        <v>2</v>
      </c>
      <c r="M368" s="194">
        <f>IFERROR(L368/L373,"-")</f>
        <v>9.8667982239763205E-4</v>
      </c>
      <c r="N368" s="195">
        <v>734089</v>
      </c>
      <c r="O368" s="195">
        <v>2</v>
      </c>
      <c r="P368" s="195">
        <f t="shared" si="125"/>
        <v>367044.5</v>
      </c>
      <c r="Q368" s="195">
        <f t="shared" si="126"/>
        <v>367044.5</v>
      </c>
      <c r="R368" s="106">
        <f t="shared" si="127"/>
        <v>1</v>
      </c>
      <c r="S368" s="109">
        <v>1</v>
      </c>
      <c r="T368" s="194">
        <f>IFERROR(S368/S373,"-")</f>
        <v>7.6335877862595417E-3</v>
      </c>
      <c r="U368" s="195">
        <v>81607</v>
      </c>
      <c r="V368" s="195">
        <v>1</v>
      </c>
      <c r="W368" s="195">
        <f t="shared" si="128"/>
        <v>81607</v>
      </c>
      <c r="X368" s="195">
        <f t="shared" si="129"/>
        <v>81607</v>
      </c>
      <c r="Y368" s="106">
        <f t="shared" si="130"/>
        <v>1</v>
      </c>
      <c r="Z368" s="109">
        <v>0</v>
      </c>
      <c r="AA368" s="194">
        <f>IFERROR(Z368/Z373,"-")</f>
        <v>0</v>
      </c>
      <c r="AB368" s="195">
        <v>0</v>
      </c>
      <c r="AC368" s="195">
        <v>0</v>
      </c>
      <c r="AD368" s="195" t="str">
        <f t="shared" si="131"/>
        <v>-</v>
      </c>
      <c r="AE368" s="195" t="str">
        <f t="shared" si="132"/>
        <v>-</v>
      </c>
      <c r="AF368" s="106" t="str">
        <f t="shared" si="133"/>
        <v>-</v>
      </c>
      <c r="AG368" s="109">
        <v>1</v>
      </c>
      <c r="AH368" s="194">
        <f>IFERROR(AG368/AG373,"-")</f>
        <v>1.6077170418006431E-3</v>
      </c>
      <c r="AI368" s="195">
        <v>652482</v>
      </c>
      <c r="AJ368" s="195">
        <v>1</v>
      </c>
      <c r="AK368" s="195">
        <f t="shared" si="134"/>
        <v>652482</v>
      </c>
      <c r="AL368" s="195">
        <f t="shared" si="135"/>
        <v>652482</v>
      </c>
      <c r="AM368" s="106">
        <f t="shared" si="136"/>
        <v>1</v>
      </c>
      <c r="AN368" s="109">
        <v>0</v>
      </c>
      <c r="AO368" s="194">
        <f>IFERROR(AN368/AN373,"-")</f>
        <v>0</v>
      </c>
      <c r="AP368" s="195">
        <v>0</v>
      </c>
      <c r="AQ368" s="195">
        <v>0</v>
      </c>
      <c r="AR368" s="195" t="str">
        <f t="shared" si="137"/>
        <v>-</v>
      </c>
      <c r="AS368" s="195" t="str">
        <f t="shared" si="138"/>
        <v>-</v>
      </c>
      <c r="AT368" s="106" t="str">
        <f t="shared" si="139"/>
        <v>-</v>
      </c>
      <c r="AU368" s="109">
        <v>0</v>
      </c>
      <c r="AV368" s="194">
        <f>IFERROR(AU368/AU373,"-")</f>
        <v>0</v>
      </c>
      <c r="AW368" s="195">
        <v>0</v>
      </c>
      <c r="AX368" s="195">
        <v>0</v>
      </c>
      <c r="AY368" s="195" t="str">
        <f t="shared" si="140"/>
        <v>-</v>
      </c>
      <c r="AZ368" s="195" t="str">
        <f t="shared" si="141"/>
        <v>-</v>
      </c>
      <c r="BA368" s="106" t="str">
        <f t="shared" si="142"/>
        <v>-</v>
      </c>
      <c r="BB368" s="109">
        <v>1</v>
      </c>
      <c r="BC368" s="194">
        <f>IFERROR(BB368/BB373,"-")</f>
        <v>9.3370681605975728E-4</v>
      </c>
      <c r="BD368" s="195">
        <v>1790157</v>
      </c>
      <c r="BE368" s="195">
        <v>1</v>
      </c>
      <c r="BF368" s="195">
        <f t="shared" si="143"/>
        <v>1790157</v>
      </c>
      <c r="BG368" s="195">
        <f t="shared" si="144"/>
        <v>1790157</v>
      </c>
      <c r="BH368" s="106">
        <f t="shared" si="145"/>
        <v>1</v>
      </c>
      <c r="BJ368" s="59"/>
    </row>
    <row r="369" spans="2:62" s="8" customFormat="1">
      <c r="B369" s="404"/>
      <c r="C369" s="407"/>
      <c r="D369" s="105" t="s">
        <v>133</v>
      </c>
      <c r="E369" s="110">
        <v>1</v>
      </c>
      <c r="F369" s="196">
        <f>IFERROR(E369/E373,"-")</f>
        <v>6.0975609756097563E-3</v>
      </c>
      <c r="G369" s="52">
        <v>0</v>
      </c>
      <c r="H369" s="52">
        <v>0</v>
      </c>
      <c r="I369" s="52">
        <f t="shared" si="146"/>
        <v>0</v>
      </c>
      <c r="J369" s="52" t="str">
        <f t="shared" si="123"/>
        <v>-</v>
      </c>
      <c r="K369" s="10">
        <f t="shared" si="124"/>
        <v>0</v>
      </c>
      <c r="L369" s="110">
        <v>0</v>
      </c>
      <c r="M369" s="196">
        <f>IFERROR(L369/L373,"-")</f>
        <v>0</v>
      </c>
      <c r="N369" s="52">
        <v>0</v>
      </c>
      <c r="O369" s="52">
        <v>0</v>
      </c>
      <c r="P369" s="52" t="str">
        <f t="shared" si="125"/>
        <v>-</v>
      </c>
      <c r="Q369" s="52" t="str">
        <f t="shared" si="126"/>
        <v>-</v>
      </c>
      <c r="R369" s="10" t="str">
        <f t="shared" si="127"/>
        <v>-</v>
      </c>
      <c r="S369" s="110">
        <v>0</v>
      </c>
      <c r="T369" s="196">
        <f>IFERROR(S369/S373,"-")</f>
        <v>0</v>
      </c>
      <c r="U369" s="52">
        <v>0</v>
      </c>
      <c r="V369" s="52">
        <v>0</v>
      </c>
      <c r="W369" s="52" t="str">
        <f t="shared" si="128"/>
        <v>-</v>
      </c>
      <c r="X369" s="52" t="str">
        <f t="shared" si="129"/>
        <v>-</v>
      </c>
      <c r="Y369" s="10" t="str">
        <f t="shared" si="130"/>
        <v>-</v>
      </c>
      <c r="Z369" s="110">
        <v>0</v>
      </c>
      <c r="AA369" s="196">
        <f>IFERROR(Z369/Z373,"-")</f>
        <v>0</v>
      </c>
      <c r="AB369" s="52">
        <v>0</v>
      </c>
      <c r="AC369" s="52">
        <v>0</v>
      </c>
      <c r="AD369" s="52" t="str">
        <f t="shared" si="131"/>
        <v>-</v>
      </c>
      <c r="AE369" s="52" t="str">
        <f t="shared" si="132"/>
        <v>-</v>
      </c>
      <c r="AF369" s="10" t="str">
        <f t="shared" si="133"/>
        <v>-</v>
      </c>
      <c r="AG369" s="110">
        <v>0</v>
      </c>
      <c r="AH369" s="196">
        <f>IFERROR(AG369/AG373,"-")</f>
        <v>0</v>
      </c>
      <c r="AI369" s="52">
        <v>0</v>
      </c>
      <c r="AJ369" s="52">
        <v>0</v>
      </c>
      <c r="AK369" s="52" t="str">
        <f t="shared" si="134"/>
        <v>-</v>
      </c>
      <c r="AL369" s="52" t="str">
        <f t="shared" si="135"/>
        <v>-</v>
      </c>
      <c r="AM369" s="10" t="str">
        <f t="shared" si="136"/>
        <v>-</v>
      </c>
      <c r="AN369" s="110">
        <v>0</v>
      </c>
      <c r="AO369" s="196">
        <f>IFERROR(AN369/AN373,"-")</f>
        <v>0</v>
      </c>
      <c r="AP369" s="52">
        <v>0</v>
      </c>
      <c r="AQ369" s="52">
        <v>0</v>
      </c>
      <c r="AR369" s="52" t="str">
        <f t="shared" si="137"/>
        <v>-</v>
      </c>
      <c r="AS369" s="52" t="str">
        <f t="shared" si="138"/>
        <v>-</v>
      </c>
      <c r="AT369" s="10" t="str">
        <f t="shared" si="139"/>
        <v>-</v>
      </c>
      <c r="AU369" s="110">
        <v>0</v>
      </c>
      <c r="AV369" s="196">
        <f>IFERROR(AU369/AU373,"-")</f>
        <v>0</v>
      </c>
      <c r="AW369" s="52">
        <v>0</v>
      </c>
      <c r="AX369" s="52">
        <v>0</v>
      </c>
      <c r="AY369" s="52" t="str">
        <f t="shared" si="140"/>
        <v>-</v>
      </c>
      <c r="AZ369" s="52" t="str">
        <f t="shared" si="141"/>
        <v>-</v>
      </c>
      <c r="BA369" s="10" t="str">
        <f t="shared" si="142"/>
        <v>-</v>
      </c>
      <c r="BB369" s="110">
        <v>1</v>
      </c>
      <c r="BC369" s="196">
        <f>IFERROR(BB369/BB373,"-")</f>
        <v>9.3370681605975728E-4</v>
      </c>
      <c r="BD369" s="52">
        <v>759564</v>
      </c>
      <c r="BE369" s="52">
        <v>1</v>
      </c>
      <c r="BF369" s="52">
        <f t="shared" si="143"/>
        <v>759564</v>
      </c>
      <c r="BG369" s="52">
        <f t="shared" si="144"/>
        <v>759564</v>
      </c>
      <c r="BH369" s="10">
        <f t="shared" si="145"/>
        <v>1</v>
      </c>
      <c r="BJ369" s="59"/>
    </row>
    <row r="370" spans="2:62" s="8" customFormat="1">
      <c r="B370" s="404"/>
      <c r="C370" s="407"/>
      <c r="D370" s="105" t="s">
        <v>134</v>
      </c>
      <c r="E370" s="109">
        <v>0</v>
      </c>
      <c r="F370" s="194">
        <f>IFERROR(E370/E373,"-")</f>
        <v>0</v>
      </c>
      <c r="G370" s="195">
        <v>0</v>
      </c>
      <c r="H370" s="195">
        <v>0</v>
      </c>
      <c r="I370" s="195" t="str">
        <f t="shared" si="146"/>
        <v>-</v>
      </c>
      <c r="J370" s="195" t="str">
        <f t="shared" si="123"/>
        <v>-</v>
      </c>
      <c r="K370" s="106" t="str">
        <f t="shared" si="124"/>
        <v>-</v>
      </c>
      <c r="L370" s="109">
        <v>0</v>
      </c>
      <c r="M370" s="194">
        <f>IFERROR(L370/L373,"-")</f>
        <v>0</v>
      </c>
      <c r="N370" s="195">
        <v>0</v>
      </c>
      <c r="O370" s="195">
        <v>0</v>
      </c>
      <c r="P370" s="195" t="str">
        <f t="shared" si="125"/>
        <v>-</v>
      </c>
      <c r="Q370" s="195" t="str">
        <f t="shared" si="126"/>
        <v>-</v>
      </c>
      <c r="R370" s="106" t="str">
        <f t="shared" si="127"/>
        <v>-</v>
      </c>
      <c r="S370" s="109">
        <v>0</v>
      </c>
      <c r="T370" s="194">
        <f>IFERROR(S370/S373,"-")</f>
        <v>0</v>
      </c>
      <c r="U370" s="195">
        <v>0</v>
      </c>
      <c r="V370" s="195">
        <v>0</v>
      </c>
      <c r="W370" s="195" t="str">
        <f t="shared" si="128"/>
        <v>-</v>
      </c>
      <c r="X370" s="195" t="str">
        <f t="shared" si="129"/>
        <v>-</v>
      </c>
      <c r="Y370" s="106" t="str">
        <f t="shared" si="130"/>
        <v>-</v>
      </c>
      <c r="Z370" s="109">
        <v>0</v>
      </c>
      <c r="AA370" s="194">
        <f>IFERROR(Z370/Z373,"-")</f>
        <v>0</v>
      </c>
      <c r="AB370" s="195">
        <v>0</v>
      </c>
      <c r="AC370" s="195">
        <v>0</v>
      </c>
      <c r="AD370" s="195" t="str">
        <f t="shared" si="131"/>
        <v>-</v>
      </c>
      <c r="AE370" s="195" t="str">
        <f t="shared" si="132"/>
        <v>-</v>
      </c>
      <c r="AF370" s="106" t="str">
        <f t="shared" si="133"/>
        <v>-</v>
      </c>
      <c r="AG370" s="109">
        <v>0</v>
      </c>
      <c r="AH370" s="194">
        <f>IFERROR(AG370/AG373,"-")</f>
        <v>0</v>
      </c>
      <c r="AI370" s="195">
        <v>0</v>
      </c>
      <c r="AJ370" s="195">
        <v>0</v>
      </c>
      <c r="AK370" s="195" t="str">
        <f t="shared" si="134"/>
        <v>-</v>
      </c>
      <c r="AL370" s="195" t="str">
        <f t="shared" si="135"/>
        <v>-</v>
      </c>
      <c r="AM370" s="106" t="str">
        <f t="shared" si="136"/>
        <v>-</v>
      </c>
      <c r="AN370" s="109">
        <v>0</v>
      </c>
      <c r="AO370" s="194">
        <f>IFERROR(AN370/AN373,"-")</f>
        <v>0</v>
      </c>
      <c r="AP370" s="195">
        <v>0</v>
      </c>
      <c r="AQ370" s="195">
        <v>0</v>
      </c>
      <c r="AR370" s="195" t="str">
        <f t="shared" si="137"/>
        <v>-</v>
      </c>
      <c r="AS370" s="195" t="str">
        <f t="shared" si="138"/>
        <v>-</v>
      </c>
      <c r="AT370" s="106" t="str">
        <f t="shared" si="139"/>
        <v>-</v>
      </c>
      <c r="AU370" s="109">
        <v>0</v>
      </c>
      <c r="AV370" s="194">
        <f>IFERROR(AU370/AU373,"-")</f>
        <v>0</v>
      </c>
      <c r="AW370" s="195">
        <v>0</v>
      </c>
      <c r="AX370" s="195">
        <v>0</v>
      </c>
      <c r="AY370" s="195" t="str">
        <f t="shared" si="140"/>
        <v>-</v>
      </c>
      <c r="AZ370" s="195" t="str">
        <f t="shared" si="141"/>
        <v>-</v>
      </c>
      <c r="BA370" s="106" t="str">
        <f t="shared" si="142"/>
        <v>-</v>
      </c>
      <c r="BB370" s="109">
        <v>0</v>
      </c>
      <c r="BC370" s="194">
        <f>IFERROR(BB370/BB373,"-")</f>
        <v>0</v>
      </c>
      <c r="BD370" s="195">
        <v>0</v>
      </c>
      <c r="BE370" s="195">
        <v>0</v>
      </c>
      <c r="BF370" s="195" t="str">
        <f t="shared" si="143"/>
        <v>-</v>
      </c>
      <c r="BG370" s="195" t="str">
        <f t="shared" si="144"/>
        <v>-</v>
      </c>
      <c r="BH370" s="106" t="str">
        <f t="shared" si="145"/>
        <v>-</v>
      </c>
      <c r="BJ370" s="59"/>
    </row>
    <row r="371" spans="2:62" s="8" customFormat="1">
      <c r="B371" s="404"/>
      <c r="C371" s="407"/>
      <c r="D371" s="105" t="s">
        <v>135</v>
      </c>
      <c r="E371" s="110">
        <v>0</v>
      </c>
      <c r="F371" s="196">
        <f>IFERROR(E371/E373,"-")</f>
        <v>0</v>
      </c>
      <c r="G371" s="52">
        <v>0</v>
      </c>
      <c r="H371" s="52">
        <v>0</v>
      </c>
      <c r="I371" s="52" t="str">
        <f t="shared" si="146"/>
        <v>-</v>
      </c>
      <c r="J371" s="52" t="str">
        <f t="shared" si="123"/>
        <v>-</v>
      </c>
      <c r="K371" s="10" t="str">
        <f t="shared" si="124"/>
        <v>-</v>
      </c>
      <c r="L371" s="110">
        <v>1</v>
      </c>
      <c r="M371" s="196">
        <f>IFERROR(L371/L373,"-")</f>
        <v>4.9333991119881603E-4</v>
      </c>
      <c r="N371" s="52">
        <v>3660740</v>
      </c>
      <c r="O371" s="52">
        <v>1</v>
      </c>
      <c r="P371" s="52">
        <f t="shared" si="125"/>
        <v>3660740</v>
      </c>
      <c r="Q371" s="52">
        <f t="shared" si="126"/>
        <v>3660740</v>
      </c>
      <c r="R371" s="10">
        <f t="shared" si="127"/>
        <v>1</v>
      </c>
      <c r="S371" s="110">
        <v>0</v>
      </c>
      <c r="T371" s="196">
        <f>IFERROR(S371/S373,"-")</f>
        <v>0</v>
      </c>
      <c r="U371" s="52">
        <v>0</v>
      </c>
      <c r="V371" s="52">
        <v>0</v>
      </c>
      <c r="W371" s="52" t="str">
        <f t="shared" si="128"/>
        <v>-</v>
      </c>
      <c r="X371" s="52" t="str">
        <f t="shared" si="129"/>
        <v>-</v>
      </c>
      <c r="Y371" s="10" t="str">
        <f t="shared" si="130"/>
        <v>-</v>
      </c>
      <c r="Z371" s="110">
        <v>0</v>
      </c>
      <c r="AA371" s="196">
        <f>IFERROR(Z371/Z373,"-")</f>
        <v>0</v>
      </c>
      <c r="AB371" s="52">
        <v>0</v>
      </c>
      <c r="AC371" s="52">
        <v>0</v>
      </c>
      <c r="AD371" s="52" t="str">
        <f t="shared" si="131"/>
        <v>-</v>
      </c>
      <c r="AE371" s="52" t="str">
        <f t="shared" si="132"/>
        <v>-</v>
      </c>
      <c r="AF371" s="10" t="str">
        <f t="shared" si="133"/>
        <v>-</v>
      </c>
      <c r="AG371" s="110">
        <v>0</v>
      </c>
      <c r="AH371" s="196">
        <f>IFERROR(AG371/AG373,"-")</f>
        <v>0</v>
      </c>
      <c r="AI371" s="52">
        <v>0</v>
      </c>
      <c r="AJ371" s="52">
        <v>0</v>
      </c>
      <c r="AK371" s="52" t="str">
        <f t="shared" si="134"/>
        <v>-</v>
      </c>
      <c r="AL371" s="52" t="str">
        <f t="shared" si="135"/>
        <v>-</v>
      </c>
      <c r="AM371" s="10" t="str">
        <f t="shared" si="136"/>
        <v>-</v>
      </c>
      <c r="AN371" s="110">
        <v>0</v>
      </c>
      <c r="AO371" s="196">
        <f>IFERROR(AN371/AN373,"-")</f>
        <v>0</v>
      </c>
      <c r="AP371" s="52">
        <v>0</v>
      </c>
      <c r="AQ371" s="52">
        <v>0</v>
      </c>
      <c r="AR371" s="52" t="str">
        <f t="shared" si="137"/>
        <v>-</v>
      </c>
      <c r="AS371" s="52" t="str">
        <f t="shared" si="138"/>
        <v>-</v>
      </c>
      <c r="AT371" s="10" t="str">
        <f t="shared" si="139"/>
        <v>-</v>
      </c>
      <c r="AU371" s="110">
        <v>1</v>
      </c>
      <c r="AV371" s="196">
        <f>IFERROR(AU371/AU373,"-")</f>
        <v>0.5</v>
      </c>
      <c r="AW371" s="52">
        <v>3660740</v>
      </c>
      <c r="AX371" s="52">
        <v>1</v>
      </c>
      <c r="AY371" s="52">
        <f t="shared" si="140"/>
        <v>3660740</v>
      </c>
      <c r="AZ371" s="52">
        <f t="shared" si="141"/>
        <v>3660740</v>
      </c>
      <c r="BA371" s="10">
        <f t="shared" si="142"/>
        <v>1</v>
      </c>
      <c r="BB371" s="110">
        <v>1</v>
      </c>
      <c r="BC371" s="196">
        <f>IFERROR(BB371/BB373,"-")</f>
        <v>9.3370681605975728E-4</v>
      </c>
      <c r="BD371" s="52">
        <v>3906393</v>
      </c>
      <c r="BE371" s="52">
        <v>1</v>
      </c>
      <c r="BF371" s="52">
        <f t="shared" si="143"/>
        <v>3906393</v>
      </c>
      <c r="BG371" s="52">
        <f t="shared" si="144"/>
        <v>3906393</v>
      </c>
      <c r="BH371" s="10">
        <f t="shared" si="145"/>
        <v>1</v>
      </c>
      <c r="BJ371" s="59"/>
    </row>
    <row r="372" spans="2:62" s="8" customFormat="1">
      <c r="B372" s="404"/>
      <c r="C372" s="407"/>
      <c r="D372" s="108" t="s">
        <v>136</v>
      </c>
      <c r="E372" s="303">
        <v>0</v>
      </c>
      <c r="F372" s="197">
        <f>IFERROR(E372/E373,"-")</f>
        <v>0</v>
      </c>
      <c r="G372" s="98">
        <v>0</v>
      </c>
      <c r="H372" s="98">
        <v>0</v>
      </c>
      <c r="I372" s="98" t="str">
        <f t="shared" si="146"/>
        <v>-</v>
      </c>
      <c r="J372" s="98" t="str">
        <f t="shared" si="123"/>
        <v>-</v>
      </c>
      <c r="K372" s="26" t="str">
        <f t="shared" si="124"/>
        <v>-</v>
      </c>
      <c r="L372" s="303">
        <v>1</v>
      </c>
      <c r="M372" s="197">
        <f>IFERROR(L372/L373,"-")</f>
        <v>4.9333991119881603E-4</v>
      </c>
      <c r="N372" s="98">
        <v>4016651</v>
      </c>
      <c r="O372" s="98">
        <v>1</v>
      </c>
      <c r="P372" s="98">
        <f t="shared" si="125"/>
        <v>4016651</v>
      </c>
      <c r="Q372" s="98">
        <f t="shared" si="126"/>
        <v>4016651</v>
      </c>
      <c r="R372" s="26">
        <f t="shared" si="127"/>
        <v>1</v>
      </c>
      <c r="S372" s="303">
        <v>0</v>
      </c>
      <c r="T372" s="197">
        <f>IFERROR(S372/S373,"-")</f>
        <v>0</v>
      </c>
      <c r="U372" s="98">
        <v>0</v>
      </c>
      <c r="V372" s="98">
        <v>0</v>
      </c>
      <c r="W372" s="98" t="str">
        <f t="shared" si="128"/>
        <v>-</v>
      </c>
      <c r="X372" s="98" t="str">
        <f t="shared" si="129"/>
        <v>-</v>
      </c>
      <c r="Y372" s="26" t="str">
        <f t="shared" si="130"/>
        <v>-</v>
      </c>
      <c r="Z372" s="303">
        <v>0</v>
      </c>
      <c r="AA372" s="197">
        <f>IFERROR(Z372/Z373,"-")</f>
        <v>0</v>
      </c>
      <c r="AB372" s="98">
        <v>0</v>
      </c>
      <c r="AC372" s="98">
        <v>0</v>
      </c>
      <c r="AD372" s="98" t="str">
        <f t="shared" si="131"/>
        <v>-</v>
      </c>
      <c r="AE372" s="98" t="str">
        <f t="shared" si="132"/>
        <v>-</v>
      </c>
      <c r="AF372" s="26" t="str">
        <f t="shared" si="133"/>
        <v>-</v>
      </c>
      <c r="AG372" s="303">
        <v>1</v>
      </c>
      <c r="AH372" s="197">
        <f>IFERROR(AG372/AG373,"-")</f>
        <v>1.6077170418006431E-3</v>
      </c>
      <c r="AI372" s="98">
        <v>4016651</v>
      </c>
      <c r="AJ372" s="98">
        <v>1</v>
      </c>
      <c r="AK372" s="98">
        <f t="shared" si="134"/>
        <v>4016651</v>
      </c>
      <c r="AL372" s="98">
        <f t="shared" si="135"/>
        <v>4016651</v>
      </c>
      <c r="AM372" s="26">
        <f t="shared" si="136"/>
        <v>1</v>
      </c>
      <c r="AN372" s="303">
        <v>0</v>
      </c>
      <c r="AO372" s="197">
        <f>IFERROR(AN372/AN373,"-")</f>
        <v>0</v>
      </c>
      <c r="AP372" s="98">
        <v>0</v>
      </c>
      <c r="AQ372" s="98">
        <v>0</v>
      </c>
      <c r="AR372" s="98" t="str">
        <f t="shared" si="137"/>
        <v>-</v>
      </c>
      <c r="AS372" s="98" t="str">
        <f t="shared" si="138"/>
        <v>-</v>
      </c>
      <c r="AT372" s="26" t="str">
        <f t="shared" si="139"/>
        <v>-</v>
      </c>
      <c r="AU372" s="303">
        <v>1</v>
      </c>
      <c r="AV372" s="197">
        <f>IFERROR(AU372/AU373,"-")</f>
        <v>0.5</v>
      </c>
      <c r="AW372" s="98">
        <v>4016651</v>
      </c>
      <c r="AX372" s="98">
        <v>1</v>
      </c>
      <c r="AY372" s="98">
        <f t="shared" si="140"/>
        <v>4016651</v>
      </c>
      <c r="AZ372" s="98">
        <f t="shared" si="141"/>
        <v>4016651</v>
      </c>
      <c r="BA372" s="26">
        <f t="shared" si="142"/>
        <v>1</v>
      </c>
      <c r="BB372" s="303">
        <v>0</v>
      </c>
      <c r="BC372" s="197">
        <f>IFERROR(BB372/BB373,"-")</f>
        <v>0</v>
      </c>
      <c r="BD372" s="98">
        <v>0</v>
      </c>
      <c r="BE372" s="98">
        <v>0</v>
      </c>
      <c r="BF372" s="98" t="str">
        <f t="shared" si="143"/>
        <v>-</v>
      </c>
      <c r="BG372" s="98" t="str">
        <f t="shared" si="144"/>
        <v>-</v>
      </c>
      <c r="BH372" s="26" t="str">
        <f t="shared" si="145"/>
        <v>-</v>
      </c>
      <c r="BJ372" s="59"/>
    </row>
    <row r="373" spans="2:62" s="8" customFormat="1">
      <c r="B373" s="405"/>
      <c r="C373" s="408"/>
      <c r="D373" s="221" t="s">
        <v>64</v>
      </c>
      <c r="E373" s="111">
        <f>SUM(E365:E372)</f>
        <v>164</v>
      </c>
      <c r="F373" s="198">
        <f>IFERROR(E373/E373,"-")</f>
        <v>1</v>
      </c>
      <c r="G373" s="99">
        <f>SUM(G365:G372)</f>
        <v>0</v>
      </c>
      <c r="H373" s="99">
        <f>SUM(H365:H372)</f>
        <v>0</v>
      </c>
      <c r="I373" s="99">
        <f t="shared" si="146"/>
        <v>0</v>
      </c>
      <c r="J373" s="99" t="str">
        <f t="shared" si="123"/>
        <v>-</v>
      </c>
      <c r="K373" s="87">
        <f t="shared" si="124"/>
        <v>0</v>
      </c>
      <c r="L373" s="111">
        <f>SUM(L365:L372)</f>
        <v>2027</v>
      </c>
      <c r="M373" s="198">
        <f>IFERROR(L373/L373,"-")</f>
        <v>1</v>
      </c>
      <c r="N373" s="99">
        <f>SUM(N365:N372)</f>
        <v>8789984</v>
      </c>
      <c r="O373" s="99">
        <f>SUM(O365:O372)</f>
        <v>6</v>
      </c>
      <c r="P373" s="99">
        <f t="shared" si="125"/>
        <v>4336.4499259990134</v>
      </c>
      <c r="Q373" s="99">
        <f t="shared" si="126"/>
        <v>1464997.3333333333</v>
      </c>
      <c r="R373" s="87">
        <f t="shared" si="127"/>
        <v>2.9600394671928957E-3</v>
      </c>
      <c r="S373" s="111">
        <f>SUM(S365:S372)</f>
        <v>131</v>
      </c>
      <c r="T373" s="198">
        <f>IFERROR(S373/S373,"-")</f>
        <v>1</v>
      </c>
      <c r="U373" s="99">
        <f>SUM(U365:U372)</f>
        <v>81607</v>
      </c>
      <c r="V373" s="99">
        <f>SUM(V365:V372)</f>
        <v>1</v>
      </c>
      <c r="W373" s="99">
        <f t="shared" si="128"/>
        <v>622.95419847328242</v>
      </c>
      <c r="X373" s="99">
        <f t="shared" si="129"/>
        <v>81607</v>
      </c>
      <c r="Y373" s="87">
        <f t="shared" si="130"/>
        <v>7.6335877862595417E-3</v>
      </c>
      <c r="Z373" s="111">
        <f>SUM(Z365:Z372)</f>
        <v>272</v>
      </c>
      <c r="AA373" s="198">
        <f>IFERROR(Z373/Z373,"-")</f>
        <v>1</v>
      </c>
      <c r="AB373" s="99">
        <f>SUM(AB365:AB372)</f>
        <v>0</v>
      </c>
      <c r="AC373" s="99">
        <f>SUM(AC365:AC372)</f>
        <v>0</v>
      </c>
      <c r="AD373" s="99">
        <f t="shared" si="131"/>
        <v>0</v>
      </c>
      <c r="AE373" s="99" t="str">
        <f t="shared" si="132"/>
        <v>-</v>
      </c>
      <c r="AF373" s="87">
        <f t="shared" si="133"/>
        <v>0</v>
      </c>
      <c r="AG373" s="111">
        <f>SUM(AG365:AG372)</f>
        <v>622</v>
      </c>
      <c r="AH373" s="198">
        <f>IFERROR(AG373/AG373,"-")</f>
        <v>1</v>
      </c>
      <c r="AI373" s="99">
        <f>SUM(AI365:AI372)</f>
        <v>4892909</v>
      </c>
      <c r="AJ373" s="99">
        <f>SUM(AJ365:AJ372)</f>
        <v>3</v>
      </c>
      <c r="AK373" s="99">
        <f t="shared" si="134"/>
        <v>7866.413183279743</v>
      </c>
      <c r="AL373" s="99">
        <f t="shared" si="135"/>
        <v>1630969.6666666667</v>
      </c>
      <c r="AM373" s="87">
        <f t="shared" si="136"/>
        <v>4.8231511254019296E-3</v>
      </c>
      <c r="AN373" s="111">
        <f>SUM(AN365:AN372)</f>
        <v>1001</v>
      </c>
      <c r="AO373" s="198">
        <f>IFERROR(AN373/AN373,"-")</f>
        <v>1</v>
      </c>
      <c r="AP373" s="99">
        <f>SUM(AP365:AP372)</f>
        <v>154728</v>
      </c>
      <c r="AQ373" s="99">
        <f>SUM(AQ365:AQ372)</f>
        <v>1</v>
      </c>
      <c r="AR373" s="99">
        <f t="shared" si="137"/>
        <v>154.57342657342659</v>
      </c>
      <c r="AS373" s="99">
        <f t="shared" si="138"/>
        <v>154728</v>
      </c>
      <c r="AT373" s="87">
        <f t="shared" si="139"/>
        <v>9.99000999000999E-4</v>
      </c>
      <c r="AU373" s="111">
        <f>SUM(AU365:AU372)</f>
        <v>2</v>
      </c>
      <c r="AV373" s="198">
        <f>IFERROR(AU373/AU373,"-")</f>
        <v>1</v>
      </c>
      <c r="AW373" s="99">
        <f>SUM(AW365:AW372)</f>
        <v>7677391</v>
      </c>
      <c r="AX373" s="99">
        <f>SUM(AX365:AX372)</f>
        <v>2</v>
      </c>
      <c r="AY373" s="99">
        <f t="shared" si="140"/>
        <v>3838695.5</v>
      </c>
      <c r="AZ373" s="99">
        <f t="shared" si="141"/>
        <v>3838695.5</v>
      </c>
      <c r="BA373" s="87">
        <f t="shared" si="142"/>
        <v>1</v>
      </c>
      <c r="BB373" s="111">
        <f>SUM(BB365:BB372)</f>
        <v>1071</v>
      </c>
      <c r="BC373" s="198">
        <f>IFERROR(BB373/BB373,"-")</f>
        <v>1</v>
      </c>
      <c r="BD373" s="99">
        <f>SUM(BD365:BD372)</f>
        <v>6456114</v>
      </c>
      <c r="BE373" s="99">
        <f>SUM(BE365:BE372)</f>
        <v>3</v>
      </c>
      <c r="BF373" s="99">
        <f t="shared" si="143"/>
        <v>6028.1176470588234</v>
      </c>
      <c r="BG373" s="99">
        <f t="shared" si="144"/>
        <v>2152038</v>
      </c>
      <c r="BH373" s="87">
        <f t="shared" si="145"/>
        <v>2.8011204481792717E-3</v>
      </c>
      <c r="BJ373" s="59"/>
    </row>
    <row r="374" spans="2:62" s="8" customFormat="1">
      <c r="B374" s="403">
        <v>42</v>
      </c>
      <c r="C374" s="406" t="s">
        <v>11</v>
      </c>
      <c r="D374" s="105" t="s">
        <v>132</v>
      </c>
      <c r="E374" s="109">
        <v>332</v>
      </c>
      <c r="F374" s="194">
        <f>IFERROR(E374/E382,"-")</f>
        <v>0.57638888888888884</v>
      </c>
      <c r="G374" s="195">
        <v>0</v>
      </c>
      <c r="H374" s="195">
        <v>0</v>
      </c>
      <c r="I374" s="195">
        <f t="shared" si="146"/>
        <v>0</v>
      </c>
      <c r="J374" s="195" t="str">
        <f t="shared" si="123"/>
        <v>-</v>
      </c>
      <c r="K374" s="106">
        <f t="shared" si="124"/>
        <v>0</v>
      </c>
      <c r="L374" s="109">
        <v>6310</v>
      </c>
      <c r="M374" s="194">
        <f>IFERROR(L374/L382,"-")</f>
        <v>0.82580814029577276</v>
      </c>
      <c r="N374" s="195">
        <v>0</v>
      </c>
      <c r="O374" s="195">
        <v>0</v>
      </c>
      <c r="P374" s="195">
        <f t="shared" si="125"/>
        <v>0</v>
      </c>
      <c r="Q374" s="195" t="str">
        <f t="shared" si="126"/>
        <v>-</v>
      </c>
      <c r="R374" s="106">
        <f t="shared" si="127"/>
        <v>0</v>
      </c>
      <c r="S374" s="109">
        <v>493</v>
      </c>
      <c r="T374" s="194">
        <f>IFERROR(S374/S382,"-")</f>
        <v>0.90625</v>
      </c>
      <c r="U374" s="195">
        <v>0</v>
      </c>
      <c r="V374" s="195">
        <v>0</v>
      </c>
      <c r="W374" s="195">
        <f t="shared" si="128"/>
        <v>0</v>
      </c>
      <c r="X374" s="195" t="str">
        <f t="shared" si="129"/>
        <v>-</v>
      </c>
      <c r="Y374" s="106">
        <f t="shared" si="130"/>
        <v>0</v>
      </c>
      <c r="Z374" s="109">
        <v>997</v>
      </c>
      <c r="AA374" s="194">
        <f>IFERROR(Z374/Z382,"-")</f>
        <v>0.95315487571701718</v>
      </c>
      <c r="AB374" s="195">
        <v>0</v>
      </c>
      <c r="AC374" s="195">
        <v>0</v>
      </c>
      <c r="AD374" s="195">
        <f t="shared" si="131"/>
        <v>0</v>
      </c>
      <c r="AE374" s="195" t="str">
        <f t="shared" si="132"/>
        <v>-</v>
      </c>
      <c r="AF374" s="106">
        <f t="shared" si="133"/>
        <v>0</v>
      </c>
      <c r="AG374" s="109">
        <v>1652</v>
      </c>
      <c r="AH374" s="194">
        <f>IFERROR(AG374/AG382,"-")</f>
        <v>0.73162090345438446</v>
      </c>
      <c r="AI374" s="195">
        <v>0</v>
      </c>
      <c r="AJ374" s="195">
        <v>0</v>
      </c>
      <c r="AK374" s="195">
        <f t="shared" si="134"/>
        <v>0</v>
      </c>
      <c r="AL374" s="195" t="str">
        <f t="shared" si="135"/>
        <v>-</v>
      </c>
      <c r="AM374" s="106">
        <f t="shared" si="136"/>
        <v>0</v>
      </c>
      <c r="AN374" s="109">
        <v>3168</v>
      </c>
      <c r="AO374" s="194">
        <f>IFERROR(AN374/AN382,"-")</f>
        <v>0.84978540772532185</v>
      </c>
      <c r="AP374" s="195">
        <v>0</v>
      </c>
      <c r="AQ374" s="195">
        <v>0</v>
      </c>
      <c r="AR374" s="195">
        <f t="shared" si="137"/>
        <v>0</v>
      </c>
      <c r="AS374" s="195" t="str">
        <f t="shared" si="138"/>
        <v>-</v>
      </c>
      <c r="AT374" s="106">
        <f t="shared" si="139"/>
        <v>0</v>
      </c>
      <c r="AU374" s="109">
        <v>0</v>
      </c>
      <c r="AV374" s="194">
        <f>IFERROR(AU374/AU382,"-")</f>
        <v>0</v>
      </c>
      <c r="AW374" s="195">
        <v>0</v>
      </c>
      <c r="AX374" s="195">
        <v>0</v>
      </c>
      <c r="AY374" s="195" t="str">
        <f t="shared" si="140"/>
        <v>-</v>
      </c>
      <c r="AZ374" s="195" t="str">
        <f t="shared" si="141"/>
        <v>-</v>
      </c>
      <c r="BA374" s="106" t="str">
        <f t="shared" si="142"/>
        <v>-</v>
      </c>
      <c r="BB374" s="109">
        <v>4518</v>
      </c>
      <c r="BC374" s="194">
        <f>IFERROR(BB374/BB382,"-")</f>
        <v>0.92335990190067441</v>
      </c>
      <c r="BD374" s="195">
        <v>0</v>
      </c>
      <c r="BE374" s="195">
        <v>0</v>
      </c>
      <c r="BF374" s="195">
        <f t="shared" si="143"/>
        <v>0</v>
      </c>
      <c r="BG374" s="195" t="str">
        <f t="shared" si="144"/>
        <v>-</v>
      </c>
      <c r="BH374" s="106">
        <f t="shared" si="145"/>
        <v>0</v>
      </c>
      <c r="BJ374" s="59"/>
    </row>
    <row r="375" spans="2:62" s="8" customFormat="1">
      <c r="B375" s="404"/>
      <c r="C375" s="407"/>
      <c r="D375" s="105" t="s">
        <v>129</v>
      </c>
      <c r="E375" s="110">
        <v>65</v>
      </c>
      <c r="F375" s="196">
        <f>IFERROR(E375/E382,"-")</f>
        <v>0.11284722222222222</v>
      </c>
      <c r="G375" s="52">
        <v>4384473</v>
      </c>
      <c r="H375" s="52">
        <v>26</v>
      </c>
      <c r="I375" s="52">
        <f t="shared" si="146"/>
        <v>67453.430769230763</v>
      </c>
      <c r="J375" s="52">
        <f t="shared" si="123"/>
        <v>168633.57692307694</v>
      </c>
      <c r="K375" s="10">
        <f t="shared" si="124"/>
        <v>0.4</v>
      </c>
      <c r="L375" s="110">
        <v>447</v>
      </c>
      <c r="M375" s="196">
        <f>IFERROR(L375/L382,"-")</f>
        <v>5.8500196309383586E-2</v>
      </c>
      <c r="N375" s="52">
        <v>18435287</v>
      </c>
      <c r="O375" s="52">
        <v>115</v>
      </c>
      <c r="P375" s="52">
        <f t="shared" si="125"/>
        <v>41242.25279642058</v>
      </c>
      <c r="Q375" s="52">
        <f t="shared" si="126"/>
        <v>160306.84347826088</v>
      </c>
      <c r="R375" s="10">
        <f t="shared" si="127"/>
        <v>0.25727069351230425</v>
      </c>
      <c r="S375" s="110">
        <v>18</v>
      </c>
      <c r="T375" s="196">
        <f>IFERROR(S375/S382,"-")</f>
        <v>3.3088235294117647E-2</v>
      </c>
      <c r="U375" s="52">
        <v>434161</v>
      </c>
      <c r="V375" s="52">
        <v>4</v>
      </c>
      <c r="W375" s="52">
        <f t="shared" si="128"/>
        <v>24120.055555555555</v>
      </c>
      <c r="X375" s="52">
        <f t="shared" si="129"/>
        <v>108540.25</v>
      </c>
      <c r="Y375" s="10">
        <f t="shared" si="130"/>
        <v>0.22222222222222221</v>
      </c>
      <c r="Z375" s="110">
        <v>20</v>
      </c>
      <c r="AA375" s="196">
        <f>IFERROR(Z375/Z382,"-")</f>
        <v>1.9120458891013385E-2</v>
      </c>
      <c r="AB375" s="52">
        <v>1554200</v>
      </c>
      <c r="AC375" s="52">
        <v>7</v>
      </c>
      <c r="AD375" s="52">
        <f t="shared" si="131"/>
        <v>77710</v>
      </c>
      <c r="AE375" s="52">
        <f t="shared" si="132"/>
        <v>222028.57142857142</v>
      </c>
      <c r="AF375" s="10">
        <f t="shared" si="133"/>
        <v>0.35</v>
      </c>
      <c r="AG375" s="110">
        <v>190</v>
      </c>
      <c r="AH375" s="196">
        <f>IFERROR(AG375/AG382,"-")</f>
        <v>8.4145261293179799E-2</v>
      </c>
      <c r="AI375" s="52">
        <v>9431958</v>
      </c>
      <c r="AJ375" s="52">
        <v>60</v>
      </c>
      <c r="AK375" s="52">
        <f t="shared" si="134"/>
        <v>49641.884210526317</v>
      </c>
      <c r="AL375" s="52">
        <f t="shared" si="135"/>
        <v>157199.29999999999</v>
      </c>
      <c r="AM375" s="10">
        <f t="shared" si="136"/>
        <v>0.31578947368421051</v>
      </c>
      <c r="AN375" s="110">
        <v>219</v>
      </c>
      <c r="AO375" s="196">
        <f>IFERROR(AN375/AN382,"-")</f>
        <v>5.8744635193133048E-2</v>
      </c>
      <c r="AP375" s="52">
        <v>7014968</v>
      </c>
      <c r="AQ375" s="52">
        <v>44</v>
      </c>
      <c r="AR375" s="52">
        <f t="shared" si="137"/>
        <v>32031.817351598173</v>
      </c>
      <c r="AS375" s="52">
        <f t="shared" si="138"/>
        <v>159431.09090909091</v>
      </c>
      <c r="AT375" s="10">
        <f t="shared" si="139"/>
        <v>0.20091324200913241</v>
      </c>
      <c r="AU375" s="110">
        <v>0</v>
      </c>
      <c r="AV375" s="196">
        <f>IFERROR(AU375/AU382,"-")</f>
        <v>0</v>
      </c>
      <c r="AW375" s="52">
        <v>0</v>
      </c>
      <c r="AX375" s="52">
        <v>0</v>
      </c>
      <c r="AY375" s="52" t="str">
        <f t="shared" si="140"/>
        <v>-</v>
      </c>
      <c r="AZ375" s="52" t="str">
        <f t="shared" si="141"/>
        <v>-</v>
      </c>
      <c r="BA375" s="10" t="str">
        <f t="shared" si="142"/>
        <v>-</v>
      </c>
      <c r="BB375" s="110">
        <v>128</v>
      </c>
      <c r="BC375" s="196">
        <f>IFERROR(BB375/BB382,"-")</f>
        <v>2.6159820151236461E-2</v>
      </c>
      <c r="BD375" s="52">
        <v>7604899</v>
      </c>
      <c r="BE375" s="52">
        <v>34</v>
      </c>
      <c r="BF375" s="52">
        <f t="shared" si="143"/>
        <v>59413.2734375</v>
      </c>
      <c r="BG375" s="52">
        <f t="shared" si="144"/>
        <v>223673.5</v>
      </c>
      <c r="BH375" s="10">
        <f t="shared" si="145"/>
        <v>0.265625</v>
      </c>
      <c r="BJ375" s="59"/>
    </row>
    <row r="376" spans="2:62" s="8" customFormat="1">
      <c r="B376" s="404"/>
      <c r="C376" s="407"/>
      <c r="D376" s="105" t="s">
        <v>130</v>
      </c>
      <c r="E376" s="110">
        <v>49</v>
      </c>
      <c r="F376" s="196">
        <f>IFERROR(E376/E382,"-")</f>
        <v>8.5069444444444448E-2</v>
      </c>
      <c r="G376" s="52">
        <v>8644939</v>
      </c>
      <c r="H376" s="52">
        <v>31</v>
      </c>
      <c r="I376" s="52">
        <f t="shared" si="146"/>
        <v>176427.32653061225</v>
      </c>
      <c r="J376" s="52">
        <f t="shared" si="123"/>
        <v>278869</v>
      </c>
      <c r="K376" s="10">
        <f t="shared" si="124"/>
        <v>0.63265306122448983</v>
      </c>
      <c r="L376" s="110">
        <v>337</v>
      </c>
      <c r="M376" s="196">
        <f>IFERROR(L376/L382,"-")</f>
        <v>4.4104174846224316E-2</v>
      </c>
      <c r="N376" s="52">
        <v>38818681</v>
      </c>
      <c r="O376" s="52">
        <v>161</v>
      </c>
      <c r="P376" s="52">
        <f t="shared" si="125"/>
        <v>115188.96439169139</v>
      </c>
      <c r="Q376" s="52">
        <f t="shared" si="126"/>
        <v>241109.81987577639</v>
      </c>
      <c r="R376" s="10">
        <f t="shared" si="127"/>
        <v>0.47774480712166173</v>
      </c>
      <c r="S376" s="110">
        <v>14</v>
      </c>
      <c r="T376" s="196">
        <f>IFERROR(S376/S382,"-")</f>
        <v>2.5735294117647058E-2</v>
      </c>
      <c r="U376" s="52">
        <v>261387</v>
      </c>
      <c r="V376" s="52">
        <v>3</v>
      </c>
      <c r="W376" s="52">
        <f t="shared" si="128"/>
        <v>18670.5</v>
      </c>
      <c r="X376" s="52">
        <f t="shared" si="129"/>
        <v>87129</v>
      </c>
      <c r="Y376" s="10">
        <f t="shared" si="130"/>
        <v>0.21428571428571427</v>
      </c>
      <c r="Z376" s="110">
        <v>9</v>
      </c>
      <c r="AA376" s="196">
        <f>IFERROR(Z376/Z382,"-")</f>
        <v>8.6042065009560229E-3</v>
      </c>
      <c r="AB376" s="52">
        <v>663440</v>
      </c>
      <c r="AC376" s="52">
        <v>4</v>
      </c>
      <c r="AD376" s="52">
        <f t="shared" si="131"/>
        <v>73715.555555555562</v>
      </c>
      <c r="AE376" s="52">
        <f t="shared" si="132"/>
        <v>165860</v>
      </c>
      <c r="AF376" s="10">
        <f t="shared" si="133"/>
        <v>0.44444444444444442</v>
      </c>
      <c r="AG376" s="110">
        <v>165</v>
      </c>
      <c r="AH376" s="196">
        <f>IFERROR(AG376/AG382,"-")</f>
        <v>7.3073516386182466E-2</v>
      </c>
      <c r="AI376" s="52">
        <v>19565283</v>
      </c>
      <c r="AJ376" s="52">
        <v>75</v>
      </c>
      <c r="AK376" s="52">
        <f t="shared" si="134"/>
        <v>118577.47272727273</v>
      </c>
      <c r="AL376" s="52">
        <f t="shared" si="135"/>
        <v>260870.44</v>
      </c>
      <c r="AM376" s="10">
        <f t="shared" si="136"/>
        <v>0.45454545454545453</v>
      </c>
      <c r="AN376" s="110">
        <v>149</v>
      </c>
      <c r="AO376" s="196">
        <f>IFERROR(AN376/AN382,"-")</f>
        <v>3.9967811158798286E-2</v>
      </c>
      <c r="AP376" s="52">
        <v>18328571</v>
      </c>
      <c r="AQ376" s="52">
        <v>79</v>
      </c>
      <c r="AR376" s="52">
        <f t="shared" si="137"/>
        <v>123010.54362416107</v>
      </c>
      <c r="AS376" s="52">
        <f t="shared" si="138"/>
        <v>232007.22784810126</v>
      </c>
      <c r="AT376" s="10">
        <f t="shared" si="139"/>
        <v>0.53020134228187921</v>
      </c>
      <c r="AU376" s="110">
        <v>0</v>
      </c>
      <c r="AV376" s="196">
        <f>IFERROR(AU376/AU382,"-")</f>
        <v>0</v>
      </c>
      <c r="AW376" s="52">
        <v>0</v>
      </c>
      <c r="AX376" s="52">
        <v>0</v>
      </c>
      <c r="AY376" s="52" t="str">
        <f t="shared" si="140"/>
        <v>-</v>
      </c>
      <c r="AZ376" s="52" t="str">
        <f t="shared" si="141"/>
        <v>-</v>
      </c>
      <c r="BA376" s="10" t="str">
        <f t="shared" si="142"/>
        <v>-</v>
      </c>
      <c r="BB376" s="110">
        <v>97</v>
      </c>
      <c r="BC376" s="196">
        <f>IFERROR(BB376/BB382,"-")</f>
        <v>1.9824238708358879E-2</v>
      </c>
      <c r="BD376" s="52">
        <v>9614656</v>
      </c>
      <c r="BE376" s="52">
        <v>30</v>
      </c>
      <c r="BF376" s="52">
        <f t="shared" si="143"/>
        <v>99120.164948453603</v>
      </c>
      <c r="BG376" s="52">
        <f t="shared" si="144"/>
        <v>320488.53333333333</v>
      </c>
      <c r="BH376" s="10">
        <f t="shared" si="145"/>
        <v>0.30927835051546393</v>
      </c>
      <c r="BJ376" s="59"/>
    </row>
    <row r="377" spans="2:62" s="8" customFormat="1">
      <c r="B377" s="404"/>
      <c r="C377" s="407"/>
      <c r="D377" s="105" t="s">
        <v>131</v>
      </c>
      <c r="E377" s="109">
        <v>23</v>
      </c>
      <c r="F377" s="194">
        <f>IFERROR(E377/E382,"-")</f>
        <v>3.9930555555555552E-2</v>
      </c>
      <c r="G377" s="195">
        <v>9886499</v>
      </c>
      <c r="H377" s="195">
        <v>16</v>
      </c>
      <c r="I377" s="195">
        <f t="shared" si="146"/>
        <v>429847.78260869568</v>
      </c>
      <c r="J377" s="195">
        <f t="shared" si="123"/>
        <v>617906.1875</v>
      </c>
      <c r="K377" s="106">
        <f t="shared" si="124"/>
        <v>0.69565217391304346</v>
      </c>
      <c r="L377" s="109">
        <v>183</v>
      </c>
      <c r="M377" s="194">
        <f>IFERROR(L377/L382,"-")</f>
        <v>2.3949744797801334E-2</v>
      </c>
      <c r="N377" s="195">
        <v>101725073</v>
      </c>
      <c r="O377" s="195">
        <v>149</v>
      </c>
      <c r="P377" s="195">
        <f t="shared" si="125"/>
        <v>555874.71584699454</v>
      </c>
      <c r="Q377" s="195">
        <f t="shared" si="126"/>
        <v>682718.61073825508</v>
      </c>
      <c r="R377" s="106">
        <f t="shared" si="127"/>
        <v>0.81420765027322406</v>
      </c>
      <c r="S377" s="109">
        <v>19</v>
      </c>
      <c r="T377" s="194">
        <f>IFERROR(S377/S382,"-")</f>
        <v>3.4926470588235295E-2</v>
      </c>
      <c r="U377" s="195">
        <v>11551946</v>
      </c>
      <c r="V377" s="195">
        <v>14</v>
      </c>
      <c r="W377" s="195">
        <f t="shared" si="128"/>
        <v>607997.15789473685</v>
      </c>
      <c r="X377" s="195">
        <f t="shared" si="129"/>
        <v>825139</v>
      </c>
      <c r="Y377" s="106">
        <f t="shared" si="130"/>
        <v>0.73684210526315785</v>
      </c>
      <c r="Z377" s="109">
        <v>20</v>
      </c>
      <c r="AA377" s="194">
        <f>IFERROR(Z377/Z382,"-")</f>
        <v>1.9120458891013385E-2</v>
      </c>
      <c r="AB377" s="195">
        <v>10524931</v>
      </c>
      <c r="AC377" s="195">
        <v>14</v>
      </c>
      <c r="AD377" s="195">
        <f t="shared" si="131"/>
        <v>526246.55000000005</v>
      </c>
      <c r="AE377" s="195">
        <f t="shared" si="132"/>
        <v>751780.78571428568</v>
      </c>
      <c r="AF377" s="106">
        <f t="shared" si="133"/>
        <v>0.7</v>
      </c>
      <c r="AG377" s="109">
        <v>75</v>
      </c>
      <c r="AH377" s="194">
        <f>IFERROR(AG377/AG382,"-")</f>
        <v>3.3215234720992026E-2</v>
      </c>
      <c r="AI377" s="195">
        <v>38433410</v>
      </c>
      <c r="AJ377" s="195">
        <v>62</v>
      </c>
      <c r="AK377" s="195">
        <f t="shared" si="134"/>
        <v>512445.46666666667</v>
      </c>
      <c r="AL377" s="195">
        <f t="shared" si="135"/>
        <v>619893.70967741939</v>
      </c>
      <c r="AM377" s="106">
        <f t="shared" si="136"/>
        <v>0.82666666666666666</v>
      </c>
      <c r="AN377" s="109">
        <v>69</v>
      </c>
      <c r="AO377" s="194">
        <f>IFERROR(AN377/AN382,"-")</f>
        <v>1.8508583690987124E-2</v>
      </c>
      <c r="AP377" s="195">
        <v>41214786</v>
      </c>
      <c r="AQ377" s="195">
        <v>59</v>
      </c>
      <c r="AR377" s="195">
        <f t="shared" si="137"/>
        <v>597315.73913043481</v>
      </c>
      <c r="AS377" s="195">
        <f t="shared" si="138"/>
        <v>698555.69491525425</v>
      </c>
      <c r="AT377" s="106">
        <f t="shared" si="139"/>
        <v>0.85507246376811596</v>
      </c>
      <c r="AU377" s="109">
        <v>0</v>
      </c>
      <c r="AV377" s="194">
        <f>IFERROR(AU377/AU382,"-")</f>
        <v>0</v>
      </c>
      <c r="AW377" s="195">
        <v>0</v>
      </c>
      <c r="AX377" s="195">
        <v>0</v>
      </c>
      <c r="AY377" s="195" t="str">
        <f t="shared" si="140"/>
        <v>-</v>
      </c>
      <c r="AZ377" s="195" t="str">
        <f t="shared" si="141"/>
        <v>-</v>
      </c>
      <c r="BA377" s="106" t="str">
        <f t="shared" si="142"/>
        <v>-</v>
      </c>
      <c r="BB377" s="109">
        <v>58</v>
      </c>
      <c r="BC377" s="194">
        <f>IFERROR(BB377/BB382,"-")</f>
        <v>1.185366850602902E-2</v>
      </c>
      <c r="BD377" s="195">
        <v>26105452</v>
      </c>
      <c r="BE377" s="195">
        <v>43</v>
      </c>
      <c r="BF377" s="195">
        <f t="shared" si="143"/>
        <v>450094</v>
      </c>
      <c r="BG377" s="195">
        <f t="shared" si="144"/>
        <v>607103.53488372092</v>
      </c>
      <c r="BH377" s="106">
        <f t="shared" si="145"/>
        <v>0.74137931034482762</v>
      </c>
      <c r="BJ377" s="59"/>
    </row>
    <row r="378" spans="2:62" s="8" customFormat="1">
      <c r="B378" s="404"/>
      <c r="C378" s="407"/>
      <c r="D378" s="105" t="s">
        <v>133</v>
      </c>
      <c r="E378" s="110">
        <v>60</v>
      </c>
      <c r="F378" s="196">
        <f>IFERROR(E378/E382,"-")</f>
        <v>0.10416666666666667</v>
      </c>
      <c r="G378" s="52">
        <v>63830005</v>
      </c>
      <c r="H378" s="52">
        <v>56</v>
      </c>
      <c r="I378" s="52">
        <f t="shared" si="146"/>
        <v>1063833.4166666667</v>
      </c>
      <c r="J378" s="52">
        <f t="shared" si="123"/>
        <v>1139821.517857143</v>
      </c>
      <c r="K378" s="10">
        <f t="shared" si="124"/>
        <v>0.93333333333333335</v>
      </c>
      <c r="L378" s="110">
        <v>227</v>
      </c>
      <c r="M378" s="196">
        <f>IFERROR(L378/L382,"-")</f>
        <v>2.9708153383065043E-2</v>
      </c>
      <c r="N378" s="52">
        <v>222965136</v>
      </c>
      <c r="O378" s="52">
        <v>213</v>
      </c>
      <c r="P378" s="52">
        <f t="shared" si="125"/>
        <v>982225.26872246701</v>
      </c>
      <c r="Q378" s="52">
        <f t="shared" si="126"/>
        <v>1046784.676056338</v>
      </c>
      <c r="R378" s="10">
        <f t="shared" si="127"/>
        <v>0.93832599118942728</v>
      </c>
      <c r="S378" s="110">
        <v>0</v>
      </c>
      <c r="T378" s="196">
        <f>IFERROR(S378/S382,"-")</f>
        <v>0</v>
      </c>
      <c r="U378" s="52">
        <v>0</v>
      </c>
      <c r="V378" s="52">
        <v>0</v>
      </c>
      <c r="W378" s="52" t="str">
        <f t="shared" si="128"/>
        <v>-</v>
      </c>
      <c r="X378" s="52" t="str">
        <f t="shared" si="129"/>
        <v>-</v>
      </c>
      <c r="Y378" s="10" t="str">
        <f t="shared" si="130"/>
        <v>-</v>
      </c>
      <c r="Z378" s="110">
        <v>0</v>
      </c>
      <c r="AA378" s="196">
        <f>IFERROR(Z378/Z382,"-")</f>
        <v>0</v>
      </c>
      <c r="AB378" s="52">
        <v>0</v>
      </c>
      <c r="AC378" s="52">
        <v>0</v>
      </c>
      <c r="AD378" s="52" t="str">
        <f t="shared" si="131"/>
        <v>-</v>
      </c>
      <c r="AE378" s="52" t="str">
        <f t="shared" si="132"/>
        <v>-</v>
      </c>
      <c r="AF378" s="10" t="str">
        <f t="shared" si="133"/>
        <v>-</v>
      </c>
      <c r="AG378" s="110">
        <v>112</v>
      </c>
      <c r="AH378" s="196">
        <f>IFERROR(AG378/AG382,"-")</f>
        <v>4.9601417183348095E-2</v>
      </c>
      <c r="AI378" s="52">
        <v>113546122</v>
      </c>
      <c r="AJ378" s="52">
        <v>104</v>
      </c>
      <c r="AK378" s="52">
        <f t="shared" si="134"/>
        <v>1013804.6607142857</v>
      </c>
      <c r="AL378" s="52">
        <f t="shared" si="135"/>
        <v>1091789.6346153845</v>
      </c>
      <c r="AM378" s="10">
        <f t="shared" si="136"/>
        <v>0.9285714285714286</v>
      </c>
      <c r="AN378" s="110">
        <v>73</v>
      </c>
      <c r="AO378" s="196">
        <f>IFERROR(AN378/AN382,"-")</f>
        <v>1.9581545064377683E-2</v>
      </c>
      <c r="AP378" s="52">
        <v>67047864</v>
      </c>
      <c r="AQ378" s="52">
        <v>68</v>
      </c>
      <c r="AR378" s="52">
        <f t="shared" si="137"/>
        <v>918463.89041095891</v>
      </c>
      <c r="AS378" s="52">
        <f t="shared" si="138"/>
        <v>985998</v>
      </c>
      <c r="AT378" s="10">
        <f t="shared" si="139"/>
        <v>0.93150684931506844</v>
      </c>
      <c r="AU378" s="110">
        <v>227</v>
      </c>
      <c r="AV378" s="196">
        <f>IFERROR(AU378/AU382,"-")</f>
        <v>0.62362637362637363</v>
      </c>
      <c r="AW378" s="52">
        <v>222965136</v>
      </c>
      <c r="AX378" s="52">
        <v>213</v>
      </c>
      <c r="AY378" s="52">
        <f t="shared" si="140"/>
        <v>982225.26872246701</v>
      </c>
      <c r="AZ378" s="52">
        <f t="shared" si="141"/>
        <v>1046784.676056338</v>
      </c>
      <c r="BA378" s="10">
        <f t="shared" si="142"/>
        <v>0.93832599118942728</v>
      </c>
      <c r="BB378" s="110">
        <v>57</v>
      </c>
      <c r="BC378" s="196">
        <f>IFERROR(BB378/BB382,"-")</f>
        <v>1.1649294911097487E-2</v>
      </c>
      <c r="BD378" s="52">
        <v>51049711</v>
      </c>
      <c r="BE378" s="52">
        <v>53</v>
      </c>
      <c r="BF378" s="52">
        <f t="shared" si="143"/>
        <v>895608.96491228067</v>
      </c>
      <c r="BG378" s="52">
        <f t="shared" si="144"/>
        <v>963202.09433962265</v>
      </c>
      <c r="BH378" s="10">
        <f t="shared" si="145"/>
        <v>0.92982456140350878</v>
      </c>
      <c r="BJ378" s="59"/>
    </row>
    <row r="379" spans="2:62" s="8" customFormat="1">
      <c r="B379" s="404"/>
      <c r="C379" s="407"/>
      <c r="D379" s="105" t="s">
        <v>134</v>
      </c>
      <c r="E379" s="109">
        <v>32</v>
      </c>
      <c r="F379" s="194">
        <f>IFERROR(E379/E382,"-")</f>
        <v>5.5555555555555552E-2</v>
      </c>
      <c r="G379" s="195">
        <v>62920950</v>
      </c>
      <c r="H379" s="195">
        <v>30</v>
      </c>
      <c r="I379" s="195">
        <f t="shared" si="146"/>
        <v>1966279.6875</v>
      </c>
      <c r="J379" s="195">
        <f t="shared" si="123"/>
        <v>2097365</v>
      </c>
      <c r="K379" s="106">
        <f t="shared" si="124"/>
        <v>0.9375</v>
      </c>
      <c r="L379" s="109">
        <v>85</v>
      </c>
      <c r="M379" s="194">
        <f>IFERROR(L379/L382,"-")</f>
        <v>1.1124198403350346E-2</v>
      </c>
      <c r="N379" s="195">
        <v>141956908</v>
      </c>
      <c r="O379" s="195">
        <v>81</v>
      </c>
      <c r="P379" s="195">
        <f t="shared" si="125"/>
        <v>1670081.2705882352</v>
      </c>
      <c r="Q379" s="195">
        <f t="shared" si="126"/>
        <v>1752554.4197530865</v>
      </c>
      <c r="R379" s="106">
        <f t="shared" si="127"/>
        <v>0.95294117647058818</v>
      </c>
      <c r="S379" s="109">
        <v>0</v>
      </c>
      <c r="T379" s="194">
        <f>IFERROR(S379/S382,"-")</f>
        <v>0</v>
      </c>
      <c r="U379" s="195">
        <v>0</v>
      </c>
      <c r="V379" s="195">
        <v>0</v>
      </c>
      <c r="W379" s="195" t="str">
        <f t="shared" si="128"/>
        <v>-</v>
      </c>
      <c r="X379" s="195" t="str">
        <f t="shared" si="129"/>
        <v>-</v>
      </c>
      <c r="Y379" s="106" t="str">
        <f t="shared" si="130"/>
        <v>-</v>
      </c>
      <c r="Z379" s="109">
        <v>0</v>
      </c>
      <c r="AA379" s="194">
        <f>IFERROR(Z379/Z382,"-")</f>
        <v>0</v>
      </c>
      <c r="AB379" s="195">
        <v>0</v>
      </c>
      <c r="AC379" s="195">
        <v>0</v>
      </c>
      <c r="AD379" s="195" t="str">
        <f t="shared" si="131"/>
        <v>-</v>
      </c>
      <c r="AE379" s="195" t="str">
        <f t="shared" si="132"/>
        <v>-</v>
      </c>
      <c r="AF379" s="106" t="str">
        <f t="shared" si="133"/>
        <v>-</v>
      </c>
      <c r="AG379" s="109">
        <v>40</v>
      </c>
      <c r="AH379" s="194">
        <f>IFERROR(AG379/AG382,"-")</f>
        <v>1.771479185119575E-2</v>
      </c>
      <c r="AI379" s="195">
        <v>67566711</v>
      </c>
      <c r="AJ379" s="195">
        <v>40</v>
      </c>
      <c r="AK379" s="195">
        <f t="shared" si="134"/>
        <v>1689167.7749999999</v>
      </c>
      <c r="AL379" s="195">
        <f t="shared" si="135"/>
        <v>1689167.7749999999</v>
      </c>
      <c r="AM379" s="106">
        <f t="shared" si="136"/>
        <v>1</v>
      </c>
      <c r="AN379" s="109">
        <v>30</v>
      </c>
      <c r="AO379" s="194">
        <f>IFERROR(AN379/AN382,"-")</f>
        <v>8.0472103004291841E-3</v>
      </c>
      <c r="AP379" s="195">
        <v>47903082</v>
      </c>
      <c r="AQ379" s="195">
        <v>27</v>
      </c>
      <c r="AR379" s="195">
        <f t="shared" si="137"/>
        <v>1596769.4</v>
      </c>
      <c r="AS379" s="195">
        <f t="shared" si="138"/>
        <v>1774188.2222222222</v>
      </c>
      <c r="AT379" s="106">
        <f t="shared" si="139"/>
        <v>0.9</v>
      </c>
      <c r="AU379" s="109">
        <v>85</v>
      </c>
      <c r="AV379" s="194">
        <f>IFERROR(AU379/AU382,"-")</f>
        <v>0.23351648351648352</v>
      </c>
      <c r="AW379" s="195">
        <v>141956908</v>
      </c>
      <c r="AX379" s="195">
        <v>81</v>
      </c>
      <c r="AY379" s="195">
        <f t="shared" si="140"/>
        <v>1670081.2705882352</v>
      </c>
      <c r="AZ379" s="195">
        <f t="shared" si="141"/>
        <v>1752554.4197530865</v>
      </c>
      <c r="BA379" s="106">
        <f t="shared" si="142"/>
        <v>0.95294117647058818</v>
      </c>
      <c r="BB379" s="109">
        <v>15</v>
      </c>
      <c r="BC379" s="194">
        <f>IFERROR(BB379/BB382,"-")</f>
        <v>3.0656039239730227E-3</v>
      </c>
      <c r="BD379" s="195">
        <v>22604282</v>
      </c>
      <c r="BE379" s="195">
        <v>13</v>
      </c>
      <c r="BF379" s="195">
        <f t="shared" si="143"/>
        <v>1506952.1333333333</v>
      </c>
      <c r="BG379" s="195">
        <f t="shared" si="144"/>
        <v>1738790.923076923</v>
      </c>
      <c r="BH379" s="106">
        <f t="shared" si="145"/>
        <v>0.8666666666666667</v>
      </c>
      <c r="BJ379" s="59"/>
    </row>
    <row r="380" spans="2:62" s="8" customFormat="1">
      <c r="B380" s="404"/>
      <c r="C380" s="407"/>
      <c r="D380" s="105" t="s">
        <v>135</v>
      </c>
      <c r="E380" s="110">
        <v>11</v>
      </c>
      <c r="F380" s="196">
        <f>IFERROR(E380/E382,"-")</f>
        <v>1.9097222222222224E-2</v>
      </c>
      <c r="G380" s="52">
        <v>19349073</v>
      </c>
      <c r="H380" s="52">
        <v>9</v>
      </c>
      <c r="I380" s="52">
        <f t="shared" si="146"/>
        <v>1759006.6363636365</v>
      </c>
      <c r="J380" s="52">
        <f t="shared" si="123"/>
        <v>2149897</v>
      </c>
      <c r="K380" s="10">
        <f t="shared" si="124"/>
        <v>0.81818181818181823</v>
      </c>
      <c r="L380" s="110">
        <v>37</v>
      </c>
      <c r="M380" s="196">
        <f>IFERROR(L380/L382,"-")</f>
        <v>4.84229812851721E-3</v>
      </c>
      <c r="N380" s="52">
        <v>61936254</v>
      </c>
      <c r="O380" s="52">
        <v>27</v>
      </c>
      <c r="P380" s="52">
        <f t="shared" si="125"/>
        <v>1673952.8108108109</v>
      </c>
      <c r="Q380" s="52">
        <f t="shared" si="126"/>
        <v>2293935.3333333335</v>
      </c>
      <c r="R380" s="10">
        <f t="shared" si="127"/>
        <v>0.72972972972972971</v>
      </c>
      <c r="S380" s="110">
        <v>0</v>
      </c>
      <c r="T380" s="196">
        <f>IFERROR(S380/S382,"-")</f>
        <v>0</v>
      </c>
      <c r="U380" s="52">
        <v>0</v>
      </c>
      <c r="V380" s="52">
        <v>0</v>
      </c>
      <c r="W380" s="52" t="str">
        <f t="shared" si="128"/>
        <v>-</v>
      </c>
      <c r="X380" s="52" t="str">
        <f t="shared" si="129"/>
        <v>-</v>
      </c>
      <c r="Y380" s="10" t="str">
        <f t="shared" si="130"/>
        <v>-</v>
      </c>
      <c r="Z380" s="110">
        <v>0</v>
      </c>
      <c r="AA380" s="196">
        <f>IFERROR(Z380/Z382,"-")</f>
        <v>0</v>
      </c>
      <c r="AB380" s="52">
        <v>0</v>
      </c>
      <c r="AC380" s="52">
        <v>0</v>
      </c>
      <c r="AD380" s="52" t="str">
        <f t="shared" si="131"/>
        <v>-</v>
      </c>
      <c r="AE380" s="52" t="str">
        <f t="shared" si="132"/>
        <v>-</v>
      </c>
      <c r="AF380" s="10" t="str">
        <f t="shared" si="133"/>
        <v>-</v>
      </c>
      <c r="AG380" s="110">
        <v>20</v>
      </c>
      <c r="AH380" s="196">
        <f>IFERROR(AG380/AG382,"-")</f>
        <v>8.8573959255978749E-3</v>
      </c>
      <c r="AI380" s="52">
        <v>30042044</v>
      </c>
      <c r="AJ380" s="52">
        <v>15</v>
      </c>
      <c r="AK380" s="52">
        <f t="shared" si="134"/>
        <v>1502102.2</v>
      </c>
      <c r="AL380" s="52">
        <f t="shared" si="135"/>
        <v>2002802.9333333333</v>
      </c>
      <c r="AM380" s="10">
        <f t="shared" si="136"/>
        <v>0.75</v>
      </c>
      <c r="AN380" s="110">
        <v>12</v>
      </c>
      <c r="AO380" s="196">
        <f>IFERROR(AN380/AN382,"-")</f>
        <v>3.2188841201716738E-3</v>
      </c>
      <c r="AP380" s="52">
        <v>20222711</v>
      </c>
      <c r="AQ380" s="52">
        <v>8</v>
      </c>
      <c r="AR380" s="52">
        <f t="shared" si="137"/>
        <v>1685225.9166666667</v>
      </c>
      <c r="AS380" s="52">
        <f t="shared" si="138"/>
        <v>2527838.875</v>
      </c>
      <c r="AT380" s="10">
        <f t="shared" si="139"/>
        <v>0.66666666666666663</v>
      </c>
      <c r="AU380" s="110">
        <v>37</v>
      </c>
      <c r="AV380" s="196">
        <f>IFERROR(AU380/AU382,"-")</f>
        <v>0.10164835164835165</v>
      </c>
      <c r="AW380" s="52">
        <v>61936254</v>
      </c>
      <c r="AX380" s="52">
        <v>27</v>
      </c>
      <c r="AY380" s="52">
        <f t="shared" si="140"/>
        <v>1673952.8108108109</v>
      </c>
      <c r="AZ380" s="52">
        <f t="shared" si="141"/>
        <v>2293935.3333333335</v>
      </c>
      <c r="BA380" s="10">
        <f t="shared" si="142"/>
        <v>0.72972972972972971</v>
      </c>
      <c r="BB380" s="110">
        <v>14</v>
      </c>
      <c r="BC380" s="196">
        <f>IFERROR(BB380/BB382,"-")</f>
        <v>2.8612303290414878E-3</v>
      </c>
      <c r="BD380" s="52">
        <v>19178615</v>
      </c>
      <c r="BE380" s="52">
        <v>12</v>
      </c>
      <c r="BF380" s="52">
        <f t="shared" si="143"/>
        <v>1369901.0714285714</v>
      </c>
      <c r="BG380" s="52">
        <f t="shared" si="144"/>
        <v>1598217.9166666667</v>
      </c>
      <c r="BH380" s="10">
        <f t="shared" si="145"/>
        <v>0.8571428571428571</v>
      </c>
      <c r="BJ380" s="59"/>
    </row>
    <row r="381" spans="2:62" s="8" customFormat="1">
      <c r="B381" s="404"/>
      <c r="C381" s="407"/>
      <c r="D381" s="108" t="s">
        <v>136</v>
      </c>
      <c r="E381" s="303">
        <v>4</v>
      </c>
      <c r="F381" s="197">
        <f>IFERROR(E381/E382,"-")</f>
        <v>6.9444444444444441E-3</v>
      </c>
      <c r="G381" s="98">
        <v>10387392</v>
      </c>
      <c r="H381" s="98">
        <v>4</v>
      </c>
      <c r="I381" s="98">
        <f t="shared" si="146"/>
        <v>2596848</v>
      </c>
      <c r="J381" s="98">
        <f t="shared" si="123"/>
        <v>2596848</v>
      </c>
      <c r="K381" s="26">
        <f t="shared" si="124"/>
        <v>1</v>
      </c>
      <c r="L381" s="303">
        <v>15</v>
      </c>
      <c r="M381" s="197">
        <f>IFERROR(L381/L382,"-")</f>
        <v>1.9630938358853552E-3</v>
      </c>
      <c r="N381" s="98">
        <v>42789492</v>
      </c>
      <c r="O381" s="98">
        <v>14</v>
      </c>
      <c r="P381" s="98">
        <f t="shared" si="125"/>
        <v>2852632.8</v>
      </c>
      <c r="Q381" s="98">
        <f t="shared" si="126"/>
        <v>3056392.2857142859</v>
      </c>
      <c r="R381" s="26">
        <f t="shared" si="127"/>
        <v>0.93333333333333335</v>
      </c>
      <c r="S381" s="303">
        <v>0</v>
      </c>
      <c r="T381" s="197">
        <f>IFERROR(S381/S382,"-")</f>
        <v>0</v>
      </c>
      <c r="U381" s="98">
        <v>0</v>
      </c>
      <c r="V381" s="98">
        <v>0</v>
      </c>
      <c r="W381" s="98" t="str">
        <f t="shared" si="128"/>
        <v>-</v>
      </c>
      <c r="X381" s="98" t="str">
        <f t="shared" si="129"/>
        <v>-</v>
      </c>
      <c r="Y381" s="26" t="str">
        <f t="shared" si="130"/>
        <v>-</v>
      </c>
      <c r="Z381" s="303">
        <v>0</v>
      </c>
      <c r="AA381" s="197">
        <f>IFERROR(Z381/Z382,"-")</f>
        <v>0</v>
      </c>
      <c r="AB381" s="98">
        <v>0</v>
      </c>
      <c r="AC381" s="98">
        <v>0</v>
      </c>
      <c r="AD381" s="98" t="str">
        <f t="shared" si="131"/>
        <v>-</v>
      </c>
      <c r="AE381" s="98" t="str">
        <f t="shared" si="132"/>
        <v>-</v>
      </c>
      <c r="AF381" s="26" t="str">
        <f t="shared" si="133"/>
        <v>-</v>
      </c>
      <c r="AG381" s="303">
        <v>4</v>
      </c>
      <c r="AH381" s="197">
        <f>IFERROR(AG381/AG382,"-")</f>
        <v>1.7714791851195749E-3</v>
      </c>
      <c r="AI381" s="98">
        <v>7508448</v>
      </c>
      <c r="AJ381" s="98">
        <v>3</v>
      </c>
      <c r="AK381" s="98">
        <f t="shared" si="134"/>
        <v>1877112</v>
      </c>
      <c r="AL381" s="98">
        <f t="shared" si="135"/>
        <v>2502816</v>
      </c>
      <c r="AM381" s="26">
        <f t="shared" si="136"/>
        <v>0.75</v>
      </c>
      <c r="AN381" s="303">
        <v>8</v>
      </c>
      <c r="AO381" s="197">
        <f>IFERROR(AN381/AN382,"-")</f>
        <v>2.1459227467811159E-3</v>
      </c>
      <c r="AP381" s="98">
        <v>22418924</v>
      </c>
      <c r="AQ381" s="98">
        <v>8</v>
      </c>
      <c r="AR381" s="98">
        <f t="shared" si="137"/>
        <v>2802365.5</v>
      </c>
      <c r="AS381" s="98">
        <f t="shared" si="138"/>
        <v>2802365.5</v>
      </c>
      <c r="AT381" s="26">
        <f t="shared" si="139"/>
        <v>1</v>
      </c>
      <c r="AU381" s="303">
        <v>15</v>
      </c>
      <c r="AV381" s="197">
        <f>IFERROR(AU381/AU382,"-")</f>
        <v>4.1208791208791208E-2</v>
      </c>
      <c r="AW381" s="98">
        <v>42789492</v>
      </c>
      <c r="AX381" s="98">
        <v>14</v>
      </c>
      <c r="AY381" s="98">
        <f t="shared" si="140"/>
        <v>2852632.8</v>
      </c>
      <c r="AZ381" s="98">
        <f t="shared" si="141"/>
        <v>3056392.2857142859</v>
      </c>
      <c r="BA381" s="26">
        <f t="shared" si="142"/>
        <v>0.93333333333333335</v>
      </c>
      <c r="BB381" s="303">
        <v>6</v>
      </c>
      <c r="BC381" s="197">
        <f>IFERROR(BB381/BB382,"-")</f>
        <v>1.226241569589209E-3</v>
      </c>
      <c r="BD381" s="98">
        <v>10980867</v>
      </c>
      <c r="BE381" s="98">
        <v>4</v>
      </c>
      <c r="BF381" s="98">
        <f t="shared" si="143"/>
        <v>1830144.5</v>
      </c>
      <c r="BG381" s="98">
        <f t="shared" si="144"/>
        <v>2745216.75</v>
      </c>
      <c r="BH381" s="26">
        <f t="shared" si="145"/>
        <v>0.66666666666666663</v>
      </c>
      <c r="BJ381" s="59"/>
    </row>
    <row r="382" spans="2:62" s="8" customFormat="1">
      <c r="B382" s="405"/>
      <c r="C382" s="408"/>
      <c r="D382" s="221" t="s">
        <v>64</v>
      </c>
      <c r="E382" s="111">
        <f>SUM(E374:E381)</f>
        <v>576</v>
      </c>
      <c r="F382" s="198">
        <f>IFERROR(E382/E382,"-")</f>
        <v>1</v>
      </c>
      <c r="G382" s="99">
        <f>SUM(G374:G381)</f>
        <v>179403331</v>
      </c>
      <c r="H382" s="99">
        <f>SUM(H374:H381)</f>
        <v>172</v>
      </c>
      <c r="I382" s="99">
        <f t="shared" si="146"/>
        <v>311464.11631944444</v>
      </c>
      <c r="J382" s="99">
        <f t="shared" si="123"/>
        <v>1043042.6220930233</v>
      </c>
      <c r="K382" s="87">
        <f t="shared" si="124"/>
        <v>0.2986111111111111</v>
      </c>
      <c r="L382" s="111">
        <f>SUM(L374:L381)</f>
        <v>7641</v>
      </c>
      <c r="M382" s="198">
        <f>IFERROR(L382/L382,"-")</f>
        <v>1</v>
      </c>
      <c r="N382" s="99">
        <f>SUM(N374:N381)</f>
        <v>628626831</v>
      </c>
      <c r="O382" s="99">
        <f>SUM(O374:O381)</f>
        <v>760</v>
      </c>
      <c r="P382" s="99">
        <f t="shared" si="125"/>
        <v>82270.23046721633</v>
      </c>
      <c r="Q382" s="99">
        <f t="shared" si="126"/>
        <v>827140.56710526312</v>
      </c>
      <c r="R382" s="87">
        <f t="shared" si="127"/>
        <v>9.9463421018191334E-2</v>
      </c>
      <c r="S382" s="111">
        <f>SUM(S374:S381)</f>
        <v>544</v>
      </c>
      <c r="T382" s="198">
        <f>IFERROR(S382/S382,"-")</f>
        <v>1</v>
      </c>
      <c r="U382" s="99">
        <f>SUM(U374:U381)</f>
        <v>12247494</v>
      </c>
      <c r="V382" s="99">
        <f>SUM(V374:V381)</f>
        <v>21</v>
      </c>
      <c r="W382" s="99">
        <f t="shared" si="128"/>
        <v>22513.775735294119</v>
      </c>
      <c r="X382" s="99">
        <f t="shared" si="129"/>
        <v>583214</v>
      </c>
      <c r="Y382" s="87">
        <f t="shared" si="130"/>
        <v>3.860294117647059E-2</v>
      </c>
      <c r="Z382" s="111">
        <f>SUM(Z374:Z381)</f>
        <v>1046</v>
      </c>
      <c r="AA382" s="198">
        <f>IFERROR(Z382/Z382,"-")</f>
        <v>1</v>
      </c>
      <c r="AB382" s="99">
        <f>SUM(AB374:AB381)</f>
        <v>12742571</v>
      </c>
      <c r="AC382" s="99">
        <f>SUM(AC374:AC381)</f>
        <v>25</v>
      </c>
      <c r="AD382" s="99">
        <f t="shared" si="131"/>
        <v>12182.190248565965</v>
      </c>
      <c r="AE382" s="99">
        <f t="shared" si="132"/>
        <v>509702.84</v>
      </c>
      <c r="AF382" s="87">
        <f t="shared" si="133"/>
        <v>2.390057361376673E-2</v>
      </c>
      <c r="AG382" s="111">
        <f>SUM(AG374:AG381)</f>
        <v>2258</v>
      </c>
      <c r="AH382" s="198">
        <f>IFERROR(AG382/AG382,"-")</f>
        <v>1</v>
      </c>
      <c r="AI382" s="99">
        <f>SUM(AI374:AI381)</f>
        <v>286093976</v>
      </c>
      <c r="AJ382" s="99">
        <f>SUM(AJ374:AJ381)</f>
        <v>359</v>
      </c>
      <c r="AK382" s="99">
        <f t="shared" si="134"/>
        <v>126702.3808680248</v>
      </c>
      <c r="AL382" s="99">
        <f t="shared" si="135"/>
        <v>796919.15320334258</v>
      </c>
      <c r="AM382" s="87">
        <f t="shared" si="136"/>
        <v>0.15899025686448184</v>
      </c>
      <c r="AN382" s="111">
        <f>SUM(AN374:AN381)</f>
        <v>3728</v>
      </c>
      <c r="AO382" s="198">
        <f>IFERROR(AN382/AN382,"-")</f>
        <v>1</v>
      </c>
      <c r="AP382" s="99">
        <f>SUM(AP374:AP381)</f>
        <v>224150906</v>
      </c>
      <c r="AQ382" s="99">
        <f>SUM(AQ374:AQ381)</f>
        <v>293</v>
      </c>
      <c r="AR382" s="99">
        <f t="shared" si="137"/>
        <v>60126.315987124464</v>
      </c>
      <c r="AS382" s="99">
        <f t="shared" si="138"/>
        <v>765020.15699658706</v>
      </c>
      <c r="AT382" s="87">
        <f t="shared" si="139"/>
        <v>7.8594420600858375E-2</v>
      </c>
      <c r="AU382" s="111">
        <f>SUM(AU374:AU381)</f>
        <v>364</v>
      </c>
      <c r="AV382" s="198">
        <f>IFERROR(AU382/AU382,"-")</f>
        <v>1</v>
      </c>
      <c r="AW382" s="99">
        <f>SUM(AW374:AW381)</f>
        <v>469647790</v>
      </c>
      <c r="AX382" s="99">
        <f>SUM(AX374:AX381)</f>
        <v>335</v>
      </c>
      <c r="AY382" s="99">
        <f t="shared" si="140"/>
        <v>1290241.1813186812</v>
      </c>
      <c r="AZ382" s="99">
        <f t="shared" si="141"/>
        <v>1401933.7014925373</v>
      </c>
      <c r="BA382" s="87">
        <f t="shared" si="142"/>
        <v>0.92032967032967028</v>
      </c>
      <c r="BB382" s="111">
        <f>SUM(BB374:BB381)</f>
        <v>4893</v>
      </c>
      <c r="BC382" s="198">
        <f>IFERROR(BB382/BB382,"-")</f>
        <v>1</v>
      </c>
      <c r="BD382" s="99">
        <f>SUM(BD374:BD381)</f>
        <v>147138482</v>
      </c>
      <c r="BE382" s="99">
        <f>SUM(BE374:BE381)</f>
        <v>189</v>
      </c>
      <c r="BF382" s="99">
        <f t="shared" si="143"/>
        <v>30071.220519108931</v>
      </c>
      <c r="BG382" s="99">
        <f t="shared" si="144"/>
        <v>778510.48677248682</v>
      </c>
      <c r="BH382" s="87">
        <f t="shared" si="145"/>
        <v>3.8626609442060089E-2</v>
      </c>
      <c r="BJ382" s="59"/>
    </row>
    <row r="383" spans="2:62" s="8" customFormat="1">
      <c r="B383" s="403">
        <v>43</v>
      </c>
      <c r="C383" s="406" t="s">
        <v>7</v>
      </c>
      <c r="D383" s="105" t="s">
        <v>132</v>
      </c>
      <c r="E383" s="109">
        <v>225</v>
      </c>
      <c r="F383" s="194">
        <f>IFERROR(E383/E391,"-")</f>
        <v>0.58290155440414504</v>
      </c>
      <c r="G383" s="195">
        <v>0</v>
      </c>
      <c r="H383" s="195">
        <v>0</v>
      </c>
      <c r="I383" s="195">
        <f t="shared" si="146"/>
        <v>0</v>
      </c>
      <c r="J383" s="195" t="str">
        <f t="shared" si="123"/>
        <v>-</v>
      </c>
      <c r="K383" s="106">
        <f t="shared" si="124"/>
        <v>0</v>
      </c>
      <c r="L383" s="109">
        <v>4329</v>
      </c>
      <c r="M383" s="194">
        <f>IFERROR(L383/L391,"-")</f>
        <v>0.81988636363636369</v>
      </c>
      <c r="N383" s="195">
        <v>0</v>
      </c>
      <c r="O383" s="195">
        <v>0</v>
      </c>
      <c r="P383" s="195">
        <f t="shared" si="125"/>
        <v>0</v>
      </c>
      <c r="Q383" s="195" t="str">
        <f t="shared" si="126"/>
        <v>-</v>
      </c>
      <c r="R383" s="106">
        <f t="shared" si="127"/>
        <v>0</v>
      </c>
      <c r="S383" s="109">
        <v>263</v>
      </c>
      <c r="T383" s="194">
        <f>IFERROR(S383/S391,"-")</f>
        <v>0.87666666666666671</v>
      </c>
      <c r="U383" s="195">
        <v>0</v>
      </c>
      <c r="V383" s="195">
        <v>0</v>
      </c>
      <c r="W383" s="195">
        <f t="shared" si="128"/>
        <v>0</v>
      </c>
      <c r="X383" s="195" t="str">
        <f t="shared" si="129"/>
        <v>-</v>
      </c>
      <c r="Y383" s="106">
        <f t="shared" si="130"/>
        <v>0</v>
      </c>
      <c r="Z383" s="109">
        <v>636</v>
      </c>
      <c r="AA383" s="194">
        <f>IFERROR(Z383/Z391,"-")</f>
        <v>0.94222222222222218</v>
      </c>
      <c r="AB383" s="195">
        <v>0</v>
      </c>
      <c r="AC383" s="195">
        <v>0</v>
      </c>
      <c r="AD383" s="195">
        <f t="shared" si="131"/>
        <v>0</v>
      </c>
      <c r="AE383" s="195" t="str">
        <f t="shared" si="132"/>
        <v>-</v>
      </c>
      <c r="AF383" s="106">
        <f t="shared" si="133"/>
        <v>0</v>
      </c>
      <c r="AG383" s="109">
        <v>1155</v>
      </c>
      <c r="AH383" s="194">
        <f>IFERROR(AG383/AG391,"-")</f>
        <v>0.72504708097928439</v>
      </c>
      <c r="AI383" s="195">
        <v>0</v>
      </c>
      <c r="AJ383" s="195">
        <v>0</v>
      </c>
      <c r="AK383" s="195">
        <f t="shared" si="134"/>
        <v>0</v>
      </c>
      <c r="AL383" s="195" t="str">
        <f t="shared" si="135"/>
        <v>-</v>
      </c>
      <c r="AM383" s="106">
        <f t="shared" si="136"/>
        <v>0</v>
      </c>
      <c r="AN383" s="109">
        <v>2275</v>
      </c>
      <c r="AO383" s="194">
        <f>IFERROR(AN383/AN391,"-")</f>
        <v>0.84919746173945498</v>
      </c>
      <c r="AP383" s="195">
        <v>0</v>
      </c>
      <c r="AQ383" s="195">
        <v>0</v>
      </c>
      <c r="AR383" s="195">
        <f t="shared" si="137"/>
        <v>0</v>
      </c>
      <c r="AS383" s="195" t="str">
        <f t="shared" si="138"/>
        <v>-</v>
      </c>
      <c r="AT383" s="106">
        <f t="shared" si="139"/>
        <v>0</v>
      </c>
      <c r="AU383" s="109">
        <v>0</v>
      </c>
      <c r="AV383" s="194">
        <f>IFERROR(AU383/AU391,"-")</f>
        <v>0</v>
      </c>
      <c r="AW383" s="195">
        <v>0</v>
      </c>
      <c r="AX383" s="195">
        <v>0</v>
      </c>
      <c r="AY383" s="195" t="str">
        <f t="shared" si="140"/>
        <v>-</v>
      </c>
      <c r="AZ383" s="195" t="str">
        <f t="shared" si="141"/>
        <v>-</v>
      </c>
      <c r="BA383" s="106" t="str">
        <f t="shared" si="142"/>
        <v>-</v>
      </c>
      <c r="BB383" s="109">
        <v>3336</v>
      </c>
      <c r="BC383" s="194">
        <f>IFERROR(BB383/BB391,"-")</f>
        <v>0.94290559638213678</v>
      </c>
      <c r="BD383" s="195">
        <v>0</v>
      </c>
      <c r="BE383" s="195">
        <v>0</v>
      </c>
      <c r="BF383" s="195">
        <f t="shared" si="143"/>
        <v>0</v>
      </c>
      <c r="BG383" s="195" t="str">
        <f t="shared" si="144"/>
        <v>-</v>
      </c>
      <c r="BH383" s="106">
        <f t="shared" si="145"/>
        <v>0</v>
      </c>
      <c r="BJ383" s="59"/>
    </row>
    <row r="384" spans="2:62" s="8" customFormat="1">
      <c r="B384" s="404"/>
      <c r="C384" s="407"/>
      <c r="D384" s="105" t="s">
        <v>129</v>
      </c>
      <c r="E384" s="110">
        <v>38</v>
      </c>
      <c r="F384" s="196">
        <f>IFERROR(E384/E391,"-")</f>
        <v>9.8445595854922283E-2</v>
      </c>
      <c r="G384" s="52">
        <v>1706598</v>
      </c>
      <c r="H384" s="52">
        <v>15</v>
      </c>
      <c r="I384" s="52">
        <f t="shared" si="146"/>
        <v>44910.473684210527</v>
      </c>
      <c r="J384" s="52">
        <f t="shared" si="123"/>
        <v>113773.2</v>
      </c>
      <c r="K384" s="10">
        <f t="shared" si="124"/>
        <v>0.39473684210526316</v>
      </c>
      <c r="L384" s="110">
        <v>278</v>
      </c>
      <c r="M384" s="196">
        <f>IFERROR(L384/L391,"-")</f>
        <v>5.2651515151515151E-2</v>
      </c>
      <c r="N384" s="52">
        <v>15038146</v>
      </c>
      <c r="O384" s="52">
        <v>112</v>
      </c>
      <c r="P384" s="52">
        <f t="shared" si="125"/>
        <v>54094.05035971223</v>
      </c>
      <c r="Q384" s="52">
        <f t="shared" si="126"/>
        <v>134269.16071428571</v>
      </c>
      <c r="R384" s="10">
        <f t="shared" si="127"/>
        <v>0.40287769784172661</v>
      </c>
      <c r="S384" s="110">
        <v>8</v>
      </c>
      <c r="T384" s="196">
        <f>IFERROR(S384/S391,"-")</f>
        <v>2.6666666666666668E-2</v>
      </c>
      <c r="U384" s="52">
        <v>573599</v>
      </c>
      <c r="V384" s="52">
        <v>3</v>
      </c>
      <c r="W384" s="52">
        <f t="shared" si="128"/>
        <v>71699.875</v>
      </c>
      <c r="X384" s="52">
        <f t="shared" si="129"/>
        <v>191199.66666666666</v>
      </c>
      <c r="Y384" s="10">
        <f t="shared" si="130"/>
        <v>0.375</v>
      </c>
      <c r="Z384" s="110">
        <v>11</v>
      </c>
      <c r="AA384" s="196">
        <f>IFERROR(Z384/Z391,"-")</f>
        <v>1.6296296296296295E-2</v>
      </c>
      <c r="AB384" s="52">
        <v>109512</v>
      </c>
      <c r="AC384" s="52">
        <v>2</v>
      </c>
      <c r="AD384" s="52">
        <f t="shared" si="131"/>
        <v>9955.636363636364</v>
      </c>
      <c r="AE384" s="52">
        <f t="shared" si="132"/>
        <v>54756</v>
      </c>
      <c r="AF384" s="10">
        <f t="shared" si="133"/>
        <v>0.18181818181818182</v>
      </c>
      <c r="AG384" s="110">
        <v>123</v>
      </c>
      <c r="AH384" s="196">
        <f>IFERROR(AG384/AG391,"-")</f>
        <v>7.7212806026365349E-2</v>
      </c>
      <c r="AI384" s="52">
        <v>6495507</v>
      </c>
      <c r="AJ384" s="52">
        <v>53</v>
      </c>
      <c r="AK384" s="52">
        <f t="shared" si="134"/>
        <v>52809</v>
      </c>
      <c r="AL384" s="52">
        <f t="shared" si="135"/>
        <v>122556.7358490566</v>
      </c>
      <c r="AM384" s="10">
        <f t="shared" si="136"/>
        <v>0.43089430894308944</v>
      </c>
      <c r="AN384" s="110">
        <v>136</v>
      </c>
      <c r="AO384" s="196">
        <f>IFERROR(AN384/AN391,"-")</f>
        <v>5.0765210899589401E-2</v>
      </c>
      <c r="AP384" s="52">
        <v>7859528</v>
      </c>
      <c r="AQ384" s="52">
        <v>54</v>
      </c>
      <c r="AR384" s="52">
        <f t="shared" si="137"/>
        <v>57790.647058823532</v>
      </c>
      <c r="AS384" s="52">
        <f t="shared" si="138"/>
        <v>145546.8148148148</v>
      </c>
      <c r="AT384" s="10">
        <f t="shared" si="139"/>
        <v>0.39705882352941174</v>
      </c>
      <c r="AU384" s="110">
        <v>0</v>
      </c>
      <c r="AV384" s="196">
        <f>IFERROR(AU384/AU391,"-")</f>
        <v>0</v>
      </c>
      <c r="AW384" s="52">
        <v>0</v>
      </c>
      <c r="AX384" s="52">
        <v>0</v>
      </c>
      <c r="AY384" s="52" t="str">
        <f t="shared" si="140"/>
        <v>-</v>
      </c>
      <c r="AZ384" s="52" t="str">
        <f t="shared" si="141"/>
        <v>-</v>
      </c>
      <c r="BA384" s="10" t="str">
        <f t="shared" si="142"/>
        <v>-</v>
      </c>
      <c r="BB384" s="110">
        <v>74</v>
      </c>
      <c r="BC384" s="196">
        <f>IFERROR(BB384/BB391,"-")</f>
        <v>2.0915771622385528E-2</v>
      </c>
      <c r="BD384" s="52">
        <v>2528070</v>
      </c>
      <c r="BE384" s="52">
        <v>19</v>
      </c>
      <c r="BF384" s="52">
        <f t="shared" si="143"/>
        <v>34163.108108108107</v>
      </c>
      <c r="BG384" s="52">
        <f t="shared" si="144"/>
        <v>133056.31578947368</v>
      </c>
      <c r="BH384" s="10">
        <f t="shared" si="145"/>
        <v>0.25675675675675674</v>
      </c>
      <c r="BJ384" s="59"/>
    </row>
    <row r="385" spans="2:62" s="8" customFormat="1">
      <c r="B385" s="404"/>
      <c r="C385" s="407"/>
      <c r="D385" s="105" t="s">
        <v>130</v>
      </c>
      <c r="E385" s="110">
        <v>25</v>
      </c>
      <c r="F385" s="196">
        <f>IFERROR(E385/E391,"-")</f>
        <v>6.4766839378238336E-2</v>
      </c>
      <c r="G385" s="52">
        <v>1499711</v>
      </c>
      <c r="H385" s="52">
        <v>13</v>
      </c>
      <c r="I385" s="52">
        <f t="shared" si="146"/>
        <v>59988.44</v>
      </c>
      <c r="J385" s="52">
        <f t="shared" si="123"/>
        <v>115362.38461538461</v>
      </c>
      <c r="K385" s="10">
        <f t="shared" si="124"/>
        <v>0.52</v>
      </c>
      <c r="L385" s="110">
        <v>218</v>
      </c>
      <c r="M385" s="196">
        <f>IFERROR(L385/L391,"-")</f>
        <v>4.128787878787879E-2</v>
      </c>
      <c r="N385" s="52">
        <v>24465520</v>
      </c>
      <c r="O385" s="52">
        <v>124</v>
      </c>
      <c r="P385" s="52">
        <f t="shared" si="125"/>
        <v>112227.15596330275</v>
      </c>
      <c r="Q385" s="52">
        <f t="shared" si="126"/>
        <v>197302.5806451613</v>
      </c>
      <c r="R385" s="10">
        <f t="shared" si="127"/>
        <v>0.56880733944954132</v>
      </c>
      <c r="S385" s="110">
        <v>6</v>
      </c>
      <c r="T385" s="196">
        <f>IFERROR(S385/S391,"-")</f>
        <v>0.02</v>
      </c>
      <c r="U385" s="52">
        <v>280258</v>
      </c>
      <c r="V385" s="52">
        <v>2</v>
      </c>
      <c r="W385" s="52">
        <f t="shared" si="128"/>
        <v>46709.666666666664</v>
      </c>
      <c r="X385" s="52">
        <f t="shared" si="129"/>
        <v>140129</v>
      </c>
      <c r="Y385" s="10">
        <f t="shared" si="130"/>
        <v>0.33333333333333331</v>
      </c>
      <c r="Z385" s="110">
        <v>6</v>
      </c>
      <c r="AA385" s="196">
        <f>IFERROR(Z385/Z391,"-")</f>
        <v>8.8888888888888889E-3</v>
      </c>
      <c r="AB385" s="52">
        <v>420531</v>
      </c>
      <c r="AC385" s="52">
        <v>2</v>
      </c>
      <c r="AD385" s="52">
        <f t="shared" si="131"/>
        <v>70088.5</v>
      </c>
      <c r="AE385" s="52">
        <f t="shared" si="132"/>
        <v>210265.5</v>
      </c>
      <c r="AF385" s="10">
        <f t="shared" si="133"/>
        <v>0.33333333333333331</v>
      </c>
      <c r="AG385" s="110">
        <v>103</v>
      </c>
      <c r="AH385" s="196">
        <f>IFERROR(AG385/AG391,"-")</f>
        <v>6.4657878217200246E-2</v>
      </c>
      <c r="AI385" s="52">
        <v>12617677</v>
      </c>
      <c r="AJ385" s="52">
        <v>58</v>
      </c>
      <c r="AK385" s="52">
        <f t="shared" si="134"/>
        <v>122501.71844660194</v>
      </c>
      <c r="AL385" s="52">
        <f t="shared" si="135"/>
        <v>217546.1551724138</v>
      </c>
      <c r="AM385" s="10">
        <f t="shared" si="136"/>
        <v>0.56310679611650483</v>
      </c>
      <c r="AN385" s="110">
        <v>103</v>
      </c>
      <c r="AO385" s="196">
        <f>IFERROR(AN385/AN391,"-")</f>
        <v>3.8447181784247851E-2</v>
      </c>
      <c r="AP385" s="52">
        <v>11147054</v>
      </c>
      <c r="AQ385" s="52">
        <v>62</v>
      </c>
      <c r="AR385" s="52">
        <f t="shared" si="137"/>
        <v>108223.82524271845</v>
      </c>
      <c r="AS385" s="52">
        <f t="shared" si="138"/>
        <v>179791.19354838709</v>
      </c>
      <c r="AT385" s="10">
        <f t="shared" si="139"/>
        <v>0.60194174757281549</v>
      </c>
      <c r="AU385" s="110">
        <v>0</v>
      </c>
      <c r="AV385" s="196">
        <f>IFERROR(AU385/AU391,"-")</f>
        <v>0</v>
      </c>
      <c r="AW385" s="52">
        <v>0</v>
      </c>
      <c r="AX385" s="52">
        <v>0</v>
      </c>
      <c r="AY385" s="52" t="str">
        <f t="shared" si="140"/>
        <v>-</v>
      </c>
      <c r="AZ385" s="52" t="str">
        <f t="shared" si="141"/>
        <v>-</v>
      </c>
      <c r="BA385" s="10" t="str">
        <f t="shared" si="142"/>
        <v>-</v>
      </c>
      <c r="BB385" s="110">
        <v>38</v>
      </c>
      <c r="BC385" s="196">
        <f>IFERROR(BB385/BB391,"-")</f>
        <v>1.0740531373657434E-2</v>
      </c>
      <c r="BD385" s="52">
        <v>1759215</v>
      </c>
      <c r="BE385" s="52">
        <v>14</v>
      </c>
      <c r="BF385" s="52">
        <f t="shared" si="143"/>
        <v>46295.131578947367</v>
      </c>
      <c r="BG385" s="52">
        <f t="shared" si="144"/>
        <v>125658.21428571429</v>
      </c>
      <c r="BH385" s="10">
        <f t="shared" si="145"/>
        <v>0.36842105263157893</v>
      </c>
      <c r="BJ385" s="59"/>
    </row>
    <row r="386" spans="2:62" s="8" customFormat="1">
      <c r="B386" s="404"/>
      <c r="C386" s="407"/>
      <c r="D386" s="105" t="s">
        <v>131</v>
      </c>
      <c r="E386" s="109">
        <v>42</v>
      </c>
      <c r="F386" s="194">
        <f>IFERROR(E386/E391,"-")</f>
        <v>0.10880829015544041</v>
      </c>
      <c r="G386" s="195">
        <v>29630116</v>
      </c>
      <c r="H386" s="195">
        <v>33</v>
      </c>
      <c r="I386" s="195">
        <f t="shared" si="146"/>
        <v>705478.95238095243</v>
      </c>
      <c r="J386" s="195">
        <f t="shared" si="123"/>
        <v>897882.30303030298</v>
      </c>
      <c r="K386" s="106">
        <f t="shared" si="124"/>
        <v>0.7857142857142857</v>
      </c>
      <c r="L386" s="109">
        <v>245</v>
      </c>
      <c r="M386" s="194">
        <f>IFERROR(L386/L391,"-")</f>
        <v>4.6401515151515152E-2</v>
      </c>
      <c r="N386" s="195">
        <v>173931532</v>
      </c>
      <c r="O386" s="195">
        <v>203</v>
      </c>
      <c r="P386" s="195">
        <f t="shared" si="125"/>
        <v>709924.62040816329</v>
      </c>
      <c r="Q386" s="195">
        <f t="shared" si="126"/>
        <v>856805.57635467977</v>
      </c>
      <c r="R386" s="106">
        <f t="shared" si="127"/>
        <v>0.82857142857142863</v>
      </c>
      <c r="S386" s="109">
        <v>23</v>
      </c>
      <c r="T386" s="194">
        <f>IFERROR(S386/S391,"-")</f>
        <v>7.6666666666666661E-2</v>
      </c>
      <c r="U386" s="195">
        <v>22389706</v>
      </c>
      <c r="V386" s="195">
        <v>21</v>
      </c>
      <c r="W386" s="195">
        <f t="shared" si="128"/>
        <v>973465.47826086951</v>
      </c>
      <c r="X386" s="195">
        <f t="shared" si="129"/>
        <v>1066176.4761904762</v>
      </c>
      <c r="Y386" s="106">
        <f t="shared" si="130"/>
        <v>0.91304347826086951</v>
      </c>
      <c r="Z386" s="109">
        <v>22</v>
      </c>
      <c r="AA386" s="194">
        <f>IFERROR(Z386/Z391,"-")</f>
        <v>3.259259259259259E-2</v>
      </c>
      <c r="AB386" s="195">
        <v>15623710</v>
      </c>
      <c r="AC386" s="195">
        <v>17</v>
      </c>
      <c r="AD386" s="195">
        <f t="shared" si="131"/>
        <v>710168.63636363635</v>
      </c>
      <c r="AE386" s="195">
        <f t="shared" si="132"/>
        <v>919041.76470588241</v>
      </c>
      <c r="AF386" s="106">
        <f t="shared" si="133"/>
        <v>0.77272727272727271</v>
      </c>
      <c r="AG386" s="109">
        <v>97</v>
      </c>
      <c r="AH386" s="194">
        <f>IFERROR(AG386/AG391,"-")</f>
        <v>6.0891399874450719E-2</v>
      </c>
      <c r="AI386" s="195">
        <v>64511274</v>
      </c>
      <c r="AJ386" s="195">
        <v>83</v>
      </c>
      <c r="AK386" s="195">
        <f t="shared" si="134"/>
        <v>665064.68041237118</v>
      </c>
      <c r="AL386" s="195">
        <f t="shared" si="135"/>
        <v>777244.26506024098</v>
      </c>
      <c r="AM386" s="106">
        <f t="shared" si="136"/>
        <v>0.85567010309278346</v>
      </c>
      <c r="AN386" s="109">
        <v>103</v>
      </c>
      <c r="AO386" s="194">
        <f>IFERROR(AN386/AN391,"-")</f>
        <v>3.8447181784247851E-2</v>
      </c>
      <c r="AP386" s="195">
        <v>71406842</v>
      </c>
      <c r="AQ386" s="195">
        <v>82</v>
      </c>
      <c r="AR386" s="195">
        <f t="shared" si="137"/>
        <v>693270.31067961163</v>
      </c>
      <c r="AS386" s="195">
        <f t="shared" si="138"/>
        <v>870815.14634146343</v>
      </c>
      <c r="AT386" s="106">
        <f t="shared" si="139"/>
        <v>0.79611650485436891</v>
      </c>
      <c r="AU386" s="109">
        <v>0</v>
      </c>
      <c r="AV386" s="194">
        <f>IFERROR(AU386/AU391,"-")</f>
        <v>0</v>
      </c>
      <c r="AW386" s="195">
        <v>0</v>
      </c>
      <c r="AX386" s="195">
        <v>0</v>
      </c>
      <c r="AY386" s="195" t="str">
        <f t="shared" si="140"/>
        <v>-</v>
      </c>
      <c r="AZ386" s="195" t="str">
        <f t="shared" si="141"/>
        <v>-</v>
      </c>
      <c r="BA386" s="106" t="str">
        <f t="shared" si="142"/>
        <v>-</v>
      </c>
      <c r="BB386" s="109">
        <v>66</v>
      </c>
      <c r="BC386" s="194">
        <f>IFERROR(BB386/BB391,"-")</f>
        <v>1.8654607122668174E-2</v>
      </c>
      <c r="BD386" s="195">
        <v>33840000</v>
      </c>
      <c r="BE386" s="195">
        <v>47</v>
      </c>
      <c r="BF386" s="195">
        <f t="shared" si="143"/>
        <v>512727.27272727271</v>
      </c>
      <c r="BG386" s="195">
        <f t="shared" si="144"/>
        <v>720000</v>
      </c>
      <c r="BH386" s="106">
        <f t="shared" si="145"/>
        <v>0.71212121212121215</v>
      </c>
      <c r="BJ386" s="59"/>
    </row>
    <row r="387" spans="2:62" s="8" customFormat="1">
      <c r="B387" s="404"/>
      <c r="C387" s="407"/>
      <c r="D387" s="105" t="s">
        <v>133</v>
      </c>
      <c r="E387" s="110">
        <v>26</v>
      </c>
      <c r="F387" s="196">
        <f>IFERROR(E387/E391,"-")</f>
        <v>6.7357512953367879E-2</v>
      </c>
      <c r="G387" s="52">
        <v>23805671</v>
      </c>
      <c r="H387" s="52">
        <v>24</v>
      </c>
      <c r="I387" s="52">
        <f t="shared" si="146"/>
        <v>915602.73076923075</v>
      </c>
      <c r="J387" s="52">
        <f t="shared" si="123"/>
        <v>991902.95833333337</v>
      </c>
      <c r="K387" s="10">
        <f t="shared" si="124"/>
        <v>0.92307692307692313</v>
      </c>
      <c r="L387" s="110">
        <v>110</v>
      </c>
      <c r="M387" s="196">
        <f>IFERROR(L387/L391,"-")</f>
        <v>2.0833333333333332E-2</v>
      </c>
      <c r="N387" s="52">
        <v>107464405</v>
      </c>
      <c r="O387" s="52">
        <v>100</v>
      </c>
      <c r="P387" s="52">
        <f t="shared" si="125"/>
        <v>976949.13636363635</v>
      </c>
      <c r="Q387" s="52">
        <f t="shared" si="126"/>
        <v>1074644.05</v>
      </c>
      <c r="R387" s="10">
        <f t="shared" si="127"/>
        <v>0.90909090909090906</v>
      </c>
      <c r="S387" s="110">
        <v>0</v>
      </c>
      <c r="T387" s="196">
        <f>IFERROR(S387/S391,"-")</f>
        <v>0</v>
      </c>
      <c r="U387" s="52">
        <v>0</v>
      </c>
      <c r="V387" s="52">
        <v>0</v>
      </c>
      <c r="W387" s="52" t="str">
        <f t="shared" si="128"/>
        <v>-</v>
      </c>
      <c r="X387" s="52" t="str">
        <f t="shared" si="129"/>
        <v>-</v>
      </c>
      <c r="Y387" s="10" t="str">
        <f t="shared" si="130"/>
        <v>-</v>
      </c>
      <c r="Z387" s="110">
        <v>0</v>
      </c>
      <c r="AA387" s="196">
        <f>IFERROR(Z387/Z391,"-")</f>
        <v>0</v>
      </c>
      <c r="AB387" s="52">
        <v>0</v>
      </c>
      <c r="AC387" s="52">
        <v>0</v>
      </c>
      <c r="AD387" s="52" t="str">
        <f t="shared" si="131"/>
        <v>-</v>
      </c>
      <c r="AE387" s="52" t="str">
        <f t="shared" si="132"/>
        <v>-</v>
      </c>
      <c r="AF387" s="10" t="str">
        <f t="shared" si="133"/>
        <v>-</v>
      </c>
      <c r="AG387" s="110">
        <v>59</v>
      </c>
      <c r="AH387" s="196">
        <f>IFERROR(AG387/AG391,"-")</f>
        <v>3.7037037037037035E-2</v>
      </c>
      <c r="AI387" s="52">
        <v>56218280</v>
      </c>
      <c r="AJ387" s="52">
        <v>53</v>
      </c>
      <c r="AK387" s="52">
        <f t="shared" si="134"/>
        <v>952852.20338983054</v>
      </c>
      <c r="AL387" s="52">
        <f t="shared" si="135"/>
        <v>1060722.2641509434</v>
      </c>
      <c r="AM387" s="10">
        <f t="shared" si="136"/>
        <v>0.89830508474576276</v>
      </c>
      <c r="AN387" s="110">
        <v>38</v>
      </c>
      <c r="AO387" s="196">
        <f>IFERROR(AN387/AN391,"-")</f>
        <v>1.4184397163120567E-2</v>
      </c>
      <c r="AP387" s="52">
        <v>39163454</v>
      </c>
      <c r="AQ387" s="52">
        <v>35</v>
      </c>
      <c r="AR387" s="52">
        <f t="shared" si="137"/>
        <v>1030617.2105263158</v>
      </c>
      <c r="AS387" s="52">
        <f t="shared" si="138"/>
        <v>1118955.8285714285</v>
      </c>
      <c r="AT387" s="10">
        <f t="shared" si="139"/>
        <v>0.92105263157894735</v>
      </c>
      <c r="AU387" s="110">
        <v>110</v>
      </c>
      <c r="AV387" s="196">
        <f>IFERROR(AU387/AU391,"-")</f>
        <v>0.52380952380952384</v>
      </c>
      <c r="AW387" s="52">
        <v>107464405</v>
      </c>
      <c r="AX387" s="52">
        <v>100</v>
      </c>
      <c r="AY387" s="52">
        <f t="shared" si="140"/>
        <v>976949.13636363635</v>
      </c>
      <c r="AZ387" s="52">
        <f t="shared" si="141"/>
        <v>1074644.05</v>
      </c>
      <c r="BA387" s="10">
        <f t="shared" si="142"/>
        <v>0.90909090909090906</v>
      </c>
      <c r="BB387" s="110">
        <v>14</v>
      </c>
      <c r="BC387" s="196">
        <f>IFERROR(BB387/BB391,"-")</f>
        <v>3.9570378745053701E-3</v>
      </c>
      <c r="BD387" s="52">
        <v>11653814</v>
      </c>
      <c r="BE387" s="52">
        <v>12</v>
      </c>
      <c r="BF387" s="52">
        <f t="shared" si="143"/>
        <v>832415.28571428568</v>
      </c>
      <c r="BG387" s="52">
        <f t="shared" si="144"/>
        <v>971151.16666666663</v>
      </c>
      <c r="BH387" s="10">
        <f t="shared" si="145"/>
        <v>0.8571428571428571</v>
      </c>
      <c r="BJ387" s="59"/>
    </row>
    <row r="388" spans="2:62" s="8" customFormat="1">
      <c r="B388" s="404"/>
      <c r="C388" s="407"/>
      <c r="D388" s="105" t="s">
        <v>134</v>
      </c>
      <c r="E388" s="109">
        <v>14</v>
      </c>
      <c r="F388" s="194">
        <f>IFERROR(E388/E391,"-")</f>
        <v>3.6269430051813469E-2</v>
      </c>
      <c r="G388" s="195">
        <v>21948042</v>
      </c>
      <c r="H388" s="195">
        <v>13</v>
      </c>
      <c r="I388" s="195">
        <f t="shared" si="146"/>
        <v>1567717.2857142857</v>
      </c>
      <c r="J388" s="195">
        <f t="shared" si="123"/>
        <v>1688310.923076923</v>
      </c>
      <c r="K388" s="106">
        <f t="shared" si="124"/>
        <v>0.9285714285714286</v>
      </c>
      <c r="L388" s="109">
        <v>60</v>
      </c>
      <c r="M388" s="194">
        <f>IFERROR(L388/L391,"-")</f>
        <v>1.1363636363636364E-2</v>
      </c>
      <c r="N388" s="195">
        <v>137465221</v>
      </c>
      <c r="O388" s="195">
        <v>60</v>
      </c>
      <c r="P388" s="195">
        <f t="shared" si="125"/>
        <v>2291087.0166666666</v>
      </c>
      <c r="Q388" s="195">
        <f t="shared" si="126"/>
        <v>2291087.0166666666</v>
      </c>
      <c r="R388" s="106">
        <f t="shared" si="127"/>
        <v>1</v>
      </c>
      <c r="S388" s="109">
        <v>0</v>
      </c>
      <c r="T388" s="194">
        <f>IFERROR(S388/S391,"-")</f>
        <v>0</v>
      </c>
      <c r="U388" s="195">
        <v>0</v>
      </c>
      <c r="V388" s="195">
        <v>0</v>
      </c>
      <c r="W388" s="195" t="str">
        <f t="shared" si="128"/>
        <v>-</v>
      </c>
      <c r="X388" s="195" t="str">
        <f t="shared" si="129"/>
        <v>-</v>
      </c>
      <c r="Y388" s="106" t="str">
        <f t="shared" si="130"/>
        <v>-</v>
      </c>
      <c r="Z388" s="109">
        <v>0</v>
      </c>
      <c r="AA388" s="194">
        <f>IFERROR(Z388/Z391,"-")</f>
        <v>0</v>
      </c>
      <c r="AB388" s="195">
        <v>0</v>
      </c>
      <c r="AC388" s="195">
        <v>0</v>
      </c>
      <c r="AD388" s="195" t="str">
        <f t="shared" si="131"/>
        <v>-</v>
      </c>
      <c r="AE388" s="195" t="str">
        <f t="shared" si="132"/>
        <v>-</v>
      </c>
      <c r="AF388" s="106" t="str">
        <f t="shared" si="133"/>
        <v>-</v>
      </c>
      <c r="AG388" s="109">
        <v>34</v>
      </c>
      <c r="AH388" s="194">
        <f>IFERROR(AG388/AG391,"-")</f>
        <v>2.1343377275580666E-2</v>
      </c>
      <c r="AI388" s="195">
        <v>73703284</v>
      </c>
      <c r="AJ388" s="195">
        <v>34</v>
      </c>
      <c r="AK388" s="195">
        <f t="shared" si="134"/>
        <v>2167743.6470588236</v>
      </c>
      <c r="AL388" s="195">
        <f t="shared" si="135"/>
        <v>2167743.6470588236</v>
      </c>
      <c r="AM388" s="106">
        <f t="shared" si="136"/>
        <v>1</v>
      </c>
      <c r="AN388" s="109">
        <v>14</v>
      </c>
      <c r="AO388" s="194">
        <f>IFERROR(AN388/AN391,"-")</f>
        <v>5.2258305337812613E-3</v>
      </c>
      <c r="AP388" s="195">
        <v>34969050</v>
      </c>
      <c r="AQ388" s="195">
        <v>14</v>
      </c>
      <c r="AR388" s="195">
        <f t="shared" si="137"/>
        <v>2497789.2857142859</v>
      </c>
      <c r="AS388" s="195">
        <f t="shared" si="138"/>
        <v>2497789.2857142859</v>
      </c>
      <c r="AT388" s="106">
        <f t="shared" si="139"/>
        <v>1</v>
      </c>
      <c r="AU388" s="109">
        <v>60</v>
      </c>
      <c r="AV388" s="194">
        <f>IFERROR(AU388/AU391,"-")</f>
        <v>0.2857142857142857</v>
      </c>
      <c r="AW388" s="195">
        <v>137465221</v>
      </c>
      <c r="AX388" s="195">
        <v>60</v>
      </c>
      <c r="AY388" s="195">
        <f t="shared" si="140"/>
        <v>2291087.0166666666</v>
      </c>
      <c r="AZ388" s="195">
        <f t="shared" si="141"/>
        <v>2291087.0166666666</v>
      </c>
      <c r="BA388" s="106">
        <f t="shared" si="142"/>
        <v>1</v>
      </c>
      <c r="BB388" s="109">
        <v>8</v>
      </c>
      <c r="BC388" s="194">
        <f>IFERROR(BB388/BB391,"-")</f>
        <v>2.2611644997173543E-3</v>
      </c>
      <c r="BD388" s="195">
        <v>9775551</v>
      </c>
      <c r="BE388" s="195">
        <v>8</v>
      </c>
      <c r="BF388" s="195">
        <f t="shared" si="143"/>
        <v>1221943.875</v>
      </c>
      <c r="BG388" s="195">
        <f t="shared" si="144"/>
        <v>1221943.875</v>
      </c>
      <c r="BH388" s="106">
        <f t="shared" si="145"/>
        <v>1</v>
      </c>
      <c r="BJ388" s="59"/>
    </row>
    <row r="389" spans="2:62" s="8" customFormat="1">
      <c r="B389" s="404"/>
      <c r="C389" s="407"/>
      <c r="D389" s="105" t="s">
        <v>135</v>
      </c>
      <c r="E389" s="110">
        <v>11</v>
      </c>
      <c r="F389" s="196">
        <f>IFERROR(E389/E391,"-")</f>
        <v>2.8497409326424871E-2</v>
      </c>
      <c r="G389" s="52">
        <v>24098715</v>
      </c>
      <c r="H389" s="52">
        <v>11</v>
      </c>
      <c r="I389" s="52">
        <f t="shared" si="146"/>
        <v>2190792.2727272729</v>
      </c>
      <c r="J389" s="52">
        <f t="shared" ref="J389:J452" si="147">IFERROR(G389/H389,"-")</f>
        <v>2190792.2727272729</v>
      </c>
      <c r="K389" s="10">
        <f t="shared" ref="K389:K452" si="148">IFERROR(H389/E389,"-")</f>
        <v>1</v>
      </c>
      <c r="L389" s="110">
        <v>27</v>
      </c>
      <c r="M389" s="196">
        <f>IFERROR(L389/L391,"-")</f>
        <v>5.1136363636363636E-3</v>
      </c>
      <c r="N389" s="52">
        <v>43945966</v>
      </c>
      <c r="O389" s="52">
        <v>23</v>
      </c>
      <c r="P389" s="52">
        <f t="shared" ref="P389:P452" si="149">IFERROR(N389/L389,"-")</f>
        <v>1627628.3703703703</v>
      </c>
      <c r="Q389" s="52">
        <f t="shared" ref="Q389:Q452" si="150">IFERROR(N389/O389,"-")</f>
        <v>1910694.1739130435</v>
      </c>
      <c r="R389" s="10">
        <f t="shared" ref="R389:R452" si="151">IFERROR(O389/L389,"-")</f>
        <v>0.85185185185185186</v>
      </c>
      <c r="S389" s="110">
        <v>0</v>
      </c>
      <c r="T389" s="196">
        <f>IFERROR(S389/S391,"-")</f>
        <v>0</v>
      </c>
      <c r="U389" s="52">
        <v>0</v>
      </c>
      <c r="V389" s="52">
        <v>0</v>
      </c>
      <c r="W389" s="52" t="str">
        <f t="shared" ref="W389:W452" si="152">IFERROR(U389/S389,"-")</f>
        <v>-</v>
      </c>
      <c r="X389" s="52" t="str">
        <f t="shared" ref="X389:X452" si="153">IFERROR(U389/V389,"-")</f>
        <v>-</v>
      </c>
      <c r="Y389" s="10" t="str">
        <f t="shared" ref="Y389:Y452" si="154">IFERROR(V389/S389,"-")</f>
        <v>-</v>
      </c>
      <c r="Z389" s="110">
        <v>0</v>
      </c>
      <c r="AA389" s="196">
        <f>IFERROR(Z389/Z391,"-")</f>
        <v>0</v>
      </c>
      <c r="AB389" s="52">
        <v>0</v>
      </c>
      <c r="AC389" s="52">
        <v>0</v>
      </c>
      <c r="AD389" s="52" t="str">
        <f t="shared" ref="AD389:AD452" si="155">IFERROR(AB389/Z389,"-")</f>
        <v>-</v>
      </c>
      <c r="AE389" s="52" t="str">
        <f t="shared" ref="AE389:AE452" si="156">IFERROR(AB389/AC389,"-")</f>
        <v>-</v>
      </c>
      <c r="AF389" s="10" t="str">
        <f t="shared" ref="AF389:AF452" si="157">IFERROR(AC389/Z389,"-")</f>
        <v>-</v>
      </c>
      <c r="AG389" s="110">
        <v>16</v>
      </c>
      <c r="AH389" s="196">
        <f>IFERROR(AG389/AG391,"-")</f>
        <v>1.0043942247332079E-2</v>
      </c>
      <c r="AI389" s="52">
        <v>23192354</v>
      </c>
      <c r="AJ389" s="52">
        <v>13</v>
      </c>
      <c r="AK389" s="52">
        <f t="shared" ref="AK389:AK452" si="158">IFERROR(AI389/AG389,"-")</f>
        <v>1449522.125</v>
      </c>
      <c r="AL389" s="52">
        <f t="shared" ref="AL389:AL452" si="159">IFERROR(AI389/AJ389,"-")</f>
        <v>1784027.2307692308</v>
      </c>
      <c r="AM389" s="10">
        <f t="shared" ref="AM389:AM452" si="160">IFERROR(AJ389/AG389,"-")</f>
        <v>0.8125</v>
      </c>
      <c r="AN389" s="110">
        <v>7</v>
      </c>
      <c r="AO389" s="196">
        <f>IFERROR(AN389/AN391,"-")</f>
        <v>2.6129152668906306E-3</v>
      </c>
      <c r="AP389" s="52">
        <v>12073813</v>
      </c>
      <c r="AQ389" s="52">
        <v>7</v>
      </c>
      <c r="AR389" s="52">
        <f t="shared" ref="AR389:AR452" si="161">IFERROR(AP389/AN389,"-")</f>
        <v>1724830.4285714286</v>
      </c>
      <c r="AS389" s="52">
        <f t="shared" ref="AS389:AS452" si="162">IFERROR(AP389/AQ389,"-")</f>
        <v>1724830.4285714286</v>
      </c>
      <c r="AT389" s="10">
        <f t="shared" ref="AT389:AT452" si="163">IFERROR(AQ389/AN389,"-")</f>
        <v>1</v>
      </c>
      <c r="AU389" s="110">
        <v>27</v>
      </c>
      <c r="AV389" s="196">
        <f>IFERROR(AU389/AU391,"-")</f>
        <v>0.12857142857142856</v>
      </c>
      <c r="AW389" s="52">
        <v>43945966</v>
      </c>
      <c r="AX389" s="52">
        <v>23</v>
      </c>
      <c r="AY389" s="52">
        <f t="shared" ref="AY389:AY452" si="164">IFERROR(AW389/AU389,"-")</f>
        <v>1627628.3703703703</v>
      </c>
      <c r="AZ389" s="52">
        <f t="shared" ref="AZ389:AZ452" si="165">IFERROR(AW389/AX389,"-")</f>
        <v>1910694.1739130435</v>
      </c>
      <c r="BA389" s="10">
        <f t="shared" ref="BA389:BA452" si="166">IFERROR(AX389/AU389,"-")</f>
        <v>0.85185185185185186</v>
      </c>
      <c r="BB389" s="110">
        <v>1</v>
      </c>
      <c r="BC389" s="196">
        <f>IFERROR(BB389/BB391,"-")</f>
        <v>2.8264556246466928E-4</v>
      </c>
      <c r="BD389" s="52">
        <v>139517</v>
      </c>
      <c r="BE389" s="52">
        <v>1</v>
      </c>
      <c r="BF389" s="52">
        <f t="shared" ref="BF389:BF452" si="167">IFERROR(BD389/BB389,"-")</f>
        <v>139517</v>
      </c>
      <c r="BG389" s="52">
        <f t="shared" ref="BG389:BG452" si="168">IFERROR(BD389/BE389,"-")</f>
        <v>139517</v>
      </c>
      <c r="BH389" s="10">
        <f t="shared" ref="BH389:BH452" si="169">IFERROR(BE389/BB389,"-")</f>
        <v>1</v>
      </c>
      <c r="BJ389" s="59"/>
    </row>
    <row r="390" spans="2:62" s="8" customFormat="1">
      <c r="B390" s="404"/>
      <c r="C390" s="407"/>
      <c r="D390" s="108" t="s">
        <v>136</v>
      </c>
      <c r="E390" s="303">
        <v>5</v>
      </c>
      <c r="F390" s="197">
        <f>IFERROR(E390/E391,"-")</f>
        <v>1.2953367875647668E-2</v>
      </c>
      <c r="G390" s="98">
        <v>11465690</v>
      </c>
      <c r="H390" s="98">
        <v>5</v>
      </c>
      <c r="I390" s="98">
        <f t="shared" si="146"/>
        <v>2293138</v>
      </c>
      <c r="J390" s="98">
        <f t="shared" si="147"/>
        <v>2293138</v>
      </c>
      <c r="K390" s="26">
        <f t="shared" si="148"/>
        <v>1</v>
      </c>
      <c r="L390" s="303">
        <v>13</v>
      </c>
      <c r="M390" s="197">
        <f>IFERROR(L390/L391,"-")</f>
        <v>2.4621212121212119E-3</v>
      </c>
      <c r="N390" s="98">
        <v>38681067</v>
      </c>
      <c r="O390" s="98">
        <v>13</v>
      </c>
      <c r="P390" s="98">
        <f t="shared" si="149"/>
        <v>2975466.6923076925</v>
      </c>
      <c r="Q390" s="98">
        <f t="shared" si="150"/>
        <v>2975466.6923076925</v>
      </c>
      <c r="R390" s="26">
        <f t="shared" si="151"/>
        <v>1</v>
      </c>
      <c r="S390" s="303">
        <v>0</v>
      </c>
      <c r="T390" s="197">
        <f>IFERROR(S390/S391,"-")</f>
        <v>0</v>
      </c>
      <c r="U390" s="98">
        <v>0</v>
      </c>
      <c r="V390" s="98">
        <v>0</v>
      </c>
      <c r="W390" s="98" t="str">
        <f t="shared" si="152"/>
        <v>-</v>
      </c>
      <c r="X390" s="98" t="str">
        <f t="shared" si="153"/>
        <v>-</v>
      </c>
      <c r="Y390" s="26" t="str">
        <f t="shared" si="154"/>
        <v>-</v>
      </c>
      <c r="Z390" s="303">
        <v>0</v>
      </c>
      <c r="AA390" s="197">
        <f>IFERROR(Z390/Z391,"-")</f>
        <v>0</v>
      </c>
      <c r="AB390" s="98">
        <v>0</v>
      </c>
      <c r="AC390" s="98">
        <v>0</v>
      </c>
      <c r="AD390" s="98" t="str">
        <f t="shared" si="155"/>
        <v>-</v>
      </c>
      <c r="AE390" s="98" t="str">
        <f t="shared" si="156"/>
        <v>-</v>
      </c>
      <c r="AF390" s="26" t="str">
        <f t="shared" si="157"/>
        <v>-</v>
      </c>
      <c r="AG390" s="303">
        <v>6</v>
      </c>
      <c r="AH390" s="197">
        <f>IFERROR(AG390/AG391,"-")</f>
        <v>3.766478342749529E-3</v>
      </c>
      <c r="AI390" s="98">
        <v>16674575</v>
      </c>
      <c r="AJ390" s="98">
        <v>6</v>
      </c>
      <c r="AK390" s="98">
        <f t="shared" si="158"/>
        <v>2779095.8333333335</v>
      </c>
      <c r="AL390" s="98">
        <f t="shared" si="159"/>
        <v>2779095.8333333335</v>
      </c>
      <c r="AM390" s="26">
        <f t="shared" si="160"/>
        <v>1</v>
      </c>
      <c r="AN390" s="303">
        <v>3</v>
      </c>
      <c r="AO390" s="197">
        <f>IFERROR(AN390/AN391,"-")</f>
        <v>1.1198208286674132E-3</v>
      </c>
      <c r="AP390" s="98">
        <v>7963982</v>
      </c>
      <c r="AQ390" s="98">
        <v>3</v>
      </c>
      <c r="AR390" s="98">
        <f t="shared" si="161"/>
        <v>2654660.6666666665</v>
      </c>
      <c r="AS390" s="98">
        <f t="shared" si="162"/>
        <v>2654660.6666666665</v>
      </c>
      <c r="AT390" s="26">
        <f t="shared" si="163"/>
        <v>1</v>
      </c>
      <c r="AU390" s="303">
        <v>13</v>
      </c>
      <c r="AV390" s="197">
        <f>IFERROR(AU390/AU391,"-")</f>
        <v>6.1904761904761907E-2</v>
      </c>
      <c r="AW390" s="98">
        <v>38681067</v>
      </c>
      <c r="AX390" s="98">
        <v>13</v>
      </c>
      <c r="AY390" s="98">
        <f t="shared" si="164"/>
        <v>2975466.6923076925</v>
      </c>
      <c r="AZ390" s="98">
        <f t="shared" si="165"/>
        <v>2975466.6923076925</v>
      </c>
      <c r="BA390" s="26">
        <f t="shared" si="166"/>
        <v>1</v>
      </c>
      <c r="BB390" s="303">
        <v>1</v>
      </c>
      <c r="BC390" s="197">
        <f>IFERROR(BB390/BB391,"-")</f>
        <v>2.8264556246466928E-4</v>
      </c>
      <c r="BD390" s="98">
        <v>477193</v>
      </c>
      <c r="BE390" s="98">
        <v>1</v>
      </c>
      <c r="BF390" s="98">
        <f t="shared" si="167"/>
        <v>477193</v>
      </c>
      <c r="BG390" s="98">
        <f t="shared" si="168"/>
        <v>477193</v>
      </c>
      <c r="BH390" s="26">
        <f t="shared" si="169"/>
        <v>1</v>
      </c>
      <c r="BJ390" s="59"/>
    </row>
    <row r="391" spans="2:62" s="8" customFormat="1">
      <c r="B391" s="405"/>
      <c r="C391" s="408"/>
      <c r="D391" s="221" t="s">
        <v>64</v>
      </c>
      <c r="E391" s="111">
        <f>SUM(E383:E390)</f>
        <v>386</v>
      </c>
      <c r="F391" s="198">
        <f>IFERROR(E391/E391,"-")</f>
        <v>1</v>
      </c>
      <c r="G391" s="99">
        <f>SUM(G383:G390)</f>
        <v>114154543</v>
      </c>
      <c r="H391" s="99">
        <f>SUM(H383:H390)</f>
        <v>114</v>
      </c>
      <c r="I391" s="99">
        <f t="shared" si="146"/>
        <v>295737.15803108807</v>
      </c>
      <c r="J391" s="99">
        <f t="shared" si="147"/>
        <v>1001355.6403508772</v>
      </c>
      <c r="K391" s="87">
        <f t="shared" si="148"/>
        <v>0.29533678756476683</v>
      </c>
      <c r="L391" s="111">
        <f>SUM(L383:L390)</f>
        <v>5280</v>
      </c>
      <c r="M391" s="198">
        <f>IFERROR(L391/L391,"-")</f>
        <v>1</v>
      </c>
      <c r="N391" s="99">
        <f>SUM(N383:N390)</f>
        <v>540991857</v>
      </c>
      <c r="O391" s="99">
        <f>SUM(O383:O390)</f>
        <v>635</v>
      </c>
      <c r="P391" s="99">
        <f t="shared" si="149"/>
        <v>102460.57897727273</v>
      </c>
      <c r="Q391" s="99">
        <f t="shared" si="150"/>
        <v>851955.68031496066</v>
      </c>
      <c r="R391" s="87">
        <f t="shared" si="151"/>
        <v>0.12026515151515152</v>
      </c>
      <c r="S391" s="111">
        <f>SUM(S383:S390)</f>
        <v>300</v>
      </c>
      <c r="T391" s="198">
        <f>IFERROR(S391/S391,"-")</f>
        <v>1</v>
      </c>
      <c r="U391" s="99">
        <f>SUM(U383:U390)</f>
        <v>23243563</v>
      </c>
      <c r="V391" s="99">
        <f>SUM(V383:V390)</f>
        <v>26</v>
      </c>
      <c r="W391" s="99">
        <f t="shared" si="152"/>
        <v>77478.543333333335</v>
      </c>
      <c r="X391" s="99">
        <f t="shared" si="153"/>
        <v>893983.19230769225</v>
      </c>
      <c r="Y391" s="87">
        <f t="shared" si="154"/>
        <v>8.666666666666667E-2</v>
      </c>
      <c r="Z391" s="111">
        <f>SUM(Z383:Z390)</f>
        <v>675</v>
      </c>
      <c r="AA391" s="198">
        <f>IFERROR(Z391/Z391,"-")</f>
        <v>1</v>
      </c>
      <c r="AB391" s="99">
        <f>SUM(AB383:AB390)</f>
        <v>16153753</v>
      </c>
      <c r="AC391" s="99">
        <f>SUM(AC383:AC390)</f>
        <v>21</v>
      </c>
      <c r="AD391" s="99">
        <f t="shared" si="155"/>
        <v>23931.485925925925</v>
      </c>
      <c r="AE391" s="99">
        <f t="shared" si="156"/>
        <v>769226.33333333337</v>
      </c>
      <c r="AF391" s="87">
        <f t="shared" si="157"/>
        <v>3.111111111111111E-2</v>
      </c>
      <c r="AG391" s="111">
        <f>SUM(AG383:AG390)</f>
        <v>1593</v>
      </c>
      <c r="AH391" s="198">
        <f>IFERROR(AG391/AG391,"-")</f>
        <v>1</v>
      </c>
      <c r="AI391" s="99">
        <f>SUM(AI383:AI390)</f>
        <v>253412951</v>
      </c>
      <c r="AJ391" s="99">
        <f>SUM(AJ383:AJ390)</f>
        <v>300</v>
      </c>
      <c r="AK391" s="99">
        <f t="shared" si="158"/>
        <v>159079.06528562462</v>
      </c>
      <c r="AL391" s="99">
        <f t="shared" si="159"/>
        <v>844709.83666666667</v>
      </c>
      <c r="AM391" s="87">
        <f t="shared" si="160"/>
        <v>0.18832391713747645</v>
      </c>
      <c r="AN391" s="111">
        <f>SUM(AN383:AN390)</f>
        <v>2679</v>
      </c>
      <c r="AO391" s="198">
        <f>IFERROR(AN391/AN391,"-")</f>
        <v>1</v>
      </c>
      <c r="AP391" s="99">
        <f>SUM(AP383:AP390)</f>
        <v>184583723</v>
      </c>
      <c r="AQ391" s="99">
        <f>SUM(AQ383:AQ390)</f>
        <v>257</v>
      </c>
      <c r="AR391" s="99">
        <f t="shared" si="161"/>
        <v>68900.232549458757</v>
      </c>
      <c r="AS391" s="99">
        <f t="shared" si="162"/>
        <v>718224.60311284044</v>
      </c>
      <c r="AT391" s="87">
        <f t="shared" si="163"/>
        <v>9.593131765584173E-2</v>
      </c>
      <c r="AU391" s="111">
        <f>SUM(AU383:AU390)</f>
        <v>210</v>
      </c>
      <c r="AV391" s="198">
        <f>IFERROR(AU391/AU391,"-")</f>
        <v>1</v>
      </c>
      <c r="AW391" s="99">
        <f>SUM(AW383:AW390)</f>
        <v>327556659</v>
      </c>
      <c r="AX391" s="99">
        <f>SUM(AX383:AX390)</f>
        <v>196</v>
      </c>
      <c r="AY391" s="99">
        <f t="shared" si="164"/>
        <v>1559793.6142857142</v>
      </c>
      <c r="AZ391" s="99">
        <f t="shared" si="165"/>
        <v>1671207.443877551</v>
      </c>
      <c r="BA391" s="87">
        <f t="shared" si="166"/>
        <v>0.93333333333333335</v>
      </c>
      <c r="BB391" s="111">
        <f>SUM(BB383:BB390)</f>
        <v>3538</v>
      </c>
      <c r="BC391" s="198">
        <f>IFERROR(BB391/BB391,"-")</f>
        <v>1</v>
      </c>
      <c r="BD391" s="99">
        <f>SUM(BD383:BD390)</f>
        <v>60173360</v>
      </c>
      <c r="BE391" s="99">
        <f>SUM(BE383:BE390)</f>
        <v>102</v>
      </c>
      <c r="BF391" s="99">
        <f t="shared" si="167"/>
        <v>17007.733182589032</v>
      </c>
      <c r="BG391" s="99">
        <f t="shared" si="168"/>
        <v>589934.90196078434</v>
      </c>
      <c r="BH391" s="87">
        <f t="shared" si="169"/>
        <v>2.882984737139627E-2</v>
      </c>
      <c r="BJ391" s="59"/>
    </row>
    <row r="392" spans="2:62" s="8" customFormat="1">
      <c r="B392" s="403">
        <v>44</v>
      </c>
      <c r="C392" s="406" t="s">
        <v>17</v>
      </c>
      <c r="D392" s="105" t="s">
        <v>132</v>
      </c>
      <c r="E392" s="109">
        <v>364</v>
      </c>
      <c r="F392" s="194">
        <f>IFERROR(E392/E400,"-")</f>
        <v>0.50767085076708507</v>
      </c>
      <c r="G392" s="195">
        <v>0</v>
      </c>
      <c r="H392" s="195">
        <v>0</v>
      </c>
      <c r="I392" s="195">
        <f t="shared" si="146"/>
        <v>0</v>
      </c>
      <c r="J392" s="195" t="str">
        <f t="shared" si="147"/>
        <v>-</v>
      </c>
      <c r="K392" s="106">
        <f t="shared" si="148"/>
        <v>0</v>
      </c>
      <c r="L392" s="109">
        <v>4992</v>
      </c>
      <c r="M392" s="194">
        <f>IFERROR(L392/L400,"-")</f>
        <v>0.74230483271375469</v>
      </c>
      <c r="N392" s="195">
        <v>0</v>
      </c>
      <c r="O392" s="195">
        <v>0</v>
      </c>
      <c r="P392" s="195">
        <f t="shared" si="149"/>
        <v>0</v>
      </c>
      <c r="Q392" s="195" t="str">
        <f t="shared" si="150"/>
        <v>-</v>
      </c>
      <c r="R392" s="106">
        <f t="shared" si="151"/>
        <v>0</v>
      </c>
      <c r="S392" s="109">
        <v>374</v>
      </c>
      <c r="T392" s="194">
        <f>IFERROR(S392/S400,"-")</f>
        <v>0.86976744186046506</v>
      </c>
      <c r="U392" s="195">
        <v>0</v>
      </c>
      <c r="V392" s="195">
        <v>0</v>
      </c>
      <c r="W392" s="195">
        <f t="shared" si="152"/>
        <v>0</v>
      </c>
      <c r="X392" s="195" t="str">
        <f t="shared" si="153"/>
        <v>-</v>
      </c>
      <c r="Y392" s="106">
        <f t="shared" si="154"/>
        <v>0</v>
      </c>
      <c r="Z392" s="109">
        <v>748</v>
      </c>
      <c r="AA392" s="194">
        <f>IFERROR(Z392/Z400,"-")</f>
        <v>0.93734335839598992</v>
      </c>
      <c r="AB392" s="195">
        <v>0</v>
      </c>
      <c r="AC392" s="195">
        <v>0</v>
      </c>
      <c r="AD392" s="195">
        <f t="shared" si="155"/>
        <v>0</v>
      </c>
      <c r="AE392" s="195" t="str">
        <f t="shared" si="156"/>
        <v>-</v>
      </c>
      <c r="AF392" s="106">
        <f t="shared" si="157"/>
        <v>0</v>
      </c>
      <c r="AG392" s="109">
        <v>1495</v>
      </c>
      <c r="AH392" s="194">
        <f>IFERROR(AG392/AG400,"-")</f>
        <v>0.65512708150744958</v>
      </c>
      <c r="AI392" s="195">
        <v>0</v>
      </c>
      <c r="AJ392" s="195">
        <v>0</v>
      </c>
      <c r="AK392" s="195">
        <f t="shared" si="158"/>
        <v>0</v>
      </c>
      <c r="AL392" s="195" t="str">
        <f t="shared" si="159"/>
        <v>-</v>
      </c>
      <c r="AM392" s="106">
        <f t="shared" si="160"/>
        <v>0</v>
      </c>
      <c r="AN392" s="109">
        <v>2375</v>
      </c>
      <c r="AO392" s="194">
        <f>IFERROR(AN392/AN400,"-")</f>
        <v>0.74732536186280685</v>
      </c>
      <c r="AP392" s="195">
        <v>0</v>
      </c>
      <c r="AQ392" s="195">
        <v>0</v>
      </c>
      <c r="AR392" s="195">
        <f t="shared" si="161"/>
        <v>0</v>
      </c>
      <c r="AS392" s="195" t="str">
        <f t="shared" si="162"/>
        <v>-</v>
      </c>
      <c r="AT392" s="106">
        <f t="shared" si="163"/>
        <v>0</v>
      </c>
      <c r="AU392" s="109">
        <v>0</v>
      </c>
      <c r="AV392" s="194">
        <f>IFERROR(AU392/AU400,"-")</f>
        <v>0</v>
      </c>
      <c r="AW392" s="195">
        <v>0</v>
      </c>
      <c r="AX392" s="195">
        <v>0</v>
      </c>
      <c r="AY392" s="195" t="str">
        <f t="shared" si="164"/>
        <v>-</v>
      </c>
      <c r="AZ392" s="195" t="str">
        <f t="shared" si="165"/>
        <v>-</v>
      </c>
      <c r="BA392" s="106" t="str">
        <f t="shared" si="166"/>
        <v>-</v>
      </c>
      <c r="BB392" s="109">
        <v>2532</v>
      </c>
      <c r="BC392" s="194">
        <f>IFERROR(BB392/BB400,"-")</f>
        <v>0.89469964664310953</v>
      </c>
      <c r="BD392" s="195">
        <v>0</v>
      </c>
      <c r="BE392" s="195">
        <v>0</v>
      </c>
      <c r="BF392" s="195">
        <f t="shared" si="167"/>
        <v>0</v>
      </c>
      <c r="BG392" s="195" t="str">
        <f t="shared" si="168"/>
        <v>-</v>
      </c>
      <c r="BH392" s="106">
        <f t="shared" si="169"/>
        <v>0</v>
      </c>
      <c r="BJ392" s="59"/>
    </row>
    <row r="393" spans="2:62" s="8" customFormat="1">
      <c r="B393" s="404"/>
      <c r="C393" s="407"/>
      <c r="D393" s="105" t="s">
        <v>129</v>
      </c>
      <c r="E393" s="110">
        <v>94</v>
      </c>
      <c r="F393" s="196">
        <f>IFERROR(E393/E400,"-")</f>
        <v>0.13110181311018132</v>
      </c>
      <c r="G393" s="52">
        <v>3083084</v>
      </c>
      <c r="H393" s="52">
        <v>25</v>
      </c>
      <c r="I393" s="52">
        <f t="shared" si="146"/>
        <v>32798.765957446805</v>
      </c>
      <c r="J393" s="52">
        <f t="shared" si="147"/>
        <v>123323.36</v>
      </c>
      <c r="K393" s="10">
        <f t="shared" si="148"/>
        <v>0.26595744680851063</v>
      </c>
      <c r="L393" s="110">
        <v>714</v>
      </c>
      <c r="M393" s="196">
        <f>IFERROR(L393/L400,"-")</f>
        <v>0.10617100371747212</v>
      </c>
      <c r="N393" s="52">
        <v>24603465</v>
      </c>
      <c r="O393" s="52">
        <v>157</v>
      </c>
      <c r="P393" s="52">
        <f t="shared" si="149"/>
        <v>34458.634453781509</v>
      </c>
      <c r="Q393" s="52">
        <f t="shared" si="150"/>
        <v>156709.96815286623</v>
      </c>
      <c r="R393" s="10">
        <f t="shared" si="151"/>
        <v>0.21988795518207283</v>
      </c>
      <c r="S393" s="110">
        <v>20</v>
      </c>
      <c r="T393" s="196">
        <f>IFERROR(S393/S400,"-")</f>
        <v>4.6511627906976744E-2</v>
      </c>
      <c r="U393" s="52">
        <v>0</v>
      </c>
      <c r="V393" s="52">
        <v>0</v>
      </c>
      <c r="W393" s="52">
        <f t="shared" si="152"/>
        <v>0</v>
      </c>
      <c r="X393" s="52" t="str">
        <f t="shared" si="153"/>
        <v>-</v>
      </c>
      <c r="Y393" s="10">
        <f t="shared" si="154"/>
        <v>0</v>
      </c>
      <c r="Z393" s="110">
        <v>25</v>
      </c>
      <c r="AA393" s="196">
        <f>IFERROR(Z393/Z400,"-")</f>
        <v>3.1328320802005011E-2</v>
      </c>
      <c r="AB393" s="52">
        <v>178776</v>
      </c>
      <c r="AC393" s="52">
        <v>2</v>
      </c>
      <c r="AD393" s="52">
        <f t="shared" si="155"/>
        <v>7151.04</v>
      </c>
      <c r="AE393" s="52">
        <f t="shared" si="156"/>
        <v>89388</v>
      </c>
      <c r="AF393" s="10">
        <f t="shared" si="157"/>
        <v>0.08</v>
      </c>
      <c r="AG393" s="110">
        <v>314</v>
      </c>
      <c r="AH393" s="196">
        <f>IFERROR(AG393/AG400,"-")</f>
        <v>0.13759859772129709</v>
      </c>
      <c r="AI393" s="52">
        <v>10017579</v>
      </c>
      <c r="AJ393" s="52">
        <v>73</v>
      </c>
      <c r="AK393" s="52">
        <f t="shared" si="158"/>
        <v>31903.117834394903</v>
      </c>
      <c r="AL393" s="52">
        <f t="shared" si="159"/>
        <v>137227.10958904109</v>
      </c>
      <c r="AM393" s="10">
        <f t="shared" si="160"/>
        <v>0.23248407643312102</v>
      </c>
      <c r="AN393" s="110">
        <v>355</v>
      </c>
      <c r="AO393" s="196">
        <f>IFERROR(AN393/AN400,"-")</f>
        <v>0.1117054751415985</v>
      </c>
      <c r="AP393" s="52">
        <v>14407110</v>
      </c>
      <c r="AQ393" s="52">
        <v>82</v>
      </c>
      <c r="AR393" s="52">
        <f t="shared" si="161"/>
        <v>40583.408450704228</v>
      </c>
      <c r="AS393" s="52">
        <f t="shared" si="162"/>
        <v>175696.46341463414</v>
      </c>
      <c r="AT393" s="10">
        <f t="shared" si="163"/>
        <v>0.23098591549295774</v>
      </c>
      <c r="AU393" s="110">
        <v>0</v>
      </c>
      <c r="AV393" s="196">
        <f>IFERROR(AU393/AU400,"-")</f>
        <v>0</v>
      </c>
      <c r="AW393" s="52">
        <v>0</v>
      </c>
      <c r="AX393" s="52">
        <v>0</v>
      </c>
      <c r="AY393" s="52" t="str">
        <f t="shared" si="164"/>
        <v>-</v>
      </c>
      <c r="AZ393" s="52" t="str">
        <f t="shared" si="165"/>
        <v>-</v>
      </c>
      <c r="BA393" s="10" t="str">
        <f t="shared" si="166"/>
        <v>-</v>
      </c>
      <c r="BB393" s="110">
        <v>118</v>
      </c>
      <c r="BC393" s="196">
        <f>IFERROR(BB393/BB400,"-")</f>
        <v>4.1696113074204948E-2</v>
      </c>
      <c r="BD393" s="52">
        <v>2358701</v>
      </c>
      <c r="BE393" s="52">
        <v>20</v>
      </c>
      <c r="BF393" s="52">
        <f t="shared" si="167"/>
        <v>19988.991525423728</v>
      </c>
      <c r="BG393" s="52">
        <f t="shared" si="168"/>
        <v>117935.05</v>
      </c>
      <c r="BH393" s="10">
        <f t="shared" si="169"/>
        <v>0.16949152542372881</v>
      </c>
      <c r="BJ393" s="59"/>
    </row>
    <row r="394" spans="2:62" s="8" customFormat="1">
      <c r="B394" s="404"/>
      <c r="C394" s="407"/>
      <c r="D394" s="105" t="s">
        <v>130</v>
      </c>
      <c r="E394" s="110">
        <v>68</v>
      </c>
      <c r="F394" s="196">
        <f>IFERROR(E394/E400,"-")</f>
        <v>9.4839609483960946E-2</v>
      </c>
      <c r="G394" s="52">
        <v>7532272</v>
      </c>
      <c r="H394" s="52">
        <v>31</v>
      </c>
      <c r="I394" s="52">
        <f t="shared" si="146"/>
        <v>110768.70588235294</v>
      </c>
      <c r="J394" s="52">
        <f t="shared" si="147"/>
        <v>242976.51612903227</v>
      </c>
      <c r="K394" s="10">
        <f t="shared" si="148"/>
        <v>0.45588235294117646</v>
      </c>
      <c r="L394" s="110">
        <v>344</v>
      </c>
      <c r="M394" s="196">
        <f>IFERROR(L394/L400,"-")</f>
        <v>5.1152416356877325E-2</v>
      </c>
      <c r="N394" s="52">
        <v>32599636</v>
      </c>
      <c r="O394" s="52">
        <v>133</v>
      </c>
      <c r="P394" s="52">
        <f t="shared" si="149"/>
        <v>94766.383720930229</v>
      </c>
      <c r="Q394" s="52">
        <f t="shared" si="150"/>
        <v>245110.04511278195</v>
      </c>
      <c r="R394" s="10">
        <f t="shared" si="151"/>
        <v>0.38662790697674421</v>
      </c>
      <c r="S394" s="110">
        <v>8</v>
      </c>
      <c r="T394" s="196">
        <f>IFERROR(S394/S400,"-")</f>
        <v>1.8604651162790697E-2</v>
      </c>
      <c r="U394" s="52">
        <v>135555</v>
      </c>
      <c r="V394" s="52">
        <v>2</v>
      </c>
      <c r="W394" s="52">
        <f t="shared" si="152"/>
        <v>16944.375</v>
      </c>
      <c r="X394" s="52">
        <f t="shared" si="153"/>
        <v>67777.5</v>
      </c>
      <c r="Y394" s="10">
        <f t="shared" si="154"/>
        <v>0.25</v>
      </c>
      <c r="Z394" s="110">
        <v>5</v>
      </c>
      <c r="AA394" s="196">
        <f>IFERROR(Z394/Z400,"-")</f>
        <v>6.2656641604010022E-3</v>
      </c>
      <c r="AB394" s="52">
        <v>1320102</v>
      </c>
      <c r="AC394" s="52">
        <v>3</v>
      </c>
      <c r="AD394" s="52">
        <f t="shared" si="155"/>
        <v>264020.40000000002</v>
      </c>
      <c r="AE394" s="52">
        <f t="shared" si="156"/>
        <v>440034</v>
      </c>
      <c r="AF394" s="10">
        <f t="shared" si="157"/>
        <v>0.6</v>
      </c>
      <c r="AG394" s="110">
        <v>169</v>
      </c>
      <c r="AH394" s="196">
        <f>IFERROR(AG394/AG400,"-")</f>
        <v>7.4057843996494302E-2</v>
      </c>
      <c r="AI394" s="52">
        <v>17836032</v>
      </c>
      <c r="AJ394" s="52">
        <v>68</v>
      </c>
      <c r="AK394" s="52">
        <f t="shared" si="158"/>
        <v>105538.65088757397</v>
      </c>
      <c r="AL394" s="52">
        <f t="shared" si="159"/>
        <v>262294.5882352941</v>
      </c>
      <c r="AM394" s="10">
        <f t="shared" si="160"/>
        <v>0.40236686390532544</v>
      </c>
      <c r="AN394" s="110">
        <v>162</v>
      </c>
      <c r="AO394" s="196">
        <f>IFERROR(AN394/AN400,"-")</f>
        <v>5.0975456261799876E-2</v>
      </c>
      <c r="AP394" s="52">
        <v>13307947</v>
      </c>
      <c r="AQ394" s="52">
        <v>60</v>
      </c>
      <c r="AR394" s="52">
        <f t="shared" si="161"/>
        <v>82147.820987654326</v>
      </c>
      <c r="AS394" s="52">
        <f t="shared" si="162"/>
        <v>221799.11666666667</v>
      </c>
      <c r="AT394" s="10">
        <f t="shared" si="163"/>
        <v>0.37037037037037035</v>
      </c>
      <c r="AU394" s="110">
        <v>0</v>
      </c>
      <c r="AV394" s="196">
        <f>IFERROR(AU394/AU400,"-")</f>
        <v>0</v>
      </c>
      <c r="AW394" s="52">
        <v>0</v>
      </c>
      <c r="AX394" s="52">
        <v>0</v>
      </c>
      <c r="AY394" s="52" t="str">
        <f t="shared" si="164"/>
        <v>-</v>
      </c>
      <c r="AZ394" s="52" t="str">
        <f t="shared" si="165"/>
        <v>-</v>
      </c>
      <c r="BA394" s="10" t="str">
        <f t="shared" si="166"/>
        <v>-</v>
      </c>
      <c r="BB394" s="110">
        <v>51</v>
      </c>
      <c r="BC394" s="196">
        <f>IFERROR(BB394/BB400,"-")</f>
        <v>1.802120141342756E-2</v>
      </c>
      <c r="BD394" s="52">
        <v>6123646</v>
      </c>
      <c r="BE394" s="52">
        <v>18</v>
      </c>
      <c r="BF394" s="52">
        <f t="shared" si="167"/>
        <v>120071.49019607843</v>
      </c>
      <c r="BG394" s="52">
        <f t="shared" si="168"/>
        <v>340202.55555555556</v>
      </c>
      <c r="BH394" s="10">
        <f t="shared" si="169"/>
        <v>0.35294117647058826</v>
      </c>
      <c r="BJ394" s="59"/>
    </row>
    <row r="395" spans="2:62" s="8" customFormat="1">
      <c r="B395" s="404"/>
      <c r="C395" s="407"/>
      <c r="D395" s="105" t="s">
        <v>131</v>
      </c>
      <c r="E395" s="109">
        <v>65</v>
      </c>
      <c r="F395" s="194">
        <f>IFERROR(E395/E400,"-")</f>
        <v>9.0655509065550907E-2</v>
      </c>
      <c r="G395" s="195">
        <v>40126365</v>
      </c>
      <c r="H395" s="195">
        <v>52</v>
      </c>
      <c r="I395" s="195">
        <f t="shared" si="146"/>
        <v>617328.69230769225</v>
      </c>
      <c r="J395" s="195">
        <f t="shared" si="147"/>
        <v>771660.86538461538</v>
      </c>
      <c r="K395" s="106">
        <f t="shared" si="148"/>
        <v>0.8</v>
      </c>
      <c r="L395" s="109">
        <v>318</v>
      </c>
      <c r="M395" s="194">
        <f>IFERROR(L395/L400,"-")</f>
        <v>4.7286245353159853E-2</v>
      </c>
      <c r="N395" s="195">
        <v>205255375</v>
      </c>
      <c r="O395" s="195">
        <v>263</v>
      </c>
      <c r="P395" s="195">
        <f t="shared" si="149"/>
        <v>645457.15408805036</v>
      </c>
      <c r="Q395" s="195">
        <f t="shared" si="150"/>
        <v>780438.68821292778</v>
      </c>
      <c r="R395" s="106">
        <f t="shared" si="151"/>
        <v>0.82704402515723274</v>
      </c>
      <c r="S395" s="109">
        <v>28</v>
      </c>
      <c r="T395" s="194">
        <f>IFERROR(S395/S400,"-")</f>
        <v>6.5116279069767441E-2</v>
      </c>
      <c r="U395" s="195">
        <v>18466977</v>
      </c>
      <c r="V395" s="195">
        <v>22</v>
      </c>
      <c r="W395" s="195">
        <f t="shared" si="152"/>
        <v>659534.89285714284</v>
      </c>
      <c r="X395" s="195">
        <f t="shared" si="153"/>
        <v>839408.04545454541</v>
      </c>
      <c r="Y395" s="106">
        <f t="shared" si="154"/>
        <v>0.7857142857142857</v>
      </c>
      <c r="Z395" s="109">
        <v>20</v>
      </c>
      <c r="AA395" s="194">
        <f>IFERROR(Z395/Z400,"-")</f>
        <v>2.5062656641604009E-2</v>
      </c>
      <c r="AB395" s="195">
        <v>11985975</v>
      </c>
      <c r="AC395" s="195">
        <v>15</v>
      </c>
      <c r="AD395" s="195">
        <f t="shared" si="155"/>
        <v>599298.75</v>
      </c>
      <c r="AE395" s="195">
        <f t="shared" si="156"/>
        <v>799065</v>
      </c>
      <c r="AF395" s="106">
        <f t="shared" si="157"/>
        <v>0.75</v>
      </c>
      <c r="AG395" s="109">
        <v>142</v>
      </c>
      <c r="AH395" s="194">
        <f>IFERROR(AG395/AG400,"-")</f>
        <v>6.2226117440841368E-2</v>
      </c>
      <c r="AI395" s="195">
        <v>93225584</v>
      </c>
      <c r="AJ395" s="195">
        <v>127</v>
      </c>
      <c r="AK395" s="195">
        <f t="shared" si="158"/>
        <v>656518.19718309864</v>
      </c>
      <c r="AL395" s="195">
        <f t="shared" si="159"/>
        <v>734059.71653543308</v>
      </c>
      <c r="AM395" s="106">
        <f t="shared" si="160"/>
        <v>0.89436619718309862</v>
      </c>
      <c r="AN395" s="109">
        <v>128</v>
      </c>
      <c r="AO395" s="194">
        <f>IFERROR(AN395/AN400,"-")</f>
        <v>4.0276903713027064E-2</v>
      </c>
      <c r="AP395" s="195">
        <v>81576839</v>
      </c>
      <c r="AQ395" s="195">
        <v>99</v>
      </c>
      <c r="AR395" s="195">
        <f t="shared" si="161"/>
        <v>637319.0546875</v>
      </c>
      <c r="AS395" s="195">
        <f t="shared" si="162"/>
        <v>824008.47474747477</v>
      </c>
      <c r="AT395" s="106">
        <f t="shared" si="163"/>
        <v>0.7734375</v>
      </c>
      <c r="AU395" s="109">
        <v>0</v>
      </c>
      <c r="AV395" s="194">
        <f>IFERROR(AU395/AU400,"-")</f>
        <v>0</v>
      </c>
      <c r="AW395" s="195">
        <v>0</v>
      </c>
      <c r="AX395" s="195">
        <v>0</v>
      </c>
      <c r="AY395" s="195" t="str">
        <f t="shared" si="164"/>
        <v>-</v>
      </c>
      <c r="AZ395" s="195" t="str">
        <f t="shared" si="165"/>
        <v>-</v>
      </c>
      <c r="BA395" s="106" t="str">
        <f t="shared" si="166"/>
        <v>-</v>
      </c>
      <c r="BB395" s="109">
        <v>61</v>
      </c>
      <c r="BC395" s="194">
        <f>IFERROR(BB395/BB400,"-")</f>
        <v>2.1554770318021201E-2</v>
      </c>
      <c r="BD395" s="195">
        <v>35768265</v>
      </c>
      <c r="BE395" s="195">
        <v>45</v>
      </c>
      <c r="BF395" s="195">
        <f t="shared" si="167"/>
        <v>586365</v>
      </c>
      <c r="BG395" s="195">
        <f t="shared" si="168"/>
        <v>794850.33333333337</v>
      </c>
      <c r="BH395" s="106">
        <f t="shared" si="169"/>
        <v>0.73770491803278693</v>
      </c>
      <c r="BJ395" s="59"/>
    </row>
    <row r="396" spans="2:62" s="8" customFormat="1">
      <c r="B396" s="404"/>
      <c r="C396" s="407"/>
      <c r="D396" s="105" t="s">
        <v>133</v>
      </c>
      <c r="E396" s="110">
        <v>63</v>
      </c>
      <c r="F396" s="196">
        <f>IFERROR(E396/E400,"-")</f>
        <v>8.7866108786610872E-2</v>
      </c>
      <c r="G396" s="52">
        <v>67018309</v>
      </c>
      <c r="H396" s="52">
        <v>58</v>
      </c>
      <c r="I396" s="52">
        <f t="shared" si="146"/>
        <v>1063782.6825396826</v>
      </c>
      <c r="J396" s="52">
        <f t="shared" si="147"/>
        <v>1155488.0862068965</v>
      </c>
      <c r="K396" s="10">
        <f t="shared" si="148"/>
        <v>0.92063492063492058</v>
      </c>
      <c r="L396" s="110">
        <v>172</v>
      </c>
      <c r="M396" s="196">
        <f>IFERROR(L396/L400,"-")</f>
        <v>2.5576208178438663E-2</v>
      </c>
      <c r="N396" s="52">
        <v>181553854</v>
      </c>
      <c r="O396" s="52">
        <v>153</v>
      </c>
      <c r="P396" s="52">
        <f t="shared" si="149"/>
        <v>1055545.6627906978</v>
      </c>
      <c r="Q396" s="52">
        <f t="shared" si="150"/>
        <v>1186626.4967320261</v>
      </c>
      <c r="R396" s="10">
        <f t="shared" si="151"/>
        <v>0.88953488372093026</v>
      </c>
      <c r="S396" s="110">
        <v>0</v>
      </c>
      <c r="T396" s="196">
        <f>IFERROR(S396/S400,"-")</f>
        <v>0</v>
      </c>
      <c r="U396" s="52">
        <v>0</v>
      </c>
      <c r="V396" s="52">
        <v>0</v>
      </c>
      <c r="W396" s="52" t="str">
        <f t="shared" si="152"/>
        <v>-</v>
      </c>
      <c r="X396" s="52" t="str">
        <f t="shared" si="153"/>
        <v>-</v>
      </c>
      <c r="Y396" s="10" t="str">
        <f t="shared" si="154"/>
        <v>-</v>
      </c>
      <c r="Z396" s="110">
        <v>0</v>
      </c>
      <c r="AA396" s="196">
        <f>IFERROR(Z396/Z400,"-")</f>
        <v>0</v>
      </c>
      <c r="AB396" s="52">
        <v>0</v>
      </c>
      <c r="AC396" s="52">
        <v>0</v>
      </c>
      <c r="AD396" s="52" t="str">
        <f t="shared" si="155"/>
        <v>-</v>
      </c>
      <c r="AE396" s="52" t="str">
        <f t="shared" si="156"/>
        <v>-</v>
      </c>
      <c r="AF396" s="10" t="str">
        <f t="shared" si="157"/>
        <v>-</v>
      </c>
      <c r="AG396" s="110">
        <v>85</v>
      </c>
      <c r="AH396" s="196">
        <f>IFERROR(AG396/AG400,"-")</f>
        <v>3.7248028045574061E-2</v>
      </c>
      <c r="AI396" s="52">
        <v>83698641</v>
      </c>
      <c r="AJ396" s="52">
        <v>76</v>
      </c>
      <c r="AK396" s="52">
        <f t="shared" si="158"/>
        <v>984689.89411764708</v>
      </c>
      <c r="AL396" s="52">
        <f t="shared" si="159"/>
        <v>1101297.9078947369</v>
      </c>
      <c r="AM396" s="10">
        <f t="shared" si="160"/>
        <v>0.89411764705882357</v>
      </c>
      <c r="AN396" s="110">
        <v>68</v>
      </c>
      <c r="AO396" s="196">
        <f>IFERROR(AN396/AN400,"-")</f>
        <v>2.1397105097545627E-2</v>
      </c>
      <c r="AP396" s="52">
        <v>74101464</v>
      </c>
      <c r="AQ396" s="52">
        <v>59</v>
      </c>
      <c r="AR396" s="52">
        <f t="shared" si="161"/>
        <v>1089727.4117647058</v>
      </c>
      <c r="AS396" s="52">
        <f t="shared" si="162"/>
        <v>1255957.0169491526</v>
      </c>
      <c r="AT396" s="10">
        <f t="shared" si="163"/>
        <v>0.86764705882352944</v>
      </c>
      <c r="AU396" s="110">
        <v>172</v>
      </c>
      <c r="AV396" s="196">
        <f>IFERROR(AU396/AU400,"-")</f>
        <v>0.48179271708683474</v>
      </c>
      <c r="AW396" s="52">
        <v>181553854</v>
      </c>
      <c r="AX396" s="52">
        <v>153</v>
      </c>
      <c r="AY396" s="52">
        <f t="shared" si="164"/>
        <v>1055545.6627906978</v>
      </c>
      <c r="AZ396" s="52">
        <f t="shared" si="165"/>
        <v>1186626.4967320261</v>
      </c>
      <c r="BA396" s="10">
        <f t="shared" si="166"/>
        <v>0.88953488372093026</v>
      </c>
      <c r="BB396" s="110">
        <v>42</v>
      </c>
      <c r="BC396" s="196">
        <f>IFERROR(BB396/BB400,"-")</f>
        <v>1.4840989399293287E-2</v>
      </c>
      <c r="BD396" s="52">
        <v>46623598</v>
      </c>
      <c r="BE396" s="52">
        <v>40</v>
      </c>
      <c r="BF396" s="52">
        <f t="shared" si="167"/>
        <v>1110085.6666666667</v>
      </c>
      <c r="BG396" s="52">
        <f t="shared" si="168"/>
        <v>1165589.95</v>
      </c>
      <c r="BH396" s="10">
        <f t="shared" si="169"/>
        <v>0.95238095238095233</v>
      </c>
      <c r="BJ396" s="59"/>
    </row>
    <row r="397" spans="2:62" s="8" customFormat="1">
      <c r="B397" s="404"/>
      <c r="C397" s="407"/>
      <c r="D397" s="105" t="s">
        <v>134</v>
      </c>
      <c r="E397" s="109">
        <v>32</v>
      </c>
      <c r="F397" s="194">
        <f>IFERROR(E397/E400,"-")</f>
        <v>4.4630404463040445E-2</v>
      </c>
      <c r="G397" s="195">
        <v>67267603</v>
      </c>
      <c r="H397" s="195">
        <v>32</v>
      </c>
      <c r="I397" s="195">
        <f t="shared" si="146"/>
        <v>2102112.59375</v>
      </c>
      <c r="J397" s="195">
        <f t="shared" si="147"/>
        <v>2102112.59375</v>
      </c>
      <c r="K397" s="106">
        <f t="shared" si="148"/>
        <v>1</v>
      </c>
      <c r="L397" s="109">
        <v>82</v>
      </c>
      <c r="M397" s="194">
        <f>IFERROR(L397/L400,"-")</f>
        <v>1.2193308550185874E-2</v>
      </c>
      <c r="N397" s="195">
        <v>127506879</v>
      </c>
      <c r="O397" s="195">
        <v>75</v>
      </c>
      <c r="P397" s="195">
        <f t="shared" si="149"/>
        <v>1554961.9390243902</v>
      </c>
      <c r="Q397" s="195">
        <f t="shared" si="150"/>
        <v>1700091.72</v>
      </c>
      <c r="R397" s="106">
        <f t="shared" si="151"/>
        <v>0.91463414634146345</v>
      </c>
      <c r="S397" s="109">
        <v>0</v>
      </c>
      <c r="T397" s="194">
        <f>IFERROR(S397/S400,"-")</f>
        <v>0</v>
      </c>
      <c r="U397" s="195">
        <v>0</v>
      </c>
      <c r="V397" s="195">
        <v>0</v>
      </c>
      <c r="W397" s="195" t="str">
        <f t="shared" si="152"/>
        <v>-</v>
      </c>
      <c r="X397" s="195" t="str">
        <f t="shared" si="153"/>
        <v>-</v>
      </c>
      <c r="Y397" s="106" t="str">
        <f t="shared" si="154"/>
        <v>-</v>
      </c>
      <c r="Z397" s="109">
        <v>0</v>
      </c>
      <c r="AA397" s="194">
        <f>IFERROR(Z397/Z400,"-")</f>
        <v>0</v>
      </c>
      <c r="AB397" s="195">
        <v>0</v>
      </c>
      <c r="AC397" s="195">
        <v>0</v>
      </c>
      <c r="AD397" s="195" t="str">
        <f t="shared" si="155"/>
        <v>-</v>
      </c>
      <c r="AE397" s="195" t="str">
        <f t="shared" si="156"/>
        <v>-</v>
      </c>
      <c r="AF397" s="106" t="str">
        <f t="shared" si="157"/>
        <v>-</v>
      </c>
      <c r="AG397" s="109">
        <v>34</v>
      </c>
      <c r="AH397" s="194">
        <f>IFERROR(AG397/AG400,"-")</f>
        <v>1.4899211218229623E-2</v>
      </c>
      <c r="AI397" s="195">
        <v>56242227</v>
      </c>
      <c r="AJ397" s="195">
        <v>31</v>
      </c>
      <c r="AK397" s="195">
        <f t="shared" si="158"/>
        <v>1654183.1470588236</v>
      </c>
      <c r="AL397" s="195">
        <f t="shared" si="159"/>
        <v>1814265.3870967743</v>
      </c>
      <c r="AM397" s="106">
        <f t="shared" si="160"/>
        <v>0.91176470588235292</v>
      </c>
      <c r="AN397" s="109">
        <v>36</v>
      </c>
      <c r="AO397" s="194">
        <f>IFERROR(AN397/AN400,"-")</f>
        <v>1.1327879169288861E-2</v>
      </c>
      <c r="AP397" s="195">
        <v>50857545</v>
      </c>
      <c r="AQ397" s="195">
        <v>33</v>
      </c>
      <c r="AR397" s="195">
        <f t="shared" si="161"/>
        <v>1412709.5833333333</v>
      </c>
      <c r="AS397" s="195">
        <f t="shared" si="162"/>
        <v>1541137.7272727273</v>
      </c>
      <c r="AT397" s="106">
        <f t="shared" si="163"/>
        <v>0.91666666666666663</v>
      </c>
      <c r="AU397" s="109">
        <v>82</v>
      </c>
      <c r="AV397" s="194">
        <f>IFERROR(AU397/AU400,"-")</f>
        <v>0.22969187675070027</v>
      </c>
      <c r="AW397" s="195">
        <v>127506879</v>
      </c>
      <c r="AX397" s="195">
        <v>75</v>
      </c>
      <c r="AY397" s="195">
        <f t="shared" si="164"/>
        <v>1554961.9390243902</v>
      </c>
      <c r="AZ397" s="195">
        <f t="shared" si="165"/>
        <v>1700091.72</v>
      </c>
      <c r="BA397" s="106">
        <f t="shared" si="166"/>
        <v>0.91463414634146345</v>
      </c>
      <c r="BB397" s="109">
        <v>18</v>
      </c>
      <c r="BC397" s="194">
        <f>IFERROR(BB397/BB400,"-")</f>
        <v>6.3604240282685515E-3</v>
      </c>
      <c r="BD397" s="195">
        <v>26044429</v>
      </c>
      <c r="BE397" s="195">
        <v>16</v>
      </c>
      <c r="BF397" s="195">
        <f t="shared" si="167"/>
        <v>1446912.7222222222</v>
      </c>
      <c r="BG397" s="195">
        <f t="shared" si="168"/>
        <v>1627776.8125</v>
      </c>
      <c r="BH397" s="106">
        <f t="shared" si="169"/>
        <v>0.88888888888888884</v>
      </c>
      <c r="BJ397" s="59"/>
    </row>
    <row r="398" spans="2:62" s="8" customFormat="1">
      <c r="B398" s="404"/>
      <c r="C398" s="407"/>
      <c r="D398" s="105" t="s">
        <v>135</v>
      </c>
      <c r="E398" s="110">
        <v>20</v>
      </c>
      <c r="F398" s="196">
        <f>IFERROR(E398/E400,"-")</f>
        <v>2.7894002789400279E-2</v>
      </c>
      <c r="G398" s="52">
        <v>44608009</v>
      </c>
      <c r="H398" s="52">
        <v>19</v>
      </c>
      <c r="I398" s="52">
        <f t="shared" ref="I398:I461" si="170">IFERROR(G398/E398,"-")</f>
        <v>2230400.4500000002</v>
      </c>
      <c r="J398" s="52">
        <f t="shared" si="147"/>
        <v>2347789.9473684211</v>
      </c>
      <c r="K398" s="10">
        <f t="shared" si="148"/>
        <v>0.95</v>
      </c>
      <c r="L398" s="110">
        <v>55</v>
      </c>
      <c r="M398" s="196">
        <f>IFERROR(L398/L400,"-")</f>
        <v>8.1784386617100371E-3</v>
      </c>
      <c r="N398" s="52">
        <v>106205701</v>
      </c>
      <c r="O398" s="52">
        <v>51</v>
      </c>
      <c r="P398" s="52">
        <f t="shared" si="149"/>
        <v>1931012.7454545454</v>
      </c>
      <c r="Q398" s="52">
        <f t="shared" si="150"/>
        <v>2082464.7254901961</v>
      </c>
      <c r="R398" s="10">
        <f t="shared" si="151"/>
        <v>0.92727272727272725</v>
      </c>
      <c r="S398" s="110">
        <v>0</v>
      </c>
      <c r="T398" s="196">
        <f>IFERROR(S398/S400,"-")</f>
        <v>0</v>
      </c>
      <c r="U398" s="52">
        <v>0</v>
      </c>
      <c r="V398" s="52">
        <v>0</v>
      </c>
      <c r="W398" s="52" t="str">
        <f t="shared" si="152"/>
        <v>-</v>
      </c>
      <c r="X398" s="52" t="str">
        <f t="shared" si="153"/>
        <v>-</v>
      </c>
      <c r="Y398" s="10" t="str">
        <f t="shared" si="154"/>
        <v>-</v>
      </c>
      <c r="Z398" s="110">
        <v>0</v>
      </c>
      <c r="AA398" s="196">
        <f>IFERROR(Z398/Z400,"-")</f>
        <v>0</v>
      </c>
      <c r="AB398" s="52">
        <v>0</v>
      </c>
      <c r="AC398" s="52">
        <v>0</v>
      </c>
      <c r="AD398" s="52" t="str">
        <f t="shared" si="155"/>
        <v>-</v>
      </c>
      <c r="AE398" s="52" t="str">
        <f t="shared" si="156"/>
        <v>-</v>
      </c>
      <c r="AF398" s="10" t="str">
        <f t="shared" si="157"/>
        <v>-</v>
      </c>
      <c r="AG398" s="110">
        <v>31</v>
      </c>
      <c r="AH398" s="196">
        <f>IFERROR(AG398/AG400,"-")</f>
        <v>1.3584574934268186E-2</v>
      </c>
      <c r="AI398" s="52">
        <v>53992714</v>
      </c>
      <c r="AJ398" s="52">
        <v>29</v>
      </c>
      <c r="AK398" s="52">
        <f t="shared" si="158"/>
        <v>1741700.4516129033</v>
      </c>
      <c r="AL398" s="52">
        <f t="shared" si="159"/>
        <v>1861817.7241379311</v>
      </c>
      <c r="AM398" s="10">
        <f t="shared" si="160"/>
        <v>0.93548387096774188</v>
      </c>
      <c r="AN398" s="110">
        <v>21</v>
      </c>
      <c r="AO398" s="196">
        <f>IFERROR(AN398/AN400,"-")</f>
        <v>6.6079295154185024E-3</v>
      </c>
      <c r="AP398" s="52">
        <v>44184161</v>
      </c>
      <c r="AQ398" s="52">
        <v>19</v>
      </c>
      <c r="AR398" s="52">
        <f t="shared" si="161"/>
        <v>2104007.6666666665</v>
      </c>
      <c r="AS398" s="52">
        <f t="shared" si="162"/>
        <v>2325482.1578947366</v>
      </c>
      <c r="AT398" s="10">
        <f t="shared" si="163"/>
        <v>0.90476190476190477</v>
      </c>
      <c r="AU398" s="110">
        <v>55</v>
      </c>
      <c r="AV398" s="196">
        <f>IFERROR(AU398/AU400,"-")</f>
        <v>0.15406162464985995</v>
      </c>
      <c r="AW398" s="52">
        <v>106205701</v>
      </c>
      <c r="AX398" s="52">
        <v>51</v>
      </c>
      <c r="AY398" s="52">
        <f t="shared" si="164"/>
        <v>1931012.7454545454</v>
      </c>
      <c r="AZ398" s="52">
        <f t="shared" si="165"/>
        <v>2082464.7254901961</v>
      </c>
      <c r="BA398" s="10">
        <f t="shared" si="166"/>
        <v>0.92727272727272725</v>
      </c>
      <c r="BB398" s="110">
        <v>7</v>
      </c>
      <c r="BC398" s="196">
        <f>IFERROR(BB398/BB400,"-")</f>
        <v>2.4734982332155478E-3</v>
      </c>
      <c r="BD398" s="52">
        <v>16601770</v>
      </c>
      <c r="BE398" s="52">
        <v>6</v>
      </c>
      <c r="BF398" s="52">
        <f t="shared" si="167"/>
        <v>2371681.4285714286</v>
      </c>
      <c r="BG398" s="52">
        <f t="shared" si="168"/>
        <v>2766961.6666666665</v>
      </c>
      <c r="BH398" s="10">
        <f t="shared" si="169"/>
        <v>0.8571428571428571</v>
      </c>
      <c r="BJ398" s="59"/>
    </row>
    <row r="399" spans="2:62" s="8" customFormat="1">
      <c r="B399" s="404"/>
      <c r="C399" s="407"/>
      <c r="D399" s="108" t="s">
        <v>136</v>
      </c>
      <c r="E399" s="303">
        <v>11</v>
      </c>
      <c r="F399" s="197">
        <f>IFERROR(E399/E400,"-")</f>
        <v>1.5341701534170154E-2</v>
      </c>
      <c r="G399" s="98">
        <v>29108073</v>
      </c>
      <c r="H399" s="98">
        <v>11</v>
      </c>
      <c r="I399" s="98">
        <f t="shared" si="170"/>
        <v>2646188.4545454546</v>
      </c>
      <c r="J399" s="98">
        <f t="shared" si="147"/>
        <v>2646188.4545454546</v>
      </c>
      <c r="K399" s="26">
        <f t="shared" si="148"/>
        <v>1</v>
      </c>
      <c r="L399" s="303">
        <v>48</v>
      </c>
      <c r="M399" s="197">
        <f>IFERROR(L399/L400,"-")</f>
        <v>7.1375464684014867E-3</v>
      </c>
      <c r="N399" s="98">
        <v>156718894</v>
      </c>
      <c r="O399" s="98">
        <v>47</v>
      </c>
      <c r="P399" s="98">
        <f t="shared" si="149"/>
        <v>3264976.9583333335</v>
      </c>
      <c r="Q399" s="98">
        <f t="shared" si="150"/>
        <v>3334444.5531914895</v>
      </c>
      <c r="R399" s="26">
        <f t="shared" si="151"/>
        <v>0.97916666666666663</v>
      </c>
      <c r="S399" s="303">
        <v>0</v>
      </c>
      <c r="T399" s="197">
        <f>IFERROR(S399/S400,"-")</f>
        <v>0</v>
      </c>
      <c r="U399" s="98">
        <v>0</v>
      </c>
      <c r="V399" s="98">
        <v>0</v>
      </c>
      <c r="W399" s="98" t="str">
        <f t="shared" si="152"/>
        <v>-</v>
      </c>
      <c r="X399" s="98" t="str">
        <f t="shared" si="153"/>
        <v>-</v>
      </c>
      <c r="Y399" s="26" t="str">
        <f t="shared" si="154"/>
        <v>-</v>
      </c>
      <c r="Z399" s="303">
        <v>0</v>
      </c>
      <c r="AA399" s="197">
        <f>IFERROR(Z399/Z400,"-")</f>
        <v>0</v>
      </c>
      <c r="AB399" s="98">
        <v>0</v>
      </c>
      <c r="AC399" s="98">
        <v>0</v>
      </c>
      <c r="AD399" s="98" t="str">
        <f t="shared" si="155"/>
        <v>-</v>
      </c>
      <c r="AE399" s="98" t="str">
        <f t="shared" si="156"/>
        <v>-</v>
      </c>
      <c r="AF399" s="26" t="str">
        <f t="shared" si="157"/>
        <v>-</v>
      </c>
      <c r="AG399" s="303">
        <v>12</v>
      </c>
      <c r="AH399" s="197">
        <f>IFERROR(AG399/AG400,"-")</f>
        <v>5.2585451358457495E-3</v>
      </c>
      <c r="AI399" s="98">
        <v>32191469</v>
      </c>
      <c r="AJ399" s="98">
        <v>11</v>
      </c>
      <c r="AK399" s="98">
        <f t="shared" si="158"/>
        <v>2682622.4166666665</v>
      </c>
      <c r="AL399" s="98">
        <f t="shared" si="159"/>
        <v>2926497.1818181816</v>
      </c>
      <c r="AM399" s="26">
        <f t="shared" si="160"/>
        <v>0.91666666666666663</v>
      </c>
      <c r="AN399" s="303">
        <v>33</v>
      </c>
      <c r="AO399" s="197">
        <f>IFERROR(AN399/AN400,"-")</f>
        <v>1.038388923851479E-2</v>
      </c>
      <c r="AP399" s="98">
        <v>113354573</v>
      </c>
      <c r="AQ399" s="98">
        <v>33</v>
      </c>
      <c r="AR399" s="98">
        <f t="shared" si="161"/>
        <v>3434987.0606060605</v>
      </c>
      <c r="AS399" s="98">
        <f t="shared" si="162"/>
        <v>3434987.0606060605</v>
      </c>
      <c r="AT399" s="26">
        <f t="shared" si="163"/>
        <v>1</v>
      </c>
      <c r="AU399" s="303">
        <v>48</v>
      </c>
      <c r="AV399" s="197">
        <f>IFERROR(AU399/AU400,"-")</f>
        <v>0.13445378151260504</v>
      </c>
      <c r="AW399" s="98">
        <v>156718894</v>
      </c>
      <c r="AX399" s="98">
        <v>47</v>
      </c>
      <c r="AY399" s="98">
        <f t="shared" si="164"/>
        <v>3264976.9583333335</v>
      </c>
      <c r="AZ399" s="98">
        <f t="shared" si="165"/>
        <v>3334444.5531914895</v>
      </c>
      <c r="BA399" s="26">
        <f t="shared" si="166"/>
        <v>0.97916666666666663</v>
      </c>
      <c r="BB399" s="303">
        <v>1</v>
      </c>
      <c r="BC399" s="197">
        <f>IFERROR(BB399/BB400,"-")</f>
        <v>3.5335689045936394E-4</v>
      </c>
      <c r="BD399" s="98">
        <v>1195926</v>
      </c>
      <c r="BE399" s="98">
        <v>1</v>
      </c>
      <c r="BF399" s="98">
        <f t="shared" si="167"/>
        <v>1195926</v>
      </c>
      <c r="BG399" s="98">
        <f t="shared" si="168"/>
        <v>1195926</v>
      </c>
      <c r="BH399" s="26">
        <f t="shared" si="169"/>
        <v>1</v>
      </c>
      <c r="BJ399" s="59"/>
    </row>
    <row r="400" spans="2:62" s="8" customFormat="1">
      <c r="B400" s="405"/>
      <c r="C400" s="408"/>
      <c r="D400" s="221" t="s">
        <v>64</v>
      </c>
      <c r="E400" s="111">
        <f>SUM(E392:E399)</f>
        <v>717</v>
      </c>
      <c r="F400" s="198">
        <f>IFERROR(E400/E400,"-")</f>
        <v>1</v>
      </c>
      <c r="G400" s="99">
        <f>SUM(G392:G399)</f>
        <v>258743715</v>
      </c>
      <c r="H400" s="99">
        <f>SUM(H392:H399)</f>
        <v>228</v>
      </c>
      <c r="I400" s="99">
        <f t="shared" si="170"/>
        <v>360869.89539748954</v>
      </c>
      <c r="J400" s="99">
        <f t="shared" si="147"/>
        <v>1134840.855263158</v>
      </c>
      <c r="K400" s="87">
        <f t="shared" si="148"/>
        <v>0.31799163179916318</v>
      </c>
      <c r="L400" s="111">
        <f>SUM(L392:L399)</f>
        <v>6725</v>
      </c>
      <c r="M400" s="198">
        <f>IFERROR(L400/L400,"-")</f>
        <v>1</v>
      </c>
      <c r="N400" s="99">
        <f>SUM(N392:N399)</f>
        <v>834443804</v>
      </c>
      <c r="O400" s="99">
        <f>SUM(O392:O399)</f>
        <v>879</v>
      </c>
      <c r="P400" s="99">
        <f t="shared" si="149"/>
        <v>124080.86304832714</v>
      </c>
      <c r="Q400" s="99">
        <f t="shared" si="150"/>
        <v>949310.35722411831</v>
      </c>
      <c r="R400" s="87">
        <f t="shared" si="151"/>
        <v>0.13070631970260224</v>
      </c>
      <c r="S400" s="111">
        <f>SUM(S392:S399)</f>
        <v>430</v>
      </c>
      <c r="T400" s="198">
        <f>IFERROR(S400/S400,"-")</f>
        <v>1</v>
      </c>
      <c r="U400" s="99">
        <f>SUM(U392:U399)</f>
        <v>18602532</v>
      </c>
      <c r="V400" s="99">
        <f>SUM(V392:V399)</f>
        <v>24</v>
      </c>
      <c r="W400" s="99">
        <f t="shared" si="152"/>
        <v>43261.702325581398</v>
      </c>
      <c r="X400" s="99">
        <f t="shared" si="153"/>
        <v>775105.5</v>
      </c>
      <c r="Y400" s="87">
        <f t="shared" si="154"/>
        <v>5.5813953488372092E-2</v>
      </c>
      <c r="Z400" s="111">
        <f>SUM(Z392:Z399)</f>
        <v>798</v>
      </c>
      <c r="AA400" s="198">
        <f>IFERROR(Z400/Z400,"-")</f>
        <v>1</v>
      </c>
      <c r="AB400" s="99">
        <f>SUM(AB392:AB399)</f>
        <v>13484853</v>
      </c>
      <c r="AC400" s="99">
        <f>SUM(AC392:AC399)</f>
        <v>20</v>
      </c>
      <c r="AD400" s="99">
        <f t="shared" si="155"/>
        <v>16898.312030075187</v>
      </c>
      <c r="AE400" s="99">
        <f t="shared" si="156"/>
        <v>674242.65</v>
      </c>
      <c r="AF400" s="87">
        <f t="shared" si="157"/>
        <v>2.5062656641604009E-2</v>
      </c>
      <c r="AG400" s="111">
        <f>SUM(AG392:AG399)</f>
        <v>2282</v>
      </c>
      <c r="AH400" s="198">
        <f>IFERROR(AG400/AG400,"-")</f>
        <v>1</v>
      </c>
      <c r="AI400" s="99">
        <f>SUM(AI392:AI399)</f>
        <v>347204246</v>
      </c>
      <c r="AJ400" s="99">
        <f>SUM(AJ392:AJ399)</f>
        <v>415</v>
      </c>
      <c r="AK400" s="99">
        <f t="shared" si="158"/>
        <v>152149.09991235757</v>
      </c>
      <c r="AL400" s="99">
        <f t="shared" si="159"/>
        <v>836636.73734939762</v>
      </c>
      <c r="AM400" s="87">
        <f t="shared" si="160"/>
        <v>0.18185801928133216</v>
      </c>
      <c r="AN400" s="111">
        <f>SUM(AN392:AN399)</f>
        <v>3178</v>
      </c>
      <c r="AO400" s="198">
        <f>IFERROR(AN400/AN400,"-")</f>
        <v>1</v>
      </c>
      <c r="AP400" s="99">
        <f>SUM(AP392:AP399)</f>
        <v>391789639</v>
      </c>
      <c r="AQ400" s="99">
        <f>SUM(AQ392:AQ399)</f>
        <v>385</v>
      </c>
      <c r="AR400" s="99">
        <f t="shared" si="161"/>
        <v>123281.82473253619</v>
      </c>
      <c r="AS400" s="99">
        <f t="shared" si="162"/>
        <v>1017635.425974026</v>
      </c>
      <c r="AT400" s="87">
        <f t="shared" si="163"/>
        <v>0.1211453744493392</v>
      </c>
      <c r="AU400" s="111">
        <f>SUM(AU392:AU399)</f>
        <v>357</v>
      </c>
      <c r="AV400" s="198">
        <f>IFERROR(AU400/AU400,"-")</f>
        <v>1</v>
      </c>
      <c r="AW400" s="99">
        <f>SUM(AW392:AW399)</f>
        <v>571985328</v>
      </c>
      <c r="AX400" s="99">
        <f>SUM(AX392:AX399)</f>
        <v>326</v>
      </c>
      <c r="AY400" s="99">
        <f t="shared" si="164"/>
        <v>1602199.7983193276</v>
      </c>
      <c r="AZ400" s="99">
        <f t="shared" si="165"/>
        <v>1754556.2208588957</v>
      </c>
      <c r="BA400" s="87">
        <f t="shared" si="166"/>
        <v>0.91316526610644255</v>
      </c>
      <c r="BB400" s="111">
        <f>SUM(BB392:BB399)</f>
        <v>2830</v>
      </c>
      <c r="BC400" s="198">
        <f>IFERROR(BB400/BB400,"-")</f>
        <v>1</v>
      </c>
      <c r="BD400" s="99">
        <f>SUM(BD392:BD399)</f>
        <v>134716335</v>
      </c>
      <c r="BE400" s="99">
        <f>SUM(BE392:BE399)</f>
        <v>146</v>
      </c>
      <c r="BF400" s="99">
        <f t="shared" si="167"/>
        <v>47602.94522968198</v>
      </c>
      <c r="BG400" s="99">
        <f t="shared" si="168"/>
        <v>922714.62328767125</v>
      </c>
      <c r="BH400" s="87">
        <f t="shared" si="169"/>
        <v>5.1590106007067135E-2</v>
      </c>
      <c r="BJ400" s="59"/>
    </row>
    <row r="401" spans="2:62" s="8" customFormat="1">
      <c r="B401" s="403">
        <v>45</v>
      </c>
      <c r="C401" s="406" t="s">
        <v>40</v>
      </c>
      <c r="D401" s="105" t="s">
        <v>132</v>
      </c>
      <c r="E401" s="109">
        <v>66</v>
      </c>
      <c r="F401" s="194">
        <f>IFERROR(E401/E409,"-")</f>
        <v>0.41249999999999998</v>
      </c>
      <c r="G401" s="195">
        <v>0</v>
      </c>
      <c r="H401" s="195">
        <v>0</v>
      </c>
      <c r="I401" s="195">
        <f t="shared" si="170"/>
        <v>0</v>
      </c>
      <c r="J401" s="195" t="str">
        <f t="shared" si="147"/>
        <v>-</v>
      </c>
      <c r="K401" s="106">
        <f t="shared" si="148"/>
        <v>0</v>
      </c>
      <c r="L401" s="109">
        <v>1158</v>
      </c>
      <c r="M401" s="194">
        <f>IFERROR(L401/L409,"-")</f>
        <v>0.74709677419354836</v>
      </c>
      <c r="N401" s="195">
        <v>0</v>
      </c>
      <c r="O401" s="195">
        <v>0</v>
      </c>
      <c r="P401" s="195">
        <f t="shared" si="149"/>
        <v>0</v>
      </c>
      <c r="Q401" s="195" t="str">
        <f t="shared" si="150"/>
        <v>-</v>
      </c>
      <c r="R401" s="106">
        <f t="shared" si="151"/>
        <v>0</v>
      </c>
      <c r="S401" s="109">
        <v>78</v>
      </c>
      <c r="T401" s="194">
        <f>IFERROR(S401/S409,"-")</f>
        <v>0.8764044943820225</v>
      </c>
      <c r="U401" s="195">
        <v>0</v>
      </c>
      <c r="V401" s="195">
        <v>0</v>
      </c>
      <c r="W401" s="195">
        <f t="shared" si="152"/>
        <v>0</v>
      </c>
      <c r="X401" s="195" t="str">
        <f t="shared" si="153"/>
        <v>-</v>
      </c>
      <c r="Y401" s="106">
        <f t="shared" si="154"/>
        <v>0</v>
      </c>
      <c r="Z401" s="109">
        <v>151</v>
      </c>
      <c r="AA401" s="194">
        <f>IFERROR(Z401/Z409,"-")</f>
        <v>0.91515151515151516</v>
      </c>
      <c r="AB401" s="195">
        <v>0</v>
      </c>
      <c r="AC401" s="195">
        <v>0</v>
      </c>
      <c r="AD401" s="195">
        <f t="shared" si="155"/>
        <v>0</v>
      </c>
      <c r="AE401" s="195" t="str">
        <f t="shared" si="156"/>
        <v>-</v>
      </c>
      <c r="AF401" s="106">
        <f t="shared" si="157"/>
        <v>0</v>
      </c>
      <c r="AG401" s="109">
        <v>353</v>
      </c>
      <c r="AH401" s="194">
        <f>IFERROR(AG401/AG409,"-")</f>
        <v>0.65491651205936918</v>
      </c>
      <c r="AI401" s="195">
        <v>0</v>
      </c>
      <c r="AJ401" s="195">
        <v>0</v>
      </c>
      <c r="AK401" s="195">
        <f t="shared" si="158"/>
        <v>0</v>
      </c>
      <c r="AL401" s="195" t="str">
        <f t="shared" si="159"/>
        <v>-</v>
      </c>
      <c r="AM401" s="106">
        <f t="shared" si="160"/>
        <v>0</v>
      </c>
      <c r="AN401" s="109">
        <v>576</v>
      </c>
      <c r="AO401" s="194">
        <f>IFERROR(AN401/AN409,"-")</f>
        <v>0.77523553162853298</v>
      </c>
      <c r="AP401" s="195">
        <v>0</v>
      </c>
      <c r="AQ401" s="195">
        <v>0</v>
      </c>
      <c r="AR401" s="195">
        <f t="shared" si="161"/>
        <v>0</v>
      </c>
      <c r="AS401" s="195" t="str">
        <f t="shared" si="162"/>
        <v>-</v>
      </c>
      <c r="AT401" s="106">
        <f t="shared" si="163"/>
        <v>0</v>
      </c>
      <c r="AU401" s="109">
        <v>0</v>
      </c>
      <c r="AV401" s="194">
        <f>IFERROR(AU401/AU409,"-")</f>
        <v>0</v>
      </c>
      <c r="AW401" s="195">
        <v>0</v>
      </c>
      <c r="AX401" s="195">
        <v>0</v>
      </c>
      <c r="AY401" s="195" t="str">
        <f t="shared" si="164"/>
        <v>-</v>
      </c>
      <c r="AZ401" s="195" t="str">
        <f t="shared" si="165"/>
        <v>-</v>
      </c>
      <c r="BA401" s="106" t="str">
        <f t="shared" si="166"/>
        <v>-</v>
      </c>
      <c r="BB401" s="109">
        <v>829</v>
      </c>
      <c r="BC401" s="194">
        <f>IFERROR(BB401/BB409,"-")</f>
        <v>0.86988457502623295</v>
      </c>
      <c r="BD401" s="195">
        <v>0</v>
      </c>
      <c r="BE401" s="195">
        <v>0</v>
      </c>
      <c r="BF401" s="195">
        <f t="shared" si="167"/>
        <v>0</v>
      </c>
      <c r="BG401" s="195" t="str">
        <f t="shared" si="168"/>
        <v>-</v>
      </c>
      <c r="BH401" s="106">
        <f t="shared" si="169"/>
        <v>0</v>
      </c>
      <c r="BJ401" s="59"/>
    </row>
    <row r="402" spans="2:62" s="8" customFormat="1">
      <c r="B402" s="404"/>
      <c r="C402" s="407"/>
      <c r="D402" s="105" t="s">
        <v>129</v>
      </c>
      <c r="E402" s="110">
        <v>11</v>
      </c>
      <c r="F402" s="196">
        <f>IFERROR(E402/E409,"-")</f>
        <v>6.8750000000000006E-2</v>
      </c>
      <c r="G402" s="52">
        <v>413355</v>
      </c>
      <c r="H402" s="52">
        <v>2</v>
      </c>
      <c r="I402" s="52">
        <f t="shared" si="170"/>
        <v>37577.727272727272</v>
      </c>
      <c r="J402" s="52">
        <f t="shared" si="147"/>
        <v>206677.5</v>
      </c>
      <c r="K402" s="10">
        <f t="shared" si="148"/>
        <v>0.18181818181818182</v>
      </c>
      <c r="L402" s="110">
        <v>99</v>
      </c>
      <c r="M402" s="196">
        <f>IFERROR(L402/L409,"-")</f>
        <v>6.3870967741935486E-2</v>
      </c>
      <c r="N402" s="52">
        <v>5775062</v>
      </c>
      <c r="O402" s="52">
        <v>32</v>
      </c>
      <c r="P402" s="52">
        <f t="shared" si="149"/>
        <v>58333.959595959597</v>
      </c>
      <c r="Q402" s="52">
        <f t="shared" si="150"/>
        <v>180470.6875</v>
      </c>
      <c r="R402" s="10">
        <f t="shared" si="151"/>
        <v>0.32323232323232326</v>
      </c>
      <c r="S402" s="110">
        <v>3</v>
      </c>
      <c r="T402" s="196">
        <f>IFERROR(S402/S409,"-")</f>
        <v>3.3707865168539325E-2</v>
      </c>
      <c r="U402" s="52">
        <v>496508</v>
      </c>
      <c r="V402" s="52">
        <v>2</v>
      </c>
      <c r="W402" s="52">
        <f t="shared" si="152"/>
        <v>165502.66666666666</v>
      </c>
      <c r="X402" s="52">
        <f t="shared" si="153"/>
        <v>248254</v>
      </c>
      <c r="Y402" s="10">
        <f t="shared" si="154"/>
        <v>0.66666666666666663</v>
      </c>
      <c r="Z402" s="110">
        <v>6</v>
      </c>
      <c r="AA402" s="196">
        <f>IFERROR(Z402/Z409,"-")</f>
        <v>3.6363636363636362E-2</v>
      </c>
      <c r="AB402" s="52">
        <v>0</v>
      </c>
      <c r="AC402" s="52">
        <v>0</v>
      </c>
      <c r="AD402" s="52">
        <f t="shared" si="155"/>
        <v>0</v>
      </c>
      <c r="AE402" s="52" t="str">
        <f t="shared" si="156"/>
        <v>-</v>
      </c>
      <c r="AF402" s="10">
        <f t="shared" si="157"/>
        <v>0</v>
      </c>
      <c r="AG402" s="110">
        <v>43</v>
      </c>
      <c r="AH402" s="196">
        <f>IFERROR(AG402/AG409,"-")</f>
        <v>7.9777365491651209E-2</v>
      </c>
      <c r="AI402" s="52">
        <v>3082731</v>
      </c>
      <c r="AJ402" s="52">
        <v>15</v>
      </c>
      <c r="AK402" s="52">
        <f t="shared" si="158"/>
        <v>71691.41860465116</v>
      </c>
      <c r="AL402" s="52">
        <f t="shared" si="159"/>
        <v>205515.4</v>
      </c>
      <c r="AM402" s="10">
        <f t="shared" si="160"/>
        <v>0.34883720930232559</v>
      </c>
      <c r="AN402" s="110">
        <v>47</v>
      </c>
      <c r="AO402" s="196">
        <f>IFERROR(AN402/AN409,"-")</f>
        <v>6.3257065948855995E-2</v>
      </c>
      <c r="AP402" s="52">
        <v>2195823</v>
      </c>
      <c r="AQ402" s="52">
        <v>15</v>
      </c>
      <c r="AR402" s="52">
        <f t="shared" si="161"/>
        <v>46719.638297872341</v>
      </c>
      <c r="AS402" s="52">
        <f t="shared" si="162"/>
        <v>146388.20000000001</v>
      </c>
      <c r="AT402" s="10">
        <f t="shared" si="163"/>
        <v>0.31914893617021278</v>
      </c>
      <c r="AU402" s="110">
        <v>0</v>
      </c>
      <c r="AV402" s="196">
        <f>IFERROR(AU402/AU409,"-")</f>
        <v>0</v>
      </c>
      <c r="AW402" s="52">
        <v>0</v>
      </c>
      <c r="AX402" s="52">
        <v>0</v>
      </c>
      <c r="AY402" s="52" t="str">
        <f t="shared" si="164"/>
        <v>-</v>
      </c>
      <c r="AZ402" s="52" t="str">
        <f t="shared" si="165"/>
        <v>-</v>
      </c>
      <c r="BA402" s="10" t="str">
        <f t="shared" si="166"/>
        <v>-</v>
      </c>
      <c r="BB402" s="110">
        <v>33</v>
      </c>
      <c r="BC402" s="196">
        <f>IFERROR(BB402/BB409,"-")</f>
        <v>3.4627492130115428E-2</v>
      </c>
      <c r="BD402" s="52">
        <v>2711628</v>
      </c>
      <c r="BE402" s="52">
        <v>13</v>
      </c>
      <c r="BF402" s="52">
        <f t="shared" si="167"/>
        <v>82170.545454545456</v>
      </c>
      <c r="BG402" s="52">
        <f t="shared" si="168"/>
        <v>208586.76923076922</v>
      </c>
      <c r="BH402" s="10">
        <f t="shared" si="169"/>
        <v>0.39393939393939392</v>
      </c>
      <c r="BJ402" s="59"/>
    </row>
    <row r="403" spans="2:62" s="8" customFormat="1">
      <c r="B403" s="404"/>
      <c r="C403" s="407"/>
      <c r="D403" s="105" t="s">
        <v>130</v>
      </c>
      <c r="E403" s="110">
        <v>25</v>
      </c>
      <c r="F403" s="196">
        <f>IFERROR(E403/E409,"-")</f>
        <v>0.15625</v>
      </c>
      <c r="G403" s="52">
        <v>3645367</v>
      </c>
      <c r="H403" s="52">
        <v>14</v>
      </c>
      <c r="I403" s="52">
        <f t="shared" si="170"/>
        <v>145814.68</v>
      </c>
      <c r="J403" s="52">
        <f t="shared" si="147"/>
        <v>260383.35714285713</v>
      </c>
      <c r="K403" s="10">
        <f t="shared" si="148"/>
        <v>0.56000000000000005</v>
      </c>
      <c r="L403" s="110">
        <v>115</v>
      </c>
      <c r="M403" s="196">
        <f>IFERROR(L403/L409,"-")</f>
        <v>7.4193548387096769E-2</v>
      </c>
      <c r="N403" s="52">
        <v>20192681</v>
      </c>
      <c r="O403" s="52">
        <v>65</v>
      </c>
      <c r="P403" s="52">
        <f t="shared" si="149"/>
        <v>175588.53043478262</v>
      </c>
      <c r="Q403" s="52">
        <f t="shared" si="150"/>
        <v>310656.63076923077</v>
      </c>
      <c r="R403" s="10">
        <f t="shared" si="151"/>
        <v>0.56521739130434778</v>
      </c>
      <c r="S403" s="110">
        <v>2</v>
      </c>
      <c r="T403" s="196">
        <f>IFERROR(S403/S409,"-")</f>
        <v>2.247191011235955E-2</v>
      </c>
      <c r="U403" s="52">
        <v>106596</v>
      </c>
      <c r="V403" s="52">
        <v>1</v>
      </c>
      <c r="W403" s="52">
        <f t="shared" si="152"/>
        <v>53298</v>
      </c>
      <c r="X403" s="52">
        <f t="shared" si="153"/>
        <v>106596</v>
      </c>
      <c r="Y403" s="10">
        <f t="shared" si="154"/>
        <v>0.5</v>
      </c>
      <c r="Z403" s="110">
        <v>1</v>
      </c>
      <c r="AA403" s="196">
        <f>IFERROR(Z403/Z409,"-")</f>
        <v>6.0606060606060606E-3</v>
      </c>
      <c r="AB403" s="52">
        <v>0</v>
      </c>
      <c r="AC403" s="52">
        <v>0</v>
      </c>
      <c r="AD403" s="52">
        <f t="shared" si="155"/>
        <v>0</v>
      </c>
      <c r="AE403" s="52" t="str">
        <f t="shared" si="156"/>
        <v>-</v>
      </c>
      <c r="AF403" s="10">
        <f t="shared" si="157"/>
        <v>0</v>
      </c>
      <c r="AG403" s="110">
        <v>59</v>
      </c>
      <c r="AH403" s="196">
        <f>IFERROR(AG403/AG409,"-")</f>
        <v>0.10946196660482375</v>
      </c>
      <c r="AI403" s="52">
        <v>9484111</v>
      </c>
      <c r="AJ403" s="52">
        <v>29</v>
      </c>
      <c r="AK403" s="52">
        <f t="shared" si="158"/>
        <v>160747.64406779662</v>
      </c>
      <c r="AL403" s="52">
        <f t="shared" si="159"/>
        <v>327038.31034482759</v>
      </c>
      <c r="AM403" s="10">
        <f t="shared" si="160"/>
        <v>0.49152542372881358</v>
      </c>
      <c r="AN403" s="110">
        <v>53</v>
      </c>
      <c r="AO403" s="196">
        <f>IFERROR(AN403/AN409,"-")</f>
        <v>7.1332436069986543E-2</v>
      </c>
      <c r="AP403" s="52">
        <v>10601974</v>
      </c>
      <c r="AQ403" s="52">
        <v>35</v>
      </c>
      <c r="AR403" s="52">
        <f t="shared" si="161"/>
        <v>200037.24528301886</v>
      </c>
      <c r="AS403" s="52">
        <f t="shared" si="162"/>
        <v>302913.54285714286</v>
      </c>
      <c r="AT403" s="10">
        <f t="shared" si="163"/>
        <v>0.660377358490566</v>
      </c>
      <c r="AU403" s="110">
        <v>0</v>
      </c>
      <c r="AV403" s="196">
        <f>IFERROR(AU403/AU409,"-")</f>
        <v>0</v>
      </c>
      <c r="AW403" s="52">
        <v>0</v>
      </c>
      <c r="AX403" s="52">
        <v>0</v>
      </c>
      <c r="AY403" s="52" t="str">
        <f t="shared" si="164"/>
        <v>-</v>
      </c>
      <c r="AZ403" s="52" t="str">
        <f t="shared" si="165"/>
        <v>-</v>
      </c>
      <c r="BA403" s="10" t="str">
        <f t="shared" si="166"/>
        <v>-</v>
      </c>
      <c r="BB403" s="110">
        <v>41</v>
      </c>
      <c r="BC403" s="196">
        <f>IFERROR(BB403/BB409,"-")</f>
        <v>4.3022035676810073E-2</v>
      </c>
      <c r="BD403" s="52">
        <v>5228688</v>
      </c>
      <c r="BE403" s="52">
        <v>18</v>
      </c>
      <c r="BF403" s="52">
        <f t="shared" si="167"/>
        <v>127528.9756097561</v>
      </c>
      <c r="BG403" s="52">
        <f t="shared" si="168"/>
        <v>290482.66666666669</v>
      </c>
      <c r="BH403" s="10">
        <f t="shared" si="169"/>
        <v>0.43902439024390244</v>
      </c>
      <c r="BJ403" s="59"/>
    </row>
    <row r="404" spans="2:62" s="8" customFormat="1">
      <c r="B404" s="404"/>
      <c r="C404" s="407"/>
      <c r="D404" s="105" t="s">
        <v>131</v>
      </c>
      <c r="E404" s="109">
        <v>22</v>
      </c>
      <c r="F404" s="194">
        <f>IFERROR(E404/E409,"-")</f>
        <v>0.13750000000000001</v>
      </c>
      <c r="G404" s="195">
        <v>17067615</v>
      </c>
      <c r="H404" s="195">
        <v>22</v>
      </c>
      <c r="I404" s="195">
        <f t="shared" si="170"/>
        <v>775800.68181818177</v>
      </c>
      <c r="J404" s="195">
        <f t="shared" si="147"/>
        <v>775800.68181818177</v>
      </c>
      <c r="K404" s="106">
        <f t="shared" si="148"/>
        <v>1</v>
      </c>
      <c r="L404" s="109">
        <v>60</v>
      </c>
      <c r="M404" s="194">
        <f>IFERROR(L404/L409,"-")</f>
        <v>3.870967741935484E-2</v>
      </c>
      <c r="N404" s="195">
        <v>54169462</v>
      </c>
      <c r="O404" s="195">
        <v>56</v>
      </c>
      <c r="P404" s="195">
        <f t="shared" si="149"/>
        <v>902824.3666666667</v>
      </c>
      <c r="Q404" s="195">
        <f t="shared" si="150"/>
        <v>967311.82142857148</v>
      </c>
      <c r="R404" s="106">
        <f t="shared" si="151"/>
        <v>0.93333333333333335</v>
      </c>
      <c r="S404" s="109">
        <v>6</v>
      </c>
      <c r="T404" s="194">
        <f>IFERROR(S404/S409,"-")</f>
        <v>6.741573033707865E-2</v>
      </c>
      <c r="U404" s="195">
        <v>7047758</v>
      </c>
      <c r="V404" s="195">
        <v>6</v>
      </c>
      <c r="W404" s="195">
        <f t="shared" si="152"/>
        <v>1174626.3333333333</v>
      </c>
      <c r="X404" s="195">
        <f t="shared" si="153"/>
        <v>1174626.3333333333</v>
      </c>
      <c r="Y404" s="106">
        <f t="shared" si="154"/>
        <v>1</v>
      </c>
      <c r="Z404" s="109">
        <v>7</v>
      </c>
      <c r="AA404" s="194">
        <f>IFERROR(Z404/Z409,"-")</f>
        <v>4.2424242424242427E-2</v>
      </c>
      <c r="AB404" s="195">
        <v>5807572</v>
      </c>
      <c r="AC404" s="195">
        <v>6</v>
      </c>
      <c r="AD404" s="195">
        <f t="shared" si="155"/>
        <v>829653.14285714284</v>
      </c>
      <c r="AE404" s="195">
        <f t="shared" si="156"/>
        <v>967928.66666666663</v>
      </c>
      <c r="AF404" s="106">
        <f t="shared" si="157"/>
        <v>0.8571428571428571</v>
      </c>
      <c r="AG404" s="109">
        <v>24</v>
      </c>
      <c r="AH404" s="194">
        <f>IFERROR(AG404/AG409,"-")</f>
        <v>4.4526901669758812E-2</v>
      </c>
      <c r="AI404" s="195">
        <v>20090715</v>
      </c>
      <c r="AJ404" s="195">
        <v>23</v>
      </c>
      <c r="AK404" s="195">
        <f t="shared" si="158"/>
        <v>837113.125</v>
      </c>
      <c r="AL404" s="195">
        <f t="shared" si="159"/>
        <v>873509.34782608692</v>
      </c>
      <c r="AM404" s="106">
        <f t="shared" si="160"/>
        <v>0.95833333333333337</v>
      </c>
      <c r="AN404" s="109">
        <v>23</v>
      </c>
      <c r="AO404" s="194">
        <f>IFERROR(AN404/AN409,"-")</f>
        <v>3.095558546433378E-2</v>
      </c>
      <c r="AP404" s="195">
        <v>21223417</v>
      </c>
      <c r="AQ404" s="195">
        <v>21</v>
      </c>
      <c r="AR404" s="195">
        <f t="shared" si="161"/>
        <v>922757.26086956519</v>
      </c>
      <c r="AS404" s="195">
        <f t="shared" si="162"/>
        <v>1010638.9047619047</v>
      </c>
      <c r="AT404" s="106">
        <f t="shared" si="163"/>
        <v>0.91304347826086951</v>
      </c>
      <c r="AU404" s="109">
        <v>0</v>
      </c>
      <c r="AV404" s="194">
        <f>IFERROR(AU404/AU409,"-")</f>
        <v>0</v>
      </c>
      <c r="AW404" s="195">
        <v>0</v>
      </c>
      <c r="AX404" s="195">
        <v>0</v>
      </c>
      <c r="AY404" s="195" t="str">
        <f t="shared" si="164"/>
        <v>-</v>
      </c>
      <c r="AZ404" s="195" t="str">
        <f t="shared" si="165"/>
        <v>-</v>
      </c>
      <c r="BA404" s="106" t="str">
        <f t="shared" si="166"/>
        <v>-</v>
      </c>
      <c r="BB404" s="109">
        <v>21</v>
      </c>
      <c r="BC404" s="194">
        <f>IFERROR(BB404/BB409,"-")</f>
        <v>2.2035676810073453E-2</v>
      </c>
      <c r="BD404" s="195">
        <v>12665736</v>
      </c>
      <c r="BE404" s="195">
        <v>17</v>
      </c>
      <c r="BF404" s="195">
        <f t="shared" si="167"/>
        <v>603130.28571428568</v>
      </c>
      <c r="BG404" s="195">
        <f t="shared" si="168"/>
        <v>745043.29411764711</v>
      </c>
      <c r="BH404" s="106">
        <f t="shared" si="169"/>
        <v>0.80952380952380953</v>
      </c>
      <c r="BJ404" s="59"/>
    </row>
    <row r="405" spans="2:62" s="8" customFormat="1">
      <c r="B405" s="404"/>
      <c r="C405" s="407"/>
      <c r="D405" s="105" t="s">
        <v>133</v>
      </c>
      <c r="E405" s="110">
        <v>25</v>
      </c>
      <c r="F405" s="196">
        <f>IFERROR(E405/E409,"-")</f>
        <v>0.15625</v>
      </c>
      <c r="G405" s="52">
        <v>26694827</v>
      </c>
      <c r="H405" s="52">
        <v>25</v>
      </c>
      <c r="I405" s="52">
        <f t="shared" si="170"/>
        <v>1067793.08</v>
      </c>
      <c r="J405" s="52">
        <f t="shared" si="147"/>
        <v>1067793.08</v>
      </c>
      <c r="K405" s="10">
        <f t="shared" si="148"/>
        <v>1</v>
      </c>
      <c r="L405" s="110">
        <v>65</v>
      </c>
      <c r="M405" s="196">
        <f>IFERROR(L405/L409,"-")</f>
        <v>4.1935483870967745E-2</v>
      </c>
      <c r="N405" s="52">
        <v>68796780</v>
      </c>
      <c r="O405" s="52">
        <v>58</v>
      </c>
      <c r="P405" s="52">
        <f t="shared" si="149"/>
        <v>1058412</v>
      </c>
      <c r="Q405" s="52">
        <f t="shared" si="150"/>
        <v>1186151.3793103448</v>
      </c>
      <c r="R405" s="10">
        <f t="shared" si="151"/>
        <v>0.89230769230769236</v>
      </c>
      <c r="S405" s="110">
        <v>0</v>
      </c>
      <c r="T405" s="196">
        <f>IFERROR(S405/S409,"-")</f>
        <v>0</v>
      </c>
      <c r="U405" s="52">
        <v>0</v>
      </c>
      <c r="V405" s="52">
        <v>0</v>
      </c>
      <c r="W405" s="52" t="str">
        <f t="shared" si="152"/>
        <v>-</v>
      </c>
      <c r="X405" s="52" t="str">
        <f t="shared" si="153"/>
        <v>-</v>
      </c>
      <c r="Y405" s="10" t="str">
        <f t="shared" si="154"/>
        <v>-</v>
      </c>
      <c r="Z405" s="110">
        <v>0</v>
      </c>
      <c r="AA405" s="196">
        <f>IFERROR(Z405/Z409,"-")</f>
        <v>0</v>
      </c>
      <c r="AB405" s="52">
        <v>0</v>
      </c>
      <c r="AC405" s="52">
        <v>0</v>
      </c>
      <c r="AD405" s="52" t="str">
        <f t="shared" si="155"/>
        <v>-</v>
      </c>
      <c r="AE405" s="52" t="str">
        <f t="shared" si="156"/>
        <v>-</v>
      </c>
      <c r="AF405" s="10" t="str">
        <f t="shared" si="157"/>
        <v>-</v>
      </c>
      <c r="AG405" s="110">
        <v>34</v>
      </c>
      <c r="AH405" s="196">
        <f>IFERROR(AG405/AG409,"-")</f>
        <v>6.3079777365491654E-2</v>
      </c>
      <c r="AI405" s="52">
        <v>34145354</v>
      </c>
      <c r="AJ405" s="52">
        <v>28</v>
      </c>
      <c r="AK405" s="52">
        <f t="shared" si="158"/>
        <v>1004275.1176470588</v>
      </c>
      <c r="AL405" s="52">
        <f t="shared" si="159"/>
        <v>1219476.9285714286</v>
      </c>
      <c r="AM405" s="10">
        <f t="shared" si="160"/>
        <v>0.82352941176470584</v>
      </c>
      <c r="AN405" s="110">
        <v>24</v>
      </c>
      <c r="AO405" s="196">
        <f>IFERROR(AN405/AN409,"-")</f>
        <v>3.2301480484522208E-2</v>
      </c>
      <c r="AP405" s="52">
        <v>28829027</v>
      </c>
      <c r="AQ405" s="52">
        <v>23</v>
      </c>
      <c r="AR405" s="52">
        <f t="shared" si="161"/>
        <v>1201209.4583333333</v>
      </c>
      <c r="AS405" s="52">
        <f t="shared" si="162"/>
        <v>1253435.956521739</v>
      </c>
      <c r="AT405" s="10">
        <f t="shared" si="163"/>
        <v>0.95833333333333337</v>
      </c>
      <c r="AU405" s="110">
        <v>65</v>
      </c>
      <c r="AV405" s="196">
        <f>IFERROR(AU405/AU409,"-")</f>
        <v>0.55084745762711862</v>
      </c>
      <c r="AW405" s="52">
        <v>68796780</v>
      </c>
      <c r="AX405" s="52">
        <v>58</v>
      </c>
      <c r="AY405" s="52">
        <f t="shared" si="164"/>
        <v>1058412</v>
      </c>
      <c r="AZ405" s="52">
        <f t="shared" si="165"/>
        <v>1186151.3793103448</v>
      </c>
      <c r="BA405" s="10">
        <f t="shared" si="166"/>
        <v>0.89230769230769236</v>
      </c>
      <c r="BB405" s="110">
        <v>18</v>
      </c>
      <c r="BC405" s="196">
        <f>IFERROR(BB405/BB409,"-")</f>
        <v>1.888772298006296E-2</v>
      </c>
      <c r="BD405" s="52">
        <v>12627237</v>
      </c>
      <c r="BE405" s="52">
        <v>15</v>
      </c>
      <c r="BF405" s="52">
        <f t="shared" si="167"/>
        <v>701513.16666666663</v>
      </c>
      <c r="BG405" s="52">
        <f t="shared" si="168"/>
        <v>841815.8</v>
      </c>
      <c r="BH405" s="10">
        <f t="shared" si="169"/>
        <v>0.83333333333333337</v>
      </c>
      <c r="BJ405" s="59"/>
    </row>
    <row r="406" spans="2:62" s="8" customFormat="1">
      <c r="B406" s="404"/>
      <c r="C406" s="407"/>
      <c r="D406" s="105" t="s">
        <v>134</v>
      </c>
      <c r="E406" s="109">
        <v>4</v>
      </c>
      <c r="F406" s="194">
        <f>IFERROR(E406/E409,"-")</f>
        <v>2.5000000000000001E-2</v>
      </c>
      <c r="G406" s="195">
        <v>5916527</v>
      </c>
      <c r="H406" s="195">
        <v>3</v>
      </c>
      <c r="I406" s="195">
        <f t="shared" si="170"/>
        <v>1479131.75</v>
      </c>
      <c r="J406" s="195">
        <f t="shared" si="147"/>
        <v>1972175.6666666667</v>
      </c>
      <c r="K406" s="106">
        <f t="shared" si="148"/>
        <v>0.75</v>
      </c>
      <c r="L406" s="109">
        <v>34</v>
      </c>
      <c r="M406" s="194">
        <f>IFERROR(L406/L409,"-")</f>
        <v>2.1935483870967741E-2</v>
      </c>
      <c r="N406" s="195">
        <v>52447306</v>
      </c>
      <c r="O406" s="195">
        <v>31</v>
      </c>
      <c r="P406" s="195">
        <f t="shared" si="149"/>
        <v>1542567.8235294118</v>
      </c>
      <c r="Q406" s="195">
        <f t="shared" si="150"/>
        <v>1691848.5806451612</v>
      </c>
      <c r="R406" s="106">
        <f t="shared" si="151"/>
        <v>0.91176470588235292</v>
      </c>
      <c r="S406" s="109">
        <v>0</v>
      </c>
      <c r="T406" s="194">
        <f>IFERROR(S406/S409,"-")</f>
        <v>0</v>
      </c>
      <c r="U406" s="195">
        <v>0</v>
      </c>
      <c r="V406" s="195">
        <v>0</v>
      </c>
      <c r="W406" s="195" t="str">
        <f t="shared" si="152"/>
        <v>-</v>
      </c>
      <c r="X406" s="195" t="str">
        <f t="shared" si="153"/>
        <v>-</v>
      </c>
      <c r="Y406" s="106" t="str">
        <f t="shared" si="154"/>
        <v>-</v>
      </c>
      <c r="Z406" s="109">
        <v>0</v>
      </c>
      <c r="AA406" s="194">
        <f>IFERROR(Z406/Z409,"-")</f>
        <v>0</v>
      </c>
      <c r="AB406" s="195">
        <v>0</v>
      </c>
      <c r="AC406" s="195">
        <v>0</v>
      </c>
      <c r="AD406" s="195" t="str">
        <f t="shared" si="155"/>
        <v>-</v>
      </c>
      <c r="AE406" s="195" t="str">
        <f t="shared" si="156"/>
        <v>-</v>
      </c>
      <c r="AF406" s="106" t="str">
        <f t="shared" si="157"/>
        <v>-</v>
      </c>
      <c r="AG406" s="109">
        <v>18</v>
      </c>
      <c r="AH406" s="194">
        <f>IFERROR(AG406/AG409,"-")</f>
        <v>3.3395176252319109E-2</v>
      </c>
      <c r="AI406" s="195">
        <v>25126640</v>
      </c>
      <c r="AJ406" s="195">
        <v>17</v>
      </c>
      <c r="AK406" s="195">
        <f t="shared" si="158"/>
        <v>1395924.4444444445</v>
      </c>
      <c r="AL406" s="195">
        <f t="shared" si="159"/>
        <v>1478037.6470588236</v>
      </c>
      <c r="AM406" s="106">
        <f t="shared" si="160"/>
        <v>0.94444444444444442</v>
      </c>
      <c r="AN406" s="109">
        <v>10</v>
      </c>
      <c r="AO406" s="194">
        <f>IFERROR(AN406/AN409,"-")</f>
        <v>1.3458950201884253E-2</v>
      </c>
      <c r="AP406" s="195">
        <v>18069701</v>
      </c>
      <c r="AQ406" s="195">
        <v>8</v>
      </c>
      <c r="AR406" s="195">
        <f t="shared" si="161"/>
        <v>1806970.1</v>
      </c>
      <c r="AS406" s="195">
        <f t="shared" si="162"/>
        <v>2258712.625</v>
      </c>
      <c r="AT406" s="106">
        <f t="shared" si="163"/>
        <v>0.8</v>
      </c>
      <c r="AU406" s="109">
        <v>34</v>
      </c>
      <c r="AV406" s="194">
        <f>IFERROR(AU406/AU409,"-")</f>
        <v>0.28813559322033899</v>
      </c>
      <c r="AW406" s="195">
        <v>52447306</v>
      </c>
      <c r="AX406" s="195">
        <v>31</v>
      </c>
      <c r="AY406" s="195">
        <f t="shared" si="164"/>
        <v>1542567.8235294118</v>
      </c>
      <c r="AZ406" s="195">
        <f t="shared" si="165"/>
        <v>1691848.5806451612</v>
      </c>
      <c r="BA406" s="106">
        <f t="shared" si="166"/>
        <v>0.91176470588235292</v>
      </c>
      <c r="BB406" s="109">
        <v>7</v>
      </c>
      <c r="BC406" s="194">
        <f>IFERROR(BB406/BB409,"-")</f>
        <v>7.3452256033578172E-3</v>
      </c>
      <c r="BD406" s="195">
        <v>4600967</v>
      </c>
      <c r="BE406" s="195">
        <v>7</v>
      </c>
      <c r="BF406" s="195">
        <f t="shared" si="167"/>
        <v>657281</v>
      </c>
      <c r="BG406" s="195">
        <f t="shared" si="168"/>
        <v>657281</v>
      </c>
      <c r="BH406" s="106">
        <f t="shared" si="169"/>
        <v>1</v>
      </c>
      <c r="BJ406" s="59"/>
    </row>
    <row r="407" spans="2:62" s="8" customFormat="1">
      <c r="B407" s="404"/>
      <c r="C407" s="407"/>
      <c r="D407" s="105" t="s">
        <v>135</v>
      </c>
      <c r="E407" s="110">
        <v>5</v>
      </c>
      <c r="F407" s="196">
        <f>IFERROR(E407/E409,"-")</f>
        <v>3.125E-2</v>
      </c>
      <c r="G407" s="52">
        <v>11551689</v>
      </c>
      <c r="H407" s="52">
        <v>5</v>
      </c>
      <c r="I407" s="52">
        <f t="shared" si="170"/>
        <v>2310337.7999999998</v>
      </c>
      <c r="J407" s="52">
        <f t="shared" si="147"/>
        <v>2310337.7999999998</v>
      </c>
      <c r="K407" s="10">
        <f t="shared" si="148"/>
        <v>1</v>
      </c>
      <c r="L407" s="110">
        <v>15</v>
      </c>
      <c r="M407" s="196">
        <f>IFERROR(L407/L409,"-")</f>
        <v>9.6774193548387101E-3</v>
      </c>
      <c r="N407" s="52">
        <v>25817855</v>
      </c>
      <c r="O407" s="52">
        <v>13</v>
      </c>
      <c r="P407" s="52">
        <f t="shared" si="149"/>
        <v>1721190.3333333333</v>
      </c>
      <c r="Q407" s="52">
        <f t="shared" si="150"/>
        <v>1985988.8461538462</v>
      </c>
      <c r="R407" s="10">
        <f t="shared" si="151"/>
        <v>0.8666666666666667</v>
      </c>
      <c r="S407" s="110">
        <v>0</v>
      </c>
      <c r="T407" s="196">
        <f>IFERROR(S407/S409,"-")</f>
        <v>0</v>
      </c>
      <c r="U407" s="52">
        <v>0</v>
      </c>
      <c r="V407" s="52">
        <v>0</v>
      </c>
      <c r="W407" s="52" t="str">
        <f t="shared" si="152"/>
        <v>-</v>
      </c>
      <c r="X407" s="52" t="str">
        <f t="shared" si="153"/>
        <v>-</v>
      </c>
      <c r="Y407" s="10" t="str">
        <f t="shared" si="154"/>
        <v>-</v>
      </c>
      <c r="Z407" s="110">
        <v>0</v>
      </c>
      <c r="AA407" s="196">
        <f>IFERROR(Z407/Z409,"-")</f>
        <v>0</v>
      </c>
      <c r="AB407" s="52">
        <v>0</v>
      </c>
      <c r="AC407" s="52">
        <v>0</v>
      </c>
      <c r="AD407" s="52" t="str">
        <f t="shared" si="155"/>
        <v>-</v>
      </c>
      <c r="AE407" s="52" t="str">
        <f t="shared" si="156"/>
        <v>-</v>
      </c>
      <c r="AF407" s="10" t="str">
        <f t="shared" si="157"/>
        <v>-</v>
      </c>
      <c r="AG407" s="110">
        <v>7</v>
      </c>
      <c r="AH407" s="196">
        <f>IFERROR(AG407/AG409,"-")</f>
        <v>1.2987012987012988E-2</v>
      </c>
      <c r="AI407" s="52">
        <v>16317064</v>
      </c>
      <c r="AJ407" s="52">
        <v>6</v>
      </c>
      <c r="AK407" s="52">
        <f t="shared" si="158"/>
        <v>2331009.1428571427</v>
      </c>
      <c r="AL407" s="52">
        <f t="shared" si="159"/>
        <v>2719510.6666666665</v>
      </c>
      <c r="AM407" s="10">
        <f t="shared" si="160"/>
        <v>0.8571428571428571</v>
      </c>
      <c r="AN407" s="110">
        <v>8</v>
      </c>
      <c r="AO407" s="196">
        <f>IFERROR(AN407/AN409,"-")</f>
        <v>1.0767160161507403E-2</v>
      </c>
      <c r="AP407" s="52">
        <v>9500791</v>
      </c>
      <c r="AQ407" s="52">
        <v>7</v>
      </c>
      <c r="AR407" s="52">
        <f t="shared" si="161"/>
        <v>1187598.875</v>
      </c>
      <c r="AS407" s="52">
        <f t="shared" si="162"/>
        <v>1357255.857142857</v>
      </c>
      <c r="AT407" s="10">
        <f t="shared" si="163"/>
        <v>0.875</v>
      </c>
      <c r="AU407" s="110">
        <v>15</v>
      </c>
      <c r="AV407" s="196">
        <f>IFERROR(AU407/AU409,"-")</f>
        <v>0.1271186440677966</v>
      </c>
      <c r="AW407" s="52">
        <v>25817855</v>
      </c>
      <c r="AX407" s="52">
        <v>13</v>
      </c>
      <c r="AY407" s="52">
        <f t="shared" si="164"/>
        <v>1721190.3333333333</v>
      </c>
      <c r="AZ407" s="52">
        <f t="shared" si="165"/>
        <v>1985988.8461538462</v>
      </c>
      <c r="BA407" s="10">
        <f t="shared" si="166"/>
        <v>0.8666666666666667</v>
      </c>
      <c r="BB407" s="110">
        <v>3</v>
      </c>
      <c r="BC407" s="196">
        <f>IFERROR(BB407/BB409,"-")</f>
        <v>3.1479538300104933E-3</v>
      </c>
      <c r="BD407" s="52">
        <v>2836141</v>
      </c>
      <c r="BE407" s="52">
        <v>2</v>
      </c>
      <c r="BF407" s="52">
        <f t="shared" si="167"/>
        <v>945380.33333333337</v>
      </c>
      <c r="BG407" s="52">
        <f t="shared" si="168"/>
        <v>1418070.5</v>
      </c>
      <c r="BH407" s="10">
        <f t="shared" si="169"/>
        <v>0.66666666666666663</v>
      </c>
      <c r="BJ407" s="59"/>
    </row>
    <row r="408" spans="2:62" s="8" customFormat="1">
      <c r="B408" s="404"/>
      <c r="C408" s="407"/>
      <c r="D408" s="108" t="s">
        <v>136</v>
      </c>
      <c r="E408" s="303">
        <v>2</v>
      </c>
      <c r="F408" s="197">
        <f>IFERROR(E408/E409,"-")</f>
        <v>1.2500000000000001E-2</v>
      </c>
      <c r="G408" s="98">
        <v>1534217</v>
      </c>
      <c r="H408" s="98">
        <v>2</v>
      </c>
      <c r="I408" s="98">
        <f t="shared" si="170"/>
        <v>767108.5</v>
      </c>
      <c r="J408" s="98">
        <f t="shared" si="147"/>
        <v>767108.5</v>
      </c>
      <c r="K408" s="26">
        <f t="shared" si="148"/>
        <v>1</v>
      </c>
      <c r="L408" s="303">
        <v>4</v>
      </c>
      <c r="M408" s="197">
        <f>IFERROR(L408/L409,"-")</f>
        <v>2.5806451612903226E-3</v>
      </c>
      <c r="N408" s="98">
        <v>6245050</v>
      </c>
      <c r="O408" s="98">
        <v>3</v>
      </c>
      <c r="P408" s="98">
        <f t="shared" si="149"/>
        <v>1561262.5</v>
      </c>
      <c r="Q408" s="98">
        <f t="shared" si="150"/>
        <v>2081683.3333333333</v>
      </c>
      <c r="R408" s="26">
        <f t="shared" si="151"/>
        <v>0.75</v>
      </c>
      <c r="S408" s="303">
        <v>0</v>
      </c>
      <c r="T408" s="197">
        <f>IFERROR(S408/S409,"-")</f>
        <v>0</v>
      </c>
      <c r="U408" s="98">
        <v>0</v>
      </c>
      <c r="V408" s="98">
        <v>0</v>
      </c>
      <c r="W408" s="98" t="str">
        <f t="shared" si="152"/>
        <v>-</v>
      </c>
      <c r="X408" s="98" t="str">
        <f t="shared" si="153"/>
        <v>-</v>
      </c>
      <c r="Y408" s="26" t="str">
        <f t="shared" si="154"/>
        <v>-</v>
      </c>
      <c r="Z408" s="303">
        <v>0</v>
      </c>
      <c r="AA408" s="197">
        <f>IFERROR(Z408/Z409,"-")</f>
        <v>0</v>
      </c>
      <c r="AB408" s="98">
        <v>0</v>
      </c>
      <c r="AC408" s="98">
        <v>0</v>
      </c>
      <c r="AD408" s="98" t="str">
        <f t="shared" si="155"/>
        <v>-</v>
      </c>
      <c r="AE408" s="98" t="str">
        <f t="shared" si="156"/>
        <v>-</v>
      </c>
      <c r="AF408" s="26" t="str">
        <f t="shared" si="157"/>
        <v>-</v>
      </c>
      <c r="AG408" s="303">
        <v>1</v>
      </c>
      <c r="AH408" s="197">
        <f>IFERROR(AG408/AG409,"-")</f>
        <v>1.8552875695732839E-3</v>
      </c>
      <c r="AI408" s="98">
        <v>0</v>
      </c>
      <c r="AJ408" s="98">
        <v>0</v>
      </c>
      <c r="AK408" s="98">
        <f t="shared" si="158"/>
        <v>0</v>
      </c>
      <c r="AL408" s="98" t="str">
        <f t="shared" si="159"/>
        <v>-</v>
      </c>
      <c r="AM408" s="26">
        <f t="shared" si="160"/>
        <v>0</v>
      </c>
      <c r="AN408" s="303">
        <v>2</v>
      </c>
      <c r="AO408" s="197">
        <f>IFERROR(AN408/AN409,"-")</f>
        <v>2.6917900403768506E-3</v>
      </c>
      <c r="AP408" s="98">
        <v>1445908</v>
      </c>
      <c r="AQ408" s="98">
        <v>2</v>
      </c>
      <c r="AR408" s="98">
        <f t="shared" si="161"/>
        <v>722954</v>
      </c>
      <c r="AS408" s="98">
        <f t="shared" si="162"/>
        <v>722954</v>
      </c>
      <c r="AT408" s="26">
        <f t="shared" si="163"/>
        <v>1</v>
      </c>
      <c r="AU408" s="303">
        <v>4</v>
      </c>
      <c r="AV408" s="197">
        <f>IFERROR(AU408/AU409,"-")</f>
        <v>3.3898305084745763E-2</v>
      </c>
      <c r="AW408" s="98">
        <v>6245050</v>
      </c>
      <c r="AX408" s="98">
        <v>3</v>
      </c>
      <c r="AY408" s="98">
        <f t="shared" si="164"/>
        <v>1561262.5</v>
      </c>
      <c r="AZ408" s="98">
        <f t="shared" si="165"/>
        <v>2081683.3333333333</v>
      </c>
      <c r="BA408" s="26">
        <f t="shared" si="166"/>
        <v>0.75</v>
      </c>
      <c r="BB408" s="303">
        <v>1</v>
      </c>
      <c r="BC408" s="197">
        <f>IFERROR(BB408/BB409,"-")</f>
        <v>1.0493179433368311E-3</v>
      </c>
      <c r="BD408" s="98">
        <v>4512049</v>
      </c>
      <c r="BE408" s="98">
        <v>1</v>
      </c>
      <c r="BF408" s="98">
        <f t="shared" si="167"/>
        <v>4512049</v>
      </c>
      <c r="BG408" s="98">
        <f t="shared" si="168"/>
        <v>4512049</v>
      </c>
      <c r="BH408" s="26">
        <f t="shared" si="169"/>
        <v>1</v>
      </c>
      <c r="BJ408" s="59"/>
    </row>
    <row r="409" spans="2:62" s="8" customFormat="1">
      <c r="B409" s="405"/>
      <c r="C409" s="408"/>
      <c r="D409" s="221" t="s">
        <v>64</v>
      </c>
      <c r="E409" s="111">
        <f>SUM(E401:E408)</f>
        <v>160</v>
      </c>
      <c r="F409" s="198">
        <f>IFERROR(E409/E409,"-")</f>
        <v>1</v>
      </c>
      <c r="G409" s="99">
        <f>SUM(G401:G408)</f>
        <v>66823597</v>
      </c>
      <c r="H409" s="99">
        <f>SUM(H401:H408)</f>
        <v>73</v>
      </c>
      <c r="I409" s="99">
        <f t="shared" si="170"/>
        <v>417647.48125000001</v>
      </c>
      <c r="J409" s="99">
        <f t="shared" si="147"/>
        <v>915391.73972602736</v>
      </c>
      <c r="K409" s="87">
        <f t="shared" si="148"/>
        <v>0.45624999999999999</v>
      </c>
      <c r="L409" s="111">
        <f>SUM(L401:L408)</f>
        <v>1550</v>
      </c>
      <c r="M409" s="198">
        <f>IFERROR(L409/L409,"-")</f>
        <v>1</v>
      </c>
      <c r="N409" s="99">
        <f>SUM(N401:N408)</f>
        <v>233444196</v>
      </c>
      <c r="O409" s="99">
        <f>SUM(O401:O408)</f>
        <v>258</v>
      </c>
      <c r="P409" s="99">
        <f t="shared" si="149"/>
        <v>150609.15870967743</v>
      </c>
      <c r="Q409" s="99">
        <f t="shared" si="150"/>
        <v>904822.46511627908</v>
      </c>
      <c r="R409" s="87">
        <f t="shared" si="151"/>
        <v>0.1664516129032258</v>
      </c>
      <c r="S409" s="111">
        <f>SUM(S401:S408)</f>
        <v>89</v>
      </c>
      <c r="T409" s="198">
        <f>IFERROR(S409/S409,"-")</f>
        <v>1</v>
      </c>
      <c r="U409" s="99">
        <f>SUM(U401:U408)</f>
        <v>7650862</v>
      </c>
      <c r="V409" s="99">
        <f>SUM(V401:V408)</f>
        <v>9</v>
      </c>
      <c r="W409" s="99">
        <f t="shared" si="152"/>
        <v>85964.741573033709</v>
      </c>
      <c r="X409" s="99">
        <f t="shared" si="153"/>
        <v>850095.77777777775</v>
      </c>
      <c r="Y409" s="87">
        <f t="shared" si="154"/>
        <v>0.10112359550561797</v>
      </c>
      <c r="Z409" s="111">
        <f>SUM(Z401:Z408)</f>
        <v>165</v>
      </c>
      <c r="AA409" s="198">
        <f>IFERROR(Z409/Z409,"-")</f>
        <v>1</v>
      </c>
      <c r="AB409" s="99">
        <f>SUM(AB401:AB408)</f>
        <v>5807572</v>
      </c>
      <c r="AC409" s="99">
        <f>SUM(AC401:AC408)</f>
        <v>6</v>
      </c>
      <c r="AD409" s="99">
        <f t="shared" si="155"/>
        <v>35197.406060606059</v>
      </c>
      <c r="AE409" s="99">
        <f t="shared" si="156"/>
        <v>967928.66666666663</v>
      </c>
      <c r="AF409" s="87">
        <f t="shared" si="157"/>
        <v>3.6363636363636362E-2</v>
      </c>
      <c r="AG409" s="111">
        <f>SUM(AG401:AG408)</f>
        <v>539</v>
      </c>
      <c r="AH409" s="198">
        <f>IFERROR(AG409/AG409,"-")</f>
        <v>1</v>
      </c>
      <c r="AI409" s="99">
        <f>SUM(AI401:AI408)</f>
        <v>108246615</v>
      </c>
      <c r="AJ409" s="99">
        <f>SUM(AJ401:AJ408)</f>
        <v>118</v>
      </c>
      <c r="AK409" s="99">
        <f t="shared" si="158"/>
        <v>200828.59925788498</v>
      </c>
      <c r="AL409" s="99">
        <f t="shared" si="159"/>
        <v>917344.19491525425</v>
      </c>
      <c r="AM409" s="87">
        <f t="shared" si="160"/>
        <v>0.21892393320964751</v>
      </c>
      <c r="AN409" s="111">
        <f>SUM(AN401:AN408)</f>
        <v>743</v>
      </c>
      <c r="AO409" s="198">
        <f>IFERROR(AN409/AN409,"-")</f>
        <v>1</v>
      </c>
      <c r="AP409" s="99">
        <f>SUM(AP401:AP408)</f>
        <v>91866641</v>
      </c>
      <c r="AQ409" s="99">
        <f>SUM(AQ401:AQ408)</f>
        <v>111</v>
      </c>
      <c r="AR409" s="99">
        <f t="shared" si="161"/>
        <v>123642.85464333782</v>
      </c>
      <c r="AS409" s="99">
        <f t="shared" si="162"/>
        <v>827627.39639639645</v>
      </c>
      <c r="AT409" s="87">
        <f t="shared" si="163"/>
        <v>0.14939434724091522</v>
      </c>
      <c r="AU409" s="111">
        <f>SUM(AU401:AU408)</f>
        <v>118</v>
      </c>
      <c r="AV409" s="198">
        <f>IFERROR(AU409/AU409,"-")</f>
        <v>1</v>
      </c>
      <c r="AW409" s="99">
        <f>SUM(AW401:AW408)</f>
        <v>153306991</v>
      </c>
      <c r="AX409" s="99">
        <f>SUM(AX401:AX408)</f>
        <v>105</v>
      </c>
      <c r="AY409" s="99">
        <f t="shared" si="164"/>
        <v>1299211.7881355933</v>
      </c>
      <c r="AZ409" s="99">
        <f t="shared" si="165"/>
        <v>1460066.580952381</v>
      </c>
      <c r="BA409" s="87">
        <f t="shared" si="166"/>
        <v>0.88983050847457623</v>
      </c>
      <c r="BB409" s="111">
        <f>SUM(BB401:BB408)</f>
        <v>953</v>
      </c>
      <c r="BC409" s="198">
        <f>IFERROR(BB409/BB409,"-")</f>
        <v>1</v>
      </c>
      <c r="BD409" s="99">
        <f>SUM(BD401:BD408)</f>
        <v>45182446</v>
      </c>
      <c r="BE409" s="99">
        <f>SUM(BE401:BE408)</f>
        <v>73</v>
      </c>
      <c r="BF409" s="99">
        <f t="shared" si="167"/>
        <v>47410.751311647429</v>
      </c>
      <c r="BG409" s="99">
        <f t="shared" si="168"/>
        <v>618937.61643835611</v>
      </c>
      <c r="BH409" s="87">
        <f t="shared" si="169"/>
        <v>7.6600209863588661E-2</v>
      </c>
      <c r="BJ409" s="59"/>
    </row>
    <row r="410" spans="2:62" s="8" customFormat="1">
      <c r="B410" s="403">
        <v>46</v>
      </c>
      <c r="C410" s="406" t="s">
        <v>20</v>
      </c>
      <c r="D410" s="105" t="s">
        <v>132</v>
      </c>
      <c r="E410" s="109">
        <v>144</v>
      </c>
      <c r="F410" s="194">
        <f>IFERROR(E410/E418,"-")</f>
        <v>0.5</v>
      </c>
      <c r="G410" s="195">
        <v>0</v>
      </c>
      <c r="H410" s="195">
        <v>0</v>
      </c>
      <c r="I410" s="195">
        <f t="shared" si="170"/>
        <v>0</v>
      </c>
      <c r="J410" s="195" t="str">
        <f t="shared" si="147"/>
        <v>-</v>
      </c>
      <c r="K410" s="106">
        <f t="shared" si="148"/>
        <v>0</v>
      </c>
      <c r="L410" s="109">
        <v>2383</v>
      </c>
      <c r="M410" s="194">
        <f>IFERROR(L410/L418,"-")</f>
        <v>0.75007869058860566</v>
      </c>
      <c r="N410" s="195">
        <v>0</v>
      </c>
      <c r="O410" s="195">
        <v>0</v>
      </c>
      <c r="P410" s="195">
        <f t="shared" si="149"/>
        <v>0</v>
      </c>
      <c r="Q410" s="195" t="str">
        <f t="shared" si="150"/>
        <v>-</v>
      </c>
      <c r="R410" s="106">
        <f t="shared" si="151"/>
        <v>0</v>
      </c>
      <c r="S410" s="109">
        <v>165</v>
      </c>
      <c r="T410" s="194">
        <f>IFERROR(S410/S418,"-")</f>
        <v>0.89673913043478259</v>
      </c>
      <c r="U410" s="195">
        <v>0</v>
      </c>
      <c r="V410" s="195">
        <v>0</v>
      </c>
      <c r="W410" s="195">
        <f t="shared" si="152"/>
        <v>0</v>
      </c>
      <c r="X410" s="195" t="str">
        <f t="shared" si="153"/>
        <v>-</v>
      </c>
      <c r="Y410" s="106">
        <f t="shared" si="154"/>
        <v>0</v>
      </c>
      <c r="Z410" s="109">
        <v>359</v>
      </c>
      <c r="AA410" s="194">
        <f>IFERROR(Z410/Z418,"-")</f>
        <v>0.94225721784776906</v>
      </c>
      <c r="AB410" s="195">
        <v>0</v>
      </c>
      <c r="AC410" s="195">
        <v>0</v>
      </c>
      <c r="AD410" s="195">
        <f t="shared" si="155"/>
        <v>0</v>
      </c>
      <c r="AE410" s="195" t="str">
        <f t="shared" si="156"/>
        <v>-</v>
      </c>
      <c r="AF410" s="106">
        <f t="shared" si="157"/>
        <v>0</v>
      </c>
      <c r="AG410" s="109">
        <v>657</v>
      </c>
      <c r="AH410" s="194">
        <f>IFERROR(AG410/AG418,"-")</f>
        <v>0.63051823416506714</v>
      </c>
      <c r="AI410" s="195">
        <v>0</v>
      </c>
      <c r="AJ410" s="195">
        <v>0</v>
      </c>
      <c r="AK410" s="195">
        <f t="shared" si="158"/>
        <v>0</v>
      </c>
      <c r="AL410" s="195" t="str">
        <f t="shared" si="159"/>
        <v>-</v>
      </c>
      <c r="AM410" s="106">
        <f t="shared" si="160"/>
        <v>0</v>
      </c>
      <c r="AN410" s="109">
        <v>1202</v>
      </c>
      <c r="AO410" s="194">
        <f>IFERROR(AN410/AN418,"-")</f>
        <v>0.77648578811369506</v>
      </c>
      <c r="AP410" s="195">
        <v>0</v>
      </c>
      <c r="AQ410" s="195">
        <v>0</v>
      </c>
      <c r="AR410" s="195">
        <f t="shared" si="161"/>
        <v>0</v>
      </c>
      <c r="AS410" s="195" t="str">
        <f t="shared" si="162"/>
        <v>-</v>
      </c>
      <c r="AT410" s="106">
        <f t="shared" si="163"/>
        <v>0</v>
      </c>
      <c r="AU410" s="109">
        <v>0</v>
      </c>
      <c r="AV410" s="194">
        <f>IFERROR(AU410/AU418,"-")</f>
        <v>0</v>
      </c>
      <c r="AW410" s="195">
        <v>0</v>
      </c>
      <c r="AX410" s="195">
        <v>0</v>
      </c>
      <c r="AY410" s="195" t="str">
        <f t="shared" si="164"/>
        <v>-</v>
      </c>
      <c r="AZ410" s="195" t="str">
        <f t="shared" si="165"/>
        <v>-</v>
      </c>
      <c r="BA410" s="106" t="str">
        <f t="shared" si="166"/>
        <v>-</v>
      </c>
      <c r="BB410" s="109">
        <v>1499</v>
      </c>
      <c r="BC410" s="194">
        <f>IFERROR(BB410/BB418,"-")</f>
        <v>0.90793458509993941</v>
      </c>
      <c r="BD410" s="195">
        <v>0</v>
      </c>
      <c r="BE410" s="195">
        <v>0</v>
      </c>
      <c r="BF410" s="195">
        <f t="shared" si="167"/>
        <v>0</v>
      </c>
      <c r="BG410" s="195" t="str">
        <f t="shared" si="168"/>
        <v>-</v>
      </c>
      <c r="BH410" s="106">
        <f t="shared" si="169"/>
        <v>0</v>
      </c>
      <c r="BJ410" s="59"/>
    </row>
    <row r="411" spans="2:62" s="8" customFormat="1">
      <c r="B411" s="404"/>
      <c r="C411" s="407"/>
      <c r="D411" s="105" t="s">
        <v>129</v>
      </c>
      <c r="E411" s="110">
        <v>26</v>
      </c>
      <c r="F411" s="196">
        <f>IFERROR(E411/E418,"-")</f>
        <v>9.0277777777777776E-2</v>
      </c>
      <c r="G411" s="52">
        <v>1557698</v>
      </c>
      <c r="H411" s="52">
        <v>10</v>
      </c>
      <c r="I411" s="52">
        <f t="shared" si="170"/>
        <v>59911.461538461539</v>
      </c>
      <c r="J411" s="52">
        <f t="shared" si="147"/>
        <v>155769.79999999999</v>
      </c>
      <c r="K411" s="10">
        <f t="shared" si="148"/>
        <v>0.38461538461538464</v>
      </c>
      <c r="L411" s="110">
        <v>242</v>
      </c>
      <c r="M411" s="196">
        <f>IFERROR(L411/L418,"-")</f>
        <v>7.6172489770223478E-2</v>
      </c>
      <c r="N411" s="52">
        <v>11653787</v>
      </c>
      <c r="O411" s="52">
        <v>71</v>
      </c>
      <c r="P411" s="52">
        <f t="shared" si="149"/>
        <v>48156.144628099173</v>
      </c>
      <c r="Q411" s="52">
        <f t="shared" si="150"/>
        <v>164137.84507042254</v>
      </c>
      <c r="R411" s="10">
        <f t="shared" si="151"/>
        <v>0.29338842975206614</v>
      </c>
      <c r="S411" s="110">
        <v>7</v>
      </c>
      <c r="T411" s="196">
        <f>IFERROR(S411/S418,"-")</f>
        <v>3.8043478260869568E-2</v>
      </c>
      <c r="U411" s="52">
        <v>171634</v>
      </c>
      <c r="V411" s="52">
        <v>3</v>
      </c>
      <c r="W411" s="52">
        <f t="shared" si="152"/>
        <v>24519.142857142859</v>
      </c>
      <c r="X411" s="52">
        <f t="shared" si="153"/>
        <v>57211.333333333336</v>
      </c>
      <c r="Y411" s="10">
        <f t="shared" si="154"/>
        <v>0.42857142857142855</v>
      </c>
      <c r="Z411" s="110">
        <v>9</v>
      </c>
      <c r="AA411" s="196">
        <f>IFERROR(Z411/Z418,"-")</f>
        <v>2.3622047244094488E-2</v>
      </c>
      <c r="AB411" s="52">
        <v>211356</v>
      </c>
      <c r="AC411" s="52">
        <v>1</v>
      </c>
      <c r="AD411" s="52">
        <f t="shared" si="155"/>
        <v>23484</v>
      </c>
      <c r="AE411" s="52">
        <f t="shared" si="156"/>
        <v>211356</v>
      </c>
      <c r="AF411" s="10">
        <f t="shared" si="157"/>
        <v>0.1111111111111111</v>
      </c>
      <c r="AG411" s="110">
        <v>112</v>
      </c>
      <c r="AH411" s="196">
        <f>IFERROR(AG411/AG418,"-")</f>
        <v>0.10748560460652591</v>
      </c>
      <c r="AI411" s="52">
        <v>4890530</v>
      </c>
      <c r="AJ411" s="52">
        <v>34</v>
      </c>
      <c r="AK411" s="52">
        <f t="shared" si="158"/>
        <v>43665.446428571428</v>
      </c>
      <c r="AL411" s="52">
        <f t="shared" si="159"/>
        <v>143839.11764705883</v>
      </c>
      <c r="AM411" s="10">
        <f t="shared" si="160"/>
        <v>0.30357142857142855</v>
      </c>
      <c r="AN411" s="110">
        <v>114</v>
      </c>
      <c r="AO411" s="196">
        <f>IFERROR(AN411/AN418,"-")</f>
        <v>7.3643410852713184E-2</v>
      </c>
      <c r="AP411" s="52">
        <v>6380267</v>
      </c>
      <c r="AQ411" s="52">
        <v>33</v>
      </c>
      <c r="AR411" s="52">
        <f t="shared" si="161"/>
        <v>55967.254385964916</v>
      </c>
      <c r="AS411" s="52">
        <f t="shared" si="162"/>
        <v>193341.42424242425</v>
      </c>
      <c r="AT411" s="10">
        <f t="shared" si="163"/>
        <v>0.28947368421052633</v>
      </c>
      <c r="AU411" s="110">
        <v>0</v>
      </c>
      <c r="AV411" s="196">
        <f>IFERROR(AU411/AU418,"-")</f>
        <v>0</v>
      </c>
      <c r="AW411" s="52">
        <v>0</v>
      </c>
      <c r="AX411" s="52">
        <v>0</v>
      </c>
      <c r="AY411" s="52" t="str">
        <f t="shared" si="164"/>
        <v>-</v>
      </c>
      <c r="AZ411" s="52" t="str">
        <f t="shared" si="165"/>
        <v>-</v>
      </c>
      <c r="BA411" s="10" t="str">
        <f t="shared" si="166"/>
        <v>-</v>
      </c>
      <c r="BB411" s="110">
        <v>49</v>
      </c>
      <c r="BC411" s="196">
        <f>IFERROR(BB411/BB418,"-")</f>
        <v>2.9678982434887948E-2</v>
      </c>
      <c r="BD411" s="52">
        <v>1312148</v>
      </c>
      <c r="BE411" s="52">
        <v>12</v>
      </c>
      <c r="BF411" s="52">
        <f t="shared" si="167"/>
        <v>26778.530612244896</v>
      </c>
      <c r="BG411" s="52">
        <f t="shared" si="168"/>
        <v>109345.66666666667</v>
      </c>
      <c r="BH411" s="10">
        <f t="shared" si="169"/>
        <v>0.24489795918367346</v>
      </c>
      <c r="BJ411" s="59"/>
    </row>
    <row r="412" spans="2:62" s="8" customFormat="1">
      <c r="B412" s="404"/>
      <c r="C412" s="407"/>
      <c r="D412" s="105" t="s">
        <v>130</v>
      </c>
      <c r="E412" s="110">
        <v>31</v>
      </c>
      <c r="F412" s="196">
        <f>IFERROR(E412/E418,"-")</f>
        <v>0.1076388888888889</v>
      </c>
      <c r="G412" s="52">
        <v>3812339</v>
      </c>
      <c r="H412" s="52">
        <v>18</v>
      </c>
      <c r="I412" s="52">
        <f t="shared" si="170"/>
        <v>122978.67741935483</v>
      </c>
      <c r="J412" s="52">
        <f t="shared" si="147"/>
        <v>211796.61111111112</v>
      </c>
      <c r="K412" s="10">
        <f t="shared" si="148"/>
        <v>0.58064516129032262</v>
      </c>
      <c r="L412" s="110">
        <v>211</v>
      </c>
      <c r="M412" s="196">
        <f>IFERROR(L412/L418,"-")</f>
        <v>6.6414856783128737E-2</v>
      </c>
      <c r="N412" s="52">
        <v>27487639</v>
      </c>
      <c r="O412" s="52">
        <v>115</v>
      </c>
      <c r="P412" s="52">
        <f t="shared" si="149"/>
        <v>130273.17061611374</v>
      </c>
      <c r="Q412" s="52">
        <f t="shared" si="150"/>
        <v>239022.94782608695</v>
      </c>
      <c r="R412" s="10">
        <f t="shared" si="151"/>
        <v>0.54502369668246442</v>
      </c>
      <c r="S412" s="110">
        <v>2</v>
      </c>
      <c r="T412" s="196">
        <f>IFERROR(S412/S418,"-")</f>
        <v>1.0869565217391304E-2</v>
      </c>
      <c r="U412" s="52">
        <v>0</v>
      </c>
      <c r="V412" s="52">
        <v>0</v>
      </c>
      <c r="W412" s="52">
        <f t="shared" si="152"/>
        <v>0</v>
      </c>
      <c r="X412" s="52" t="str">
        <f t="shared" si="153"/>
        <v>-</v>
      </c>
      <c r="Y412" s="10">
        <f t="shared" si="154"/>
        <v>0</v>
      </c>
      <c r="Z412" s="110">
        <v>3</v>
      </c>
      <c r="AA412" s="196">
        <f>IFERROR(Z412/Z418,"-")</f>
        <v>7.874015748031496E-3</v>
      </c>
      <c r="AB412" s="52">
        <v>276156</v>
      </c>
      <c r="AC412" s="52">
        <v>1</v>
      </c>
      <c r="AD412" s="52">
        <f t="shared" si="155"/>
        <v>92052</v>
      </c>
      <c r="AE412" s="52">
        <f t="shared" si="156"/>
        <v>276156</v>
      </c>
      <c r="AF412" s="10">
        <f t="shared" si="157"/>
        <v>0.33333333333333331</v>
      </c>
      <c r="AG412" s="110">
        <v>112</v>
      </c>
      <c r="AH412" s="196">
        <f>IFERROR(AG412/AG418,"-")</f>
        <v>0.10748560460652591</v>
      </c>
      <c r="AI412" s="52">
        <v>13747913</v>
      </c>
      <c r="AJ412" s="52">
        <v>66</v>
      </c>
      <c r="AK412" s="52">
        <f t="shared" si="158"/>
        <v>122749.22321428571</v>
      </c>
      <c r="AL412" s="52">
        <f t="shared" si="159"/>
        <v>208301.71212121213</v>
      </c>
      <c r="AM412" s="10">
        <f t="shared" si="160"/>
        <v>0.5892857142857143</v>
      </c>
      <c r="AN412" s="110">
        <v>94</v>
      </c>
      <c r="AO412" s="196">
        <f>IFERROR(AN412/AN418,"-")</f>
        <v>6.0723514211886306E-2</v>
      </c>
      <c r="AP412" s="52">
        <v>13463570</v>
      </c>
      <c r="AQ412" s="52">
        <v>48</v>
      </c>
      <c r="AR412" s="52">
        <f t="shared" si="161"/>
        <v>143229.46808510637</v>
      </c>
      <c r="AS412" s="52">
        <f t="shared" si="162"/>
        <v>280491.04166666669</v>
      </c>
      <c r="AT412" s="10">
        <f t="shared" si="163"/>
        <v>0.51063829787234039</v>
      </c>
      <c r="AU412" s="110">
        <v>0</v>
      </c>
      <c r="AV412" s="196">
        <f>IFERROR(AU412/AU418,"-")</f>
        <v>0</v>
      </c>
      <c r="AW412" s="52">
        <v>0</v>
      </c>
      <c r="AX412" s="52">
        <v>0</v>
      </c>
      <c r="AY412" s="52" t="str">
        <f t="shared" si="164"/>
        <v>-</v>
      </c>
      <c r="AZ412" s="52" t="str">
        <f t="shared" si="165"/>
        <v>-</v>
      </c>
      <c r="BA412" s="10" t="str">
        <f t="shared" si="166"/>
        <v>-</v>
      </c>
      <c r="BB412" s="110">
        <v>45</v>
      </c>
      <c r="BC412" s="196">
        <f>IFERROR(BB412/BB418,"-")</f>
        <v>2.7256208358570563E-2</v>
      </c>
      <c r="BD412" s="52">
        <v>4361110</v>
      </c>
      <c r="BE412" s="52">
        <v>18</v>
      </c>
      <c r="BF412" s="52">
        <f t="shared" si="167"/>
        <v>96913.555555555562</v>
      </c>
      <c r="BG412" s="52">
        <f t="shared" si="168"/>
        <v>242283.88888888888</v>
      </c>
      <c r="BH412" s="10">
        <f t="shared" si="169"/>
        <v>0.4</v>
      </c>
      <c r="BJ412" s="59"/>
    </row>
    <row r="413" spans="2:62" s="8" customFormat="1">
      <c r="B413" s="404"/>
      <c r="C413" s="407"/>
      <c r="D413" s="105" t="s">
        <v>131</v>
      </c>
      <c r="E413" s="109">
        <v>33</v>
      </c>
      <c r="F413" s="194">
        <f>IFERROR(E413/E418,"-")</f>
        <v>0.11458333333333333</v>
      </c>
      <c r="G413" s="195">
        <v>23706805</v>
      </c>
      <c r="H413" s="195">
        <v>27</v>
      </c>
      <c r="I413" s="195">
        <f t="shared" si="170"/>
        <v>718388.03030303027</v>
      </c>
      <c r="J413" s="195">
        <f t="shared" si="147"/>
        <v>878029.81481481483</v>
      </c>
      <c r="K413" s="106">
        <f t="shared" si="148"/>
        <v>0.81818181818181823</v>
      </c>
      <c r="L413" s="109">
        <v>132</v>
      </c>
      <c r="M413" s="194">
        <f>IFERROR(L413/L418,"-")</f>
        <v>4.1548630783758263E-2</v>
      </c>
      <c r="N413" s="195">
        <v>82021055</v>
      </c>
      <c r="O413" s="195">
        <v>110</v>
      </c>
      <c r="P413" s="195">
        <f t="shared" si="149"/>
        <v>621371.62878787878</v>
      </c>
      <c r="Q413" s="195">
        <f t="shared" si="150"/>
        <v>745645.95454545459</v>
      </c>
      <c r="R413" s="106">
        <f t="shared" si="151"/>
        <v>0.83333333333333337</v>
      </c>
      <c r="S413" s="109">
        <v>10</v>
      </c>
      <c r="T413" s="194">
        <f>IFERROR(S413/S418,"-")</f>
        <v>5.434782608695652E-2</v>
      </c>
      <c r="U413" s="195">
        <v>6585672</v>
      </c>
      <c r="V413" s="195">
        <v>7</v>
      </c>
      <c r="W413" s="195">
        <f t="shared" si="152"/>
        <v>658567.19999999995</v>
      </c>
      <c r="X413" s="195">
        <f t="shared" si="153"/>
        <v>940810.28571428568</v>
      </c>
      <c r="Y413" s="106">
        <f t="shared" si="154"/>
        <v>0.7</v>
      </c>
      <c r="Z413" s="109">
        <v>10</v>
      </c>
      <c r="AA413" s="194">
        <f>IFERROR(Z413/Z418,"-")</f>
        <v>2.6246719160104987E-2</v>
      </c>
      <c r="AB413" s="195">
        <v>6798813</v>
      </c>
      <c r="AC413" s="195">
        <v>9</v>
      </c>
      <c r="AD413" s="195">
        <f t="shared" si="155"/>
        <v>679881.3</v>
      </c>
      <c r="AE413" s="195">
        <f t="shared" si="156"/>
        <v>755423.66666666663</v>
      </c>
      <c r="AF413" s="106">
        <f t="shared" si="157"/>
        <v>0.9</v>
      </c>
      <c r="AG413" s="109">
        <v>60</v>
      </c>
      <c r="AH413" s="194">
        <f>IFERROR(AG413/AG418,"-")</f>
        <v>5.7581573896353169E-2</v>
      </c>
      <c r="AI413" s="195">
        <v>38160854</v>
      </c>
      <c r="AJ413" s="195">
        <v>51</v>
      </c>
      <c r="AK413" s="195">
        <f t="shared" si="158"/>
        <v>636014.23333333328</v>
      </c>
      <c r="AL413" s="195">
        <f t="shared" si="159"/>
        <v>748252.03921568627</v>
      </c>
      <c r="AM413" s="106">
        <f t="shared" si="160"/>
        <v>0.85</v>
      </c>
      <c r="AN413" s="109">
        <v>52</v>
      </c>
      <c r="AO413" s="194">
        <f>IFERROR(AN413/AN418,"-")</f>
        <v>3.3591731266149873E-2</v>
      </c>
      <c r="AP413" s="195">
        <v>30475716</v>
      </c>
      <c r="AQ413" s="195">
        <v>43</v>
      </c>
      <c r="AR413" s="195">
        <f t="shared" si="161"/>
        <v>586071.4615384615</v>
      </c>
      <c r="AS413" s="195">
        <f t="shared" si="162"/>
        <v>708737.58139534888</v>
      </c>
      <c r="AT413" s="106">
        <f t="shared" si="163"/>
        <v>0.82692307692307687</v>
      </c>
      <c r="AU413" s="109">
        <v>0</v>
      </c>
      <c r="AV413" s="194">
        <f>IFERROR(AU413/AU418,"-")</f>
        <v>0</v>
      </c>
      <c r="AW413" s="195">
        <v>0</v>
      </c>
      <c r="AX413" s="195">
        <v>0</v>
      </c>
      <c r="AY413" s="195" t="str">
        <f t="shared" si="164"/>
        <v>-</v>
      </c>
      <c r="AZ413" s="195" t="str">
        <f t="shared" si="165"/>
        <v>-</v>
      </c>
      <c r="BA413" s="106" t="str">
        <f t="shared" si="166"/>
        <v>-</v>
      </c>
      <c r="BB413" s="109">
        <v>28</v>
      </c>
      <c r="BC413" s="194">
        <f>IFERROR(BB413/BB418,"-")</f>
        <v>1.6959418534221685E-2</v>
      </c>
      <c r="BD413" s="195">
        <v>10417845</v>
      </c>
      <c r="BE413" s="195">
        <v>16</v>
      </c>
      <c r="BF413" s="195">
        <f t="shared" si="167"/>
        <v>372065.89285714284</v>
      </c>
      <c r="BG413" s="195">
        <f t="shared" si="168"/>
        <v>651115.3125</v>
      </c>
      <c r="BH413" s="106">
        <f t="shared" si="169"/>
        <v>0.5714285714285714</v>
      </c>
      <c r="BJ413" s="59"/>
    </row>
    <row r="414" spans="2:62" s="8" customFormat="1">
      <c r="B414" s="404"/>
      <c r="C414" s="407"/>
      <c r="D414" s="105" t="s">
        <v>133</v>
      </c>
      <c r="E414" s="110">
        <v>20</v>
      </c>
      <c r="F414" s="196">
        <f>IFERROR(E414/E418,"-")</f>
        <v>6.9444444444444448E-2</v>
      </c>
      <c r="G414" s="52">
        <v>17923089</v>
      </c>
      <c r="H414" s="52">
        <v>19</v>
      </c>
      <c r="I414" s="52">
        <f t="shared" si="170"/>
        <v>896154.45</v>
      </c>
      <c r="J414" s="52">
        <f t="shared" si="147"/>
        <v>943320.47368421056</v>
      </c>
      <c r="K414" s="10">
        <f t="shared" si="148"/>
        <v>0.95</v>
      </c>
      <c r="L414" s="110">
        <v>96</v>
      </c>
      <c r="M414" s="196">
        <f>IFERROR(L414/L418,"-")</f>
        <v>3.0217186024551465E-2</v>
      </c>
      <c r="N414" s="52">
        <v>100946286</v>
      </c>
      <c r="O414" s="52">
        <v>90</v>
      </c>
      <c r="P414" s="52">
        <f t="shared" si="149"/>
        <v>1051523.8125</v>
      </c>
      <c r="Q414" s="52">
        <f t="shared" si="150"/>
        <v>1121625.3999999999</v>
      </c>
      <c r="R414" s="10">
        <f t="shared" si="151"/>
        <v>0.9375</v>
      </c>
      <c r="S414" s="110">
        <v>0</v>
      </c>
      <c r="T414" s="196">
        <f>IFERROR(S414/S418,"-")</f>
        <v>0</v>
      </c>
      <c r="U414" s="52">
        <v>0</v>
      </c>
      <c r="V414" s="52">
        <v>0</v>
      </c>
      <c r="W414" s="52" t="str">
        <f t="shared" si="152"/>
        <v>-</v>
      </c>
      <c r="X414" s="52" t="str">
        <f t="shared" si="153"/>
        <v>-</v>
      </c>
      <c r="Y414" s="10" t="str">
        <f t="shared" si="154"/>
        <v>-</v>
      </c>
      <c r="Z414" s="110">
        <v>0</v>
      </c>
      <c r="AA414" s="196">
        <f>IFERROR(Z414/Z418,"-")</f>
        <v>0</v>
      </c>
      <c r="AB414" s="52">
        <v>0</v>
      </c>
      <c r="AC414" s="52">
        <v>0</v>
      </c>
      <c r="AD414" s="52" t="str">
        <f t="shared" si="155"/>
        <v>-</v>
      </c>
      <c r="AE414" s="52" t="str">
        <f t="shared" si="156"/>
        <v>-</v>
      </c>
      <c r="AF414" s="10" t="str">
        <f t="shared" si="157"/>
        <v>-</v>
      </c>
      <c r="AG414" s="110">
        <v>46</v>
      </c>
      <c r="AH414" s="196">
        <f>IFERROR(AG414/AG418,"-")</f>
        <v>4.4145873320537425E-2</v>
      </c>
      <c r="AI414" s="52">
        <v>46053386</v>
      </c>
      <c r="AJ414" s="52">
        <v>41</v>
      </c>
      <c r="AK414" s="52">
        <f t="shared" si="158"/>
        <v>1001160.5652173914</v>
      </c>
      <c r="AL414" s="52">
        <f t="shared" si="159"/>
        <v>1123253.3170731708</v>
      </c>
      <c r="AM414" s="10">
        <f t="shared" si="160"/>
        <v>0.89130434782608692</v>
      </c>
      <c r="AN414" s="110">
        <v>38</v>
      </c>
      <c r="AO414" s="196">
        <f>IFERROR(AN414/AN418,"-")</f>
        <v>2.454780361757106E-2</v>
      </c>
      <c r="AP414" s="52">
        <v>41918392</v>
      </c>
      <c r="AQ414" s="52">
        <v>37</v>
      </c>
      <c r="AR414" s="52">
        <f t="shared" si="161"/>
        <v>1103115.5789473683</v>
      </c>
      <c r="AS414" s="52">
        <f t="shared" si="162"/>
        <v>1132929.5135135136</v>
      </c>
      <c r="AT414" s="10">
        <f t="shared" si="163"/>
        <v>0.97368421052631582</v>
      </c>
      <c r="AU414" s="110">
        <v>96</v>
      </c>
      <c r="AV414" s="196">
        <f>IFERROR(AU414/AU418,"-")</f>
        <v>0.45933014354066987</v>
      </c>
      <c r="AW414" s="52">
        <v>100946286</v>
      </c>
      <c r="AX414" s="52">
        <v>90</v>
      </c>
      <c r="AY414" s="52">
        <f t="shared" si="164"/>
        <v>1051523.8125</v>
      </c>
      <c r="AZ414" s="52">
        <f t="shared" si="165"/>
        <v>1121625.3999999999</v>
      </c>
      <c r="BA414" s="10">
        <f t="shared" si="166"/>
        <v>0.9375</v>
      </c>
      <c r="BB414" s="110">
        <v>16</v>
      </c>
      <c r="BC414" s="196">
        <f>IFERROR(BB414/BB418,"-")</f>
        <v>9.6910963052695333E-3</v>
      </c>
      <c r="BD414" s="52">
        <v>19118508</v>
      </c>
      <c r="BE414" s="52">
        <v>15</v>
      </c>
      <c r="BF414" s="52">
        <f t="shared" si="167"/>
        <v>1194906.75</v>
      </c>
      <c r="BG414" s="52">
        <f t="shared" si="168"/>
        <v>1274567.2</v>
      </c>
      <c r="BH414" s="10">
        <f t="shared" si="169"/>
        <v>0.9375</v>
      </c>
      <c r="BJ414" s="59"/>
    </row>
    <row r="415" spans="2:62" s="8" customFormat="1">
      <c r="B415" s="404"/>
      <c r="C415" s="407"/>
      <c r="D415" s="105" t="s">
        <v>134</v>
      </c>
      <c r="E415" s="109">
        <v>14</v>
      </c>
      <c r="F415" s="194">
        <f>IFERROR(E415/E418,"-")</f>
        <v>4.8611111111111112E-2</v>
      </c>
      <c r="G415" s="195">
        <v>21480841</v>
      </c>
      <c r="H415" s="195">
        <v>12</v>
      </c>
      <c r="I415" s="195">
        <f t="shared" si="170"/>
        <v>1534345.7857142857</v>
      </c>
      <c r="J415" s="195">
        <f t="shared" si="147"/>
        <v>1790070.0833333333</v>
      </c>
      <c r="K415" s="106">
        <f t="shared" si="148"/>
        <v>0.8571428571428571</v>
      </c>
      <c r="L415" s="109">
        <v>55</v>
      </c>
      <c r="M415" s="194">
        <f>IFERROR(L415/L418,"-")</f>
        <v>1.7311929493232608E-2</v>
      </c>
      <c r="N415" s="195">
        <v>103017416</v>
      </c>
      <c r="O415" s="195">
        <v>55</v>
      </c>
      <c r="P415" s="195">
        <f t="shared" si="149"/>
        <v>1873043.9272727272</v>
      </c>
      <c r="Q415" s="195">
        <f t="shared" si="150"/>
        <v>1873043.9272727272</v>
      </c>
      <c r="R415" s="106">
        <f t="shared" si="151"/>
        <v>1</v>
      </c>
      <c r="S415" s="109">
        <v>0</v>
      </c>
      <c r="T415" s="194">
        <f>IFERROR(S415/S418,"-")</f>
        <v>0</v>
      </c>
      <c r="U415" s="195">
        <v>0</v>
      </c>
      <c r="V415" s="195">
        <v>0</v>
      </c>
      <c r="W415" s="195" t="str">
        <f t="shared" si="152"/>
        <v>-</v>
      </c>
      <c r="X415" s="195" t="str">
        <f t="shared" si="153"/>
        <v>-</v>
      </c>
      <c r="Y415" s="106" t="str">
        <f t="shared" si="154"/>
        <v>-</v>
      </c>
      <c r="Z415" s="109">
        <v>0</v>
      </c>
      <c r="AA415" s="194">
        <f>IFERROR(Z415/Z418,"-")</f>
        <v>0</v>
      </c>
      <c r="AB415" s="195">
        <v>0</v>
      </c>
      <c r="AC415" s="195">
        <v>0</v>
      </c>
      <c r="AD415" s="195" t="str">
        <f t="shared" si="155"/>
        <v>-</v>
      </c>
      <c r="AE415" s="195" t="str">
        <f t="shared" si="156"/>
        <v>-</v>
      </c>
      <c r="AF415" s="106" t="str">
        <f t="shared" si="157"/>
        <v>-</v>
      </c>
      <c r="AG415" s="109">
        <v>23</v>
      </c>
      <c r="AH415" s="194">
        <f>IFERROR(AG415/AG418,"-")</f>
        <v>2.2072936660268713E-2</v>
      </c>
      <c r="AI415" s="195">
        <v>40970959</v>
      </c>
      <c r="AJ415" s="195">
        <v>23</v>
      </c>
      <c r="AK415" s="195">
        <f t="shared" si="158"/>
        <v>1781346.043478261</v>
      </c>
      <c r="AL415" s="195">
        <f t="shared" si="159"/>
        <v>1781346.043478261</v>
      </c>
      <c r="AM415" s="106">
        <f t="shared" si="160"/>
        <v>1</v>
      </c>
      <c r="AN415" s="109">
        <v>27</v>
      </c>
      <c r="AO415" s="194">
        <f>IFERROR(AN415/AN418,"-")</f>
        <v>1.7441860465116279E-2</v>
      </c>
      <c r="AP415" s="195">
        <v>49279155</v>
      </c>
      <c r="AQ415" s="195">
        <v>27</v>
      </c>
      <c r="AR415" s="195">
        <f t="shared" si="161"/>
        <v>1825153.888888889</v>
      </c>
      <c r="AS415" s="195">
        <f t="shared" si="162"/>
        <v>1825153.888888889</v>
      </c>
      <c r="AT415" s="106">
        <f t="shared" si="163"/>
        <v>1</v>
      </c>
      <c r="AU415" s="109">
        <v>55</v>
      </c>
      <c r="AV415" s="194">
        <f>IFERROR(AU415/AU418,"-")</f>
        <v>0.26315789473684209</v>
      </c>
      <c r="AW415" s="195">
        <v>103017416</v>
      </c>
      <c r="AX415" s="195">
        <v>55</v>
      </c>
      <c r="AY415" s="195">
        <f t="shared" si="164"/>
        <v>1873043.9272727272</v>
      </c>
      <c r="AZ415" s="195">
        <f t="shared" si="165"/>
        <v>1873043.9272727272</v>
      </c>
      <c r="BA415" s="106">
        <f t="shared" si="166"/>
        <v>1</v>
      </c>
      <c r="BB415" s="109">
        <v>7</v>
      </c>
      <c r="BC415" s="194">
        <f>IFERROR(BB415/BB418,"-")</f>
        <v>4.2398546335554212E-3</v>
      </c>
      <c r="BD415" s="195">
        <v>8585615</v>
      </c>
      <c r="BE415" s="195">
        <v>6</v>
      </c>
      <c r="BF415" s="195">
        <f t="shared" si="167"/>
        <v>1226516.4285714286</v>
      </c>
      <c r="BG415" s="195">
        <f t="shared" si="168"/>
        <v>1430935.8333333333</v>
      </c>
      <c r="BH415" s="106">
        <f t="shared" si="169"/>
        <v>0.8571428571428571</v>
      </c>
      <c r="BJ415" s="59"/>
    </row>
    <row r="416" spans="2:62" s="8" customFormat="1">
      <c r="B416" s="404"/>
      <c r="C416" s="407"/>
      <c r="D416" s="105" t="s">
        <v>135</v>
      </c>
      <c r="E416" s="110">
        <v>12</v>
      </c>
      <c r="F416" s="196">
        <f>IFERROR(E416/E418,"-")</f>
        <v>4.1666666666666664E-2</v>
      </c>
      <c r="G416" s="52">
        <v>19442586</v>
      </c>
      <c r="H416" s="52">
        <v>12</v>
      </c>
      <c r="I416" s="52">
        <f t="shared" si="170"/>
        <v>1620215.5</v>
      </c>
      <c r="J416" s="52">
        <f t="shared" si="147"/>
        <v>1620215.5</v>
      </c>
      <c r="K416" s="10">
        <f t="shared" si="148"/>
        <v>1</v>
      </c>
      <c r="L416" s="110">
        <v>34</v>
      </c>
      <c r="M416" s="196">
        <f>IFERROR(L416/L418,"-")</f>
        <v>1.0701920050361977E-2</v>
      </c>
      <c r="N416" s="52">
        <v>73365516</v>
      </c>
      <c r="O416" s="52">
        <v>33</v>
      </c>
      <c r="P416" s="52">
        <f t="shared" si="149"/>
        <v>2157809.2941176472</v>
      </c>
      <c r="Q416" s="52">
        <f t="shared" si="150"/>
        <v>2223197.4545454546</v>
      </c>
      <c r="R416" s="10">
        <f t="shared" si="151"/>
        <v>0.97058823529411764</v>
      </c>
      <c r="S416" s="110">
        <v>0</v>
      </c>
      <c r="T416" s="196">
        <f>IFERROR(S416/S418,"-")</f>
        <v>0</v>
      </c>
      <c r="U416" s="52">
        <v>0</v>
      </c>
      <c r="V416" s="52">
        <v>0</v>
      </c>
      <c r="W416" s="52" t="str">
        <f t="shared" si="152"/>
        <v>-</v>
      </c>
      <c r="X416" s="52" t="str">
        <f t="shared" si="153"/>
        <v>-</v>
      </c>
      <c r="Y416" s="10" t="str">
        <f t="shared" si="154"/>
        <v>-</v>
      </c>
      <c r="Z416" s="110">
        <v>0</v>
      </c>
      <c r="AA416" s="196">
        <f>IFERROR(Z416/Z418,"-")</f>
        <v>0</v>
      </c>
      <c r="AB416" s="52">
        <v>0</v>
      </c>
      <c r="AC416" s="52">
        <v>0</v>
      </c>
      <c r="AD416" s="52" t="str">
        <f t="shared" si="155"/>
        <v>-</v>
      </c>
      <c r="AE416" s="52" t="str">
        <f t="shared" si="156"/>
        <v>-</v>
      </c>
      <c r="AF416" s="10" t="str">
        <f t="shared" si="157"/>
        <v>-</v>
      </c>
      <c r="AG416" s="110">
        <v>20</v>
      </c>
      <c r="AH416" s="196">
        <f>IFERROR(AG416/AG418,"-")</f>
        <v>1.9193857965451054E-2</v>
      </c>
      <c r="AI416" s="52">
        <v>39092252</v>
      </c>
      <c r="AJ416" s="52">
        <v>19</v>
      </c>
      <c r="AK416" s="52">
        <f t="shared" si="158"/>
        <v>1954612.6</v>
      </c>
      <c r="AL416" s="52">
        <f t="shared" si="159"/>
        <v>2057486.9473684211</v>
      </c>
      <c r="AM416" s="10">
        <f t="shared" si="160"/>
        <v>0.95</v>
      </c>
      <c r="AN416" s="110">
        <v>12</v>
      </c>
      <c r="AO416" s="196">
        <f>IFERROR(AN416/AN418,"-")</f>
        <v>7.7519379844961239E-3</v>
      </c>
      <c r="AP416" s="52">
        <v>29537561</v>
      </c>
      <c r="AQ416" s="52">
        <v>12</v>
      </c>
      <c r="AR416" s="52">
        <f t="shared" si="161"/>
        <v>2461463.4166666665</v>
      </c>
      <c r="AS416" s="52">
        <f t="shared" si="162"/>
        <v>2461463.4166666665</v>
      </c>
      <c r="AT416" s="10">
        <f t="shared" si="163"/>
        <v>1</v>
      </c>
      <c r="AU416" s="110">
        <v>34</v>
      </c>
      <c r="AV416" s="196">
        <f>IFERROR(AU416/AU418,"-")</f>
        <v>0.16267942583732056</v>
      </c>
      <c r="AW416" s="52">
        <v>73365516</v>
      </c>
      <c r="AX416" s="52">
        <v>33</v>
      </c>
      <c r="AY416" s="52">
        <f t="shared" si="164"/>
        <v>2157809.2941176472</v>
      </c>
      <c r="AZ416" s="52">
        <f t="shared" si="165"/>
        <v>2223197.4545454546</v>
      </c>
      <c r="BA416" s="10">
        <f t="shared" si="166"/>
        <v>0.97058823529411764</v>
      </c>
      <c r="BB416" s="110">
        <v>4</v>
      </c>
      <c r="BC416" s="196">
        <f>IFERROR(BB416/BB418,"-")</f>
        <v>2.4227740763173833E-3</v>
      </c>
      <c r="BD416" s="52">
        <v>11945748</v>
      </c>
      <c r="BE416" s="52">
        <v>4</v>
      </c>
      <c r="BF416" s="52">
        <f t="shared" si="167"/>
        <v>2986437</v>
      </c>
      <c r="BG416" s="52">
        <f t="shared" si="168"/>
        <v>2986437</v>
      </c>
      <c r="BH416" s="10">
        <f t="shared" si="169"/>
        <v>1</v>
      </c>
      <c r="BJ416" s="59"/>
    </row>
    <row r="417" spans="2:62" s="8" customFormat="1">
      <c r="B417" s="404"/>
      <c r="C417" s="407"/>
      <c r="D417" s="108" t="s">
        <v>136</v>
      </c>
      <c r="E417" s="303">
        <v>8</v>
      </c>
      <c r="F417" s="197">
        <f>IFERROR(E417/E418,"-")</f>
        <v>2.7777777777777776E-2</v>
      </c>
      <c r="G417" s="98">
        <v>15110198</v>
      </c>
      <c r="H417" s="98">
        <v>7</v>
      </c>
      <c r="I417" s="98">
        <f t="shared" si="170"/>
        <v>1888774.75</v>
      </c>
      <c r="J417" s="98">
        <f t="shared" si="147"/>
        <v>2158599.7142857141</v>
      </c>
      <c r="K417" s="26">
        <f t="shared" si="148"/>
        <v>0.875</v>
      </c>
      <c r="L417" s="303">
        <v>24</v>
      </c>
      <c r="M417" s="197">
        <f>IFERROR(L417/L418,"-")</f>
        <v>7.5542965061378663E-3</v>
      </c>
      <c r="N417" s="98">
        <v>70553457</v>
      </c>
      <c r="O417" s="98">
        <v>24</v>
      </c>
      <c r="P417" s="98">
        <f t="shared" si="149"/>
        <v>2939727.375</v>
      </c>
      <c r="Q417" s="98">
        <f t="shared" si="150"/>
        <v>2939727.375</v>
      </c>
      <c r="R417" s="26">
        <f t="shared" si="151"/>
        <v>1</v>
      </c>
      <c r="S417" s="303">
        <v>0</v>
      </c>
      <c r="T417" s="197">
        <f>IFERROR(S417/S418,"-")</f>
        <v>0</v>
      </c>
      <c r="U417" s="98">
        <v>0</v>
      </c>
      <c r="V417" s="98">
        <v>0</v>
      </c>
      <c r="W417" s="98" t="str">
        <f t="shared" si="152"/>
        <v>-</v>
      </c>
      <c r="X417" s="98" t="str">
        <f t="shared" si="153"/>
        <v>-</v>
      </c>
      <c r="Y417" s="26" t="str">
        <f t="shared" si="154"/>
        <v>-</v>
      </c>
      <c r="Z417" s="303">
        <v>0</v>
      </c>
      <c r="AA417" s="197">
        <f>IFERROR(Z417/Z418,"-")</f>
        <v>0</v>
      </c>
      <c r="AB417" s="98">
        <v>0</v>
      </c>
      <c r="AC417" s="98">
        <v>0</v>
      </c>
      <c r="AD417" s="98" t="str">
        <f t="shared" si="155"/>
        <v>-</v>
      </c>
      <c r="AE417" s="98" t="str">
        <f t="shared" si="156"/>
        <v>-</v>
      </c>
      <c r="AF417" s="26" t="str">
        <f t="shared" si="157"/>
        <v>-</v>
      </c>
      <c r="AG417" s="303">
        <v>12</v>
      </c>
      <c r="AH417" s="197">
        <f>IFERROR(AG417/AG418,"-")</f>
        <v>1.1516314779270634E-2</v>
      </c>
      <c r="AI417" s="98">
        <v>29292588</v>
      </c>
      <c r="AJ417" s="98">
        <v>12</v>
      </c>
      <c r="AK417" s="98">
        <f t="shared" si="158"/>
        <v>2441049</v>
      </c>
      <c r="AL417" s="98">
        <f t="shared" si="159"/>
        <v>2441049</v>
      </c>
      <c r="AM417" s="26">
        <f t="shared" si="160"/>
        <v>1</v>
      </c>
      <c r="AN417" s="303">
        <v>9</v>
      </c>
      <c r="AO417" s="197">
        <f>IFERROR(AN417/AN418,"-")</f>
        <v>5.8139534883720929E-3</v>
      </c>
      <c r="AP417" s="98">
        <v>29670797</v>
      </c>
      <c r="AQ417" s="98">
        <v>9</v>
      </c>
      <c r="AR417" s="98">
        <f t="shared" si="161"/>
        <v>3296755.222222222</v>
      </c>
      <c r="AS417" s="98">
        <f t="shared" si="162"/>
        <v>3296755.222222222</v>
      </c>
      <c r="AT417" s="26">
        <f t="shared" si="163"/>
        <v>1</v>
      </c>
      <c r="AU417" s="303">
        <v>24</v>
      </c>
      <c r="AV417" s="197">
        <f>IFERROR(AU417/AU418,"-")</f>
        <v>0.11483253588516747</v>
      </c>
      <c r="AW417" s="98">
        <v>70553457</v>
      </c>
      <c r="AX417" s="98">
        <v>24</v>
      </c>
      <c r="AY417" s="98">
        <f t="shared" si="164"/>
        <v>2939727.375</v>
      </c>
      <c r="AZ417" s="98">
        <f t="shared" si="165"/>
        <v>2939727.375</v>
      </c>
      <c r="BA417" s="26">
        <f t="shared" si="166"/>
        <v>1</v>
      </c>
      <c r="BB417" s="303">
        <v>3</v>
      </c>
      <c r="BC417" s="197">
        <f>IFERROR(BB417/BB418,"-")</f>
        <v>1.8170805572380376E-3</v>
      </c>
      <c r="BD417" s="98">
        <v>2907027</v>
      </c>
      <c r="BE417" s="98">
        <v>2</v>
      </c>
      <c r="BF417" s="98">
        <f t="shared" si="167"/>
        <v>969009</v>
      </c>
      <c r="BG417" s="98">
        <f t="shared" si="168"/>
        <v>1453513.5</v>
      </c>
      <c r="BH417" s="26">
        <f t="shared" si="169"/>
        <v>0.66666666666666663</v>
      </c>
      <c r="BJ417" s="59"/>
    </row>
    <row r="418" spans="2:62" s="8" customFormat="1">
      <c r="B418" s="405"/>
      <c r="C418" s="408"/>
      <c r="D418" s="221" t="s">
        <v>64</v>
      </c>
      <c r="E418" s="111">
        <f>SUM(E410:E417)</f>
        <v>288</v>
      </c>
      <c r="F418" s="198">
        <f>IFERROR(E418/E418,"-")</f>
        <v>1</v>
      </c>
      <c r="G418" s="99">
        <f>SUM(G410:G417)</f>
        <v>103033556</v>
      </c>
      <c r="H418" s="99">
        <f>SUM(H410:H417)</f>
        <v>105</v>
      </c>
      <c r="I418" s="99">
        <f t="shared" si="170"/>
        <v>357755.40277777775</v>
      </c>
      <c r="J418" s="99">
        <f t="shared" si="147"/>
        <v>981271.96190476185</v>
      </c>
      <c r="K418" s="87">
        <f t="shared" si="148"/>
        <v>0.36458333333333331</v>
      </c>
      <c r="L418" s="111">
        <f>SUM(L410:L417)</f>
        <v>3177</v>
      </c>
      <c r="M418" s="198">
        <f>IFERROR(L418/L418,"-")</f>
        <v>1</v>
      </c>
      <c r="N418" s="99">
        <f>SUM(N410:N417)</f>
        <v>469045156</v>
      </c>
      <c r="O418" s="99">
        <f>SUM(O410:O417)</f>
        <v>498</v>
      </c>
      <c r="P418" s="99">
        <f t="shared" si="149"/>
        <v>147637.75763298711</v>
      </c>
      <c r="Q418" s="99">
        <f t="shared" si="150"/>
        <v>941857.74297188758</v>
      </c>
      <c r="R418" s="87">
        <f t="shared" si="151"/>
        <v>0.15675165250236073</v>
      </c>
      <c r="S418" s="111">
        <f>SUM(S410:S417)</f>
        <v>184</v>
      </c>
      <c r="T418" s="198">
        <f>IFERROR(S418/S418,"-")</f>
        <v>1</v>
      </c>
      <c r="U418" s="99">
        <f>SUM(U410:U417)</f>
        <v>6757306</v>
      </c>
      <c r="V418" s="99">
        <f>SUM(V410:V417)</f>
        <v>10</v>
      </c>
      <c r="W418" s="99">
        <f t="shared" si="152"/>
        <v>36724.489130434784</v>
      </c>
      <c r="X418" s="99">
        <f t="shared" si="153"/>
        <v>675730.6</v>
      </c>
      <c r="Y418" s="87">
        <f t="shared" si="154"/>
        <v>5.434782608695652E-2</v>
      </c>
      <c r="Z418" s="111">
        <f>SUM(Z410:Z417)</f>
        <v>381</v>
      </c>
      <c r="AA418" s="198">
        <f>IFERROR(Z418/Z418,"-")</f>
        <v>1</v>
      </c>
      <c r="AB418" s="99">
        <f>SUM(AB410:AB417)</f>
        <v>7286325</v>
      </c>
      <c r="AC418" s="99">
        <f>SUM(AC410:AC417)</f>
        <v>11</v>
      </c>
      <c r="AD418" s="99">
        <f t="shared" si="155"/>
        <v>19124.212598425198</v>
      </c>
      <c r="AE418" s="99">
        <f t="shared" si="156"/>
        <v>662393.18181818177</v>
      </c>
      <c r="AF418" s="87">
        <f t="shared" si="157"/>
        <v>2.8871391076115485E-2</v>
      </c>
      <c r="AG418" s="111">
        <f>SUM(AG410:AG417)</f>
        <v>1042</v>
      </c>
      <c r="AH418" s="198">
        <f>IFERROR(AG418/AG418,"-")</f>
        <v>1</v>
      </c>
      <c r="AI418" s="99">
        <f>SUM(AI410:AI417)</f>
        <v>212208482</v>
      </c>
      <c r="AJ418" s="99">
        <f>SUM(AJ410:AJ417)</f>
        <v>246</v>
      </c>
      <c r="AK418" s="99">
        <f t="shared" si="158"/>
        <v>203654.97312859885</v>
      </c>
      <c r="AL418" s="99">
        <f t="shared" si="159"/>
        <v>862636.10569105693</v>
      </c>
      <c r="AM418" s="87">
        <f t="shared" si="160"/>
        <v>0.23608445297504799</v>
      </c>
      <c r="AN418" s="111">
        <f>SUM(AN410:AN417)</f>
        <v>1548</v>
      </c>
      <c r="AO418" s="198">
        <f>IFERROR(AN418/AN418,"-")</f>
        <v>1</v>
      </c>
      <c r="AP418" s="99">
        <f>SUM(AP410:AP417)</f>
        <v>200725458</v>
      </c>
      <c r="AQ418" s="99">
        <f>SUM(AQ410:AQ417)</f>
        <v>209</v>
      </c>
      <c r="AR418" s="99">
        <f t="shared" si="161"/>
        <v>129667.60852713179</v>
      </c>
      <c r="AS418" s="99">
        <f t="shared" si="162"/>
        <v>960408.88995215308</v>
      </c>
      <c r="AT418" s="87">
        <f t="shared" si="163"/>
        <v>0.13501291989664083</v>
      </c>
      <c r="AU418" s="111">
        <f>SUM(AU410:AU417)</f>
        <v>209</v>
      </c>
      <c r="AV418" s="198">
        <f>IFERROR(AU418/AU418,"-")</f>
        <v>1</v>
      </c>
      <c r="AW418" s="99">
        <f>SUM(AW410:AW417)</f>
        <v>347882675</v>
      </c>
      <c r="AX418" s="99">
        <f>SUM(AX410:AX417)</f>
        <v>202</v>
      </c>
      <c r="AY418" s="99">
        <f t="shared" si="164"/>
        <v>1664510.4066985645</v>
      </c>
      <c r="AZ418" s="99">
        <f t="shared" si="165"/>
        <v>1722191.4603960395</v>
      </c>
      <c r="BA418" s="87">
        <f t="shared" si="166"/>
        <v>0.96650717703349287</v>
      </c>
      <c r="BB418" s="111">
        <f>SUM(BB410:BB417)</f>
        <v>1651</v>
      </c>
      <c r="BC418" s="198">
        <f>IFERROR(BB418/BB418,"-")</f>
        <v>1</v>
      </c>
      <c r="BD418" s="99">
        <f>SUM(BD410:BD417)</f>
        <v>58648001</v>
      </c>
      <c r="BE418" s="99">
        <f>SUM(BE410:BE417)</f>
        <v>73</v>
      </c>
      <c r="BF418" s="99">
        <f t="shared" si="167"/>
        <v>35522.714112658992</v>
      </c>
      <c r="BG418" s="99">
        <f t="shared" si="168"/>
        <v>803397.27397260279</v>
      </c>
      <c r="BH418" s="87">
        <f t="shared" si="169"/>
        <v>4.4215626892792244E-2</v>
      </c>
      <c r="BJ418" s="59"/>
    </row>
    <row r="419" spans="2:62" s="8" customFormat="1">
      <c r="B419" s="403">
        <v>47</v>
      </c>
      <c r="C419" s="406" t="s">
        <v>12</v>
      </c>
      <c r="D419" s="105" t="s">
        <v>132</v>
      </c>
      <c r="E419" s="109">
        <v>289</v>
      </c>
      <c r="F419" s="194">
        <f>IFERROR(E419/E427,"-")</f>
        <v>0.56335282651072127</v>
      </c>
      <c r="G419" s="195">
        <v>254177</v>
      </c>
      <c r="H419" s="195">
        <v>1</v>
      </c>
      <c r="I419" s="195">
        <f t="shared" si="170"/>
        <v>879.50519031141869</v>
      </c>
      <c r="J419" s="195">
        <f t="shared" si="147"/>
        <v>254177</v>
      </c>
      <c r="K419" s="106">
        <f t="shared" si="148"/>
        <v>3.4602076124567475E-3</v>
      </c>
      <c r="L419" s="109">
        <v>5012</v>
      </c>
      <c r="M419" s="194">
        <f>IFERROR(L419/L427,"-")</f>
        <v>0.81165991902834012</v>
      </c>
      <c r="N419" s="195">
        <v>19588</v>
      </c>
      <c r="O419" s="195">
        <v>2</v>
      </c>
      <c r="P419" s="195">
        <f t="shared" si="149"/>
        <v>3.908220271348763</v>
      </c>
      <c r="Q419" s="195">
        <f t="shared" si="150"/>
        <v>9794</v>
      </c>
      <c r="R419" s="106">
        <f t="shared" si="151"/>
        <v>3.9904229848363929E-4</v>
      </c>
      <c r="S419" s="109">
        <v>337</v>
      </c>
      <c r="T419" s="194">
        <f>IFERROR(S419/S427,"-")</f>
        <v>0.8938992042440318</v>
      </c>
      <c r="U419" s="195">
        <v>0</v>
      </c>
      <c r="V419" s="195">
        <v>0</v>
      </c>
      <c r="W419" s="195">
        <f t="shared" si="152"/>
        <v>0</v>
      </c>
      <c r="X419" s="195" t="str">
        <f t="shared" si="153"/>
        <v>-</v>
      </c>
      <c r="Y419" s="106">
        <f t="shared" si="154"/>
        <v>0</v>
      </c>
      <c r="Z419" s="109">
        <v>766</v>
      </c>
      <c r="AA419" s="194">
        <f>IFERROR(Z419/Z427,"-")</f>
        <v>0.93872549019607843</v>
      </c>
      <c r="AB419" s="195">
        <v>0</v>
      </c>
      <c r="AC419" s="195">
        <v>0</v>
      </c>
      <c r="AD419" s="195">
        <f t="shared" si="155"/>
        <v>0</v>
      </c>
      <c r="AE419" s="195" t="str">
        <f t="shared" si="156"/>
        <v>-</v>
      </c>
      <c r="AF419" s="106">
        <f t="shared" si="157"/>
        <v>0</v>
      </c>
      <c r="AG419" s="109">
        <v>1432</v>
      </c>
      <c r="AH419" s="194">
        <f>IFERROR(AG419/AG427,"-")</f>
        <v>0.73662551440329216</v>
      </c>
      <c r="AI419" s="195">
        <v>8041</v>
      </c>
      <c r="AJ419" s="195">
        <v>1</v>
      </c>
      <c r="AK419" s="195">
        <f t="shared" si="158"/>
        <v>5.6152234636871512</v>
      </c>
      <c r="AL419" s="195">
        <f t="shared" si="159"/>
        <v>8041</v>
      </c>
      <c r="AM419" s="106">
        <f t="shared" si="160"/>
        <v>6.9832402234636874E-4</v>
      </c>
      <c r="AN419" s="109">
        <v>2477</v>
      </c>
      <c r="AO419" s="194">
        <f>IFERROR(AN419/AN427,"-")</f>
        <v>0.83316515304406324</v>
      </c>
      <c r="AP419" s="195">
        <v>11547</v>
      </c>
      <c r="AQ419" s="195">
        <v>1</v>
      </c>
      <c r="AR419" s="195">
        <f t="shared" si="161"/>
        <v>4.6616875252321357</v>
      </c>
      <c r="AS419" s="195">
        <f t="shared" si="162"/>
        <v>11547</v>
      </c>
      <c r="AT419" s="106">
        <f t="shared" si="163"/>
        <v>4.0371417036737988E-4</v>
      </c>
      <c r="AU419" s="109">
        <v>0</v>
      </c>
      <c r="AV419" s="194">
        <f>IFERROR(AU419/AU427,"-")</f>
        <v>0</v>
      </c>
      <c r="AW419" s="195">
        <v>0</v>
      </c>
      <c r="AX419" s="195">
        <v>0</v>
      </c>
      <c r="AY419" s="195" t="str">
        <f t="shared" si="164"/>
        <v>-</v>
      </c>
      <c r="AZ419" s="195" t="str">
        <f t="shared" si="165"/>
        <v>-</v>
      </c>
      <c r="BA419" s="106" t="str">
        <f t="shared" si="166"/>
        <v>-</v>
      </c>
      <c r="BB419" s="109">
        <v>3064</v>
      </c>
      <c r="BC419" s="194">
        <f>IFERROR(BB419/BB427,"-")</f>
        <v>0.92122669873722185</v>
      </c>
      <c r="BD419" s="195">
        <v>0</v>
      </c>
      <c r="BE419" s="195">
        <v>0</v>
      </c>
      <c r="BF419" s="195">
        <f t="shared" si="167"/>
        <v>0</v>
      </c>
      <c r="BG419" s="195" t="str">
        <f t="shared" si="168"/>
        <v>-</v>
      </c>
      <c r="BH419" s="106">
        <f t="shared" si="169"/>
        <v>0</v>
      </c>
      <c r="BJ419" s="59"/>
    </row>
    <row r="420" spans="2:62" s="8" customFormat="1">
      <c r="B420" s="404"/>
      <c r="C420" s="407"/>
      <c r="D420" s="105" t="s">
        <v>129</v>
      </c>
      <c r="E420" s="110">
        <v>52</v>
      </c>
      <c r="F420" s="196">
        <f>IFERROR(E420/E427,"-")</f>
        <v>0.10136452241715399</v>
      </c>
      <c r="G420" s="52">
        <v>4016807</v>
      </c>
      <c r="H420" s="52">
        <v>20</v>
      </c>
      <c r="I420" s="52">
        <f t="shared" si="170"/>
        <v>77246.288461538468</v>
      </c>
      <c r="J420" s="52">
        <f t="shared" si="147"/>
        <v>200840.35</v>
      </c>
      <c r="K420" s="10">
        <f t="shared" si="148"/>
        <v>0.38461538461538464</v>
      </c>
      <c r="L420" s="110">
        <v>377</v>
      </c>
      <c r="M420" s="196">
        <f>IFERROR(L420/L427,"-")</f>
        <v>6.1052631578947365E-2</v>
      </c>
      <c r="N420" s="52">
        <v>25612088</v>
      </c>
      <c r="O420" s="52">
        <v>135</v>
      </c>
      <c r="P420" s="52">
        <f t="shared" si="149"/>
        <v>67936.572944297077</v>
      </c>
      <c r="Q420" s="52">
        <f t="shared" si="150"/>
        <v>189719.17037037038</v>
      </c>
      <c r="R420" s="10">
        <f t="shared" si="151"/>
        <v>0.35809018567639256</v>
      </c>
      <c r="S420" s="110">
        <v>13</v>
      </c>
      <c r="T420" s="196">
        <f>IFERROR(S420/S427,"-")</f>
        <v>3.4482758620689655E-2</v>
      </c>
      <c r="U420" s="52">
        <v>332879</v>
      </c>
      <c r="V420" s="52">
        <v>4</v>
      </c>
      <c r="W420" s="52">
        <f t="shared" si="152"/>
        <v>25606.076923076922</v>
      </c>
      <c r="X420" s="52">
        <f t="shared" si="153"/>
        <v>83219.75</v>
      </c>
      <c r="Y420" s="10">
        <f t="shared" si="154"/>
        <v>0.30769230769230771</v>
      </c>
      <c r="Z420" s="110">
        <v>17</v>
      </c>
      <c r="AA420" s="196">
        <f>IFERROR(Z420/Z427,"-")</f>
        <v>2.0833333333333332E-2</v>
      </c>
      <c r="AB420" s="52">
        <v>222146</v>
      </c>
      <c r="AC420" s="52">
        <v>2</v>
      </c>
      <c r="AD420" s="52">
        <f t="shared" si="155"/>
        <v>13067.411764705883</v>
      </c>
      <c r="AE420" s="52">
        <f t="shared" si="156"/>
        <v>111073</v>
      </c>
      <c r="AF420" s="10">
        <f t="shared" si="157"/>
        <v>0.11764705882352941</v>
      </c>
      <c r="AG420" s="110">
        <v>167</v>
      </c>
      <c r="AH420" s="196">
        <f>IFERROR(AG420/AG427,"-")</f>
        <v>8.5905349794238681E-2</v>
      </c>
      <c r="AI420" s="52">
        <v>11702100</v>
      </c>
      <c r="AJ420" s="52">
        <v>59</v>
      </c>
      <c r="AK420" s="52">
        <f t="shared" si="158"/>
        <v>70072.45508982036</v>
      </c>
      <c r="AL420" s="52">
        <f t="shared" si="159"/>
        <v>198340.67796610171</v>
      </c>
      <c r="AM420" s="10">
        <f t="shared" si="160"/>
        <v>0.3532934131736527</v>
      </c>
      <c r="AN420" s="110">
        <v>180</v>
      </c>
      <c r="AO420" s="196">
        <f>IFERROR(AN420/AN427,"-")</f>
        <v>6.0544904137235116E-2</v>
      </c>
      <c r="AP420" s="52">
        <v>13354963</v>
      </c>
      <c r="AQ420" s="52">
        <v>70</v>
      </c>
      <c r="AR420" s="52">
        <f t="shared" si="161"/>
        <v>74194.238888888882</v>
      </c>
      <c r="AS420" s="52">
        <f t="shared" si="162"/>
        <v>190785.1857142857</v>
      </c>
      <c r="AT420" s="10">
        <f t="shared" si="163"/>
        <v>0.3888888888888889</v>
      </c>
      <c r="AU420" s="110">
        <v>0</v>
      </c>
      <c r="AV420" s="196">
        <f>IFERROR(AU420/AU427,"-")</f>
        <v>0</v>
      </c>
      <c r="AW420" s="52">
        <v>0</v>
      </c>
      <c r="AX420" s="52">
        <v>0</v>
      </c>
      <c r="AY420" s="52" t="str">
        <f t="shared" si="164"/>
        <v>-</v>
      </c>
      <c r="AZ420" s="52" t="str">
        <f t="shared" si="165"/>
        <v>-</v>
      </c>
      <c r="BA420" s="10" t="str">
        <f t="shared" si="166"/>
        <v>-</v>
      </c>
      <c r="BB420" s="110">
        <v>84</v>
      </c>
      <c r="BC420" s="196">
        <f>IFERROR(BB420/BB427,"-")</f>
        <v>2.5255562236921228E-2</v>
      </c>
      <c r="BD420" s="52">
        <v>3370959</v>
      </c>
      <c r="BE420" s="52">
        <v>17</v>
      </c>
      <c r="BF420" s="52">
        <f t="shared" si="167"/>
        <v>40130.464285714283</v>
      </c>
      <c r="BG420" s="52">
        <f t="shared" si="168"/>
        <v>198291.70588235295</v>
      </c>
      <c r="BH420" s="10">
        <f t="shared" si="169"/>
        <v>0.20238095238095238</v>
      </c>
      <c r="BJ420" s="59"/>
    </row>
    <row r="421" spans="2:62" s="8" customFormat="1">
      <c r="B421" s="404"/>
      <c r="C421" s="407"/>
      <c r="D421" s="105" t="s">
        <v>130</v>
      </c>
      <c r="E421" s="110">
        <v>43</v>
      </c>
      <c r="F421" s="196">
        <f>IFERROR(E421/E427,"-")</f>
        <v>8.3820662768031184E-2</v>
      </c>
      <c r="G421" s="52">
        <v>7470902</v>
      </c>
      <c r="H421" s="52">
        <v>23</v>
      </c>
      <c r="I421" s="52">
        <f t="shared" si="170"/>
        <v>173741.90697674418</v>
      </c>
      <c r="J421" s="52">
        <f t="shared" si="147"/>
        <v>324821.82608695654</v>
      </c>
      <c r="K421" s="10">
        <f t="shared" si="148"/>
        <v>0.53488372093023251</v>
      </c>
      <c r="L421" s="110">
        <v>238</v>
      </c>
      <c r="M421" s="196">
        <f>IFERROR(L421/L427,"-")</f>
        <v>3.8542510121457492E-2</v>
      </c>
      <c r="N421" s="52">
        <v>35399883</v>
      </c>
      <c r="O421" s="52">
        <v>130</v>
      </c>
      <c r="P421" s="52">
        <f t="shared" si="149"/>
        <v>148739.00420168068</v>
      </c>
      <c r="Q421" s="52">
        <f t="shared" si="150"/>
        <v>272306.79230769229</v>
      </c>
      <c r="R421" s="10">
        <f t="shared" si="151"/>
        <v>0.54621848739495793</v>
      </c>
      <c r="S421" s="110">
        <v>7</v>
      </c>
      <c r="T421" s="196">
        <f>IFERROR(S421/S427,"-")</f>
        <v>1.8567639257294429E-2</v>
      </c>
      <c r="U421" s="52">
        <v>0</v>
      </c>
      <c r="V421" s="52">
        <v>0</v>
      </c>
      <c r="W421" s="52">
        <f t="shared" si="152"/>
        <v>0</v>
      </c>
      <c r="X421" s="52" t="str">
        <f t="shared" si="153"/>
        <v>-</v>
      </c>
      <c r="Y421" s="10">
        <f t="shared" si="154"/>
        <v>0</v>
      </c>
      <c r="Z421" s="110">
        <v>10</v>
      </c>
      <c r="AA421" s="196">
        <f>IFERROR(Z421/Z427,"-")</f>
        <v>1.2254901960784314E-2</v>
      </c>
      <c r="AB421" s="52">
        <v>1003823</v>
      </c>
      <c r="AC421" s="52">
        <v>4</v>
      </c>
      <c r="AD421" s="52">
        <f t="shared" si="155"/>
        <v>100382.3</v>
      </c>
      <c r="AE421" s="52">
        <f t="shared" si="156"/>
        <v>250955.75</v>
      </c>
      <c r="AF421" s="10">
        <f t="shared" si="157"/>
        <v>0.4</v>
      </c>
      <c r="AG421" s="110">
        <v>117</v>
      </c>
      <c r="AH421" s="196">
        <f>IFERROR(AG421/AG427,"-")</f>
        <v>6.0185185185185182E-2</v>
      </c>
      <c r="AI421" s="52">
        <v>17282307</v>
      </c>
      <c r="AJ421" s="52">
        <v>66</v>
      </c>
      <c r="AK421" s="52">
        <f t="shared" si="158"/>
        <v>147712.02564102566</v>
      </c>
      <c r="AL421" s="52">
        <f t="shared" si="159"/>
        <v>261853.13636363635</v>
      </c>
      <c r="AM421" s="10">
        <f t="shared" si="160"/>
        <v>0.5641025641025641</v>
      </c>
      <c r="AN421" s="110">
        <v>104</v>
      </c>
      <c r="AO421" s="196">
        <f>IFERROR(AN421/AN427,"-")</f>
        <v>3.4981500168180288E-2</v>
      </c>
      <c r="AP421" s="52">
        <v>17113753</v>
      </c>
      <c r="AQ421" s="52">
        <v>60</v>
      </c>
      <c r="AR421" s="52">
        <f t="shared" si="161"/>
        <v>164555.31730769231</v>
      </c>
      <c r="AS421" s="52">
        <f t="shared" si="162"/>
        <v>285229.21666666667</v>
      </c>
      <c r="AT421" s="10">
        <f t="shared" si="163"/>
        <v>0.57692307692307687</v>
      </c>
      <c r="AU421" s="110">
        <v>0</v>
      </c>
      <c r="AV421" s="196">
        <f>IFERROR(AU421/AU427,"-")</f>
        <v>0</v>
      </c>
      <c r="AW421" s="52">
        <v>0</v>
      </c>
      <c r="AX421" s="52">
        <v>0</v>
      </c>
      <c r="AY421" s="52" t="str">
        <f t="shared" si="164"/>
        <v>-</v>
      </c>
      <c r="AZ421" s="52" t="str">
        <f t="shared" si="165"/>
        <v>-</v>
      </c>
      <c r="BA421" s="10" t="str">
        <f t="shared" si="166"/>
        <v>-</v>
      </c>
      <c r="BB421" s="110">
        <v>55</v>
      </c>
      <c r="BC421" s="196">
        <f>IFERROR(BB421/BB427,"-")</f>
        <v>1.6536380036079375E-2</v>
      </c>
      <c r="BD421" s="52">
        <v>7883977</v>
      </c>
      <c r="BE421" s="52">
        <v>26</v>
      </c>
      <c r="BF421" s="52">
        <f t="shared" si="167"/>
        <v>143345.03636363638</v>
      </c>
      <c r="BG421" s="52">
        <f t="shared" si="168"/>
        <v>303229.88461538462</v>
      </c>
      <c r="BH421" s="10">
        <f t="shared" si="169"/>
        <v>0.47272727272727272</v>
      </c>
      <c r="BJ421" s="59"/>
    </row>
    <row r="422" spans="2:62" s="8" customFormat="1">
      <c r="B422" s="404"/>
      <c r="C422" s="407"/>
      <c r="D422" s="105" t="s">
        <v>131</v>
      </c>
      <c r="E422" s="109">
        <v>37</v>
      </c>
      <c r="F422" s="194">
        <f>IFERROR(E422/E427,"-")</f>
        <v>7.2124756335282647E-2</v>
      </c>
      <c r="G422" s="195">
        <v>29551728</v>
      </c>
      <c r="H422" s="195">
        <v>33</v>
      </c>
      <c r="I422" s="195">
        <f t="shared" si="170"/>
        <v>798695.35135135136</v>
      </c>
      <c r="J422" s="195">
        <f t="shared" si="147"/>
        <v>895506.90909090906</v>
      </c>
      <c r="K422" s="106">
        <f t="shared" si="148"/>
        <v>0.89189189189189189</v>
      </c>
      <c r="L422" s="109">
        <v>204</v>
      </c>
      <c r="M422" s="194">
        <f>IFERROR(L422/L427,"-")</f>
        <v>3.3036437246963563E-2</v>
      </c>
      <c r="N422" s="195">
        <v>148883697</v>
      </c>
      <c r="O422" s="195">
        <v>170</v>
      </c>
      <c r="P422" s="195">
        <f t="shared" si="149"/>
        <v>729822.04411764711</v>
      </c>
      <c r="Q422" s="195">
        <f t="shared" si="150"/>
        <v>875786.45294117648</v>
      </c>
      <c r="R422" s="106">
        <f t="shared" si="151"/>
        <v>0.83333333333333337</v>
      </c>
      <c r="S422" s="109">
        <v>20</v>
      </c>
      <c r="T422" s="194">
        <f>IFERROR(S422/S427,"-")</f>
        <v>5.3050397877984087E-2</v>
      </c>
      <c r="U422" s="195">
        <v>15511189</v>
      </c>
      <c r="V422" s="195">
        <v>17</v>
      </c>
      <c r="W422" s="195">
        <f t="shared" si="152"/>
        <v>775559.45</v>
      </c>
      <c r="X422" s="195">
        <f t="shared" si="153"/>
        <v>912422.8823529412</v>
      </c>
      <c r="Y422" s="106">
        <f t="shared" si="154"/>
        <v>0.85</v>
      </c>
      <c r="Z422" s="109">
        <v>23</v>
      </c>
      <c r="AA422" s="194">
        <f>IFERROR(Z422/Z427,"-")</f>
        <v>2.8186274509803922E-2</v>
      </c>
      <c r="AB422" s="195">
        <v>22791167</v>
      </c>
      <c r="AC422" s="195">
        <v>19</v>
      </c>
      <c r="AD422" s="195">
        <f t="shared" si="155"/>
        <v>990920.30434782605</v>
      </c>
      <c r="AE422" s="195">
        <f t="shared" si="156"/>
        <v>1199535.105263158</v>
      </c>
      <c r="AF422" s="106">
        <f t="shared" si="157"/>
        <v>0.82608695652173914</v>
      </c>
      <c r="AG422" s="109">
        <v>85</v>
      </c>
      <c r="AH422" s="194">
        <f>IFERROR(AG422/AG427,"-")</f>
        <v>4.3724279835390949E-2</v>
      </c>
      <c r="AI422" s="195">
        <v>58826595</v>
      </c>
      <c r="AJ422" s="195">
        <v>72</v>
      </c>
      <c r="AK422" s="195">
        <f t="shared" si="158"/>
        <v>692077.5882352941</v>
      </c>
      <c r="AL422" s="195">
        <f t="shared" si="159"/>
        <v>817036.04166666663</v>
      </c>
      <c r="AM422" s="106">
        <f t="shared" si="160"/>
        <v>0.84705882352941175</v>
      </c>
      <c r="AN422" s="109">
        <v>76</v>
      </c>
      <c r="AO422" s="194">
        <f>IFERROR(AN422/AN427,"-")</f>
        <v>2.5563403969054828E-2</v>
      </c>
      <c r="AP422" s="195">
        <v>51754746</v>
      </c>
      <c r="AQ422" s="195">
        <v>62</v>
      </c>
      <c r="AR422" s="195">
        <f t="shared" si="161"/>
        <v>680983.5</v>
      </c>
      <c r="AS422" s="195">
        <f t="shared" si="162"/>
        <v>834753.96774193551</v>
      </c>
      <c r="AT422" s="106">
        <f t="shared" si="163"/>
        <v>0.81578947368421051</v>
      </c>
      <c r="AU422" s="109">
        <v>0</v>
      </c>
      <c r="AV422" s="194">
        <f>IFERROR(AU422/AU427,"-")</f>
        <v>0</v>
      </c>
      <c r="AW422" s="195">
        <v>0</v>
      </c>
      <c r="AX422" s="195">
        <v>0</v>
      </c>
      <c r="AY422" s="195" t="str">
        <f t="shared" si="164"/>
        <v>-</v>
      </c>
      <c r="AZ422" s="195" t="str">
        <f t="shared" si="165"/>
        <v>-</v>
      </c>
      <c r="BA422" s="106" t="str">
        <f t="shared" si="166"/>
        <v>-</v>
      </c>
      <c r="BB422" s="109">
        <v>57</v>
      </c>
      <c r="BC422" s="194">
        <f>IFERROR(BB422/BB427,"-")</f>
        <v>1.7137702946482262E-2</v>
      </c>
      <c r="BD422" s="195">
        <v>31959469</v>
      </c>
      <c r="BE422" s="195">
        <v>43</v>
      </c>
      <c r="BF422" s="195">
        <f t="shared" si="167"/>
        <v>560692.43859649124</v>
      </c>
      <c r="BG422" s="195">
        <f t="shared" si="168"/>
        <v>743243.46511627908</v>
      </c>
      <c r="BH422" s="106">
        <f t="shared" si="169"/>
        <v>0.75438596491228072</v>
      </c>
      <c r="BJ422" s="59"/>
    </row>
    <row r="423" spans="2:62" s="8" customFormat="1">
      <c r="B423" s="404"/>
      <c r="C423" s="407"/>
      <c r="D423" s="105" t="s">
        <v>133</v>
      </c>
      <c r="E423" s="110">
        <v>41</v>
      </c>
      <c r="F423" s="196">
        <f>IFERROR(E423/E427,"-")</f>
        <v>7.9922027290448339E-2</v>
      </c>
      <c r="G423" s="52">
        <v>44815806</v>
      </c>
      <c r="H423" s="52">
        <v>37</v>
      </c>
      <c r="I423" s="52">
        <f t="shared" si="170"/>
        <v>1093068.4390243902</v>
      </c>
      <c r="J423" s="52">
        <f t="shared" si="147"/>
        <v>1211238</v>
      </c>
      <c r="K423" s="10">
        <f t="shared" si="148"/>
        <v>0.90243902439024393</v>
      </c>
      <c r="L423" s="110">
        <v>162</v>
      </c>
      <c r="M423" s="196">
        <f>IFERROR(L423/L427,"-")</f>
        <v>2.6234817813765181E-2</v>
      </c>
      <c r="N423" s="52">
        <v>161619754</v>
      </c>
      <c r="O423" s="52">
        <v>155</v>
      </c>
      <c r="P423" s="52">
        <f t="shared" si="149"/>
        <v>997652.80246913584</v>
      </c>
      <c r="Q423" s="52">
        <f t="shared" si="150"/>
        <v>1042708.0903225807</v>
      </c>
      <c r="R423" s="10">
        <f t="shared" si="151"/>
        <v>0.95679012345679015</v>
      </c>
      <c r="S423" s="110">
        <v>0</v>
      </c>
      <c r="T423" s="196">
        <f>IFERROR(S423/S427,"-")</f>
        <v>0</v>
      </c>
      <c r="U423" s="52">
        <v>0</v>
      </c>
      <c r="V423" s="52">
        <v>0</v>
      </c>
      <c r="W423" s="52" t="str">
        <f t="shared" si="152"/>
        <v>-</v>
      </c>
      <c r="X423" s="52" t="str">
        <f t="shared" si="153"/>
        <v>-</v>
      </c>
      <c r="Y423" s="10" t="str">
        <f t="shared" si="154"/>
        <v>-</v>
      </c>
      <c r="Z423" s="110">
        <v>0</v>
      </c>
      <c r="AA423" s="196">
        <f>IFERROR(Z423/Z427,"-")</f>
        <v>0</v>
      </c>
      <c r="AB423" s="52">
        <v>0</v>
      </c>
      <c r="AC423" s="52">
        <v>0</v>
      </c>
      <c r="AD423" s="52" t="str">
        <f t="shared" si="155"/>
        <v>-</v>
      </c>
      <c r="AE423" s="52" t="str">
        <f t="shared" si="156"/>
        <v>-</v>
      </c>
      <c r="AF423" s="10" t="str">
        <f t="shared" si="157"/>
        <v>-</v>
      </c>
      <c r="AG423" s="110">
        <v>76</v>
      </c>
      <c r="AH423" s="196">
        <f>IFERROR(AG423/AG427,"-")</f>
        <v>3.9094650205761319E-2</v>
      </c>
      <c r="AI423" s="52">
        <v>75736307</v>
      </c>
      <c r="AJ423" s="52">
        <v>74</v>
      </c>
      <c r="AK423" s="52">
        <f t="shared" si="158"/>
        <v>996530.35526315786</v>
      </c>
      <c r="AL423" s="52">
        <f t="shared" si="159"/>
        <v>1023463.6081081082</v>
      </c>
      <c r="AM423" s="10">
        <f t="shared" si="160"/>
        <v>0.97368421052631582</v>
      </c>
      <c r="AN423" s="110">
        <v>56</v>
      </c>
      <c r="AO423" s="196">
        <f>IFERROR(AN423/AN427,"-")</f>
        <v>1.8836192398250923E-2</v>
      </c>
      <c r="AP423" s="52">
        <v>46356666</v>
      </c>
      <c r="AQ423" s="52">
        <v>52</v>
      </c>
      <c r="AR423" s="52">
        <f t="shared" si="161"/>
        <v>827797.60714285716</v>
      </c>
      <c r="AS423" s="52">
        <f t="shared" si="162"/>
        <v>891474.34615384613</v>
      </c>
      <c r="AT423" s="10">
        <f t="shared" si="163"/>
        <v>0.9285714285714286</v>
      </c>
      <c r="AU423" s="110">
        <v>162</v>
      </c>
      <c r="AV423" s="196">
        <f>IFERROR(AU423/AU427,"-")</f>
        <v>0.47093023255813954</v>
      </c>
      <c r="AW423" s="52">
        <v>161619754</v>
      </c>
      <c r="AX423" s="52">
        <v>155</v>
      </c>
      <c r="AY423" s="52">
        <f t="shared" si="164"/>
        <v>997652.80246913584</v>
      </c>
      <c r="AZ423" s="52">
        <f t="shared" si="165"/>
        <v>1042708.0903225807</v>
      </c>
      <c r="BA423" s="10">
        <f t="shared" si="166"/>
        <v>0.95679012345679015</v>
      </c>
      <c r="BB423" s="110">
        <v>38</v>
      </c>
      <c r="BC423" s="196">
        <f>IFERROR(BB423/BB427,"-")</f>
        <v>1.1425135297654841E-2</v>
      </c>
      <c r="BD423" s="52">
        <v>36432696</v>
      </c>
      <c r="BE423" s="52">
        <v>36</v>
      </c>
      <c r="BF423" s="52">
        <f t="shared" si="167"/>
        <v>958755.15789473685</v>
      </c>
      <c r="BG423" s="52">
        <f t="shared" si="168"/>
        <v>1012019.3333333334</v>
      </c>
      <c r="BH423" s="10">
        <f t="shared" si="169"/>
        <v>0.94736842105263153</v>
      </c>
      <c r="BJ423" s="59"/>
    </row>
    <row r="424" spans="2:62" s="8" customFormat="1">
      <c r="B424" s="404"/>
      <c r="C424" s="407"/>
      <c r="D424" s="105" t="s">
        <v>134</v>
      </c>
      <c r="E424" s="109">
        <v>24</v>
      </c>
      <c r="F424" s="194">
        <f>IFERROR(E424/E427,"-")</f>
        <v>4.6783625730994149E-2</v>
      </c>
      <c r="G424" s="195">
        <v>45638901</v>
      </c>
      <c r="H424" s="195">
        <v>22</v>
      </c>
      <c r="I424" s="195">
        <f t="shared" si="170"/>
        <v>1901620.875</v>
      </c>
      <c r="J424" s="195">
        <f t="shared" si="147"/>
        <v>2074495.5</v>
      </c>
      <c r="K424" s="106">
        <f t="shared" si="148"/>
        <v>0.91666666666666663</v>
      </c>
      <c r="L424" s="109">
        <v>84</v>
      </c>
      <c r="M424" s="194">
        <f>IFERROR(L424/L427,"-")</f>
        <v>1.3603238866396762E-2</v>
      </c>
      <c r="N424" s="195">
        <v>155708925</v>
      </c>
      <c r="O424" s="195">
        <v>82</v>
      </c>
      <c r="P424" s="195">
        <f t="shared" si="149"/>
        <v>1853677.6785714286</v>
      </c>
      <c r="Q424" s="195">
        <f t="shared" si="150"/>
        <v>1898889.3292682928</v>
      </c>
      <c r="R424" s="106">
        <f t="shared" si="151"/>
        <v>0.97619047619047616</v>
      </c>
      <c r="S424" s="109">
        <v>0</v>
      </c>
      <c r="T424" s="194">
        <f>IFERROR(S424/S427,"-")</f>
        <v>0</v>
      </c>
      <c r="U424" s="195">
        <v>0</v>
      </c>
      <c r="V424" s="195">
        <v>0</v>
      </c>
      <c r="W424" s="195" t="str">
        <f t="shared" si="152"/>
        <v>-</v>
      </c>
      <c r="X424" s="195" t="str">
        <f t="shared" si="153"/>
        <v>-</v>
      </c>
      <c r="Y424" s="106" t="str">
        <f t="shared" si="154"/>
        <v>-</v>
      </c>
      <c r="Z424" s="109">
        <v>0</v>
      </c>
      <c r="AA424" s="194">
        <f>IFERROR(Z424/Z427,"-")</f>
        <v>0</v>
      </c>
      <c r="AB424" s="195">
        <v>0</v>
      </c>
      <c r="AC424" s="195">
        <v>0</v>
      </c>
      <c r="AD424" s="195" t="str">
        <f t="shared" si="155"/>
        <v>-</v>
      </c>
      <c r="AE424" s="195" t="str">
        <f t="shared" si="156"/>
        <v>-</v>
      </c>
      <c r="AF424" s="106" t="str">
        <f t="shared" si="157"/>
        <v>-</v>
      </c>
      <c r="AG424" s="109">
        <v>35</v>
      </c>
      <c r="AH424" s="194">
        <f>IFERROR(AG424/AG427,"-")</f>
        <v>1.800411522633745E-2</v>
      </c>
      <c r="AI424" s="195">
        <v>46428400</v>
      </c>
      <c r="AJ424" s="195">
        <v>34</v>
      </c>
      <c r="AK424" s="195">
        <f t="shared" si="158"/>
        <v>1326525.7142857143</v>
      </c>
      <c r="AL424" s="195">
        <f t="shared" si="159"/>
        <v>1365541.1764705882</v>
      </c>
      <c r="AM424" s="106">
        <f t="shared" si="160"/>
        <v>0.97142857142857142</v>
      </c>
      <c r="AN424" s="109">
        <v>33</v>
      </c>
      <c r="AO424" s="194">
        <f>IFERROR(AN424/AN427,"-")</f>
        <v>1.1099899091826439E-2</v>
      </c>
      <c r="AP424" s="195">
        <v>68066979</v>
      </c>
      <c r="AQ424" s="195">
        <v>32</v>
      </c>
      <c r="AR424" s="195">
        <f t="shared" si="161"/>
        <v>2062635.7272727273</v>
      </c>
      <c r="AS424" s="195">
        <f t="shared" si="162"/>
        <v>2127093.09375</v>
      </c>
      <c r="AT424" s="106">
        <f t="shared" si="163"/>
        <v>0.96969696969696972</v>
      </c>
      <c r="AU424" s="109">
        <v>84</v>
      </c>
      <c r="AV424" s="194">
        <f>IFERROR(AU424/AU427,"-")</f>
        <v>0.2441860465116279</v>
      </c>
      <c r="AW424" s="195">
        <v>155708925</v>
      </c>
      <c r="AX424" s="195">
        <v>82</v>
      </c>
      <c r="AY424" s="195">
        <f t="shared" si="164"/>
        <v>1853677.6785714286</v>
      </c>
      <c r="AZ424" s="195">
        <f t="shared" si="165"/>
        <v>1898889.3292682928</v>
      </c>
      <c r="BA424" s="106">
        <f t="shared" si="166"/>
        <v>0.97619047619047616</v>
      </c>
      <c r="BB424" s="109">
        <v>13</v>
      </c>
      <c r="BC424" s="194">
        <f>IFERROR(BB424/BB427,"-")</f>
        <v>3.9085989176187615E-3</v>
      </c>
      <c r="BD424" s="195">
        <v>16414703</v>
      </c>
      <c r="BE424" s="195">
        <v>10</v>
      </c>
      <c r="BF424" s="195">
        <f t="shared" si="167"/>
        <v>1262669.4615384615</v>
      </c>
      <c r="BG424" s="195">
        <f t="shared" si="168"/>
        <v>1641470.3</v>
      </c>
      <c r="BH424" s="106">
        <f t="shared" si="169"/>
        <v>0.76923076923076927</v>
      </c>
      <c r="BJ424" s="59"/>
    </row>
    <row r="425" spans="2:62" s="8" customFormat="1">
      <c r="B425" s="404"/>
      <c r="C425" s="407"/>
      <c r="D425" s="105" t="s">
        <v>135</v>
      </c>
      <c r="E425" s="110">
        <v>22</v>
      </c>
      <c r="F425" s="196">
        <f>IFERROR(E425/E427,"-")</f>
        <v>4.2884990253411304E-2</v>
      </c>
      <c r="G425" s="52">
        <v>37429590</v>
      </c>
      <c r="H425" s="52">
        <v>21</v>
      </c>
      <c r="I425" s="52">
        <f t="shared" si="170"/>
        <v>1701345</v>
      </c>
      <c r="J425" s="52">
        <f t="shared" si="147"/>
        <v>1782361.4285714286</v>
      </c>
      <c r="K425" s="10">
        <f t="shared" si="148"/>
        <v>0.95454545454545459</v>
      </c>
      <c r="L425" s="110">
        <v>67</v>
      </c>
      <c r="M425" s="196">
        <f>IFERROR(L425/L427,"-")</f>
        <v>1.0850202429149797E-2</v>
      </c>
      <c r="N425" s="52">
        <v>161166317</v>
      </c>
      <c r="O425" s="52">
        <v>64</v>
      </c>
      <c r="P425" s="52">
        <f t="shared" si="149"/>
        <v>2405467.4179104478</v>
      </c>
      <c r="Q425" s="52">
        <f t="shared" si="150"/>
        <v>2518223.703125</v>
      </c>
      <c r="R425" s="10">
        <f t="shared" si="151"/>
        <v>0.95522388059701491</v>
      </c>
      <c r="S425" s="110">
        <v>0</v>
      </c>
      <c r="T425" s="196">
        <f>IFERROR(S425/S427,"-")</f>
        <v>0</v>
      </c>
      <c r="U425" s="52">
        <v>0</v>
      </c>
      <c r="V425" s="52">
        <v>0</v>
      </c>
      <c r="W425" s="52" t="str">
        <f t="shared" si="152"/>
        <v>-</v>
      </c>
      <c r="X425" s="52" t="str">
        <f t="shared" si="153"/>
        <v>-</v>
      </c>
      <c r="Y425" s="10" t="str">
        <f t="shared" si="154"/>
        <v>-</v>
      </c>
      <c r="Z425" s="110">
        <v>0</v>
      </c>
      <c r="AA425" s="196">
        <f>IFERROR(Z425/Z427,"-")</f>
        <v>0</v>
      </c>
      <c r="AB425" s="52">
        <v>0</v>
      </c>
      <c r="AC425" s="52">
        <v>0</v>
      </c>
      <c r="AD425" s="52" t="str">
        <f t="shared" si="155"/>
        <v>-</v>
      </c>
      <c r="AE425" s="52" t="str">
        <f t="shared" si="156"/>
        <v>-</v>
      </c>
      <c r="AF425" s="10" t="str">
        <f t="shared" si="157"/>
        <v>-</v>
      </c>
      <c r="AG425" s="110">
        <v>24</v>
      </c>
      <c r="AH425" s="196">
        <f>IFERROR(AG425/AG427,"-")</f>
        <v>1.2345679012345678E-2</v>
      </c>
      <c r="AI425" s="52">
        <v>49554341</v>
      </c>
      <c r="AJ425" s="52">
        <v>23</v>
      </c>
      <c r="AK425" s="52">
        <f t="shared" si="158"/>
        <v>2064764.2083333333</v>
      </c>
      <c r="AL425" s="52">
        <f t="shared" si="159"/>
        <v>2154536.5652173911</v>
      </c>
      <c r="AM425" s="10">
        <f t="shared" si="160"/>
        <v>0.95833333333333337</v>
      </c>
      <c r="AN425" s="110">
        <v>36</v>
      </c>
      <c r="AO425" s="196">
        <f>IFERROR(AN425/AN427,"-")</f>
        <v>1.2108980827447022E-2</v>
      </c>
      <c r="AP425" s="52">
        <v>94295863</v>
      </c>
      <c r="AQ425" s="52">
        <v>34</v>
      </c>
      <c r="AR425" s="52">
        <f t="shared" si="161"/>
        <v>2619329.527777778</v>
      </c>
      <c r="AS425" s="52">
        <f t="shared" si="162"/>
        <v>2773407.7352941176</v>
      </c>
      <c r="AT425" s="10">
        <f t="shared" si="163"/>
        <v>0.94444444444444442</v>
      </c>
      <c r="AU425" s="110">
        <v>67</v>
      </c>
      <c r="AV425" s="196">
        <f>IFERROR(AU425/AU427,"-")</f>
        <v>0.19476744186046513</v>
      </c>
      <c r="AW425" s="52">
        <v>161166317</v>
      </c>
      <c r="AX425" s="52">
        <v>64</v>
      </c>
      <c r="AY425" s="52">
        <f t="shared" si="164"/>
        <v>2405467.4179104478</v>
      </c>
      <c r="AZ425" s="52">
        <f t="shared" si="165"/>
        <v>2518223.703125</v>
      </c>
      <c r="BA425" s="10">
        <f t="shared" si="166"/>
        <v>0.95522388059701491</v>
      </c>
      <c r="BB425" s="110">
        <v>13</v>
      </c>
      <c r="BC425" s="196">
        <f>IFERROR(BB425/BB427,"-")</f>
        <v>3.9085989176187615E-3</v>
      </c>
      <c r="BD425" s="52">
        <v>20125692</v>
      </c>
      <c r="BE425" s="52">
        <v>13</v>
      </c>
      <c r="BF425" s="52">
        <f t="shared" si="167"/>
        <v>1548130.1538461538</v>
      </c>
      <c r="BG425" s="52">
        <f t="shared" si="168"/>
        <v>1548130.1538461538</v>
      </c>
      <c r="BH425" s="10">
        <f t="shared" si="169"/>
        <v>1</v>
      </c>
      <c r="BJ425" s="59"/>
    </row>
    <row r="426" spans="2:62" s="8" customFormat="1">
      <c r="B426" s="404"/>
      <c r="C426" s="407"/>
      <c r="D426" s="108" t="s">
        <v>136</v>
      </c>
      <c r="E426" s="303">
        <v>5</v>
      </c>
      <c r="F426" s="197">
        <f>IFERROR(E426/E427,"-")</f>
        <v>9.7465886939571145E-3</v>
      </c>
      <c r="G426" s="98">
        <v>14171051</v>
      </c>
      <c r="H426" s="98">
        <v>5</v>
      </c>
      <c r="I426" s="98">
        <f t="shared" si="170"/>
        <v>2834210.2</v>
      </c>
      <c r="J426" s="98">
        <f t="shared" si="147"/>
        <v>2834210.2</v>
      </c>
      <c r="K426" s="26">
        <f t="shared" si="148"/>
        <v>1</v>
      </c>
      <c r="L426" s="303">
        <v>31</v>
      </c>
      <c r="M426" s="197">
        <f>IFERROR(L426/L427,"-")</f>
        <v>5.0202429149797572E-3</v>
      </c>
      <c r="N426" s="98">
        <v>90218822</v>
      </c>
      <c r="O426" s="98">
        <v>28</v>
      </c>
      <c r="P426" s="98">
        <f t="shared" si="149"/>
        <v>2910284.5806451612</v>
      </c>
      <c r="Q426" s="98">
        <f t="shared" si="150"/>
        <v>3222100.7857142859</v>
      </c>
      <c r="R426" s="26">
        <f t="shared" si="151"/>
        <v>0.90322580645161288</v>
      </c>
      <c r="S426" s="303">
        <v>0</v>
      </c>
      <c r="T426" s="197">
        <f>IFERROR(S426/S427,"-")</f>
        <v>0</v>
      </c>
      <c r="U426" s="98">
        <v>0</v>
      </c>
      <c r="V426" s="98">
        <v>0</v>
      </c>
      <c r="W426" s="98" t="str">
        <f t="shared" si="152"/>
        <v>-</v>
      </c>
      <c r="X426" s="98" t="str">
        <f t="shared" si="153"/>
        <v>-</v>
      </c>
      <c r="Y426" s="26" t="str">
        <f t="shared" si="154"/>
        <v>-</v>
      </c>
      <c r="Z426" s="303">
        <v>0</v>
      </c>
      <c r="AA426" s="197">
        <f>IFERROR(Z426/Z427,"-")</f>
        <v>0</v>
      </c>
      <c r="AB426" s="98">
        <v>0</v>
      </c>
      <c r="AC426" s="98">
        <v>0</v>
      </c>
      <c r="AD426" s="98" t="str">
        <f t="shared" si="155"/>
        <v>-</v>
      </c>
      <c r="AE426" s="98" t="str">
        <f t="shared" si="156"/>
        <v>-</v>
      </c>
      <c r="AF426" s="26" t="str">
        <f t="shared" si="157"/>
        <v>-</v>
      </c>
      <c r="AG426" s="303">
        <v>8</v>
      </c>
      <c r="AH426" s="197">
        <f>IFERROR(AG426/AG427,"-")</f>
        <v>4.11522633744856E-3</v>
      </c>
      <c r="AI426" s="98">
        <v>19528213</v>
      </c>
      <c r="AJ426" s="98">
        <v>7</v>
      </c>
      <c r="AK426" s="98">
        <f t="shared" si="158"/>
        <v>2441026.625</v>
      </c>
      <c r="AL426" s="98">
        <f t="shared" si="159"/>
        <v>2789744.7142857141</v>
      </c>
      <c r="AM426" s="26">
        <f t="shared" si="160"/>
        <v>0.875</v>
      </c>
      <c r="AN426" s="303">
        <v>11</v>
      </c>
      <c r="AO426" s="197">
        <f>IFERROR(AN426/AN427,"-")</f>
        <v>3.6999663639421458E-3</v>
      </c>
      <c r="AP426" s="98">
        <v>30975522</v>
      </c>
      <c r="AQ426" s="98">
        <v>10</v>
      </c>
      <c r="AR426" s="98">
        <f t="shared" si="161"/>
        <v>2815956.5454545454</v>
      </c>
      <c r="AS426" s="98">
        <f t="shared" si="162"/>
        <v>3097552.2</v>
      </c>
      <c r="AT426" s="26">
        <f t="shared" si="163"/>
        <v>0.90909090909090906</v>
      </c>
      <c r="AU426" s="303">
        <v>31</v>
      </c>
      <c r="AV426" s="197">
        <f>IFERROR(AU426/AU427,"-")</f>
        <v>9.0116279069767435E-2</v>
      </c>
      <c r="AW426" s="98">
        <v>90218822</v>
      </c>
      <c r="AX426" s="98">
        <v>28</v>
      </c>
      <c r="AY426" s="98">
        <f t="shared" si="164"/>
        <v>2910284.5806451612</v>
      </c>
      <c r="AZ426" s="98">
        <f t="shared" si="165"/>
        <v>3222100.7857142859</v>
      </c>
      <c r="BA426" s="26">
        <f t="shared" si="166"/>
        <v>0.90322580645161288</v>
      </c>
      <c r="BB426" s="303">
        <v>2</v>
      </c>
      <c r="BC426" s="197">
        <f>IFERROR(BB426/BB427,"-")</f>
        <v>6.0132291040288638E-4</v>
      </c>
      <c r="BD426" s="98">
        <v>1624036</v>
      </c>
      <c r="BE426" s="98">
        <v>1</v>
      </c>
      <c r="BF426" s="98">
        <f t="shared" si="167"/>
        <v>812018</v>
      </c>
      <c r="BG426" s="98">
        <f t="shared" si="168"/>
        <v>1624036</v>
      </c>
      <c r="BH426" s="26">
        <f t="shared" si="169"/>
        <v>0.5</v>
      </c>
      <c r="BJ426" s="59"/>
    </row>
    <row r="427" spans="2:62" s="8" customFormat="1">
      <c r="B427" s="405"/>
      <c r="C427" s="408"/>
      <c r="D427" s="221" t="s">
        <v>64</v>
      </c>
      <c r="E427" s="111">
        <f>SUM(E419:E426)</f>
        <v>513</v>
      </c>
      <c r="F427" s="198">
        <f>IFERROR(E427/E427,"-")</f>
        <v>1</v>
      </c>
      <c r="G427" s="99">
        <f>SUM(G419:G426)</f>
        <v>183348962</v>
      </c>
      <c r="H427" s="99">
        <f>SUM(H419:H426)</f>
        <v>162</v>
      </c>
      <c r="I427" s="99">
        <f t="shared" si="170"/>
        <v>357405.38401559455</v>
      </c>
      <c r="J427" s="99">
        <f t="shared" si="147"/>
        <v>1131783.7160493827</v>
      </c>
      <c r="K427" s="87">
        <f t="shared" si="148"/>
        <v>0.31578947368421051</v>
      </c>
      <c r="L427" s="111">
        <f>SUM(L419:L426)</f>
        <v>6175</v>
      </c>
      <c r="M427" s="198">
        <f>IFERROR(L427/L427,"-")</f>
        <v>1</v>
      </c>
      <c r="N427" s="99">
        <f>SUM(N419:N426)</f>
        <v>778629074</v>
      </c>
      <c r="O427" s="99">
        <f>SUM(O419:O426)</f>
        <v>766</v>
      </c>
      <c r="P427" s="99">
        <f t="shared" si="149"/>
        <v>126093.77716599191</v>
      </c>
      <c r="Q427" s="99">
        <f t="shared" si="150"/>
        <v>1016487.0417754569</v>
      </c>
      <c r="R427" s="87">
        <f t="shared" si="151"/>
        <v>0.12404858299595142</v>
      </c>
      <c r="S427" s="111">
        <f>SUM(S419:S426)</f>
        <v>377</v>
      </c>
      <c r="T427" s="198">
        <f>IFERROR(S427/S427,"-")</f>
        <v>1</v>
      </c>
      <c r="U427" s="99">
        <f>SUM(U419:U426)</f>
        <v>15844068</v>
      </c>
      <c r="V427" s="99">
        <f>SUM(V419:V426)</f>
        <v>21</v>
      </c>
      <c r="W427" s="99">
        <f t="shared" si="152"/>
        <v>42026.705570291779</v>
      </c>
      <c r="X427" s="99">
        <f t="shared" si="153"/>
        <v>754479.42857142852</v>
      </c>
      <c r="Y427" s="87">
        <f t="shared" si="154"/>
        <v>5.5702917771883291E-2</v>
      </c>
      <c r="Z427" s="111">
        <f>SUM(Z419:Z426)</f>
        <v>816</v>
      </c>
      <c r="AA427" s="198">
        <f>IFERROR(Z427/Z427,"-")</f>
        <v>1</v>
      </c>
      <c r="AB427" s="99">
        <f>SUM(AB419:AB426)</f>
        <v>24017136</v>
      </c>
      <c r="AC427" s="99">
        <f>SUM(AC419:AC426)</f>
        <v>25</v>
      </c>
      <c r="AD427" s="99">
        <f t="shared" si="155"/>
        <v>29432.764705882353</v>
      </c>
      <c r="AE427" s="99">
        <f t="shared" si="156"/>
        <v>960685.44</v>
      </c>
      <c r="AF427" s="87">
        <f t="shared" si="157"/>
        <v>3.0637254901960783E-2</v>
      </c>
      <c r="AG427" s="111">
        <f>SUM(AG419:AG426)</f>
        <v>1944</v>
      </c>
      <c r="AH427" s="198">
        <f>IFERROR(AG427/AG427,"-")</f>
        <v>1</v>
      </c>
      <c r="AI427" s="99">
        <f>SUM(AI419:AI426)</f>
        <v>279066304</v>
      </c>
      <c r="AJ427" s="99">
        <f>SUM(AJ419:AJ426)</f>
        <v>336</v>
      </c>
      <c r="AK427" s="99">
        <f t="shared" si="158"/>
        <v>143552.62551440331</v>
      </c>
      <c r="AL427" s="99">
        <f t="shared" si="159"/>
        <v>830554.47619047621</v>
      </c>
      <c r="AM427" s="87">
        <f t="shared" si="160"/>
        <v>0.1728395061728395</v>
      </c>
      <c r="AN427" s="111">
        <f>SUM(AN419:AN426)</f>
        <v>2973</v>
      </c>
      <c r="AO427" s="198">
        <f>IFERROR(AN427/AN427,"-")</f>
        <v>1</v>
      </c>
      <c r="AP427" s="99">
        <f>SUM(AP419:AP426)</f>
        <v>321930039</v>
      </c>
      <c r="AQ427" s="99">
        <f>SUM(AQ419:AQ426)</f>
        <v>321</v>
      </c>
      <c r="AR427" s="99">
        <f t="shared" si="161"/>
        <v>108284.57416750757</v>
      </c>
      <c r="AS427" s="99">
        <f t="shared" si="162"/>
        <v>1002897.3177570093</v>
      </c>
      <c r="AT427" s="87">
        <f t="shared" si="163"/>
        <v>0.10797174571140263</v>
      </c>
      <c r="AU427" s="111">
        <f>SUM(AU419:AU426)</f>
        <v>344</v>
      </c>
      <c r="AV427" s="198">
        <f>IFERROR(AU427/AU427,"-")</f>
        <v>1</v>
      </c>
      <c r="AW427" s="99">
        <f>SUM(AW419:AW426)</f>
        <v>568713818</v>
      </c>
      <c r="AX427" s="99">
        <f>SUM(AX419:AX426)</f>
        <v>329</v>
      </c>
      <c r="AY427" s="99">
        <f t="shared" si="164"/>
        <v>1653237.8430232557</v>
      </c>
      <c r="AZ427" s="99">
        <f t="shared" si="165"/>
        <v>1728613.4285714286</v>
      </c>
      <c r="BA427" s="87">
        <f t="shared" si="166"/>
        <v>0.95639534883720934</v>
      </c>
      <c r="BB427" s="111">
        <f>SUM(BB419:BB426)</f>
        <v>3326</v>
      </c>
      <c r="BC427" s="198">
        <f>IFERROR(BB427/BB427,"-")</f>
        <v>1</v>
      </c>
      <c r="BD427" s="99">
        <f>SUM(BD419:BD426)</f>
        <v>117811532</v>
      </c>
      <c r="BE427" s="99">
        <f>SUM(BE419:BE426)</f>
        <v>146</v>
      </c>
      <c r="BF427" s="99">
        <f t="shared" si="167"/>
        <v>35421.386650631386</v>
      </c>
      <c r="BG427" s="99">
        <f t="shared" si="168"/>
        <v>806928.30136986298</v>
      </c>
      <c r="BH427" s="87">
        <f t="shared" si="169"/>
        <v>4.3896572459410706E-2</v>
      </c>
      <c r="BJ427" s="59"/>
    </row>
    <row r="428" spans="2:62" s="8" customFormat="1">
      <c r="B428" s="403">
        <v>48</v>
      </c>
      <c r="C428" s="406" t="s">
        <v>21</v>
      </c>
      <c r="D428" s="105" t="s">
        <v>132</v>
      </c>
      <c r="E428" s="109">
        <v>159</v>
      </c>
      <c r="F428" s="194">
        <f>IFERROR(E428/E436,"-")</f>
        <v>0.48181818181818181</v>
      </c>
      <c r="G428" s="195">
        <v>0</v>
      </c>
      <c r="H428" s="195">
        <v>0</v>
      </c>
      <c r="I428" s="195">
        <f t="shared" si="170"/>
        <v>0</v>
      </c>
      <c r="J428" s="195" t="str">
        <f t="shared" si="147"/>
        <v>-</v>
      </c>
      <c r="K428" s="106">
        <f t="shared" si="148"/>
        <v>0</v>
      </c>
      <c r="L428" s="109">
        <v>2902</v>
      </c>
      <c r="M428" s="194">
        <f>IFERROR(L428/L436,"-")</f>
        <v>0.78773072747014117</v>
      </c>
      <c r="N428" s="195">
        <v>0</v>
      </c>
      <c r="O428" s="195">
        <v>0</v>
      </c>
      <c r="P428" s="195">
        <f t="shared" si="149"/>
        <v>0</v>
      </c>
      <c r="Q428" s="195" t="str">
        <f t="shared" si="150"/>
        <v>-</v>
      </c>
      <c r="R428" s="106">
        <f t="shared" si="151"/>
        <v>0</v>
      </c>
      <c r="S428" s="109">
        <v>192</v>
      </c>
      <c r="T428" s="194">
        <f>IFERROR(S428/S436,"-")</f>
        <v>0.85333333333333339</v>
      </c>
      <c r="U428" s="195">
        <v>0</v>
      </c>
      <c r="V428" s="195">
        <v>0</v>
      </c>
      <c r="W428" s="195">
        <f t="shared" si="152"/>
        <v>0</v>
      </c>
      <c r="X428" s="195" t="str">
        <f t="shared" si="153"/>
        <v>-</v>
      </c>
      <c r="Y428" s="106">
        <f t="shared" si="154"/>
        <v>0</v>
      </c>
      <c r="Z428" s="109">
        <v>442</v>
      </c>
      <c r="AA428" s="194">
        <f>IFERROR(Z428/Z436,"-")</f>
        <v>0.92662473794549272</v>
      </c>
      <c r="AB428" s="195">
        <v>0</v>
      </c>
      <c r="AC428" s="195">
        <v>0</v>
      </c>
      <c r="AD428" s="195">
        <f t="shared" si="155"/>
        <v>0</v>
      </c>
      <c r="AE428" s="195" t="str">
        <f t="shared" si="156"/>
        <v>-</v>
      </c>
      <c r="AF428" s="106">
        <f t="shared" si="157"/>
        <v>0</v>
      </c>
      <c r="AG428" s="109">
        <v>820</v>
      </c>
      <c r="AH428" s="194">
        <f>IFERROR(AG428/AG436,"-")</f>
        <v>0.69198312236286919</v>
      </c>
      <c r="AI428" s="195">
        <v>0</v>
      </c>
      <c r="AJ428" s="195">
        <v>0</v>
      </c>
      <c r="AK428" s="195">
        <f t="shared" si="158"/>
        <v>0</v>
      </c>
      <c r="AL428" s="195" t="str">
        <f t="shared" si="159"/>
        <v>-</v>
      </c>
      <c r="AM428" s="106">
        <f t="shared" si="160"/>
        <v>0</v>
      </c>
      <c r="AN428" s="109">
        <v>1448</v>
      </c>
      <c r="AO428" s="194">
        <f>IFERROR(AN428/AN436,"-")</f>
        <v>0.8157746478873239</v>
      </c>
      <c r="AP428" s="195">
        <v>0</v>
      </c>
      <c r="AQ428" s="195">
        <v>0</v>
      </c>
      <c r="AR428" s="195">
        <f t="shared" si="161"/>
        <v>0</v>
      </c>
      <c r="AS428" s="195" t="str">
        <f t="shared" si="162"/>
        <v>-</v>
      </c>
      <c r="AT428" s="106">
        <f t="shared" si="163"/>
        <v>0</v>
      </c>
      <c r="AU428" s="109">
        <v>0</v>
      </c>
      <c r="AV428" s="194">
        <f>IFERROR(AU428/AU436,"-")</f>
        <v>0</v>
      </c>
      <c r="AW428" s="195">
        <v>0</v>
      </c>
      <c r="AX428" s="195">
        <v>0</v>
      </c>
      <c r="AY428" s="195" t="str">
        <f t="shared" si="164"/>
        <v>-</v>
      </c>
      <c r="AZ428" s="195" t="str">
        <f t="shared" si="165"/>
        <v>-</v>
      </c>
      <c r="BA428" s="106" t="str">
        <f t="shared" si="166"/>
        <v>-</v>
      </c>
      <c r="BB428" s="109">
        <v>1736</v>
      </c>
      <c r="BC428" s="194">
        <f>IFERROR(BB428/BB436,"-")</f>
        <v>0.92291334396597557</v>
      </c>
      <c r="BD428" s="195">
        <v>0</v>
      </c>
      <c r="BE428" s="195">
        <v>0</v>
      </c>
      <c r="BF428" s="195">
        <f t="shared" si="167"/>
        <v>0</v>
      </c>
      <c r="BG428" s="195" t="str">
        <f t="shared" si="168"/>
        <v>-</v>
      </c>
      <c r="BH428" s="106">
        <f t="shared" si="169"/>
        <v>0</v>
      </c>
      <c r="BJ428" s="59"/>
    </row>
    <row r="429" spans="2:62" s="8" customFormat="1">
      <c r="B429" s="404"/>
      <c r="C429" s="407"/>
      <c r="D429" s="105" t="s">
        <v>129</v>
      </c>
      <c r="E429" s="110">
        <v>36</v>
      </c>
      <c r="F429" s="196">
        <f>IFERROR(E429/E436,"-")</f>
        <v>0.10909090909090909</v>
      </c>
      <c r="G429" s="52">
        <v>1015863</v>
      </c>
      <c r="H429" s="52">
        <v>10</v>
      </c>
      <c r="I429" s="52">
        <f t="shared" si="170"/>
        <v>28218.416666666668</v>
      </c>
      <c r="J429" s="52">
        <f t="shared" si="147"/>
        <v>101586.3</v>
      </c>
      <c r="K429" s="10">
        <f t="shared" si="148"/>
        <v>0.27777777777777779</v>
      </c>
      <c r="L429" s="110">
        <v>316</v>
      </c>
      <c r="M429" s="196">
        <f>IFERROR(L429/L436,"-")</f>
        <v>8.577633007600434E-2</v>
      </c>
      <c r="N429" s="52">
        <v>13598073</v>
      </c>
      <c r="O429" s="52">
        <v>84</v>
      </c>
      <c r="P429" s="52">
        <f t="shared" si="149"/>
        <v>43031.876582278484</v>
      </c>
      <c r="Q429" s="52">
        <f t="shared" si="150"/>
        <v>161881.82142857142</v>
      </c>
      <c r="R429" s="10">
        <f t="shared" si="151"/>
        <v>0.26582278481012656</v>
      </c>
      <c r="S429" s="110">
        <v>10</v>
      </c>
      <c r="T429" s="196">
        <f>IFERROR(S429/S436,"-")</f>
        <v>4.4444444444444446E-2</v>
      </c>
      <c r="U429" s="52">
        <v>795742</v>
      </c>
      <c r="V429" s="52">
        <v>2</v>
      </c>
      <c r="W429" s="52">
        <f t="shared" si="152"/>
        <v>79574.2</v>
      </c>
      <c r="X429" s="52">
        <f t="shared" si="153"/>
        <v>397871</v>
      </c>
      <c r="Y429" s="10">
        <f t="shared" si="154"/>
        <v>0.2</v>
      </c>
      <c r="Z429" s="110">
        <v>17</v>
      </c>
      <c r="AA429" s="196">
        <f>IFERROR(Z429/Z436,"-")</f>
        <v>3.5639412997903561E-2</v>
      </c>
      <c r="AB429" s="52">
        <v>81636</v>
      </c>
      <c r="AC429" s="52">
        <v>1</v>
      </c>
      <c r="AD429" s="52">
        <f t="shared" si="155"/>
        <v>4802.1176470588234</v>
      </c>
      <c r="AE429" s="52">
        <f t="shared" si="156"/>
        <v>81636</v>
      </c>
      <c r="AF429" s="10">
        <f t="shared" si="157"/>
        <v>5.8823529411764705E-2</v>
      </c>
      <c r="AG429" s="110">
        <v>153</v>
      </c>
      <c r="AH429" s="196">
        <f>IFERROR(AG429/AG436,"-")</f>
        <v>0.12911392405063291</v>
      </c>
      <c r="AI429" s="52">
        <v>6982014</v>
      </c>
      <c r="AJ429" s="52">
        <v>44</v>
      </c>
      <c r="AK429" s="52">
        <f t="shared" si="158"/>
        <v>45634.078431372553</v>
      </c>
      <c r="AL429" s="52">
        <f t="shared" si="159"/>
        <v>158682.13636363635</v>
      </c>
      <c r="AM429" s="10">
        <f t="shared" si="160"/>
        <v>0.28758169934640521</v>
      </c>
      <c r="AN429" s="110">
        <v>136</v>
      </c>
      <c r="AO429" s="196">
        <f>IFERROR(AN429/AN436,"-")</f>
        <v>7.6619718309859156E-2</v>
      </c>
      <c r="AP429" s="52">
        <v>5738681</v>
      </c>
      <c r="AQ429" s="52">
        <v>37</v>
      </c>
      <c r="AR429" s="52">
        <f t="shared" si="161"/>
        <v>42196.183823529413</v>
      </c>
      <c r="AS429" s="52">
        <f t="shared" si="162"/>
        <v>155099.48648648648</v>
      </c>
      <c r="AT429" s="10">
        <f t="shared" si="163"/>
        <v>0.27205882352941174</v>
      </c>
      <c r="AU429" s="110">
        <v>0</v>
      </c>
      <c r="AV429" s="196">
        <f>IFERROR(AU429/AU436,"-")</f>
        <v>0</v>
      </c>
      <c r="AW429" s="52">
        <v>0</v>
      </c>
      <c r="AX429" s="52">
        <v>0</v>
      </c>
      <c r="AY429" s="52" t="str">
        <f t="shared" si="164"/>
        <v>-</v>
      </c>
      <c r="AZ429" s="52" t="str">
        <f t="shared" si="165"/>
        <v>-</v>
      </c>
      <c r="BA429" s="10" t="str">
        <f t="shared" si="166"/>
        <v>-</v>
      </c>
      <c r="BB429" s="110">
        <v>62</v>
      </c>
      <c r="BC429" s="196">
        <f>IFERROR(BB429/BB436,"-")</f>
        <v>3.2961190855927698E-2</v>
      </c>
      <c r="BD429" s="52">
        <v>2621794</v>
      </c>
      <c r="BE429" s="52">
        <v>8</v>
      </c>
      <c r="BF429" s="52">
        <f t="shared" si="167"/>
        <v>42287</v>
      </c>
      <c r="BG429" s="52">
        <f t="shared" si="168"/>
        <v>327724.25</v>
      </c>
      <c r="BH429" s="10">
        <f t="shared" si="169"/>
        <v>0.12903225806451613</v>
      </c>
      <c r="BJ429" s="59"/>
    </row>
    <row r="430" spans="2:62" s="8" customFormat="1">
      <c r="B430" s="404"/>
      <c r="C430" s="407"/>
      <c r="D430" s="105" t="s">
        <v>130</v>
      </c>
      <c r="E430" s="110">
        <v>35</v>
      </c>
      <c r="F430" s="196">
        <f>IFERROR(E430/E436,"-")</f>
        <v>0.10606060606060606</v>
      </c>
      <c r="G430" s="52">
        <v>5611594</v>
      </c>
      <c r="H430" s="52">
        <v>19</v>
      </c>
      <c r="I430" s="52">
        <f t="shared" si="170"/>
        <v>160331.25714285715</v>
      </c>
      <c r="J430" s="52">
        <f t="shared" si="147"/>
        <v>295347.05263157893</v>
      </c>
      <c r="K430" s="10">
        <f t="shared" si="148"/>
        <v>0.54285714285714282</v>
      </c>
      <c r="L430" s="110">
        <v>140</v>
      </c>
      <c r="M430" s="196">
        <f>IFERROR(L430/L436,"-")</f>
        <v>3.8002171552660155E-2</v>
      </c>
      <c r="N430" s="52">
        <v>14059520</v>
      </c>
      <c r="O430" s="52">
        <v>64</v>
      </c>
      <c r="P430" s="52">
        <f t="shared" si="149"/>
        <v>100425.14285714286</v>
      </c>
      <c r="Q430" s="52">
        <f t="shared" si="150"/>
        <v>219680</v>
      </c>
      <c r="R430" s="10">
        <f t="shared" si="151"/>
        <v>0.45714285714285713</v>
      </c>
      <c r="S430" s="110">
        <v>9</v>
      </c>
      <c r="T430" s="196">
        <f>IFERROR(S430/S436,"-")</f>
        <v>0.04</v>
      </c>
      <c r="U430" s="52">
        <v>1306612</v>
      </c>
      <c r="V430" s="52">
        <v>4</v>
      </c>
      <c r="W430" s="52">
        <f t="shared" si="152"/>
        <v>145179.11111111112</v>
      </c>
      <c r="X430" s="52">
        <f t="shared" si="153"/>
        <v>326653</v>
      </c>
      <c r="Y430" s="10">
        <f t="shared" si="154"/>
        <v>0.44444444444444442</v>
      </c>
      <c r="Z430" s="110">
        <v>6</v>
      </c>
      <c r="AA430" s="196">
        <f>IFERROR(Z430/Z436,"-")</f>
        <v>1.2578616352201259E-2</v>
      </c>
      <c r="AB430" s="52">
        <v>576697</v>
      </c>
      <c r="AC430" s="52">
        <v>1</v>
      </c>
      <c r="AD430" s="52">
        <f t="shared" si="155"/>
        <v>96116.166666666672</v>
      </c>
      <c r="AE430" s="52">
        <f t="shared" si="156"/>
        <v>576697</v>
      </c>
      <c r="AF430" s="10">
        <f t="shared" si="157"/>
        <v>0.16666666666666666</v>
      </c>
      <c r="AG430" s="110">
        <v>61</v>
      </c>
      <c r="AH430" s="196">
        <f>IFERROR(AG430/AG436,"-")</f>
        <v>5.1476793248945149E-2</v>
      </c>
      <c r="AI430" s="52">
        <v>6643521</v>
      </c>
      <c r="AJ430" s="52">
        <v>28</v>
      </c>
      <c r="AK430" s="52">
        <f t="shared" si="158"/>
        <v>108910.18032786885</v>
      </c>
      <c r="AL430" s="52">
        <f t="shared" si="159"/>
        <v>237268.60714285713</v>
      </c>
      <c r="AM430" s="10">
        <f t="shared" si="160"/>
        <v>0.45901639344262296</v>
      </c>
      <c r="AN430" s="110">
        <v>64</v>
      </c>
      <c r="AO430" s="196">
        <f>IFERROR(AN430/AN436,"-")</f>
        <v>3.6056338028169016E-2</v>
      </c>
      <c r="AP430" s="52">
        <v>5532690</v>
      </c>
      <c r="AQ430" s="52">
        <v>31</v>
      </c>
      <c r="AR430" s="52">
        <f t="shared" si="161"/>
        <v>86448.28125</v>
      </c>
      <c r="AS430" s="52">
        <f t="shared" si="162"/>
        <v>178473.87096774194</v>
      </c>
      <c r="AT430" s="10">
        <f t="shared" si="163"/>
        <v>0.484375</v>
      </c>
      <c r="AU430" s="110">
        <v>0</v>
      </c>
      <c r="AV430" s="196">
        <f>IFERROR(AU430/AU436,"-")</f>
        <v>0</v>
      </c>
      <c r="AW430" s="52">
        <v>0</v>
      </c>
      <c r="AX430" s="52">
        <v>0</v>
      </c>
      <c r="AY430" s="52" t="str">
        <f t="shared" si="164"/>
        <v>-</v>
      </c>
      <c r="AZ430" s="52" t="str">
        <f t="shared" si="165"/>
        <v>-</v>
      </c>
      <c r="BA430" s="10" t="str">
        <f t="shared" si="166"/>
        <v>-</v>
      </c>
      <c r="BB430" s="110">
        <v>25</v>
      </c>
      <c r="BC430" s="196">
        <f>IFERROR(BB430/BB436,"-")</f>
        <v>1.3290802764486975E-2</v>
      </c>
      <c r="BD430" s="52">
        <v>2701284</v>
      </c>
      <c r="BE430" s="52">
        <v>10</v>
      </c>
      <c r="BF430" s="52">
        <f t="shared" si="167"/>
        <v>108051.36</v>
      </c>
      <c r="BG430" s="52">
        <f t="shared" si="168"/>
        <v>270128.40000000002</v>
      </c>
      <c r="BH430" s="10">
        <f t="shared" si="169"/>
        <v>0.4</v>
      </c>
      <c r="BJ430" s="59"/>
    </row>
    <row r="431" spans="2:62" s="8" customFormat="1">
      <c r="B431" s="404"/>
      <c r="C431" s="407"/>
      <c r="D431" s="105" t="s">
        <v>131</v>
      </c>
      <c r="E431" s="109">
        <v>36</v>
      </c>
      <c r="F431" s="194">
        <f>IFERROR(E431/E436,"-")</f>
        <v>0.10909090909090909</v>
      </c>
      <c r="G431" s="195">
        <v>24408831</v>
      </c>
      <c r="H431" s="195">
        <v>30</v>
      </c>
      <c r="I431" s="195">
        <f t="shared" si="170"/>
        <v>678023.08333333337</v>
      </c>
      <c r="J431" s="195">
        <f t="shared" si="147"/>
        <v>813627.7</v>
      </c>
      <c r="K431" s="106">
        <f t="shared" si="148"/>
        <v>0.83333333333333337</v>
      </c>
      <c r="L431" s="109">
        <v>170</v>
      </c>
      <c r="M431" s="194">
        <f>IFERROR(L431/L436,"-")</f>
        <v>4.6145494028230184E-2</v>
      </c>
      <c r="N431" s="195">
        <v>93235708</v>
      </c>
      <c r="O431" s="195">
        <v>139</v>
      </c>
      <c r="P431" s="195">
        <f t="shared" si="149"/>
        <v>548445.34117647063</v>
      </c>
      <c r="Q431" s="195">
        <f t="shared" si="150"/>
        <v>670760.48920863308</v>
      </c>
      <c r="R431" s="106">
        <f t="shared" si="151"/>
        <v>0.81764705882352939</v>
      </c>
      <c r="S431" s="109">
        <v>14</v>
      </c>
      <c r="T431" s="194">
        <f>IFERROR(S431/S436,"-")</f>
        <v>6.222222222222222E-2</v>
      </c>
      <c r="U431" s="195">
        <v>7280204</v>
      </c>
      <c r="V431" s="195">
        <v>12</v>
      </c>
      <c r="W431" s="195">
        <f t="shared" si="152"/>
        <v>520014.57142857142</v>
      </c>
      <c r="X431" s="195">
        <f t="shared" si="153"/>
        <v>606683.66666666663</v>
      </c>
      <c r="Y431" s="106">
        <f t="shared" si="154"/>
        <v>0.8571428571428571</v>
      </c>
      <c r="Z431" s="109">
        <v>12</v>
      </c>
      <c r="AA431" s="194">
        <f>IFERROR(Z431/Z436,"-")</f>
        <v>2.5157232704402517E-2</v>
      </c>
      <c r="AB431" s="195">
        <v>5920474</v>
      </c>
      <c r="AC431" s="195">
        <v>9</v>
      </c>
      <c r="AD431" s="195">
        <f t="shared" si="155"/>
        <v>493372.83333333331</v>
      </c>
      <c r="AE431" s="195">
        <f t="shared" si="156"/>
        <v>657830.4444444445</v>
      </c>
      <c r="AF431" s="106">
        <f t="shared" si="157"/>
        <v>0.75</v>
      </c>
      <c r="AG431" s="109">
        <v>78</v>
      </c>
      <c r="AH431" s="194">
        <f>IFERROR(AG431/AG436,"-")</f>
        <v>6.5822784810126586E-2</v>
      </c>
      <c r="AI431" s="195">
        <v>41588948</v>
      </c>
      <c r="AJ431" s="195">
        <v>65</v>
      </c>
      <c r="AK431" s="195">
        <f t="shared" si="158"/>
        <v>533191.641025641</v>
      </c>
      <c r="AL431" s="195">
        <f t="shared" si="159"/>
        <v>639829.9692307692</v>
      </c>
      <c r="AM431" s="106">
        <f t="shared" si="160"/>
        <v>0.83333333333333337</v>
      </c>
      <c r="AN431" s="109">
        <v>66</v>
      </c>
      <c r="AO431" s="194">
        <f>IFERROR(AN431/AN436,"-")</f>
        <v>3.7183098591549293E-2</v>
      </c>
      <c r="AP431" s="195">
        <v>38446082</v>
      </c>
      <c r="AQ431" s="195">
        <v>53</v>
      </c>
      <c r="AR431" s="195">
        <f t="shared" si="161"/>
        <v>582516.39393939392</v>
      </c>
      <c r="AS431" s="195">
        <f t="shared" si="162"/>
        <v>725397.77358490566</v>
      </c>
      <c r="AT431" s="106">
        <f t="shared" si="163"/>
        <v>0.80303030303030298</v>
      </c>
      <c r="AU431" s="109">
        <v>0</v>
      </c>
      <c r="AV431" s="194">
        <f>IFERROR(AU431/AU436,"-")</f>
        <v>0</v>
      </c>
      <c r="AW431" s="195">
        <v>0</v>
      </c>
      <c r="AX431" s="195">
        <v>0</v>
      </c>
      <c r="AY431" s="195" t="str">
        <f t="shared" si="164"/>
        <v>-</v>
      </c>
      <c r="AZ431" s="195" t="str">
        <f t="shared" si="165"/>
        <v>-</v>
      </c>
      <c r="BA431" s="106" t="str">
        <f t="shared" si="166"/>
        <v>-</v>
      </c>
      <c r="BB431" s="109">
        <v>36</v>
      </c>
      <c r="BC431" s="194">
        <f>IFERROR(BB431/BB436,"-")</f>
        <v>1.9138755980861243E-2</v>
      </c>
      <c r="BD431" s="195">
        <v>18243185</v>
      </c>
      <c r="BE431" s="195">
        <v>25</v>
      </c>
      <c r="BF431" s="195">
        <f t="shared" si="167"/>
        <v>506755.13888888888</v>
      </c>
      <c r="BG431" s="195">
        <f t="shared" si="168"/>
        <v>729727.4</v>
      </c>
      <c r="BH431" s="106">
        <f t="shared" si="169"/>
        <v>0.69444444444444442</v>
      </c>
      <c r="BJ431" s="59"/>
    </row>
    <row r="432" spans="2:62" s="8" customFormat="1">
      <c r="B432" s="404"/>
      <c r="C432" s="407"/>
      <c r="D432" s="105" t="s">
        <v>133</v>
      </c>
      <c r="E432" s="110">
        <v>28</v>
      </c>
      <c r="F432" s="196">
        <f>IFERROR(E432/E436,"-")</f>
        <v>8.4848484848484854E-2</v>
      </c>
      <c r="G432" s="52">
        <v>21124734</v>
      </c>
      <c r="H432" s="52">
        <v>23</v>
      </c>
      <c r="I432" s="52">
        <f t="shared" si="170"/>
        <v>754454.78571428568</v>
      </c>
      <c r="J432" s="52">
        <f t="shared" si="147"/>
        <v>918466.69565217395</v>
      </c>
      <c r="K432" s="10">
        <f t="shared" si="148"/>
        <v>0.8214285714285714</v>
      </c>
      <c r="L432" s="110">
        <v>88</v>
      </c>
      <c r="M432" s="196">
        <f>IFERROR(L432/L436,"-")</f>
        <v>2.3887079261672096E-2</v>
      </c>
      <c r="N432" s="52">
        <v>102155429</v>
      </c>
      <c r="O432" s="52">
        <v>81</v>
      </c>
      <c r="P432" s="52">
        <f t="shared" si="149"/>
        <v>1160857.1477272727</v>
      </c>
      <c r="Q432" s="52">
        <f t="shared" si="150"/>
        <v>1261178.1358024692</v>
      </c>
      <c r="R432" s="10">
        <f t="shared" si="151"/>
        <v>0.92045454545454541</v>
      </c>
      <c r="S432" s="110">
        <v>0</v>
      </c>
      <c r="T432" s="196">
        <f>IFERROR(S432/S436,"-")</f>
        <v>0</v>
      </c>
      <c r="U432" s="52">
        <v>0</v>
      </c>
      <c r="V432" s="52">
        <v>0</v>
      </c>
      <c r="W432" s="52" t="str">
        <f t="shared" si="152"/>
        <v>-</v>
      </c>
      <c r="X432" s="52" t="str">
        <f t="shared" si="153"/>
        <v>-</v>
      </c>
      <c r="Y432" s="10" t="str">
        <f t="shared" si="154"/>
        <v>-</v>
      </c>
      <c r="Z432" s="110">
        <v>0</v>
      </c>
      <c r="AA432" s="196">
        <f>IFERROR(Z432/Z436,"-")</f>
        <v>0</v>
      </c>
      <c r="AB432" s="52">
        <v>0</v>
      </c>
      <c r="AC432" s="52">
        <v>0</v>
      </c>
      <c r="AD432" s="52" t="str">
        <f t="shared" si="155"/>
        <v>-</v>
      </c>
      <c r="AE432" s="52" t="str">
        <f t="shared" si="156"/>
        <v>-</v>
      </c>
      <c r="AF432" s="10" t="str">
        <f t="shared" si="157"/>
        <v>-</v>
      </c>
      <c r="AG432" s="110">
        <v>40</v>
      </c>
      <c r="AH432" s="196">
        <f>IFERROR(AG432/AG436,"-")</f>
        <v>3.3755274261603373E-2</v>
      </c>
      <c r="AI432" s="52">
        <v>50080764</v>
      </c>
      <c r="AJ432" s="52">
        <v>39</v>
      </c>
      <c r="AK432" s="52">
        <f t="shared" si="158"/>
        <v>1252019.1000000001</v>
      </c>
      <c r="AL432" s="52">
        <f t="shared" si="159"/>
        <v>1284122.1538461538</v>
      </c>
      <c r="AM432" s="10">
        <f t="shared" si="160"/>
        <v>0.97499999999999998</v>
      </c>
      <c r="AN432" s="110">
        <v>34</v>
      </c>
      <c r="AO432" s="196">
        <f>IFERROR(AN432/AN436,"-")</f>
        <v>1.9154929577464789E-2</v>
      </c>
      <c r="AP432" s="52">
        <v>39108329</v>
      </c>
      <c r="AQ432" s="52">
        <v>31</v>
      </c>
      <c r="AR432" s="52">
        <f t="shared" si="161"/>
        <v>1150244.9705882352</v>
      </c>
      <c r="AS432" s="52">
        <f t="shared" si="162"/>
        <v>1261559</v>
      </c>
      <c r="AT432" s="10">
        <f t="shared" si="163"/>
        <v>0.91176470588235292</v>
      </c>
      <c r="AU432" s="110">
        <v>88</v>
      </c>
      <c r="AV432" s="196">
        <f>IFERROR(AU432/AU436,"-")</f>
        <v>0.5641025641025641</v>
      </c>
      <c r="AW432" s="52">
        <v>102155429</v>
      </c>
      <c r="AX432" s="52">
        <v>81</v>
      </c>
      <c r="AY432" s="52">
        <f t="shared" si="164"/>
        <v>1160857.1477272727</v>
      </c>
      <c r="AZ432" s="52">
        <f t="shared" si="165"/>
        <v>1261178.1358024692</v>
      </c>
      <c r="BA432" s="10">
        <f t="shared" si="166"/>
        <v>0.92045454545454541</v>
      </c>
      <c r="BB432" s="110">
        <v>11</v>
      </c>
      <c r="BC432" s="196">
        <f>IFERROR(BB432/BB436,"-")</f>
        <v>5.8479532163742687E-3</v>
      </c>
      <c r="BD432" s="52">
        <v>10327187</v>
      </c>
      <c r="BE432" s="52">
        <v>9</v>
      </c>
      <c r="BF432" s="52">
        <f t="shared" si="167"/>
        <v>938835.18181818177</v>
      </c>
      <c r="BG432" s="52">
        <f t="shared" si="168"/>
        <v>1147465.2222222222</v>
      </c>
      <c r="BH432" s="10">
        <f t="shared" si="169"/>
        <v>0.81818181818181823</v>
      </c>
      <c r="BJ432" s="59"/>
    </row>
    <row r="433" spans="2:62" s="8" customFormat="1">
      <c r="B433" s="404"/>
      <c r="C433" s="407"/>
      <c r="D433" s="105" t="s">
        <v>134</v>
      </c>
      <c r="E433" s="109">
        <v>18</v>
      </c>
      <c r="F433" s="194">
        <f>IFERROR(E433/E436,"-")</f>
        <v>5.4545454545454543E-2</v>
      </c>
      <c r="G433" s="195">
        <v>29185730</v>
      </c>
      <c r="H433" s="195">
        <v>17</v>
      </c>
      <c r="I433" s="195">
        <f t="shared" si="170"/>
        <v>1621429.4444444445</v>
      </c>
      <c r="J433" s="195">
        <f t="shared" si="147"/>
        <v>1716807.6470588236</v>
      </c>
      <c r="K433" s="106">
        <f t="shared" si="148"/>
        <v>0.94444444444444442</v>
      </c>
      <c r="L433" s="109">
        <v>28</v>
      </c>
      <c r="M433" s="194">
        <f>IFERROR(L433/L436,"-")</f>
        <v>7.6004343105320303E-3</v>
      </c>
      <c r="N433" s="195">
        <v>40267067</v>
      </c>
      <c r="O433" s="195">
        <v>24</v>
      </c>
      <c r="P433" s="195">
        <f t="shared" si="149"/>
        <v>1438109.5357142857</v>
      </c>
      <c r="Q433" s="195">
        <f t="shared" si="150"/>
        <v>1677794.4583333333</v>
      </c>
      <c r="R433" s="106">
        <f t="shared" si="151"/>
        <v>0.8571428571428571</v>
      </c>
      <c r="S433" s="109">
        <v>0</v>
      </c>
      <c r="T433" s="194">
        <f>IFERROR(S433/S436,"-")</f>
        <v>0</v>
      </c>
      <c r="U433" s="195">
        <v>0</v>
      </c>
      <c r="V433" s="195">
        <v>0</v>
      </c>
      <c r="W433" s="195" t="str">
        <f t="shared" si="152"/>
        <v>-</v>
      </c>
      <c r="X433" s="195" t="str">
        <f t="shared" si="153"/>
        <v>-</v>
      </c>
      <c r="Y433" s="106" t="str">
        <f t="shared" si="154"/>
        <v>-</v>
      </c>
      <c r="Z433" s="109">
        <v>0</v>
      </c>
      <c r="AA433" s="194">
        <f>IFERROR(Z433/Z436,"-")</f>
        <v>0</v>
      </c>
      <c r="AB433" s="195">
        <v>0</v>
      </c>
      <c r="AC433" s="195">
        <v>0</v>
      </c>
      <c r="AD433" s="195" t="str">
        <f t="shared" si="155"/>
        <v>-</v>
      </c>
      <c r="AE433" s="195" t="str">
        <f t="shared" si="156"/>
        <v>-</v>
      </c>
      <c r="AF433" s="106" t="str">
        <f t="shared" si="157"/>
        <v>-</v>
      </c>
      <c r="AG433" s="109">
        <v>15</v>
      </c>
      <c r="AH433" s="194">
        <f>IFERROR(AG433/AG436,"-")</f>
        <v>1.2658227848101266E-2</v>
      </c>
      <c r="AI433" s="195">
        <v>23727262</v>
      </c>
      <c r="AJ433" s="195">
        <v>13</v>
      </c>
      <c r="AK433" s="195">
        <f t="shared" si="158"/>
        <v>1581817.4666666666</v>
      </c>
      <c r="AL433" s="195">
        <f t="shared" si="159"/>
        <v>1825174</v>
      </c>
      <c r="AM433" s="106">
        <f t="shared" si="160"/>
        <v>0.8666666666666667</v>
      </c>
      <c r="AN433" s="109">
        <v>9</v>
      </c>
      <c r="AO433" s="194">
        <f>IFERROR(AN433/AN436,"-")</f>
        <v>5.0704225352112674E-3</v>
      </c>
      <c r="AP433" s="195">
        <v>8008559</v>
      </c>
      <c r="AQ433" s="195">
        <v>7</v>
      </c>
      <c r="AR433" s="195">
        <f t="shared" si="161"/>
        <v>889839.88888888888</v>
      </c>
      <c r="AS433" s="195">
        <f t="shared" si="162"/>
        <v>1144079.857142857</v>
      </c>
      <c r="AT433" s="106">
        <f t="shared" si="163"/>
        <v>0.77777777777777779</v>
      </c>
      <c r="AU433" s="109">
        <v>28</v>
      </c>
      <c r="AV433" s="194">
        <f>IFERROR(AU433/AU436,"-")</f>
        <v>0.17948717948717949</v>
      </c>
      <c r="AW433" s="195">
        <v>40267067</v>
      </c>
      <c r="AX433" s="195">
        <v>24</v>
      </c>
      <c r="AY433" s="195">
        <f t="shared" si="164"/>
        <v>1438109.5357142857</v>
      </c>
      <c r="AZ433" s="195">
        <f t="shared" si="165"/>
        <v>1677794.4583333333</v>
      </c>
      <c r="BA433" s="106">
        <f t="shared" si="166"/>
        <v>0.8571428571428571</v>
      </c>
      <c r="BB433" s="109">
        <v>6</v>
      </c>
      <c r="BC433" s="194">
        <f>IFERROR(BB433/BB436,"-")</f>
        <v>3.189792663476874E-3</v>
      </c>
      <c r="BD433" s="195">
        <v>12447671</v>
      </c>
      <c r="BE433" s="195">
        <v>6</v>
      </c>
      <c r="BF433" s="195">
        <f t="shared" si="167"/>
        <v>2074611.8333333333</v>
      </c>
      <c r="BG433" s="195">
        <f t="shared" si="168"/>
        <v>2074611.8333333333</v>
      </c>
      <c r="BH433" s="106">
        <f t="shared" si="169"/>
        <v>1</v>
      </c>
      <c r="BJ433" s="59"/>
    </row>
    <row r="434" spans="2:62" s="8" customFormat="1">
      <c r="B434" s="404"/>
      <c r="C434" s="407"/>
      <c r="D434" s="105" t="s">
        <v>135</v>
      </c>
      <c r="E434" s="110">
        <v>14</v>
      </c>
      <c r="F434" s="196">
        <f>IFERROR(E434/E436,"-")</f>
        <v>4.2424242424242427E-2</v>
      </c>
      <c r="G434" s="52">
        <v>30497109</v>
      </c>
      <c r="H434" s="52">
        <v>13</v>
      </c>
      <c r="I434" s="52">
        <f t="shared" si="170"/>
        <v>2178364.9285714286</v>
      </c>
      <c r="J434" s="52">
        <f t="shared" si="147"/>
        <v>2345931.4615384615</v>
      </c>
      <c r="K434" s="10">
        <f t="shared" si="148"/>
        <v>0.9285714285714286</v>
      </c>
      <c r="L434" s="110">
        <v>30</v>
      </c>
      <c r="M434" s="196">
        <f>IFERROR(L434/L436,"-")</f>
        <v>8.1433224755700327E-3</v>
      </c>
      <c r="N434" s="52">
        <v>41897283</v>
      </c>
      <c r="O434" s="52">
        <v>24</v>
      </c>
      <c r="P434" s="52">
        <f t="shared" si="149"/>
        <v>1396576.1</v>
      </c>
      <c r="Q434" s="52">
        <f t="shared" si="150"/>
        <v>1745720.125</v>
      </c>
      <c r="R434" s="10">
        <f t="shared" si="151"/>
        <v>0.8</v>
      </c>
      <c r="S434" s="110">
        <v>0</v>
      </c>
      <c r="T434" s="196">
        <f>IFERROR(S434/S436,"-")</f>
        <v>0</v>
      </c>
      <c r="U434" s="52">
        <v>0</v>
      </c>
      <c r="V434" s="52">
        <v>0</v>
      </c>
      <c r="W434" s="52" t="str">
        <f t="shared" si="152"/>
        <v>-</v>
      </c>
      <c r="X434" s="52" t="str">
        <f t="shared" si="153"/>
        <v>-</v>
      </c>
      <c r="Y434" s="10" t="str">
        <f t="shared" si="154"/>
        <v>-</v>
      </c>
      <c r="Z434" s="110">
        <v>0</v>
      </c>
      <c r="AA434" s="196">
        <f>IFERROR(Z434/Z436,"-")</f>
        <v>0</v>
      </c>
      <c r="AB434" s="52">
        <v>0</v>
      </c>
      <c r="AC434" s="52">
        <v>0</v>
      </c>
      <c r="AD434" s="52" t="str">
        <f t="shared" si="155"/>
        <v>-</v>
      </c>
      <c r="AE434" s="52" t="str">
        <f t="shared" si="156"/>
        <v>-</v>
      </c>
      <c r="AF434" s="10" t="str">
        <f t="shared" si="157"/>
        <v>-</v>
      </c>
      <c r="AG434" s="110">
        <v>16</v>
      </c>
      <c r="AH434" s="196">
        <f>IFERROR(AG434/AG436,"-")</f>
        <v>1.350210970464135E-2</v>
      </c>
      <c r="AI434" s="52">
        <v>19307583</v>
      </c>
      <c r="AJ434" s="52">
        <v>13</v>
      </c>
      <c r="AK434" s="52">
        <f t="shared" si="158"/>
        <v>1206723.9375</v>
      </c>
      <c r="AL434" s="52">
        <f t="shared" si="159"/>
        <v>1485198.6923076923</v>
      </c>
      <c r="AM434" s="10">
        <f t="shared" si="160"/>
        <v>0.8125</v>
      </c>
      <c r="AN434" s="110">
        <v>11</v>
      </c>
      <c r="AO434" s="196">
        <f>IFERROR(AN434/AN436,"-")</f>
        <v>6.1971830985915492E-3</v>
      </c>
      <c r="AP434" s="52">
        <v>15572736</v>
      </c>
      <c r="AQ434" s="52">
        <v>8</v>
      </c>
      <c r="AR434" s="52">
        <f t="shared" si="161"/>
        <v>1415703.2727272727</v>
      </c>
      <c r="AS434" s="52">
        <f t="shared" si="162"/>
        <v>1946592</v>
      </c>
      <c r="AT434" s="10">
        <f t="shared" si="163"/>
        <v>0.72727272727272729</v>
      </c>
      <c r="AU434" s="110">
        <v>30</v>
      </c>
      <c r="AV434" s="196">
        <f>IFERROR(AU434/AU436,"-")</f>
        <v>0.19230769230769232</v>
      </c>
      <c r="AW434" s="52">
        <v>41897283</v>
      </c>
      <c r="AX434" s="52">
        <v>24</v>
      </c>
      <c r="AY434" s="52">
        <f t="shared" si="164"/>
        <v>1396576.1</v>
      </c>
      <c r="AZ434" s="52">
        <f t="shared" si="165"/>
        <v>1745720.125</v>
      </c>
      <c r="BA434" s="10">
        <f t="shared" si="166"/>
        <v>0.8</v>
      </c>
      <c r="BB434" s="110">
        <v>3</v>
      </c>
      <c r="BC434" s="196">
        <f>IFERROR(BB434/BB436,"-")</f>
        <v>1.594896331738437E-3</v>
      </c>
      <c r="BD434" s="52">
        <v>3059149</v>
      </c>
      <c r="BE434" s="52">
        <v>3</v>
      </c>
      <c r="BF434" s="52">
        <f t="shared" si="167"/>
        <v>1019716.3333333334</v>
      </c>
      <c r="BG434" s="52">
        <f t="shared" si="168"/>
        <v>1019716.3333333334</v>
      </c>
      <c r="BH434" s="10">
        <f t="shared" si="169"/>
        <v>1</v>
      </c>
      <c r="BJ434" s="59"/>
    </row>
    <row r="435" spans="2:62" s="8" customFormat="1">
      <c r="B435" s="404"/>
      <c r="C435" s="407"/>
      <c r="D435" s="108" t="s">
        <v>136</v>
      </c>
      <c r="E435" s="303">
        <v>4</v>
      </c>
      <c r="F435" s="197">
        <f>IFERROR(E435/E436,"-")</f>
        <v>1.2121212121212121E-2</v>
      </c>
      <c r="G435" s="98">
        <v>7664321</v>
      </c>
      <c r="H435" s="98">
        <v>4</v>
      </c>
      <c r="I435" s="98">
        <f t="shared" si="170"/>
        <v>1916080.25</v>
      </c>
      <c r="J435" s="98">
        <f t="shared" si="147"/>
        <v>1916080.25</v>
      </c>
      <c r="K435" s="26">
        <f t="shared" si="148"/>
        <v>1</v>
      </c>
      <c r="L435" s="303">
        <v>10</v>
      </c>
      <c r="M435" s="197">
        <f>IFERROR(L435/L436,"-")</f>
        <v>2.7144408251900108E-3</v>
      </c>
      <c r="N435" s="98">
        <v>33546561</v>
      </c>
      <c r="O435" s="98">
        <v>9</v>
      </c>
      <c r="P435" s="98">
        <f t="shared" si="149"/>
        <v>3354656.1</v>
      </c>
      <c r="Q435" s="98">
        <f t="shared" si="150"/>
        <v>3727395.6666666665</v>
      </c>
      <c r="R435" s="26">
        <f t="shared" si="151"/>
        <v>0.9</v>
      </c>
      <c r="S435" s="303">
        <v>0</v>
      </c>
      <c r="T435" s="197">
        <f>IFERROR(S435/S436,"-")</f>
        <v>0</v>
      </c>
      <c r="U435" s="98">
        <v>0</v>
      </c>
      <c r="V435" s="98">
        <v>0</v>
      </c>
      <c r="W435" s="98" t="str">
        <f t="shared" si="152"/>
        <v>-</v>
      </c>
      <c r="X435" s="98" t="str">
        <f t="shared" si="153"/>
        <v>-</v>
      </c>
      <c r="Y435" s="26" t="str">
        <f t="shared" si="154"/>
        <v>-</v>
      </c>
      <c r="Z435" s="303">
        <v>0</v>
      </c>
      <c r="AA435" s="197">
        <f>IFERROR(Z435/Z436,"-")</f>
        <v>0</v>
      </c>
      <c r="AB435" s="98">
        <v>0</v>
      </c>
      <c r="AC435" s="98">
        <v>0</v>
      </c>
      <c r="AD435" s="98" t="str">
        <f t="shared" si="155"/>
        <v>-</v>
      </c>
      <c r="AE435" s="98" t="str">
        <f t="shared" si="156"/>
        <v>-</v>
      </c>
      <c r="AF435" s="26" t="str">
        <f t="shared" si="157"/>
        <v>-</v>
      </c>
      <c r="AG435" s="303">
        <v>2</v>
      </c>
      <c r="AH435" s="197">
        <f>IFERROR(AG435/AG436,"-")</f>
        <v>1.6877637130801688E-3</v>
      </c>
      <c r="AI435" s="98">
        <v>8060191</v>
      </c>
      <c r="AJ435" s="98">
        <v>2</v>
      </c>
      <c r="AK435" s="98">
        <f t="shared" si="158"/>
        <v>4030095.5</v>
      </c>
      <c r="AL435" s="98">
        <f t="shared" si="159"/>
        <v>4030095.5</v>
      </c>
      <c r="AM435" s="26">
        <f t="shared" si="160"/>
        <v>1</v>
      </c>
      <c r="AN435" s="303">
        <v>7</v>
      </c>
      <c r="AO435" s="197">
        <f>IFERROR(AN435/AN436,"-")</f>
        <v>3.9436619718309857E-3</v>
      </c>
      <c r="AP435" s="98">
        <v>21757433</v>
      </c>
      <c r="AQ435" s="98">
        <v>6</v>
      </c>
      <c r="AR435" s="98">
        <f t="shared" si="161"/>
        <v>3108204.7142857141</v>
      </c>
      <c r="AS435" s="98">
        <f t="shared" si="162"/>
        <v>3626238.8333333335</v>
      </c>
      <c r="AT435" s="26">
        <f t="shared" si="163"/>
        <v>0.8571428571428571</v>
      </c>
      <c r="AU435" s="303">
        <v>10</v>
      </c>
      <c r="AV435" s="197">
        <f>IFERROR(AU435/AU436,"-")</f>
        <v>6.4102564102564097E-2</v>
      </c>
      <c r="AW435" s="98">
        <v>33546561</v>
      </c>
      <c r="AX435" s="98">
        <v>9</v>
      </c>
      <c r="AY435" s="98">
        <f t="shared" si="164"/>
        <v>3354656.1</v>
      </c>
      <c r="AZ435" s="98">
        <f t="shared" si="165"/>
        <v>3727395.6666666665</v>
      </c>
      <c r="BA435" s="26">
        <f t="shared" si="166"/>
        <v>0.9</v>
      </c>
      <c r="BB435" s="303">
        <v>2</v>
      </c>
      <c r="BC435" s="197">
        <f>IFERROR(BB435/BB436,"-")</f>
        <v>1.0632642211589581E-3</v>
      </c>
      <c r="BD435" s="98">
        <v>1308631</v>
      </c>
      <c r="BE435" s="98">
        <v>1</v>
      </c>
      <c r="BF435" s="98">
        <f t="shared" si="167"/>
        <v>654315.5</v>
      </c>
      <c r="BG435" s="98">
        <f t="shared" si="168"/>
        <v>1308631</v>
      </c>
      <c r="BH435" s="26">
        <f t="shared" si="169"/>
        <v>0.5</v>
      </c>
      <c r="BJ435" s="59"/>
    </row>
    <row r="436" spans="2:62" s="8" customFormat="1">
      <c r="B436" s="405"/>
      <c r="C436" s="408"/>
      <c r="D436" s="221" t="s">
        <v>64</v>
      </c>
      <c r="E436" s="111">
        <f>SUM(E428:E435)</f>
        <v>330</v>
      </c>
      <c r="F436" s="198">
        <f>IFERROR(E436/E436,"-")</f>
        <v>1</v>
      </c>
      <c r="G436" s="99">
        <f>SUM(G428:G435)</f>
        <v>119508182</v>
      </c>
      <c r="H436" s="99">
        <f>SUM(H428:H435)</f>
        <v>116</v>
      </c>
      <c r="I436" s="99">
        <f t="shared" si="170"/>
        <v>362146.00606060604</v>
      </c>
      <c r="J436" s="99">
        <f t="shared" si="147"/>
        <v>1030242.948275862</v>
      </c>
      <c r="K436" s="87">
        <f t="shared" si="148"/>
        <v>0.3515151515151515</v>
      </c>
      <c r="L436" s="111">
        <f>SUM(L428:L435)</f>
        <v>3684</v>
      </c>
      <c r="M436" s="198">
        <f>IFERROR(L436/L436,"-")</f>
        <v>1</v>
      </c>
      <c r="N436" s="99">
        <f>SUM(N428:N435)</f>
        <v>338759641</v>
      </c>
      <c r="O436" s="99">
        <f>SUM(O428:O435)</f>
        <v>425</v>
      </c>
      <c r="P436" s="99">
        <f t="shared" si="149"/>
        <v>91954.299945711187</v>
      </c>
      <c r="Q436" s="99">
        <f t="shared" si="150"/>
        <v>797081.50823529414</v>
      </c>
      <c r="R436" s="87">
        <f t="shared" si="151"/>
        <v>0.11536373507057546</v>
      </c>
      <c r="S436" s="111">
        <f>SUM(S428:S435)</f>
        <v>225</v>
      </c>
      <c r="T436" s="198">
        <f>IFERROR(S436/S436,"-")</f>
        <v>1</v>
      </c>
      <c r="U436" s="99">
        <f>SUM(U428:U435)</f>
        <v>9382558</v>
      </c>
      <c r="V436" s="99">
        <f>SUM(V428:V435)</f>
        <v>18</v>
      </c>
      <c r="W436" s="99">
        <f t="shared" si="152"/>
        <v>41700.257777777777</v>
      </c>
      <c r="X436" s="99">
        <f t="shared" si="153"/>
        <v>521253.22222222225</v>
      </c>
      <c r="Y436" s="87">
        <f t="shared" si="154"/>
        <v>0.08</v>
      </c>
      <c r="Z436" s="111">
        <f>SUM(Z428:Z435)</f>
        <v>477</v>
      </c>
      <c r="AA436" s="198">
        <f>IFERROR(Z436/Z436,"-")</f>
        <v>1</v>
      </c>
      <c r="AB436" s="99">
        <f>SUM(AB428:AB435)</f>
        <v>6578807</v>
      </c>
      <c r="AC436" s="99">
        <f>SUM(AC428:AC435)</f>
        <v>11</v>
      </c>
      <c r="AD436" s="99">
        <f t="shared" si="155"/>
        <v>13792.048218029349</v>
      </c>
      <c r="AE436" s="99">
        <f t="shared" si="156"/>
        <v>598073.36363636365</v>
      </c>
      <c r="AF436" s="87">
        <f t="shared" si="157"/>
        <v>2.3060796645702306E-2</v>
      </c>
      <c r="AG436" s="111">
        <f>SUM(AG428:AG435)</f>
        <v>1185</v>
      </c>
      <c r="AH436" s="198">
        <f>IFERROR(AG436/AG436,"-")</f>
        <v>1</v>
      </c>
      <c r="AI436" s="99">
        <f>SUM(AI428:AI435)</f>
        <v>156390283</v>
      </c>
      <c r="AJ436" s="99">
        <f>SUM(AJ428:AJ435)</f>
        <v>204</v>
      </c>
      <c r="AK436" s="99">
        <f t="shared" si="158"/>
        <v>131974.9223628692</v>
      </c>
      <c r="AL436" s="99">
        <f t="shared" si="159"/>
        <v>766619.03431372554</v>
      </c>
      <c r="AM436" s="87">
        <f t="shared" si="160"/>
        <v>0.17215189873417722</v>
      </c>
      <c r="AN436" s="111">
        <f>SUM(AN428:AN435)</f>
        <v>1775</v>
      </c>
      <c r="AO436" s="198">
        <f>IFERROR(AN436/AN436,"-")</f>
        <v>1</v>
      </c>
      <c r="AP436" s="99">
        <f>SUM(AP428:AP435)</f>
        <v>134164510</v>
      </c>
      <c r="AQ436" s="99">
        <f>SUM(AQ428:AQ435)</f>
        <v>173</v>
      </c>
      <c r="AR436" s="99">
        <f t="shared" si="161"/>
        <v>75585.63943661972</v>
      </c>
      <c r="AS436" s="99">
        <f t="shared" si="162"/>
        <v>775517.39884393068</v>
      </c>
      <c r="AT436" s="87">
        <f t="shared" si="163"/>
        <v>9.7464788732394364E-2</v>
      </c>
      <c r="AU436" s="111">
        <f>SUM(AU428:AU435)</f>
        <v>156</v>
      </c>
      <c r="AV436" s="198">
        <f>IFERROR(AU436/AU436,"-")</f>
        <v>1</v>
      </c>
      <c r="AW436" s="99">
        <f>SUM(AW428:AW435)</f>
        <v>217866340</v>
      </c>
      <c r="AX436" s="99">
        <f>SUM(AX428:AX435)</f>
        <v>138</v>
      </c>
      <c r="AY436" s="99">
        <f t="shared" si="164"/>
        <v>1396579.1025641025</v>
      </c>
      <c r="AZ436" s="99">
        <f t="shared" si="165"/>
        <v>1578741.5942028984</v>
      </c>
      <c r="BA436" s="87">
        <f t="shared" si="166"/>
        <v>0.88461538461538458</v>
      </c>
      <c r="BB436" s="111">
        <f>SUM(BB428:BB435)</f>
        <v>1881</v>
      </c>
      <c r="BC436" s="198">
        <f>IFERROR(BB436/BB436,"-")</f>
        <v>1</v>
      </c>
      <c r="BD436" s="99">
        <f>SUM(BD428:BD435)</f>
        <v>50708901</v>
      </c>
      <c r="BE436" s="99">
        <f>SUM(BE428:BE435)</f>
        <v>62</v>
      </c>
      <c r="BF436" s="99">
        <f t="shared" si="167"/>
        <v>26958.480063795854</v>
      </c>
      <c r="BG436" s="99">
        <f t="shared" si="168"/>
        <v>817885.5</v>
      </c>
      <c r="BH436" s="87">
        <f t="shared" si="169"/>
        <v>3.2961190855927698E-2</v>
      </c>
      <c r="BJ436" s="59"/>
    </row>
    <row r="437" spans="2:62" s="8" customFormat="1">
      <c r="B437" s="403">
        <v>49</v>
      </c>
      <c r="C437" s="406" t="s">
        <v>22</v>
      </c>
      <c r="D437" s="105" t="s">
        <v>132</v>
      </c>
      <c r="E437" s="109">
        <v>110</v>
      </c>
      <c r="F437" s="194">
        <f>IFERROR(E437/E445,"-")</f>
        <v>0.55276381909547734</v>
      </c>
      <c r="G437" s="195">
        <v>0</v>
      </c>
      <c r="H437" s="195">
        <v>0</v>
      </c>
      <c r="I437" s="195">
        <f t="shared" si="170"/>
        <v>0</v>
      </c>
      <c r="J437" s="195" t="str">
        <f t="shared" si="147"/>
        <v>-</v>
      </c>
      <c r="K437" s="106">
        <f t="shared" si="148"/>
        <v>0</v>
      </c>
      <c r="L437" s="109">
        <v>1572</v>
      </c>
      <c r="M437" s="194">
        <f>IFERROR(L437/L445,"-")</f>
        <v>0.7645914396887159</v>
      </c>
      <c r="N437" s="195">
        <v>0</v>
      </c>
      <c r="O437" s="195">
        <v>0</v>
      </c>
      <c r="P437" s="195">
        <f t="shared" si="149"/>
        <v>0</v>
      </c>
      <c r="Q437" s="195" t="str">
        <f t="shared" si="150"/>
        <v>-</v>
      </c>
      <c r="R437" s="106">
        <f t="shared" si="151"/>
        <v>0</v>
      </c>
      <c r="S437" s="109">
        <v>89</v>
      </c>
      <c r="T437" s="194">
        <f>IFERROR(S437/S445,"-")</f>
        <v>0.86407766990291257</v>
      </c>
      <c r="U437" s="195">
        <v>0</v>
      </c>
      <c r="V437" s="195">
        <v>0</v>
      </c>
      <c r="W437" s="195">
        <f t="shared" si="152"/>
        <v>0</v>
      </c>
      <c r="X437" s="195" t="str">
        <f t="shared" si="153"/>
        <v>-</v>
      </c>
      <c r="Y437" s="106">
        <f t="shared" si="154"/>
        <v>0</v>
      </c>
      <c r="Z437" s="109">
        <v>207</v>
      </c>
      <c r="AA437" s="194">
        <f>IFERROR(Z437/Z445,"-")</f>
        <v>0.91592920353982299</v>
      </c>
      <c r="AB437" s="195">
        <v>0</v>
      </c>
      <c r="AC437" s="195">
        <v>0</v>
      </c>
      <c r="AD437" s="195">
        <f t="shared" si="155"/>
        <v>0</v>
      </c>
      <c r="AE437" s="195" t="str">
        <f t="shared" si="156"/>
        <v>-</v>
      </c>
      <c r="AF437" s="106">
        <f t="shared" si="157"/>
        <v>0</v>
      </c>
      <c r="AG437" s="109">
        <v>485</v>
      </c>
      <c r="AH437" s="194">
        <f>IFERROR(AG437/AG445,"-")</f>
        <v>0.68696883852691215</v>
      </c>
      <c r="AI437" s="195">
        <v>0</v>
      </c>
      <c r="AJ437" s="195">
        <v>0</v>
      </c>
      <c r="AK437" s="195">
        <f t="shared" si="158"/>
        <v>0</v>
      </c>
      <c r="AL437" s="195" t="str">
        <f t="shared" si="159"/>
        <v>-</v>
      </c>
      <c r="AM437" s="106">
        <f t="shared" si="160"/>
        <v>0</v>
      </c>
      <c r="AN437" s="109">
        <v>791</v>
      </c>
      <c r="AO437" s="194">
        <f>IFERROR(AN437/AN445,"-")</f>
        <v>0.78550148957298904</v>
      </c>
      <c r="AP437" s="195">
        <v>0</v>
      </c>
      <c r="AQ437" s="195">
        <v>0</v>
      </c>
      <c r="AR437" s="195">
        <f t="shared" si="161"/>
        <v>0</v>
      </c>
      <c r="AS437" s="195" t="str">
        <f t="shared" si="162"/>
        <v>-</v>
      </c>
      <c r="AT437" s="106">
        <f t="shared" si="163"/>
        <v>0</v>
      </c>
      <c r="AU437" s="109">
        <v>0</v>
      </c>
      <c r="AV437" s="194">
        <f>IFERROR(AU437/AU445,"-")</f>
        <v>0</v>
      </c>
      <c r="AW437" s="195">
        <v>0</v>
      </c>
      <c r="AX437" s="195">
        <v>0</v>
      </c>
      <c r="AY437" s="195" t="str">
        <f t="shared" si="164"/>
        <v>-</v>
      </c>
      <c r="AZ437" s="195" t="str">
        <f t="shared" si="165"/>
        <v>-</v>
      </c>
      <c r="BA437" s="106" t="str">
        <f t="shared" si="166"/>
        <v>-</v>
      </c>
      <c r="BB437" s="109">
        <v>1146</v>
      </c>
      <c r="BC437" s="194">
        <f>IFERROR(BB437/BB445,"-")</f>
        <v>0.90521327014218012</v>
      </c>
      <c r="BD437" s="195">
        <v>0</v>
      </c>
      <c r="BE437" s="195">
        <v>0</v>
      </c>
      <c r="BF437" s="195">
        <f t="shared" si="167"/>
        <v>0</v>
      </c>
      <c r="BG437" s="195" t="str">
        <f t="shared" si="168"/>
        <v>-</v>
      </c>
      <c r="BH437" s="106">
        <f t="shared" si="169"/>
        <v>0</v>
      </c>
      <c r="BJ437" s="59"/>
    </row>
    <row r="438" spans="2:62" s="8" customFormat="1">
      <c r="B438" s="404"/>
      <c r="C438" s="407"/>
      <c r="D438" s="105" t="s">
        <v>129</v>
      </c>
      <c r="E438" s="110">
        <v>21</v>
      </c>
      <c r="F438" s="196">
        <f>IFERROR(E438/E445,"-")</f>
        <v>0.10552763819095477</v>
      </c>
      <c r="G438" s="52">
        <v>833733</v>
      </c>
      <c r="H438" s="52">
        <v>8</v>
      </c>
      <c r="I438" s="52">
        <f t="shared" si="170"/>
        <v>39701.571428571428</v>
      </c>
      <c r="J438" s="52">
        <f t="shared" si="147"/>
        <v>104216.625</v>
      </c>
      <c r="K438" s="10">
        <f t="shared" si="148"/>
        <v>0.38095238095238093</v>
      </c>
      <c r="L438" s="110">
        <v>191</v>
      </c>
      <c r="M438" s="196">
        <f>IFERROR(L438/L445,"-")</f>
        <v>9.2898832684824906E-2</v>
      </c>
      <c r="N438" s="52">
        <v>7261550</v>
      </c>
      <c r="O438" s="52">
        <v>59</v>
      </c>
      <c r="P438" s="52">
        <f t="shared" si="149"/>
        <v>38018.586387434552</v>
      </c>
      <c r="Q438" s="52">
        <f t="shared" si="150"/>
        <v>123077.1186440678</v>
      </c>
      <c r="R438" s="10">
        <f t="shared" si="151"/>
        <v>0.30890052356020942</v>
      </c>
      <c r="S438" s="110">
        <v>3</v>
      </c>
      <c r="T438" s="196">
        <f>IFERROR(S438/S445,"-")</f>
        <v>2.9126213592233011E-2</v>
      </c>
      <c r="U438" s="52">
        <v>118632</v>
      </c>
      <c r="V438" s="52">
        <v>1</v>
      </c>
      <c r="W438" s="52">
        <f t="shared" si="152"/>
        <v>39544</v>
      </c>
      <c r="X438" s="52">
        <f t="shared" si="153"/>
        <v>118632</v>
      </c>
      <c r="Y438" s="10">
        <f t="shared" si="154"/>
        <v>0.33333333333333331</v>
      </c>
      <c r="Z438" s="110">
        <v>3</v>
      </c>
      <c r="AA438" s="196">
        <f>IFERROR(Z438/Z445,"-")</f>
        <v>1.3274336283185841E-2</v>
      </c>
      <c r="AB438" s="52">
        <v>0</v>
      </c>
      <c r="AC438" s="52">
        <v>0</v>
      </c>
      <c r="AD438" s="52">
        <f t="shared" si="155"/>
        <v>0</v>
      </c>
      <c r="AE438" s="52" t="str">
        <f t="shared" si="156"/>
        <v>-</v>
      </c>
      <c r="AF438" s="10">
        <f t="shared" si="157"/>
        <v>0</v>
      </c>
      <c r="AG438" s="110">
        <v>94</v>
      </c>
      <c r="AH438" s="196">
        <f>IFERROR(AG438/AG445,"-")</f>
        <v>0.13314447592067988</v>
      </c>
      <c r="AI438" s="52">
        <v>3665752</v>
      </c>
      <c r="AJ438" s="52">
        <v>30</v>
      </c>
      <c r="AK438" s="52">
        <f t="shared" si="158"/>
        <v>38997.361702127659</v>
      </c>
      <c r="AL438" s="52">
        <f t="shared" si="159"/>
        <v>122191.73333333334</v>
      </c>
      <c r="AM438" s="10">
        <f t="shared" si="160"/>
        <v>0.31914893617021278</v>
      </c>
      <c r="AN438" s="110">
        <v>91</v>
      </c>
      <c r="AO438" s="196">
        <f>IFERROR(AN438/AN445,"-")</f>
        <v>9.0367428003972197E-2</v>
      </c>
      <c r="AP438" s="52">
        <v>3477166</v>
      </c>
      <c r="AQ438" s="52">
        <v>28</v>
      </c>
      <c r="AR438" s="52">
        <f t="shared" si="161"/>
        <v>38210.615384615383</v>
      </c>
      <c r="AS438" s="52">
        <f t="shared" si="162"/>
        <v>124184.5</v>
      </c>
      <c r="AT438" s="10">
        <f t="shared" si="163"/>
        <v>0.30769230769230771</v>
      </c>
      <c r="AU438" s="110">
        <v>0</v>
      </c>
      <c r="AV438" s="196">
        <f>IFERROR(AU438/AU445,"-")</f>
        <v>0</v>
      </c>
      <c r="AW438" s="52">
        <v>0</v>
      </c>
      <c r="AX438" s="52">
        <v>0</v>
      </c>
      <c r="AY438" s="52" t="str">
        <f t="shared" si="164"/>
        <v>-</v>
      </c>
      <c r="AZ438" s="52" t="str">
        <f t="shared" si="165"/>
        <v>-</v>
      </c>
      <c r="BA438" s="10" t="str">
        <f t="shared" si="166"/>
        <v>-</v>
      </c>
      <c r="BB438" s="110">
        <v>55</v>
      </c>
      <c r="BC438" s="196">
        <f>IFERROR(BB438/BB445,"-")</f>
        <v>4.3443917851500792E-2</v>
      </c>
      <c r="BD438" s="52">
        <v>970026</v>
      </c>
      <c r="BE438" s="52">
        <v>7</v>
      </c>
      <c r="BF438" s="52">
        <f t="shared" si="167"/>
        <v>17636.836363636365</v>
      </c>
      <c r="BG438" s="52">
        <f t="shared" si="168"/>
        <v>138575.14285714287</v>
      </c>
      <c r="BH438" s="10">
        <f t="shared" si="169"/>
        <v>0.12727272727272726</v>
      </c>
      <c r="BJ438" s="59"/>
    </row>
    <row r="439" spans="2:62" s="8" customFormat="1">
      <c r="B439" s="404"/>
      <c r="C439" s="407"/>
      <c r="D439" s="105" t="s">
        <v>130</v>
      </c>
      <c r="E439" s="110">
        <v>14</v>
      </c>
      <c r="F439" s="196">
        <f>IFERROR(E439/E445,"-")</f>
        <v>7.0351758793969849E-2</v>
      </c>
      <c r="G439" s="52">
        <v>1957798</v>
      </c>
      <c r="H439" s="52">
        <v>7</v>
      </c>
      <c r="I439" s="52">
        <f t="shared" si="170"/>
        <v>139842.71428571429</v>
      </c>
      <c r="J439" s="52">
        <f t="shared" si="147"/>
        <v>279685.42857142858</v>
      </c>
      <c r="K439" s="10">
        <f t="shared" si="148"/>
        <v>0.5</v>
      </c>
      <c r="L439" s="110">
        <v>69</v>
      </c>
      <c r="M439" s="196">
        <f>IFERROR(L439/L445,"-")</f>
        <v>3.3560311284046691E-2</v>
      </c>
      <c r="N439" s="52">
        <v>6670695</v>
      </c>
      <c r="O439" s="52">
        <v>38</v>
      </c>
      <c r="P439" s="52">
        <f t="shared" si="149"/>
        <v>96676.739130434784</v>
      </c>
      <c r="Q439" s="52">
        <f t="shared" si="150"/>
        <v>175544.60526315789</v>
      </c>
      <c r="R439" s="10">
        <f t="shared" si="151"/>
        <v>0.55072463768115942</v>
      </c>
      <c r="S439" s="110">
        <v>0</v>
      </c>
      <c r="T439" s="196">
        <f>IFERROR(S439/S445,"-")</f>
        <v>0</v>
      </c>
      <c r="U439" s="52">
        <v>0</v>
      </c>
      <c r="V439" s="52">
        <v>0</v>
      </c>
      <c r="W439" s="52" t="str">
        <f t="shared" si="152"/>
        <v>-</v>
      </c>
      <c r="X439" s="52" t="str">
        <f t="shared" si="153"/>
        <v>-</v>
      </c>
      <c r="Y439" s="10" t="str">
        <f t="shared" si="154"/>
        <v>-</v>
      </c>
      <c r="Z439" s="110">
        <v>3</v>
      </c>
      <c r="AA439" s="196">
        <f>IFERROR(Z439/Z445,"-")</f>
        <v>1.3274336283185841E-2</v>
      </c>
      <c r="AB439" s="52">
        <v>120936</v>
      </c>
      <c r="AC439" s="52">
        <v>2</v>
      </c>
      <c r="AD439" s="52">
        <f t="shared" si="155"/>
        <v>40312</v>
      </c>
      <c r="AE439" s="52">
        <f t="shared" si="156"/>
        <v>60468</v>
      </c>
      <c r="AF439" s="10">
        <f t="shared" si="157"/>
        <v>0.66666666666666663</v>
      </c>
      <c r="AG439" s="110">
        <v>29</v>
      </c>
      <c r="AH439" s="196">
        <f>IFERROR(AG439/AG445,"-")</f>
        <v>4.1076487252124649E-2</v>
      </c>
      <c r="AI439" s="52">
        <v>2803448</v>
      </c>
      <c r="AJ439" s="52">
        <v>16</v>
      </c>
      <c r="AK439" s="52">
        <f t="shared" si="158"/>
        <v>96670.620689655174</v>
      </c>
      <c r="AL439" s="52">
        <f t="shared" si="159"/>
        <v>175215.5</v>
      </c>
      <c r="AM439" s="10">
        <f t="shared" si="160"/>
        <v>0.55172413793103448</v>
      </c>
      <c r="AN439" s="110">
        <v>37</v>
      </c>
      <c r="AO439" s="196">
        <f>IFERROR(AN439/AN445,"-")</f>
        <v>3.6742800397219465E-2</v>
      </c>
      <c r="AP439" s="52">
        <v>3746311</v>
      </c>
      <c r="AQ439" s="52">
        <v>20</v>
      </c>
      <c r="AR439" s="52">
        <f t="shared" si="161"/>
        <v>101251.64864864865</v>
      </c>
      <c r="AS439" s="52">
        <f t="shared" si="162"/>
        <v>187315.55</v>
      </c>
      <c r="AT439" s="10">
        <f t="shared" si="163"/>
        <v>0.54054054054054057</v>
      </c>
      <c r="AU439" s="110">
        <v>0</v>
      </c>
      <c r="AV439" s="196">
        <f>IFERROR(AU439/AU445,"-")</f>
        <v>0</v>
      </c>
      <c r="AW439" s="52">
        <v>0</v>
      </c>
      <c r="AX439" s="52">
        <v>0</v>
      </c>
      <c r="AY439" s="52" t="str">
        <f t="shared" si="164"/>
        <v>-</v>
      </c>
      <c r="AZ439" s="52" t="str">
        <f t="shared" si="165"/>
        <v>-</v>
      </c>
      <c r="BA439" s="10" t="str">
        <f t="shared" si="166"/>
        <v>-</v>
      </c>
      <c r="BB439" s="110">
        <v>12</v>
      </c>
      <c r="BC439" s="196">
        <f>IFERROR(BB439/BB445,"-")</f>
        <v>9.4786729857819912E-3</v>
      </c>
      <c r="BD439" s="52">
        <v>812910</v>
      </c>
      <c r="BE439" s="52">
        <v>3</v>
      </c>
      <c r="BF439" s="52">
        <f t="shared" si="167"/>
        <v>67742.5</v>
      </c>
      <c r="BG439" s="52">
        <f t="shared" si="168"/>
        <v>270970</v>
      </c>
      <c r="BH439" s="10">
        <f t="shared" si="169"/>
        <v>0.25</v>
      </c>
      <c r="BJ439" s="59"/>
    </row>
    <row r="440" spans="2:62" s="8" customFormat="1">
      <c r="B440" s="404"/>
      <c r="C440" s="407"/>
      <c r="D440" s="105" t="s">
        <v>131</v>
      </c>
      <c r="E440" s="109">
        <v>30</v>
      </c>
      <c r="F440" s="194">
        <f>IFERROR(E440/E445,"-")</f>
        <v>0.15075376884422109</v>
      </c>
      <c r="G440" s="195">
        <v>18242068</v>
      </c>
      <c r="H440" s="195">
        <v>25</v>
      </c>
      <c r="I440" s="195">
        <f t="shared" si="170"/>
        <v>608068.93333333335</v>
      </c>
      <c r="J440" s="195">
        <f t="shared" si="147"/>
        <v>729682.72</v>
      </c>
      <c r="K440" s="106">
        <f t="shared" si="148"/>
        <v>0.83333333333333337</v>
      </c>
      <c r="L440" s="109">
        <v>122</v>
      </c>
      <c r="M440" s="194">
        <f>IFERROR(L440/L445,"-")</f>
        <v>5.9338521400778207E-2</v>
      </c>
      <c r="N440" s="195">
        <v>89835653</v>
      </c>
      <c r="O440" s="195">
        <v>104</v>
      </c>
      <c r="P440" s="195">
        <f t="shared" si="149"/>
        <v>736357.81147540989</v>
      </c>
      <c r="Q440" s="195">
        <f t="shared" si="150"/>
        <v>863804.35576923075</v>
      </c>
      <c r="R440" s="106">
        <f t="shared" si="151"/>
        <v>0.85245901639344257</v>
      </c>
      <c r="S440" s="109">
        <v>11</v>
      </c>
      <c r="T440" s="194">
        <f>IFERROR(S440/S445,"-")</f>
        <v>0.10679611650485436</v>
      </c>
      <c r="U440" s="195">
        <v>9226632</v>
      </c>
      <c r="V440" s="195">
        <v>10</v>
      </c>
      <c r="W440" s="195">
        <f t="shared" si="152"/>
        <v>838784.72727272729</v>
      </c>
      <c r="X440" s="195">
        <f t="shared" si="153"/>
        <v>922663.2</v>
      </c>
      <c r="Y440" s="106">
        <f t="shared" si="154"/>
        <v>0.90909090909090906</v>
      </c>
      <c r="Z440" s="109">
        <v>13</v>
      </c>
      <c r="AA440" s="194">
        <f>IFERROR(Z440/Z445,"-")</f>
        <v>5.7522123893805309E-2</v>
      </c>
      <c r="AB440" s="195">
        <v>8245460</v>
      </c>
      <c r="AC440" s="195">
        <v>10</v>
      </c>
      <c r="AD440" s="195">
        <f t="shared" si="155"/>
        <v>634266.15384615387</v>
      </c>
      <c r="AE440" s="195">
        <f t="shared" si="156"/>
        <v>824546</v>
      </c>
      <c r="AF440" s="106">
        <f t="shared" si="157"/>
        <v>0.76923076923076927</v>
      </c>
      <c r="AG440" s="109">
        <v>46</v>
      </c>
      <c r="AH440" s="194">
        <f>IFERROR(AG440/AG445,"-")</f>
        <v>6.5155807365439092E-2</v>
      </c>
      <c r="AI440" s="195">
        <v>36428730</v>
      </c>
      <c r="AJ440" s="195">
        <v>39</v>
      </c>
      <c r="AK440" s="195">
        <f t="shared" si="158"/>
        <v>791928.91304347827</v>
      </c>
      <c r="AL440" s="195">
        <f t="shared" si="159"/>
        <v>934070</v>
      </c>
      <c r="AM440" s="106">
        <f t="shared" si="160"/>
        <v>0.84782608695652173</v>
      </c>
      <c r="AN440" s="109">
        <v>52</v>
      </c>
      <c r="AO440" s="194">
        <f>IFERROR(AN440/AN445,"-")</f>
        <v>5.1638530287984111E-2</v>
      </c>
      <c r="AP440" s="195">
        <v>35934831</v>
      </c>
      <c r="AQ440" s="195">
        <v>45</v>
      </c>
      <c r="AR440" s="195">
        <f t="shared" si="161"/>
        <v>691054.44230769225</v>
      </c>
      <c r="AS440" s="195">
        <f t="shared" si="162"/>
        <v>798551.8</v>
      </c>
      <c r="AT440" s="106">
        <f t="shared" si="163"/>
        <v>0.86538461538461542</v>
      </c>
      <c r="AU440" s="109">
        <v>0</v>
      </c>
      <c r="AV440" s="194">
        <f>IFERROR(AU440/AU445,"-")</f>
        <v>0</v>
      </c>
      <c r="AW440" s="195">
        <v>0</v>
      </c>
      <c r="AX440" s="195">
        <v>0</v>
      </c>
      <c r="AY440" s="195" t="str">
        <f t="shared" si="164"/>
        <v>-</v>
      </c>
      <c r="AZ440" s="195" t="str">
        <f t="shared" si="165"/>
        <v>-</v>
      </c>
      <c r="BA440" s="106" t="str">
        <f t="shared" si="166"/>
        <v>-</v>
      </c>
      <c r="BB440" s="109">
        <v>34</v>
      </c>
      <c r="BC440" s="194">
        <f>IFERROR(BB440/BB445,"-")</f>
        <v>2.6856240126382307E-2</v>
      </c>
      <c r="BD440" s="195">
        <v>21972303</v>
      </c>
      <c r="BE440" s="195">
        <v>29</v>
      </c>
      <c r="BF440" s="195">
        <f t="shared" si="167"/>
        <v>646244.20588235289</v>
      </c>
      <c r="BG440" s="195">
        <f t="shared" si="168"/>
        <v>757665.62068965519</v>
      </c>
      <c r="BH440" s="106">
        <f t="shared" si="169"/>
        <v>0.8529411764705882</v>
      </c>
      <c r="BJ440" s="59"/>
    </row>
    <row r="441" spans="2:62" s="8" customFormat="1">
      <c r="B441" s="404"/>
      <c r="C441" s="407"/>
      <c r="D441" s="105" t="s">
        <v>133</v>
      </c>
      <c r="E441" s="110">
        <v>7</v>
      </c>
      <c r="F441" s="196">
        <f>IFERROR(E441/E445,"-")</f>
        <v>3.5175879396984924E-2</v>
      </c>
      <c r="G441" s="52">
        <v>11216354</v>
      </c>
      <c r="H441" s="52">
        <v>6</v>
      </c>
      <c r="I441" s="52">
        <f t="shared" si="170"/>
        <v>1602336.2857142857</v>
      </c>
      <c r="J441" s="52">
        <f t="shared" si="147"/>
        <v>1869392.3333333333</v>
      </c>
      <c r="K441" s="10">
        <f t="shared" si="148"/>
        <v>0.8571428571428571</v>
      </c>
      <c r="L441" s="110">
        <v>54</v>
      </c>
      <c r="M441" s="196">
        <f>IFERROR(L441/L445,"-")</f>
        <v>2.6264591439688716E-2</v>
      </c>
      <c r="N441" s="52">
        <v>67206136</v>
      </c>
      <c r="O441" s="52">
        <v>48</v>
      </c>
      <c r="P441" s="52">
        <f t="shared" si="149"/>
        <v>1244558.0740740742</v>
      </c>
      <c r="Q441" s="52">
        <f t="shared" si="150"/>
        <v>1400127.8333333333</v>
      </c>
      <c r="R441" s="10">
        <f t="shared" si="151"/>
        <v>0.88888888888888884</v>
      </c>
      <c r="S441" s="110">
        <v>0</v>
      </c>
      <c r="T441" s="196">
        <f>IFERROR(S441/S445,"-")</f>
        <v>0</v>
      </c>
      <c r="U441" s="52">
        <v>0</v>
      </c>
      <c r="V441" s="52">
        <v>0</v>
      </c>
      <c r="W441" s="52" t="str">
        <f t="shared" si="152"/>
        <v>-</v>
      </c>
      <c r="X441" s="52" t="str">
        <f t="shared" si="153"/>
        <v>-</v>
      </c>
      <c r="Y441" s="10" t="str">
        <f t="shared" si="154"/>
        <v>-</v>
      </c>
      <c r="Z441" s="110">
        <v>0</v>
      </c>
      <c r="AA441" s="196">
        <f>IFERROR(Z441/Z445,"-")</f>
        <v>0</v>
      </c>
      <c r="AB441" s="52">
        <v>0</v>
      </c>
      <c r="AC441" s="52">
        <v>0</v>
      </c>
      <c r="AD441" s="52" t="str">
        <f t="shared" si="155"/>
        <v>-</v>
      </c>
      <c r="AE441" s="52" t="str">
        <f t="shared" si="156"/>
        <v>-</v>
      </c>
      <c r="AF441" s="10" t="str">
        <f t="shared" si="157"/>
        <v>-</v>
      </c>
      <c r="AG441" s="110">
        <v>30</v>
      </c>
      <c r="AH441" s="196">
        <f>IFERROR(AG441/AG445,"-")</f>
        <v>4.2492917847025496E-2</v>
      </c>
      <c r="AI441" s="52">
        <v>35655758</v>
      </c>
      <c r="AJ441" s="52">
        <v>28</v>
      </c>
      <c r="AK441" s="52">
        <f t="shared" si="158"/>
        <v>1188525.2666666666</v>
      </c>
      <c r="AL441" s="52">
        <f t="shared" si="159"/>
        <v>1273419.9285714286</v>
      </c>
      <c r="AM441" s="10">
        <f t="shared" si="160"/>
        <v>0.93333333333333335</v>
      </c>
      <c r="AN441" s="110">
        <v>17</v>
      </c>
      <c r="AO441" s="196">
        <f>IFERROR(AN441/AN445,"-")</f>
        <v>1.6881827209533268E-2</v>
      </c>
      <c r="AP441" s="52">
        <v>18299642</v>
      </c>
      <c r="AQ441" s="52">
        <v>13</v>
      </c>
      <c r="AR441" s="52">
        <f t="shared" si="161"/>
        <v>1076449.5294117648</v>
      </c>
      <c r="AS441" s="52">
        <f t="shared" si="162"/>
        <v>1407664.7692307692</v>
      </c>
      <c r="AT441" s="10">
        <f t="shared" si="163"/>
        <v>0.76470588235294112</v>
      </c>
      <c r="AU441" s="110">
        <v>54</v>
      </c>
      <c r="AV441" s="196">
        <f>IFERROR(AU441/AU445,"-")</f>
        <v>0.52941176470588236</v>
      </c>
      <c r="AW441" s="52">
        <v>67206136</v>
      </c>
      <c r="AX441" s="52">
        <v>48</v>
      </c>
      <c r="AY441" s="52">
        <f t="shared" si="164"/>
        <v>1244558.0740740742</v>
      </c>
      <c r="AZ441" s="52">
        <f t="shared" si="165"/>
        <v>1400127.8333333333</v>
      </c>
      <c r="BA441" s="10">
        <f t="shared" si="166"/>
        <v>0.88888888888888884</v>
      </c>
      <c r="BB441" s="110">
        <v>14</v>
      </c>
      <c r="BC441" s="196">
        <f>IFERROR(BB441/BB445,"-")</f>
        <v>1.1058451816745656E-2</v>
      </c>
      <c r="BD441" s="52">
        <v>14369770</v>
      </c>
      <c r="BE441" s="52">
        <v>13</v>
      </c>
      <c r="BF441" s="52">
        <f t="shared" si="167"/>
        <v>1026412.1428571428</v>
      </c>
      <c r="BG441" s="52">
        <f t="shared" si="168"/>
        <v>1105366.923076923</v>
      </c>
      <c r="BH441" s="10">
        <f t="shared" si="169"/>
        <v>0.9285714285714286</v>
      </c>
      <c r="BJ441" s="59"/>
    </row>
    <row r="442" spans="2:62" s="8" customFormat="1">
      <c r="B442" s="404"/>
      <c r="C442" s="407"/>
      <c r="D442" s="105" t="s">
        <v>134</v>
      </c>
      <c r="E442" s="109">
        <v>9</v>
      </c>
      <c r="F442" s="194">
        <f>IFERROR(E442/E445,"-")</f>
        <v>4.5226130653266333E-2</v>
      </c>
      <c r="G442" s="195">
        <v>14911302</v>
      </c>
      <c r="H442" s="195">
        <v>8</v>
      </c>
      <c r="I442" s="195">
        <f t="shared" si="170"/>
        <v>1656811.3333333333</v>
      </c>
      <c r="J442" s="195">
        <f t="shared" si="147"/>
        <v>1863912.75</v>
      </c>
      <c r="K442" s="106">
        <f t="shared" si="148"/>
        <v>0.88888888888888884</v>
      </c>
      <c r="L442" s="109">
        <v>21</v>
      </c>
      <c r="M442" s="194">
        <f>IFERROR(L442/L445,"-")</f>
        <v>1.0214007782101167E-2</v>
      </c>
      <c r="N442" s="195">
        <v>37850274</v>
      </c>
      <c r="O442" s="195">
        <v>20</v>
      </c>
      <c r="P442" s="195">
        <f t="shared" si="149"/>
        <v>1802394</v>
      </c>
      <c r="Q442" s="195">
        <f t="shared" si="150"/>
        <v>1892513.7</v>
      </c>
      <c r="R442" s="106">
        <f t="shared" si="151"/>
        <v>0.95238095238095233</v>
      </c>
      <c r="S442" s="109">
        <v>0</v>
      </c>
      <c r="T442" s="194">
        <f>IFERROR(S442/S445,"-")</f>
        <v>0</v>
      </c>
      <c r="U442" s="195">
        <v>0</v>
      </c>
      <c r="V442" s="195">
        <v>0</v>
      </c>
      <c r="W442" s="195" t="str">
        <f t="shared" si="152"/>
        <v>-</v>
      </c>
      <c r="X442" s="195" t="str">
        <f t="shared" si="153"/>
        <v>-</v>
      </c>
      <c r="Y442" s="106" t="str">
        <f t="shared" si="154"/>
        <v>-</v>
      </c>
      <c r="Z442" s="109">
        <v>0</v>
      </c>
      <c r="AA442" s="194">
        <f>IFERROR(Z442/Z445,"-")</f>
        <v>0</v>
      </c>
      <c r="AB442" s="195">
        <v>0</v>
      </c>
      <c r="AC442" s="195">
        <v>0</v>
      </c>
      <c r="AD442" s="195" t="str">
        <f t="shared" si="155"/>
        <v>-</v>
      </c>
      <c r="AE442" s="195" t="str">
        <f t="shared" si="156"/>
        <v>-</v>
      </c>
      <c r="AF442" s="106" t="str">
        <f t="shared" si="157"/>
        <v>-</v>
      </c>
      <c r="AG442" s="109">
        <v>12</v>
      </c>
      <c r="AH442" s="194">
        <f>IFERROR(AG442/AG445,"-")</f>
        <v>1.69971671388102E-2</v>
      </c>
      <c r="AI442" s="195">
        <v>22365115</v>
      </c>
      <c r="AJ442" s="195">
        <v>12</v>
      </c>
      <c r="AK442" s="195">
        <f t="shared" si="158"/>
        <v>1863759.5833333333</v>
      </c>
      <c r="AL442" s="195">
        <f t="shared" si="159"/>
        <v>1863759.5833333333</v>
      </c>
      <c r="AM442" s="106">
        <f t="shared" si="160"/>
        <v>1</v>
      </c>
      <c r="AN442" s="109">
        <v>6</v>
      </c>
      <c r="AO442" s="194">
        <f>IFERROR(AN442/AN445,"-")</f>
        <v>5.9582919563058593E-3</v>
      </c>
      <c r="AP442" s="195">
        <v>8816284</v>
      </c>
      <c r="AQ442" s="195">
        <v>5</v>
      </c>
      <c r="AR442" s="195">
        <f t="shared" si="161"/>
        <v>1469380.6666666667</v>
      </c>
      <c r="AS442" s="195">
        <f t="shared" si="162"/>
        <v>1763256.8</v>
      </c>
      <c r="AT442" s="106">
        <f t="shared" si="163"/>
        <v>0.83333333333333337</v>
      </c>
      <c r="AU442" s="109">
        <v>21</v>
      </c>
      <c r="AV442" s="194">
        <f>IFERROR(AU442/AU445,"-")</f>
        <v>0.20588235294117646</v>
      </c>
      <c r="AW442" s="195">
        <v>37850274</v>
      </c>
      <c r="AX442" s="195">
        <v>20</v>
      </c>
      <c r="AY442" s="195">
        <f t="shared" si="164"/>
        <v>1802394</v>
      </c>
      <c r="AZ442" s="195">
        <f t="shared" si="165"/>
        <v>1892513.7</v>
      </c>
      <c r="BA442" s="106">
        <f t="shared" si="166"/>
        <v>0.95238095238095233</v>
      </c>
      <c r="BB442" s="109">
        <v>2</v>
      </c>
      <c r="BC442" s="194">
        <f>IFERROR(BB442/BB445,"-")</f>
        <v>1.5797788309636651E-3</v>
      </c>
      <c r="BD442" s="195">
        <v>5539182</v>
      </c>
      <c r="BE442" s="195">
        <v>2</v>
      </c>
      <c r="BF442" s="195">
        <f t="shared" si="167"/>
        <v>2769591</v>
      </c>
      <c r="BG442" s="195">
        <f t="shared" si="168"/>
        <v>2769591</v>
      </c>
      <c r="BH442" s="106">
        <f t="shared" si="169"/>
        <v>1</v>
      </c>
      <c r="BJ442" s="59"/>
    </row>
    <row r="443" spans="2:62" s="8" customFormat="1">
      <c r="B443" s="404"/>
      <c r="C443" s="407"/>
      <c r="D443" s="105" t="s">
        <v>135</v>
      </c>
      <c r="E443" s="110">
        <v>6</v>
      </c>
      <c r="F443" s="196">
        <f>IFERROR(E443/E445,"-")</f>
        <v>3.015075376884422E-2</v>
      </c>
      <c r="G443" s="52">
        <v>11957454</v>
      </c>
      <c r="H443" s="52">
        <v>6</v>
      </c>
      <c r="I443" s="52">
        <f t="shared" si="170"/>
        <v>1992909</v>
      </c>
      <c r="J443" s="52">
        <f t="shared" si="147"/>
        <v>1992909</v>
      </c>
      <c r="K443" s="10">
        <f t="shared" si="148"/>
        <v>1</v>
      </c>
      <c r="L443" s="110">
        <v>20</v>
      </c>
      <c r="M443" s="196">
        <f>IFERROR(L443/L445,"-")</f>
        <v>9.727626459143969E-3</v>
      </c>
      <c r="N443" s="52">
        <v>37424980</v>
      </c>
      <c r="O443" s="52">
        <v>19</v>
      </c>
      <c r="P443" s="52">
        <f t="shared" si="149"/>
        <v>1871249</v>
      </c>
      <c r="Q443" s="52">
        <f t="shared" si="150"/>
        <v>1969735.7894736843</v>
      </c>
      <c r="R443" s="10">
        <f t="shared" si="151"/>
        <v>0.95</v>
      </c>
      <c r="S443" s="110">
        <v>0</v>
      </c>
      <c r="T443" s="196">
        <f>IFERROR(S443/S445,"-")</f>
        <v>0</v>
      </c>
      <c r="U443" s="52">
        <v>0</v>
      </c>
      <c r="V443" s="52">
        <v>0</v>
      </c>
      <c r="W443" s="52" t="str">
        <f t="shared" si="152"/>
        <v>-</v>
      </c>
      <c r="X443" s="52" t="str">
        <f t="shared" si="153"/>
        <v>-</v>
      </c>
      <c r="Y443" s="10" t="str">
        <f t="shared" si="154"/>
        <v>-</v>
      </c>
      <c r="Z443" s="110">
        <v>0</v>
      </c>
      <c r="AA443" s="196">
        <f>IFERROR(Z443/Z445,"-")</f>
        <v>0</v>
      </c>
      <c r="AB443" s="52">
        <v>0</v>
      </c>
      <c r="AC443" s="52">
        <v>0</v>
      </c>
      <c r="AD443" s="52" t="str">
        <f t="shared" si="155"/>
        <v>-</v>
      </c>
      <c r="AE443" s="52" t="str">
        <f t="shared" si="156"/>
        <v>-</v>
      </c>
      <c r="AF443" s="10" t="str">
        <f t="shared" si="157"/>
        <v>-</v>
      </c>
      <c r="AG443" s="110">
        <v>9</v>
      </c>
      <c r="AH443" s="196">
        <f>IFERROR(AG443/AG445,"-")</f>
        <v>1.2747875354107648E-2</v>
      </c>
      <c r="AI443" s="52">
        <v>16436710</v>
      </c>
      <c r="AJ443" s="52">
        <v>9</v>
      </c>
      <c r="AK443" s="52">
        <f t="shared" si="158"/>
        <v>1826301.111111111</v>
      </c>
      <c r="AL443" s="52">
        <f t="shared" si="159"/>
        <v>1826301.111111111</v>
      </c>
      <c r="AM443" s="10">
        <f t="shared" si="160"/>
        <v>1</v>
      </c>
      <c r="AN443" s="110">
        <v>8</v>
      </c>
      <c r="AO443" s="196">
        <f>IFERROR(AN443/AN445,"-")</f>
        <v>7.9443892750744784E-3</v>
      </c>
      <c r="AP443" s="52">
        <v>12994178</v>
      </c>
      <c r="AQ443" s="52">
        <v>7</v>
      </c>
      <c r="AR443" s="52">
        <f t="shared" si="161"/>
        <v>1624272.25</v>
      </c>
      <c r="AS443" s="52">
        <f t="shared" si="162"/>
        <v>1856311.142857143</v>
      </c>
      <c r="AT443" s="10">
        <f t="shared" si="163"/>
        <v>0.875</v>
      </c>
      <c r="AU443" s="110">
        <v>20</v>
      </c>
      <c r="AV443" s="196">
        <f>IFERROR(AU443/AU445,"-")</f>
        <v>0.19607843137254902</v>
      </c>
      <c r="AW443" s="52">
        <v>37424980</v>
      </c>
      <c r="AX443" s="52">
        <v>19</v>
      </c>
      <c r="AY443" s="52">
        <f t="shared" si="164"/>
        <v>1871249</v>
      </c>
      <c r="AZ443" s="52">
        <f t="shared" si="165"/>
        <v>1969735.7894736843</v>
      </c>
      <c r="BA443" s="10">
        <f t="shared" si="166"/>
        <v>0.95</v>
      </c>
      <c r="BB443" s="110">
        <v>2</v>
      </c>
      <c r="BC443" s="196">
        <f>IFERROR(BB443/BB445,"-")</f>
        <v>1.5797788309636651E-3</v>
      </c>
      <c r="BD443" s="52">
        <v>260568</v>
      </c>
      <c r="BE443" s="52">
        <v>1</v>
      </c>
      <c r="BF443" s="52">
        <f t="shared" si="167"/>
        <v>130284</v>
      </c>
      <c r="BG443" s="52">
        <f t="shared" si="168"/>
        <v>260568</v>
      </c>
      <c r="BH443" s="10">
        <f t="shared" si="169"/>
        <v>0.5</v>
      </c>
      <c r="BJ443" s="59"/>
    </row>
    <row r="444" spans="2:62" s="8" customFormat="1">
      <c r="B444" s="404"/>
      <c r="C444" s="407"/>
      <c r="D444" s="108" t="s">
        <v>136</v>
      </c>
      <c r="E444" s="303">
        <v>2</v>
      </c>
      <c r="F444" s="197">
        <f>IFERROR(E444/E445,"-")</f>
        <v>1.0050251256281407E-2</v>
      </c>
      <c r="G444" s="98">
        <v>7550337</v>
      </c>
      <c r="H444" s="98">
        <v>2</v>
      </c>
      <c r="I444" s="98">
        <f t="shared" si="170"/>
        <v>3775168.5</v>
      </c>
      <c r="J444" s="98">
        <f t="shared" si="147"/>
        <v>3775168.5</v>
      </c>
      <c r="K444" s="26">
        <f t="shared" si="148"/>
        <v>1</v>
      </c>
      <c r="L444" s="303">
        <v>7</v>
      </c>
      <c r="M444" s="197">
        <f>IFERROR(L444/L445,"-")</f>
        <v>3.4046692607003892E-3</v>
      </c>
      <c r="N444" s="98">
        <v>22636617</v>
      </c>
      <c r="O444" s="98">
        <v>6</v>
      </c>
      <c r="P444" s="98">
        <f t="shared" si="149"/>
        <v>3233802.4285714286</v>
      </c>
      <c r="Q444" s="98">
        <f t="shared" si="150"/>
        <v>3772769.5</v>
      </c>
      <c r="R444" s="26">
        <f t="shared" si="151"/>
        <v>0.8571428571428571</v>
      </c>
      <c r="S444" s="303">
        <v>0</v>
      </c>
      <c r="T444" s="197">
        <f>IFERROR(S444/S445,"-")</f>
        <v>0</v>
      </c>
      <c r="U444" s="98">
        <v>0</v>
      </c>
      <c r="V444" s="98">
        <v>0</v>
      </c>
      <c r="W444" s="98" t="str">
        <f t="shared" si="152"/>
        <v>-</v>
      </c>
      <c r="X444" s="98" t="str">
        <f t="shared" si="153"/>
        <v>-</v>
      </c>
      <c r="Y444" s="26" t="str">
        <f t="shared" si="154"/>
        <v>-</v>
      </c>
      <c r="Z444" s="303">
        <v>0</v>
      </c>
      <c r="AA444" s="197">
        <f>IFERROR(Z444/Z445,"-")</f>
        <v>0</v>
      </c>
      <c r="AB444" s="98">
        <v>0</v>
      </c>
      <c r="AC444" s="98">
        <v>0</v>
      </c>
      <c r="AD444" s="98" t="str">
        <f t="shared" si="155"/>
        <v>-</v>
      </c>
      <c r="AE444" s="98" t="str">
        <f t="shared" si="156"/>
        <v>-</v>
      </c>
      <c r="AF444" s="26" t="str">
        <f t="shared" si="157"/>
        <v>-</v>
      </c>
      <c r="AG444" s="303">
        <v>1</v>
      </c>
      <c r="AH444" s="197">
        <f>IFERROR(AG444/AG445,"-")</f>
        <v>1.4164305949008499E-3</v>
      </c>
      <c r="AI444" s="98">
        <v>4141268</v>
      </c>
      <c r="AJ444" s="98">
        <v>1</v>
      </c>
      <c r="AK444" s="98">
        <f t="shared" si="158"/>
        <v>4141268</v>
      </c>
      <c r="AL444" s="98">
        <f t="shared" si="159"/>
        <v>4141268</v>
      </c>
      <c r="AM444" s="26">
        <f t="shared" si="160"/>
        <v>1</v>
      </c>
      <c r="AN444" s="303">
        <v>5</v>
      </c>
      <c r="AO444" s="197">
        <f>IFERROR(AN444/AN445,"-")</f>
        <v>4.9652432969215492E-3</v>
      </c>
      <c r="AP444" s="98">
        <v>14593083</v>
      </c>
      <c r="AQ444" s="98">
        <v>4</v>
      </c>
      <c r="AR444" s="98">
        <f t="shared" si="161"/>
        <v>2918616.6</v>
      </c>
      <c r="AS444" s="98">
        <f t="shared" si="162"/>
        <v>3648270.75</v>
      </c>
      <c r="AT444" s="26">
        <f t="shared" si="163"/>
        <v>0.8</v>
      </c>
      <c r="AU444" s="303">
        <v>7</v>
      </c>
      <c r="AV444" s="197">
        <f>IFERROR(AU444/AU445,"-")</f>
        <v>6.8627450980392163E-2</v>
      </c>
      <c r="AW444" s="98">
        <v>22636617</v>
      </c>
      <c r="AX444" s="98">
        <v>6</v>
      </c>
      <c r="AY444" s="98">
        <f t="shared" si="164"/>
        <v>3233802.4285714286</v>
      </c>
      <c r="AZ444" s="98">
        <f t="shared" si="165"/>
        <v>3772769.5</v>
      </c>
      <c r="BA444" s="26">
        <f t="shared" si="166"/>
        <v>0.8571428571428571</v>
      </c>
      <c r="BB444" s="303">
        <v>1</v>
      </c>
      <c r="BC444" s="197">
        <f>IFERROR(BB444/BB445,"-")</f>
        <v>7.8988941548183253E-4</v>
      </c>
      <c r="BD444" s="98">
        <v>5000849</v>
      </c>
      <c r="BE444" s="98">
        <v>1</v>
      </c>
      <c r="BF444" s="98">
        <f t="shared" si="167"/>
        <v>5000849</v>
      </c>
      <c r="BG444" s="98">
        <f t="shared" si="168"/>
        <v>5000849</v>
      </c>
      <c r="BH444" s="26">
        <f t="shared" si="169"/>
        <v>1</v>
      </c>
      <c r="BJ444" s="59"/>
    </row>
    <row r="445" spans="2:62" s="8" customFormat="1">
      <c r="B445" s="405"/>
      <c r="C445" s="408"/>
      <c r="D445" s="221" t="s">
        <v>64</v>
      </c>
      <c r="E445" s="111">
        <f>SUM(E437:E444)</f>
        <v>199</v>
      </c>
      <c r="F445" s="198">
        <f>IFERROR(E445/E445,"-")</f>
        <v>1</v>
      </c>
      <c r="G445" s="99">
        <f>SUM(G437:G444)</f>
        <v>66669046</v>
      </c>
      <c r="H445" s="99">
        <f>SUM(H437:H444)</f>
        <v>62</v>
      </c>
      <c r="I445" s="99">
        <f t="shared" si="170"/>
        <v>335020.33165829146</v>
      </c>
      <c r="J445" s="99">
        <f t="shared" si="147"/>
        <v>1075307.1935483871</v>
      </c>
      <c r="K445" s="87">
        <f t="shared" si="148"/>
        <v>0.31155778894472363</v>
      </c>
      <c r="L445" s="111">
        <f>SUM(L437:L444)</f>
        <v>2056</v>
      </c>
      <c r="M445" s="198">
        <f>IFERROR(L445/L445,"-")</f>
        <v>1</v>
      </c>
      <c r="N445" s="99">
        <f>SUM(N437:N444)</f>
        <v>268885905</v>
      </c>
      <c r="O445" s="99">
        <f>SUM(O437:O444)</f>
        <v>294</v>
      </c>
      <c r="P445" s="99">
        <f t="shared" si="149"/>
        <v>130781.08219844358</v>
      </c>
      <c r="Q445" s="99">
        <f t="shared" si="150"/>
        <v>914577.90816326533</v>
      </c>
      <c r="R445" s="87">
        <f t="shared" si="151"/>
        <v>0.14299610894941633</v>
      </c>
      <c r="S445" s="111">
        <f>SUM(S437:S444)</f>
        <v>103</v>
      </c>
      <c r="T445" s="198">
        <f>IFERROR(S445/S445,"-")</f>
        <v>1</v>
      </c>
      <c r="U445" s="99">
        <f>SUM(U437:U444)</f>
        <v>9345264</v>
      </c>
      <c r="V445" s="99">
        <f>SUM(V437:V444)</f>
        <v>11</v>
      </c>
      <c r="W445" s="99">
        <f t="shared" si="152"/>
        <v>90730.718446601939</v>
      </c>
      <c r="X445" s="99">
        <f t="shared" si="153"/>
        <v>849569.45454545459</v>
      </c>
      <c r="Y445" s="87">
        <f t="shared" si="154"/>
        <v>0.10679611650485436</v>
      </c>
      <c r="Z445" s="111">
        <f>SUM(Z437:Z444)</f>
        <v>226</v>
      </c>
      <c r="AA445" s="198">
        <f>IFERROR(Z445/Z445,"-")</f>
        <v>1</v>
      </c>
      <c r="AB445" s="99">
        <f>SUM(AB437:AB444)</f>
        <v>8366396</v>
      </c>
      <c r="AC445" s="99">
        <f>SUM(AC437:AC444)</f>
        <v>12</v>
      </c>
      <c r="AD445" s="99">
        <f t="shared" si="155"/>
        <v>37019.451327433628</v>
      </c>
      <c r="AE445" s="99">
        <f t="shared" si="156"/>
        <v>697199.66666666663</v>
      </c>
      <c r="AF445" s="87">
        <f t="shared" si="157"/>
        <v>5.3097345132743362E-2</v>
      </c>
      <c r="AG445" s="111">
        <f>SUM(AG437:AG444)</f>
        <v>706</v>
      </c>
      <c r="AH445" s="198">
        <f>IFERROR(AG445/AG445,"-")</f>
        <v>1</v>
      </c>
      <c r="AI445" s="99">
        <f>SUM(AI437:AI444)</f>
        <v>121496781</v>
      </c>
      <c r="AJ445" s="99">
        <f>SUM(AJ437:AJ444)</f>
        <v>135</v>
      </c>
      <c r="AK445" s="99">
        <f t="shared" si="158"/>
        <v>172091.75779036828</v>
      </c>
      <c r="AL445" s="99">
        <f t="shared" si="159"/>
        <v>899976.1555555556</v>
      </c>
      <c r="AM445" s="87">
        <f t="shared" si="160"/>
        <v>0.19121813031161472</v>
      </c>
      <c r="AN445" s="111">
        <f>SUM(AN437:AN444)</f>
        <v>1007</v>
      </c>
      <c r="AO445" s="198">
        <f>IFERROR(AN445/AN445,"-")</f>
        <v>1</v>
      </c>
      <c r="AP445" s="99">
        <f>SUM(AP437:AP444)</f>
        <v>97861495</v>
      </c>
      <c r="AQ445" s="99">
        <f>SUM(AQ437:AQ444)</f>
        <v>122</v>
      </c>
      <c r="AR445" s="99">
        <f t="shared" si="161"/>
        <v>97181.226415094337</v>
      </c>
      <c r="AS445" s="99">
        <f t="shared" si="162"/>
        <v>802143.40163934429</v>
      </c>
      <c r="AT445" s="87">
        <f t="shared" si="163"/>
        <v>0.1211519364448858</v>
      </c>
      <c r="AU445" s="111">
        <f>SUM(AU437:AU444)</f>
        <v>102</v>
      </c>
      <c r="AV445" s="198">
        <f>IFERROR(AU445/AU445,"-")</f>
        <v>1</v>
      </c>
      <c r="AW445" s="99">
        <f>SUM(AW437:AW444)</f>
        <v>165118007</v>
      </c>
      <c r="AX445" s="99">
        <f>SUM(AX437:AX444)</f>
        <v>93</v>
      </c>
      <c r="AY445" s="99">
        <f t="shared" si="164"/>
        <v>1618803.9901960783</v>
      </c>
      <c r="AZ445" s="99">
        <f t="shared" si="165"/>
        <v>1775462.4408602151</v>
      </c>
      <c r="BA445" s="87">
        <f t="shared" si="166"/>
        <v>0.91176470588235292</v>
      </c>
      <c r="BB445" s="111">
        <f>SUM(BB437:BB444)</f>
        <v>1266</v>
      </c>
      <c r="BC445" s="198">
        <f>IFERROR(BB445/BB445,"-")</f>
        <v>1</v>
      </c>
      <c r="BD445" s="99">
        <f>SUM(BD437:BD444)</f>
        <v>48925608</v>
      </c>
      <c r="BE445" s="99">
        <f>SUM(BE437:BE444)</f>
        <v>56</v>
      </c>
      <c r="BF445" s="99">
        <f t="shared" si="167"/>
        <v>38645.81990521327</v>
      </c>
      <c r="BG445" s="99">
        <f t="shared" si="168"/>
        <v>873671.57142857148</v>
      </c>
      <c r="BH445" s="87">
        <f t="shared" si="169"/>
        <v>4.4233807266982623E-2</v>
      </c>
      <c r="BJ445" s="59"/>
    </row>
    <row r="446" spans="2:62" s="8" customFormat="1">
      <c r="B446" s="403">
        <v>50</v>
      </c>
      <c r="C446" s="406" t="s">
        <v>13</v>
      </c>
      <c r="D446" s="105" t="s">
        <v>132</v>
      </c>
      <c r="E446" s="109">
        <v>113</v>
      </c>
      <c r="F446" s="194">
        <f>IFERROR(E446/E454,"-")</f>
        <v>0.53554502369668244</v>
      </c>
      <c r="G446" s="195">
        <v>0</v>
      </c>
      <c r="H446" s="195">
        <v>0</v>
      </c>
      <c r="I446" s="195">
        <f t="shared" si="170"/>
        <v>0</v>
      </c>
      <c r="J446" s="195" t="str">
        <f t="shared" si="147"/>
        <v>-</v>
      </c>
      <c r="K446" s="106">
        <f t="shared" si="148"/>
        <v>0</v>
      </c>
      <c r="L446" s="109">
        <v>1803</v>
      </c>
      <c r="M446" s="194">
        <f>IFERROR(L446/L454,"-")</f>
        <v>0.77950713359273671</v>
      </c>
      <c r="N446" s="195">
        <v>0</v>
      </c>
      <c r="O446" s="195">
        <v>0</v>
      </c>
      <c r="P446" s="195">
        <f t="shared" si="149"/>
        <v>0</v>
      </c>
      <c r="Q446" s="195" t="str">
        <f t="shared" si="150"/>
        <v>-</v>
      </c>
      <c r="R446" s="106">
        <f t="shared" si="151"/>
        <v>0</v>
      </c>
      <c r="S446" s="109">
        <v>105</v>
      </c>
      <c r="T446" s="194">
        <f>IFERROR(S446/S454,"-")</f>
        <v>0.9375</v>
      </c>
      <c r="U446" s="195">
        <v>0</v>
      </c>
      <c r="V446" s="195">
        <v>0</v>
      </c>
      <c r="W446" s="195">
        <f t="shared" si="152"/>
        <v>0</v>
      </c>
      <c r="X446" s="195" t="str">
        <f t="shared" si="153"/>
        <v>-</v>
      </c>
      <c r="Y446" s="106">
        <f t="shared" si="154"/>
        <v>0</v>
      </c>
      <c r="Z446" s="109">
        <v>250</v>
      </c>
      <c r="AA446" s="194">
        <f>IFERROR(Z446/Z454,"-")</f>
        <v>0.95057034220532322</v>
      </c>
      <c r="AB446" s="195">
        <v>0</v>
      </c>
      <c r="AC446" s="195">
        <v>0</v>
      </c>
      <c r="AD446" s="195">
        <f t="shared" si="155"/>
        <v>0</v>
      </c>
      <c r="AE446" s="195" t="str">
        <f t="shared" si="156"/>
        <v>-</v>
      </c>
      <c r="AF446" s="106">
        <f t="shared" si="157"/>
        <v>0</v>
      </c>
      <c r="AG446" s="109">
        <v>537</v>
      </c>
      <c r="AH446" s="194">
        <f>IFERROR(AG446/AG454,"-")</f>
        <v>0.70013037809647982</v>
      </c>
      <c r="AI446" s="195">
        <v>0</v>
      </c>
      <c r="AJ446" s="195">
        <v>0</v>
      </c>
      <c r="AK446" s="195">
        <f t="shared" si="158"/>
        <v>0</v>
      </c>
      <c r="AL446" s="195" t="str">
        <f t="shared" si="159"/>
        <v>-</v>
      </c>
      <c r="AM446" s="106">
        <f t="shared" si="160"/>
        <v>0</v>
      </c>
      <c r="AN446" s="109">
        <v>911</v>
      </c>
      <c r="AO446" s="194">
        <f>IFERROR(AN446/AN454,"-")</f>
        <v>0.79148566463944392</v>
      </c>
      <c r="AP446" s="195">
        <v>0</v>
      </c>
      <c r="AQ446" s="195">
        <v>0</v>
      </c>
      <c r="AR446" s="195">
        <f t="shared" si="161"/>
        <v>0</v>
      </c>
      <c r="AS446" s="195" t="str">
        <f t="shared" si="162"/>
        <v>-</v>
      </c>
      <c r="AT446" s="106">
        <f t="shared" si="163"/>
        <v>0</v>
      </c>
      <c r="AU446" s="109">
        <v>0</v>
      </c>
      <c r="AV446" s="194">
        <f>IFERROR(AU446/AU454,"-")</f>
        <v>0</v>
      </c>
      <c r="AW446" s="195">
        <v>0</v>
      </c>
      <c r="AX446" s="195">
        <v>0</v>
      </c>
      <c r="AY446" s="195" t="str">
        <f t="shared" si="164"/>
        <v>-</v>
      </c>
      <c r="AZ446" s="195" t="str">
        <f t="shared" si="165"/>
        <v>-</v>
      </c>
      <c r="BA446" s="106" t="str">
        <f t="shared" si="166"/>
        <v>-</v>
      </c>
      <c r="BB446" s="109">
        <v>1382</v>
      </c>
      <c r="BC446" s="194">
        <f>IFERROR(BB446/BB454,"-")</f>
        <v>0.92071952031978677</v>
      </c>
      <c r="BD446" s="195">
        <v>0</v>
      </c>
      <c r="BE446" s="195">
        <v>0</v>
      </c>
      <c r="BF446" s="195">
        <f t="shared" si="167"/>
        <v>0</v>
      </c>
      <c r="BG446" s="195" t="str">
        <f t="shared" si="168"/>
        <v>-</v>
      </c>
      <c r="BH446" s="106">
        <f t="shared" si="169"/>
        <v>0</v>
      </c>
      <c r="BJ446" s="59"/>
    </row>
    <row r="447" spans="2:62" s="8" customFormat="1">
      <c r="B447" s="404"/>
      <c r="C447" s="407"/>
      <c r="D447" s="105" t="s">
        <v>129</v>
      </c>
      <c r="E447" s="110">
        <v>11</v>
      </c>
      <c r="F447" s="196">
        <f>IFERROR(E447/E454,"-")</f>
        <v>5.2132701421800945E-2</v>
      </c>
      <c r="G447" s="52">
        <v>543328</v>
      </c>
      <c r="H447" s="52">
        <v>3</v>
      </c>
      <c r="I447" s="52">
        <f t="shared" si="170"/>
        <v>49393.454545454544</v>
      </c>
      <c r="J447" s="52">
        <f t="shared" si="147"/>
        <v>181109.33333333334</v>
      </c>
      <c r="K447" s="10">
        <f t="shared" si="148"/>
        <v>0.27272727272727271</v>
      </c>
      <c r="L447" s="110">
        <v>90</v>
      </c>
      <c r="M447" s="196">
        <f>IFERROR(L447/L454,"-")</f>
        <v>3.8910505836575876E-2</v>
      </c>
      <c r="N447" s="52">
        <v>5580796</v>
      </c>
      <c r="O447" s="52">
        <v>33</v>
      </c>
      <c r="P447" s="52">
        <f t="shared" si="149"/>
        <v>62008.844444444447</v>
      </c>
      <c r="Q447" s="52">
        <f t="shared" si="150"/>
        <v>169115.0303030303</v>
      </c>
      <c r="R447" s="10">
        <f t="shared" si="151"/>
        <v>0.36666666666666664</v>
      </c>
      <c r="S447" s="110">
        <v>0</v>
      </c>
      <c r="T447" s="196">
        <f>IFERROR(S447/S454,"-")</f>
        <v>0</v>
      </c>
      <c r="U447" s="52">
        <v>0</v>
      </c>
      <c r="V447" s="52">
        <v>0</v>
      </c>
      <c r="W447" s="52" t="str">
        <f t="shared" si="152"/>
        <v>-</v>
      </c>
      <c r="X447" s="52" t="str">
        <f t="shared" si="153"/>
        <v>-</v>
      </c>
      <c r="Y447" s="10" t="str">
        <f t="shared" si="154"/>
        <v>-</v>
      </c>
      <c r="Z447" s="110">
        <v>0</v>
      </c>
      <c r="AA447" s="196">
        <f>IFERROR(Z447/Z454,"-")</f>
        <v>0</v>
      </c>
      <c r="AB447" s="52">
        <v>0</v>
      </c>
      <c r="AC447" s="52">
        <v>0</v>
      </c>
      <c r="AD447" s="52" t="str">
        <f t="shared" si="155"/>
        <v>-</v>
      </c>
      <c r="AE447" s="52" t="str">
        <f t="shared" si="156"/>
        <v>-</v>
      </c>
      <c r="AF447" s="10" t="str">
        <f t="shared" si="157"/>
        <v>-</v>
      </c>
      <c r="AG447" s="110">
        <v>34</v>
      </c>
      <c r="AH447" s="196">
        <f>IFERROR(AG447/AG454,"-")</f>
        <v>4.4328552803129077E-2</v>
      </c>
      <c r="AI447" s="52">
        <v>1664304</v>
      </c>
      <c r="AJ447" s="52">
        <v>11</v>
      </c>
      <c r="AK447" s="52">
        <f t="shared" si="158"/>
        <v>48950.117647058825</v>
      </c>
      <c r="AL447" s="52">
        <f t="shared" si="159"/>
        <v>151300.36363636365</v>
      </c>
      <c r="AM447" s="10">
        <f t="shared" si="160"/>
        <v>0.3235294117647059</v>
      </c>
      <c r="AN447" s="110">
        <v>56</v>
      </c>
      <c r="AO447" s="196">
        <f>IFERROR(AN447/AN454,"-")</f>
        <v>4.8653344917463079E-2</v>
      </c>
      <c r="AP447" s="52">
        <v>3916492</v>
      </c>
      <c r="AQ447" s="52">
        <v>22</v>
      </c>
      <c r="AR447" s="52">
        <f t="shared" si="161"/>
        <v>69937.357142857145</v>
      </c>
      <c r="AS447" s="52">
        <f t="shared" si="162"/>
        <v>178022.36363636365</v>
      </c>
      <c r="AT447" s="10">
        <f t="shared" si="163"/>
        <v>0.39285714285714285</v>
      </c>
      <c r="AU447" s="110">
        <v>0</v>
      </c>
      <c r="AV447" s="196">
        <f>IFERROR(AU447/AU454,"-")</f>
        <v>0</v>
      </c>
      <c r="AW447" s="52">
        <v>0</v>
      </c>
      <c r="AX447" s="52">
        <v>0</v>
      </c>
      <c r="AY447" s="52" t="str">
        <f t="shared" si="164"/>
        <v>-</v>
      </c>
      <c r="AZ447" s="52" t="str">
        <f t="shared" si="165"/>
        <v>-</v>
      </c>
      <c r="BA447" s="10" t="str">
        <f t="shared" si="166"/>
        <v>-</v>
      </c>
      <c r="BB447" s="110">
        <v>34</v>
      </c>
      <c r="BC447" s="196">
        <f>IFERROR(BB447/BB454,"-")</f>
        <v>2.2651565622918056E-2</v>
      </c>
      <c r="BD447" s="52">
        <v>1499579</v>
      </c>
      <c r="BE447" s="52">
        <v>10</v>
      </c>
      <c r="BF447" s="52">
        <f t="shared" si="167"/>
        <v>44105.26470588235</v>
      </c>
      <c r="BG447" s="52">
        <f t="shared" si="168"/>
        <v>149957.9</v>
      </c>
      <c r="BH447" s="10">
        <f t="shared" si="169"/>
        <v>0.29411764705882354</v>
      </c>
      <c r="BJ447" s="59"/>
    </row>
    <row r="448" spans="2:62" s="8" customFormat="1">
      <c r="B448" s="404"/>
      <c r="C448" s="407"/>
      <c r="D448" s="105" t="s">
        <v>130</v>
      </c>
      <c r="E448" s="110">
        <v>22</v>
      </c>
      <c r="F448" s="196">
        <f>IFERROR(E448/E454,"-")</f>
        <v>0.10426540284360189</v>
      </c>
      <c r="G448" s="52">
        <v>2998601</v>
      </c>
      <c r="H448" s="52">
        <v>11</v>
      </c>
      <c r="I448" s="52">
        <f t="shared" si="170"/>
        <v>136300.04545454544</v>
      </c>
      <c r="J448" s="52">
        <f t="shared" si="147"/>
        <v>272600.09090909088</v>
      </c>
      <c r="K448" s="10">
        <f t="shared" si="148"/>
        <v>0.5</v>
      </c>
      <c r="L448" s="110">
        <v>108</v>
      </c>
      <c r="M448" s="196">
        <f>IFERROR(L448/L454,"-")</f>
        <v>4.6692607003891051E-2</v>
      </c>
      <c r="N448" s="52">
        <v>12776194</v>
      </c>
      <c r="O448" s="52">
        <v>49</v>
      </c>
      <c r="P448" s="52">
        <f t="shared" si="149"/>
        <v>118298.0925925926</v>
      </c>
      <c r="Q448" s="52">
        <f t="shared" si="150"/>
        <v>260738.6530612245</v>
      </c>
      <c r="R448" s="10">
        <f t="shared" si="151"/>
        <v>0.45370370370370372</v>
      </c>
      <c r="S448" s="110">
        <v>4</v>
      </c>
      <c r="T448" s="196">
        <f>IFERROR(S448/S454,"-")</f>
        <v>3.5714285714285712E-2</v>
      </c>
      <c r="U448" s="52">
        <v>412056</v>
      </c>
      <c r="V448" s="52">
        <v>2</v>
      </c>
      <c r="W448" s="52">
        <f t="shared" si="152"/>
        <v>103014</v>
      </c>
      <c r="X448" s="52">
        <f t="shared" si="153"/>
        <v>206028</v>
      </c>
      <c r="Y448" s="10">
        <f t="shared" si="154"/>
        <v>0.5</v>
      </c>
      <c r="Z448" s="110">
        <v>4</v>
      </c>
      <c r="AA448" s="196">
        <f>IFERROR(Z448/Z454,"-")</f>
        <v>1.5209125475285171E-2</v>
      </c>
      <c r="AB448" s="52">
        <v>350779</v>
      </c>
      <c r="AC448" s="52">
        <v>2</v>
      </c>
      <c r="AD448" s="52">
        <f t="shared" si="155"/>
        <v>87694.75</v>
      </c>
      <c r="AE448" s="52">
        <f t="shared" si="156"/>
        <v>175389.5</v>
      </c>
      <c r="AF448" s="10">
        <f t="shared" si="157"/>
        <v>0.5</v>
      </c>
      <c r="AG448" s="110">
        <v>43</v>
      </c>
      <c r="AH448" s="196">
        <f>IFERROR(AG448/AG454,"-")</f>
        <v>5.6062581486310298E-2</v>
      </c>
      <c r="AI448" s="52">
        <v>7086489</v>
      </c>
      <c r="AJ448" s="52">
        <v>23</v>
      </c>
      <c r="AK448" s="52">
        <f t="shared" si="158"/>
        <v>164802.06976744186</v>
      </c>
      <c r="AL448" s="52">
        <f t="shared" si="159"/>
        <v>308108.21739130432</v>
      </c>
      <c r="AM448" s="10">
        <f t="shared" si="160"/>
        <v>0.53488372093023251</v>
      </c>
      <c r="AN448" s="110">
        <v>57</v>
      </c>
      <c r="AO448" s="196">
        <f>IFERROR(AN448/AN454,"-")</f>
        <v>4.9522154648132061E-2</v>
      </c>
      <c r="AP448" s="52">
        <v>4926870</v>
      </c>
      <c r="AQ448" s="52">
        <v>22</v>
      </c>
      <c r="AR448" s="52">
        <f t="shared" si="161"/>
        <v>86436.31578947368</v>
      </c>
      <c r="AS448" s="52">
        <f t="shared" si="162"/>
        <v>223948.63636363635</v>
      </c>
      <c r="AT448" s="10">
        <f t="shared" si="163"/>
        <v>0.38596491228070173</v>
      </c>
      <c r="AU448" s="110">
        <v>0</v>
      </c>
      <c r="AV448" s="196">
        <f>IFERROR(AU448/AU454,"-")</f>
        <v>0</v>
      </c>
      <c r="AW448" s="52">
        <v>0</v>
      </c>
      <c r="AX448" s="52">
        <v>0</v>
      </c>
      <c r="AY448" s="52" t="str">
        <f t="shared" si="164"/>
        <v>-</v>
      </c>
      <c r="AZ448" s="52" t="str">
        <f t="shared" si="165"/>
        <v>-</v>
      </c>
      <c r="BA448" s="10" t="str">
        <f t="shared" si="166"/>
        <v>-</v>
      </c>
      <c r="BB448" s="110">
        <v>23</v>
      </c>
      <c r="BC448" s="196">
        <f>IFERROR(BB448/BB454,"-")</f>
        <v>1.5323117921385743E-2</v>
      </c>
      <c r="BD448" s="52">
        <v>782078</v>
      </c>
      <c r="BE448" s="52">
        <v>9</v>
      </c>
      <c r="BF448" s="52">
        <f t="shared" si="167"/>
        <v>34003.391304347824</v>
      </c>
      <c r="BG448" s="52">
        <f t="shared" si="168"/>
        <v>86897.555555555562</v>
      </c>
      <c r="BH448" s="10">
        <f t="shared" si="169"/>
        <v>0.39130434782608697</v>
      </c>
      <c r="BJ448" s="59"/>
    </row>
    <row r="449" spans="2:62" s="8" customFormat="1">
      <c r="B449" s="404"/>
      <c r="C449" s="407"/>
      <c r="D449" s="105" t="s">
        <v>131</v>
      </c>
      <c r="E449" s="109">
        <v>16</v>
      </c>
      <c r="F449" s="194">
        <f>IFERROR(E449/E454,"-")</f>
        <v>7.582938388625593E-2</v>
      </c>
      <c r="G449" s="195">
        <v>11041974</v>
      </c>
      <c r="H449" s="195">
        <v>12</v>
      </c>
      <c r="I449" s="195">
        <f t="shared" si="170"/>
        <v>690123.375</v>
      </c>
      <c r="J449" s="195">
        <f t="shared" si="147"/>
        <v>920164.5</v>
      </c>
      <c r="K449" s="106">
        <f t="shared" si="148"/>
        <v>0.75</v>
      </c>
      <c r="L449" s="109">
        <v>100</v>
      </c>
      <c r="M449" s="194">
        <f>IFERROR(L449/L454,"-")</f>
        <v>4.3233895373973194E-2</v>
      </c>
      <c r="N449" s="195">
        <v>59995174</v>
      </c>
      <c r="O449" s="195">
        <v>76</v>
      </c>
      <c r="P449" s="195">
        <f t="shared" si="149"/>
        <v>599951.74</v>
      </c>
      <c r="Q449" s="195">
        <f t="shared" si="150"/>
        <v>789410.18421052629</v>
      </c>
      <c r="R449" s="106">
        <f t="shared" si="151"/>
        <v>0.76</v>
      </c>
      <c r="S449" s="109">
        <v>3</v>
      </c>
      <c r="T449" s="194">
        <f>IFERROR(S449/S454,"-")</f>
        <v>2.6785714285714284E-2</v>
      </c>
      <c r="U449" s="195">
        <v>0</v>
      </c>
      <c r="V449" s="195">
        <v>0</v>
      </c>
      <c r="W449" s="195">
        <f t="shared" si="152"/>
        <v>0</v>
      </c>
      <c r="X449" s="195" t="str">
        <f t="shared" si="153"/>
        <v>-</v>
      </c>
      <c r="Y449" s="106">
        <f t="shared" si="154"/>
        <v>0</v>
      </c>
      <c r="Z449" s="109">
        <v>9</v>
      </c>
      <c r="AA449" s="194">
        <f>IFERROR(Z449/Z454,"-")</f>
        <v>3.4220532319391636E-2</v>
      </c>
      <c r="AB449" s="195">
        <v>6268179</v>
      </c>
      <c r="AC449" s="195">
        <v>7</v>
      </c>
      <c r="AD449" s="195">
        <f t="shared" si="155"/>
        <v>696464.33333333337</v>
      </c>
      <c r="AE449" s="195">
        <f t="shared" si="156"/>
        <v>895454.14285714284</v>
      </c>
      <c r="AF449" s="106">
        <f t="shared" si="157"/>
        <v>0.77777777777777779</v>
      </c>
      <c r="AG449" s="109">
        <v>50</v>
      </c>
      <c r="AH449" s="194">
        <f>IFERROR(AG449/AG454,"-")</f>
        <v>6.51890482398957E-2</v>
      </c>
      <c r="AI449" s="195">
        <v>30326504</v>
      </c>
      <c r="AJ449" s="195">
        <v>39</v>
      </c>
      <c r="AK449" s="195">
        <f t="shared" si="158"/>
        <v>606530.07999999996</v>
      </c>
      <c r="AL449" s="195">
        <f t="shared" si="159"/>
        <v>777602.66666666663</v>
      </c>
      <c r="AM449" s="106">
        <f t="shared" si="160"/>
        <v>0.78</v>
      </c>
      <c r="AN449" s="109">
        <v>38</v>
      </c>
      <c r="AO449" s="194">
        <f>IFERROR(AN449/AN454,"-")</f>
        <v>3.3014769765421371E-2</v>
      </c>
      <c r="AP449" s="195">
        <v>23400491</v>
      </c>
      <c r="AQ449" s="195">
        <v>30</v>
      </c>
      <c r="AR449" s="195">
        <f t="shared" si="161"/>
        <v>615802.39473684214</v>
      </c>
      <c r="AS449" s="195">
        <f t="shared" si="162"/>
        <v>780016.3666666667</v>
      </c>
      <c r="AT449" s="106">
        <f t="shared" si="163"/>
        <v>0.78947368421052633</v>
      </c>
      <c r="AU449" s="109">
        <v>0</v>
      </c>
      <c r="AV449" s="194">
        <f>IFERROR(AU449/AU454,"-")</f>
        <v>0</v>
      </c>
      <c r="AW449" s="195">
        <v>0</v>
      </c>
      <c r="AX449" s="195">
        <v>0</v>
      </c>
      <c r="AY449" s="195" t="str">
        <f t="shared" si="164"/>
        <v>-</v>
      </c>
      <c r="AZ449" s="195" t="str">
        <f t="shared" si="165"/>
        <v>-</v>
      </c>
      <c r="BA449" s="106" t="str">
        <f t="shared" si="166"/>
        <v>-</v>
      </c>
      <c r="BB449" s="109">
        <v>28</v>
      </c>
      <c r="BC449" s="194">
        <f>IFERROR(BB449/BB454,"-")</f>
        <v>1.8654230512991338E-2</v>
      </c>
      <c r="BD449" s="195">
        <v>21826903</v>
      </c>
      <c r="BE449" s="195">
        <v>22</v>
      </c>
      <c r="BF449" s="195">
        <f t="shared" si="167"/>
        <v>779532.25</v>
      </c>
      <c r="BG449" s="195">
        <f t="shared" si="168"/>
        <v>992131.95454545459</v>
      </c>
      <c r="BH449" s="106">
        <f t="shared" si="169"/>
        <v>0.7857142857142857</v>
      </c>
      <c r="BJ449" s="59"/>
    </row>
    <row r="450" spans="2:62" s="8" customFormat="1">
      <c r="B450" s="404"/>
      <c r="C450" s="407"/>
      <c r="D450" s="105" t="s">
        <v>133</v>
      </c>
      <c r="E450" s="110">
        <v>21</v>
      </c>
      <c r="F450" s="196">
        <f>IFERROR(E450/E454,"-")</f>
        <v>9.9526066350710901E-2</v>
      </c>
      <c r="G450" s="52">
        <v>25960421</v>
      </c>
      <c r="H450" s="52">
        <v>21</v>
      </c>
      <c r="I450" s="52">
        <f t="shared" si="170"/>
        <v>1236210.5238095238</v>
      </c>
      <c r="J450" s="52">
        <f t="shared" si="147"/>
        <v>1236210.5238095238</v>
      </c>
      <c r="K450" s="10">
        <f t="shared" si="148"/>
        <v>1</v>
      </c>
      <c r="L450" s="110">
        <v>105</v>
      </c>
      <c r="M450" s="196">
        <f>IFERROR(L450/L454,"-")</f>
        <v>4.5395590142671853E-2</v>
      </c>
      <c r="N450" s="52">
        <v>102910537</v>
      </c>
      <c r="O450" s="52">
        <v>97</v>
      </c>
      <c r="P450" s="52">
        <f t="shared" si="149"/>
        <v>980100.35238095233</v>
      </c>
      <c r="Q450" s="52">
        <f t="shared" si="150"/>
        <v>1060933.3711340206</v>
      </c>
      <c r="R450" s="10">
        <f t="shared" si="151"/>
        <v>0.92380952380952386</v>
      </c>
      <c r="S450" s="110">
        <v>0</v>
      </c>
      <c r="T450" s="196">
        <f>IFERROR(S450/S454,"-")</f>
        <v>0</v>
      </c>
      <c r="U450" s="52">
        <v>0</v>
      </c>
      <c r="V450" s="52">
        <v>0</v>
      </c>
      <c r="W450" s="52" t="str">
        <f t="shared" si="152"/>
        <v>-</v>
      </c>
      <c r="X450" s="52" t="str">
        <f t="shared" si="153"/>
        <v>-</v>
      </c>
      <c r="Y450" s="10" t="str">
        <f t="shared" si="154"/>
        <v>-</v>
      </c>
      <c r="Z450" s="110">
        <v>0</v>
      </c>
      <c r="AA450" s="196">
        <f>IFERROR(Z450/Z454,"-")</f>
        <v>0</v>
      </c>
      <c r="AB450" s="52">
        <v>0</v>
      </c>
      <c r="AC450" s="52">
        <v>0</v>
      </c>
      <c r="AD450" s="52" t="str">
        <f t="shared" si="155"/>
        <v>-</v>
      </c>
      <c r="AE450" s="52" t="str">
        <f t="shared" si="156"/>
        <v>-</v>
      </c>
      <c r="AF450" s="10" t="str">
        <f t="shared" si="157"/>
        <v>-</v>
      </c>
      <c r="AG450" s="110">
        <v>49</v>
      </c>
      <c r="AH450" s="196">
        <f>IFERROR(AG450/AG454,"-")</f>
        <v>6.3885267275097787E-2</v>
      </c>
      <c r="AI450" s="52">
        <v>51118313</v>
      </c>
      <c r="AJ450" s="52">
        <v>48</v>
      </c>
      <c r="AK450" s="52">
        <f t="shared" si="158"/>
        <v>1043230.8775510204</v>
      </c>
      <c r="AL450" s="52">
        <f t="shared" si="159"/>
        <v>1064964.8541666667</v>
      </c>
      <c r="AM450" s="10">
        <f t="shared" si="160"/>
        <v>0.97959183673469385</v>
      </c>
      <c r="AN450" s="110">
        <v>47</v>
      </c>
      <c r="AO450" s="196">
        <f>IFERROR(AN450/AN454,"-")</f>
        <v>4.0834057341442222E-2</v>
      </c>
      <c r="AP450" s="52">
        <v>42393818</v>
      </c>
      <c r="AQ450" s="52">
        <v>40</v>
      </c>
      <c r="AR450" s="52">
        <f t="shared" si="161"/>
        <v>901996.1276595745</v>
      </c>
      <c r="AS450" s="52">
        <f t="shared" si="162"/>
        <v>1059845.45</v>
      </c>
      <c r="AT450" s="10">
        <f t="shared" si="163"/>
        <v>0.85106382978723405</v>
      </c>
      <c r="AU450" s="110">
        <v>105</v>
      </c>
      <c r="AV450" s="196">
        <f>IFERROR(AU450/AU454,"-")</f>
        <v>0.49528301886792453</v>
      </c>
      <c r="AW450" s="52">
        <v>102910537</v>
      </c>
      <c r="AX450" s="52">
        <v>97</v>
      </c>
      <c r="AY450" s="52">
        <f t="shared" si="164"/>
        <v>980100.35238095233</v>
      </c>
      <c r="AZ450" s="52">
        <f t="shared" si="165"/>
        <v>1060933.3711340206</v>
      </c>
      <c r="BA450" s="10">
        <f t="shared" si="166"/>
        <v>0.92380952380952386</v>
      </c>
      <c r="BB450" s="110">
        <v>20</v>
      </c>
      <c r="BC450" s="196">
        <f>IFERROR(BB450/BB454,"-")</f>
        <v>1.3324450366422385E-2</v>
      </c>
      <c r="BD450" s="52">
        <v>19344280</v>
      </c>
      <c r="BE450" s="52">
        <v>17</v>
      </c>
      <c r="BF450" s="52">
        <f t="shared" si="167"/>
        <v>967214</v>
      </c>
      <c r="BG450" s="52">
        <f t="shared" si="168"/>
        <v>1137898.8235294118</v>
      </c>
      <c r="BH450" s="10">
        <f t="shared" si="169"/>
        <v>0.85</v>
      </c>
      <c r="BJ450" s="59"/>
    </row>
    <row r="451" spans="2:62" s="8" customFormat="1">
      <c r="B451" s="404"/>
      <c r="C451" s="407"/>
      <c r="D451" s="105" t="s">
        <v>134</v>
      </c>
      <c r="E451" s="109">
        <v>13</v>
      </c>
      <c r="F451" s="194">
        <f>IFERROR(E451/E454,"-")</f>
        <v>6.1611374407582936E-2</v>
      </c>
      <c r="G451" s="195">
        <v>21675683</v>
      </c>
      <c r="H451" s="195">
        <v>12</v>
      </c>
      <c r="I451" s="195">
        <f t="shared" si="170"/>
        <v>1667360.2307692308</v>
      </c>
      <c r="J451" s="195">
        <f t="shared" si="147"/>
        <v>1806306.9166666667</v>
      </c>
      <c r="K451" s="106">
        <f t="shared" si="148"/>
        <v>0.92307692307692313</v>
      </c>
      <c r="L451" s="109">
        <v>69</v>
      </c>
      <c r="M451" s="194">
        <f>IFERROR(L451/L454,"-")</f>
        <v>2.9831387808041506E-2</v>
      </c>
      <c r="N451" s="195">
        <v>112171289</v>
      </c>
      <c r="O451" s="195">
        <v>68</v>
      </c>
      <c r="P451" s="195">
        <f t="shared" si="149"/>
        <v>1625670.8550724639</v>
      </c>
      <c r="Q451" s="195">
        <f t="shared" si="150"/>
        <v>1649577.7794117648</v>
      </c>
      <c r="R451" s="106">
        <f t="shared" si="151"/>
        <v>0.98550724637681164</v>
      </c>
      <c r="S451" s="109">
        <v>0</v>
      </c>
      <c r="T451" s="194">
        <f>IFERROR(S451/S454,"-")</f>
        <v>0</v>
      </c>
      <c r="U451" s="195">
        <v>0</v>
      </c>
      <c r="V451" s="195">
        <v>0</v>
      </c>
      <c r="W451" s="195" t="str">
        <f t="shared" si="152"/>
        <v>-</v>
      </c>
      <c r="X451" s="195" t="str">
        <f t="shared" si="153"/>
        <v>-</v>
      </c>
      <c r="Y451" s="106" t="str">
        <f t="shared" si="154"/>
        <v>-</v>
      </c>
      <c r="Z451" s="109">
        <v>0</v>
      </c>
      <c r="AA451" s="194">
        <f>IFERROR(Z451/Z454,"-")</f>
        <v>0</v>
      </c>
      <c r="AB451" s="195">
        <v>0</v>
      </c>
      <c r="AC451" s="195">
        <v>0</v>
      </c>
      <c r="AD451" s="195" t="str">
        <f t="shared" si="155"/>
        <v>-</v>
      </c>
      <c r="AE451" s="195" t="str">
        <f t="shared" si="156"/>
        <v>-</v>
      </c>
      <c r="AF451" s="106" t="str">
        <f t="shared" si="157"/>
        <v>-</v>
      </c>
      <c r="AG451" s="109">
        <v>36</v>
      </c>
      <c r="AH451" s="194">
        <f>IFERROR(AG451/AG454,"-")</f>
        <v>4.6936114732724903E-2</v>
      </c>
      <c r="AI451" s="195">
        <v>58338844</v>
      </c>
      <c r="AJ451" s="195">
        <v>35</v>
      </c>
      <c r="AK451" s="195">
        <f t="shared" si="158"/>
        <v>1620523.4444444445</v>
      </c>
      <c r="AL451" s="195">
        <f t="shared" si="159"/>
        <v>1666824.1142857142</v>
      </c>
      <c r="AM451" s="106">
        <f t="shared" si="160"/>
        <v>0.97222222222222221</v>
      </c>
      <c r="AN451" s="109">
        <v>25</v>
      </c>
      <c r="AO451" s="194">
        <f>IFERROR(AN451/AN454,"-")</f>
        <v>2.1720243266724587E-2</v>
      </c>
      <c r="AP451" s="195">
        <v>43907160</v>
      </c>
      <c r="AQ451" s="195">
        <v>25</v>
      </c>
      <c r="AR451" s="195">
        <f t="shared" si="161"/>
        <v>1756286.4</v>
      </c>
      <c r="AS451" s="195">
        <f t="shared" si="162"/>
        <v>1756286.4</v>
      </c>
      <c r="AT451" s="106">
        <f t="shared" si="163"/>
        <v>1</v>
      </c>
      <c r="AU451" s="109">
        <v>69</v>
      </c>
      <c r="AV451" s="194">
        <f>IFERROR(AU451/AU454,"-")</f>
        <v>0.32547169811320753</v>
      </c>
      <c r="AW451" s="195">
        <v>112171289</v>
      </c>
      <c r="AX451" s="195">
        <v>68</v>
      </c>
      <c r="AY451" s="195">
        <f t="shared" si="164"/>
        <v>1625670.8550724639</v>
      </c>
      <c r="AZ451" s="195">
        <f t="shared" si="165"/>
        <v>1649577.7794117648</v>
      </c>
      <c r="BA451" s="106">
        <f t="shared" si="166"/>
        <v>0.98550724637681164</v>
      </c>
      <c r="BB451" s="109">
        <v>12</v>
      </c>
      <c r="BC451" s="194">
        <f>IFERROR(BB451/BB454,"-")</f>
        <v>7.9946702198534312E-3</v>
      </c>
      <c r="BD451" s="195">
        <v>14303972</v>
      </c>
      <c r="BE451" s="195">
        <v>11</v>
      </c>
      <c r="BF451" s="195">
        <f t="shared" si="167"/>
        <v>1191997.6666666667</v>
      </c>
      <c r="BG451" s="195">
        <f t="shared" si="168"/>
        <v>1300361.0909090908</v>
      </c>
      <c r="BH451" s="106">
        <f t="shared" si="169"/>
        <v>0.91666666666666663</v>
      </c>
      <c r="BJ451" s="59"/>
    </row>
    <row r="452" spans="2:62" s="8" customFormat="1">
      <c r="B452" s="404"/>
      <c r="C452" s="407"/>
      <c r="D452" s="105" t="s">
        <v>135</v>
      </c>
      <c r="E452" s="110">
        <v>11</v>
      </c>
      <c r="F452" s="196">
        <f>IFERROR(E452/E454,"-")</f>
        <v>5.2132701421800945E-2</v>
      </c>
      <c r="G452" s="52">
        <v>25363226</v>
      </c>
      <c r="H452" s="52">
        <v>11</v>
      </c>
      <c r="I452" s="52">
        <f t="shared" si="170"/>
        <v>2305747.8181818184</v>
      </c>
      <c r="J452" s="52">
        <f t="shared" si="147"/>
        <v>2305747.8181818184</v>
      </c>
      <c r="K452" s="10">
        <f t="shared" si="148"/>
        <v>1</v>
      </c>
      <c r="L452" s="110">
        <v>23</v>
      </c>
      <c r="M452" s="196">
        <f>IFERROR(L452/L454,"-")</f>
        <v>9.9437959360138342E-3</v>
      </c>
      <c r="N452" s="52">
        <v>50935876</v>
      </c>
      <c r="O452" s="52">
        <v>23</v>
      </c>
      <c r="P452" s="52">
        <f t="shared" si="149"/>
        <v>2214603.3043478262</v>
      </c>
      <c r="Q452" s="52">
        <f t="shared" si="150"/>
        <v>2214603.3043478262</v>
      </c>
      <c r="R452" s="10">
        <f t="shared" si="151"/>
        <v>1</v>
      </c>
      <c r="S452" s="110">
        <v>0</v>
      </c>
      <c r="T452" s="196">
        <f>IFERROR(S452/S454,"-")</f>
        <v>0</v>
      </c>
      <c r="U452" s="52">
        <v>0</v>
      </c>
      <c r="V452" s="52">
        <v>0</v>
      </c>
      <c r="W452" s="52" t="str">
        <f t="shared" si="152"/>
        <v>-</v>
      </c>
      <c r="X452" s="52" t="str">
        <f t="shared" si="153"/>
        <v>-</v>
      </c>
      <c r="Y452" s="10" t="str">
        <f t="shared" si="154"/>
        <v>-</v>
      </c>
      <c r="Z452" s="110">
        <v>0</v>
      </c>
      <c r="AA452" s="196">
        <f>IFERROR(Z452/Z454,"-")</f>
        <v>0</v>
      </c>
      <c r="AB452" s="52">
        <v>0</v>
      </c>
      <c r="AC452" s="52">
        <v>0</v>
      </c>
      <c r="AD452" s="52" t="str">
        <f t="shared" si="155"/>
        <v>-</v>
      </c>
      <c r="AE452" s="52" t="str">
        <f t="shared" si="156"/>
        <v>-</v>
      </c>
      <c r="AF452" s="10" t="str">
        <f t="shared" si="157"/>
        <v>-</v>
      </c>
      <c r="AG452" s="110">
        <v>11</v>
      </c>
      <c r="AH452" s="196">
        <f>IFERROR(AG452/AG454,"-")</f>
        <v>1.4341590612777053E-2</v>
      </c>
      <c r="AI452" s="52">
        <v>18629219</v>
      </c>
      <c r="AJ452" s="52">
        <v>11</v>
      </c>
      <c r="AK452" s="52">
        <f t="shared" si="158"/>
        <v>1693565.3636363635</v>
      </c>
      <c r="AL452" s="52">
        <f t="shared" si="159"/>
        <v>1693565.3636363635</v>
      </c>
      <c r="AM452" s="10">
        <f t="shared" si="160"/>
        <v>1</v>
      </c>
      <c r="AN452" s="110">
        <v>11</v>
      </c>
      <c r="AO452" s="196">
        <f>IFERROR(AN452/AN454,"-")</f>
        <v>9.5569070373588191E-3</v>
      </c>
      <c r="AP452" s="52">
        <v>29476243</v>
      </c>
      <c r="AQ452" s="52">
        <v>11</v>
      </c>
      <c r="AR452" s="52">
        <f t="shared" si="161"/>
        <v>2679658.4545454546</v>
      </c>
      <c r="AS452" s="52">
        <f t="shared" si="162"/>
        <v>2679658.4545454546</v>
      </c>
      <c r="AT452" s="10">
        <f t="shared" si="163"/>
        <v>1</v>
      </c>
      <c r="AU452" s="110">
        <v>23</v>
      </c>
      <c r="AV452" s="196">
        <f>IFERROR(AU452/AU454,"-")</f>
        <v>0.10849056603773585</v>
      </c>
      <c r="AW452" s="52">
        <v>50935876</v>
      </c>
      <c r="AX452" s="52">
        <v>23</v>
      </c>
      <c r="AY452" s="52">
        <f t="shared" si="164"/>
        <v>2214603.3043478262</v>
      </c>
      <c r="AZ452" s="52">
        <f t="shared" si="165"/>
        <v>2214603.3043478262</v>
      </c>
      <c r="BA452" s="10">
        <f t="shared" si="166"/>
        <v>1</v>
      </c>
      <c r="BB452" s="110">
        <v>0</v>
      </c>
      <c r="BC452" s="196">
        <f>IFERROR(BB452/BB454,"-")</f>
        <v>0</v>
      </c>
      <c r="BD452" s="52">
        <v>0</v>
      </c>
      <c r="BE452" s="52">
        <v>0</v>
      </c>
      <c r="BF452" s="52" t="str">
        <f t="shared" si="167"/>
        <v>-</v>
      </c>
      <c r="BG452" s="52" t="str">
        <f t="shared" si="168"/>
        <v>-</v>
      </c>
      <c r="BH452" s="10" t="str">
        <f t="shared" si="169"/>
        <v>-</v>
      </c>
      <c r="BJ452" s="59"/>
    </row>
    <row r="453" spans="2:62" s="8" customFormat="1">
      <c r="B453" s="404"/>
      <c r="C453" s="407"/>
      <c r="D453" s="108" t="s">
        <v>136</v>
      </c>
      <c r="E453" s="303">
        <v>4</v>
      </c>
      <c r="F453" s="197">
        <f>IFERROR(E453/E454,"-")</f>
        <v>1.8957345971563982E-2</v>
      </c>
      <c r="G453" s="98">
        <v>11637634</v>
      </c>
      <c r="H453" s="98">
        <v>4</v>
      </c>
      <c r="I453" s="98">
        <f t="shared" si="170"/>
        <v>2909408.5</v>
      </c>
      <c r="J453" s="98">
        <f t="shared" ref="J453:J516" si="171">IFERROR(G453/H453,"-")</f>
        <v>2909408.5</v>
      </c>
      <c r="K453" s="26">
        <f t="shared" ref="K453:K516" si="172">IFERROR(H453/E453,"-")</f>
        <v>1</v>
      </c>
      <c r="L453" s="303">
        <v>15</v>
      </c>
      <c r="M453" s="197">
        <f>IFERROR(L453/L454,"-")</f>
        <v>6.4850843060959796E-3</v>
      </c>
      <c r="N453" s="98">
        <v>52795177</v>
      </c>
      <c r="O453" s="98">
        <v>15</v>
      </c>
      <c r="P453" s="98">
        <f t="shared" ref="P453:P516" si="173">IFERROR(N453/L453,"-")</f>
        <v>3519678.4666666668</v>
      </c>
      <c r="Q453" s="98">
        <f t="shared" ref="Q453:Q516" si="174">IFERROR(N453/O453,"-")</f>
        <v>3519678.4666666668</v>
      </c>
      <c r="R453" s="26">
        <f t="shared" ref="R453:R516" si="175">IFERROR(O453/L453,"-")</f>
        <v>1</v>
      </c>
      <c r="S453" s="303">
        <v>0</v>
      </c>
      <c r="T453" s="197">
        <f>IFERROR(S453/S454,"-")</f>
        <v>0</v>
      </c>
      <c r="U453" s="98">
        <v>0</v>
      </c>
      <c r="V453" s="98">
        <v>0</v>
      </c>
      <c r="W453" s="98" t="str">
        <f t="shared" ref="W453:W516" si="176">IFERROR(U453/S453,"-")</f>
        <v>-</v>
      </c>
      <c r="X453" s="98" t="str">
        <f t="shared" ref="X453:X516" si="177">IFERROR(U453/V453,"-")</f>
        <v>-</v>
      </c>
      <c r="Y453" s="26" t="str">
        <f t="shared" ref="Y453:Y516" si="178">IFERROR(V453/S453,"-")</f>
        <v>-</v>
      </c>
      <c r="Z453" s="303">
        <v>0</v>
      </c>
      <c r="AA453" s="197">
        <f>IFERROR(Z453/Z454,"-")</f>
        <v>0</v>
      </c>
      <c r="AB453" s="98">
        <v>0</v>
      </c>
      <c r="AC453" s="98">
        <v>0</v>
      </c>
      <c r="AD453" s="98" t="str">
        <f t="shared" ref="AD453:AD516" si="179">IFERROR(AB453/Z453,"-")</f>
        <v>-</v>
      </c>
      <c r="AE453" s="98" t="str">
        <f t="shared" ref="AE453:AE516" si="180">IFERROR(AB453/AC453,"-")</f>
        <v>-</v>
      </c>
      <c r="AF453" s="26" t="str">
        <f t="shared" ref="AF453:AF516" si="181">IFERROR(AC453/Z453,"-")</f>
        <v>-</v>
      </c>
      <c r="AG453" s="303">
        <v>7</v>
      </c>
      <c r="AH453" s="197">
        <f>IFERROR(AG453/AG454,"-")</f>
        <v>9.126466753585397E-3</v>
      </c>
      <c r="AI453" s="98">
        <v>20321613</v>
      </c>
      <c r="AJ453" s="98">
        <v>7</v>
      </c>
      <c r="AK453" s="98">
        <f t="shared" ref="AK453:AK516" si="182">IFERROR(AI453/AG453,"-")</f>
        <v>2903087.5714285714</v>
      </c>
      <c r="AL453" s="98">
        <f t="shared" ref="AL453:AL516" si="183">IFERROR(AI453/AJ453,"-")</f>
        <v>2903087.5714285714</v>
      </c>
      <c r="AM453" s="26">
        <f t="shared" ref="AM453:AM516" si="184">IFERROR(AJ453/AG453,"-")</f>
        <v>1</v>
      </c>
      <c r="AN453" s="303">
        <v>6</v>
      </c>
      <c r="AO453" s="197">
        <f>IFERROR(AN453/AN454,"-")</f>
        <v>5.2128583840139013E-3</v>
      </c>
      <c r="AP453" s="98">
        <v>24541407</v>
      </c>
      <c r="AQ453" s="98">
        <v>6</v>
      </c>
      <c r="AR453" s="98">
        <f t="shared" ref="AR453:AR516" si="185">IFERROR(AP453/AN453,"-")</f>
        <v>4090234.5</v>
      </c>
      <c r="AS453" s="98">
        <f t="shared" ref="AS453:AS516" si="186">IFERROR(AP453/AQ453,"-")</f>
        <v>4090234.5</v>
      </c>
      <c r="AT453" s="26">
        <f t="shared" ref="AT453:AT516" si="187">IFERROR(AQ453/AN453,"-")</f>
        <v>1</v>
      </c>
      <c r="AU453" s="303">
        <v>15</v>
      </c>
      <c r="AV453" s="197">
        <f>IFERROR(AU453/AU454,"-")</f>
        <v>7.0754716981132074E-2</v>
      </c>
      <c r="AW453" s="98">
        <v>52795177</v>
      </c>
      <c r="AX453" s="98">
        <v>15</v>
      </c>
      <c r="AY453" s="98">
        <f t="shared" ref="AY453:AY516" si="188">IFERROR(AW453/AU453,"-")</f>
        <v>3519678.4666666668</v>
      </c>
      <c r="AZ453" s="98">
        <f t="shared" ref="AZ453:AZ516" si="189">IFERROR(AW453/AX453,"-")</f>
        <v>3519678.4666666668</v>
      </c>
      <c r="BA453" s="26">
        <f t="shared" ref="BA453:BA516" si="190">IFERROR(AX453/AU453,"-")</f>
        <v>1</v>
      </c>
      <c r="BB453" s="303">
        <v>2</v>
      </c>
      <c r="BC453" s="197">
        <f>IFERROR(BB453/BB454,"-")</f>
        <v>1.3324450366422385E-3</v>
      </c>
      <c r="BD453" s="98">
        <v>2315356</v>
      </c>
      <c r="BE453" s="98">
        <v>2</v>
      </c>
      <c r="BF453" s="98">
        <f t="shared" ref="BF453:BF516" si="191">IFERROR(BD453/BB453,"-")</f>
        <v>1157678</v>
      </c>
      <c r="BG453" s="98">
        <f t="shared" ref="BG453:BG516" si="192">IFERROR(BD453/BE453,"-")</f>
        <v>1157678</v>
      </c>
      <c r="BH453" s="26">
        <f t="shared" ref="BH453:BH516" si="193">IFERROR(BE453/BB453,"-")</f>
        <v>1</v>
      </c>
      <c r="BJ453" s="59"/>
    </row>
    <row r="454" spans="2:62" s="8" customFormat="1">
      <c r="B454" s="405"/>
      <c r="C454" s="408"/>
      <c r="D454" s="221" t="s">
        <v>64</v>
      </c>
      <c r="E454" s="111">
        <f>SUM(E446:E453)</f>
        <v>211</v>
      </c>
      <c r="F454" s="198">
        <f>IFERROR(E454/E454,"-")</f>
        <v>1</v>
      </c>
      <c r="G454" s="99">
        <f>SUM(G446:G453)</f>
        <v>99220867</v>
      </c>
      <c r="H454" s="99">
        <f>SUM(H446:H453)</f>
        <v>74</v>
      </c>
      <c r="I454" s="99">
        <f t="shared" si="170"/>
        <v>470241.07582938386</v>
      </c>
      <c r="J454" s="99">
        <f t="shared" si="171"/>
        <v>1340822.527027027</v>
      </c>
      <c r="K454" s="87">
        <f t="shared" si="172"/>
        <v>0.35071090047393366</v>
      </c>
      <c r="L454" s="111">
        <f>SUM(L446:L453)</f>
        <v>2313</v>
      </c>
      <c r="M454" s="198">
        <f>IFERROR(L454/L454,"-")</f>
        <v>1</v>
      </c>
      <c r="N454" s="99">
        <f>SUM(N446:N453)</f>
        <v>397165043</v>
      </c>
      <c r="O454" s="99">
        <f>SUM(O446:O453)</f>
        <v>361</v>
      </c>
      <c r="P454" s="99">
        <f t="shared" si="173"/>
        <v>171709.91915261565</v>
      </c>
      <c r="Q454" s="99">
        <f t="shared" si="174"/>
        <v>1100180.1745152355</v>
      </c>
      <c r="R454" s="87">
        <f t="shared" si="175"/>
        <v>0.15607436230004323</v>
      </c>
      <c r="S454" s="111">
        <f>SUM(S446:S453)</f>
        <v>112</v>
      </c>
      <c r="T454" s="198">
        <f>IFERROR(S454/S454,"-")</f>
        <v>1</v>
      </c>
      <c r="U454" s="99">
        <f>SUM(U446:U453)</f>
        <v>412056</v>
      </c>
      <c r="V454" s="99">
        <f>SUM(V446:V453)</f>
        <v>2</v>
      </c>
      <c r="W454" s="99">
        <f t="shared" si="176"/>
        <v>3679.0714285714284</v>
      </c>
      <c r="X454" s="99">
        <f t="shared" si="177"/>
        <v>206028</v>
      </c>
      <c r="Y454" s="87">
        <f t="shared" si="178"/>
        <v>1.7857142857142856E-2</v>
      </c>
      <c r="Z454" s="111">
        <f>SUM(Z446:Z453)</f>
        <v>263</v>
      </c>
      <c r="AA454" s="198">
        <f>IFERROR(Z454/Z454,"-")</f>
        <v>1</v>
      </c>
      <c r="AB454" s="99">
        <f>SUM(AB446:AB453)</f>
        <v>6618958</v>
      </c>
      <c r="AC454" s="99">
        <f>SUM(AC446:AC453)</f>
        <v>9</v>
      </c>
      <c r="AD454" s="99">
        <f t="shared" si="179"/>
        <v>25167.140684410646</v>
      </c>
      <c r="AE454" s="99">
        <f t="shared" si="180"/>
        <v>735439.77777777775</v>
      </c>
      <c r="AF454" s="87">
        <f t="shared" si="181"/>
        <v>3.4220532319391636E-2</v>
      </c>
      <c r="AG454" s="111">
        <f>SUM(AG446:AG453)</f>
        <v>767</v>
      </c>
      <c r="AH454" s="198">
        <f>IFERROR(AG454/AG454,"-")</f>
        <v>1</v>
      </c>
      <c r="AI454" s="99">
        <f>SUM(AI446:AI453)</f>
        <v>187485286</v>
      </c>
      <c r="AJ454" s="99">
        <f>SUM(AJ446:AJ453)</f>
        <v>174</v>
      </c>
      <c r="AK454" s="99">
        <f t="shared" si="182"/>
        <v>244439.74706649283</v>
      </c>
      <c r="AL454" s="99">
        <f t="shared" si="183"/>
        <v>1077501.6436781608</v>
      </c>
      <c r="AM454" s="87">
        <f t="shared" si="184"/>
        <v>0.22685788787483702</v>
      </c>
      <c r="AN454" s="111">
        <f>SUM(AN446:AN453)</f>
        <v>1151</v>
      </c>
      <c r="AO454" s="198">
        <f>IFERROR(AN454/AN454,"-")</f>
        <v>1</v>
      </c>
      <c r="AP454" s="99">
        <f>SUM(AP446:AP453)</f>
        <v>172562481</v>
      </c>
      <c r="AQ454" s="99">
        <f>SUM(AQ446:AQ453)</f>
        <v>156</v>
      </c>
      <c r="AR454" s="99">
        <f t="shared" si="185"/>
        <v>149923.96264118157</v>
      </c>
      <c r="AS454" s="99">
        <f t="shared" si="186"/>
        <v>1106169.75</v>
      </c>
      <c r="AT454" s="87">
        <f t="shared" si="187"/>
        <v>0.13553431798436141</v>
      </c>
      <c r="AU454" s="111">
        <f>SUM(AU446:AU453)</f>
        <v>212</v>
      </c>
      <c r="AV454" s="198">
        <f>IFERROR(AU454/AU454,"-")</f>
        <v>1</v>
      </c>
      <c r="AW454" s="99">
        <f>SUM(AW446:AW453)</f>
        <v>318812879</v>
      </c>
      <c r="AX454" s="99">
        <f>SUM(AX446:AX453)</f>
        <v>203</v>
      </c>
      <c r="AY454" s="99">
        <f t="shared" si="188"/>
        <v>1503834.3349056605</v>
      </c>
      <c r="AZ454" s="99">
        <f t="shared" si="189"/>
        <v>1570506.7931034483</v>
      </c>
      <c r="BA454" s="87">
        <f t="shared" si="190"/>
        <v>0.95754716981132071</v>
      </c>
      <c r="BB454" s="111">
        <f>SUM(BB446:BB453)</f>
        <v>1501</v>
      </c>
      <c r="BC454" s="198">
        <f>IFERROR(BB454/BB454,"-")</f>
        <v>1</v>
      </c>
      <c r="BD454" s="99">
        <f>SUM(BD446:BD453)</f>
        <v>60072168</v>
      </c>
      <c r="BE454" s="99">
        <f>SUM(BE446:BE453)</f>
        <v>71</v>
      </c>
      <c r="BF454" s="99">
        <f t="shared" si="191"/>
        <v>40021.431045969352</v>
      </c>
      <c r="BG454" s="99">
        <f t="shared" si="192"/>
        <v>846086.87323943665</v>
      </c>
      <c r="BH454" s="87">
        <f t="shared" si="193"/>
        <v>4.7301798800799467E-2</v>
      </c>
      <c r="BJ454" s="59"/>
    </row>
    <row r="455" spans="2:62" s="8" customFormat="1">
      <c r="B455" s="403">
        <v>51</v>
      </c>
      <c r="C455" s="406" t="s">
        <v>41</v>
      </c>
      <c r="D455" s="105" t="s">
        <v>132</v>
      </c>
      <c r="E455" s="109">
        <v>220</v>
      </c>
      <c r="F455" s="194">
        <f>IFERROR(E455/E463,"-")</f>
        <v>0.48140043763676149</v>
      </c>
      <c r="G455" s="195">
        <v>0</v>
      </c>
      <c r="H455" s="195">
        <v>0</v>
      </c>
      <c r="I455" s="195">
        <f t="shared" si="170"/>
        <v>0</v>
      </c>
      <c r="J455" s="195" t="str">
        <f t="shared" si="171"/>
        <v>-</v>
      </c>
      <c r="K455" s="106">
        <f t="shared" si="172"/>
        <v>0</v>
      </c>
      <c r="L455" s="109">
        <v>3665</v>
      </c>
      <c r="M455" s="194">
        <f>IFERROR(L455/L463,"-")</f>
        <v>0.76116303219106962</v>
      </c>
      <c r="N455" s="195">
        <v>272845</v>
      </c>
      <c r="O455" s="195">
        <v>1</v>
      </c>
      <c r="P455" s="195">
        <f t="shared" si="173"/>
        <v>74.446111869031384</v>
      </c>
      <c r="Q455" s="195">
        <f t="shared" si="174"/>
        <v>272845</v>
      </c>
      <c r="R455" s="106">
        <f t="shared" si="175"/>
        <v>2.7285129604365623E-4</v>
      </c>
      <c r="S455" s="109">
        <v>228</v>
      </c>
      <c r="T455" s="194">
        <f>IFERROR(S455/S463,"-")</f>
        <v>0.84758364312267653</v>
      </c>
      <c r="U455" s="195">
        <v>0</v>
      </c>
      <c r="V455" s="195">
        <v>0</v>
      </c>
      <c r="W455" s="195">
        <f t="shared" si="176"/>
        <v>0</v>
      </c>
      <c r="X455" s="195" t="str">
        <f t="shared" si="177"/>
        <v>-</v>
      </c>
      <c r="Y455" s="106">
        <f t="shared" si="178"/>
        <v>0</v>
      </c>
      <c r="Z455" s="109">
        <v>503</v>
      </c>
      <c r="AA455" s="194">
        <f>IFERROR(Z455/Z463,"-")</f>
        <v>0.89026548672566375</v>
      </c>
      <c r="AB455" s="195">
        <v>0</v>
      </c>
      <c r="AC455" s="195">
        <v>0</v>
      </c>
      <c r="AD455" s="195">
        <f t="shared" si="179"/>
        <v>0</v>
      </c>
      <c r="AE455" s="195" t="str">
        <f t="shared" si="180"/>
        <v>-</v>
      </c>
      <c r="AF455" s="106">
        <f t="shared" si="181"/>
        <v>0</v>
      </c>
      <c r="AG455" s="109">
        <v>1068</v>
      </c>
      <c r="AH455" s="194">
        <f>IFERROR(AG455/AG463,"-")</f>
        <v>0.66666666666666663</v>
      </c>
      <c r="AI455" s="195">
        <v>272845</v>
      </c>
      <c r="AJ455" s="195">
        <v>1</v>
      </c>
      <c r="AK455" s="195">
        <f t="shared" si="182"/>
        <v>255.47284644194755</v>
      </c>
      <c r="AL455" s="195">
        <f t="shared" si="183"/>
        <v>272845</v>
      </c>
      <c r="AM455" s="106">
        <f t="shared" si="184"/>
        <v>9.3632958801498128E-4</v>
      </c>
      <c r="AN455" s="109">
        <v>1866</v>
      </c>
      <c r="AO455" s="194">
        <f>IFERROR(AN455/AN463,"-")</f>
        <v>0.79505752023860243</v>
      </c>
      <c r="AP455" s="195">
        <v>0</v>
      </c>
      <c r="AQ455" s="195">
        <v>0</v>
      </c>
      <c r="AR455" s="195">
        <f t="shared" si="185"/>
        <v>0</v>
      </c>
      <c r="AS455" s="195" t="str">
        <f t="shared" si="186"/>
        <v>-</v>
      </c>
      <c r="AT455" s="106">
        <f t="shared" si="187"/>
        <v>0</v>
      </c>
      <c r="AU455" s="109">
        <v>0</v>
      </c>
      <c r="AV455" s="194">
        <f>IFERROR(AU455/AU463,"-")</f>
        <v>0</v>
      </c>
      <c r="AW455" s="195">
        <v>0</v>
      </c>
      <c r="AX455" s="195">
        <v>0</v>
      </c>
      <c r="AY455" s="195" t="str">
        <f t="shared" si="188"/>
        <v>-</v>
      </c>
      <c r="AZ455" s="195" t="str">
        <f t="shared" si="189"/>
        <v>-</v>
      </c>
      <c r="BA455" s="106" t="str">
        <f t="shared" si="190"/>
        <v>-</v>
      </c>
      <c r="BB455" s="109">
        <v>2254</v>
      </c>
      <c r="BC455" s="194">
        <f>IFERROR(BB455/BB463,"-")</f>
        <v>0.9192495921696574</v>
      </c>
      <c r="BD455" s="195">
        <v>0</v>
      </c>
      <c r="BE455" s="195">
        <v>0</v>
      </c>
      <c r="BF455" s="195">
        <f t="shared" si="191"/>
        <v>0</v>
      </c>
      <c r="BG455" s="195" t="str">
        <f t="shared" si="192"/>
        <v>-</v>
      </c>
      <c r="BH455" s="106">
        <f t="shared" si="193"/>
        <v>0</v>
      </c>
      <c r="BJ455" s="59"/>
    </row>
    <row r="456" spans="2:62" s="8" customFormat="1">
      <c r="B456" s="404"/>
      <c r="C456" s="407"/>
      <c r="D456" s="105" t="s">
        <v>129</v>
      </c>
      <c r="E456" s="110">
        <v>60</v>
      </c>
      <c r="F456" s="196">
        <f>IFERROR(E456/E463,"-")</f>
        <v>0.13129102844638948</v>
      </c>
      <c r="G456" s="52">
        <v>3726546</v>
      </c>
      <c r="H456" s="52">
        <v>22</v>
      </c>
      <c r="I456" s="52">
        <f t="shared" si="170"/>
        <v>62109.1</v>
      </c>
      <c r="J456" s="52">
        <f t="shared" si="171"/>
        <v>169388.45454545456</v>
      </c>
      <c r="K456" s="10">
        <f t="shared" si="172"/>
        <v>0.36666666666666664</v>
      </c>
      <c r="L456" s="110">
        <v>423</v>
      </c>
      <c r="M456" s="196">
        <f>IFERROR(L456/L463,"-")</f>
        <v>8.7850467289719625E-2</v>
      </c>
      <c r="N456" s="52">
        <v>25839859</v>
      </c>
      <c r="O456" s="52">
        <v>146</v>
      </c>
      <c r="P456" s="52">
        <f t="shared" si="173"/>
        <v>61087.137115839243</v>
      </c>
      <c r="Q456" s="52">
        <f t="shared" si="174"/>
        <v>176985.33561643836</v>
      </c>
      <c r="R456" s="10">
        <f t="shared" si="175"/>
        <v>0.34515366430260047</v>
      </c>
      <c r="S456" s="110">
        <v>14</v>
      </c>
      <c r="T456" s="196">
        <f>IFERROR(S456/S463,"-")</f>
        <v>5.204460966542751E-2</v>
      </c>
      <c r="U456" s="52">
        <v>510481</v>
      </c>
      <c r="V456" s="52">
        <v>6</v>
      </c>
      <c r="W456" s="52">
        <f t="shared" si="176"/>
        <v>36462.928571428572</v>
      </c>
      <c r="X456" s="52">
        <f t="shared" si="177"/>
        <v>85080.166666666672</v>
      </c>
      <c r="Y456" s="10">
        <f t="shared" si="178"/>
        <v>0.42857142857142855</v>
      </c>
      <c r="Z456" s="110">
        <v>32</v>
      </c>
      <c r="AA456" s="196">
        <f>IFERROR(Z456/Z463,"-")</f>
        <v>5.663716814159292E-2</v>
      </c>
      <c r="AB456" s="52">
        <v>2231839</v>
      </c>
      <c r="AC456" s="52">
        <v>13</v>
      </c>
      <c r="AD456" s="52">
        <f t="shared" si="179"/>
        <v>69744.96875</v>
      </c>
      <c r="AE456" s="52">
        <f t="shared" si="180"/>
        <v>171679.92307692306</v>
      </c>
      <c r="AF456" s="10">
        <f t="shared" si="181"/>
        <v>0.40625</v>
      </c>
      <c r="AG456" s="110">
        <v>178</v>
      </c>
      <c r="AH456" s="196">
        <f>IFERROR(AG456/AG463,"-")</f>
        <v>0.1111111111111111</v>
      </c>
      <c r="AI456" s="52">
        <v>10438655</v>
      </c>
      <c r="AJ456" s="52">
        <v>64</v>
      </c>
      <c r="AK456" s="52">
        <f t="shared" si="182"/>
        <v>58644.129213483146</v>
      </c>
      <c r="AL456" s="52">
        <f t="shared" si="183"/>
        <v>163103.984375</v>
      </c>
      <c r="AM456" s="10">
        <f t="shared" si="184"/>
        <v>0.3595505617977528</v>
      </c>
      <c r="AN456" s="110">
        <v>199</v>
      </c>
      <c r="AO456" s="196">
        <f>IFERROR(AN456/AN463,"-")</f>
        <v>8.4789092458457602E-2</v>
      </c>
      <c r="AP456" s="52">
        <v>12658884</v>
      </c>
      <c r="AQ456" s="52">
        <v>63</v>
      </c>
      <c r="AR456" s="52">
        <f t="shared" si="185"/>
        <v>63612.482412060301</v>
      </c>
      <c r="AS456" s="52">
        <f t="shared" si="186"/>
        <v>200934.66666666666</v>
      </c>
      <c r="AT456" s="10">
        <f t="shared" si="187"/>
        <v>0.3165829145728643</v>
      </c>
      <c r="AU456" s="110">
        <v>0</v>
      </c>
      <c r="AV456" s="196">
        <f>IFERROR(AU456/AU463,"-")</f>
        <v>0</v>
      </c>
      <c r="AW456" s="52">
        <v>0</v>
      </c>
      <c r="AX456" s="52">
        <v>0</v>
      </c>
      <c r="AY456" s="52" t="str">
        <f t="shared" si="188"/>
        <v>-</v>
      </c>
      <c r="AZ456" s="52" t="str">
        <f t="shared" si="189"/>
        <v>-</v>
      </c>
      <c r="BA456" s="10" t="str">
        <f t="shared" si="190"/>
        <v>-</v>
      </c>
      <c r="BB456" s="110">
        <v>78</v>
      </c>
      <c r="BC456" s="196">
        <f>IFERROR(BB456/BB463,"-")</f>
        <v>3.1810766721044048E-2</v>
      </c>
      <c r="BD456" s="52">
        <v>3214443</v>
      </c>
      <c r="BE456" s="52">
        <v>18</v>
      </c>
      <c r="BF456" s="52">
        <f t="shared" si="191"/>
        <v>41210.807692307695</v>
      </c>
      <c r="BG456" s="52">
        <f t="shared" si="192"/>
        <v>178580.16666666666</v>
      </c>
      <c r="BH456" s="10">
        <f t="shared" si="193"/>
        <v>0.23076923076923078</v>
      </c>
      <c r="BJ456" s="59"/>
    </row>
    <row r="457" spans="2:62" s="8" customFormat="1">
      <c r="B457" s="404"/>
      <c r="C457" s="407"/>
      <c r="D457" s="105" t="s">
        <v>130</v>
      </c>
      <c r="E457" s="110">
        <v>54</v>
      </c>
      <c r="F457" s="196">
        <f>IFERROR(E457/E463,"-")</f>
        <v>0.11816192560175055</v>
      </c>
      <c r="G457" s="52">
        <v>8989725</v>
      </c>
      <c r="H457" s="52">
        <v>33</v>
      </c>
      <c r="I457" s="52">
        <f t="shared" si="170"/>
        <v>166476.38888888888</v>
      </c>
      <c r="J457" s="52">
        <f t="shared" si="171"/>
        <v>272415.90909090912</v>
      </c>
      <c r="K457" s="10">
        <f t="shared" si="172"/>
        <v>0.61111111111111116</v>
      </c>
      <c r="L457" s="110">
        <v>268</v>
      </c>
      <c r="M457" s="196">
        <f>IFERROR(L457/L463,"-")</f>
        <v>5.5659397715472479E-2</v>
      </c>
      <c r="N457" s="52">
        <v>41060112</v>
      </c>
      <c r="O457" s="52">
        <v>154</v>
      </c>
      <c r="P457" s="52">
        <f t="shared" si="173"/>
        <v>153209.37313432837</v>
      </c>
      <c r="Q457" s="52">
        <f t="shared" si="174"/>
        <v>266624.10389610392</v>
      </c>
      <c r="R457" s="10">
        <f t="shared" si="175"/>
        <v>0.57462686567164178</v>
      </c>
      <c r="S457" s="110">
        <v>10</v>
      </c>
      <c r="T457" s="196">
        <f>IFERROR(S457/S463,"-")</f>
        <v>3.717472118959108E-2</v>
      </c>
      <c r="U457" s="52">
        <v>793125</v>
      </c>
      <c r="V457" s="52">
        <v>3</v>
      </c>
      <c r="W457" s="52">
        <f t="shared" si="176"/>
        <v>79312.5</v>
      </c>
      <c r="X457" s="52">
        <f t="shared" si="177"/>
        <v>264375</v>
      </c>
      <c r="Y457" s="10">
        <f t="shared" si="178"/>
        <v>0.3</v>
      </c>
      <c r="Z457" s="110">
        <v>7</v>
      </c>
      <c r="AA457" s="196">
        <f>IFERROR(Z457/Z463,"-")</f>
        <v>1.2389380530973451E-2</v>
      </c>
      <c r="AB457" s="52">
        <v>1585602</v>
      </c>
      <c r="AC457" s="52">
        <v>4</v>
      </c>
      <c r="AD457" s="52">
        <f t="shared" si="179"/>
        <v>226514.57142857142</v>
      </c>
      <c r="AE457" s="52">
        <f t="shared" si="180"/>
        <v>396400.5</v>
      </c>
      <c r="AF457" s="10">
        <f t="shared" si="181"/>
        <v>0.5714285714285714</v>
      </c>
      <c r="AG457" s="110">
        <v>138</v>
      </c>
      <c r="AH457" s="196">
        <f>IFERROR(AG457/AG463,"-")</f>
        <v>8.6142322097378279E-2</v>
      </c>
      <c r="AI457" s="52">
        <v>19801268</v>
      </c>
      <c r="AJ457" s="52">
        <v>76</v>
      </c>
      <c r="AK457" s="52">
        <f t="shared" si="182"/>
        <v>143487.44927536231</v>
      </c>
      <c r="AL457" s="52">
        <f t="shared" si="183"/>
        <v>260543</v>
      </c>
      <c r="AM457" s="10">
        <f t="shared" si="184"/>
        <v>0.55072463768115942</v>
      </c>
      <c r="AN457" s="110">
        <v>113</v>
      </c>
      <c r="AO457" s="196">
        <f>IFERROR(AN457/AN463,"-")</f>
        <v>4.8146570089475926E-2</v>
      </c>
      <c r="AP457" s="52">
        <v>18880117</v>
      </c>
      <c r="AQ457" s="52">
        <v>71</v>
      </c>
      <c r="AR457" s="52">
        <f t="shared" si="185"/>
        <v>167080.6814159292</v>
      </c>
      <c r="AS457" s="52">
        <f t="shared" si="186"/>
        <v>265917.14084507042</v>
      </c>
      <c r="AT457" s="10">
        <f t="shared" si="187"/>
        <v>0.62831858407079644</v>
      </c>
      <c r="AU457" s="110">
        <v>0</v>
      </c>
      <c r="AV457" s="196">
        <f>IFERROR(AU457/AU463,"-")</f>
        <v>0</v>
      </c>
      <c r="AW457" s="52">
        <v>0</v>
      </c>
      <c r="AX457" s="52">
        <v>0</v>
      </c>
      <c r="AY457" s="52" t="str">
        <f t="shared" si="188"/>
        <v>-</v>
      </c>
      <c r="AZ457" s="52" t="str">
        <f t="shared" si="189"/>
        <v>-</v>
      </c>
      <c r="BA457" s="10" t="str">
        <f t="shared" si="190"/>
        <v>-</v>
      </c>
      <c r="BB457" s="110">
        <v>32</v>
      </c>
      <c r="BC457" s="196">
        <f>IFERROR(BB457/BB463,"-")</f>
        <v>1.3050570962479609E-2</v>
      </c>
      <c r="BD457" s="52">
        <v>6867964</v>
      </c>
      <c r="BE457" s="52">
        <v>19</v>
      </c>
      <c r="BF457" s="52">
        <f t="shared" si="191"/>
        <v>214623.875</v>
      </c>
      <c r="BG457" s="52">
        <f t="shared" si="192"/>
        <v>361471.78947368421</v>
      </c>
      <c r="BH457" s="10">
        <f t="shared" si="193"/>
        <v>0.59375</v>
      </c>
      <c r="BJ457" s="59"/>
    </row>
    <row r="458" spans="2:62" s="8" customFormat="1">
      <c r="B458" s="404"/>
      <c r="C458" s="407"/>
      <c r="D458" s="105" t="s">
        <v>131</v>
      </c>
      <c r="E458" s="109">
        <v>39</v>
      </c>
      <c r="F458" s="194">
        <f>IFERROR(E458/E463,"-")</f>
        <v>8.5339168490153175E-2</v>
      </c>
      <c r="G458" s="195">
        <v>28402040</v>
      </c>
      <c r="H458" s="195">
        <v>34</v>
      </c>
      <c r="I458" s="195">
        <f t="shared" si="170"/>
        <v>728257.43589743588</v>
      </c>
      <c r="J458" s="195">
        <f t="shared" si="171"/>
        <v>835354.1176470588</v>
      </c>
      <c r="K458" s="106">
        <f t="shared" si="172"/>
        <v>0.87179487179487181</v>
      </c>
      <c r="L458" s="109">
        <v>208</v>
      </c>
      <c r="M458" s="194">
        <f>IFERROR(L458/L463,"-")</f>
        <v>4.3198338525441332E-2</v>
      </c>
      <c r="N458" s="195">
        <v>166757768</v>
      </c>
      <c r="O458" s="195">
        <v>187</v>
      </c>
      <c r="P458" s="195">
        <f t="shared" si="173"/>
        <v>801720.0384615385</v>
      </c>
      <c r="Q458" s="195">
        <f t="shared" si="174"/>
        <v>891752.77005347598</v>
      </c>
      <c r="R458" s="106">
        <f t="shared" si="175"/>
        <v>0.89903846153846156</v>
      </c>
      <c r="S458" s="109">
        <v>17</v>
      </c>
      <c r="T458" s="194">
        <f>IFERROR(S458/S463,"-")</f>
        <v>6.3197026022304828E-2</v>
      </c>
      <c r="U458" s="195">
        <v>10987993</v>
      </c>
      <c r="V458" s="195">
        <v>14</v>
      </c>
      <c r="W458" s="195">
        <f t="shared" si="176"/>
        <v>646352.5294117647</v>
      </c>
      <c r="X458" s="195">
        <f t="shared" si="177"/>
        <v>784856.64285714284</v>
      </c>
      <c r="Y458" s="106">
        <f t="shared" si="178"/>
        <v>0.82352941176470584</v>
      </c>
      <c r="Z458" s="109">
        <v>23</v>
      </c>
      <c r="AA458" s="194">
        <f>IFERROR(Z458/Z463,"-")</f>
        <v>4.0707964601769911E-2</v>
      </c>
      <c r="AB458" s="195">
        <v>20866517</v>
      </c>
      <c r="AC458" s="195">
        <v>21</v>
      </c>
      <c r="AD458" s="195">
        <f t="shared" si="179"/>
        <v>907239.86956521741</v>
      </c>
      <c r="AE458" s="195">
        <f t="shared" si="180"/>
        <v>993643.66666666663</v>
      </c>
      <c r="AF458" s="106">
        <f t="shared" si="181"/>
        <v>0.91304347826086951</v>
      </c>
      <c r="AG458" s="109">
        <v>92</v>
      </c>
      <c r="AH458" s="194">
        <f>IFERROR(AG458/AG463,"-")</f>
        <v>5.742821473158552E-2</v>
      </c>
      <c r="AI458" s="195">
        <v>73486186</v>
      </c>
      <c r="AJ458" s="195">
        <v>85</v>
      </c>
      <c r="AK458" s="195">
        <f t="shared" si="182"/>
        <v>798762.89130434778</v>
      </c>
      <c r="AL458" s="195">
        <f t="shared" si="183"/>
        <v>864543.36470588238</v>
      </c>
      <c r="AM458" s="106">
        <f t="shared" si="184"/>
        <v>0.92391304347826086</v>
      </c>
      <c r="AN458" s="109">
        <v>76</v>
      </c>
      <c r="AO458" s="194">
        <f>IFERROR(AN458/AN463,"-")</f>
        <v>3.238176395398381E-2</v>
      </c>
      <c r="AP458" s="195">
        <v>61417072</v>
      </c>
      <c r="AQ458" s="195">
        <v>67</v>
      </c>
      <c r="AR458" s="195">
        <f t="shared" si="185"/>
        <v>808119.36842105258</v>
      </c>
      <c r="AS458" s="195">
        <f t="shared" si="186"/>
        <v>916672.71641791041</v>
      </c>
      <c r="AT458" s="106">
        <f t="shared" si="187"/>
        <v>0.88157894736842102</v>
      </c>
      <c r="AU458" s="109">
        <v>0</v>
      </c>
      <c r="AV458" s="194">
        <f>IFERROR(AU458/AU463,"-")</f>
        <v>0</v>
      </c>
      <c r="AW458" s="195">
        <v>0</v>
      </c>
      <c r="AX458" s="195">
        <v>0</v>
      </c>
      <c r="AY458" s="195" t="str">
        <f t="shared" si="188"/>
        <v>-</v>
      </c>
      <c r="AZ458" s="195" t="str">
        <f t="shared" si="189"/>
        <v>-</v>
      </c>
      <c r="BA458" s="106" t="str">
        <f t="shared" si="190"/>
        <v>-</v>
      </c>
      <c r="BB458" s="109">
        <v>48</v>
      </c>
      <c r="BC458" s="194">
        <f>IFERROR(BB458/BB463,"-")</f>
        <v>1.9575856443719411E-2</v>
      </c>
      <c r="BD458" s="195">
        <v>34268329</v>
      </c>
      <c r="BE458" s="195">
        <v>37</v>
      </c>
      <c r="BF458" s="195">
        <f t="shared" si="191"/>
        <v>713923.52083333337</v>
      </c>
      <c r="BG458" s="195">
        <f t="shared" si="192"/>
        <v>926171.05405405408</v>
      </c>
      <c r="BH458" s="106">
        <f t="shared" si="193"/>
        <v>0.77083333333333337</v>
      </c>
      <c r="BJ458" s="59"/>
    </row>
    <row r="459" spans="2:62" s="8" customFormat="1">
      <c r="B459" s="404"/>
      <c r="C459" s="407"/>
      <c r="D459" s="105" t="s">
        <v>133</v>
      </c>
      <c r="E459" s="110">
        <v>39</v>
      </c>
      <c r="F459" s="196">
        <f>IFERROR(E459/E463,"-")</f>
        <v>8.5339168490153175E-2</v>
      </c>
      <c r="G459" s="52">
        <v>42300532</v>
      </c>
      <c r="H459" s="52">
        <v>38</v>
      </c>
      <c r="I459" s="52">
        <f t="shared" si="170"/>
        <v>1084629.0256410257</v>
      </c>
      <c r="J459" s="52">
        <f t="shared" si="171"/>
        <v>1113171.894736842</v>
      </c>
      <c r="K459" s="10">
        <f t="shared" si="172"/>
        <v>0.97435897435897434</v>
      </c>
      <c r="L459" s="110">
        <v>125</v>
      </c>
      <c r="M459" s="196">
        <f>IFERROR(L459/L463,"-")</f>
        <v>2.5960539979231569E-2</v>
      </c>
      <c r="N459" s="52">
        <v>154698668</v>
      </c>
      <c r="O459" s="52">
        <v>117</v>
      </c>
      <c r="P459" s="52">
        <f t="shared" si="173"/>
        <v>1237589.344</v>
      </c>
      <c r="Q459" s="52">
        <f t="shared" si="174"/>
        <v>1322210.8376068375</v>
      </c>
      <c r="R459" s="10">
        <f t="shared" si="175"/>
        <v>0.93600000000000005</v>
      </c>
      <c r="S459" s="110">
        <v>0</v>
      </c>
      <c r="T459" s="196">
        <f>IFERROR(S459/S463,"-")</f>
        <v>0</v>
      </c>
      <c r="U459" s="52">
        <v>0</v>
      </c>
      <c r="V459" s="52">
        <v>0</v>
      </c>
      <c r="W459" s="52" t="str">
        <f t="shared" si="176"/>
        <v>-</v>
      </c>
      <c r="X459" s="52" t="str">
        <f t="shared" si="177"/>
        <v>-</v>
      </c>
      <c r="Y459" s="10" t="str">
        <f t="shared" si="178"/>
        <v>-</v>
      </c>
      <c r="Z459" s="110">
        <v>0</v>
      </c>
      <c r="AA459" s="196">
        <f>IFERROR(Z459/Z463,"-")</f>
        <v>0</v>
      </c>
      <c r="AB459" s="52">
        <v>0</v>
      </c>
      <c r="AC459" s="52">
        <v>0</v>
      </c>
      <c r="AD459" s="52" t="str">
        <f t="shared" si="179"/>
        <v>-</v>
      </c>
      <c r="AE459" s="52" t="str">
        <f t="shared" si="180"/>
        <v>-</v>
      </c>
      <c r="AF459" s="10" t="str">
        <f t="shared" si="181"/>
        <v>-</v>
      </c>
      <c r="AG459" s="110">
        <v>56</v>
      </c>
      <c r="AH459" s="196">
        <f>IFERROR(AG459/AG463,"-")</f>
        <v>3.495630461922597E-2</v>
      </c>
      <c r="AI459" s="52">
        <v>57756043</v>
      </c>
      <c r="AJ459" s="52">
        <v>54</v>
      </c>
      <c r="AK459" s="52">
        <f t="shared" si="182"/>
        <v>1031357.9107142857</v>
      </c>
      <c r="AL459" s="52">
        <f t="shared" si="183"/>
        <v>1069556.3518518519</v>
      </c>
      <c r="AM459" s="10">
        <f t="shared" si="184"/>
        <v>0.9642857142857143</v>
      </c>
      <c r="AN459" s="110">
        <v>55</v>
      </c>
      <c r="AO459" s="196">
        <f>IFERROR(AN459/AN463,"-")</f>
        <v>2.3434171282488283E-2</v>
      </c>
      <c r="AP459" s="52">
        <v>74969574</v>
      </c>
      <c r="AQ459" s="52">
        <v>49</v>
      </c>
      <c r="AR459" s="52">
        <f t="shared" si="185"/>
        <v>1363083.1636363636</v>
      </c>
      <c r="AS459" s="52">
        <f t="shared" si="186"/>
        <v>1529991.306122449</v>
      </c>
      <c r="AT459" s="10">
        <f t="shared" si="187"/>
        <v>0.89090909090909087</v>
      </c>
      <c r="AU459" s="110">
        <v>125</v>
      </c>
      <c r="AV459" s="196">
        <f>IFERROR(AU459/AU463,"-")</f>
        <v>0.49800796812749004</v>
      </c>
      <c r="AW459" s="52">
        <v>154698668</v>
      </c>
      <c r="AX459" s="52">
        <v>117</v>
      </c>
      <c r="AY459" s="52">
        <f t="shared" si="188"/>
        <v>1237589.344</v>
      </c>
      <c r="AZ459" s="52">
        <f t="shared" si="189"/>
        <v>1322210.8376068375</v>
      </c>
      <c r="BA459" s="10">
        <f t="shared" si="190"/>
        <v>0.93600000000000005</v>
      </c>
      <c r="BB459" s="110">
        <v>22</v>
      </c>
      <c r="BC459" s="196">
        <f>IFERROR(BB459/BB463,"-")</f>
        <v>8.9722675367047301E-3</v>
      </c>
      <c r="BD459" s="52">
        <v>29365356</v>
      </c>
      <c r="BE459" s="52">
        <v>21</v>
      </c>
      <c r="BF459" s="52">
        <f t="shared" si="191"/>
        <v>1334788.9090909092</v>
      </c>
      <c r="BG459" s="52">
        <f t="shared" si="192"/>
        <v>1398350.2857142857</v>
      </c>
      <c r="BH459" s="10">
        <f t="shared" si="193"/>
        <v>0.95454545454545459</v>
      </c>
      <c r="BJ459" s="59"/>
    </row>
    <row r="460" spans="2:62" s="8" customFormat="1">
      <c r="B460" s="404"/>
      <c r="C460" s="407"/>
      <c r="D460" s="105" t="s">
        <v>134</v>
      </c>
      <c r="E460" s="109">
        <v>23</v>
      </c>
      <c r="F460" s="194">
        <f>IFERROR(E460/E463,"-")</f>
        <v>5.0328227571115977E-2</v>
      </c>
      <c r="G460" s="195">
        <v>43195624</v>
      </c>
      <c r="H460" s="195">
        <v>23</v>
      </c>
      <c r="I460" s="195">
        <f t="shared" si="170"/>
        <v>1878070.6086956521</v>
      </c>
      <c r="J460" s="195">
        <f t="shared" si="171"/>
        <v>1878070.6086956521</v>
      </c>
      <c r="K460" s="106">
        <f t="shared" si="172"/>
        <v>1</v>
      </c>
      <c r="L460" s="109">
        <v>62</v>
      </c>
      <c r="M460" s="194">
        <f>IFERROR(L460/L463,"-")</f>
        <v>1.2876427829698858E-2</v>
      </c>
      <c r="N460" s="195">
        <v>123769216</v>
      </c>
      <c r="O460" s="195">
        <v>61</v>
      </c>
      <c r="P460" s="195">
        <f t="shared" si="173"/>
        <v>1996277.6774193549</v>
      </c>
      <c r="Q460" s="195">
        <f t="shared" si="174"/>
        <v>2029003.5409836066</v>
      </c>
      <c r="R460" s="106">
        <f t="shared" si="175"/>
        <v>0.9838709677419355</v>
      </c>
      <c r="S460" s="109">
        <v>0</v>
      </c>
      <c r="T460" s="194">
        <f>IFERROR(S460/S463,"-")</f>
        <v>0</v>
      </c>
      <c r="U460" s="195">
        <v>0</v>
      </c>
      <c r="V460" s="195">
        <v>0</v>
      </c>
      <c r="W460" s="195" t="str">
        <f t="shared" si="176"/>
        <v>-</v>
      </c>
      <c r="X460" s="195" t="str">
        <f t="shared" si="177"/>
        <v>-</v>
      </c>
      <c r="Y460" s="106" t="str">
        <f t="shared" si="178"/>
        <v>-</v>
      </c>
      <c r="Z460" s="109">
        <v>0</v>
      </c>
      <c r="AA460" s="194">
        <f>IFERROR(Z460/Z463,"-")</f>
        <v>0</v>
      </c>
      <c r="AB460" s="195">
        <v>0</v>
      </c>
      <c r="AC460" s="195">
        <v>0</v>
      </c>
      <c r="AD460" s="195" t="str">
        <f t="shared" si="179"/>
        <v>-</v>
      </c>
      <c r="AE460" s="195" t="str">
        <f t="shared" si="180"/>
        <v>-</v>
      </c>
      <c r="AF460" s="106" t="str">
        <f t="shared" si="181"/>
        <v>-</v>
      </c>
      <c r="AG460" s="109">
        <v>40</v>
      </c>
      <c r="AH460" s="194">
        <f>IFERROR(AG460/AG463,"-")</f>
        <v>2.4968789013732832E-2</v>
      </c>
      <c r="AI460" s="195">
        <v>77995565</v>
      </c>
      <c r="AJ460" s="195">
        <v>39</v>
      </c>
      <c r="AK460" s="195">
        <f t="shared" si="182"/>
        <v>1949889.125</v>
      </c>
      <c r="AL460" s="195">
        <f t="shared" si="183"/>
        <v>1999886.282051282</v>
      </c>
      <c r="AM460" s="106">
        <f t="shared" si="184"/>
        <v>0.97499999999999998</v>
      </c>
      <c r="AN460" s="109">
        <v>11</v>
      </c>
      <c r="AO460" s="194">
        <f>IFERROR(AN460/AN463,"-")</f>
        <v>4.6868342564976564E-3</v>
      </c>
      <c r="AP460" s="195">
        <v>23841927</v>
      </c>
      <c r="AQ460" s="195">
        <v>11</v>
      </c>
      <c r="AR460" s="195">
        <f t="shared" si="185"/>
        <v>2167447.9090909092</v>
      </c>
      <c r="AS460" s="195">
        <f t="shared" si="186"/>
        <v>2167447.9090909092</v>
      </c>
      <c r="AT460" s="106">
        <f t="shared" si="187"/>
        <v>1</v>
      </c>
      <c r="AU460" s="109">
        <v>62</v>
      </c>
      <c r="AV460" s="194">
        <f>IFERROR(AU460/AU463,"-")</f>
        <v>0.24701195219123506</v>
      </c>
      <c r="AW460" s="195">
        <v>123769216</v>
      </c>
      <c r="AX460" s="195">
        <v>61</v>
      </c>
      <c r="AY460" s="195">
        <f t="shared" si="188"/>
        <v>1996277.6774193549</v>
      </c>
      <c r="AZ460" s="195">
        <f t="shared" si="189"/>
        <v>2029003.5409836066</v>
      </c>
      <c r="BA460" s="106">
        <f t="shared" si="190"/>
        <v>0.9838709677419355</v>
      </c>
      <c r="BB460" s="109">
        <v>8</v>
      </c>
      <c r="BC460" s="194">
        <f>IFERROR(BB460/BB463,"-")</f>
        <v>3.2626427406199023E-3</v>
      </c>
      <c r="BD460" s="195">
        <v>18854371</v>
      </c>
      <c r="BE460" s="195">
        <v>8</v>
      </c>
      <c r="BF460" s="195">
        <f t="shared" si="191"/>
        <v>2356796.375</v>
      </c>
      <c r="BG460" s="195">
        <f t="shared" si="192"/>
        <v>2356796.375</v>
      </c>
      <c r="BH460" s="106">
        <f t="shared" si="193"/>
        <v>1</v>
      </c>
      <c r="BJ460" s="59"/>
    </row>
    <row r="461" spans="2:62" s="8" customFormat="1">
      <c r="B461" s="404"/>
      <c r="C461" s="407"/>
      <c r="D461" s="105" t="s">
        <v>135</v>
      </c>
      <c r="E461" s="110">
        <v>18</v>
      </c>
      <c r="F461" s="196">
        <f>IFERROR(E461/E463,"-")</f>
        <v>3.9387308533916851E-2</v>
      </c>
      <c r="G461" s="52">
        <v>29058576</v>
      </c>
      <c r="H461" s="52">
        <v>17</v>
      </c>
      <c r="I461" s="52">
        <f t="shared" si="170"/>
        <v>1614365.3333333333</v>
      </c>
      <c r="J461" s="52">
        <f t="shared" si="171"/>
        <v>1709328</v>
      </c>
      <c r="K461" s="10">
        <f t="shared" si="172"/>
        <v>0.94444444444444442</v>
      </c>
      <c r="L461" s="110">
        <v>35</v>
      </c>
      <c r="M461" s="196">
        <f>IFERROR(L461/L463,"-")</f>
        <v>7.2689511941848393E-3</v>
      </c>
      <c r="N461" s="52">
        <v>77982043</v>
      </c>
      <c r="O461" s="52">
        <v>30</v>
      </c>
      <c r="P461" s="52">
        <f t="shared" si="173"/>
        <v>2228058.3714285716</v>
      </c>
      <c r="Q461" s="52">
        <f t="shared" si="174"/>
        <v>2599401.4333333331</v>
      </c>
      <c r="R461" s="10">
        <f t="shared" si="175"/>
        <v>0.8571428571428571</v>
      </c>
      <c r="S461" s="110">
        <v>0</v>
      </c>
      <c r="T461" s="196">
        <f>IFERROR(S461/S463,"-")</f>
        <v>0</v>
      </c>
      <c r="U461" s="52">
        <v>0</v>
      </c>
      <c r="V461" s="52">
        <v>0</v>
      </c>
      <c r="W461" s="52" t="str">
        <f t="shared" si="176"/>
        <v>-</v>
      </c>
      <c r="X461" s="52" t="str">
        <f t="shared" si="177"/>
        <v>-</v>
      </c>
      <c r="Y461" s="10" t="str">
        <f t="shared" si="178"/>
        <v>-</v>
      </c>
      <c r="Z461" s="110">
        <v>0</v>
      </c>
      <c r="AA461" s="196">
        <f>IFERROR(Z461/Z463,"-")</f>
        <v>0</v>
      </c>
      <c r="AB461" s="52">
        <v>0</v>
      </c>
      <c r="AC461" s="52">
        <v>0</v>
      </c>
      <c r="AD461" s="52" t="str">
        <f t="shared" si="179"/>
        <v>-</v>
      </c>
      <c r="AE461" s="52" t="str">
        <f t="shared" si="180"/>
        <v>-</v>
      </c>
      <c r="AF461" s="10" t="str">
        <f t="shared" si="181"/>
        <v>-</v>
      </c>
      <c r="AG461" s="110">
        <v>17</v>
      </c>
      <c r="AH461" s="196">
        <f>IFERROR(AG461/AG463,"-")</f>
        <v>1.0611735330836454E-2</v>
      </c>
      <c r="AI461" s="52">
        <v>38442748</v>
      </c>
      <c r="AJ461" s="52">
        <v>16</v>
      </c>
      <c r="AK461" s="52">
        <f t="shared" si="182"/>
        <v>2261338.1176470588</v>
      </c>
      <c r="AL461" s="52">
        <f t="shared" si="183"/>
        <v>2402671.75</v>
      </c>
      <c r="AM461" s="10">
        <f t="shared" si="184"/>
        <v>0.94117647058823528</v>
      </c>
      <c r="AN461" s="110">
        <v>14</v>
      </c>
      <c r="AO461" s="196">
        <f>IFERROR(AN461/AN463,"-")</f>
        <v>5.9650617809970177E-3</v>
      </c>
      <c r="AP461" s="52">
        <v>30277989</v>
      </c>
      <c r="AQ461" s="52">
        <v>11</v>
      </c>
      <c r="AR461" s="52">
        <f t="shared" si="185"/>
        <v>2162713.5</v>
      </c>
      <c r="AS461" s="52">
        <f t="shared" si="186"/>
        <v>2752544.4545454546</v>
      </c>
      <c r="AT461" s="10">
        <f t="shared" si="187"/>
        <v>0.7857142857142857</v>
      </c>
      <c r="AU461" s="110">
        <v>35</v>
      </c>
      <c r="AV461" s="196">
        <f>IFERROR(AU461/AU463,"-")</f>
        <v>0.1394422310756972</v>
      </c>
      <c r="AW461" s="52">
        <v>77982043</v>
      </c>
      <c r="AX461" s="52">
        <v>30</v>
      </c>
      <c r="AY461" s="52">
        <f t="shared" si="188"/>
        <v>2228058.3714285716</v>
      </c>
      <c r="AZ461" s="52">
        <f t="shared" si="189"/>
        <v>2599401.4333333331</v>
      </c>
      <c r="BA461" s="10">
        <f t="shared" si="190"/>
        <v>0.8571428571428571</v>
      </c>
      <c r="BB461" s="110">
        <v>7</v>
      </c>
      <c r="BC461" s="196">
        <f>IFERROR(BB461/BB463,"-")</f>
        <v>2.8548123980424145E-3</v>
      </c>
      <c r="BD461" s="52">
        <v>8853738</v>
      </c>
      <c r="BE461" s="52">
        <v>7</v>
      </c>
      <c r="BF461" s="52">
        <f t="shared" si="191"/>
        <v>1264819.7142857143</v>
      </c>
      <c r="BG461" s="52">
        <f t="shared" si="192"/>
        <v>1264819.7142857143</v>
      </c>
      <c r="BH461" s="10">
        <f t="shared" si="193"/>
        <v>1</v>
      </c>
      <c r="BJ461" s="59"/>
    </row>
    <row r="462" spans="2:62" s="8" customFormat="1">
      <c r="B462" s="404"/>
      <c r="C462" s="407"/>
      <c r="D462" s="108" t="s">
        <v>136</v>
      </c>
      <c r="E462" s="303">
        <v>4</v>
      </c>
      <c r="F462" s="197">
        <f>IFERROR(E462/E463,"-")</f>
        <v>8.7527352297592995E-3</v>
      </c>
      <c r="G462" s="98">
        <v>7425936</v>
      </c>
      <c r="H462" s="98">
        <v>3</v>
      </c>
      <c r="I462" s="98">
        <f t="shared" ref="I462:I525" si="194">IFERROR(G462/E462,"-")</f>
        <v>1856484</v>
      </c>
      <c r="J462" s="98">
        <f t="shared" si="171"/>
        <v>2475312</v>
      </c>
      <c r="K462" s="26">
        <f t="shared" si="172"/>
        <v>0.75</v>
      </c>
      <c r="L462" s="303">
        <v>29</v>
      </c>
      <c r="M462" s="197">
        <f>IFERROR(L462/L463,"-")</f>
        <v>6.0228452751817235E-3</v>
      </c>
      <c r="N462" s="98">
        <v>87430250</v>
      </c>
      <c r="O462" s="98">
        <v>25</v>
      </c>
      <c r="P462" s="98">
        <f t="shared" si="173"/>
        <v>3014836.2068965519</v>
      </c>
      <c r="Q462" s="98">
        <f t="shared" si="174"/>
        <v>3497210</v>
      </c>
      <c r="R462" s="26">
        <f t="shared" si="175"/>
        <v>0.86206896551724133</v>
      </c>
      <c r="S462" s="303">
        <v>0</v>
      </c>
      <c r="T462" s="197">
        <f>IFERROR(S462/S463,"-")</f>
        <v>0</v>
      </c>
      <c r="U462" s="98">
        <v>0</v>
      </c>
      <c r="V462" s="98">
        <v>0</v>
      </c>
      <c r="W462" s="98" t="str">
        <f t="shared" si="176"/>
        <v>-</v>
      </c>
      <c r="X462" s="98" t="str">
        <f t="shared" si="177"/>
        <v>-</v>
      </c>
      <c r="Y462" s="26" t="str">
        <f t="shared" si="178"/>
        <v>-</v>
      </c>
      <c r="Z462" s="303">
        <v>0</v>
      </c>
      <c r="AA462" s="197">
        <f>IFERROR(Z462/Z463,"-")</f>
        <v>0</v>
      </c>
      <c r="AB462" s="98">
        <v>0</v>
      </c>
      <c r="AC462" s="98">
        <v>0</v>
      </c>
      <c r="AD462" s="98" t="str">
        <f t="shared" si="179"/>
        <v>-</v>
      </c>
      <c r="AE462" s="98" t="str">
        <f t="shared" si="180"/>
        <v>-</v>
      </c>
      <c r="AF462" s="26" t="str">
        <f t="shared" si="181"/>
        <v>-</v>
      </c>
      <c r="AG462" s="303">
        <v>13</v>
      </c>
      <c r="AH462" s="197">
        <f>IFERROR(AG462/AG463,"-")</f>
        <v>8.1148564294631718E-3</v>
      </c>
      <c r="AI462" s="98">
        <v>39895579</v>
      </c>
      <c r="AJ462" s="98">
        <v>11</v>
      </c>
      <c r="AK462" s="98">
        <f t="shared" si="182"/>
        <v>3068890.6923076925</v>
      </c>
      <c r="AL462" s="98">
        <f t="shared" si="183"/>
        <v>3626870.8181818184</v>
      </c>
      <c r="AM462" s="26">
        <f t="shared" si="184"/>
        <v>0.84615384615384615</v>
      </c>
      <c r="AN462" s="303">
        <v>13</v>
      </c>
      <c r="AO462" s="197">
        <f>IFERROR(AN462/AN463,"-")</f>
        <v>5.5389859394972306E-3</v>
      </c>
      <c r="AP462" s="98">
        <v>37520603</v>
      </c>
      <c r="AQ462" s="98">
        <v>11</v>
      </c>
      <c r="AR462" s="98">
        <f t="shared" si="185"/>
        <v>2886200.230769231</v>
      </c>
      <c r="AS462" s="98">
        <f t="shared" si="186"/>
        <v>3410963.9090909092</v>
      </c>
      <c r="AT462" s="26">
        <f t="shared" si="187"/>
        <v>0.84615384615384615</v>
      </c>
      <c r="AU462" s="303">
        <v>29</v>
      </c>
      <c r="AV462" s="197">
        <f>IFERROR(AU462/AU463,"-")</f>
        <v>0.11553784860557768</v>
      </c>
      <c r="AW462" s="98">
        <v>87430250</v>
      </c>
      <c r="AX462" s="98">
        <v>25</v>
      </c>
      <c r="AY462" s="98">
        <f t="shared" si="188"/>
        <v>3014836.2068965519</v>
      </c>
      <c r="AZ462" s="98">
        <f t="shared" si="189"/>
        <v>3497210</v>
      </c>
      <c r="BA462" s="26">
        <f t="shared" si="190"/>
        <v>0.86206896551724133</v>
      </c>
      <c r="BB462" s="303">
        <v>3</v>
      </c>
      <c r="BC462" s="197">
        <f>IFERROR(BB462/BB463,"-")</f>
        <v>1.2234910277324632E-3</v>
      </c>
      <c r="BD462" s="98">
        <v>4919688</v>
      </c>
      <c r="BE462" s="98">
        <v>3</v>
      </c>
      <c r="BF462" s="98">
        <f t="shared" si="191"/>
        <v>1639896</v>
      </c>
      <c r="BG462" s="98">
        <f t="shared" si="192"/>
        <v>1639896</v>
      </c>
      <c r="BH462" s="26">
        <f t="shared" si="193"/>
        <v>1</v>
      </c>
      <c r="BJ462" s="59"/>
    </row>
    <row r="463" spans="2:62" s="8" customFormat="1">
      <c r="B463" s="405"/>
      <c r="C463" s="408"/>
      <c r="D463" s="221" t="s">
        <v>64</v>
      </c>
      <c r="E463" s="111">
        <f>SUM(E455:E462)</f>
        <v>457</v>
      </c>
      <c r="F463" s="198">
        <f>IFERROR(E463/E463,"-")</f>
        <v>1</v>
      </c>
      <c r="G463" s="99">
        <f>SUM(G455:G462)</f>
        <v>163098979</v>
      </c>
      <c r="H463" s="99">
        <f>SUM(H455:H462)</f>
        <v>170</v>
      </c>
      <c r="I463" s="99">
        <f t="shared" si="194"/>
        <v>356890.54485776805</v>
      </c>
      <c r="J463" s="99">
        <f t="shared" si="171"/>
        <v>959405.75882352947</v>
      </c>
      <c r="K463" s="87">
        <f t="shared" si="172"/>
        <v>0.37199124726477023</v>
      </c>
      <c r="L463" s="111">
        <f>SUM(L455:L462)</f>
        <v>4815</v>
      </c>
      <c r="M463" s="198">
        <f>IFERROR(L463/L463,"-")</f>
        <v>1</v>
      </c>
      <c r="N463" s="99">
        <f>SUM(N455:N462)</f>
        <v>677810761</v>
      </c>
      <c r="O463" s="99">
        <f>SUM(O455:O462)</f>
        <v>721</v>
      </c>
      <c r="P463" s="99">
        <f t="shared" si="173"/>
        <v>140770.66687435098</v>
      </c>
      <c r="Q463" s="99">
        <f t="shared" si="174"/>
        <v>940098.14285714284</v>
      </c>
      <c r="R463" s="87">
        <f t="shared" si="175"/>
        <v>0.14974039460020769</v>
      </c>
      <c r="S463" s="111">
        <f>SUM(S455:S462)</f>
        <v>269</v>
      </c>
      <c r="T463" s="198">
        <f>IFERROR(S463/S463,"-")</f>
        <v>1</v>
      </c>
      <c r="U463" s="99">
        <f>SUM(U455:U462)</f>
        <v>12291599</v>
      </c>
      <c r="V463" s="99">
        <f>SUM(V455:V462)</f>
        <v>23</v>
      </c>
      <c r="W463" s="99">
        <f t="shared" si="176"/>
        <v>45693.676579925654</v>
      </c>
      <c r="X463" s="99">
        <f t="shared" si="177"/>
        <v>534417.34782608692</v>
      </c>
      <c r="Y463" s="87">
        <f t="shared" si="178"/>
        <v>8.5501858736059477E-2</v>
      </c>
      <c r="Z463" s="111">
        <f>SUM(Z455:Z462)</f>
        <v>565</v>
      </c>
      <c r="AA463" s="198">
        <f>IFERROR(Z463/Z463,"-")</f>
        <v>1</v>
      </c>
      <c r="AB463" s="99">
        <f>SUM(AB455:AB462)</f>
        <v>24683958</v>
      </c>
      <c r="AC463" s="99">
        <f>SUM(AC455:AC462)</f>
        <v>38</v>
      </c>
      <c r="AD463" s="99">
        <f t="shared" si="179"/>
        <v>43688.421238938055</v>
      </c>
      <c r="AE463" s="99">
        <f t="shared" si="180"/>
        <v>649577.84210526315</v>
      </c>
      <c r="AF463" s="87">
        <f t="shared" si="181"/>
        <v>6.7256637168141592E-2</v>
      </c>
      <c r="AG463" s="111">
        <f>SUM(AG455:AG462)</f>
        <v>1602</v>
      </c>
      <c r="AH463" s="198">
        <f>IFERROR(AG463/AG463,"-")</f>
        <v>1</v>
      </c>
      <c r="AI463" s="99">
        <f>SUM(AI455:AI462)</f>
        <v>318088889</v>
      </c>
      <c r="AJ463" s="99">
        <f>SUM(AJ455:AJ462)</f>
        <v>346</v>
      </c>
      <c r="AK463" s="99">
        <f t="shared" si="182"/>
        <v>198557.35892634207</v>
      </c>
      <c r="AL463" s="99">
        <f t="shared" si="183"/>
        <v>919332.04913294793</v>
      </c>
      <c r="AM463" s="87">
        <f t="shared" si="184"/>
        <v>0.21598002496878901</v>
      </c>
      <c r="AN463" s="111">
        <f>SUM(AN455:AN462)</f>
        <v>2347</v>
      </c>
      <c r="AO463" s="198">
        <f>IFERROR(AN463/AN463,"-")</f>
        <v>1</v>
      </c>
      <c r="AP463" s="99">
        <f>SUM(AP455:AP462)</f>
        <v>259566166</v>
      </c>
      <c r="AQ463" s="99">
        <f>SUM(AQ455:AQ462)</f>
        <v>283</v>
      </c>
      <c r="AR463" s="99">
        <f t="shared" si="185"/>
        <v>110594.8726033234</v>
      </c>
      <c r="AS463" s="99">
        <f t="shared" si="186"/>
        <v>917194.93286219076</v>
      </c>
      <c r="AT463" s="87">
        <f t="shared" si="187"/>
        <v>0.12057946314443971</v>
      </c>
      <c r="AU463" s="111">
        <f>SUM(AU455:AU462)</f>
        <v>251</v>
      </c>
      <c r="AV463" s="198">
        <f>IFERROR(AU463/AU463,"-")</f>
        <v>1</v>
      </c>
      <c r="AW463" s="99">
        <f>SUM(AW455:AW462)</f>
        <v>443880177</v>
      </c>
      <c r="AX463" s="99">
        <f>SUM(AX455:AX462)</f>
        <v>233</v>
      </c>
      <c r="AY463" s="99">
        <f t="shared" si="188"/>
        <v>1768446.9203187251</v>
      </c>
      <c r="AZ463" s="99">
        <f t="shared" si="189"/>
        <v>1905065.1373390558</v>
      </c>
      <c r="BA463" s="87">
        <f t="shared" si="190"/>
        <v>0.92828685258964139</v>
      </c>
      <c r="BB463" s="111">
        <f>SUM(BB455:BB462)</f>
        <v>2452</v>
      </c>
      <c r="BC463" s="198">
        <f>IFERROR(BB463/BB463,"-")</f>
        <v>1</v>
      </c>
      <c r="BD463" s="99">
        <f>SUM(BD455:BD462)</f>
        <v>106343889</v>
      </c>
      <c r="BE463" s="99">
        <f>SUM(BE455:BE462)</f>
        <v>113</v>
      </c>
      <c r="BF463" s="99">
        <f t="shared" si="191"/>
        <v>43370.264681892331</v>
      </c>
      <c r="BG463" s="99">
        <f t="shared" si="192"/>
        <v>941096.36283185845</v>
      </c>
      <c r="BH463" s="87">
        <f t="shared" si="193"/>
        <v>4.6084828711256118E-2</v>
      </c>
      <c r="BJ463" s="59"/>
    </row>
    <row r="464" spans="2:62" s="8" customFormat="1">
      <c r="B464" s="403">
        <v>52</v>
      </c>
      <c r="C464" s="406" t="s">
        <v>3</v>
      </c>
      <c r="D464" s="105" t="s">
        <v>132</v>
      </c>
      <c r="E464" s="109">
        <v>139</v>
      </c>
      <c r="F464" s="194">
        <f>IFERROR(E464/E472,"-")</f>
        <v>0.57916666666666672</v>
      </c>
      <c r="G464" s="195">
        <v>0</v>
      </c>
      <c r="H464" s="195">
        <v>0</v>
      </c>
      <c r="I464" s="195">
        <f t="shared" si="194"/>
        <v>0</v>
      </c>
      <c r="J464" s="195" t="str">
        <f t="shared" si="171"/>
        <v>-</v>
      </c>
      <c r="K464" s="106">
        <f t="shared" si="172"/>
        <v>0</v>
      </c>
      <c r="L464" s="109">
        <v>2590</v>
      </c>
      <c r="M464" s="194">
        <f>IFERROR(L464/L472,"-")</f>
        <v>0.84036340038935753</v>
      </c>
      <c r="N464" s="195">
        <v>0</v>
      </c>
      <c r="O464" s="195">
        <v>0</v>
      </c>
      <c r="P464" s="195">
        <f t="shared" si="173"/>
        <v>0</v>
      </c>
      <c r="Q464" s="195" t="str">
        <f t="shared" si="174"/>
        <v>-</v>
      </c>
      <c r="R464" s="106">
        <f t="shared" si="175"/>
        <v>0</v>
      </c>
      <c r="S464" s="109">
        <v>165</v>
      </c>
      <c r="T464" s="194">
        <f>IFERROR(S464/S472,"-")</f>
        <v>0.90163934426229508</v>
      </c>
      <c r="U464" s="195">
        <v>0</v>
      </c>
      <c r="V464" s="195">
        <v>0</v>
      </c>
      <c r="W464" s="195">
        <f t="shared" si="176"/>
        <v>0</v>
      </c>
      <c r="X464" s="195" t="str">
        <f t="shared" si="177"/>
        <v>-</v>
      </c>
      <c r="Y464" s="106">
        <f t="shared" si="178"/>
        <v>0</v>
      </c>
      <c r="Z464" s="109">
        <v>407</v>
      </c>
      <c r="AA464" s="194">
        <f>IFERROR(Z464/Z472,"-")</f>
        <v>0.92710706150341682</v>
      </c>
      <c r="AB464" s="195">
        <v>0</v>
      </c>
      <c r="AC464" s="195">
        <v>0</v>
      </c>
      <c r="AD464" s="195">
        <f t="shared" si="179"/>
        <v>0</v>
      </c>
      <c r="AE464" s="195" t="str">
        <f t="shared" si="180"/>
        <v>-</v>
      </c>
      <c r="AF464" s="106">
        <f t="shared" si="181"/>
        <v>0</v>
      </c>
      <c r="AG464" s="109">
        <v>774</v>
      </c>
      <c r="AH464" s="194">
        <f>IFERROR(AG464/AG472,"-")</f>
        <v>0.78181818181818186</v>
      </c>
      <c r="AI464" s="195">
        <v>0</v>
      </c>
      <c r="AJ464" s="195">
        <v>0</v>
      </c>
      <c r="AK464" s="195">
        <f t="shared" si="182"/>
        <v>0</v>
      </c>
      <c r="AL464" s="195" t="str">
        <f t="shared" si="183"/>
        <v>-</v>
      </c>
      <c r="AM464" s="106">
        <f t="shared" si="184"/>
        <v>0</v>
      </c>
      <c r="AN464" s="109">
        <v>1244</v>
      </c>
      <c r="AO464" s="194">
        <f>IFERROR(AN464/AN472,"-")</f>
        <v>0.85557083906464926</v>
      </c>
      <c r="AP464" s="195">
        <v>0</v>
      </c>
      <c r="AQ464" s="195">
        <v>0</v>
      </c>
      <c r="AR464" s="195">
        <f t="shared" si="185"/>
        <v>0</v>
      </c>
      <c r="AS464" s="195" t="str">
        <f t="shared" si="186"/>
        <v>-</v>
      </c>
      <c r="AT464" s="106">
        <f t="shared" si="187"/>
        <v>0</v>
      </c>
      <c r="AU464" s="109">
        <v>0</v>
      </c>
      <c r="AV464" s="194">
        <f>IFERROR(AU464/AU472,"-")</f>
        <v>0</v>
      </c>
      <c r="AW464" s="195">
        <v>0</v>
      </c>
      <c r="AX464" s="195">
        <v>0</v>
      </c>
      <c r="AY464" s="195" t="str">
        <f t="shared" si="188"/>
        <v>-</v>
      </c>
      <c r="AZ464" s="195" t="str">
        <f t="shared" si="189"/>
        <v>-</v>
      </c>
      <c r="BA464" s="106" t="str">
        <f t="shared" si="190"/>
        <v>-</v>
      </c>
      <c r="BB464" s="109">
        <v>1980</v>
      </c>
      <c r="BC464" s="194">
        <f>IFERROR(BB464/BB472,"-")</f>
        <v>0.94017094017094016</v>
      </c>
      <c r="BD464" s="195">
        <v>0</v>
      </c>
      <c r="BE464" s="195">
        <v>0</v>
      </c>
      <c r="BF464" s="195">
        <f t="shared" si="191"/>
        <v>0</v>
      </c>
      <c r="BG464" s="195" t="str">
        <f t="shared" si="192"/>
        <v>-</v>
      </c>
      <c r="BH464" s="106">
        <f t="shared" si="193"/>
        <v>0</v>
      </c>
      <c r="BJ464" s="59"/>
    </row>
    <row r="465" spans="2:62" s="8" customFormat="1">
      <c r="B465" s="404"/>
      <c r="C465" s="407"/>
      <c r="D465" s="105" t="s">
        <v>129</v>
      </c>
      <c r="E465" s="110">
        <v>26</v>
      </c>
      <c r="F465" s="196">
        <f>IFERROR(E465/E472,"-")</f>
        <v>0.10833333333333334</v>
      </c>
      <c r="G465" s="52">
        <v>2171249</v>
      </c>
      <c r="H465" s="52">
        <v>9</v>
      </c>
      <c r="I465" s="52">
        <f t="shared" si="194"/>
        <v>83509.576923076922</v>
      </c>
      <c r="J465" s="52">
        <f t="shared" si="171"/>
        <v>241249.88888888888</v>
      </c>
      <c r="K465" s="10">
        <f t="shared" si="172"/>
        <v>0.34615384615384615</v>
      </c>
      <c r="L465" s="110">
        <v>119</v>
      </c>
      <c r="M465" s="196">
        <f>IFERROR(L465/L472,"-")</f>
        <v>3.8611291369240755E-2</v>
      </c>
      <c r="N465" s="52">
        <v>6061827</v>
      </c>
      <c r="O465" s="52">
        <v>38</v>
      </c>
      <c r="P465" s="52">
        <f t="shared" si="173"/>
        <v>50939.722689075628</v>
      </c>
      <c r="Q465" s="52">
        <f t="shared" si="174"/>
        <v>159521.76315789475</v>
      </c>
      <c r="R465" s="10">
        <f t="shared" si="175"/>
        <v>0.31932773109243695</v>
      </c>
      <c r="S465" s="110">
        <v>6</v>
      </c>
      <c r="T465" s="196">
        <f>IFERROR(S465/S472,"-")</f>
        <v>3.2786885245901641E-2</v>
      </c>
      <c r="U465" s="52">
        <v>0</v>
      </c>
      <c r="V465" s="52">
        <v>0</v>
      </c>
      <c r="W465" s="52">
        <f t="shared" si="176"/>
        <v>0</v>
      </c>
      <c r="X465" s="52" t="str">
        <f t="shared" si="177"/>
        <v>-</v>
      </c>
      <c r="Y465" s="10">
        <f t="shared" si="178"/>
        <v>0</v>
      </c>
      <c r="Z465" s="110">
        <v>7</v>
      </c>
      <c r="AA465" s="196">
        <f>IFERROR(Z465/Z472,"-")</f>
        <v>1.5945330296127564E-2</v>
      </c>
      <c r="AB465" s="52">
        <v>522130</v>
      </c>
      <c r="AC465" s="52">
        <v>2</v>
      </c>
      <c r="AD465" s="52">
        <f t="shared" si="179"/>
        <v>74590</v>
      </c>
      <c r="AE465" s="52">
        <f t="shared" si="180"/>
        <v>261065</v>
      </c>
      <c r="AF465" s="10">
        <f t="shared" si="181"/>
        <v>0.2857142857142857</v>
      </c>
      <c r="AG465" s="110">
        <v>55</v>
      </c>
      <c r="AH465" s="196">
        <f>IFERROR(AG465/AG472,"-")</f>
        <v>5.5555555555555552E-2</v>
      </c>
      <c r="AI465" s="52">
        <v>2693751</v>
      </c>
      <c r="AJ465" s="52">
        <v>20</v>
      </c>
      <c r="AK465" s="52">
        <f t="shared" si="182"/>
        <v>48977.290909090909</v>
      </c>
      <c r="AL465" s="52">
        <f t="shared" si="183"/>
        <v>134687.54999999999</v>
      </c>
      <c r="AM465" s="10">
        <f t="shared" si="184"/>
        <v>0.36363636363636365</v>
      </c>
      <c r="AN465" s="110">
        <v>51</v>
      </c>
      <c r="AO465" s="196">
        <f>IFERROR(AN465/AN472,"-")</f>
        <v>3.5075653370013754E-2</v>
      </c>
      <c r="AP465" s="52">
        <v>2845946</v>
      </c>
      <c r="AQ465" s="52">
        <v>16</v>
      </c>
      <c r="AR465" s="52">
        <f t="shared" si="185"/>
        <v>55802.862745098042</v>
      </c>
      <c r="AS465" s="52">
        <f t="shared" si="186"/>
        <v>177871.625</v>
      </c>
      <c r="AT465" s="10">
        <f t="shared" si="187"/>
        <v>0.31372549019607843</v>
      </c>
      <c r="AU465" s="110">
        <v>0</v>
      </c>
      <c r="AV465" s="196">
        <f>IFERROR(AU465/AU472,"-")</f>
        <v>0</v>
      </c>
      <c r="AW465" s="52">
        <v>0</v>
      </c>
      <c r="AX465" s="52">
        <v>0</v>
      </c>
      <c r="AY465" s="52" t="str">
        <f t="shared" si="188"/>
        <v>-</v>
      </c>
      <c r="AZ465" s="52" t="str">
        <f t="shared" si="189"/>
        <v>-</v>
      </c>
      <c r="BA465" s="10" t="str">
        <f t="shared" si="190"/>
        <v>-</v>
      </c>
      <c r="BB465" s="110">
        <v>36</v>
      </c>
      <c r="BC465" s="196">
        <f>IFERROR(BB465/BB472,"-")</f>
        <v>1.7094017094017096E-2</v>
      </c>
      <c r="BD465" s="52">
        <v>1364403</v>
      </c>
      <c r="BE465" s="52">
        <v>12</v>
      </c>
      <c r="BF465" s="52">
        <f t="shared" si="191"/>
        <v>37900.083333333336</v>
      </c>
      <c r="BG465" s="52">
        <f t="shared" si="192"/>
        <v>113700.25</v>
      </c>
      <c r="BH465" s="10">
        <f t="shared" si="193"/>
        <v>0.33333333333333331</v>
      </c>
      <c r="BJ465" s="59"/>
    </row>
    <row r="466" spans="2:62" s="8" customFormat="1">
      <c r="B466" s="404"/>
      <c r="C466" s="407"/>
      <c r="D466" s="105" t="s">
        <v>130</v>
      </c>
      <c r="E466" s="110">
        <v>19</v>
      </c>
      <c r="F466" s="196">
        <f>IFERROR(E466/E472,"-")</f>
        <v>7.9166666666666663E-2</v>
      </c>
      <c r="G466" s="52">
        <v>1741752</v>
      </c>
      <c r="H466" s="52">
        <v>9</v>
      </c>
      <c r="I466" s="52">
        <f t="shared" si="194"/>
        <v>91671.15789473684</v>
      </c>
      <c r="J466" s="52">
        <f t="shared" si="171"/>
        <v>193528</v>
      </c>
      <c r="K466" s="10">
        <f t="shared" si="172"/>
        <v>0.47368421052631576</v>
      </c>
      <c r="L466" s="110">
        <v>133</v>
      </c>
      <c r="M466" s="196">
        <f>IFERROR(L466/L472,"-")</f>
        <v>4.3153796236210254E-2</v>
      </c>
      <c r="N466" s="52">
        <v>14640611</v>
      </c>
      <c r="O466" s="52">
        <v>72</v>
      </c>
      <c r="P466" s="52">
        <f t="shared" si="173"/>
        <v>110079.78195488722</v>
      </c>
      <c r="Q466" s="52">
        <f t="shared" si="174"/>
        <v>203341.81944444444</v>
      </c>
      <c r="R466" s="10">
        <f t="shared" si="175"/>
        <v>0.54135338345864659</v>
      </c>
      <c r="S466" s="110">
        <v>4</v>
      </c>
      <c r="T466" s="196">
        <f>IFERROR(S466/S472,"-")</f>
        <v>2.185792349726776E-2</v>
      </c>
      <c r="U466" s="52">
        <v>105516</v>
      </c>
      <c r="V466" s="52">
        <v>1</v>
      </c>
      <c r="W466" s="52">
        <f t="shared" si="176"/>
        <v>26379</v>
      </c>
      <c r="X466" s="52">
        <f t="shared" si="177"/>
        <v>105516</v>
      </c>
      <c r="Y466" s="10">
        <f t="shared" si="178"/>
        <v>0.25</v>
      </c>
      <c r="Z466" s="110">
        <v>5</v>
      </c>
      <c r="AA466" s="196">
        <f>IFERROR(Z466/Z472,"-")</f>
        <v>1.1389521640091117E-2</v>
      </c>
      <c r="AB466" s="52">
        <v>1186209</v>
      </c>
      <c r="AC466" s="52">
        <v>3</v>
      </c>
      <c r="AD466" s="52">
        <f t="shared" si="179"/>
        <v>237241.8</v>
      </c>
      <c r="AE466" s="52">
        <f t="shared" si="180"/>
        <v>395403</v>
      </c>
      <c r="AF466" s="10">
        <f t="shared" si="181"/>
        <v>0.6</v>
      </c>
      <c r="AG466" s="110">
        <v>68</v>
      </c>
      <c r="AH466" s="196">
        <f>IFERROR(AG466/AG472,"-")</f>
        <v>6.8686868686868685E-2</v>
      </c>
      <c r="AI466" s="52">
        <v>7179742</v>
      </c>
      <c r="AJ466" s="52">
        <v>38</v>
      </c>
      <c r="AK466" s="52">
        <f t="shared" si="182"/>
        <v>105584.44117647059</v>
      </c>
      <c r="AL466" s="52">
        <f t="shared" si="183"/>
        <v>188940.57894736843</v>
      </c>
      <c r="AM466" s="10">
        <f t="shared" si="184"/>
        <v>0.55882352941176472</v>
      </c>
      <c r="AN466" s="110">
        <v>56</v>
      </c>
      <c r="AO466" s="196">
        <f>IFERROR(AN466/AN472,"-")</f>
        <v>3.8514442916093537E-2</v>
      </c>
      <c r="AP466" s="52">
        <v>6169144</v>
      </c>
      <c r="AQ466" s="52">
        <v>30</v>
      </c>
      <c r="AR466" s="52">
        <f t="shared" si="185"/>
        <v>110163.28571428571</v>
      </c>
      <c r="AS466" s="52">
        <f t="shared" si="186"/>
        <v>205638.13333333333</v>
      </c>
      <c r="AT466" s="10">
        <f t="shared" si="187"/>
        <v>0.5357142857142857</v>
      </c>
      <c r="AU466" s="110">
        <v>0</v>
      </c>
      <c r="AV466" s="196">
        <f>IFERROR(AU466/AU472,"-")</f>
        <v>0</v>
      </c>
      <c r="AW466" s="52">
        <v>0</v>
      </c>
      <c r="AX466" s="52">
        <v>0</v>
      </c>
      <c r="AY466" s="52" t="str">
        <f t="shared" si="188"/>
        <v>-</v>
      </c>
      <c r="AZ466" s="52" t="str">
        <f t="shared" si="189"/>
        <v>-</v>
      </c>
      <c r="BA466" s="10" t="str">
        <f t="shared" si="190"/>
        <v>-</v>
      </c>
      <c r="BB466" s="110">
        <v>27</v>
      </c>
      <c r="BC466" s="196">
        <f>IFERROR(BB466/BB472,"-")</f>
        <v>1.282051282051282E-2</v>
      </c>
      <c r="BD466" s="52">
        <v>2807614</v>
      </c>
      <c r="BE466" s="52">
        <v>9</v>
      </c>
      <c r="BF466" s="52">
        <f t="shared" si="191"/>
        <v>103985.70370370371</v>
      </c>
      <c r="BG466" s="52">
        <f t="shared" si="192"/>
        <v>311957.11111111112</v>
      </c>
      <c r="BH466" s="10">
        <f t="shared" si="193"/>
        <v>0.33333333333333331</v>
      </c>
      <c r="BJ466" s="59"/>
    </row>
    <row r="467" spans="2:62" s="8" customFormat="1">
      <c r="B467" s="404"/>
      <c r="C467" s="407"/>
      <c r="D467" s="105" t="s">
        <v>131</v>
      </c>
      <c r="E467" s="109">
        <v>20</v>
      </c>
      <c r="F467" s="194">
        <f>IFERROR(E467/E472,"-")</f>
        <v>8.3333333333333329E-2</v>
      </c>
      <c r="G467" s="195">
        <v>11347214</v>
      </c>
      <c r="H467" s="195">
        <v>15</v>
      </c>
      <c r="I467" s="195">
        <f t="shared" si="194"/>
        <v>567360.69999999995</v>
      </c>
      <c r="J467" s="195">
        <f t="shared" si="171"/>
        <v>756480.93333333335</v>
      </c>
      <c r="K467" s="106">
        <f t="shared" si="172"/>
        <v>0.75</v>
      </c>
      <c r="L467" s="109">
        <v>138</v>
      </c>
      <c r="M467" s="194">
        <f>IFERROR(L467/L472,"-")</f>
        <v>4.4776119402985072E-2</v>
      </c>
      <c r="N467" s="195">
        <v>88003018</v>
      </c>
      <c r="O467" s="195">
        <v>114</v>
      </c>
      <c r="P467" s="195">
        <f t="shared" si="173"/>
        <v>637703.0289855072</v>
      </c>
      <c r="Q467" s="195">
        <f t="shared" si="174"/>
        <v>771956.29824561405</v>
      </c>
      <c r="R467" s="106">
        <f t="shared" si="175"/>
        <v>0.82608695652173914</v>
      </c>
      <c r="S467" s="109">
        <v>8</v>
      </c>
      <c r="T467" s="194">
        <f>IFERROR(S467/S472,"-")</f>
        <v>4.3715846994535519E-2</v>
      </c>
      <c r="U467" s="195">
        <v>4731702</v>
      </c>
      <c r="V467" s="195">
        <v>7</v>
      </c>
      <c r="W467" s="195">
        <f t="shared" si="176"/>
        <v>591462.75</v>
      </c>
      <c r="X467" s="195">
        <f t="shared" si="177"/>
        <v>675957.42857142852</v>
      </c>
      <c r="Y467" s="106">
        <f t="shared" si="178"/>
        <v>0.875</v>
      </c>
      <c r="Z467" s="109">
        <v>20</v>
      </c>
      <c r="AA467" s="194">
        <f>IFERROR(Z467/Z472,"-")</f>
        <v>4.5558086560364468E-2</v>
      </c>
      <c r="AB467" s="195">
        <v>15150703</v>
      </c>
      <c r="AC467" s="195">
        <v>15</v>
      </c>
      <c r="AD467" s="195">
        <f t="shared" si="179"/>
        <v>757535.15</v>
      </c>
      <c r="AE467" s="195">
        <f t="shared" si="180"/>
        <v>1010046.8666666667</v>
      </c>
      <c r="AF467" s="106">
        <f t="shared" si="181"/>
        <v>0.75</v>
      </c>
      <c r="AG467" s="109">
        <v>53</v>
      </c>
      <c r="AH467" s="194">
        <f>IFERROR(AG467/AG472,"-")</f>
        <v>5.3535353535353533E-2</v>
      </c>
      <c r="AI467" s="195">
        <v>34576458</v>
      </c>
      <c r="AJ467" s="195">
        <v>44</v>
      </c>
      <c r="AK467" s="195">
        <f t="shared" si="182"/>
        <v>652386</v>
      </c>
      <c r="AL467" s="195">
        <f t="shared" si="183"/>
        <v>785828.59090909094</v>
      </c>
      <c r="AM467" s="106">
        <f t="shared" si="184"/>
        <v>0.83018867924528306</v>
      </c>
      <c r="AN467" s="109">
        <v>57</v>
      </c>
      <c r="AO467" s="194">
        <f>IFERROR(AN467/AN472,"-")</f>
        <v>3.9202200825309494E-2</v>
      </c>
      <c r="AP467" s="195">
        <v>33544155</v>
      </c>
      <c r="AQ467" s="195">
        <v>48</v>
      </c>
      <c r="AR467" s="195">
        <f t="shared" si="185"/>
        <v>588493.94736842101</v>
      </c>
      <c r="AS467" s="195">
        <f t="shared" si="186"/>
        <v>698836.5625</v>
      </c>
      <c r="AT467" s="106">
        <f t="shared" si="187"/>
        <v>0.84210526315789469</v>
      </c>
      <c r="AU467" s="109">
        <v>0</v>
      </c>
      <c r="AV467" s="194">
        <f>IFERROR(AU467/AU472,"-")</f>
        <v>0</v>
      </c>
      <c r="AW467" s="195">
        <v>0</v>
      </c>
      <c r="AX467" s="195">
        <v>0</v>
      </c>
      <c r="AY467" s="195" t="str">
        <f t="shared" si="188"/>
        <v>-</v>
      </c>
      <c r="AZ467" s="195" t="str">
        <f t="shared" si="189"/>
        <v>-</v>
      </c>
      <c r="BA467" s="106" t="str">
        <f t="shared" si="190"/>
        <v>-</v>
      </c>
      <c r="BB467" s="109">
        <v>44</v>
      </c>
      <c r="BC467" s="194">
        <f>IFERROR(BB467/BB472,"-")</f>
        <v>2.0892687559354226E-2</v>
      </c>
      <c r="BD467" s="195">
        <v>35333312</v>
      </c>
      <c r="BE467" s="195">
        <v>39</v>
      </c>
      <c r="BF467" s="195">
        <f t="shared" si="191"/>
        <v>803029.81818181823</v>
      </c>
      <c r="BG467" s="195">
        <f t="shared" si="192"/>
        <v>905982.358974359</v>
      </c>
      <c r="BH467" s="106">
        <f t="shared" si="193"/>
        <v>0.88636363636363635</v>
      </c>
      <c r="BJ467" s="59"/>
    </row>
    <row r="468" spans="2:62" s="8" customFormat="1">
      <c r="B468" s="404"/>
      <c r="C468" s="407"/>
      <c r="D468" s="105" t="s">
        <v>133</v>
      </c>
      <c r="E468" s="110">
        <v>15</v>
      </c>
      <c r="F468" s="196">
        <f>IFERROR(E468/E472,"-")</f>
        <v>6.25E-2</v>
      </c>
      <c r="G468" s="52">
        <v>16123014</v>
      </c>
      <c r="H468" s="52">
        <v>14</v>
      </c>
      <c r="I468" s="52">
        <f t="shared" si="194"/>
        <v>1074867.6000000001</v>
      </c>
      <c r="J468" s="52">
        <f t="shared" si="171"/>
        <v>1151643.857142857</v>
      </c>
      <c r="K468" s="10">
        <f t="shared" si="172"/>
        <v>0.93333333333333335</v>
      </c>
      <c r="L468" s="110">
        <v>63</v>
      </c>
      <c r="M468" s="196">
        <f>IFERROR(L468/L472,"-")</f>
        <v>2.0441271901362752E-2</v>
      </c>
      <c r="N468" s="52">
        <v>72334237</v>
      </c>
      <c r="O468" s="52">
        <v>57</v>
      </c>
      <c r="P468" s="52">
        <f t="shared" si="173"/>
        <v>1148162.4920634921</v>
      </c>
      <c r="Q468" s="52">
        <f t="shared" si="174"/>
        <v>1269021.7017543861</v>
      </c>
      <c r="R468" s="10">
        <f t="shared" si="175"/>
        <v>0.90476190476190477</v>
      </c>
      <c r="S468" s="110">
        <v>0</v>
      </c>
      <c r="T468" s="196">
        <f>IFERROR(S468/S472,"-")</f>
        <v>0</v>
      </c>
      <c r="U468" s="52">
        <v>0</v>
      </c>
      <c r="V468" s="52">
        <v>0</v>
      </c>
      <c r="W468" s="52" t="str">
        <f t="shared" si="176"/>
        <v>-</v>
      </c>
      <c r="X468" s="52" t="str">
        <f t="shared" si="177"/>
        <v>-</v>
      </c>
      <c r="Y468" s="10" t="str">
        <f t="shared" si="178"/>
        <v>-</v>
      </c>
      <c r="Z468" s="110">
        <v>0</v>
      </c>
      <c r="AA468" s="196">
        <f>IFERROR(Z468/Z472,"-")</f>
        <v>0</v>
      </c>
      <c r="AB468" s="52">
        <v>0</v>
      </c>
      <c r="AC468" s="52">
        <v>0</v>
      </c>
      <c r="AD468" s="52" t="str">
        <f t="shared" si="179"/>
        <v>-</v>
      </c>
      <c r="AE468" s="52" t="str">
        <f t="shared" si="180"/>
        <v>-</v>
      </c>
      <c r="AF468" s="10" t="str">
        <f t="shared" si="181"/>
        <v>-</v>
      </c>
      <c r="AG468" s="110">
        <v>21</v>
      </c>
      <c r="AH468" s="196">
        <f>IFERROR(AG468/AG472,"-")</f>
        <v>2.1212121212121213E-2</v>
      </c>
      <c r="AI468" s="52">
        <v>25780312</v>
      </c>
      <c r="AJ468" s="52">
        <v>19</v>
      </c>
      <c r="AK468" s="52">
        <f t="shared" si="182"/>
        <v>1227633.9047619049</v>
      </c>
      <c r="AL468" s="52">
        <f t="shared" si="183"/>
        <v>1356858.5263157894</v>
      </c>
      <c r="AM468" s="10">
        <f t="shared" si="184"/>
        <v>0.90476190476190477</v>
      </c>
      <c r="AN468" s="110">
        <v>29</v>
      </c>
      <c r="AO468" s="196">
        <f>IFERROR(AN468/AN472,"-")</f>
        <v>1.9944979367262722E-2</v>
      </c>
      <c r="AP468" s="52">
        <v>30424113</v>
      </c>
      <c r="AQ468" s="52">
        <v>27</v>
      </c>
      <c r="AR468" s="52">
        <f t="shared" si="185"/>
        <v>1049107.3448275863</v>
      </c>
      <c r="AS468" s="52">
        <f t="shared" si="186"/>
        <v>1126819</v>
      </c>
      <c r="AT468" s="10">
        <f t="shared" si="187"/>
        <v>0.93103448275862066</v>
      </c>
      <c r="AU468" s="110">
        <v>63</v>
      </c>
      <c r="AV468" s="196">
        <f>IFERROR(AU468/AU472,"-")</f>
        <v>0.61764705882352944</v>
      </c>
      <c r="AW468" s="52">
        <v>72334237</v>
      </c>
      <c r="AX468" s="52">
        <v>57</v>
      </c>
      <c r="AY468" s="52">
        <f t="shared" si="188"/>
        <v>1148162.4920634921</v>
      </c>
      <c r="AZ468" s="52">
        <f t="shared" si="189"/>
        <v>1269021.7017543861</v>
      </c>
      <c r="BA468" s="10">
        <f t="shared" si="190"/>
        <v>0.90476190476190477</v>
      </c>
      <c r="BB468" s="110">
        <v>11</v>
      </c>
      <c r="BC468" s="196">
        <f>IFERROR(BB468/BB472,"-")</f>
        <v>5.2231718898385565E-3</v>
      </c>
      <c r="BD468" s="52">
        <v>8838315</v>
      </c>
      <c r="BE468" s="52">
        <v>9</v>
      </c>
      <c r="BF468" s="52">
        <f t="shared" si="191"/>
        <v>803483.18181818177</v>
      </c>
      <c r="BG468" s="52">
        <f t="shared" si="192"/>
        <v>982035</v>
      </c>
      <c r="BH468" s="10">
        <f t="shared" si="193"/>
        <v>0.81818181818181823</v>
      </c>
      <c r="BJ468" s="59"/>
    </row>
    <row r="469" spans="2:62" s="8" customFormat="1">
      <c r="B469" s="404"/>
      <c r="C469" s="407"/>
      <c r="D469" s="105" t="s">
        <v>134</v>
      </c>
      <c r="E469" s="109">
        <v>11</v>
      </c>
      <c r="F469" s="194">
        <f>IFERROR(E469/E472,"-")</f>
        <v>4.583333333333333E-2</v>
      </c>
      <c r="G469" s="195">
        <v>19893325</v>
      </c>
      <c r="H469" s="195">
        <v>11</v>
      </c>
      <c r="I469" s="195">
        <f t="shared" si="194"/>
        <v>1808484.0909090908</v>
      </c>
      <c r="J469" s="195">
        <f t="shared" si="171"/>
        <v>1808484.0909090908</v>
      </c>
      <c r="K469" s="106">
        <f t="shared" si="172"/>
        <v>1</v>
      </c>
      <c r="L469" s="109">
        <v>24</v>
      </c>
      <c r="M469" s="194">
        <f>IFERROR(L469/L472,"-")</f>
        <v>7.7871512005191438E-3</v>
      </c>
      <c r="N469" s="195">
        <v>38724655</v>
      </c>
      <c r="O469" s="195">
        <v>24</v>
      </c>
      <c r="P469" s="195">
        <f t="shared" si="173"/>
        <v>1613527.2916666667</v>
      </c>
      <c r="Q469" s="195">
        <f t="shared" si="174"/>
        <v>1613527.2916666667</v>
      </c>
      <c r="R469" s="106">
        <f t="shared" si="175"/>
        <v>1</v>
      </c>
      <c r="S469" s="109">
        <v>0</v>
      </c>
      <c r="T469" s="194">
        <f>IFERROR(S469/S472,"-")</f>
        <v>0</v>
      </c>
      <c r="U469" s="195">
        <v>0</v>
      </c>
      <c r="V469" s="195">
        <v>0</v>
      </c>
      <c r="W469" s="195" t="str">
        <f t="shared" si="176"/>
        <v>-</v>
      </c>
      <c r="X469" s="195" t="str">
        <f t="shared" si="177"/>
        <v>-</v>
      </c>
      <c r="Y469" s="106" t="str">
        <f t="shared" si="178"/>
        <v>-</v>
      </c>
      <c r="Z469" s="109">
        <v>0</v>
      </c>
      <c r="AA469" s="194">
        <f>IFERROR(Z469/Z472,"-")</f>
        <v>0</v>
      </c>
      <c r="AB469" s="195">
        <v>0</v>
      </c>
      <c r="AC469" s="195">
        <v>0</v>
      </c>
      <c r="AD469" s="195" t="str">
        <f t="shared" si="179"/>
        <v>-</v>
      </c>
      <c r="AE469" s="195" t="str">
        <f t="shared" si="180"/>
        <v>-</v>
      </c>
      <c r="AF469" s="106" t="str">
        <f t="shared" si="181"/>
        <v>-</v>
      </c>
      <c r="AG469" s="109">
        <v>12</v>
      </c>
      <c r="AH469" s="194">
        <f>IFERROR(AG469/AG472,"-")</f>
        <v>1.2121212121212121E-2</v>
      </c>
      <c r="AI469" s="195">
        <v>19083895</v>
      </c>
      <c r="AJ469" s="195">
        <v>12</v>
      </c>
      <c r="AK469" s="195">
        <f t="shared" si="182"/>
        <v>1590324.5833333333</v>
      </c>
      <c r="AL469" s="195">
        <f t="shared" si="183"/>
        <v>1590324.5833333333</v>
      </c>
      <c r="AM469" s="106">
        <f t="shared" si="184"/>
        <v>1</v>
      </c>
      <c r="AN469" s="109">
        <v>11</v>
      </c>
      <c r="AO469" s="194">
        <f>IFERROR(AN469/AN472,"-")</f>
        <v>7.5653370013755161E-3</v>
      </c>
      <c r="AP469" s="195">
        <v>18750568</v>
      </c>
      <c r="AQ469" s="195">
        <v>11</v>
      </c>
      <c r="AR469" s="195">
        <f t="shared" si="185"/>
        <v>1704597.0909090908</v>
      </c>
      <c r="AS469" s="195">
        <f t="shared" si="186"/>
        <v>1704597.0909090908</v>
      </c>
      <c r="AT469" s="106">
        <f t="shared" si="187"/>
        <v>1</v>
      </c>
      <c r="AU469" s="109">
        <v>24</v>
      </c>
      <c r="AV469" s="194">
        <f>IFERROR(AU469/AU472,"-")</f>
        <v>0.23529411764705882</v>
      </c>
      <c r="AW469" s="195">
        <v>38724655</v>
      </c>
      <c r="AX469" s="195">
        <v>24</v>
      </c>
      <c r="AY469" s="195">
        <f t="shared" si="188"/>
        <v>1613527.2916666667</v>
      </c>
      <c r="AZ469" s="195">
        <f t="shared" si="189"/>
        <v>1613527.2916666667</v>
      </c>
      <c r="BA469" s="106">
        <f t="shared" si="190"/>
        <v>1</v>
      </c>
      <c r="BB469" s="109">
        <v>5</v>
      </c>
      <c r="BC469" s="194">
        <f>IFERROR(BB469/BB472,"-")</f>
        <v>2.3741690408357074E-3</v>
      </c>
      <c r="BD469" s="195">
        <v>7596927</v>
      </c>
      <c r="BE469" s="195">
        <v>5</v>
      </c>
      <c r="BF469" s="195">
        <f t="shared" si="191"/>
        <v>1519385.4</v>
      </c>
      <c r="BG469" s="195">
        <f t="shared" si="192"/>
        <v>1519385.4</v>
      </c>
      <c r="BH469" s="106">
        <f t="shared" si="193"/>
        <v>1</v>
      </c>
      <c r="BJ469" s="59"/>
    </row>
    <row r="470" spans="2:62" s="8" customFormat="1">
      <c r="B470" s="404"/>
      <c r="C470" s="407"/>
      <c r="D470" s="105" t="s">
        <v>135</v>
      </c>
      <c r="E470" s="110">
        <v>10</v>
      </c>
      <c r="F470" s="196">
        <f>IFERROR(E470/E472,"-")</f>
        <v>4.1666666666666664E-2</v>
      </c>
      <c r="G470" s="52">
        <v>19255228</v>
      </c>
      <c r="H470" s="52">
        <v>10</v>
      </c>
      <c r="I470" s="52">
        <f t="shared" si="194"/>
        <v>1925522.8</v>
      </c>
      <c r="J470" s="52">
        <f t="shared" si="171"/>
        <v>1925522.8</v>
      </c>
      <c r="K470" s="10">
        <f t="shared" si="172"/>
        <v>1</v>
      </c>
      <c r="L470" s="110">
        <v>13</v>
      </c>
      <c r="M470" s="196">
        <f>IFERROR(L470/L472,"-")</f>
        <v>4.2180402336145359E-3</v>
      </c>
      <c r="N470" s="52">
        <v>28228247</v>
      </c>
      <c r="O470" s="52">
        <v>13</v>
      </c>
      <c r="P470" s="52">
        <f t="shared" si="173"/>
        <v>2171403.6153846155</v>
      </c>
      <c r="Q470" s="52">
        <f t="shared" si="174"/>
        <v>2171403.6153846155</v>
      </c>
      <c r="R470" s="10">
        <f t="shared" si="175"/>
        <v>1</v>
      </c>
      <c r="S470" s="110">
        <v>0</v>
      </c>
      <c r="T470" s="196">
        <f>IFERROR(S470/S472,"-")</f>
        <v>0</v>
      </c>
      <c r="U470" s="52">
        <v>0</v>
      </c>
      <c r="V470" s="52">
        <v>0</v>
      </c>
      <c r="W470" s="52" t="str">
        <f t="shared" si="176"/>
        <v>-</v>
      </c>
      <c r="X470" s="52" t="str">
        <f t="shared" si="177"/>
        <v>-</v>
      </c>
      <c r="Y470" s="10" t="str">
        <f t="shared" si="178"/>
        <v>-</v>
      </c>
      <c r="Z470" s="110">
        <v>0</v>
      </c>
      <c r="AA470" s="196">
        <f>IFERROR(Z470/Z472,"-")</f>
        <v>0</v>
      </c>
      <c r="AB470" s="52">
        <v>0</v>
      </c>
      <c r="AC470" s="52">
        <v>0</v>
      </c>
      <c r="AD470" s="52" t="str">
        <f t="shared" si="179"/>
        <v>-</v>
      </c>
      <c r="AE470" s="52" t="str">
        <f t="shared" si="180"/>
        <v>-</v>
      </c>
      <c r="AF470" s="10" t="str">
        <f t="shared" si="181"/>
        <v>-</v>
      </c>
      <c r="AG470" s="110">
        <v>6</v>
      </c>
      <c r="AH470" s="196">
        <f>IFERROR(AG470/AG472,"-")</f>
        <v>6.0606060606060606E-3</v>
      </c>
      <c r="AI470" s="52">
        <v>10600476</v>
      </c>
      <c r="AJ470" s="52">
        <v>6</v>
      </c>
      <c r="AK470" s="52">
        <f t="shared" si="182"/>
        <v>1766746</v>
      </c>
      <c r="AL470" s="52">
        <f t="shared" si="183"/>
        <v>1766746</v>
      </c>
      <c r="AM470" s="10">
        <f t="shared" si="184"/>
        <v>1</v>
      </c>
      <c r="AN470" s="110">
        <v>5</v>
      </c>
      <c r="AO470" s="196">
        <f>IFERROR(AN470/AN472,"-")</f>
        <v>3.4387895460797797E-3</v>
      </c>
      <c r="AP470" s="52">
        <v>11740921</v>
      </c>
      <c r="AQ470" s="52">
        <v>5</v>
      </c>
      <c r="AR470" s="52">
        <f t="shared" si="185"/>
        <v>2348184.2000000002</v>
      </c>
      <c r="AS470" s="52">
        <f t="shared" si="186"/>
        <v>2348184.2000000002</v>
      </c>
      <c r="AT470" s="10">
        <f t="shared" si="187"/>
        <v>1</v>
      </c>
      <c r="AU470" s="110">
        <v>13</v>
      </c>
      <c r="AV470" s="196">
        <f>IFERROR(AU470/AU472,"-")</f>
        <v>0.12745098039215685</v>
      </c>
      <c r="AW470" s="52">
        <v>28228247</v>
      </c>
      <c r="AX470" s="52">
        <v>13</v>
      </c>
      <c r="AY470" s="52">
        <f t="shared" si="188"/>
        <v>2171403.6153846155</v>
      </c>
      <c r="AZ470" s="52">
        <f t="shared" si="189"/>
        <v>2171403.6153846155</v>
      </c>
      <c r="BA470" s="10">
        <f t="shared" si="190"/>
        <v>1</v>
      </c>
      <c r="BB470" s="110">
        <v>1</v>
      </c>
      <c r="BC470" s="196">
        <f>IFERROR(BB470/BB472,"-")</f>
        <v>4.7483380816714152E-4</v>
      </c>
      <c r="BD470" s="52">
        <v>2815342</v>
      </c>
      <c r="BE470" s="52">
        <v>1</v>
      </c>
      <c r="BF470" s="52">
        <f t="shared" si="191"/>
        <v>2815342</v>
      </c>
      <c r="BG470" s="52">
        <f t="shared" si="192"/>
        <v>2815342</v>
      </c>
      <c r="BH470" s="10">
        <f t="shared" si="193"/>
        <v>1</v>
      </c>
      <c r="BJ470" s="59"/>
    </row>
    <row r="471" spans="2:62" s="8" customFormat="1">
      <c r="B471" s="404"/>
      <c r="C471" s="407"/>
      <c r="D471" s="108" t="s">
        <v>136</v>
      </c>
      <c r="E471" s="303">
        <v>0</v>
      </c>
      <c r="F471" s="197">
        <f>IFERROR(E471/E472,"-")</f>
        <v>0</v>
      </c>
      <c r="G471" s="98">
        <v>0</v>
      </c>
      <c r="H471" s="98">
        <v>0</v>
      </c>
      <c r="I471" s="98" t="str">
        <f t="shared" si="194"/>
        <v>-</v>
      </c>
      <c r="J471" s="98" t="str">
        <f t="shared" si="171"/>
        <v>-</v>
      </c>
      <c r="K471" s="26" t="str">
        <f t="shared" si="172"/>
        <v>-</v>
      </c>
      <c r="L471" s="303">
        <v>2</v>
      </c>
      <c r="M471" s="197">
        <f>IFERROR(L471/L472,"-")</f>
        <v>6.4892926670992858E-4</v>
      </c>
      <c r="N471" s="98">
        <v>4722055</v>
      </c>
      <c r="O471" s="98">
        <v>2</v>
      </c>
      <c r="P471" s="98">
        <f t="shared" si="173"/>
        <v>2361027.5</v>
      </c>
      <c r="Q471" s="98">
        <f t="shared" si="174"/>
        <v>2361027.5</v>
      </c>
      <c r="R471" s="26">
        <f t="shared" si="175"/>
        <v>1</v>
      </c>
      <c r="S471" s="303">
        <v>0</v>
      </c>
      <c r="T471" s="197">
        <f>IFERROR(S471/S472,"-")</f>
        <v>0</v>
      </c>
      <c r="U471" s="98">
        <v>0</v>
      </c>
      <c r="V471" s="98">
        <v>0</v>
      </c>
      <c r="W471" s="98" t="str">
        <f t="shared" si="176"/>
        <v>-</v>
      </c>
      <c r="X471" s="98" t="str">
        <f t="shared" si="177"/>
        <v>-</v>
      </c>
      <c r="Y471" s="26" t="str">
        <f t="shared" si="178"/>
        <v>-</v>
      </c>
      <c r="Z471" s="303">
        <v>0</v>
      </c>
      <c r="AA471" s="197">
        <f>IFERROR(Z471/Z472,"-")</f>
        <v>0</v>
      </c>
      <c r="AB471" s="98">
        <v>0</v>
      </c>
      <c r="AC471" s="98">
        <v>0</v>
      </c>
      <c r="AD471" s="98" t="str">
        <f t="shared" si="179"/>
        <v>-</v>
      </c>
      <c r="AE471" s="98" t="str">
        <f t="shared" si="180"/>
        <v>-</v>
      </c>
      <c r="AF471" s="26" t="str">
        <f t="shared" si="181"/>
        <v>-</v>
      </c>
      <c r="AG471" s="303">
        <v>1</v>
      </c>
      <c r="AH471" s="197">
        <f>IFERROR(AG471/AG472,"-")</f>
        <v>1.0101010101010101E-3</v>
      </c>
      <c r="AI471" s="98">
        <v>891115</v>
      </c>
      <c r="AJ471" s="98">
        <v>1</v>
      </c>
      <c r="AK471" s="98">
        <f t="shared" si="182"/>
        <v>891115</v>
      </c>
      <c r="AL471" s="98">
        <f t="shared" si="183"/>
        <v>891115</v>
      </c>
      <c r="AM471" s="26">
        <f t="shared" si="184"/>
        <v>1</v>
      </c>
      <c r="AN471" s="303">
        <v>1</v>
      </c>
      <c r="AO471" s="197">
        <f>IFERROR(AN471/AN472,"-")</f>
        <v>6.8775790921595599E-4</v>
      </c>
      <c r="AP471" s="98">
        <v>3830940</v>
      </c>
      <c r="AQ471" s="98">
        <v>1</v>
      </c>
      <c r="AR471" s="98">
        <f t="shared" si="185"/>
        <v>3830940</v>
      </c>
      <c r="AS471" s="98">
        <f t="shared" si="186"/>
        <v>3830940</v>
      </c>
      <c r="AT471" s="26">
        <f t="shared" si="187"/>
        <v>1</v>
      </c>
      <c r="AU471" s="303">
        <v>2</v>
      </c>
      <c r="AV471" s="197">
        <f>IFERROR(AU471/AU472,"-")</f>
        <v>1.9607843137254902E-2</v>
      </c>
      <c r="AW471" s="98">
        <v>4722055</v>
      </c>
      <c r="AX471" s="98">
        <v>2</v>
      </c>
      <c r="AY471" s="98">
        <f t="shared" si="188"/>
        <v>2361027.5</v>
      </c>
      <c r="AZ471" s="98">
        <f t="shared" si="189"/>
        <v>2361027.5</v>
      </c>
      <c r="BA471" s="26">
        <f t="shared" si="190"/>
        <v>1</v>
      </c>
      <c r="BB471" s="303">
        <v>2</v>
      </c>
      <c r="BC471" s="197">
        <f>IFERROR(BB471/BB472,"-")</f>
        <v>9.4966761633428305E-4</v>
      </c>
      <c r="BD471" s="98">
        <v>3217289</v>
      </c>
      <c r="BE471" s="98">
        <v>1</v>
      </c>
      <c r="BF471" s="98">
        <f t="shared" si="191"/>
        <v>1608644.5</v>
      </c>
      <c r="BG471" s="98">
        <f t="shared" si="192"/>
        <v>3217289</v>
      </c>
      <c r="BH471" s="26">
        <f t="shared" si="193"/>
        <v>0.5</v>
      </c>
      <c r="BJ471" s="59"/>
    </row>
    <row r="472" spans="2:62" s="8" customFormat="1">
      <c r="B472" s="405"/>
      <c r="C472" s="408"/>
      <c r="D472" s="221" t="s">
        <v>64</v>
      </c>
      <c r="E472" s="111">
        <f>SUM(E464:E471)</f>
        <v>240</v>
      </c>
      <c r="F472" s="198">
        <f>IFERROR(E472/E472,"-")</f>
        <v>1</v>
      </c>
      <c r="G472" s="99">
        <f>SUM(G464:G471)</f>
        <v>70531782</v>
      </c>
      <c r="H472" s="99">
        <f>SUM(H464:H471)</f>
        <v>68</v>
      </c>
      <c r="I472" s="99">
        <f t="shared" si="194"/>
        <v>293882.42499999999</v>
      </c>
      <c r="J472" s="99">
        <f t="shared" si="171"/>
        <v>1037232.0882352941</v>
      </c>
      <c r="K472" s="87">
        <f t="shared" si="172"/>
        <v>0.28333333333333333</v>
      </c>
      <c r="L472" s="111">
        <f>SUM(L464:L471)</f>
        <v>3082</v>
      </c>
      <c r="M472" s="198">
        <f>IFERROR(L472/L472,"-")</f>
        <v>1</v>
      </c>
      <c r="N472" s="99">
        <f>SUM(N464:N471)</f>
        <v>252714650</v>
      </c>
      <c r="O472" s="99">
        <f>SUM(O464:O471)</f>
        <v>320</v>
      </c>
      <c r="P472" s="99">
        <f t="shared" si="173"/>
        <v>81996.966255678126</v>
      </c>
      <c r="Q472" s="99">
        <f t="shared" si="174"/>
        <v>789733.28125</v>
      </c>
      <c r="R472" s="87">
        <f t="shared" si="175"/>
        <v>0.10382868267358858</v>
      </c>
      <c r="S472" s="111">
        <f>SUM(S464:S471)</f>
        <v>183</v>
      </c>
      <c r="T472" s="198">
        <f>IFERROR(S472/S472,"-")</f>
        <v>1</v>
      </c>
      <c r="U472" s="99">
        <f>SUM(U464:U471)</f>
        <v>4837218</v>
      </c>
      <c r="V472" s="99">
        <f>SUM(V464:V471)</f>
        <v>8</v>
      </c>
      <c r="W472" s="99">
        <f t="shared" si="176"/>
        <v>26432.885245901638</v>
      </c>
      <c r="X472" s="99">
        <f t="shared" si="177"/>
        <v>604652.25</v>
      </c>
      <c r="Y472" s="87">
        <f t="shared" si="178"/>
        <v>4.3715846994535519E-2</v>
      </c>
      <c r="Z472" s="111">
        <f>SUM(Z464:Z471)</f>
        <v>439</v>
      </c>
      <c r="AA472" s="198">
        <f>IFERROR(Z472/Z472,"-")</f>
        <v>1</v>
      </c>
      <c r="AB472" s="99">
        <f>SUM(AB464:AB471)</f>
        <v>16859042</v>
      </c>
      <c r="AC472" s="99">
        <f>SUM(AC464:AC471)</f>
        <v>20</v>
      </c>
      <c r="AD472" s="99">
        <f t="shared" si="179"/>
        <v>38403.284738041002</v>
      </c>
      <c r="AE472" s="99">
        <f t="shared" si="180"/>
        <v>842952.1</v>
      </c>
      <c r="AF472" s="87">
        <f t="shared" si="181"/>
        <v>4.5558086560364468E-2</v>
      </c>
      <c r="AG472" s="111">
        <f>SUM(AG464:AG471)</f>
        <v>990</v>
      </c>
      <c r="AH472" s="198">
        <f>IFERROR(AG472/AG472,"-")</f>
        <v>1</v>
      </c>
      <c r="AI472" s="99">
        <f>SUM(AI464:AI471)</f>
        <v>100805749</v>
      </c>
      <c r="AJ472" s="99">
        <f>SUM(AJ464:AJ471)</f>
        <v>140</v>
      </c>
      <c r="AK472" s="99">
        <f t="shared" si="182"/>
        <v>101823.98888888888</v>
      </c>
      <c r="AL472" s="99">
        <f t="shared" si="183"/>
        <v>720041.0642857143</v>
      </c>
      <c r="AM472" s="87">
        <f t="shared" si="184"/>
        <v>0.14141414141414141</v>
      </c>
      <c r="AN472" s="111">
        <f>SUM(AN464:AN471)</f>
        <v>1454</v>
      </c>
      <c r="AO472" s="198">
        <f>IFERROR(AN472/AN472,"-")</f>
        <v>1</v>
      </c>
      <c r="AP472" s="99">
        <f>SUM(AP464:AP471)</f>
        <v>107305787</v>
      </c>
      <c r="AQ472" s="99">
        <f>SUM(AQ464:AQ471)</f>
        <v>138</v>
      </c>
      <c r="AR472" s="99">
        <f t="shared" si="185"/>
        <v>73800.403713892709</v>
      </c>
      <c r="AS472" s="99">
        <f t="shared" si="186"/>
        <v>777578.16666666663</v>
      </c>
      <c r="AT472" s="87">
        <f t="shared" si="187"/>
        <v>9.4910591471801919E-2</v>
      </c>
      <c r="AU472" s="111">
        <f>SUM(AU464:AU471)</f>
        <v>102</v>
      </c>
      <c r="AV472" s="198">
        <f>IFERROR(AU472/AU472,"-")</f>
        <v>1</v>
      </c>
      <c r="AW472" s="99">
        <f>SUM(AW464:AW471)</f>
        <v>144009194</v>
      </c>
      <c r="AX472" s="99">
        <f>SUM(AX464:AX471)</f>
        <v>96</v>
      </c>
      <c r="AY472" s="99">
        <f t="shared" si="188"/>
        <v>1411854.8431372549</v>
      </c>
      <c r="AZ472" s="99">
        <f t="shared" si="189"/>
        <v>1500095.7708333333</v>
      </c>
      <c r="BA472" s="87">
        <f t="shared" si="190"/>
        <v>0.94117647058823528</v>
      </c>
      <c r="BB472" s="111">
        <f>SUM(BB464:BB471)</f>
        <v>2106</v>
      </c>
      <c r="BC472" s="198">
        <f>IFERROR(BB472/BB472,"-")</f>
        <v>1</v>
      </c>
      <c r="BD472" s="99">
        <f>SUM(BD464:BD471)</f>
        <v>61973202</v>
      </c>
      <c r="BE472" s="99">
        <f>SUM(BE464:BE471)</f>
        <v>76</v>
      </c>
      <c r="BF472" s="99">
        <f t="shared" si="191"/>
        <v>29426.97150997151</v>
      </c>
      <c r="BG472" s="99">
        <f t="shared" si="192"/>
        <v>815436.86842105258</v>
      </c>
      <c r="BH472" s="87">
        <f t="shared" si="193"/>
        <v>3.6087369420702751E-2</v>
      </c>
      <c r="BJ472" s="59"/>
    </row>
    <row r="473" spans="2:62" s="8" customFormat="1">
      <c r="B473" s="403">
        <v>53</v>
      </c>
      <c r="C473" s="406" t="s">
        <v>18</v>
      </c>
      <c r="D473" s="105" t="s">
        <v>132</v>
      </c>
      <c r="E473" s="109">
        <v>68</v>
      </c>
      <c r="F473" s="194">
        <f>IFERROR(E473/E481,"-")</f>
        <v>0.4689655172413793</v>
      </c>
      <c r="G473" s="195">
        <v>0</v>
      </c>
      <c r="H473" s="195">
        <v>0</v>
      </c>
      <c r="I473" s="195">
        <f t="shared" si="194"/>
        <v>0</v>
      </c>
      <c r="J473" s="195" t="str">
        <f t="shared" si="171"/>
        <v>-</v>
      </c>
      <c r="K473" s="106">
        <f t="shared" si="172"/>
        <v>0</v>
      </c>
      <c r="L473" s="109">
        <v>1258</v>
      </c>
      <c r="M473" s="194">
        <f>IFERROR(L473/L481,"-")</f>
        <v>0.76800976800976806</v>
      </c>
      <c r="N473" s="195">
        <v>0</v>
      </c>
      <c r="O473" s="195">
        <v>0</v>
      </c>
      <c r="P473" s="195">
        <f t="shared" si="173"/>
        <v>0</v>
      </c>
      <c r="Q473" s="195" t="str">
        <f t="shared" si="174"/>
        <v>-</v>
      </c>
      <c r="R473" s="106">
        <f t="shared" si="175"/>
        <v>0</v>
      </c>
      <c r="S473" s="109">
        <v>61</v>
      </c>
      <c r="T473" s="194">
        <f>IFERROR(S473/S481,"-")</f>
        <v>0.87142857142857144</v>
      </c>
      <c r="U473" s="195">
        <v>0</v>
      </c>
      <c r="V473" s="195">
        <v>0</v>
      </c>
      <c r="W473" s="195">
        <f t="shared" si="176"/>
        <v>0</v>
      </c>
      <c r="X473" s="195" t="str">
        <f t="shared" si="177"/>
        <v>-</v>
      </c>
      <c r="Y473" s="106">
        <f t="shared" si="178"/>
        <v>0</v>
      </c>
      <c r="Z473" s="109">
        <v>135</v>
      </c>
      <c r="AA473" s="194">
        <f>IFERROR(Z473/Z481,"-")</f>
        <v>0.93103448275862066</v>
      </c>
      <c r="AB473" s="195">
        <v>0</v>
      </c>
      <c r="AC473" s="195">
        <v>0</v>
      </c>
      <c r="AD473" s="195">
        <f t="shared" si="179"/>
        <v>0</v>
      </c>
      <c r="AE473" s="195" t="str">
        <f t="shared" si="180"/>
        <v>-</v>
      </c>
      <c r="AF473" s="106">
        <f t="shared" si="181"/>
        <v>0</v>
      </c>
      <c r="AG473" s="109">
        <v>394</v>
      </c>
      <c r="AH473" s="194">
        <f>IFERROR(AG473/AG481,"-")</f>
        <v>0.6804835924006909</v>
      </c>
      <c r="AI473" s="195">
        <v>0</v>
      </c>
      <c r="AJ473" s="195">
        <v>0</v>
      </c>
      <c r="AK473" s="195">
        <f t="shared" si="182"/>
        <v>0</v>
      </c>
      <c r="AL473" s="195" t="str">
        <f t="shared" si="183"/>
        <v>-</v>
      </c>
      <c r="AM473" s="106">
        <f t="shared" si="184"/>
        <v>0</v>
      </c>
      <c r="AN473" s="109">
        <v>668</v>
      </c>
      <c r="AO473" s="194">
        <f>IFERROR(AN473/AN481,"-")</f>
        <v>0.80288461538461542</v>
      </c>
      <c r="AP473" s="195">
        <v>0</v>
      </c>
      <c r="AQ473" s="195">
        <v>0</v>
      </c>
      <c r="AR473" s="195">
        <f t="shared" si="185"/>
        <v>0</v>
      </c>
      <c r="AS473" s="195" t="str">
        <f t="shared" si="186"/>
        <v>-</v>
      </c>
      <c r="AT473" s="106">
        <f t="shared" si="187"/>
        <v>0</v>
      </c>
      <c r="AU473" s="109">
        <v>0</v>
      </c>
      <c r="AV473" s="194">
        <f>IFERROR(AU473/AU481,"-")</f>
        <v>0</v>
      </c>
      <c r="AW473" s="195">
        <v>0</v>
      </c>
      <c r="AX473" s="195">
        <v>0</v>
      </c>
      <c r="AY473" s="195" t="str">
        <f t="shared" si="188"/>
        <v>-</v>
      </c>
      <c r="AZ473" s="195" t="str">
        <f t="shared" si="189"/>
        <v>-</v>
      </c>
      <c r="BA473" s="106" t="str">
        <f t="shared" si="190"/>
        <v>-</v>
      </c>
      <c r="BB473" s="109">
        <v>752</v>
      </c>
      <c r="BC473" s="194">
        <f>IFERROR(BB473/BB481,"-")</f>
        <v>0.92383292383292381</v>
      </c>
      <c r="BD473" s="195">
        <v>0</v>
      </c>
      <c r="BE473" s="195">
        <v>0</v>
      </c>
      <c r="BF473" s="195">
        <f t="shared" si="191"/>
        <v>0</v>
      </c>
      <c r="BG473" s="195" t="str">
        <f t="shared" si="192"/>
        <v>-</v>
      </c>
      <c r="BH473" s="106">
        <f t="shared" si="193"/>
        <v>0</v>
      </c>
      <c r="BJ473" s="59"/>
    </row>
    <row r="474" spans="2:62" s="8" customFormat="1">
      <c r="B474" s="404"/>
      <c r="C474" s="407"/>
      <c r="D474" s="105" t="s">
        <v>129</v>
      </c>
      <c r="E474" s="110">
        <v>19</v>
      </c>
      <c r="F474" s="196">
        <f>IFERROR(E474/E481,"-")</f>
        <v>0.1310344827586207</v>
      </c>
      <c r="G474" s="52">
        <v>777225</v>
      </c>
      <c r="H474" s="52">
        <v>6</v>
      </c>
      <c r="I474" s="52">
        <f t="shared" si="194"/>
        <v>40906.57894736842</v>
      </c>
      <c r="J474" s="52">
        <f t="shared" si="171"/>
        <v>129537.5</v>
      </c>
      <c r="K474" s="10">
        <f t="shared" si="172"/>
        <v>0.31578947368421051</v>
      </c>
      <c r="L474" s="110">
        <v>125</v>
      </c>
      <c r="M474" s="196">
        <f>IFERROR(L474/L481,"-")</f>
        <v>7.6312576312576319E-2</v>
      </c>
      <c r="N474" s="52">
        <v>3108888</v>
      </c>
      <c r="O474" s="52">
        <v>34</v>
      </c>
      <c r="P474" s="52">
        <f t="shared" si="173"/>
        <v>24871.103999999999</v>
      </c>
      <c r="Q474" s="52">
        <f t="shared" si="174"/>
        <v>91437.882352941175</v>
      </c>
      <c r="R474" s="10">
        <f t="shared" si="175"/>
        <v>0.27200000000000002</v>
      </c>
      <c r="S474" s="110">
        <v>2</v>
      </c>
      <c r="T474" s="196">
        <f>IFERROR(S474/S481,"-")</f>
        <v>2.8571428571428571E-2</v>
      </c>
      <c r="U474" s="52">
        <v>97956</v>
      </c>
      <c r="V474" s="52">
        <v>1</v>
      </c>
      <c r="W474" s="52">
        <f t="shared" si="176"/>
        <v>48978</v>
      </c>
      <c r="X474" s="52">
        <f t="shared" si="177"/>
        <v>97956</v>
      </c>
      <c r="Y474" s="10">
        <f t="shared" si="178"/>
        <v>0.5</v>
      </c>
      <c r="Z474" s="110">
        <v>2</v>
      </c>
      <c r="AA474" s="196">
        <f>IFERROR(Z474/Z481,"-")</f>
        <v>1.3793103448275862E-2</v>
      </c>
      <c r="AB474" s="52">
        <v>0</v>
      </c>
      <c r="AC474" s="52">
        <v>0</v>
      </c>
      <c r="AD474" s="52">
        <f t="shared" si="179"/>
        <v>0</v>
      </c>
      <c r="AE474" s="52" t="str">
        <f t="shared" si="180"/>
        <v>-</v>
      </c>
      <c r="AF474" s="10">
        <f t="shared" si="181"/>
        <v>0</v>
      </c>
      <c r="AG474" s="110">
        <v>63</v>
      </c>
      <c r="AH474" s="196">
        <f>IFERROR(AG474/AG481,"-")</f>
        <v>0.10880829015544041</v>
      </c>
      <c r="AI474" s="52">
        <v>1007906</v>
      </c>
      <c r="AJ474" s="52">
        <v>14</v>
      </c>
      <c r="AK474" s="52">
        <f t="shared" si="182"/>
        <v>15998.507936507936</v>
      </c>
      <c r="AL474" s="52">
        <f t="shared" si="183"/>
        <v>71993.28571428571</v>
      </c>
      <c r="AM474" s="10">
        <f t="shared" si="184"/>
        <v>0.22222222222222221</v>
      </c>
      <c r="AN474" s="110">
        <v>58</v>
      </c>
      <c r="AO474" s="196">
        <f>IFERROR(AN474/AN481,"-")</f>
        <v>6.9711538461538464E-2</v>
      </c>
      <c r="AP474" s="52">
        <v>2003026</v>
      </c>
      <c r="AQ474" s="52">
        <v>19</v>
      </c>
      <c r="AR474" s="52">
        <f t="shared" si="185"/>
        <v>34534.931034482761</v>
      </c>
      <c r="AS474" s="52">
        <f t="shared" si="186"/>
        <v>105422.42105263157</v>
      </c>
      <c r="AT474" s="10">
        <f t="shared" si="187"/>
        <v>0.32758620689655171</v>
      </c>
      <c r="AU474" s="110">
        <v>0</v>
      </c>
      <c r="AV474" s="196">
        <f>IFERROR(AU474/AU481,"-")</f>
        <v>0</v>
      </c>
      <c r="AW474" s="52">
        <v>0</v>
      </c>
      <c r="AX474" s="52">
        <v>0</v>
      </c>
      <c r="AY474" s="52" t="str">
        <f t="shared" si="188"/>
        <v>-</v>
      </c>
      <c r="AZ474" s="52" t="str">
        <f t="shared" si="189"/>
        <v>-</v>
      </c>
      <c r="BA474" s="10" t="str">
        <f t="shared" si="190"/>
        <v>-</v>
      </c>
      <c r="BB474" s="110">
        <v>24</v>
      </c>
      <c r="BC474" s="196">
        <f>IFERROR(BB474/BB481,"-")</f>
        <v>2.9484029484029485E-2</v>
      </c>
      <c r="BD474" s="52">
        <v>648738</v>
      </c>
      <c r="BE474" s="52">
        <v>5</v>
      </c>
      <c r="BF474" s="52">
        <f t="shared" si="191"/>
        <v>27030.75</v>
      </c>
      <c r="BG474" s="52">
        <f t="shared" si="192"/>
        <v>129747.6</v>
      </c>
      <c r="BH474" s="10">
        <f t="shared" si="193"/>
        <v>0.20833333333333334</v>
      </c>
      <c r="BJ474" s="59"/>
    </row>
    <row r="475" spans="2:62" s="8" customFormat="1">
      <c r="B475" s="404"/>
      <c r="C475" s="407"/>
      <c r="D475" s="105" t="s">
        <v>130</v>
      </c>
      <c r="E475" s="110">
        <v>13</v>
      </c>
      <c r="F475" s="196">
        <f>IFERROR(E475/E481,"-")</f>
        <v>8.9655172413793102E-2</v>
      </c>
      <c r="G475" s="52">
        <v>1296882</v>
      </c>
      <c r="H475" s="52">
        <v>4</v>
      </c>
      <c r="I475" s="52">
        <f t="shared" si="194"/>
        <v>99760.153846153844</v>
      </c>
      <c r="J475" s="52">
        <f t="shared" si="171"/>
        <v>324220.5</v>
      </c>
      <c r="K475" s="10">
        <f t="shared" si="172"/>
        <v>0.30769230769230771</v>
      </c>
      <c r="L475" s="110">
        <v>63</v>
      </c>
      <c r="M475" s="196">
        <f>IFERROR(L475/L481,"-")</f>
        <v>3.8461538461538464E-2</v>
      </c>
      <c r="N475" s="52">
        <v>8571248</v>
      </c>
      <c r="O475" s="52">
        <v>34</v>
      </c>
      <c r="P475" s="52">
        <f t="shared" si="173"/>
        <v>136051.55555555556</v>
      </c>
      <c r="Q475" s="52">
        <f t="shared" si="174"/>
        <v>252095.5294117647</v>
      </c>
      <c r="R475" s="10">
        <f t="shared" si="175"/>
        <v>0.53968253968253965</v>
      </c>
      <c r="S475" s="110">
        <v>1</v>
      </c>
      <c r="T475" s="196">
        <f>IFERROR(S475/S481,"-")</f>
        <v>1.4285714285714285E-2</v>
      </c>
      <c r="U475" s="52">
        <v>692198</v>
      </c>
      <c r="V475" s="52">
        <v>1</v>
      </c>
      <c r="W475" s="52">
        <f t="shared" si="176"/>
        <v>692198</v>
      </c>
      <c r="X475" s="52">
        <f t="shared" si="177"/>
        <v>692198</v>
      </c>
      <c r="Y475" s="10">
        <f t="shared" si="178"/>
        <v>1</v>
      </c>
      <c r="Z475" s="110">
        <v>0</v>
      </c>
      <c r="AA475" s="196">
        <f>IFERROR(Z475/Z481,"-")</f>
        <v>0</v>
      </c>
      <c r="AB475" s="52">
        <v>0</v>
      </c>
      <c r="AC475" s="52">
        <v>0</v>
      </c>
      <c r="AD475" s="52" t="str">
        <f t="shared" si="179"/>
        <v>-</v>
      </c>
      <c r="AE475" s="52" t="str">
        <f t="shared" si="180"/>
        <v>-</v>
      </c>
      <c r="AF475" s="10" t="str">
        <f t="shared" si="181"/>
        <v>-</v>
      </c>
      <c r="AG475" s="110">
        <v>36</v>
      </c>
      <c r="AH475" s="196">
        <f>IFERROR(AG475/AG481,"-")</f>
        <v>6.2176165803108807E-2</v>
      </c>
      <c r="AI475" s="52">
        <v>5153647</v>
      </c>
      <c r="AJ475" s="52">
        <v>19</v>
      </c>
      <c r="AK475" s="52">
        <f t="shared" si="182"/>
        <v>143156.86111111112</v>
      </c>
      <c r="AL475" s="52">
        <f t="shared" si="183"/>
        <v>271244.57894736843</v>
      </c>
      <c r="AM475" s="10">
        <f t="shared" si="184"/>
        <v>0.52777777777777779</v>
      </c>
      <c r="AN475" s="110">
        <v>26</v>
      </c>
      <c r="AO475" s="196">
        <f>IFERROR(AN475/AN481,"-")</f>
        <v>3.125E-2</v>
      </c>
      <c r="AP475" s="52">
        <v>2725403</v>
      </c>
      <c r="AQ475" s="52">
        <v>14</v>
      </c>
      <c r="AR475" s="52">
        <f t="shared" si="185"/>
        <v>104823.19230769231</v>
      </c>
      <c r="AS475" s="52">
        <f t="shared" si="186"/>
        <v>194671.64285714287</v>
      </c>
      <c r="AT475" s="10">
        <f t="shared" si="187"/>
        <v>0.53846153846153844</v>
      </c>
      <c r="AU475" s="110">
        <v>0</v>
      </c>
      <c r="AV475" s="196">
        <f>IFERROR(AU475/AU481,"-")</f>
        <v>0</v>
      </c>
      <c r="AW475" s="52">
        <v>0</v>
      </c>
      <c r="AX475" s="52">
        <v>0</v>
      </c>
      <c r="AY475" s="52" t="str">
        <f t="shared" si="188"/>
        <v>-</v>
      </c>
      <c r="AZ475" s="52" t="str">
        <f t="shared" si="189"/>
        <v>-</v>
      </c>
      <c r="BA475" s="10" t="str">
        <f t="shared" si="190"/>
        <v>-</v>
      </c>
      <c r="BB475" s="110">
        <v>12</v>
      </c>
      <c r="BC475" s="196">
        <f>IFERROR(BB475/BB481,"-")</f>
        <v>1.4742014742014743E-2</v>
      </c>
      <c r="BD475" s="52">
        <v>1407774</v>
      </c>
      <c r="BE475" s="52">
        <v>6</v>
      </c>
      <c r="BF475" s="52">
        <f t="shared" si="191"/>
        <v>117314.5</v>
      </c>
      <c r="BG475" s="52">
        <f t="shared" si="192"/>
        <v>234629</v>
      </c>
      <c r="BH475" s="10">
        <f t="shared" si="193"/>
        <v>0.5</v>
      </c>
      <c r="BJ475" s="59"/>
    </row>
    <row r="476" spans="2:62" s="8" customFormat="1">
      <c r="B476" s="404"/>
      <c r="C476" s="407"/>
      <c r="D476" s="105" t="s">
        <v>131</v>
      </c>
      <c r="E476" s="109">
        <v>14</v>
      </c>
      <c r="F476" s="194">
        <f>IFERROR(E476/E481,"-")</f>
        <v>9.6551724137931033E-2</v>
      </c>
      <c r="G476" s="195">
        <v>9576961</v>
      </c>
      <c r="H476" s="195">
        <v>13</v>
      </c>
      <c r="I476" s="195">
        <f t="shared" si="194"/>
        <v>684068.64285714284</v>
      </c>
      <c r="J476" s="195">
        <f t="shared" si="171"/>
        <v>736689.30769230775</v>
      </c>
      <c r="K476" s="106">
        <f t="shared" si="172"/>
        <v>0.9285714285714286</v>
      </c>
      <c r="L476" s="109">
        <v>99</v>
      </c>
      <c r="M476" s="194">
        <f>IFERROR(L476/L481,"-")</f>
        <v>6.043956043956044E-2</v>
      </c>
      <c r="N476" s="195">
        <v>78656370</v>
      </c>
      <c r="O476" s="195">
        <v>90</v>
      </c>
      <c r="P476" s="195">
        <f t="shared" si="173"/>
        <v>794508.78787878784</v>
      </c>
      <c r="Q476" s="195">
        <f t="shared" si="174"/>
        <v>873959.66666666663</v>
      </c>
      <c r="R476" s="106">
        <f t="shared" si="175"/>
        <v>0.90909090909090906</v>
      </c>
      <c r="S476" s="109">
        <v>6</v>
      </c>
      <c r="T476" s="194">
        <f>IFERROR(S476/S481,"-")</f>
        <v>8.5714285714285715E-2</v>
      </c>
      <c r="U476" s="195">
        <v>3570616</v>
      </c>
      <c r="V476" s="195">
        <v>5</v>
      </c>
      <c r="W476" s="195">
        <f t="shared" si="176"/>
        <v>595102.66666666663</v>
      </c>
      <c r="X476" s="195">
        <f t="shared" si="177"/>
        <v>714123.2</v>
      </c>
      <c r="Y476" s="106">
        <f t="shared" si="178"/>
        <v>0.83333333333333337</v>
      </c>
      <c r="Z476" s="109">
        <v>8</v>
      </c>
      <c r="AA476" s="194">
        <f>IFERROR(Z476/Z481,"-")</f>
        <v>5.5172413793103448E-2</v>
      </c>
      <c r="AB476" s="195">
        <v>5174991</v>
      </c>
      <c r="AC476" s="195">
        <v>7</v>
      </c>
      <c r="AD476" s="195">
        <f t="shared" si="179"/>
        <v>646873.875</v>
      </c>
      <c r="AE476" s="195">
        <f t="shared" si="180"/>
        <v>739284.42857142852</v>
      </c>
      <c r="AF476" s="106">
        <f t="shared" si="181"/>
        <v>0.875</v>
      </c>
      <c r="AG476" s="109">
        <v>46</v>
      </c>
      <c r="AH476" s="194">
        <f>IFERROR(AG476/AG481,"-")</f>
        <v>7.9447322970639028E-2</v>
      </c>
      <c r="AI476" s="195">
        <v>38835740</v>
      </c>
      <c r="AJ476" s="195">
        <v>42</v>
      </c>
      <c r="AK476" s="195">
        <f t="shared" si="182"/>
        <v>844255.21739130432</v>
      </c>
      <c r="AL476" s="195">
        <f t="shared" si="183"/>
        <v>924660.47619047621</v>
      </c>
      <c r="AM476" s="106">
        <f t="shared" si="184"/>
        <v>0.91304347826086951</v>
      </c>
      <c r="AN476" s="109">
        <v>39</v>
      </c>
      <c r="AO476" s="194">
        <f>IFERROR(AN476/AN481,"-")</f>
        <v>4.6875E-2</v>
      </c>
      <c r="AP476" s="195">
        <v>31075023</v>
      </c>
      <c r="AQ476" s="195">
        <v>36</v>
      </c>
      <c r="AR476" s="195">
        <f t="shared" si="185"/>
        <v>796795.4615384615</v>
      </c>
      <c r="AS476" s="195">
        <f t="shared" si="186"/>
        <v>863195.08333333337</v>
      </c>
      <c r="AT476" s="106">
        <f t="shared" si="187"/>
        <v>0.92307692307692313</v>
      </c>
      <c r="AU476" s="109">
        <v>0</v>
      </c>
      <c r="AV476" s="194">
        <f>IFERROR(AU476/AU481,"-")</f>
        <v>0</v>
      </c>
      <c r="AW476" s="195">
        <v>0</v>
      </c>
      <c r="AX476" s="195">
        <v>0</v>
      </c>
      <c r="AY476" s="195" t="str">
        <f t="shared" si="188"/>
        <v>-</v>
      </c>
      <c r="AZ476" s="195" t="str">
        <f t="shared" si="189"/>
        <v>-</v>
      </c>
      <c r="BA476" s="106" t="str">
        <f t="shared" si="190"/>
        <v>-</v>
      </c>
      <c r="BB476" s="109">
        <v>18</v>
      </c>
      <c r="BC476" s="194">
        <f>IFERROR(BB476/BB481,"-")</f>
        <v>2.2113022113022112E-2</v>
      </c>
      <c r="BD476" s="195">
        <v>9046629</v>
      </c>
      <c r="BE476" s="195">
        <v>11</v>
      </c>
      <c r="BF476" s="195">
        <f t="shared" si="191"/>
        <v>502590.5</v>
      </c>
      <c r="BG476" s="195">
        <f t="shared" si="192"/>
        <v>822420.81818181823</v>
      </c>
      <c r="BH476" s="106">
        <f t="shared" si="193"/>
        <v>0.61111111111111116</v>
      </c>
      <c r="BJ476" s="59"/>
    </row>
    <row r="477" spans="2:62" s="8" customFormat="1">
      <c r="B477" s="404"/>
      <c r="C477" s="407"/>
      <c r="D477" s="105" t="s">
        <v>133</v>
      </c>
      <c r="E477" s="110">
        <v>16</v>
      </c>
      <c r="F477" s="196">
        <f>IFERROR(E477/E481,"-")</f>
        <v>0.1103448275862069</v>
      </c>
      <c r="G477" s="52">
        <v>19409263</v>
      </c>
      <c r="H477" s="52">
        <v>15</v>
      </c>
      <c r="I477" s="52">
        <f t="shared" si="194"/>
        <v>1213078.9375</v>
      </c>
      <c r="J477" s="52">
        <f t="shared" si="171"/>
        <v>1293950.8666666667</v>
      </c>
      <c r="K477" s="10">
        <f t="shared" si="172"/>
        <v>0.9375</v>
      </c>
      <c r="L477" s="110">
        <v>46</v>
      </c>
      <c r="M477" s="196">
        <f>IFERROR(L477/L481,"-")</f>
        <v>2.8083028083028084E-2</v>
      </c>
      <c r="N477" s="52">
        <v>59749154</v>
      </c>
      <c r="O477" s="52">
        <v>42</v>
      </c>
      <c r="P477" s="52">
        <f t="shared" si="173"/>
        <v>1298894.6521739131</v>
      </c>
      <c r="Q477" s="52">
        <f t="shared" si="174"/>
        <v>1422598.9047619049</v>
      </c>
      <c r="R477" s="10">
        <f t="shared" si="175"/>
        <v>0.91304347826086951</v>
      </c>
      <c r="S477" s="110">
        <v>0</v>
      </c>
      <c r="T477" s="196">
        <f>IFERROR(S477/S481,"-")</f>
        <v>0</v>
      </c>
      <c r="U477" s="52">
        <v>0</v>
      </c>
      <c r="V477" s="52">
        <v>0</v>
      </c>
      <c r="W477" s="52" t="str">
        <f t="shared" si="176"/>
        <v>-</v>
      </c>
      <c r="X477" s="52" t="str">
        <f t="shared" si="177"/>
        <v>-</v>
      </c>
      <c r="Y477" s="10" t="str">
        <f t="shared" si="178"/>
        <v>-</v>
      </c>
      <c r="Z477" s="110">
        <v>0</v>
      </c>
      <c r="AA477" s="196">
        <f>IFERROR(Z477/Z481,"-")</f>
        <v>0</v>
      </c>
      <c r="AB477" s="52">
        <v>0</v>
      </c>
      <c r="AC477" s="52">
        <v>0</v>
      </c>
      <c r="AD477" s="52" t="str">
        <f t="shared" si="179"/>
        <v>-</v>
      </c>
      <c r="AE477" s="52" t="str">
        <f t="shared" si="180"/>
        <v>-</v>
      </c>
      <c r="AF477" s="10" t="str">
        <f t="shared" si="181"/>
        <v>-</v>
      </c>
      <c r="AG477" s="110">
        <v>21</v>
      </c>
      <c r="AH477" s="196">
        <f>IFERROR(AG477/AG481,"-")</f>
        <v>3.6269430051813469E-2</v>
      </c>
      <c r="AI477" s="52">
        <v>30245407</v>
      </c>
      <c r="AJ477" s="52">
        <v>19</v>
      </c>
      <c r="AK477" s="52">
        <f t="shared" si="182"/>
        <v>1440257.4761904762</v>
      </c>
      <c r="AL477" s="52">
        <f t="shared" si="183"/>
        <v>1591863.5263157894</v>
      </c>
      <c r="AM477" s="10">
        <f t="shared" si="184"/>
        <v>0.90476190476190477</v>
      </c>
      <c r="AN477" s="110">
        <v>20</v>
      </c>
      <c r="AO477" s="196">
        <f>IFERROR(AN477/AN481,"-")</f>
        <v>2.403846153846154E-2</v>
      </c>
      <c r="AP477" s="52">
        <v>22917730</v>
      </c>
      <c r="AQ477" s="52">
        <v>18</v>
      </c>
      <c r="AR477" s="52">
        <f t="shared" si="185"/>
        <v>1145886.5</v>
      </c>
      <c r="AS477" s="52">
        <f t="shared" si="186"/>
        <v>1273207.2222222222</v>
      </c>
      <c r="AT477" s="10">
        <f t="shared" si="187"/>
        <v>0.9</v>
      </c>
      <c r="AU477" s="110">
        <v>46</v>
      </c>
      <c r="AV477" s="196">
        <f>IFERROR(AU477/AU481,"-")</f>
        <v>0.4946236559139785</v>
      </c>
      <c r="AW477" s="52">
        <v>59749154</v>
      </c>
      <c r="AX477" s="52">
        <v>42</v>
      </c>
      <c r="AY477" s="52">
        <f t="shared" si="188"/>
        <v>1298894.6521739131</v>
      </c>
      <c r="AZ477" s="52">
        <f t="shared" si="189"/>
        <v>1422598.9047619049</v>
      </c>
      <c r="BA477" s="10">
        <f t="shared" si="190"/>
        <v>0.91304347826086951</v>
      </c>
      <c r="BB477" s="110">
        <v>2</v>
      </c>
      <c r="BC477" s="196">
        <f>IFERROR(BB477/BB481,"-")</f>
        <v>2.4570024570024569E-3</v>
      </c>
      <c r="BD477" s="52">
        <v>1696326</v>
      </c>
      <c r="BE477" s="52">
        <v>1</v>
      </c>
      <c r="BF477" s="52">
        <f t="shared" si="191"/>
        <v>848163</v>
      </c>
      <c r="BG477" s="52">
        <f t="shared" si="192"/>
        <v>1696326</v>
      </c>
      <c r="BH477" s="10">
        <f t="shared" si="193"/>
        <v>0.5</v>
      </c>
      <c r="BJ477" s="59"/>
    </row>
    <row r="478" spans="2:62" s="8" customFormat="1">
      <c r="B478" s="404"/>
      <c r="C478" s="407"/>
      <c r="D478" s="105" t="s">
        <v>134</v>
      </c>
      <c r="E478" s="109">
        <v>5</v>
      </c>
      <c r="F478" s="194">
        <f>IFERROR(E478/E481,"-")</f>
        <v>3.4482758620689655E-2</v>
      </c>
      <c r="G478" s="195">
        <v>12289928</v>
      </c>
      <c r="H478" s="195">
        <v>5</v>
      </c>
      <c r="I478" s="195">
        <f t="shared" si="194"/>
        <v>2457985.6</v>
      </c>
      <c r="J478" s="195">
        <f t="shared" si="171"/>
        <v>2457985.6</v>
      </c>
      <c r="K478" s="106">
        <f t="shared" si="172"/>
        <v>1</v>
      </c>
      <c r="L478" s="109">
        <v>25</v>
      </c>
      <c r="M478" s="194">
        <f>IFERROR(L478/L481,"-")</f>
        <v>1.5262515262515262E-2</v>
      </c>
      <c r="N478" s="195">
        <v>51779206</v>
      </c>
      <c r="O478" s="195">
        <v>25</v>
      </c>
      <c r="P478" s="195">
        <f t="shared" si="173"/>
        <v>2071168.24</v>
      </c>
      <c r="Q478" s="195">
        <f t="shared" si="174"/>
        <v>2071168.24</v>
      </c>
      <c r="R478" s="106">
        <f t="shared" si="175"/>
        <v>1</v>
      </c>
      <c r="S478" s="109">
        <v>0</v>
      </c>
      <c r="T478" s="194">
        <f>IFERROR(S478/S481,"-")</f>
        <v>0</v>
      </c>
      <c r="U478" s="195">
        <v>0</v>
      </c>
      <c r="V478" s="195">
        <v>0</v>
      </c>
      <c r="W478" s="195" t="str">
        <f t="shared" si="176"/>
        <v>-</v>
      </c>
      <c r="X478" s="195" t="str">
        <f t="shared" si="177"/>
        <v>-</v>
      </c>
      <c r="Y478" s="106" t="str">
        <f t="shared" si="178"/>
        <v>-</v>
      </c>
      <c r="Z478" s="109">
        <v>0</v>
      </c>
      <c r="AA478" s="194">
        <f>IFERROR(Z478/Z481,"-")</f>
        <v>0</v>
      </c>
      <c r="AB478" s="195">
        <v>0</v>
      </c>
      <c r="AC478" s="195">
        <v>0</v>
      </c>
      <c r="AD478" s="195" t="str">
        <f t="shared" si="179"/>
        <v>-</v>
      </c>
      <c r="AE478" s="195" t="str">
        <f t="shared" si="180"/>
        <v>-</v>
      </c>
      <c r="AF478" s="106" t="str">
        <f t="shared" si="181"/>
        <v>-</v>
      </c>
      <c r="AG478" s="109">
        <v>11</v>
      </c>
      <c r="AH478" s="194">
        <f>IFERROR(AG478/AG481,"-")</f>
        <v>1.8998272884283247E-2</v>
      </c>
      <c r="AI478" s="195">
        <v>26118355</v>
      </c>
      <c r="AJ478" s="195">
        <v>11</v>
      </c>
      <c r="AK478" s="195">
        <f t="shared" si="182"/>
        <v>2374395.9090909092</v>
      </c>
      <c r="AL478" s="195">
        <f t="shared" si="183"/>
        <v>2374395.9090909092</v>
      </c>
      <c r="AM478" s="106">
        <f t="shared" si="184"/>
        <v>1</v>
      </c>
      <c r="AN478" s="109">
        <v>9</v>
      </c>
      <c r="AO478" s="194">
        <f>IFERROR(AN478/AN481,"-")</f>
        <v>1.0817307692307692E-2</v>
      </c>
      <c r="AP478" s="195">
        <v>18464895</v>
      </c>
      <c r="AQ478" s="195">
        <v>9</v>
      </c>
      <c r="AR478" s="195">
        <f t="shared" si="185"/>
        <v>2051655</v>
      </c>
      <c r="AS478" s="195">
        <f t="shared" si="186"/>
        <v>2051655</v>
      </c>
      <c r="AT478" s="106">
        <f t="shared" si="187"/>
        <v>1</v>
      </c>
      <c r="AU478" s="109">
        <v>25</v>
      </c>
      <c r="AV478" s="194">
        <f>IFERROR(AU478/AU481,"-")</f>
        <v>0.26881720430107525</v>
      </c>
      <c r="AW478" s="195">
        <v>51779206</v>
      </c>
      <c r="AX478" s="195">
        <v>25</v>
      </c>
      <c r="AY478" s="195">
        <f t="shared" si="188"/>
        <v>2071168.24</v>
      </c>
      <c r="AZ478" s="195">
        <f t="shared" si="189"/>
        <v>2071168.24</v>
      </c>
      <c r="BA478" s="106">
        <f t="shared" si="190"/>
        <v>1</v>
      </c>
      <c r="BB478" s="109">
        <v>2</v>
      </c>
      <c r="BC478" s="194">
        <f>IFERROR(BB478/BB481,"-")</f>
        <v>2.4570024570024569E-3</v>
      </c>
      <c r="BD478" s="195">
        <v>5584020</v>
      </c>
      <c r="BE478" s="195">
        <v>2</v>
      </c>
      <c r="BF478" s="195">
        <f t="shared" si="191"/>
        <v>2792010</v>
      </c>
      <c r="BG478" s="195">
        <f t="shared" si="192"/>
        <v>2792010</v>
      </c>
      <c r="BH478" s="106">
        <f t="shared" si="193"/>
        <v>1</v>
      </c>
      <c r="BJ478" s="59"/>
    </row>
    <row r="479" spans="2:62" s="8" customFormat="1">
      <c r="B479" s="404"/>
      <c r="C479" s="407"/>
      <c r="D479" s="105" t="s">
        <v>135</v>
      </c>
      <c r="E479" s="110">
        <v>9</v>
      </c>
      <c r="F479" s="196">
        <f>IFERROR(E479/E481,"-")</f>
        <v>6.2068965517241378E-2</v>
      </c>
      <c r="G479" s="52">
        <v>24233598</v>
      </c>
      <c r="H479" s="52">
        <v>9</v>
      </c>
      <c r="I479" s="52">
        <f t="shared" si="194"/>
        <v>2692622</v>
      </c>
      <c r="J479" s="52">
        <f t="shared" si="171"/>
        <v>2692622</v>
      </c>
      <c r="K479" s="10">
        <f t="shared" si="172"/>
        <v>1</v>
      </c>
      <c r="L479" s="110">
        <v>13</v>
      </c>
      <c r="M479" s="196">
        <f>IFERROR(L479/L481,"-")</f>
        <v>7.9365079365079361E-3</v>
      </c>
      <c r="N479" s="52">
        <v>36179364</v>
      </c>
      <c r="O479" s="52">
        <v>11</v>
      </c>
      <c r="P479" s="52">
        <f t="shared" si="173"/>
        <v>2783028</v>
      </c>
      <c r="Q479" s="52">
        <f t="shared" si="174"/>
        <v>3289033.0909090908</v>
      </c>
      <c r="R479" s="10">
        <f t="shared" si="175"/>
        <v>0.84615384615384615</v>
      </c>
      <c r="S479" s="110">
        <v>0</v>
      </c>
      <c r="T479" s="196">
        <f>IFERROR(S479/S481,"-")</f>
        <v>0</v>
      </c>
      <c r="U479" s="52">
        <v>0</v>
      </c>
      <c r="V479" s="52">
        <v>0</v>
      </c>
      <c r="W479" s="52" t="str">
        <f t="shared" si="176"/>
        <v>-</v>
      </c>
      <c r="X479" s="52" t="str">
        <f t="shared" si="177"/>
        <v>-</v>
      </c>
      <c r="Y479" s="10" t="str">
        <f t="shared" si="178"/>
        <v>-</v>
      </c>
      <c r="Z479" s="110">
        <v>0</v>
      </c>
      <c r="AA479" s="196">
        <f>IFERROR(Z479/Z481,"-")</f>
        <v>0</v>
      </c>
      <c r="AB479" s="52">
        <v>0</v>
      </c>
      <c r="AC479" s="52">
        <v>0</v>
      </c>
      <c r="AD479" s="52" t="str">
        <f t="shared" si="179"/>
        <v>-</v>
      </c>
      <c r="AE479" s="52" t="str">
        <f t="shared" si="180"/>
        <v>-</v>
      </c>
      <c r="AF479" s="10" t="str">
        <f t="shared" si="181"/>
        <v>-</v>
      </c>
      <c r="AG479" s="110">
        <v>5</v>
      </c>
      <c r="AH479" s="196">
        <f>IFERROR(AG479/AG481,"-")</f>
        <v>8.6355785837651123E-3</v>
      </c>
      <c r="AI479" s="52">
        <v>9315753</v>
      </c>
      <c r="AJ479" s="52">
        <v>3</v>
      </c>
      <c r="AK479" s="52">
        <f t="shared" si="182"/>
        <v>1863150.6</v>
      </c>
      <c r="AL479" s="52">
        <f t="shared" si="183"/>
        <v>3105251</v>
      </c>
      <c r="AM479" s="10">
        <f t="shared" si="184"/>
        <v>0.6</v>
      </c>
      <c r="AN479" s="110">
        <v>7</v>
      </c>
      <c r="AO479" s="196">
        <f>IFERROR(AN479/AN481,"-")</f>
        <v>8.4134615384615381E-3</v>
      </c>
      <c r="AP479" s="52">
        <v>22997527</v>
      </c>
      <c r="AQ479" s="52">
        <v>7</v>
      </c>
      <c r="AR479" s="52">
        <f t="shared" si="185"/>
        <v>3285361</v>
      </c>
      <c r="AS479" s="52">
        <f t="shared" si="186"/>
        <v>3285361</v>
      </c>
      <c r="AT479" s="10">
        <f t="shared" si="187"/>
        <v>1</v>
      </c>
      <c r="AU479" s="110">
        <v>13</v>
      </c>
      <c r="AV479" s="196">
        <f>IFERROR(AU479/AU481,"-")</f>
        <v>0.13978494623655913</v>
      </c>
      <c r="AW479" s="52">
        <v>36179364</v>
      </c>
      <c r="AX479" s="52">
        <v>11</v>
      </c>
      <c r="AY479" s="52">
        <f t="shared" si="188"/>
        <v>2783028</v>
      </c>
      <c r="AZ479" s="52">
        <f t="shared" si="189"/>
        <v>3289033.0909090908</v>
      </c>
      <c r="BA479" s="10">
        <f t="shared" si="190"/>
        <v>0.84615384615384615</v>
      </c>
      <c r="BB479" s="110">
        <v>4</v>
      </c>
      <c r="BC479" s="196">
        <f>IFERROR(BB479/BB481,"-")</f>
        <v>4.9140049140049139E-3</v>
      </c>
      <c r="BD479" s="52">
        <v>859015</v>
      </c>
      <c r="BE479" s="52">
        <v>2</v>
      </c>
      <c r="BF479" s="52">
        <f t="shared" si="191"/>
        <v>214753.75</v>
      </c>
      <c r="BG479" s="52">
        <f t="shared" si="192"/>
        <v>429507.5</v>
      </c>
      <c r="BH479" s="10">
        <f t="shared" si="193"/>
        <v>0.5</v>
      </c>
      <c r="BJ479" s="59"/>
    </row>
    <row r="480" spans="2:62" s="8" customFormat="1">
      <c r="B480" s="404"/>
      <c r="C480" s="407"/>
      <c r="D480" s="108" t="s">
        <v>136</v>
      </c>
      <c r="E480" s="303">
        <v>1</v>
      </c>
      <c r="F480" s="197">
        <f>IFERROR(E480/E481,"-")</f>
        <v>6.8965517241379309E-3</v>
      </c>
      <c r="G480" s="98">
        <v>3859393</v>
      </c>
      <c r="H480" s="98">
        <v>1</v>
      </c>
      <c r="I480" s="98">
        <f t="shared" si="194"/>
        <v>3859393</v>
      </c>
      <c r="J480" s="98">
        <f t="shared" si="171"/>
        <v>3859393</v>
      </c>
      <c r="K480" s="26">
        <f t="shared" si="172"/>
        <v>1</v>
      </c>
      <c r="L480" s="303">
        <v>9</v>
      </c>
      <c r="M480" s="197">
        <f>IFERROR(L480/L481,"-")</f>
        <v>5.4945054945054949E-3</v>
      </c>
      <c r="N480" s="98">
        <v>27369484</v>
      </c>
      <c r="O480" s="98">
        <v>8</v>
      </c>
      <c r="P480" s="98">
        <f t="shared" si="173"/>
        <v>3041053.777777778</v>
      </c>
      <c r="Q480" s="98">
        <f t="shared" si="174"/>
        <v>3421185.5</v>
      </c>
      <c r="R480" s="26">
        <f t="shared" si="175"/>
        <v>0.88888888888888884</v>
      </c>
      <c r="S480" s="303">
        <v>0</v>
      </c>
      <c r="T480" s="197">
        <f>IFERROR(S480/S481,"-")</f>
        <v>0</v>
      </c>
      <c r="U480" s="98">
        <v>0</v>
      </c>
      <c r="V480" s="98">
        <v>0</v>
      </c>
      <c r="W480" s="98" t="str">
        <f t="shared" si="176"/>
        <v>-</v>
      </c>
      <c r="X480" s="98" t="str">
        <f t="shared" si="177"/>
        <v>-</v>
      </c>
      <c r="Y480" s="26" t="str">
        <f t="shared" si="178"/>
        <v>-</v>
      </c>
      <c r="Z480" s="303">
        <v>0</v>
      </c>
      <c r="AA480" s="197">
        <f>IFERROR(Z480/Z481,"-")</f>
        <v>0</v>
      </c>
      <c r="AB480" s="98">
        <v>0</v>
      </c>
      <c r="AC480" s="98">
        <v>0</v>
      </c>
      <c r="AD480" s="98" t="str">
        <f t="shared" si="179"/>
        <v>-</v>
      </c>
      <c r="AE480" s="98" t="str">
        <f t="shared" si="180"/>
        <v>-</v>
      </c>
      <c r="AF480" s="26" t="str">
        <f t="shared" si="181"/>
        <v>-</v>
      </c>
      <c r="AG480" s="303">
        <v>3</v>
      </c>
      <c r="AH480" s="197">
        <f>IFERROR(AG480/AG481,"-")</f>
        <v>5.1813471502590676E-3</v>
      </c>
      <c r="AI480" s="98">
        <v>9311540</v>
      </c>
      <c r="AJ480" s="98">
        <v>3</v>
      </c>
      <c r="AK480" s="98">
        <f t="shared" si="182"/>
        <v>3103846.6666666665</v>
      </c>
      <c r="AL480" s="98">
        <f t="shared" si="183"/>
        <v>3103846.6666666665</v>
      </c>
      <c r="AM480" s="26">
        <f t="shared" si="184"/>
        <v>1</v>
      </c>
      <c r="AN480" s="303">
        <v>5</v>
      </c>
      <c r="AO480" s="197">
        <f>IFERROR(AN480/AN481,"-")</f>
        <v>6.0096153846153849E-3</v>
      </c>
      <c r="AP480" s="98">
        <v>14801897</v>
      </c>
      <c r="AQ480" s="98">
        <v>4</v>
      </c>
      <c r="AR480" s="98">
        <f t="shared" si="185"/>
        <v>2960379.4</v>
      </c>
      <c r="AS480" s="98">
        <f t="shared" si="186"/>
        <v>3700474.25</v>
      </c>
      <c r="AT480" s="26">
        <f t="shared" si="187"/>
        <v>0.8</v>
      </c>
      <c r="AU480" s="303">
        <v>9</v>
      </c>
      <c r="AV480" s="197">
        <f>IFERROR(AU480/AU481,"-")</f>
        <v>9.6774193548387094E-2</v>
      </c>
      <c r="AW480" s="98">
        <v>27369484</v>
      </c>
      <c r="AX480" s="98">
        <v>8</v>
      </c>
      <c r="AY480" s="98">
        <f t="shared" si="188"/>
        <v>3041053.777777778</v>
      </c>
      <c r="AZ480" s="98">
        <f t="shared" si="189"/>
        <v>3421185.5</v>
      </c>
      <c r="BA480" s="26">
        <f t="shared" si="190"/>
        <v>0.88888888888888884</v>
      </c>
      <c r="BB480" s="303">
        <v>0</v>
      </c>
      <c r="BC480" s="197">
        <f>IFERROR(BB480/BB481,"-")</f>
        <v>0</v>
      </c>
      <c r="BD480" s="98">
        <v>0</v>
      </c>
      <c r="BE480" s="98">
        <v>0</v>
      </c>
      <c r="BF480" s="98" t="str">
        <f t="shared" si="191"/>
        <v>-</v>
      </c>
      <c r="BG480" s="98" t="str">
        <f t="shared" si="192"/>
        <v>-</v>
      </c>
      <c r="BH480" s="26" t="str">
        <f t="shared" si="193"/>
        <v>-</v>
      </c>
      <c r="BJ480" s="59"/>
    </row>
    <row r="481" spans="2:62" s="8" customFormat="1">
      <c r="B481" s="405"/>
      <c r="C481" s="408"/>
      <c r="D481" s="221" t="s">
        <v>64</v>
      </c>
      <c r="E481" s="111">
        <f>SUM(E473:E480)</f>
        <v>145</v>
      </c>
      <c r="F481" s="198">
        <f>IFERROR(E481/E481,"-")</f>
        <v>1</v>
      </c>
      <c r="G481" s="99">
        <f>SUM(G473:G480)</f>
        <v>71443250</v>
      </c>
      <c r="H481" s="99">
        <f>SUM(H473:H480)</f>
        <v>53</v>
      </c>
      <c r="I481" s="99">
        <f t="shared" si="194"/>
        <v>492712.06896551722</v>
      </c>
      <c r="J481" s="99">
        <f t="shared" si="171"/>
        <v>1347985.8490566039</v>
      </c>
      <c r="K481" s="87">
        <f t="shared" si="172"/>
        <v>0.36551724137931035</v>
      </c>
      <c r="L481" s="111">
        <f>SUM(L473:L480)</f>
        <v>1638</v>
      </c>
      <c r="M481" s="198">
        <f>IFERROR(L481/L481,"-")</f>
        <v>1</v>
      </c>
      <c r="N481" s="99">
        <f>SUM(N473:N480)</f>
        <v>265413714</v>
      </c>
      <c r="O481" s="99">
        <f>SUM(O473:O480)</f>
        <v>244</v>
      </c>
      <c r="P481" s="99">
        <f t="shared" si="173"/>
        <v>162035.23443223443</v>
      </c>
      <c r="Q481" s="99">
        <f t="shared" si="174"/>
        <v>1087761.1229508198</v>
      </c>
      <c r="R481" s="87">
        <f t="shared" si="175"/>
        <v>0.14896214896214896</v>
      </c>
      <c r="S481" s="111">
        <f>SUM(S473:S480)</f>
        <v>70</v>
      </c>
      <c r="T481" s="198">
        <f>IFERROR(S481/S481,"-")</f>
        <v>1</v>
      </c>
      <c r="U481" s="99">
        <f>SUM(U473:U480)</f>
        <v>4360770</v>
      </c>
      <c r="V481" s="99">
        <f>SUM(V473:V480)</f>
        <v>7</v>
      </c>
      <c r="W481" s="99">
        <f t="shared" si="176"/>
        <v>62296.714285714283</v>
      </c>
      <c r="X481" s="99">
        <f t="shared" si="177"/>
        <v>622967.14285714284</v>
      </c>
      <c r="Y481" s="87">
        <f t="shared" si="178"/>
        <v>0.1</v>
      </c>
      <c r="Z481" s="111">
        <f>SUM(Z473:Z480)</f>
        <v>145</v>
      </c>
      <c r="AA481" s="198">
        <f>IFERROR(Z481/Z481,"-")</f>
        <v>1</v>
      </c>
      <c r="AB481" s="99">
        <f>SUM(AB473:AB480)</f>
        <v>5174991</v>
      </c>
      <c r="AC481" s="99">
        <f>SUM(AC473:AC480)</f>
        <v>7</v>
      </c>
      <c r="AD481" s="99">
        <f t="shared" si="179"/>
        <v>35689.593103448278</v>
      </c>
      <c r="AE481" s="99">
        <f t="shared" si="180"/>
        <v>739284.42857142852</v>
      </c>
      <c r="AF481" s="87">
        <f t="shared" si="181"/>
        <v>4.8275862068965517E-2</v>
      </c>
      <c r="AG481" s="111">
        <f>SUM(AG473:AG480)</f>
        <v>579</v>
      </c>
      <c r="AH481" s="198">
        <f>IFERROR(AG481/AG481,"-")</f>
        <v>1</v>
      </c>
      <c r="AI481" s="99">
        <f>SUM(AI473:AI480)</f>
        <v>119988348</v>
      </c>
      <c r="AJ481" s="99">
        <f>SUM(AJ473:AJ480)</f>
        <v>111</v>
      </c>
      <c r="AK481" s="99">
        <f t="shared" si="182"/>
        <v>207233.76165803109</v>
      </c>
      <c r="AL481" s="99">
        <f t="shared" si="183"/>
        <v>1080976.1081081082</v>
      </c>
      <c r="AM481" s="87">
        <f t="shared" si="184"/>
        <v>0.19170984455958548</v>
      </c>
      <c r="AN481" s="111">
        <f>SUM(AN473:AN480)</f>
        <v>832</v>
      </c>
      <c r="AO481" s="198">
        <f>IFERROR(AN481/AN481,"-")</f>
        <v>1</v>
      </c>
      <c r="AP481" s="99">
        <f>SUM(AP473:AP480)</f>
        <v>114985501</v>
      </c>
      <c r="AQ481" s="99">
        <f>SUM(AQ473:AQ480)</f>
        <v>107</v>
      </c>
      <c r="AR481" s="99">
        <f t="shared" si="185"/>
        <v>138203.72716346153</v>
      </c>
      <c r="AS481" s="99">
        <f t="shared" si="186"/>
        <v>1074630.8504672898</v>
      </c>
      <c r="AT481" s="87">
        <f t="shared" si="187"/>
        <v>0.12860576923076922</v>
      </c>
      <c r="AU481" s="111">
        <f>SUM(AU473:AU480)</f>
        <v>93</v>
      </c>
      <c r="AV481" s="198">
        <f>IFERROR(AU481/AU481,"-")</f>
        <v>1</v>
      </c>
      <c r="AW481" s="99">
        <f>SUM(AW473:AW480)</f>
        <v>175077208</v>
      </c>
      <c r="AX481" s="99">
        <f>SUM(AX473:AX480)</f>
        <v>86</v>
      </c>
      <c r="AY481" s="99">
        <f t="shared" si="188"/>
        <v>1882550.6236559139</v>
      </c>
      <c r="AZ481" s="99">
        <f t="shared" si="189"/>
        <v>2035781.4883720931</v>
      </c>
      <c r="BA481" s="87">
        <f t="shared" si="190"/>
        <v>0.92473118279569888</v>
      </c>
      <c r="BB481" s="111">
        <f>SUM(BB473:BB480)</f>
        <v>814</v>
      </c>
      <c r="BC481" s="198">
        <f>IFERROR(BB481/BB481,"-")</f>
        <v>1</v>
      </c>
      <c r="BD481" s="99">
        <f>SUM(BD473:BD480)</f>
        <v>19242502</v>
      </c>
      <c r="BE481" s="99">
        <f>SUM(BE473:BE480)</f>
        <v>27</v>
      </c>
      <c r="BF481" s="99">
        <f t="shared" si="191"/>
        <v>23639.437346437346</v>
      </c>
      <c r="BG481" s="99">
        <f t="shared" si="192"/>
        <v>712685.25925925921</v>
      </c>
      <c r="BH481" s="87">
        <f t="shared" si="193"/>
        <v>3.3169533169533166E-2</v>
      </c>
      <c r="BJ481" s="59"/>
    </row>
    <row r="482" spans="2:62" s="8" customFormat="1">
      <c r="B482" s="403">
        <v>54</v>
      </c>
      <c r="C482" s="406" t="s">
        <v>23</v>
      </c>
      <c r="D482" s="105" t="s">
        <v>132</v>
      </c>
      <c r="E482" s="109">
        <v>194</v>
      </c>
      <c r="F482" s="194">
        <f>IFERROR(E482/E490,"-")</f>
        <v>0.57738095238095233</v>
      </c>
      <c r="G482" s="195">
        <v>0</v>
      </c>
      <c r="H482" s="195">
        <v>0</v>
      </c>
      <c r="I482" s="195">
        <f t="shared" si="194"/>
        <v>0</v>
      </c>
      <c r="J482" s="195" t="str">
        <f t="shared" si="171"/>
        <v>-</v>
      </c>
      <c r="K482" s="106">
        <f t="shared" si="172"/>
        <v>0</v>
      </c>
      <c r="L482" s="109">
        <v>2658</v>
      </c>
      <c r="M482" s="194">
        <f>IFERROR(L482/L490,"-")</f>
        <v>0.78476527900797166</v>
      </c>
      <c r="N482" s="195">
        <v>0</v>
      </c>
      <c r="O482" s="195">
        <v>0</v>
      </c>
      <c r="P482" s="195">
        <f t="shared" si="173"/>
        <v>0</v>
      </c>
      <c r="Q482" s="195" t="str">
        <f t="shared" si="174"/>
        <v>-</v>
      </c>
      <c r="R482" s="106">
        <f t="shared" si="175"/>
        <v>0</v>
      </c>
      <c r="S482" s="109">
        <v>140</v>
      </c>
      <c r="T482" s="194">
        <f>IFERROR(S482/S490,"-")</f>
        <v>0.88050314465408808</v>
      </c>
      <c r="U482" s="195">
        <v>0</v>
      </c>
      <c r="V482" s="195">
        <v>0</v>
      </c>
      <c r="W482" s="195">
        <f t="shared" si="176"/>
        <v>0</v>
      </c>
      <c r="X482" s="195" t="str">
        <f t="shared" si="177"/>
        <v>-</v>
      </c>
      <c r="Y482" s="106">
        <f t="shared" si="178"/>
        <v>0</v>
      </c>
      <c r="Z482" s="109">
        <v>381</v>
      </c>
      <c r="AA482" s="194">
        <f>IFERROR(Z482/Z490,"-")</f>
        <v>0.93611793611793614</v>
      </c>
      <c r="AB482" s="195">
        <v>0</v>
      </c>
      <c r="AC482" s="195">
        <v>0</v>
      </c>
      <c r="AD482" s="195">
        <f t="shared" si="179"/>
        <v>0</v>
      </c>
      <c r="AE482" s="195" t="str">
        <f t="shared" si="180"/>
        <v>-</v>
      </c>
      <c r="AF482" s="106">
        <f t="shared" si="181"/>
        <v>0</v>
      </c>
      <c r="AG482" s="109">
        <v>751</v>
      </c>
      <c r="AH482" s="194">
        <f>IFERROR(AG482/AG490,"-")</f>
        <v>0.69408502772643255</v>
      </c>
      <c r="AI482" s="195">
        <v>0</v>
      </c>
      <c r="AJ482" s="195">
        <v>0</v>
      </c>
      <c r="AK482" s="195">
        <f t="shared" si="182"/>
        <v>0</v>
      </c>
      <c r="AL482" s="195" t="str">
        <f t="shared" si="183"/>
        <v>-</v>
      </c>
      <c r="AM482" s="106">
        <f t="shared" si="184"/>
        <v>0</v>
      </c>
      <c r="AN482" s="109">
        <v>1386</v>
      </c>
      <c r="AO482" s="194">
        <f>IFERROR(AN482/AN490,"-")</f>
        <v>0.81195079086115995</v>
      </c>
      <c r="AP482" s="195">
        <v>0</v>
      </c>
      <c r="AQ482" s="195">
        <v>0</v>
      </c>
      <c r="AR482" s="195">
        <f t="shared" si="185"/>
        <v>0</v>
      </c>
      <c r="AS482" s="195" t="str">
        <f t="shared" si="186"/>
        <v>-</v>
      </c>
      <c r="AT482" s="106">
        <f t="shared" si="187"/>
        <v>0</v>
      </c>
      <c r="AU482" s="109">
        <v>0</v>
      </c>
      <c r="AV482" s="194">
        <f>IFERROR(AU482/AU490,"-")</f>
        <v>0</v>
      </c>
      <c r="AW482" s="195">
        <v>0</v>
      </c>
      <c r="AX482" s="195">
        <v>0</v>
      </c>
      <c r="AY482" s="195" t="str">
        <f t="shared" si="188"/>
        <v>-</v>
      </c>
      <c r="AZ482" s="195" t="str">
        <f t="shared" si="189"/>
        <v>-</v>
      </c>
      <c r="BA482" s="106" t="str">
        <f t="shared" si="190"/>
        <v>-</v>
      </c>
      <c r="BB482" s="109">
        <v>1581</v>
      </c>
      <c r="BC482" s="194">
        <f>IFERROR(BB482/BB490,"-")</f>
        <v>0.92672919109026963</v>
      </c>
      <c r="BD482" s="195">
        <v>0</v>
      </c>
      <c r="BE482" s="195">
        <v>0</v>
      </c>
      <c r="BF482" s="195">
        <f t="shared" si="191"/>
        <v>0</v>
      </c>
      <c r="BG482" s="195" t="str">
        <f t="shared" si="192"/>
        <v>-</v>
      </c>
      <c r="BH482" s="106">
        <f t="shared" si="193"/>
        <v>0</v>
      </c>
      <c r="BJ482" s="59"/>
    </row>
    <row r="483" spans="2:62" s="8" customFormat="1">
      <c r="B483" s="404"/>
      <c r="C483" s="407"/>
      <c r="D483" s="105" t="s">
        <v>129</v>
      </c>
      <c r="E483" s="110">
        <v>33</v>
      </c>
      <c r="F483" s="196">
        <f>IFERROR(E483/E490,"-")</f>
        <v>9.8214285714285712E-2</v>
      </c>
      <c r="G483" s="52">
        <v>2249882</v>
      </c>
      <c r="H483" s="52">
        <v>13</v>
      </c>
      <c r="I483" s="52">
        <f t="shared" si="194"/>
        <v>68178.242424242431</v>
      </c>
      <c r="J483" s="52">
        <f t="shared" si="171"/>
        <v>173067.84615384616</v>
      </c>
      <c r="K483" s="10">
        <f t="shared" si="172"/>
        <v>0.39393939393939392</v>
      </c>
      <c r="L483" s="110">
        <v>305</v>
      </c>
      <c r="M483" s="196">
        <f>IFERROR(L483/L490,"-")</f>
        <v>9.0050191910245062E-2</v>
      </c>
      <c r="N483" s="52">
        <v>16192003</v>
      </c>
      <c r="O483" s="52">
        <v>104</v>
      </c>
      <c r="P483" s="52">
        <f t="shared" si="173"/>
        <v>53088.534426229511</v>
      </c>
      <c r="Q483" s="52">
        <f t="shared" si="174"/>
        <v>155692.33653846153</v>
      </c>
      <c r="R483" s="10">
        <f t="shared" si="175"/>
        <v>0.34098360655737703</v>
      </c>
      <c r="S483" s="110">
        <v>6</v>
      </c>
      <c r="T483" s="196">
        <f>IFERROR(S483/S490,"-")</f>
        <v>3.7735849056603772E-2</v>
      </c>
      <c r="U483" s="52">
        <v>980527</v>
      </c>
      <c r="V483" s="52">
        <v>4</v>
      </c>
      <c r="W483" s="52">
        <f t="shared" si="176"/>
        <v>163421.16666666666</v>
      </c>
      <c r="X483" s="52">
        <f t="shared" si="177"/>
        <v>245131.75</v>
      </c>
      <c r="Y483" s="10">
        <f t="shared" si="178"/>
        <v>0.66666666666666663</v>
      </c>
      <c r="Z483" s="110">
        <v>15</v>
      </c>
      <c r="AA483" s="196">
        <f>IFERROR(Z483/Z490,"-")</f>
        <v>3.6855036855036855E-2</v>
      </c>
      <c r="AB483" s="52">
        <v>751246</v>
      </c>
      <c r="AC483" s="52">
        <v>2</v>
      </c>
      <c r="AD483" s="52">
        <f t="shared" si="179"/>
        <v>50083.066666666666</v>
      </c>
      <c r="AE483" s="52">
        <f t="shared" si="180"/>
        <v>375623</v>
      </c>
      <c r="AF483" s="10">
        <f t="shared" si="181"/>
        <v>0.13333333333333333</v>
      </c>
      <c r="AG483" s="110">
        <v>135</v>
      </c>
      <c r="AH483" s="196">
        <f>IFERROR(AG483/AG490,"-")</f>
        <v>0.12476894639556377</v>
      </c>
      <c r="AI483" s="52">
        <v>6992671</v>
      </c>
      <c r="AJ483" s="52">
        <v>43</v>
      </c>
      <c r="AK483" s="52">
        <f t="shared" si="182"/>
        <v>51797.562962962962</v>
      </c>
      <c r="AL483" s="52">
        <f t="shared" si="183"/>
        <v>162620.2558139535</v>
      </c>
      <c r="AM483" s="10">
        <f t="shared" si="184"/>
        <v>0.31851851851851853</v>
      </c>
      <c r="AN483" s="110">
        <v>149</v>
      </c>
      <c r="AO483" s="196">
        <f>IFERROR(AN483/AN490,"-")</f>
        <v>8.7287639132981834E-2</v>
      </c>
      <c r="AP483" s="52">
        <v>7467559</v>
      </c>
      <c r="AQ483" s="52">
        <v>55</v>
      </c>
      <c r="AR483" s="52">
        <f t="shared" si="185"/>
        <v>50117.845637583894</v>
      </c>
      <c r="AS483" s="52">
        <f t="shared" si="186"/>
        <v>135773.79999999999</v>
      </c>
      <c r="AT483" s="10">
        <f t="shared" si="187"/>
        <v>0.36912751677852351</v>
      </c>
      <c r="AU483" s="110">
        <v>0</v>
      </c>
      <c r="AV483" s="196">
        <f>IFERROR(AU483/AU490,"-")</f>
        <v>0</v>
      </c>
      <c r="AW483" s="52">
        <v>0</v>
      </c>
      <c r="AX483" s="52">
        <v>0</v>
      </c>
      <c r="AY483" s="52" t="str">
        <f t="shared" si="188"/>
        <v>-</v>
      </c>
      <c r="AZ483" s="52" t="str">
        <f t="shared" si="189"/>
        <v>-</v>
      </c>
      <c r="BA483" s="10" t="str">
        <f t="shared" si="190"/>
        <v>-</v>
      </c>
      <c r="BB483" s="110">
        <v>54</v>
      </c>
      <c r="BC483" s="196">
        <f>IFERROR(BB483/BB490,"-")</f>
        <v>3.1652989449003514E-2</v>
      </c>
      <c r="BD483" s="52">
        <v>2310783</v>
      </c>
      <c r="BE483" s="52">
        <v>12</v>
      </c>
      <c r="BF483" s="52">
        <f t="shared" si="191"/>
        <v>42792.277777777781</v>
      </c>
      <c r="BG483" s="52">
        <f t="shared" si="192"/>
        <v>192565.25</v>
      </c>
      <c r="BH483" s="10">
        <f t="shared" si="193"/>
        <v>0.22222222222222221</v>
      </c>
      <c r="BJ483" s="59"/>
    </row>
    <row r="484" spans="2:62" s="8" customFormat="1">
      <c r="B484" s="404"/>
      <c r="C484" s="407"/>
      <c r="D484" s="105" t="s">
        <v>130</v>
      </c>
      <c r="E484" s="110">
        <v>36</v>
      </c>
      <c r="F484" s="196">
        <f>IFERROR(E484/E490,"-")</f>
        <v>0.10714285714285714</v>
      </c>
      <c r="G484" s="52">
        <v>4855579</v>
      </c>
      <c r="H484" s="52">
        <v>19</v>
      </c>
      <c r="I484" s="52">
        <f t="shared" si="194"/>
        <v>134877.19444444444</v>
      </c>
      <c r="J484" s="52">
        <f t="shared" si="171"/>
        <v>255556.78947368421</v>
      </c>
      <c r="K484" s="10">
        <f t="shared" si="172"/>
        <v>0.52777777777777779</v>
      </c>
      <c r="L484" s="110">
        <v>141</v>
      </c>
      <c r="M484" s="196">
        <f>IFERROR(L484/L490,"-")</f>
        <v>4.1629760850310012E-2</v>
      </c>
      <c r="N484" s="52">
        <v>18437419</v>
      </c>
      <c r="O484" s="52">
        <v>76</v>
      </c>
      <c r="P484" s="52">
        <f t="shared" si="173"/>
        <v>130761.83687943262</v>
      </c>
      <c r="Q484" s="52">
        <f t="shared" si="174"/>
        <v>242597.61842105264</v>
      </c>
      <c r="R484" s="10">
        <f t="shared" si="175"/>
        <v>0.53900709219858156</v>
      </c>
      <c r="S484" s="110">
        <v>4</v>
      </c>
      <c r="T484" s="196">
        <f>IFERROR(S484/S490,"-")</f>
        <v>2.5157232704402517E-2</v>
      </c>
      <c r="U484" s="52">
        <v>339516</v>
      </c>
      <c r="V484" s="52">
        <v>1</v>
      </c>
      <c r="W484" s="52">
        <f t="shared" si="176"/>
        <v>84879</v>
      </c>
      <c r="X484" s="52">
        <f t="shared" si="177"/>
        <v>339516</v>
      </c>
      <c r="Y484" s="10">
        <f t="shared" si="178"/>
        <v>0.25</v>
      </c>
      <c r="Z484" s="110">
        <v>3</v>
      </c>
      <c r="AA484" s="196">
        <f>IFERROR(Z484/Z490,"-")</f>
        <v>7.3710073710073713E-3</v>
      </c>
      <c r="AB484" s="52">
        <v>738348</v>
      </c>
      <c r="AC484" s="52">
        <v>2</v>
      </c>
      <c r="AD484" s="52">
        <f t="shared" si="179"/>
        <v>246116</v>
      </c>
      <c r="AE484" s="52">
        <f t="shared" si="180"/>
        <v>369174</v>
      </c>
      <c r="AF484" s="10">
        <f t="shared" si="181"/>
        <v>0.66666666666666663</v>
      </c>
      <c r="AG484" s="110">
        <v>63</v>
      </c>
      <c r="AH484" s="196">
        <f>IFERROR(AG484/AG490,"-")</f>
        <v>5.8225508317929761E-2</v>
      </c>
      <c r="AI484" s="52">
        <v>6689545</v>
      </c>
      <c r="AJ484" s="52">
        <v>34</v>
      </c>
      <c r="AK484" s="52">
        <f t="shared" si="182"/>
        <v>106183.25396825396</v>
      </c>
      <c r="AL484" s="52">
        <f t="shared" si="183"/>
        <v>196751.32352941178</v>
      </c>
      <c r="AM484" s="10">
        <f t="shared" si="184"/>
        <v>0.53968253968253965</v>
      </c>
      <c r="AN484" s="110">
        <v>71</v>
      </c>
      <c r="AO484" s="196">
        <f>IFERROR(AN484/AN490,"-")</f>
        <v>4.1593438781487989E-2</v>
      </c>
      <c r="AP484" s="52">
        <v>10670010</v>
      </c>
      <c r="AQ484" s="52">
        <v>39</v>
      </c>
      <c r="AR484" s="52">
        <f t="shared" si="185"/>
        <v>150281.8309859155</v>
      </c>
      <c r="AS484" s="52">
        <f t="shared" si="186"/>
        <v>273590</v>
      </c>
      <c r="AT484" s="10">
        <f t="shared" si="187"/>
        <v>0.54929577464788737</v>
      </c>
      <c r="AU484" s="110">
        <v>0</v>
      </c>
      <c r="AV484" s="196">
        <f>IFERROR(AU484/AU490,"-")</f>
        <v>0</v>
      </c>
      <c r="AW484" s="52">
        <v>0</v>
      </c>
      <c r="AX484" s="52">
        <v>0</v>
      </c>
      <c r="AY484" s="52" t="str">
        <f t="shared" si="188"/>
        <v>-</v>
      </c>
      <c r="AZ484" s="52" t="str">
        <f t="shared" si="189"/>
        <v>-</v>
      </c>
      <c r="BA484" s="10" t="str">
        <f t="shared" si="190"/>
        <v>-</v>
      </c>
      <c r="BB484" s="110">
        <v>24</v>
      </c>
      <c r="BC484" s="196">
        <f>IFERROR(BB484/BB490,"-")</f>
        <v>1.4067995310668231E-2</v>
      </c>
      <c r="BD484" s="52">
        <v>1777210</v>
      </c>
      <c r="BE484" s="52">
        <v>7</v>
      </c>
      <c r="BF484" s="52">
        <f t="shared" si="191"/>
        <v>74050.416666666672</v>
      </c>
      <c r="BG484" s="52">
        <f t="shared" si="192"/>
        <v>253887.14285714287</v>
      </c>
      <c r="BH484" s="10">
        <f t="shared" si="193"/>
        <v>0.29166666666666669</v>
      </c>
      <c r="BJ484" s="59"/>
    </row>
    <row r="485" spans="2:62" s="8" customFormat="1">
      <c r="B485" s="404"/>
      <c r="C485" s="407"/>
      <c r="D485" s="105" t="s">
        <v>131</v>
      </c>
      <c r="E485" s="109">
        <v>25</v>
      </c>
      <c r="F485" s="194">
        <f>IFERROR(E485/E490,"-")</f>
        <v>7.4404761904761904E-2</v>
      </c>
      <c r="G485" s="195">
        <v>18543188</v>
      </c>
      <c r="H485" s="195">
        <v>24</v>
      </c>
      <c r="I485" s="195">
        <f t="shared" si="194"/>
        <v>741727.52</v>
      </c>
      <c r="J485" s="195">
        <f t="shared" si="171"/>
        <v>772632.83333333337</v>
      </c>
      <c r="K485" s="106">
        <f t="shared" si="172"/>
        <v>0.96</v>
      </c>
      <c r="L485" s="109">
        <v>102</v>
      </c>
      <c r="M485" s="194">
        <f>IFERROR(L485/L490,"-")</f>
        <v>3.0115146147032774E-2</v>
      </c>
      <c r="N485" s="195">
        <v>73725596</v>
      </c>
      <c r="O485" s="195">
        <v>86</v>
      </c>
      <c r="P485" s="195">
        <f t="shared" si="173"/>
        <v>722799.96078431373</v>
      </c>
      <c r="Q485" s="195">
        <f t="shared" si="174"/>
        <v>857274.37209302327</v>
      </c>
      <c r="R485" s="106">
        <f t="shared" si="175"/>
        <v>0.84313725490196079</v>
      </c>
      <c r="S485" s="109">
        <v>9</v>
      </c>
      <c r="T485" s="194">
        <f>IFERROR(S485/S490,"-")</f>
        <v>5.6603773584905662E-2</v>
      </c>
      <c r="U485" s="195">
        <v>8785290</v>
      </c>
      <c r="V485" s="195">
        <v>8</v>
      </c>
      <c r="W485" s="195">
        <f t="shared" si="176"/>
        <v>976143.33333333337</v>
      </c>
      <c r="X485" s="195">
        <f t="shared" si="177"/>
        <v>1098161.25</v>
      </c>
      <c r="Y485" s="106">
        <f t="shared" si="178"/>
        <v>0.88888888888888884</v>
      </c>
      <c r="Z485" s="109">
        <v>8</v>
      </c>
      <c r="AA485" s="194">
        <f>IFERROR(Z485/Z490,"-")</f>
        <v>1.9656019656019656E-2</v>
      </c>
      <c r="AB485" s="195">
        <v>7020407</v>
      </c>
      <c r="AC485" s="195">
        <v>7</v>
      </c>
      <c r="AD485" s="195">
        <f t="shared" si="179"/>
        <v>877550.875</v>
      </c>
      <c r="AE485" s="195">
        <f t="shared" si="180"/>
        <v>1002915.2857142857</v>
      </c>
      <c r="AF485" s="106">
        <f t="shared" si="181"/>
        <v>0.875</v>
      </c>
      <c r="AG485" s="109">
        <v>41</v>
      </c>
      <c r="AH485" s="194">
        <f>IFERROR(AG485/AG490,"-")</f>
        <v>3.789279112754159E-2</v>
      </c>
      <c r="AI485" s="195">
        <v>27247187</v>
      </c>
      <c r="AJ485" s="195">
        <v>34</v>
      </c>
      <c r="AK485" s="195">
        <f t="shared" si="182"/>
        <v>664565.53658536589</v>
      </c>
      <c r="AL485" s="195">
        <f t="shared" si="183"/>
        <v>801387.8529411765</v>
      </c>
      <c r="AM485" s="106">
        <f t="shared" si="184"/>
        <v>0.82926829268292679</v>
      </c>
      <c r="AN485" s="109">
        <v>44</v>
      </c>
      <c r="AO485" s="194">
        <f>IFERROR(AN485/AN490,"-")</f>
        <v>2.5776215582893967E-2</v>
      </c>
      <c r="AP485" s="195">
        <v>30672712</v>
      </c>
      <c r="AQ485" s="195">
        <v>37</v>
      </c>
      <c r="AR485" s="195">
        <f t="shared" si="185"/>
        <v>697107.09090909094</v>
      </c>
      <c r="AS485" s="195">
        <f t="shared" si="186"/>
        <v>828992.21621621621</v>
      </c>
      <c r="AT485" s="106">
        <f t="shared" si="187"/>
        <v>0.84090909090909094</v>
      </c>
      <c r="AU485" s="109">
        <v>0</v>
      </c>
      <c r="AV485" s="194">
        <f>IFERROR(AU485/AU490,"-")</f>
        <v>0</v>
      </c>
      <c r="AW485" s="195">
        <v>0</v>
      </c>
      <c r="AX485" s="195">
        <v>0</v>
      </c>
      <c r="AY485" s="195" t="str">
        <f t="shared" si="188"/>
        <v>-</v>
      </c>
      <c r="AZ485" s="195" t="str">
        <f t="shared" si="189"/>
        <v>-</v>
      </c>
      <c r="BA485" s="106" t="str">
        <f t="shared" si="190"/>
        <v>-</v>
      </c>
      <c r="BB485" s="109">
        <v>29</v>
      </c>
      <c r="BC485" s="194">
        <f>IFERROR(BB485/BB490,"-")</f>
        <v>1.6998827667057445E-2</v>
      </c>
      <c r="BD485" s="195">
        <v>17809185</v>
      </c>
      <c r="BE485" s="195">
        <v>22</v>
      </c>
      <c r="BF485" s="195">
        <f t="shared" si="191"/>
        <v>614109.82758620684</v>
      </c>
      <c r="BG485" s="195">
        <f t="shared" si="192"/>
        <v>809508.40909090906</v>
      </c>
      <c r="BH485" s="106">
        <f t="shared" si="193"/>
        <v>0.75862068965517238</v>
      </c>
      <c r="BJ485" s="59"/>
    </row>
    <row r="486" spans="2:62" s="8" customFormat="1">
      <c r="B486" s="404"/>
      <c r="C486" s="407"/>
      <c r="D486" s="105" t="s">
        <v>133</v>
      </c>
      <c r="E486" s="110">
        <v>21</v>
      </c>
      <c r="F486" s="196">
        <f>IFERROR(E486/E490,"-")</f>
        <v>6.25E-2</v>
      </c>
      <c r="G486" s="52">
        <v>29021194</v>
      </c>
      <c r="H486" s="52">
        <v>21</v>
      </c>
      <c r="I486" s="52">
        <f t="shared" si="194"/>
        <v>1381961.6190476189</v>
      </c>
      <c r="J486" s="52">
        <f t="shared" si="171"/>
        <v>1381961.6190476189</v>
      </c>
      <c r="K486" s="10">
        <f t="shared" si="172"/>
        <v>1</v>
      </c>
      <c r="L486" s="110">
        <v>94</v>
      </c>
      <c r="M486" s="196">
        <f>IFERROR(L486/L490,"-")</f>
        <v>2.7753173900206672E-2</v>
      </c>
      <c r="N486" s="52">
        <v>114607015</v>
      </c>
      <c r="O486" s="52">
        <v>87</v>
      </c>
      <c r="P486" s="52">
        <f t="shared" si="173"/>
        <v>1219223.5638297873</v>
      </c>
      <c r="Q486" s="52">
        <f t="shared" si="174"/>
        <v>1317322.0114942528</v>
      </c>
      <c r="R486" s="10">
        <f t="shared" si="175"/>
        <v>0.92553191489361697</v>
      </c>
      <c r="S486" s="110">
        <v>0</v>
      </c>
      <c r="T486" s="196">
        <f>IFERROR(S486/S490,"-")</f>
        <v>0</v>
      </c>
      <c r="U486" s="52">
        <v>0</v>
      </c>
      <c r="V486" s="52">
        <v>0</v>
      </c>
      <c r="W486" s="52" t="str">
        <f t="shared" si="176"/>
        <v>-</v>
      </c>
      <c r="X486" s="52" t="str">
        <f t="shared" si="177"/>
        <v>-</v>
      </c>
      <c r="Y486" s="10" t="str">
        <f t="shared" si="178"/>
        <v>-</v>
      </c>
      <c r="Z486" s="110">
        <v>0</v>
      </c>
      <c r="AA486" s="196">
        <f>IFERROR(Z486/Z490,"-")</f>
        <v>0</v>
      </c>
      <c r="AB486" s="52">
        <v>0</v>
      </c>
      <c r="AC486" s="52">
        <v>0</v>
      </c>
      <c r="AD486" s="52" t="str">
        <f t="shared" si="179"/>
        <v>-</v>
      </c>
      <c r="AE486" s="52" t="str">
        <f t="shared" si="180"/>
        <v>-</v>
      </c>
      <c r="AF486" s="10" t="str">
        <f t="shared" si="181"/>
        <v>-</v>
      </c>
      <c r="AG486" s="110">
        <v>47</v>
      </c>
      <c r="AH486" s="196">
        <f>IFERROR(AG486/AG490,"-")</f>
        <v>4.3438077634011092E-2</v>
      </c>
      <c r="AI486" s="52">
        <v>54260560</v>
      </c>
      <c r="AJ486" s="52">
        <v>42</v>
      </c>
      <c r="AK486" s="52">
        <f t="shared" si="182"/>
        <v>1154480</v>
      </c>
      <c r="AL486" s="52">
        <f t="shared" si="183"/>
        <v>1291918.0952380951</v>
      </c>
      <c r="AM486" s="10">
        <f t="shared" si="184"/>
        <v>0.8936170212765957</v>
      </c>
      <c r="AN486" s="110">
        <v>35</v>
      </c>
      <c r="AO486" s="196">
        <f>IFERROR(AN486/AN490,"-")</f>
        <v>2.0503807850029292E-2</v>
      </c>
      <c r="AP486" s="52">
        <v>42679277</v>
      </c>
      <c r="AQ486" s="52">
        <v>34</v>
      </c>
      <c r="AR486" s="52">
        <f t="shared" si="185"/>
        <v>1219407.9142857143</v>
      </c>
      <c r="AS486" s="52">
        <f t="shared" si="186"/>
        <v>1255272.8529411764</v>
      </c>
      <c r="AT486" s="10">
        <f t="shared" si="187"/>
        <v>0.97142857142857142</v>
      </c>
      <c r="AU486" s="110">
        <v>94</v>
      </c>
      <c r="AV486" s="196">
        <f>IFERROR(AU486/AU490,"-")</f>
        <v>0.51933701657458564</v>
      </c>
      <c r="AW486" s="52">
        <v>114607015</v>
      </c>
      <c r="AX486" s="52">
        <v>87</v>
      </c>
      <c r="AY486" s="52">
        <f t="shared" si="188"/>
        <v>1219223.5638297873</v>
      </c>
      <c r="AZ486" s="52">
        <f t="shared" si="189"/>
        <v>1317322.0114942528</v>
      </c>
      <c r="BA486" s="10">
        <f t="shared" si="190"/>
        <v>0.92553191489361697</v>
      </c>
      <c r="BB486" s="110">
        <v>9</v>
      </c>
      <c r="BC486" s="196">
        <f>IFERROR(BB486/BB490,"-")</f>
        <v>5.275498241500586E-3</v>
      </c>
      <c r="BD486" s="52">
        <v>7614667</v>
      </c>
      <c r="BE486" s="52">
        <v>7</v>
      </c>
      <c r="BF486" s="52">
        <f t="shared" si="191"/>
        <v>846074.11111111112</v>
      </c>
      <c r="BG486" s="52">
        <f t="shared" si="192"/>
        <v>1087809.5714285714</v>
      </c>
      <c r="BH486" s="10">
        <f t="shared" si="193"/>
        <v>0.77777777777777779</v>
      </c>
      <c r="BJ486" s="59"/>
    </row>
    <row r="487" spans="2:62" s="8" customFormat="1">
      <c r="B487" s="404"/>
      <c r="C487" s="407"/>
      <c r="D487" s="105" t="s">
        <v>134</v>
      </c>
      <c r="E487" s="109">
        <v>12</v>
      </c>
      <c r="F487" s="194">
        <f>IFERROR(E487/E490,"-")</f>
        <v>3.5714285714285712E-2</v>
      </c>
      <c r="G487" s="195">
        <v>24393176</v>
      </c>
      <c r="H487" s="195">
        <v>11</v>
      </c>
      <c r="I487" s="195">
        <f t="shared" si="194"/>
        <v>2032764.6666666667</v>
      </c>
      <c r="J487" s="195">
        <f t="shared" si="171"/>
        <v>2217561.4545454546</v>
      </c>
      <c r="K487" s="106">
        <f t="shared" si="172"/>
        <v>0.91666666666666663</v>
      </c>
      <c r="L487" s="109">
        <v>35</v>
      </c>
      <c r="M487" s="194">
        <f>IFERROR(L487/L490,"-")</f>
        <v>1.0333628579864187E-2</v>
      </c>
      <c r="N487" s="195">
        <v>71930230</v>
      </c>
      <c r="O487" s="195">
        <v>33</v>
      </c>
      <c r="P487" s="195">
        <f t="shared" si="173"/>
        <v>2055149.4285714286</v>
      </c>
      <c r="Q487" s="195">
        <f t="shared" si="174"/>
        <v>2179703.9393939395</v>
      </c>
      <c r="R487" s="106">
        <f t="shared" si="175"/>
        <v>0.94285714285714284</v>
      </c>
      <c r="S487" s="109">
        <v>0</v>
      </c>
      <c r="T487" s="194">
        <f>IFERROR(S487/S490,"-")</f>
        <v>0</v>
      </c>
      <c r="U487" s="195">
        <v>0</v>
      </c>
      <c r="V487" s="195">
        <v>0</v>
      </c>
      <c r="W487" s="195" t="str">
        <f t="shared" si="176"/>
        <v>-</v>
      </c>
      <c r="X487" s="195" t="str">
        <f t="shared" si="177"/>
        <v>-</v>
      </c>
      <c r="Y487" s="106" t="str">
        <f t="shared" si="178"/>
        <v>-</v>
      </c>
      <c r="Z487" s="109">
        <v>0</v>
      </c>
      <c r="AA487" s="194">
        <f>IFERROR(Z487/Z490,"-")</f>
        <v>0</v>
      </c>
      <c r="AB487" s="195">
        <v>0</v>
      </c>
      <c r="AC487" s="195">
        <v>0</v>
      </c>
      <c r="AD487" s="195" t="str">
        <f t="shared" si="179"/>
        <v>-</v>
      </c>
      <c r="AE487" s="195" t="str">
        <f t="shared" si="180"/>
        <v>-</v>
      </c>
      <c r="AF487" s="106" t="str">
        <f t="shared" si="181"/>
        <v>-</v>
      </c>
      <c r="AG487" s="109">
        <v>18</v>
      </c>
      <c r="AH487" s="194">
        <f>IFERROR(AG487/AG490,"-")</f>
        <v>1.6635859519408502E-2</v>
      </c>
      <c r="AI487" s="195">
        <v>31609557</v>
      </c>
      <c r="AJ487" s="195">
        <v>17</v>
      </c>
      <c r="AK487" s="195">
        <f t="shared" si="182"/>
        <v>1756086.5</v>
      </c>
      <c r="AL487" s="195">
        <f t="shared" si="183"/>
        <v>1859385.705882353</v>
      </c>
      <c r="AM487" s="106">
        <f t="shared" si="184"/>
        <v>0.94444444444444442</v>
      </c>
      <c r="AN487" s="109">
        <v>6</v>
      </c>
      <c r="AO487" s="194">
        <f>IFERROR(AN487/AN490,"-")</f>
        <v>3.5149384885764497E-3</v>
      </c>
      <c r="AP487" s="195">
        <v>9443634</v>
      </c>
      <c r="AQ487" s="195">
        <v>5</v>
      </c>
      <c r="AR487" s="195">
        <f t="shared" si="185"/>
        <v>1573939</v>
      </c>
      <c r="AS487" s="195">
        <f t="shared" si="186"/>
        <v>1888726.8</v>
      </c>
      <c r="AT487" s="106">
        <f t="shared" si="187"/>
        <v>0.83333333333333337</v>
      </c>
      <c r="AU487" s="109">
        <v>35</v>
      </c>
      <c r="AV487" s="194">
        <f>IFERROR(AU487/AU490,"-")</f>
        <v>0.19337016574585636</v>
      </c>
      <c r="AW487" s="195">
        <v>71930230</v>
      </c>
      <c r="AX487" s="195">
        <v>33</v>
      </c>
      <c r="AY487" s="195">
        <f t="shared" si="188"/>
        <v>2055149.4285714286</v>
      </c>
      <c r="AZ487" s="195">
        <f t="shared" si="189"/>
        <v>2179703.9393939395</v>
      </c>
      <c r="BA487" s="106">
        <f t="shared" si="190"/>
        <v>0.94285714285714284</v>
      </c>
      <c r="BB487" s="109">
        <v>6</v>
      </c>
      <c r="BC487" s="194">
        <f>IFERROR(BB487/BB490,"-")</f>
        <v>3.5169988276670576E-3</v>
      </c>
      <c r="BD487" s="195">
        <v>14775453</v>
      </c>
      <c r="BE487" s="195">
        <v>5</v>
      </c>
      <c r="BF487" s="195">
        <f t="shared" si="191"/>
        <v>2462575.5</v>
      </c>
      <c r="BG487" s="195">
        <f t="shared" si="192"/>
        <v>2955090.6</v>
      </c>
      <c r="BH487" s="106">
        <f t="shared" si="193"/>
        <v>0.83333333333333337</v>
      </c>
      <c r="BJ487" s="59"/>
    </row>
    <row r="488" spans="2:62" s="8" customFormat="1">
      <c r="B488" s="404"/>
      <c r="C488" s="407"/>
      <c r="D488" s="105" t="s">
        <v>135</v>
      </c>
      <c r="E488" s="110">
        <v>10</v>
      </c>
      <c r="F488" s="196">
        <f>IFERROR(E488/E490,"-")</f>
        <v>2.976190476190476E-2</v>
      </c>
      <c r="G488" s="52">
        <v>23948473</v>
      </c>
      <c r="H488" s="52">
        <v>10</v>
      </c>
      <c r="I488" s="52">
        <f t="shared" si="194"/>
        <v>2394847.2999999998</v>
      </c>
      <c r="J488" s="52">
        <f t="shared" si="171"/>
        <v>2394847.2999999998</v>
      </c>
      <c r="K488" s="10">
        <f t="shared" si="172"/>
        <v>1</v>
      </c>
      <c r="L488" s="110">
        <v>25</v>
      </c>
      <c r="M488" s="196">
        <f>IFERROR(L488/L490,"-")</f>
        <v>7.3811632713315619E-3</v>
      </c>
      <c r="N488" s="52">
        <v>42666677</v>
      </c>
      <c r="O488" s="52">
        <v>23</v>
      </c>
      <c r="P488" s="52">
        <f t="shared" si="173"/>
        <v>1706667.08</v>
      </c>
      <c r="Q488" s="52">
        <f t="shared" si="174"/>
        <v>1855072.9130434783</v>
      </c>
      <c r="R488" s="10">
        <f t="shared" si="175"/>
        <v>0.92</v>
      </c>
      <c r="S488" s="110">
        <v>0</v>
      </c>
      <c r="T488" s="196">
        <f>IFERROR(S488/S490,"-")</f>
        <v>0</v>
      </c>
      <c r="U488" s="52">
        <v>0</v>
      </c>
      <c r="V488" s="52">
        <v>0</v>
      </c>
      <c r="W488" s="52" t="str">
        <f t="shared" si="176"/>
        <v>-</v>
      </c>
      <c r="X488" s="52" t="str">
        <f t="shared" si="177"/>
        <v>-</v>
      </c>
      <c r="Y488" s="10" t="str">
        <f t="shared" si="178"/>
        <v>-</v>
      </c>
      <c r="Z488" s="110">
        <v>0</v>
      </c>
      <c r="AA488" s="196">
        <f>IFERROR(Z488/Z490,"-")</f>
        <v>0</v>
      </c>
      <c r="AB488" s="52">
        <v>0</v>
      </c>
      <c r="AC488" s="52">
        <v>0</v>
      </c>
      <c r="AD488" s="52" t="str">
        <f t="shared" si="179"/>
        <v>-</v>
      </c>
      <c r="AE488" s="52" t="str">
        <f t="shared" si="180"/>
        <v>-</v>
      </c>
      <c r="AF488" s="10" t="str">
        <f t="shared" si="181"/>
        <v>-</v>
      </c>
      <c r="AG488" s="110">
        <v>15</v>
      </c>
      <c r="AH488" s="196">
        <f>IFERROR(AG488/AG490,"-")</f>
        <v>1.3863216266173753E-2</v>
      </c>
      <c r="AI488" s="52">
        <v>20078789</v>
      </c>
      <c r="AJ488" s="52">
        <v>13</v>
      </c>
      <c r="AK488" s="52">
        <f t="shared" si="182"/>
        <v>1338585.9333333333</v>
      </c>
      <c r="AL488" s="52">
        <f t="shared" si="183"/>
        <v>1544522.2307692308</v>
      </c>
      <c r="AM488" s="10">
        <f t="shared" si="184"/>
        <v>0.8666666666666667</v>
      </c>
      <c r="AN488" s="110">
        <v>7</v>
      </c>
      <c r="AO488" s="196">
        <f>IFERROR(AN488/AN490,"-")</f>
        <v>4.1007615700058581E-3</v>
      </c>
      <c r="AP488" s="52">
        <v>14798759</v>
      </c>
      <c r="AQ488" s="52">
        <v>7</v>
      </c>
      <c r="AR488" s="52">
        <f t="shared" si="185"/>
        <v>2114108.4285714286</v>
      </c>
      <c r="AS488" s="52">
        <f t="shared" si="186"/>
        <v>2114108.4285714286</v>
      </c>
      <c r="AT488" s="10">
        <f t="shared" si="187"/>
        <v>1</v>
      </c>
      <c r="AU488" s="110">
        <v>25</v>
      </c>
      <c r="AV488" s="196">
        <f>IFERROR(AU488/AU490,"-")</f>
        <v>0.13812154696132597</v>
      </c>
      <c r="AW488" s="52">
        <v>42666677</v>
      </c>
      <c r="AX488" s="52">
        <v>23</v>
      </c>
      <c r="AY488" s="52">
        <f t="shared" si="188"/>
        <v>1706667.08</v>
      </c>
      <c r="AZ488" s="52">
        <f t="shared" si="189"/>
        <v>1855072.9130434783</v>
      </c>
      <c r="BA488" s="10">
        <f t="shared" si="190"/>
        <v>0.92</v>
      </c>
      <c r="BB488" s="110">
        <v>3</v>
      </c>
      <c r="BC488" s="196">
        <f>IFERROR(BB488/BB490,"-")</f>
        <v>1.7584994138335288E-3</v>
      </c>
      <c r="BD488" s="52">
        <v>1701703</v>
      </c>
      <c r="BE488" s="52">
        <v>2</v>
      </c>
      <c r="BF488" s="52">
        <f t="shared" si="191"/>
        <v>567234.33333333337</v>
      </c>
      <c r="BG488" s="52">
        <f t="shared" si="192"/>
        <v>850851.5</v>
      </c>
      <c r="BH488" s="10">
        <f t="shared" si="193"/>
        <v>0.66666666666666663</v>
      </c>
      <c r="BJ488" s="59"/>
    </row>
    <row r="489" spans="2:62" s="8" customFormat="1">
      <c r="B489" s="404"/>
      <c r="C489" s="407"/>
      <c r="D489" s="108" t="s">
        <v>136</v>
      </c>
      <c r="E489" s="303">
        <v>5</v>
      </c>
      <c r="F489" s="197">
        <f>IFERROR(E489/E490,"-")</f>
        <v>1.488095238095238E-2</v>
      </c>
      <c r="G489" s="98">
        <v>14446910</v>
      </c>
      <c r="H489" s="98">
        <v>5</v>
      </c>
      <c r="I489" s="98">
        <f t="shared" si="194"/>
        <v>2889382</v>
      </c>
      <c r="J489" s="98">
        <f t="shared" si="171"/>
        <v>2889382</v>
      </c>
      <c r="K489" s="26">
        <f t="shared" si="172"/>
        <v>1</v>
      </c>
      <c r="L489" s="303">
        <v>27</v>
      </c>
      <c r="M489" s="197">
        <f>IFERROR(L489/L490,"-")</f>
        <v>7.9716563330380873E-3</v>
      </c>
      <c r="N489" s="98">
        <v>73487300</v>
      </c>
      <c r="O489" s="98">
        <v>27</v>
      </c>
      <c r="P489" s="98">
        <f t="shared" si="173"/>
        <v>2721751.8518518517</v>
      </c>
      <c r="Q489" s="98">
        <f t="shared" si="174"/>
        <v>2721751.8518518517</v>
      </c>
      <c r="R489" s="26">
        <f t="shared" si="175"/>
        <v>1</v>
      </c>
      <c r="S489" s="303">
        <v>0</v>
      </c>
      <c r="T489" s="197">
        <f>IFERROR(S489/S490,"-")</f>
        <v>0</v>
      </c>
      <c r="U489" s="98">
        <v>0</v>
      </c>
      <c r="V489" s="98">
        <v>0</v>
      </c>
      <c r="W489" s="98" t="str">
        <f t="shared" si="176"/>
        <v>-</v>
      </c>
      <c r="X489" s="98" t="str">
        <f t="shared" si="177"/>
        <v>-</v>
      </c>
      <c r="Y489" s="26" t="str">
        <f t="shared" si="178"/>
        <v>-</v>
      </c>
      <c r="Z489" s="303">
        <v>0</v>
      </c>
      <c r="AA489" s="197">
        <f>IFERROR(Z489/Z490,"-")</f>
        <v>0</v>
      </c>
      <c r="AB489" s="98">
        <v>0</v>
      </c>
      <c r="AC489" s="98">
        <v>0</v>
      </c>
      <c r="AD489" s="98" t="str">
        <f t="shared" si="179"/>
        <v>-</v>
      </c>
      <c r="AE489" s="98" t="str">
        <f t="shared" si="180"/>
        <v>-</v>
      </c>
      <c r="AF489" s="26" t="str">
        <f t="shared" si="181"/>
        <v>-</v>
      </c>
      <c r="AG489" s="303">
        <v>12</v>
      </c>
      <c r="AH489" s="197">
        <f>IFERROR(AG489/AG490,"-")</f>
        <v>1.1090573012939002E-2</v>
      </c>
      <c r="AI489" s="98">
        <v>32929066</v>
      </c>
      <c r="AJ489" s="98">
        <v>12</v>
      </c>
      <c r="AK489" s="98">
        <f t="shared" si="182"/>
        <v>2744088.8333333335</v>
      </c>
      <c r="AL489" s="98">
        <f t="shared" si="183"/>
        <v>2744088.8333333335</v>
      </c>
      <c r="AM489" s="26">
        <f t="shared" si="184"/>
        <v>1</v>
      </c>
      <c r="AN489" s="303">
        <v>9</v>
      </c>
      <c r="AO489" s="197">
        <f>IFERROR(AN489/AN490,"-")</f>
        <v>5.272407732864675E-3</v>
      </c>
      <c r="AP489" s="98">
        <v>25144796</v>
      </c>
      <c r="AQ489" s="98">
        <v>9</v>
      </c>
      <c r="AR489" s="98">
        <f t="shared" si="185"/>
        <v>2793866.222222222</v>
      </c>
      <c r="AS489" s="98">
        <f t="shared" si="186"/>
        <v>2793866.222222222</v>
      </c>
      <c r="AT489" s="26">
        <f t="shared" si="187"/>
        <v>1</v>
      </c>
      <c r="AU489" s="303">
        <v>27</v>
      </c>
      <c r="AV489" s="197">
        <f>IFERROR(AU489/AU490,"-")</f>
        <v>0.14917127071823205</v>
      </c>
      <c r="AW489" s="98">
        <v>73487300</v>
      </c>
      <c r="AX489" s="98">
        <v>27</v>
      </c>
      <c r="AY489" s="98">
        <f t="shared" si="188"/>
        <v>2721751.8518518517</v>
      </c>
      <c r="AZ489" s="98">
        <f t="shared" si="189"/>
        <v>2721751.8518518517</v>
      </c>
      <c r="BA489" s="26">
        <f t="shared" si="190"/>
        <v>1</v>
      </c>
      <c r="BB489" s="303">
        <v>0</v>
      </c>
      <c r="BC489" s="197">
        <f>IFERROR(BB489/BB490,"-")</f>
        <v>0</v>
      </c>
      <c r="BD489" s="98">
        <v>0</v>
      </c>
      <c r="BE489" s="98">
        <v>0</v>
      </c>
      <c r="BF489" s="98" t="str">
        <f t="shared" si="191"/>
        <v>-</v>
      </c>
      <c r="BG489" s="98" t="str">
        <f t="shared" si="192"/>
        <v>-</v>
      </c>
      <c r="BH489" s="26" t="str">
        <f t="shared" si="193"/>
        <v>-</v>
      </c>
      <c r="BJ489" s="59"/>
    </row>
    <row r="490" spans="2:62" s="8" customFormat="1">
      <c r="B490" s="405"/>
      <c r="C490" s="408"/>
      <c r="D490" s="221" t="s">
        <v>64</v>
      </c>
      <c r="E490" s="111">
        <f>SUM(E482:E489)</f>
        <v>336</v>
      </c>
      <c r="F490" s="198">
        <f>IFERROR(E490/E490,"-")</f>
        <v>1</v>
      </c>
      <c r="G490" s="99">
        <f>SUM(G482:G489)</f>
        <v>117458402</v>
      </c>
      <c r="H490" s="99">
        <f>SUM(H482:H489)</f>
        <v>103</v>
      </c>
      <c r="I490" s="99">
        <f t="shared" si="194"/>
        <v>349578.57738095237</v>
      </c>
      <c r="J490" s="99">
        <f t="shared" si="171"/>
        <v>1140372.8349514564</v>
      </c>
      <c r="K490" s="87">
        <f t="shared" si="172"/>
        <v>0.30654761904761907</v>
      </c>
      <c r="L490" s="111">
        <f>SUM(L482:L489)</f>
        <v>3387</v>
      </c>
      <c r="M490" s="198">
        <f>IFERROR(L490/L490,"-")</f>
        <v>1</v>
      </c>
      <c r="N490" s="99">
        <f>SUM(N482:N489)</f>
        <v>411046240</v>
      </c>
      <c r="O490" s="99">
        <f>SUM(O482:O489)</f>
        <v>436</v>
      </c>
      <c r="P490" s="99">
        <f t="shared" si="173"/>
        <v>121359.97638027753</v>
      </c>
      <c r="Q490" s="99">
        <f t="shared" si="174"/>
        <v>942766.60550458718</v>
      </c>
      <c r="R490" s="87">
        <f t="shared" si="175"/>
        <v>0.12872748745202245</v>
      </c>
      <c r="S490" s="111">
        <f>SUM(S482:S489)</f>
        <v>159</v>
      </c>
      <c r="T490" s="198">
        <f>IFERROR(S490/S490,"-")</f>
        <v>1</v>
      </c>
      <c r="U490" s="99">
        <f>SUM(U482:U489)</f>
        <v>10105333</v>
      </c>
      <c r="V490" s="99">
        <f>SUM(V482:V489)</f>
        <v>13</v>
      </c>
      <c r="W490" s="99">
        <f t="shared" si="176"/>
        <v>63555.553459119496</v>
      </c>
      <c r="X490" s="99">
        <f t="shared" si="177"/>
        <v>777333.30769230775</v>
      </c>
      <c r="Y490" s="87">
        <f t="shared" si="178"/>
        <v>8.1761006289308172E-2</v>
      </c>
      <c r="Z490" s="111">
        <f>SUM(Z482:Z489)</f>
        <v>407</v>
      </c>
      <c r="AA490" s="198">
        <f>IFERROR(Z490/Z490,"-")</f>
        <v>1</v>
      </c>
      <c r="AB490" s="99">
        <f>SUM(AB482:AB489)</f>
        <v>8510001</v>
      </c>
      <c r="AC490" s="99">
        <f>SUM(AC482:AC489)</f>
        <v>11</v>
      </c>
      <c r="AD490" s="99">
        <f t="shared" si="179"/>
        <v>20909.093366093366</v>
      </c>
      <c r="AE490" s="99">
        <f t="shared" si="180"/>
        <v>773636.45454545459</v>
      </c>
      <c r="AF490" s="87">
        <f t="shared" si="181"/>
        <v>2.7027027027027029E-2</v>
      </c>
      <c r="AG490" s="111">
        <f>SUM(AG482:AG489)</f>
        <v>1082</v>
      </c>
      <c r="AH490" s="198">
        <f>IFERROR(AG490/AG490,"-")</f>
        <v>1</v>
      </c>
      <c r="AI490" s="99">
        <f>SUM(AI482:AI489)</f>
        <v>179807375</v>
      </c>
      <c r="AJ490" s="99">
        <f>SUM(AJ482:AJ489)</f>
        <v>195</v>
      </c>
      <c r="AK490" s="99">
        <f t="shared" si="182"/>
        <v>166180.56839186692</v>
      </c>
      <c r="AL490" s="99">
        <f t="shared" si="183"/>
        <v>922089.10256410262</v>
      </c>
      <c r="AM490" s="87">
        <f t="shared" si="184"/>
        <v>0.18022181146025879</v>
      </c>
      <c r="AN490" s="111">
        <f>SUM(AN482:AN489)</f>
        <v>1707</v>
      </c>
      <c r="AO490" s="198">
        <f>IFERROR(AN490/AN490,"-")</f>
        <v>1</v>
      </c>
      <c r="AP490" s="99">
        <f>SUM(AP482:AP489)</f>
        <v>140876747</v>
      </c>
      <c r="AQ490" s="99">
        <f>SUM(AQ482:AQ489)</f>
        <v>186</v>
      </c>
      <c r="AR490" s="99">
        <f t="shared" si="185"/>
        <v>82528.850029291149</v>
      </c>
      <c r="AS490" s="99">
        <f t="shared" si="186"/>
        <v>757401.86559139786</v>
      </c>
      <c r="AT490" s="87">
        <f t="shared" si="187"/>
        <v>0.10896309314586995</v>
      </c>
      <c r="AU490" s="111">
        <f>SUM(AU482:AU489)</f>
        <v>181</v>
      </c>
      <c r="AV490" s="198">
        <f>IFERROR(AU490/AU490,"-")</f>
        <v>1</v>
      </c>
      <c r="AW490" s="99">
        <f>SUM(AW482:AW489)</f>
        <v>302691222</v>
      </c>
      <c r="AX490" s="99">
        <f>SUM(AX482:AX489)</f>
        <v>170</v>
      </c>
      <c r="AY490" s="99">
        <f t="shared" si="188"/>
        <v>1672327.1933701658</v>
      </c>
      <c r="AZ490" s="99">
        <f t="shared" si="189"/>
        <v>1780536.6</v>
      </c>
      <c r="BA490" s="87">
        <f t="shared" si="190"/>
        <v>0.93922651933701662</v>
      </c>
      <c r="BB490" s="111">
        <f>SUM(BB482:BB489)</f>
        <v>1706</v>
      </c>
      <c r="BC490" s="198">
        <f>IFERROR(BB490/BB490,"-")</f>
        <v>1</v>
      </c>
      <c r="BD490" s="99">
        <f>SUM(BD482:BD489)</f>
        <v>45989001</v>
      </c>
      <c r="BE490" s="99">
        <f>SUM(BE482:BE489)</f>
        <v>55</v>
      </c>
      <c r="BF490" s="99">
        <f t="shared" si="191"/>
        <v>26957.21043376319</v>
      </c>
      <c r="BG490" s="99">
        <f t="shared" si="192"/>
        <v>836163.65454545454</v>
      </c>
      <c r="BH490" s="87">
        <f t="shared" si="193"/>
        <v>3.2239155920281357E-2</v>
      </c>
      <c r="BJ490" s="59"/>
    </row>
    <row r="491" spans="2:62" s="8" customFormat="1">
      <c r="B491" s="403">
        <v>55</v>
      </c>
      <c r="C491" s="406" t="s">
        <v>14</v>
      </c>
      <c r="D491" s="105" t="s">
        <v>132</v>
      </c>
      <c r="E491" s="109">
        <v>164</v>
      </c>
      <c r="F491" s="194">
        <f>IFERROR(E491/E499,"-")</f>
        <v>0.55033557046979864</v>
      </c>
      <c r="G491" s="195">
        <v>0</v>
      </c>
      <c r="H491" s="195">
        <v>0</v>
      </c>
      <c r="I491" s="195">
        <f t="shared" si="194"/>
        <v>0</v>
      </c>
      <c r="J491" s="195" t="str">
        <f t="shared" si="171"/>
        <v>-</v>
      </c>
      <c r="K491" s="106">
        <f t="shared" si="172"/>
        <v>0</v>
      </c>
      <c r="L491" s="109">
        <v>2485</v>
      </c>
      <c r="M491" s="194">
        <f>IFERROR(L491/L499,"-")</f>
        <v>0.78515007898894151</v>
      </c>
      <c r="N491" s="195">
        <v>0</v>
      </c>
      <c r="O491" s="195">
        <v>0</v>
      </c>
      <c r="P491" s="195">
        <f t="shared" si="173"/>
        <v>0</v>
      </c>
      <c r="Q491" s="195" t="str">
        <f t="shared" si="174"/>
        <v>-</v>
      </c>
      <c r="R491" s="106">
        <f t="shared" si="175"/>
        <v>0</v>
      </c>
      <c r="S491" s="109">
        <v>144</v>
      </c>
      <c r="T491" s="194">
        <f>IFERROR(S491/S499,"-")</f>
        <v>0.87804878048780488</v>
      </c>
      <c r="U491" s="195">
        <v>0</v>
      </c>
      <c r="V491" s="195">
        <v>0</v>
      </c>
      <c r="W491" s="195">
        <f t="shared" si="176"/>
        <v>0</v>
      </c>
      <c r="X491" s="195" t="str">
        <f t="shared" si="177"/>
        <v>-</v>
      </c>
      <c r="Y491" s="106">
        <f t="shared" si="178"/>
        <v>0</v>
      </c>
      <c r="Z491" s="109">
        <v>295</v>
      </c>
      <c r="AA491" s="194">
        <f>IFERROR(Z491/Z499,"-")</f>
        <v>0.94855305466237938</v>
      </c>
      <c r="AB491" s="195">
        <v>0</v>
      </c>
      <c r="AC491" s="195">
        <v>0</v>
      </c>
      <c r="AD491" s="195">
        <f t="shared" si="179"/>
        <v>0</v>
      </c>
      <c r="AE491" s="195" t="str">
        <f t="shared" si="180"/>
        <v>-</v>
      </c>
      <c r="AF491" s="106">
        <f t="shared" si="181"/>
        <v>0</v>
      </c>
      <c r="AG491" s="109">
        <v>775</v>
      </c>
      <c r="AH491" s="194">
        <f>IFERROR(AG491/AG499,"-")</f>
        <v>0.71560480147737771</v>
      </c>
      <c r="AI491" s="195">
        <v>0</v>
      </c>
      <c r="AJ491" s="195">
        <v>0</v>
      </c>
      <c r="AK491" s="195">
        <f t="shared" si="182"/>
        <v>0</v>
      </c>
      <c r="AL491" s="195" t="str">
        <f t="shared" si="183"/>
        <v>-</v>
      </c>
      <c r="AM491" s="106">
        <f t="shared" si="184"/>
        <v>0</v>
      </c>
      <c r="AN491" s="109">
        <v>1271</v>
      </c>
      <c r="AO491" s="194">
        <f>IFERROR(AN491/AN499,"-")</f>
        <v>0.8044303797468354</v>
      </c>
      <c r="AP491" s="195">
        <v>0</v>
      </c>
      <c r="AQ491" s="195">
        <v>0</v>
      </c>
      <c r="AR491" s="195">
        <f t="shared" si="185"/>
        <v>0</v>
      </c>
      <c r="AS491" s="195" t="str">
        <f t="shared" si="186"/>
        <v>-</v>
      </c>
      <c r="AT491" s="106">
        <f t="shared" si="187"/>
        <v>0</v>
      </c>
      <c r="AU491" s="109">
        <v>0</v>
      </c>
      <c r="AV491" s="194">
        <f>IFERROR(AU491/AU499,"-")</f>
        <v>0</v>
      </c>
      <c r="AW491" s="195">
        <v>0</v>
      </c>
      <c r="AX491" s="195">
        <v>0</v>
      </c>
      <c r="AY491" s="195" t="str">
        <f t="shared" si="188"/>
        <v>-</v>
      </c>
      <c r="AZ491" s="195" t="str">
        <f t="shared" si="189"/>
        <v>-</v>
      </c>
      <c r="BA491" s="106" t="str">
        <f t="shared" si="190"/>
        <v>-</v>
      </c>
      <c r="BB491" s="109">
        <v>1248</v>
      </c>
      <c r="BC491" s="194">
        <f>IFERROR(BB491/BB499,"-")</f>
        <v>0.89590811198851394</v>
      </c>
      <c r="BD491" s="195">
        <v>0</v>
      </c>
      <c r="BE491" s="195">
        <v>0</v>
      </c>
      <c r="BF491" s="195">
        <f t="shared" si="191"/>
        <v>0</v>
      </c>
      <c r="BG491" s="195" t="str">
        <f t="shared" si="192"/>
        <v>-</v>
      </c>
      <c r="BH491" s="106">
        <f t="shared" si="193"/>
        <v>0</v>
      </c>
      <c r="BJ491" s="59"/>
    </row>
    <row r="492" spans="2:62" s="8" customFormat="1">
      <c r="B492" s="404"/>
      <c r="C492" s="407"/>
      <c r="D492" s="105" t="s">
        <v>129</v>
      </c>
      <c r="E492" s="110">
        <v>20</v>
      </c>
      <c r="F492" s="196">
        <f>IFERROR(E492/E499,"-")</f>
        <v>6.7114093959731544E-2</v>
      </c>
      <c r="G492" s="52">
        <v>955519</v>
      </c>
      <c r="H492" s="52">
        <v>7</v>
      </c>
      <c r="I492" s="52">
        <f t="shared" si="194"/>
        <v>47775.95</v>
      </c>
      <c r="J492" s="52">
        <f t="shared" si="171"/>
        <v>136502.71428571429</v>
      </c>
      <c r="K492" s="10">
        <f t="shared" si="172"/>
        <v>0.35</v>
      </c>
      <c r="L492" s="110">
        <v>177</v>
      </c>
      <c r="M492" s="196">
        <f>IFERROR(L492/L499,"-")</f>
        <v>5.5924170616113746E-2</v>
      </c>
      <c r="N492" s="52">
        <v>5704022</v>
      </c>
      <c r="O492" s="52">
        <v>42</v>
      </c>
      <c r="P492" s="52">
        <f t="shared" si="173"/>
        <v>32226.112994350282</v>
      </c>
      <c r="Q492" s="52">
        <f t="shared" si="174"/>
        <v>135810.04761904763</v>
      </c>
      <c r="R492" s="10">
        <f t="shared" si="175"/>
        <v>0.23728813559322035</v>
      </c>
      <c r="S492" s="110">
        <v>6</v>
      </c>
      <c r="T492" s="196">
        <f>IFERROR(S492/S499,"-")</f>
        <v>3.6585365853658534E-2</v>
      </c>
      <c r="U492" s="52">
        <v>0</v>
      </c>
      <c r="V492" s="52">
        <v>0</v>
      </c>
      <c r="W492" s="52">
        <f t="shared" si="176"/>
        <v>0</v>
      </c>
      <c r="X492" s="52" t="str">
        <f t="shared" si="177"/>
        <v>-</v>
      </c>
      <c r="Y492" s="10">
        <f t="shared" si="178"/>
        <v>0</v>
      </c>
      <c r="Z492" s="110">
        <v>5</v>
      </c>
      <c r="AA492" s="196">
        <f>IFERROR(Z492/Z499,"-")</f>
        <v>1.607717041800643E-2</v>
      </c>
      <c r="AB492" s="52">
        <v>41026</v>
      </c>
      <c r="AC492" s="52">
        <v>1</v>
      </c>
      <c r="AD492" s="52">
        <f t="shared" si="179"/>
        <v>8205.2000000000007</v>
      </c>
      <c r="AE492" s="52">
        <f t="shared" si="180"/>
        <v>41026</v>
      </c>
      <c r="AF492" s="10">
        <f t="shared" si="181"/>
        <v>0.2</v>
      </c>
      <c r="AG492" s="110">
        <v>83</v>
      </c>
      <c r="AH492" s="196">
        <f>IFERROR(AG492/AG499,"-")</f>
        <v>7.663896583564174E-2</v>
      </c>
      <c r="AI492" s="52">
        <v>2926204</v>
      </c>
      <c r="AJ492" s="52">
        <v>22</v>
      </c>
      <c r="AK492" s="52">
        <f t="shared" si="182"/>
        <v>35255.469879518074</v>
      </c>
      <c r="AL492" s="52">
        <f t="shared" si="183"/>
        <v>133009.27272727274</v>
      </c>
      <c r="AM492" s="10">
        <f t="shared" si="184"/>
        <v>0.26506024096385544</v>
      </c>
      <c r="AN492" s="110">
        <v>83</v>
      </c>
      <c r="AO492" s="196">
        <f>IFERROR(AN492/AN499,"-")</f>
        <v>5.2531645569620256E-2</v>
      </c>
      <c r="AP492" s="52">
        <v>2736792</v>
      </c>
      <c r="AQ492" s="52">
        <v>19</v>
      </c>
      <c r="AR492" s="52">
        <f t="shared" si="185"/>
        <v>32973.397590361448</v>
      </c>
      <c r="AS492" s="52">
        <f t="shared" si="186"/>
        <v>144041.68421052632</v>
      </c>
      <c r="AT492" s="10">
        <f t="shared" si="187"/>
        <v>0.2289156626506024</v>
      </c>
      <c r="AU492" s="110">
        <v>0</v>
      </c>
      <c r="AV492" s="196">
        <f>IFERROR(AU492/AU499,"-")</f>
        <v>0</v>
      </c>
      <c r="AW492" s="52">
        <v>0</v>
      </c>
      <c r="AX492" s="52">
        <v>0</v>
      </c>
      <c r="AY492" s="52" t="str">
        <f t="shared" si="188"/>
        <v>-</v>
      </c>
      <c r="AZ492" s="52" t="str">
        <f t="shared" si="189"/>
        <v>-</v>
      </c>
      <c r="BA492" s="10" t="str">
        <f t="shared" si="190"/>
        <v>-</v>
      </c>
      <c r="BB492" s="110">
        <v>51</v>
      </c>
      <c r="BC492" s="196">
        <f>IFERROR(BB492/BB499,"-")</f>
        <v>3.6611629576453697E-2</v>
      </c>
      <c r="BD492" s="52">
        <v>3431052</v>
      </c>
      <c r="BE492" s="52">
        <v>15</v>
      </c>
      <c r="BF492" s="52">
        <f t="shared" si="191"/>
        <v>67275.529411764699</v>
      </c>
      <c r="BG492" s="52">
        <f t="shared" si="192"/>
        <v>228736.8</v>
      </c>
      <c r="BH492" s="10">
        <f t="shared" si="193"/>
        <v>0.29411764705882354</v>
      </c>
      <c r="BJ492" s="59"/>
    </row>
    <row r="493" spans="2:62" s="8" customFormat="1">
      <c r="B493" s="404"/>
      <c r="C493" s="407"/>
      <c r="D493" s="105" t="s">
        <v>130</v>
      </c>
      <c r="E493" s="110">
        <v>23</v>
      </c>
      <c r="F493" s="196">
        <f>IFERROR(E493/E499,"-")</f>
        <v>7.7181208053691275E-2</v>
      </c>
      <c r="G493" s="52">
        <v>1597402</v>
      </c>
      <c r="H493" s="52">
        <v>13</v>
      </c>
      <c r="I493" s="52">
        <f t="shared" si="194"/>
        <v>69452.260869565216</v>
      </c>
      <c r="J493" s="52">
        <f t="shared" si="171"/>
        <v>122877.07692307692</v>
      </c>
      <c r="K493" s="10">
        <f t="shared" si="172"/>
        <v>0.56521739130434778</v>
      </c>
      <c r="L493" s="110">
        <v>135</v>
      </c>
      <c r="M493" s="196">
        <f>IFERROR(L493/L499,"-")</f>
        <v>4.2654028436018961E-2</v>
      </c>
      <c r="N493" s="52">
        <v>14772606</v>
      </c>
      <c r="O493" s="52">
        <v>64</v>
      </c>
      <c r="P493" s="52">
        <f t="shared" si="173"/>
        <v>109426.71111111112</v>
      </c>
      <c r="Q493" s="52">
        <f t="shared" si="174"/>
        <v>230821.96875</v>
      </c>
      <c r="R493" s="10">
        <f t="shared" si="175"/>
        <v>0.47407407407407409</v>
      </c>
      <c r="S493" s="110">
        <v>4</v>
      </c>
      <c r="T493" s="196">
        <f>IFERROR(S493/S499,"-")</f>
        <v>2.4390243902439025E-2</v>
      </c>
      <c r="U493" s="52">
        <v>493607</v>
      </c>
      <c r="V493" s="52">
        <v>3</v>
      </c>
      <c r="W493" s="52">
        <f t="shared" si="176"/>
        <v>123401.75</v>
      </c>
      <c r="X493" s="52">
        <f t="shared" si="177"/>
        <v>164535.66666666666</v>
      </c>
      <c r="Y493" s="10">
        <f t="shared" si="178"/>
        <v>0.75</v>
      </c>
      <c r="Z493" s="110">
        <v>4</v>
      </c>
      <c r="AA493" s="196">
        <f>IFERROR(Z493/Z499,"-")</f>
        <v>1.2861736334405145E-2</v>
      </c>
      <c r="AB493" s="52">
        <v>961668</v>
      </c>
      <c r="AC493" s="52">
        <v>2</v>
      </c>
      <c r="AD493" s="52">
        <f t="shared" si="179"/>
        <v>240417</v>
      </c>
      <c r="AE493" s="52">
        <f t="shared" si="180"/>
        <v>480834</v>
      </c>
      <c r="AF493" s="10">
        <f t="shared" si="181"/>
        <v>0.5</v>
      </c>
      <c r="AG493" s="110">
        <v>57</v>
      </c>
      <c r="AH493" s="196">
        <f>IFERROR(AG493/AG499,"-")</f>
        <v>5.2631578947368418E-2</v>
      </c>
      <c r="AI493" s="52">
        <v>6931110</v>
      </c>
      <c r="AJ493" s="52">
        <v>28</v>
      </c>
      <c r="AK493" s="52">
        <f t="shared" si="182"/>
        <v>121598.42105263157</v>
      </c>
      <c r="AL493" s="52">
        <f t="shared" si="183"/>
        <v>247539.64285714287</v>
      </c>
      <c r="AM493" s="10">
        <f t="shared" si="184"/>
        <v>0.49122807017543857</v>
      </c>
      <c r="AN493" s="110">
        <v>70</v>
      </c>
      <c r="AO493" s="196">
        <f>IFERROR(AN493/AN499,"-")</f>
        <v>4.4303797468354431E-2</v>
      </c>
      <c r="AP493" s="52">
        <v>6386221</v>
      </c>
      <c r="AQ493" s="52">
        <v>31</v>
      </c>
      <c r="AR493" s="52">
        <f t="shared" si="185"/>
        <v>91231.728571428568</v>
      </c>
      <c r="AS493" s="52">
        <f t="shared" si="186"/>
        <v>206007.12903225806</v>
      </c>
      <c r="AT493" s="10">
        <f t="shared" si="187"/>
        <v>0.44285714285714284</v>
      </c>
      <c r="AU493" s="110">
        <v>0</v>
      </c>
      <c r="AV493" s="196">
        <f>IFERROR(AU493/AU499,"-")</f>
        <v>0</v>
      </c>
      <c r="AW493" s="52">
        <v>0</v>
      </c>
      <c r="AX493" s="52">
        <v>0</v>
      </c>
      <c r="AY493" s="52" t="str">
        <f t="shared" si="188"/>
        <v>-</v>
      </c>
      <c r="AZ493" s="52" t="str">
        <f t="shared" si="189"/>
        <v>-</v>
      </c>
      <c r="BA493" s="10" t="str">
        <f t="shared" si="190"/>
        <v>-</v>
      </c>
      <c r="BB493" s="110">
        <v>24</v>
      </c>
      <c r="BC493" s="196">
        <f>IFERROR(BB493/BB499,"-")</f>
        <v>1.7229002153625269E-2</v>
      </c>
      <c r="BD493" s="52">
        <v>2303412</v>
      </c>
      <c r="BE493" s="52">
        <v>13</v>
      </c>
      <c r="BF493" s="52">
        <f t="shared" si="191"/>
        <v>95975.5</v>
      </c>
      <c r="BG493" s="52">
        <f t="shared" si="192"/>
        <v>177185.53846153847</v>
      </c>
      <c r="BH493" s="10">
        <f t="shared" si="193"/>
        <v>0.54166666666666663</v>
      </c>
      <c r="BJ493" s="59"/>
    </row>
    <row r="494" spans="2:62" s="8" customFormat="1">
      <c r="B494" s="404"/>
      <c r="C494" s="407"/>
      <c r="D494" s="105" t="s">
        <v>131</v>
      </c>
      <c r="E494" s="109">
        <v>42</v>
      </c>
      <c r="F494" s="194">
        <f>IFERROR(E494/E499,"-")</f>
        <v>0.14093959731543623</v>
      </c>
      <c r="G494" s="195">
        <v>22787583</v>
      </c>
      <c r="H494" s="195">
        <v>40</v>
      </c>
      <c r="I494" s="195">
        <f t="shared" si="194"/>
        <v>542561.5</v>
      </c>
      <c r="J494" s="195">
        <f t="shared" si="171"/>
        <v>569689.57499999995</v>
      </c>
      <c r="K494" s="106">
        <f t="shared" si="172"/>
        <v>0.95238095238095233</v>
      </c>
      <c r="L494" s="109">
        <v>154</v>
      </c>
      <c r="M494" s="194">
        <f>IFERROR(L494/L499,"-")</f>
        <v>4.8657187993680885E-2</v>
      </c>
      <c r="N494" s="195">
        <v>94111961</v>
      </c>
      <c r="O494" s="195">
        <v>127</v>
      </c>
      <c r="P494" s="195">
        <f t="shared" si="173"/>
        <v>611116.62987012987</v>
      </c>
      <c r="Q494" s="195">
        <f t="shared" si="174"/>
        <v>741039.06299212598</v>
      </c>
      <c r="R494" s="106">
        <f t="shared" si="175"/>
        <v>0.82467532467532467</v>
      </c>
      <c r="S494" s="109">
        <v>10</v>
      </c>
      <c r="T494" s="194">
        <f>IFERROR(S494/S499,"-")</f>
        <v>6.097560975609756E-2</v>
      </c>
      <c r="U494" s="195">
        <v>6280015</v>
      </c>
      <c r="V494" s="195">
        <v>8</v>
      </c>
      <c r="W494" s="195">
        <f t="shared" si="176"/>
        <v>628001.5</v>
      </c>
      <c r="X494" s="195">
        <f t="shared" si="177"/>
        <v>785001.875</v>
      </c>
      <c r="Y494" s="106">
        <f t="shared" si="178"/>
        <v>0.8</v>
      </c>
      <c r="Z494" s="109">
        <v>7</v>
      </c>
      <c r="AA494" s="194">
        <f>IFERROR(Z494/Z499,"-")</f>
        <v>2.2508038585209004E-2</v>
      </c>
      <c r="AB494" s="195">
        <v>2186109</v>
      </c>
      <c r="AC494" s="195">
        <v>5</v>
      </c>
      <c r="AD494" s="195">
        <f t="shared" si="179"/>
        <v>312301.28571428574</v>
      </c>
      <c r="AE494" s="195">
        <f t="shared" si="180"/>
        <v>437221.8</v>
      </c>
      <c r="AF494" s="106">
        <f t="shared" si="181"/>
        <v>0.7142857142857143</v>
      </c>
      <c r="AG494" s="109">
        <v>65</v>
      </c>
      <c r="AH494" s="194">
        <f>IFERROR(AG494/AG499,"-")</f>
        <v>6.001846722068329E-2</v>
      </c>
      <c r="AI494" s="195">
        <v>43992461</v>
      </c>
      <c r="AJ494" s="195">
        <v>56</v>
      </c>
      <c r="AK494" s="195">
        <f t="shared" si="182"/>
        <v>676807.09230769228</v>
      </c>
      <c r="AL494" s="195">
        <f t="shared" si="183"/>
        <v>785579.66071428568</v>
      </c>
      <c r="AM494" s="106">
        <f t="shared" si="184"/>
        <v>0.86153846153846159</v>
      </c>
      <c r="AN494" s="109">
        <v>72</v>
      </c>
      <c r="AO494" s="194">
        <f>IFERROR(AN494/AN499,"-")</f>
        <v>4.5569620253164557E-2</v>
      </c>
      <c r="AP494" s="195">
        <v>41653376</v>
      </c>
      <c r="AQ494" s="195">
        <v>58</v>
      </c>
      <c r="AR494" s="195">
        <f t="shared" si="185"/>
        <v>578519.11111111112</v>
      </c>
      <c r="AS494" s="195">
        <f t="shared" si="186"/>
        <v>718161.6551724138</v>
      </c>
      <c r="AT494" s="106">
        <f t="shared" si="187"/>
        <v>0.80555555555555558</v>
      </c>
      <c r="AU494" s="109">
        <v>0</v>
      </c>
      <c r="AV494" s="194">
        <f>IFERROR(AU494/AU499,"-")</f>
        <v>0</v>
      </c>
      <c r="AW494" s="195">
        <v>0</v>
      </c>
      <c r="AX494" s="195">
        <v>0</v>
      </c>
      <c r="AY494" s="195" t="str">
        <f t="shared" si="188"/>
        <v>-</v>
      </c>
      <c r="AZ494" s="195" t="str">
        <f t="shared" si="189"/>
        <v>-</v>
      </c>
      <c r="BA494" s="106" t="str">
        <f t="shared" si="190"/>
        <v>-</v>
      </c>
      <c r="BB494" s="109">
        <v>35</v>
      </c>
      <c r="BC494" s="194">
        <f>IFERROR(BB494/BB499,"-")</f>
        <v>2.5125628140703519E-2</v>
      </c>
      <c r="BD494" s="195">
        <v>12770777</v>
      </c>
      <c r="BE494" s="195">
        <v>21</v>
      </c>
      <c r="BF494" s="195">
        <f t="shared" si="191"/>
        <v>364879.34285714285</v>
      </c>
      <c r="BG494" s="195">
        <f t="shared" si="192"/>
        <v>608132.23809523811</v>
      </c>
      <c r="BH494" s="106">
        <f t="shared" si="193"/>
        <v>0.6</v>
      </c>
      <c r="BJ494" s="59"/>
    </row>
    <row r="495" spans="2:62" s="8" customFormat="1">
      <c r="B495" s="404"/>
      <c r="C495" s="407"/>
      <c r="D495" s="105" t="s">
        <v>133</v>
      </c>
      <c r="E495" s="110">
        <v>30</v>
      </c>
      <c r="F495" s="196">
        <f>IFERROR(E495/E499,"-")</f>
        <v>0.10067114093959731</v>
      </c>
      <c r="G495" s="52">
        <v>31407579</v>
      </c>
      <c r="H495" s="52">
        <v>29</v>
      </c>
      <c r="I495" s="52">
        <f t="shared" si="194"/>
        <v>1046919.3</v>
      </c>
      <c r="J495" s="52">
        <f t="shared" si="171"/>
        <v>1083019.9655172413</v>
      </c>
      <c r="K495" s="10">
        <f t="shared" si="172"/>
        <v>0.96666666666666667</v>
      </c>
      <c r="L495" s="110">
        <v>134</v>
      </c>
      <c r="M495" s="196">
        <f>IFERROR(L495/L499,"-")</f>
        <v>4.2338072669826227E-2</v>
      </c>
      <c r="N495" s="52">
        <v>150289400</v>
      </c>
      <c r="O495" s="52">
        <v>127</v>
      </c>
      <c r="P495" s="52">
        <f t="shared" si="173"/>
        <v>1121562.6865671643</v>
      </c>
      <c r="Q495" s="52">
        <f t="shared" si="174"/>
        <v>1183381.1023622048</v>
      </c>
      <c r="R495" s="10">
        <f t="shared" si="175"/>
        <v>0.94776119402985071</v>
      </c>
      <c r="S495" s="110">
        <v>0</v>
      </c>
      <c r="T495" s="196">
        <f>IFERROR(S495/S499,"-")</f>
        <v>0</v>
      </c>
      <c r="U495" s="52">
        <v>0</v>
      </c>
      <c r="V495" s="52">
        <v>0</v>
      </c>
      <c r="W495" s="52" t="str">
        <f t="shared" si="176"/>
        <v>-</v>
      </c>
      <c r="X495" s="52" t="str">
        <f t="shared" si="177"/>
        <v>-</v>
      </c>
      <c r="Y495" s="10" t="str">
        <f t="shared" si="178"/>
        <v>-</v>
      </c>
      <c r="Z495" s="110">
        <v>0</v>
      </c>
      <c r="AA495" s="196">
        <f>IFERROR(Z495/Z499,"-")</f>
        <v>0</v>
      </c>
      <c r="AB495" s="52">
        <v>0</v>
      </c>
      <c r="AC495" s="52">
        <v>0</v>
      </c>
      <c r="AD495" s="52" t="str">
        <f t="shared" si="179"/>
        <v>-</v>
      </c>
      <c r="AE495" s="52" t="str">
        <f t="shared" si="180"/>
        <v>-</v>
      </c>
      <c r="AF495" s="10" t="str">
        <f t="shared" si="181"/>
        <v>-</v>
      </c>
      <c r="AG495" s="110">
        <v>61</v>
      </c>
      <c r="AH495" s="196">
        <f>IFERROR(AG495/AG499,"-")</f>
        <v>5.6325023084025858E-2</v>
      </c>
      <c r="AI495" s="52">
        <v>72968685</v>
      </c>
      <c r="AJ495" s="52">
        <v>60</v>
      </c>
      <c r="AK495" s="52">
        <f t="shared" si="182"/>
        <v>1196207.9508196721</v>
      </c>
      <c r="AL495" s="52">
        <f t="shared" si="183"/>
        <v>1216144.75</v>
      </c>
      <c r="AM495" s="10">
        <f t="shared" si="184"/>
        <v>0.98360655737704916</v>
      </c>
      <c r="AN495" s="110">
        <v>57</v>
      </c>
      <c r="AO495" s="196">
        <f>IFERROR(AN495/AN499,"-")</f>
        <v>3.6075949367088606E-2</v>
      </c>
      <c r="AP495" s="52">
        <v>53569215</v>
      </c>
      <c r="AQ495" s="52">
        <v>52</v>
      </c>
      <c r="AR495" s="52">
        <f t="shared" si="185"/>
        <v>939810.78947368416</v>
      </c>
      <c r="AS495" s="52">
        <f t="shared" si="186"/>
        <v>1030177.2115384615</v>
      </c>
      <c r="AT495" s="10">
        <f t="shared" si="187"/>
        <v>0.91228070175438591</v>
      </c>
      <c r="AU495" s="110">
        <v>134</v>
      </c>
      <c r="AV495" s="196">
        <f>IFERROR(AU495/AU499,"-")</f>
        <v>0.62616822429906538</v>
      </c>
      <c r="AW495" s="52">
        <v>150289400</v>
      </c>
      <c r="AX495" s="52">
        <v>127</v>
      </c>
      <c r="AY495" s="52">
        <f t="shared" si="188"/>
        <v>1121562.6865671643</v>
      </c>
      <c r="AZ495" s="52">
        <f t="shared" si="189"/>
        <v>1183381.1023622048</v>
      </c>
      <c r="BA495" s="10">
        <f t="shared" si="190"/>
        <v>0.94776119402985071</v>
      </c>
      <c r="BB495" s="110">
        <v>18</v>
      </c>
      <c r="BC495" s="196">
        <f>IFERROR(BB495/BB499,"-")</f>
        <v>1.2921751615218953E-2</v>
      </c>
      <c r="BD495" s="52">
        <v>15901707</v>
      </c>
      <c r="BE495" s="52">
        <v>17</v>
      </c>
      <c r="BF495" s="52">
        <f t="shared" si="191"/>
        <v>883428.16666666663</v>
      </c>
      <c r="BG495" s="52">
        <f t="shared" si="192"/>
        <v>935394.5294117647</v>
      </c>
      <c r="BH495" s="10">
        <f t="shared" si="193"/>
        <v>0.94444444444444442</v>
      </c>
      <c r="BJ495" s="59"/>
    </row>
    <row r="496" spans="2:62" s="8" customFormat="1">
      <c r="B496" s="404"/>
      <c r="C496" s="407"/>
      <c r="D496" s="105" t="s">
        <v>134</v>
      </c>
      <c r="E496" s="109">
        <v>12</v>
      </c>
      <c r="F496" s="194">
        <f>IFERROR(E496/E499,"-")</f>
        <v>4.0268456375838924E-2</v>
      </c>
      <c r="G496" s="195">
        <v>19161808</v>
      </c>
      <c r="H496" s="195">
        <v>12</v>
      </c>
      <c r="I496" s="195">
        <f t="shared" si="194"/>
        <v>1596817.3333333333</v>
      </c>
      <c r="J496" s="195">
        <f t="shared" si="171"/>
        <v>1596817.3333333333</v>
      </c>
      <c r="K496" s="106">
        <f t="shared" si="172"/>
        <v>1</v>
      </c>
      <c r="L496" s="109">
        <v>46</v>
      </c>
      <c r="M496" s="194">
        <f>IFERROR(L496/L499,"-")</f>
        <v>1.4533965244865719E-2</v>
      </c>
      <c r="N496" s="195">
        <v>77636788</v>
      </c>
      <c r="O496" s="195">
        <v>42</v>
      </c>
      <c r="P496" s="195">
        <f t="shared" si="173"/>
        <v>1687756.2608695652</v>
      </c>
      <c r="Q496" s="195">
        <f t="shared" si="174"/>
        <v>1848494.9523809524</v>
      </c>
      <c r="R496" s="106">
        <f t="shared" si="175"/>
        <v>0.91304347826086951</v>
      </c>
      <c r="S496" s="109">
        <v>0</v>
      </c>
      <c r="T496" s="194">
        <f>IFERROR(S496/S499,"-")</f>
        <v>0</v>
      </c>
      <c r="U496" s="195">
        <v>0</v>
      </c>
      <c r="V496" s="195">
        <v>0</v>
      </c>
      <c r="W496" s="195" t="str">
        <f t="shared" si="176"/>
        <v>-</v>
      </c>
      <c r="X496" s="195" t="str">
        <f t="shared" si="177"/>
        <v>-</v>
      </c>
      <c r="Y496" s="106" t="str">
        <f t="shared" si="178"/>
        <v>-</v>
      </c>
      <c r="Z496" s="109">
        <v>0</v>
      </c>
      <c r="AA496" s="194">
        <f>IFERROR(Z496/Z499,"-")</f>
        <v>0</v>
      </c>
      <c r="AB496" s="195">
        <v>0</v>
      </c>
      <c r="AC496" s="195">
        <v>0</v>
      </c>
      <c r="AD496" s="195" t="str">
        <f t="shared" si="179"/>
        <v>-</v>
      </c>
      <c r="AE496" s="195" t="str">
        <f t="shared" si="180"/>
        <v>-</v>
      </c>
      <c r="AF496" s="106" t="str">
        <f t="shared" si="181"/>
        <v>-</v>
      </c>
      <c r="AG496" s="109">
        <v>25</v>
      </c>
      <c r="AH496" s="194">
        <f>IFERROR(AG496/AG499,"-")</f>
        <v>2.3084025854108958E-2</v>
      </c>
      <c r="AI496" s="195">
        <v>38011333</v>
      </c>
      <c r="AJ496" s="195">
        <v>22</v>
      </c>
      <c r="AK496" s="195">
        <f t="shared" si="182"/>
        <v>1520453.32</v>
      </c>
      <c r="AL496" s="195">
        <f t="shared" si="183"/>
        <v>1727787.8636363635</v>
      </c>
      <c r="AM496" s="106">
        <f t="shared" si="184"/>
        <v>0.88</v>
      </c>
      <c r="AN496" s="109">
        <v>14</v>
      </c>
      <c r="AO496" s="194">
        <f>IFERROR(AN496/AN499,"-")</f>
        <v>8.8607594936708865E-3</v>
      </c>
      <c r="AP496" s="195">
        <v>26264582</v>
      </c>
      <c r="AQ496" s="195">
        <v>14</v>
      </c>
      <c r="AR496" s="195">
        <f t="shared" si="185"/>
        <v>1876041.5714285714</v>
      </c>
      <c r="AS496" s="195">
        <f t="shared" si="186"/>
        <v>1876041.5714285714</v>
      </c>
      <c r="AT496" s="106">
        <f t="shared" si="187"/>
        <v>1</v>
      </c>
      <c r="AU496" s="109">
        <v>46</v>
      </c>
      <c r="AV496" s="194">
        <f>IFERROR(AU496/AU499,"-")</f>
        <v>0.21495327102803738</v>
      </c>
      <c r="AW496" s="195">
        <v>77636788</v>
      </c>
      <c r="AX496" s="195">
        <v>42</v>
      </c>
      <c r="AY496" s="195">
        <f t="shared" si="188"/>
        <v>1687756.2608695652</v>
      </c>
      <c r="AZ496" s="195">
        <f t="shared" si="189"/>
        <v>1848494.9523809524</v>
      </c>
      <c r="BA496" s="106">
        <f t="shared" si="190"/>
        <v>0.91304347826086951</v>
      </c>
      <c r="BB496" s="109">
        <v>13</v>
      </c>
      <c r="BC496" s="194">
        <f>IFERROR(BB496/BB499,"-")</f>
        <v>9.3323761665470208E-3</v>
      </c>
      <c r="BD496" s="195">
        <v>24394771</v>
      </c>
      <c r="BE496" s="195">
        <v>12</v>
      </c>
      <c r="BF496" s="195">
        <f t="shared" si="191"/>
        <v>1876520.8461538462</v>
      </c>
      <c r="BG496" s="195">
        <f t="shared" si="192"/>
        <v>2032897.5833333333</v>
      </c>
      <c r="BH496" s="106">
        <f t="shared" si="193"/>
        <v>0.92307692307692313</v>
      </c>
      <c r="BJ496" s="59"/>
    </row>
    <row r="497" spans="2:62" s="8" customFormat="1">
      <c r="B497" s="404"/>
      <c r="C497" s="407"/>
      <c r="D497" s="105" t="s">
        <v>135</v>
      </c>
      <c r="E497" s="110">
        <v>5</v>
      </c>
      <c r="F497" s="196">
        <f>IFERROR(E497/E499,"-")</f>
        <v>1.6778523489932886E-2</v>
      </c>
      <c r="G497" s="52">
        <v>8938095</v>
      </c>
      <c r="H497" s="52">
        <v>5</v>
      </c>
      <c r="I497" s="52">
        <f t="shared" si="194"/>
        <v>1787619</v>
      </c>
      <c r="J497" s="52">
        <f t="shared" si="171"/>
        <v>1787619</v>
      </c>
      <c r="K497" s="10">
        <f t="shared" si="172"/>
        <v>1</v>
      </c>
      <c r="L497" s="110">
        <v>23</v>
      </c>
      <c r="M497" s="196">
        <f>IFERROR(L497/L499,"-")</f>
        <v>7.2669826224328595E-3</v>
      </c>
      <c r="N497" s="52">
        <v>50804847</v>
      </c>
      <c r="O497" s="52">
        <v>22</v>
      </c>
      <c r="P497" s="52">
        <f t="shared" si="173"/>
        <v>2208906.3913043477</v>
      </c>
      <c r="Q497" s="52">
        <f t="shared" si="174"/>
        <v>2309311.2272727271</v>
      </c>
      <c r="R497" s="10">
        <f t="shared" si="175"/>
        <v>0.95652173913043481</v>
      </c>
      <c r="S497" s="110">
        <v>0</v>
      </c>
      <c r="T497" s="196">
        <f>IFERROR(S497/S499,"-")</f>
        <v>0</v>
      </c>
      <c r="U497" s="52">
        <v>0</v>
      </c>
      <c r="V497" s="52">
        <v>0</v>
      </c>
      <c r="W497" s="52" t="str">
        <f t="shared" si="176"/>
        <v>-</v>
      </c>
      <c r="X497" s="52" t="str">
        <f t="shared" si="177"/>
        <v>-</v>
      </c>
      <c r="Y497" s="10" t="str">
        <f t="shared" si="178"/>
        <v>-</v>
      </c>
      <c r="Z497" s="110">
        <v>0</v>
      </c>
      <c r="AA497" s="196">
        <f>IFERROR(Z497/Z499,"-")</f>
        <v>0</v>
      </c>
      <c r="AB497" s="52">
        <v>0</v>
      </c>
      <c r="AC497" s="52">
        <v>0</v>
      </c>
      <c r="AD497" s="52" t="str">
        <f t="shared" si="179"/>
        <v>-</v>
      </c>
      <c r="AE497" s="52" t="str">
        <f t="shared" si="180"/>
        <v>-</v>
      </c>
      <c r="AF497" s="10" t="str">
        <f t="shared" si="181"/>
        <v>-</v>
      </c>
      <c r="AG497" s="110">
        <v>14</v>
      </c>
      <c r="AH497" s="196">
        <f>IFERROR(AG497/AG499,"-")</f>
        <v>1.2927054478301015E-2</v>
      </c>
      <c r="AI497" s="52">
        <v>35220176</v>
      </c>
      <c r="AJ497" s="52">
        <v>14</v>
      </c>
      <c r="AK497" s="52">
        <f t="shared" si="182"/>
        <v>2515726.8571428573</v>
      </c>
      <c r="AL497" s="52">
        <f t="shared" si="183"/>
        <v>2515726.8571428573</v>
      </c>
      <c r="AM497" s="10">
        <f t="shared" si="184"/>
        <v>1</v>
      </c>
      <c r="AN497" s="110">
        <v>5</v>
      </c>
      <c r="AO497" s="196">
        <f>IFERROR(AN497/AN499,"-")</f>
        <v>3.1645569620253164E-3</v>
      </c>
      <c r="AP497" s="52">
        <v>6390155</v>
      </c>
      <c r="AQ497" s="52">
        <v>5</v>
      </c>
      <c r="AR497" s="52">
        <f t="shared" si="185"/>
        <v>1278031</v>
      </c>
      <c r="AS497" s="52">
        <f t="shared" si="186"/>
        <v>1278031</v>
      </c>
      <c r="AT497" s="10">
        <f t="shared" si="187"/>
        <v>1</v>
      </c>
      <c r="AU497" s="110">
        <v>23</v>
      </c>
      <c r="AV497" s="196">
        <f>IFERROR(AU497/AU499,"-")</f>
        <v>0.10747663551401869</v>
      </c>
      <c r="AW497" s="52">
        <v>50804847</v>
      </c>
      <c r="AX497" s="52">
        <v>22</v>
      </c>
      <c r="AY497" s="52">
        <f t="shared" si="188"/>
        <v>2208906.3913043477</v>
      </c>
      <c r="AZ497" s="52">
        <f t="shared" si="189"/>
        <v>2309311.2272727271</v>
      </c>
      <c r="BA497" s="10">
        <f t="shared" si="190"/>
        <v>0.95652173913043481</v>
      </c>
      <c r="BB497" s="110">
        <v>4</v>
      </c>
      <c r="BC497" s="196">
        <f>IFERROR(BB497/BB499,"-")</f>
        <v>2.871500358937545E-3</v>
      </c>
      <c r="BD497" s="52">
        <v>5275057</v>
      </c>
      <c r="BE497" s="52">
        <v>3</v>
      </c>
      <c r="BF497" s="52">
        <f t="shared" si="191"/>
        <v>1318764.25</v>
      </c>
      <c r="BG497" s="52">
        <f t="shared" si="192"/>
        <v>1758352.3333333333</v>
      </c>
      <c r="BH497" s="10">
        <f t="shared" si="193"/>
        <v>0.75</v>
      </c>
      <c r="BJ497" s="59"/>
    </row>
    <row r="498" spans="2:62" s="8" customFormat="1">
      <c r="B498" s="404"/>
      <c r="C498" s="407"/>
      <c r="D498" s="108" t="s">
        <v>136</v>
      </c>
      <c r="E498" s="303">
        <v>2</v>
      </c>
      <c r="F498" s="197">
        <f>IFERROR(E498/E499,"-")</f>
        <v>6.7114093959731542E-3</v>
      </c>
      <c r="G498" s="98">
        <v>2094536</v>
      </c>
      <c r="H498" s="98">
        <v>2</v>
      </c>
      <c r="I498" s="98">
        <f t="shared" si="194"/>
        <v>1047268</v>
      </c>
      <c r="J498" s="98">
        <f t="shared" si="171"/>
        <v>1047268</v>
      </c>
      <c r="K498" s="26">
        <f t="shared" si="172"/>
        <v>1</v>
      </c>
      <c r="L498" s="303">
        <v>11</v>
      </c>
      <c r="M498" s="197">
        <f>IFERROR(L498/L499,"-")</f>
        <v>3.4755134281200632E-3</v>
      </c>
      <c r="N498" s="98">
        <v>33245310</v>
      </c>
      <c r="O498" s="98">
        <v>11</v>
      </c>
      <c r="P498" s="98">
        <f t="shared" si="173"/>
        <v>3022300.9090909092</v>
      </c>
      <c r="Q498" s="98">
        <f t="shared" si="174"/>
        <v>3022300.9090909092</v>
      </c>
      <c r="R498" s="26">
        <f t="shared" si="175"/>
        <v>1</v>
      </c>
      <c r="S498" s="303">
        <v>0</v>
      </c>
      <c r="T498" s="197">
        <f>IFERROR(S498/S499,"-")</f>
        <v>0</v>
      </c>
      <c r="U498" s="98">
        <v>0</v>
      </c>
      <c r="V498" s="98">
        <v>0</v>
      </c>
      <c r="W498" s="98" t="str">
        <f t="shared" si="176"/>
        <v>-</v>
      </c>
      <c r="X498" s="98" t="str">
        <f t="shared" si="177"/>
        <v>-</v>
      </c>
      <c r="Y498" s="26" t="str">
        <f t="shared" si="178"/>
        <v>-</v>
      </c>
      <c r="Z498" s="303">
        <v>0</v>
      </c>
      <c r="AA498" s="197">
        <f>IFERROR(Z498/Z499,"-")</f>
        <v>0</v>
      </c>
      <c r="AB498" s="98">
        <v>0</v>
      </c>
      <c r="AC498" s="98">
        <v>0</v>
      </c>
      <c r="AD498" s="98" t="str">
        <f t="shared" si="179"/>
        <v>-</v>
      </c>
      <c r="AE498" s="98" t="str">
        <f t="shared" si="180"/>
        <v>-</v>
      </c>
      <c r="AF498" s="26" t="str">
        <f t="shared" si="181"/>
        <v>-</v>
      </c>
      <c r="AG498" s="303">
        <v>3</v>
      </c>
      <c r="AH498" s="197">
        <f>IFERROR(AG498/AG499,"-")</f>
        <v>2.7700831024930748E-3</v>
      </c>
      <c r="AI498" s="98">
        <v>8695238</v>
      </c>
      <c r="AJ498" s="98">
        <v>3</v>
      </c>
      <c r="AK498" s="98">
        <f t="shared" si="182"/>
        <v>2898412.6666666665</v>
      </c>
      <c r="AL498" s="98">
        <f t="shared" si="183"/>
        <v>2898412.6666666665</v>
      </c>
      <c r="AM498" s="26">
        <f t="shared" si="184"/>
        <v>1</v>
      </c>
      <c r="AN498" s="303">
        <v>8</v>
      </c>
      <c r="AO498" s="197">
        <f>IFERROR(AN498/AN499,"-")</f>
        <v>5.0632911392405064E-3</v>
      </c>
      <c r="AP498" s="98">
        <v>24550072</v>
      </c>
      <c r="AQ498" s="98">
        <v>8</v>
      </c>
      <c r="AR498" s="98">
        <f t="shared" si="185"/>
        <v>3068759</v>
      </c>
      <c r="AS498" s="98">
        <f t="shared" si="186"/>
        <v>3068759</v>
      </c>
      <c r="AT498" s="26">
        <f t="shared" si="187"/>
        <v>1</v>
      </c>
      <c r="AU498" s="303">
        <v>11</v>
      </c>
      <c r="AV498" s="197">
        <f>IFERROR(AU498/AU499,"-")</f>
        <v>5.1401869158878503E-2</v>
      </c>
      <c r="AW498" s="98">
        <v>33245310</v>
      </c>
      <c r="AX498" s="98">
        <v>11</v>
      </c>
      <c r="AY498" s="98">
        <f t="shared" si="188"/>
        <v>3022300.9090909092</v>
      </c>
      <c r="AZ498" s="98">
        <f t="shared" si="189"/>
        <v>3022300.9090909092</v>
      </c>
      <c r="BA498" s="26">
        <f t="shared" si="190"/>
        <v>1</v>
      </c>
      <c r="BB498" s="303">
        <v>0</v>
      </c>
      <c r="BC498" s="197">
        <f>IFERROR(BB498/BB499,"-")</f>
        <v>0</v>
      </c>
      <c r="BD498" s="98">
        <v>0</v>
      </c>
      <c r="BE498" s="98">
        <v>0</v>
      </c>
      <c r="BF498" s="98" t="str">
        <f t="shared" si="191"/>
        <v>-</v>
      </c>
      <c r="BG498" s="98" t="str">
        <f t="shared" si="192"/>
        <v>-</v>
      </c>
      <c r="BH498" s="26" t="str">
        <f t="shared" si="193"/>
        <v>-</v>
      </c>
      <c r="BJ498" s="59"/>
    </row>
    <row r="499" spans="2:62" s="8" customFormat="1">
      <c r="B499" s="405"/>
      <c r="C499" s="408"/>
      <c r="D499" s="221" t="s">
        <v>64</v>
      </c>
      <c r="E499" s="111">
        <f>SUM(E491:E498)</f>
        <v>298</v>
      </c>
      <c r="F499" s="198">
        <f>IFERROR(E499/E499,"-")</f>
        <v>1</v>
      </c>
      <c r="G499" s="99">
        <f>SUM(G491:G498)</f>
        <v>86942522</v>
      </c>
      <c r="H499" s="99">
        <f>SUM(H491:H498)</f>
        <v>108</v>
      </c>
      <c r="I499" s="99">
        <f t="shared" si="194"/>
        <v>291753.42953020136</v>
      </c>
      <c r="J499" s="99">
        <f t="shared" si="171"/>
        <v>805023.3518518518</v>
      </c>
      <c r="K499" s="87">
        <f t="shared" si="172"/>
        <v>0.36241610738255031</v>
      </c>
      <c r="L499" s="111">
        <f>SUM(L491:L498)</f>
        <v>3165</v>
      </c>
      <c r="M499" s="198">
        <f>IFERROR(L499/L499,"-")</f>
        <v>1</v>
      </c>
      <c r="N499" s="99">
        <f>SUM(N491:N498)</f>
        <v>426564934</v>
      </c>
      <c r="O499" s="99">
        <f>SUM(O491:O498)</f>
        <v>435</v>
      </c>
      <c r="P499" s="99">
        <f t="shared" si="173"/>
        <v>134775.6505529226</v>
      </c>
      <c r="Q499" s="99">
        <f t="shared" si="174"/>
        <v>980609.04367816087</v>
      </c>
      <c r="R499" s="87">
        <f t="shared" si="175"/>
        <v>0.13744075829383887</v>
      </c>
      <c r="S499" s="111">
        <f>SUM(S491:S498)</f>
        <v>164</v>
      </c>
      <c r="T499" s="198">
        <f>IFERROR(S499/S499,"-")</f>
        <v>1</v>
      </c>
      <c r="U499" s="99">
        <f>SUM(U491:U498)</f>
        <v>6773622</v>
      </c>
      <c r="V499" s="99">
        <f>SUM(V491:V498)</f>
        <v>11</v>
      </c>
      <c r="W499" s="99">
        <f t="shared" si="176"/>
        <v>41302.57317073171</v>
      </c>
      <c r="X499" s="99">
        <f t="shared" si="177"/>
        <v>615783.81818181823</v>
      </c>
      <c r="Y499" s="87">
        <f t="shared" si="178"/>
        <v>6.7073170731707321E-2</v>
      </c>
      <c r="Z499" s="111">
        <f>SUM(Z491:Z498)</f>
        <v>311</v>
      </c>
      <c r="AA499" s="198">
        <f>IFERROR(Z499/Z499,"-")</f>
        <v>1</v>
      </c>
      <c r="AB499" s="99">
        <f>SUM(AB491:AB498)</f>
        <v>3188803</v>
      </c>
      <c r="AC499" s="99">
        <f>SUM(AC491:AC498)</f>
        <v>8</v>
      </c>
      <c r="AD499" s="99">
        <f t="shared" si="179"/>
        <v>10253.385852090032</v>
      </c>
      <c r="AE499" s="99">
        <f t="shared" si="180"/>
        <v>398600.375</v>
      </c>
      <c r="AF499" s="87">
        <f t="shared" si="181"/>
        <v>2.5723472668810289E-2</v>
      </c>
      <c r="AG499" s="111">
        <f>SUM(AG491:AG498)</f>
        <v>1083</v>
      </c>
      <c r="AH499" s="198">
        <f>IFERROR(AG499/AG499,"-")</f>
        <v>1</v>
      </c>
      <c r="AI499" s="99">
        <f>SUM(AI491:AI498)</f>
        <v>208745207</v>
      </c>
      <c r="AJ499" s="99">
        <f>SUM(AJ491:AJ498)</f>
        <v>205</v>
      </c>
      <c r="AK499" s="99">
        <f t="shared" si="182"/>
        <v>192747.19021237304</v>
      </c>
      <c r="AL499" s="99">
        <f t="shared" si="183"/>
        <v>1018269.3024390244</v>
      </c>
      <c r="AM499" s="87">
        <f t="shared" si="184"/>
        <v>0.18928901200369344</v>
      </c>
      <c r="AN499" s="111">
        <f>SUM(AN491:AN498)</f>
        <v>1580</v>
      </c>
      <c r="AO499" s="198">
        <f>IFERROR(AN499/AN499,"-")</f>
        <v>1</v>
      </c>
      <c r="AP499" s="99">
        <f>SUM(AP491:AP498)</f>
        <v>161550413</v>
      </c>
      <c r="AQ499" s="99">
        <f>SUM(AQ491:AQ498)</f>
        <v>187</v>
      </c>
      <c r="AR499" s="99">
        <f t="shared" si="185"/>
        <v>102247.09683544304</v>
      </c>
      <c r="AS499" s="99">
        <f t="shared" si="186"/>
        <v>863905.95187165774</v>
      </c>
      <c r="AT499" s="87">
        <f t="shared" si="187"/>
        <v>0.11835443037974684</v>
      </c>
      <c r="AU499" s="111">
        <f>SUM(AU491:AU498)</f>
        <v>214</v>
      </c>
      <c r="AV499" s="198">
        <f>IFERROR(AU499/AU499,"-")</f>
        <v>1</v>
      </c>
      <c r="AW499" s="99">
        <f>SUM(AW491:AW498)</f>
        <v>311976345</v>
      </c>
      <c r="AX499" s="99">
        <f>SUM(AX491:AX498)</f>
        <v>202</v>
      </c>
      <c r="AY499" s="99">
        <f t="shared" si="188"/>
        <v>1457833.3878504673</v>
      </c>
      <c r="AZ499" s="99">
        <f t="shared" si="189"/>
        <v>1544437.3514851485</v>
      </c>
      <c r="BA499" s="87">
        <f t="shared" si="190"/>
        <v>0.94392523364485981</v>
      </c>
      <c r="BB499" s="111">
        <f>SUM(BB491:BB498)</f>
        <v>1393</v>
      </c>
      <c r="BC499" s="198">
        <f>IFERROR(BB499/BB499,"-")</f>
        <v>1</v>
      </c>
      <c r="BD499" s="99">
        <f>SUM(BD491:BD498)</f>
        <v>64076776</v>
      </c>
      <c r="BE499" s="99">
        <f>SUM(BE491:BE498)</f>
        <v>81</v>
      </c>
      <c r="BF499" s="99">
        <f t="shared" si="191"/>
        <v>45999.121320890168</v>
      </c>
      <c r="BG499" s="99">
        <f t="shared" si="192"/>
        <v>791071.30864197528</v>
      </c>
      <c r="BH499" s="87">
        <f t="shared" si="193"/>
        <v>5.8147882268485281E-2</v>
      </c>
      <c r="BJ499" s="59"/>
    </row>
    <row r="500" spans="2:62" s="8" customFormat="1">
      <c r="B500" s="403">
        <v>56</v>
      </c>
      <c r="C500" s="406" t="s">
        <v>8</v>
      </c>
      <c r="D500" s="105" t="s">
        <v>132</v>
      </c>
      <c r="E500" s="109">
        <v>73</v>
      </c>
      <c r="F500" s="194">
        <f>IFERROR(E500/E508,"-")</f>
        <v>0.68867924528301883</v>
      </c>
      <c r="G500" s="195">
        <v>0</v>
      </c>
      <c r="H500" s="195">
        <v>0</v>
      </c>
      <c r="I500" s="195">
        <f t="shared" si="194"/>
        <v>0</v>
      </c>
      <c r="J500" s="195" t="str">
        <f t="shared" si="171"/>
        <v>-</v>
      </c>
      <c r="K500" s="106">
        <f t="shared" si="172"/>
        <v>0</v>
      </c>
      <c r="L500" s="109">
        <v>1132</v>
      </c>
      <c r="M500" s="194">
        <f>IFERROR(L500/L508,"-")</f>
        <v>0.8775193798449612</v>
      </c>
      <c r="N500" s="195">
        <v>0</v>
      </c>
      <c r="O500" s="195">
        <v>0</v>
      </c>
      <c r="P500" s="195">
        <f t="shared" si="173"/>
        <v>0</v>
      </c>
      <c r="Q500" s="195" t="str">
        <f t="shared" si="174"/>
        <v>-</v>
      </c>
      <c r="R500" s="106">
        <f t="shared" si="175"/>
        <v>0</v>
      </c>
      <c r="S500" s="109">
        <v>88</v>
      </c>
      <c r="T500" s="194">
        <f>IFERROR(S500/S508,"-")</f>
        <v>0.95652173913043481</v>
      </c>
      <c r="U500" s="195">
        <v>0</v>
      </c>
      <c r="V500" s="195">
        <v>0</v>
      </c>
      <c r="W500" s="195">
        <f t="shared" si="176"/>
        <v>0</v>
      </c>
      <c r="X500" s="195" t="str">
        <f t="shared" si="177"/>
        <v>-</v>
      </c>
      <c r="Y500" s="106">
        <f t="shared" si="178"/>
        <v>0</v>
      </c>
      <c r="Z500" s="109">
        <v>179</v>
      </c>
      <c r="AA500" s="194">
        <f>IFERROR(Z500/Z508,"-")</f>
        <v>0.97282608695652173</v>
      </c>
      <c r="AB500" s="195">
        <v>0</v>
      </c>
      <c r="AC500" s="195">
        <v>0</v>
      </c>
      <c r="AD500" s="195">
        <f t="shared" si="179"/>
        <v>0</v>
      </c>
      <c r="AE500" s="195" t="str">
        <f t="shared" si="180"/>
        <v>-</v>
      </c>
      <c r="AF500" s="106">
        <f t="shared" si="181"/>
        <v>0</v>
      </c>
      <c r="AG500" s="109">
        <v>318</v>
      </c>
      <c r="AH500" s="194">
        <f>IFERROR(AG500/AG508,"-")</f>
        <v>0.83464566929133854</v>
      </c>
      <c r="AI500" s="195">
        <v>0</v>
      </c>
      <c r="AJ500" s="195">
        <v>0</v>
      </c>
      <c r="AK500" s="195">
        <f t="shared" si="182"/>
        <v>0</v>
      </c>
      <c r="AL500" s="195" t="str">
        <f t="shared" si="183"/>
        <v>-</v>
      </c>
      <c r="AM500" s="106">
        <f t="shared" si="184"/>
        <v>0</v>
      </c>
      <c r="AN500" s="109">
        <v>547</v>
      </c>
      <c r="AO500" s="194">
        <f>IFERROR(AN500/AN508,"-")</f>
        <v>0.87240829346092508</v>
      </c>
      <c r="AP500" s="195">
        <v>0</v>
      </c>
      <c r="AQ500" s="195">
        <v>0</v>
      </c>
      <c r="AR500" s="195">
        <f t="shared" si="185"/>
        <v>0</v>
      </c>
      <c r="AS500" s="195" t="str">
        <f t="shared" si="186"/>
        <v>-</v>
      </c>
      <c r="AT500" s="106">
        <f t="shared" si="187"/>
        <v>0</v>
      </c>
      <c r="AU500" s="109">
        <v>0</v>
      </c>
      <c r="AV500" s="194">
        <f>IFERROR(AU500/AU508,"-")</f>
        <v>0</v>
      </c>
      <c r="AW500" s="195">
        <v>0</v>
      </c>
      <c r="AX500" s="195">
        <v>0</v>
      </c>
      <c r="AY500" s="195" t="str">
        <f t="shared" si="188"/>
        <v>-</v>
      </c>
      <c r="AZ500" s="195" t="str">
        <f t="shared" si="189"/>
        <v>-</v>
      </c>
      <c r="BA500" s="106" t="str">
        <f t="shared" si="190"/>
        <v>-</v>
      </c>
      <c r="BB500" s="109">
        <v>679</v>
      </c>
      <c r="BC500" s="194">
        <f>IFERROR(BB500/BB508,"-")</f>
        <v>0.94965034965034967</v>
      </c>
      <c r="BD500" s="195">
        <v>0</v>
      </c>
      <c r="BE500" s="195">
        <v>0</v>
      </c>
      <c r="BF500" s="195">
        <f t="shared" si="191"/>
        <v>0</v>
      </c>
      <c r="BG500" s="195" t="str">
        <f t="shared" si="192"/>
        <v>-</v>
      </c>
      <c r="BH500" s="106">
        <f t="shared" si="193"/>
        <v>0</v>
      </c>
      <c r="BJ500" s="59"/>
    </row>
    <row r="501" spans="2:62" s="8" customFormat="1">
      <c r="B501" s="404"/>
      <c r="C501" s="407"/>
      <c r="D501" s="105" t="s">
        <v>129</v>
      </c>
      <c r="E501" s="110">
        <v>6</v>
      </c>
      <c r="F501" s="196">
        <f>IFERROR(E501/E508,"-")</f>
        <v>5.6603773584905662E-2</v>
      </c>
      <c r="G501" s="52">
        <v>657725</v>
      </c>
      <c r="H501" s="52">
        <v>3</v>
      </c>
      <c r="I501" s="52">
        <f t="shared" si="194"/>
        <v>109620.83333333333</v>
      </c>
      <c r="J501" s="52">
        <f t="shared" si="171"/>
        <v>219241.66666666666</v>
      </c>
      <c r="K501" s="10">
        <f t="shared" si="172"/>
        <v>0.5</v>
      </c>
      <c r="L501" s="110">
        <v>50</v>
      </c>
      <c r="M501" s="196">
        <f>IFERROR(L501/L508,"-")</f>
        <v>3.875968992248062E-2</v>
      </c>
      <c r="N501" s="52">
        <v>2502822</v>
      </c>
      <c r="O501" s="52">
        <v>19</v>
      </c>
      <c r="P501" s="52">
        <f t="shared" si="173"/>
        <v>50056.44</v>
      </c>
      <c r="Q501" s="52">
        <f t="shared" si="174"/>
        <v>131727.47368421053</v>
      </c>
      <c r="R501" s="10">
        <f t="shared" si="175"/>
        <v>0.38</v>
      </c>
      <c r="S501" s="110">
        <v>2</v>
      </c>
      <c r="T501" s="196">
        <f>IFERROR(S501/S508,"-")</f>
        <v>2.1739130434782608E-2</v>
      </c>
      <c r="U501" s="52">
        <v>313238</v>
      </c>
      <c r="V501" s="52">
        <v>2</v>
      </c>
      <c r="W501" s="52">
        <f t="shared" si="176"/>
        <v>156619</v>
      </c>
      <c r="X501" s="52">
        <f t="shared" si="177"/>
        <v>156619</v>
      </c>
      <c r="Y501" s="10">
        <f t="shared" si="178"/>
        <v>1</v>
      </c>
      <c r="Z501" s="110">
        <v>0</v>
      </c>
      <c r="AA501" s="196">
        <f>IFERROR(Z501/Z508,"-")</f>
        <v>0</v>
      </c>
      <c r="AB501" s="52">
        <v>0</v>
      </c>
      <c r="AC501" s="52">
        <v>0</v>
      </c>
      <c r="AD501" s="52" t="str">
        <f t="shared" si="179"/>
        <v>-</v>
      </c>
      <c r="AE501" s="52" t="str">
        <f t="shared" si="180"/>
        <v>-</v>
      </c>
      <c r="AF501" s="10" t="str">
        <f t="shared" si="181"/>
        <v>-</v>
      </c>
      <c r="AG501" s="110">
        <v>20</v>
      </c>
      <c r="AH501" s="196">
        <f>IFERROR(AG501/AG508,"-")</f>
        <v>5.2493438320209973E-2</v>
      </c>
      <c r="AI501" s="52">
        <v>714151</v>
      </c>
      <c r="AJ501" s="52">
        <v>5</v>
      </c>
      <c r="AK501" s="52">
        <f t="shared" si="182"/>
        <v>35707.550000000003</v>
      </c>
      <c r="AL501" s="52">
        <f t="shared" si="183"/>
        <v>142830.20000000001</v>
      </c>
      <c r="AM501" s="10">
        <f t="shared" si="184"/>
        <v>0.25</v>
      </c>
      <c r="AN501" s="110">
        <v>28</v>
      </c>
      <c r="AO501" s="196">
        <f>IFERROR(AN501/AN508,"-")</f>
        <v>4.4657097288676235E-2</v>
      </c>
      <c r="AP501" s="52">
        <v>1475433</v>
      </c>
      <c r="AQ501" s="52">
        <v>12</v>
      </c>
      <c r="AR501" s="52">
        <f t="shared" si="185"/>
        <v>52694.035714285717</v>
      </c>
      <c r="AS501" s="52">
        <f t="shared" si="186"/>
        <v>122952.75</v>
      </c>
      <c r="AT501" s="10">
        <f t="shared" si="187"/>
        <v>0.42857142857142855</v>
      </c>
      <c r="AU501" s="110">
        <v>0</v>
      </c>
      <c r="AV501" s="196">
        <f>IFERROR(AU501/AU508,"-")</f>
        <v>0</v>
      </c>
      <c r="AW501" s="52">
        <v>0</v>
      </c>
      <c r="AX501" s="52">
        <v>0</v>
      </c>
      <c r="AY501" s="52" t="str">
        <f t="shared" si="188"/>
        <v>-</v>
      </c>
      <c r="AZ501" s="52" t="str">
        <f t="shared" si="189"/>
        <v>-</v>
      </c>
      <c r="BA501" s="10" t="str">
        <f t="shared" si="190"/>
        <v>-</v>
      </c>
      <c r="BB501" s="110">
        <v>14</v>
      </c>
      <c r="BC501" s="196">
        <f>IFERROR(BB501/BB508,"-")</f>
        <v>1.9580419580419582E-2</v>
      </c>
      <c r="BD501" s="52">
        <v>661369</v>
      </c>
      <c r="BE501" s="52">
        <v>6</v>
      </c>
      <c r="BF501" s="52">
        <f t="shared" si="191"/>
        <v>47240.642857142855</v>
      </c>
      <c r="BG501" s="52">
        <f t="shared" si="192"/>
        <v>110228.16666666667</v>
      </c>
      <c r="BH501" s="10">
        <f t="shared" si="193"/>
        <v>0.42857142857142855</v>
      </c>
      <c r="BJ501" s="59"/>
    </row>
    <row r="502" spans="2:62" s="8" customFormat="1">
      <c r="B502" s="404"/>
      <c r="C502" s="407"/>
      <c r="D502" s="105" t="s">
        <v>130</v>
      </c>
      <c r="E502" s="110">
        <v>6</v>
      </c>
      <c r="F502" s="196">
        <f>IFERROR(E502/E508,"-")</f>
        <v>5.6603773584905662E-2</v>
      </c>
      <c r="G502" s="52">
        <v>991753</v>
      </c>
      <c r="H502" s="52">
        <v>5</v>
      </c>
      <c r="I502" s="52">
        <f t="shared" si="194"/>
        <v>165292.16666666666</v>
      </c>
      <c r="J502" s="52">
        <f t="shared" si="171"/>
        <v>198350.6</v>
      </c>
      <c r="K502" s="10">
        <f t="shared" si="172"/>
        <v>0.83333333333333337</v>
      </c>
      <c r="L502" s="110">
        <v>40</v>
      </c>
      <c r="M502" s="196">
        <f>IFERROR(L502/L508,"-")</f>
        <v>3.1007751937984496E-2</v>
      </c>
      <c r="N502" s="52">
        <v>4882161</v>
      </c>
      <c r="O502" s="52">
        <v>21</v>
      </c>
      <c r="P502" s="52">
        <f t="shared" si="173"/>
        <v>122054.02499999999</v>
      </c>
      <c r="Q502" s="52">
        <f t="shared" si="174"/>
        <v>232483.85714285713</v>
      </c>
      <c r="R502" s="10">
        <f t="shared" si="175"/>
        <v>0.52500000000000002</v>
      </c>
      <c r="S502" s="110">
        <v>1</v>
      </c>
      <c r="T502" s="196">
        <f>IFERROR(S502/S508,"-")</f>
        <v>1.0869565217391304E-2</v>
      </c>
      <c r="U502" s="52">
        <v>0</v>
      </c>
      <c r="V502" s="52">
        <v>0</v>
      </c>
      <c r="W502" s="52">
        <f t="shared" si="176"/>
        <v>0</v>
      </c>
      <c r="X502" s="52" t="str">
        <f t="shared" si="177"/>
        <v>-</v>
      </c>
      <c r="Y502" s="10">
        <f t="shared" si="178"/>
        <v>0</v>
      </c>
      <c r="Z502" s="110">
        <v>1</v>
      </c>
      <c r="AA502" s="196">
        <f>IFERROR(Z502/Z508,"-")</f>
        <v>5.434782608695652E-3</v>
      </c>
      <c r="AB502" s="52">
        <v>95112</v>
      </c>
      <c r="AC502" s="52">
        <v>1</v>
      </c>
      <c r="AD502" s="52">
        <f t="shared" si="179"/>
        <v>95112</v>
      </c>
      <c r="AE502" s="52">
        <f t="shared" si="180"/>
        <v>95112</v>
      </c>
      <c r="AF502" s="10">
        <f t="shared" si="181"/>
        <v>1</v>
      </c>
      <c r="AG502" s="110">
        <v>20</v>
      </c>
      <c r="AH502" s="196">
        <f>IFERROR(AG502/AG508,"-")</f>
        <v>5.2493438320209973E-2</v>
      </c>
      <c r="AI502" s="52">
        <v>2277070</v>
      </c>
      <c r="AJ502" s="52">
        <v>11</v>
      </c>
      <c r="AK502" s="52">
        <f t="shared" si="182"/>
        <v>113853.5</v>
      </c>
      <c r="AL502" s="52">
        <f t="shared" si="183"/>
        <v>207006.36363636365</v>
      </c>
      <c r="AM502" s="10">
        <f t="shared" si="184"/>
        <v>0.55000000000000004</v>
      </c>
      <c r="AN502" s="110">
        <v>18</v>
      </c>
      <c r="AO502" s="196">
        <f>IFERROR(AN502/AN508,"-")</f>
        <v>2.8708133971291867E-2</v>
      </c>
      <c r="AP502" s="52">
        <v>2509979</v>
      </c>
      <c r="AQ502" s="52">
        <v>9</v>
      </c>
      <c r="AR502" s="52">
        <f t="shared" si="185"/>
        <v>139443.27777777778</v>
      </c>
      <c r="AS502" s="52">
        <f t="shared" si="186"/>
        <v>278886.55555555556</v>
      </c>
      <c r="AT502" s="10">
        <f t="shared" si="187"/>
        <v>0.5</v>
      </c>
      <c r="AU502" s="110">
        <v>0</v>
      </c>
      <c r="AV502" s="196">
        <f>IFERROR(AU502/AU508,"-")</f>
        <v>0</v>
      </c>
      <c r="AW502" s="52">
        <v>0</v>
      </c>
      <c r="AX502" s="52">
        <v>0</v>
      </c>
      <c r="AY502" s="52" t="str">
        <f t="shared" si="188"/>
        <v>-</v>
      </c>
      <c r="AZ502" s="52" t="str">
        <f t="shared" si="189"/>
        <v>-</v>
      </c>
      <c r="BA502" s="10" t="str">
        <f t="shared" si="190"/>
        <v>-</v>
      </c>
      <c r="BB502" s="110">
        <v>7</v>
      </c>
      <c r="BC502" s="196">
        <f>IFERROR(BB502/BB508,"-")</f>
        <v>9.7902097902097911E-3</v>
      </c>
      <c r="BD502" s="52">
        <v>571102</v>
      </c>
      <c r="BE502" s="52">
        <v>5</v>
      </c>
      <c r="BF502" s="52">
        <f t="shared" si="191"/>
        <v>81586</v>
      </c>
      <c r="BG502" s="52">
        <f t="shared" si="192"/>
        <v>114220.4</v>
      </c>
      <c r="BH502" s="10">
        <f t="shared" si="193"/>
        <v>0.7142857142857143</v>
      </c>
      <c r="BJ502" s="59"/>
    </row>
    <row r="503" spans="2:62" s="8" customFormat="1">
      <c r="B503" s="404"/>
      <c r="C503" s="407"/>
      <c r="D503" s="105" t="s">
        <v>131</v>
      </c>
      <c r="E503" s="109">
        <v>6</v>
      </c>
      <c r="F503" s="194">
        <f>IFERROR(E503/E508,"-")</f>
        <v>5.6603773584905662E-2</v>
      </c>
      <c r="G503" s="195">
        <v>4251174</v>
      </c>
      <c r="H503" s="195">
        <v>5</v>
      </c>
      <c r="I503" s="195">
        <f t="shared" si="194"/>
        <v>708529</v>
      </c>
      <c r="J503" s="195">
        <f t="shared" si="171"/>
        <v>850234.8</v>
      </c>
      <c r="K503" s="106">
        <f t="shared" si="172"/>
        <v>0.83333333333333337</v>
      </c>
      <c r="L503" s="109">
        <v>26</v>
      </c>
      <c r="M503" s="194">
        <f>IFERROR(L503/L508,"-")</f>
        <v>2.0155038759689922E-2</v>
      </c>
      <c r="N503" s="195">
        <v>13406610</v>
      </c>
      <c r="O503" s="195">
        <v>17</v>
      </c>
      <c r="P503" s="195">
        <f t="shared" si="173"/>
        <v>515638.84615384613</v>
      </c>
      <c r="Q503" s="195">
        <f t="shared" si="174"/>
        <v>788624.1176470588</v>
      </c>
      <c r="R503" s="106">
        <f t="shared" si="175"/>
        <v>0.65384615384615385</v>
      </c>
      <c r="S503" s="109">
        <v>1</v>
      </c>
      <c r="T503" s="194">
        <f>IFERROR(S503/S508,"-")</f>
        <v>1.0869565217391304E-2</v>
      </c>
      <c r="U503" s="195">
        <v>1643000</v>
      </c>
      <c r="V503" s="195">
        <v>1</v>
      </c>
      <c r="W503" s="195">
        <f t="shared" si="176"/>
        <v>1643000</v>
      </c>
      <c r="X503" s="195">
        <f t="shared" si="177"/>
        <v>1643000</v>
      </c>
      <c r="Y503" s="106">
        <f t="shared" si="178"/>
        <v>1</v>
      </c>
      <c r="Z503" s="109">
        <v>4</v>
      </c>
      <c r="AA503" s="194">
        <f>IFERROR(Z503/Z508,"-")</f>
        <v>2.1739130434782608E-2</v>
      </c>
      <c r="AB503" s="195">
        <v>1965721</v>
      </c>
      <c r="AC503" s="195">
        <v>4</v>
      </c>
      <c r="AD503" s="195">
        <f t="shared" si="179"/>
        <v>491430.25</v>
      </c>
      <c r="AE503" s="195">
        <f t="shared" si="180"/>
        <v>491430.25</v>
      </c>
      <c r="AF503" s="106">
        <f t="shared" si="181"/>
        <v>1</v>
      </c>
      <c r="AG503" s="109">
        <v>7</v>
      </c>
      <c r="AH503" s="194">
        <f>IFERROR(AG503/AG508,"-")</f>
        <v>1.8372703412073491E-2</v>
      </c>
      <c r="AI503" s="195">
        <v>4746096</v>
      </c>
      <c r="AJ503" s="195">
        <v>6</v>
      </c>
      <c r="AK503" s="195">
        <f t="shared" si="182"/>
        <v>678013.71428571432</v>
      </c>
      <c r="AL503" s="195">
        <f t="shared" si="183"/>
        <v>791016</v>
      </c>
      <c r="AM503" s="106">
        <f t="shared" si="184"/>
        <v>0.8571428571428571</v>
      </c>
      <c r="AN503" s="109">
        <v>14</v>
      </c>
      <c r="AO503" s="194">
        <f>IFERROR(AN503/AN508,"-")</f>
        <v>2.2328548644338118E-2</v>
      </c>
      <c r="AP503" s="195">
        <v>5051793</v>
      </c>
      <c r="AQ503" s="195">
        <v>6</v>
      </c>
      <c r="AR503" s="195">
        <f t="shared" si="185"/>
        <v>360842.35714285716</v>
      </c>
      <c r="AS503" s="195">
        <f t="shared" si="186"/>
        <v>841965.5</v>
      </c>
      <c r="AT503" s="106">
        <f t="shared" si="187"/>
        <v>0.42857142857142855</v>
      </c>
      <c r="AU503" s="109">
        <v>0</v>
      </c>
      <c r="AV503" s="194">
        <f>IFERROR(AU503/AU508,"-")</f>
        <v>0</v>
      </c>
      <c r="AW503" s="195">
        <v>0</v>
      </c>
      <c r="AX503" s="195">
        <v>0</v>
      </c>
      <c r="AY503" s="195" t="str">
        <f t="shared" si="188"/>
        <v>-</v>
      </c>
      <c r="AZ503" s="195" t="str">
        <f t="shared" si="189"/>
        <v>-</v>
      </c>
      <c r="BA503" s="106" t="str">
        <f t="shared" si="190"/>
        <v>-</v>
      </c>
      <c r="BB503" s="109">
        <v>10</v>
      </c>
      <c r="BC503" s="194">
        <f>IFERROR(BB503/BB508,"-")</f>
        <v>1.3986013986013986E-2</v>
      </c>
      <c r="BD503" s="195">
        <v>5306494</v>
      </c>
      <c r="BE503" s="195">
        <v>7</v>
      </c>
      <c r="BF503" s="195">
        <f t="shared" si="191"/>
        <v>530649.4</v>
      </c>
      <c r="BG503" s="195">
        <f t="shared" si="192"/>
        <v>758070.57142857148</v>
      </c>
      <c r="BH503" s="106">
        <f t="shared" si="193"/>
        <v>0.7</v>
      </c>
      <c r="BJ503" s="59"/>
    </row>
    <row r="504" spans="2:62" s="8" customFormat="1">
      <c r="B504" s="404"/>
      <c r="C504" s="407"/>
      <c r="D504" s="105" t="s">
        <v>133</v>
      </c>
      <c r="E504" s="110">
        <v>9</v>
      </c>
      <c r="F504" s="196">
        <f>IFERROR(E504/E508,"-")</f>
        <v>8.4905660377358486E-2</v>
      </c>
      <c r="G504" s="52">
        <v>9772113</v>
      </c>
      <c r="H504" s="52">
        <v>9</v>
      </c>
      <c r="I504" s="52">
        <f t="shared" si="194"/>
        <v>1085790.3333333333</v>
      </c>
      <c r="J504" s="52">
        <f t="shared" si="171"/>
        <v>1085790.3333333333</v>
      </c>
      <c r="K504" s="10">
        <f t="shared" si="172"/>
        <v>1</v>
      </c>
      <c r="L504" s="110">
        <v>33</v>
      </c>
      <c r="M504" s="196">
        <f>IFERROR(L504/L508,"-")</f>
        <v>2.5581395348837209E-2</v>
      </c>
      <c r="N504" s="52">
        <v>29251868</v>
      </c>
      <c r="O504" s="52">
        <v>31</v>
      </c>
      <c r="P504" s="52">
        <f t="shared" si="173"/>
        <v>886420.24242424243</v>
      </c>
      <c r="Q504" s="52">
        <f t="shared" si="174"/>
        <v>943608.6451612903</v>
      </c>
      <c r="R504" s="10">
        <f t="shared" si="175"/>
        <v>0.93939393939393945</v>
      </c>
      <c r="S504" s="110">
        <v>0</v>
      </c>
      <c r="T504" s="196">
        <f>IFERROR(S504/S508,"-")</f>
        <v>0</v>
      </c>
      <c r="U504" s="52">
        <v>0</v>
      </c>
      <c r="V504" s="52">
        <v>0</v>
      </c>
      <c r="W504" s="52" t="str">
        <f t="shared" si="176"/>
        <v>-</v>
      </c>
      <c r="X504" s="52" t="str">
        <f t="shared" si="177"/>
        <v>-</v>
      </c>
      <c r="Y504" s="10" t="str">
        <f t="shared" si="178"/>
        <v>-</v>
      </c>
      <c r="Z504" s="110">
        <v>0</v>
      </c>
      <c r="AA504" s="196">
        <f>IFERROR(Z504/Z508,"-")</f>
        <v>0</v>
      </c>
      <c r="AB504" s="52">
        <v>0</v>
      </c>
      <c r="AC504" s="52">
        <v>0</v>
      </c>
      <c r="AD504" s="52" t="str">
        <f t="shared" si="179"/>
        <v>-</v>
      </c>
      <c r="AE504" s="52" t="str">
        <f t="shared" si="180"/>
        <v>-</v>
      </c>
      <c r="AF504" s="10" t="str">
        <f t="shared" si="181"/>
        <v>-</v>
      </c>
      <c r="AG504" s="110">
        <v>13</v>
      </c>
      <c r="AH504" s="196">
        <f>IFERROR(AG504/AG508,"-")</f>
        <v>3.4120734908136482E-2</v>
      </c>
      <c r="AI504" s="52">
        <v>10958353</v>
      </c>
      <c r="AJ504" s="52">
        <v>13</v>
      </c>
      <c r="AK504" s="52">
        <f t="shared" si="182"/>
        <v>842950.23076923075</v>
      </c>
      <c r="AL504" s="52">
        <f t="shared" si="183"/>
        <v>842950.23076923075</v>
      </c>
      <c r="AM504" s="10">
        <f t="shared" si="184"/>
        <v>1</v>
      </c>
      <c r="AN504" s="110">
        <v>16</v>
      </c>
      <c r="AO504" s="196">
        <f>IFERROR(AN504/AN508,"-")</f>
        <v>2.5518341307814992E-2</v>
      </c>
      <c r="AP504" s="52">
        <v>14461259</v>
      </c>
      <c r="AQ504" s="52">
        <v>14</v>
      </c>
      <c r="AR504" s="52">
        <f t="shared" si="185"/>
        <v>903828.6875</v>
      </c>
      <c r="AS504" s="52">
        <f t="shared" si="186"/>
        <v>1032947.0714285715</v>
      </c>
      <c r="AT504" s="10">
        <f t="shared" si="187"/>
        <v>0.875</v>
      </c>
      <c r="AU504" s="110">
        <v>33</v>
      </c>
      <c r="AV504" s="196">
        <f>IFERROR(AU504/AU508,"-")</f>
        <v>0.7857142857142857</v>
      </c>
      <c r="AW504" s="52">
        <v>29251868</v>
      </c>
      <c r="AX504" s="52">
        <v>31</v>
      </c>
      <c r="AY504" s="52">
        <f t="shared" si="188"/>
        <v>886420.24242424243</v>
      </c>
      <c r="AZ504" s="52">
        <f t="shared" si="189"/>
        <v>943608.6451612903</v>
      </c>
      <c r="BA504" s="10">
        <f t="shared" si="190"/>
        <v>0.93939393939393945</v>
      </c>
      <c r="BB504" s="110">
        <v>5</v>
      </c>
      <c r="BC504" s="196">
        <f>IFERROR(BB504/BB508,"-")</f>
        <v>6.993006993006993E-3</v>
      </c>
      <c r="BD504" s="52">
        <v>3677697</v>
      </c>
      <c r="BE504" s="52">
        <v>5</v>
      </c>
      <c r="BF504" s="52">
        <f t="shared" si="191"/>
        <v>735539.4</v>
      </c>
      <c r="BG504" s="52">
        <f t="shared" si="192"/>
        <v>735539.4</v>
      </c>
      <c r="BH504" s="10">
        <f t="shared" si="193"/>
        <v>1</v>
      </c>
      <c r="BJ504" s="59"/>
    </row>
    <row r="505" spans="2:62" s="8" customFormat="1">
      <c r="B505" s="404"/>
      <c r="C505" s="407"/>
      <c r="D505" s="105" t="s">
        <v>134</v>
      </c>
      <c r="E505" s="109">
        <v>4</v>
      </c>
      <c r="F505" s="194">
        <f>IFERROR(E505/E508,"-")</f>
        <v>3.7735849056603772E-2</v>
      </c>
      <c r="G505" s="195">
        <v>3890553</v>
      </c>
      <c r="H505" s="195">
        <v>4</v>
      </c>
      <c r="I505" s="195">
        <f t="shared" si="194"/>
        <v>972638.25</v>
      </c>
      <c r="J505" s="195">
        <f t="shared" si="171"/>
        <v>972638.25</v>
      </c>
      <c r="K505" s="106">
        <f t="shared" si="172"/>
        <v>1</v>
      </c>
      <c r="L505" s="109">
        <v>5</v>
      </c>
      <c r="M505" s="194">
        <f>IFERROR(L505/L508,"-")</f>
        <v>3.875968992248062E-3</v>
      </c>
      <c r="N505" s="195">
        <v>3755094</v>
      </c>
      <c r="O505" s="195">
        <v>4</v>
      </c>
      <c r="P505" s="195">
        <f t="shared" si="173"/>
        <v>751018.8</v>
      </c>
      <c r="Q505" s="195">
        <f t="shared" si="174"/>
        <v>938773.5</v>
      </c>
      <c r="R505" s="106">
        <f t="shared" si="175"/>
        <v>0.8</v>
      </c>
      <c r="S505" s="109">
        <v>0</v>
      </c>
      <c r="T505" s="194">
        <f>IFERROR(S505/S508,"-")</f>
        <v>0</v>
      </c>
      <c r="U505" s="195">
        <v>0</v>
      </c>
      <c r="V505" s="195">
        <v>0</v>
      </c>
      <c r="W505" s="195" t="str">
        <f t="shared" si="176"/>
        <v>-</v>
      </c>
      <c r="X505" s="195" t="str">
        <f t="shared" si="177"/>
        <v>-</v>
      </c>
      <c r="Y505" s="106" t="str">
        <f t="shared" si="178"/>
        <v>-</v>
      </c>
      <c r="Z505" s="109">
        <v>0</v>
      </c>
      <c r="AA505" s="194">
        <f>IFERROR(Z505/Z508,"-")</f>
        <v>0</v>
      </c>
      <c r="AB505" s="195">
        <v>0</v>
      </c>
      <c r="AC505" s="195">
        <v>0</v>
      </c>
      <c r="AD505" s="195" t="str">
        <f t="shared" si="179"/>
        <v>-</v>
      </c>
      <c r="AE505" s="195" t="str">
        <f t="shared" si="180"/>
        <v>-</v>
      </c>
      <c r="AF505" s="106" t="str">
        <f t="shared" si="181"/>
        <v>-</v>
      </c>
      <c r="AG505" s="109">
        <v>0</v>
      </c>
      <c r="AH505" s="194">
        <f>IFERROR(AG505/AG508,"-")</f>
        <v>0</v>
      </c>
      <c r="AI505" s="195">
        <v>0</v>
      </c>
      <c r="AJ505" s="195">
        <v>0</v>
      </c>
      <c r="AK505" s="195" t="str">
        <f t="shared" si="182"/>
        <v>-</v>
      </c>
      <c r="AL505" s="195" t="str">
        <f t="shared" si="183"/>
        <v>-</v>
      </c>
      <c r="AM505" s="106" t="str">
        <f t="shared" si="184"/>
        <v>-</v>
      </c>
      <c r="AN505" s="109">
        <v>3</v>
      </c>
      <c r="AO505" s="194">
        <f>IFERROR(AN505/AN508,"-")</f>
        <v>4.7846889952153108E-3</v>
      </c>
      <c r="AP505" s="195">
        <v>3439419</v>
      </c>
      <c r="AQ505" s="195">
        <v>3</v>
      </c>
      <c r="AR505" s="195">
        <f t="shared" si="185"/>
        <v>1146473</v>
      </c>
      <c r="AS505" s="195">
        <f t="shared" si="186"/>
        <v>1146473</v>
      </c>
      <c r="AT505" s="106">
        <f t="shared" si="187"/>
        <v>1</v>
      </c>
      <c r="AU505" s="109">
        <v>5</v>
      </c>
      <c r="AV505" s="194">
        <f>IFERROR(AU505/AU508,"-")</f>
        <v>0.11904761904761904</v>
      </c>
      <c r="AW505" s="195">
        <v>3755094</v>
      </c>
      <c r="AX505" s="195">
        <v>4</v>
      </c>
      <c r="AY505" s="195">
        <f t="shared" si="188"/>
        <v>751018.8</v>
      </c>
      <c r="AZ505" s="195">
        <f t="shared" si="189"/>
        <v>938773.5</v>
      </c>
      <c r="BA505" s="106">
        <f t="shared" si="190"/>
        <v>0.8</v>
      </c>
      <c r="BB505" s="109">
        <v>0</v>
      </c>
      <c r="BC505" s="194">
        <f>IFERROR(BB505/BB508,"-")</f>
        <v>0</v>
      </c>
      <c r="BD505" s="195">
        <v>0</v>
      </c>
      <c r="BE505" s="195">
        <v>0</v>
      </c>
      <c r="BF505" s="195" t="str">
        <f t="shared" si="191"/>
        <v>-</v>
      </c>
      <c r="BG505" s="195" t="str">
        <f t="shared" si="192"/>
        <v>-</v>
      </c>
      <c r="BH505" s="106" t="str">
        <f t="shared" si="193"/>
        <v>-</v>
      </c>
      <c r="BJ505" s="59"/>
    </row>
    <row r="506" spans="2:62" s="8" customFormat="1">
      <c r="B506" s="404"/>
      <c r="C506" s="407"/>
      <c r="D506" s="105" t="s">
        <v>135</v>
      </c>
      <c r="E506" s="110">
        <v>1</v>
      </c>
      <c r="F506" s="196">
        <f>IFERROR(E506/E508,"-")</f>
        <v>9.433962264150943E-3</v>
      </c>
      <c r="G506" s="52">
        <v>760446</v>
      </c>
      <c r="H506" s="52">
        <v>1</v>
      </c>
      <c r="I506" s="52">
        <f t="shared" si="194"/>
        <v>760446</v>
      </c>
      <c r="J506" s="52">
        <f t="shared" si="171"/>
        <v>760446</v>
      </c>
      <c r="K506" s="10">
        <f t="shared" si="172"/>
        <v>1</v>
      </c>
      <c r="L506" s="110">
        <v>4</v>
      </c>
      <c r="M506" s="196">
        <f>IFERROR(L506/L508,"-")</f>
        <v>3.1007751937984496E-3</v>
      </c>
      <c r="N506" s="52">
        <v>6826478</v>
      </c>
      <c r="O506" s="52">
        <v>3</v>
      </c>
      <c r="P506" s="52">
        <f t="shared" si="173"/>
        <v>1706619.5</v>
      </c>
      <c r="Q506" s="52">
        <f t="shared" si="174"/>
        <v>2275492.6666666665</v>
      </c>
      <c r="R506" s="10">
        <f t="shared" si="175"/>
        <v>0.75</v>
      </c>
      <c r="S506" s="110">
        <v>0</v>
      </c>
      <c r="T506" s="196">
        <f>IFERROR(S506/S508,"-")</f>
        <v>0</v>
      </c>
      <c r="U506" s="52">
        <v>0</v>
      </c>
      <c r="V506" s="52">
        <v>0</v>
      </c>
      <c r="W506" s="52" t="str">
        <f t="shared" si="176"/>
        <v>-</v>
      </c>
      <c r="X506" s="52" t="str">
        <f t="shared" si="177"/>
        <v>-</v>
      </c>
      <c r="Y506" s="10" t="str">
        <f t="shared" si="178"/>
        <v>-</v>
      </c>
      <c r="Z506" s="110">
        <v>0</v>
      </c>
      <c r="AA506" s="196">
        <f>IFERROR(Z506/Z508,"-")</f>
        <v>0</v>
      </c>
      <c r="AB506" s="52">
        <v>0</v>
      </c>
      <c r="AC506" s="52">
        <v>0</v>
      </c>
      <c r="AD506" s="52" t="str">
        <f t="shared" si="179"/>
        <v>-</v>
      </c>
      <c r="AE506" s="52" t="str">
        <f t="shared" si="180"/>
        <v>-</v>
      </c>
      <c r="AF506" s="10" t="str">
        <f t="shared" si="181"/>
        <v>-</v>
      </c>
      <c r="AG506" s="110">
        <v>3</v>
      </c>
      <c r="AH506" s="196">
        <f>IFERROR(AG506/AG508,"-")</f>
        <v>7.874015748031496E-3</v>
      </c>
      <c r="AI506" s="52">
        <v>5303699</v>
      </c>
      <c r="AJ506" s="52">
        <v>2</v>
      </c>
      <c r="AK506" s="52">
        <f t="shared" si="182"/>
        <v>1767899.6666666667</v>
      </c>
      <c r="AL506" s="52">
        <f t="shared" si="183"/>
        <v>2651849.5</v>
      </c>
      <c r="AM506" s="10">
        <f t="shared" si="184"/>
        <v>0.66666666666666663</v>
      </c>
      <c r="AN506" s="110">
        <v>1</v>
      </c>
      <c r="AO506" s="196">
        <f>IFERROR(AN506/AN508,"-")</f>
        <v>1.594896331738437E-3</v>
      </c>
      <c r="AP506" s="52">
        <v>1522779</v>
      </c>
      <c r="AQ506" s="52">
        <v>1</v>
      </c>
      <c r="AR506" s="52">
        <f t="shared" si="185"/>
        <v>1522779</v>
      </c>
      <c r="AS506" s="52">
        <f t="shared" si="186"/>
        <v>1522779</v>
      </c>
      <c r="AT506" s="10">
        <f t="shared" si="187"/>
        <v>1</v>
      </c>
      <c r="AU506" s="110">
        <v>4</v>
      </c>
      <c r="AV506" s="196">
        <f>IFERROR(AU506/AU508,"-")</f>
        <v>9.5238095238095233E-2</v>
      </c>
      <c r="AW506" s="52">
        <v>6826478</v>
      </c>
      <c r="AX506" s="52">
        <v>3</v>
      </c>
      <c r="AY506" s="52">
        <f t="shared" si="188"/>
        <v>1706619.5</v>
      </c>
      <c r="AZ506" s="52">
        <f t="shared" si="189"/>
        <v>2275492.6666666665</v>
      </c>
      <c r="BA506" s="10">
        <f t="shared" si="190"/>
        <v>0.75</v>
      </c>
      <c r="BB506" s="110">
        <v>0</v>
      </c>
      <c r="BC506" s="196">
        <f>IFERROR(BB506/BB508,"-")</f>
        <v>0</v>
      </c>
      <c r="BD506" s="52">
        <v>0</v>
      </c>
      <c r="BE506" s="52">
        <v>0</v>
      </c>
      <c r="BF506" s="52" t="str">
        <f t="shared" si="191"/>
        <v>-</v>
      </c>
      <c r="BG506" s="52" t="str">
        <f t="shared" si="192"/>
        <v>-</v>
      </c>
      <c r="BH506" s="10" t="str">
        <f t="shared" si="193"/>
        <v>-</v>
      </c>
      <c r="BJ506" s="59"/>
    </row>
    <row r="507" spans="2:62" s="8" customFormat="1">
      <c r="B507" s="404"/>
      <c r="C507" s="407"/>
      <c r="D507" s="108" t="s">
        <v>136</v>
      </c>
      <c r="E507" s="303">
        <v>1</v>
      </c>
      <c r="F507" s="197">
        <f>IFERROR(E507/E508,"-")</f>
        <v>9.433962264150943E-3</v>
      </c>
      <c r="G507" s="98">
        <v>4861995</v>
      </c>
      <c r="H507" s="98">
        <v>1</v>
      </c>
      <c r="I507" s="98">
        <f t="shared" si="194"/>
        <v>4861995</v>
      </c>
      <c r="J507" s="98">
        <f t="shared" si="171"/>
        <v>4861995</v>
      </c>
      <c r="K507" s="26">
        <f t="shared" si="172"/>
        <v>1</v>
      </c>
      <c r="L507" s="303">
        <v>0</v>
      </c>
      <c r="M507" s="197">
        <f>IFERROR(L507/L508,"-")</f>
        <v>0</v>
      </c>
      <c r="N507" s="98">
        <v>0</v>
      </c>
      <c r="O507" s="98">
        <v>0</v>
      </c>
      <c r="P507" s="98" t="str">
        <f t="shared" si="173"/>
        <v>-</v>
      </c>
      <c r="Q507" s="98" t="str">
        <f t="shared" si="174"/>
        <v>-</v>
      </c>
      <c r="R507" s="26" t="str">
        <f t="shared" si="175"/>
        <v>-</v>
      </c>
      <c r="S507" s="303">
        <v>0</v>
      </c>
      <c r="T507" s="197">
        <f>IFERROR(S507/S508,"-")</f>
        <v>0</v>
      </c>
      <c r="U507" s="98">
        <v>0</v>
      </c>
      <c r="V507" s="98">
        <v>0</v>
      </c>
      <c r="W507" s="98" t="str">
        <f t="shared" si="176"/>
        <v>-</v>
      </c>
      <c r="X507" s="98" t="str">
        <f t="shared" si="177"/>
        <v>-</v>
      </c>
      <c r="Y507" s="26" t="str">
        <f t="shared" si="178"/>
        <v>-</v>
      </c>
      <c r="Z507" s="303">
        <v>0</v>
      </c>
      <c r="AA507" s="197">
        <f>IFERROR(Z507/Z508,"-")</f>
        <v>0</v>
      </c>
      <c r="AB507" s="98">
        <v>0</v>
      </c>
      <c r="AC507" s="98">
        <v>0</v>
      </c>
      <c r="AD507" s="98" t="str">
        <f t="shared" si="179"/>
        <v>-</v>
      </c>
      <c r="AE507" s="98" t="str">
        <f t="shared" si="180"/>
        <v>-</v>
      </c>
      <c r="AF507" s="26" t="str">
        <f t="shared" si="181"/>
        <v>-</v>
      </c>
      <c r="AG507" s="303">
        <v>0</v>
      </c>
      <c r="AH507" s="197">
        <f>IFERROR(AG507/AG508,"-")</f>
        <v>0</v>
      </c>
      <c r="AI507" s="98">
        <v>0</v>
      </c>
      <c r="AJ507" s="98">
        <v>0</v>
      </c>
      <c r="AK507" s="98" t="str">
        <f t="shared" si="182"/>
        <v>-</v>
      </c>
      <c r="AL507" s="98" t="str">
        <f t="shared" si="183"/>
        <v>-</v>
      </c>
      <c r="AM507" s="26" t="str">
        <f t="shared" si="184"/>
        <v>-</v>
      </c>
      <c r="AN507" s="303">
        <v>0</v>
      </c>
      <c r="AO507" s="197">
        <f>IFERROR(AN507/AN508,"-")</f>
        <v>0</v>
      </c>
      <c r="AP507" s="98">
        <v>0</v>
      </c>
      <c r="AQ507" s="98">
        <v>0</v>
      </c>
      <c r="AR507" s="98" t="str">
        <f t="shared" si="185"/>
        <v>-</v>
      </c>
      <c r="AS507" s="98" t="str">
        <f t="shared" si="186"/>
        <v>-</v>
      </c>
      <c r="AT507" s="26" t="str">
        <f t="shared" si="187"/>
        <v>-</v>
      </c>
      <c r="AU507" s="303">
        <v>0</v>
      </c>
      <c r="AV507" s="197">
        <f>IFERROR(AU507/AU508,"-")</f>
        <v>0</v>
      </c>
      <c r="AW507" s="98">
        <v>0</v>
      </c>
      <c r="AX507" s="98">
        <v>0</v>
      </c>
      <c r="AY507" s="98" t="str">
        <f t="shared" si="188"/>
        <v>-</v>
      </c>
      <c r="AZ507" s="98" t="str">
        <f t="shared" si="189"/>
        <v>-</v>
      </c>
      <c r="BA507" s="26" t="str">
        <f t="shared" si="190"/>
        <v>-</v>
      </c>
      <c r="BB507" s="303">
        <v>0</v>
      </c>
      <c r="BC507" s="197">
        <f>IFERROR(BB507/BB508,"-")</f>
        <v>0</v>
      </c>
      <c r="BD507" s="98">
        <v>0</v>
      </c>
      <c r="BE507" s="98">
        <v>0</v>
      </c>
      <c r="BF507" s="98" t="str">
        <f t="shared" si="191"/>
        <v>-</v>
      </c>
      <c r="BG507" s="98" t="str">
        <f t="shared" si="192"/>
        <v>-</v>
      </c>
      <c r="BH507" s="26" t="str">
        <f t="shared" si="193"/>
        <v>-</v>
      </c>
      <c r="BJ507" s="59"/>
    </row>
    <row r="508" spans="2:62" s="8" customFormat="1">
      <c r="B508" s="405"/>
      <c r="C508" s="408"/>
      <c r="D508" s="221" t="s">
        <v>64</v>
      </c>
      <c r="E508" s="111">
        <f>SUM(E500:E507)</f>
        <v>106</v>
      </c>
      <c r="F508" s="198">
        <f>IFERROR(E508/E508,"-")</f>
        <v>1</v>
      </c>
      <c r="G508" s="99">
        <f>SUM(G500:G507)</f>
        <v>25185759</v>
      </c>
      <c r="H508" s="99">
        <f>SUM(H500:H507)</f>
        <v>28</v>
      </c>
      <c r="I508" s="99">
        <f t="shared" si="194"/>
        <v>237601.5</v>
      </c>
      <c r="J508" s="99">
        <f t="shared" si="171"/>
        <v>899491.39285714284</v>
      </c>
      <c r="K508" s="87">
        <f t="shared" si="172"/>
        <v>0.26415094339622641</v>
      </c>
      <c r="L508" s="111">
        <f>SUM(L500:L507)</f>
        <v>1290</v>
      </c>
      <c r="M508" s="198">
        <f>IFERROR(L508/L508,"-")</f>
        <v>1</v>
      </c>
      <c r="N508" s="99">
        <f>SUM(N500:N507)</f>
        <v>60625033</v>
      </c>
      <c r="O508" s="99">
        <f>SUM(O500:O507)</f>
        <v>95</v>
      </c>
      <c r="P508" s="99">
        <f t="shared" si="173"/>
        <v>46996.149612403104</v>
      </c>
      <c r="Q508" s="99">
        <f t="shared" si="174"/>
        <v>638158.24210526317</v>
      </c>
      <c r="R508" s="87">
        <f t="shared" si="175"/>
        <v>7.3643410852713184E-2</v>
      </c>
      <c r="S508" s="111">
        <f>SUM(S500:S507)</f>
        <v>92</v>
      </c>
      <c r="T508" s="198">
        <f>IFERROR(S508/S508,"-")</f>
        <v>1</v>
      </c>
      <c r="U508" s="99">
        <f>SUM(U500:U507)</f>
        <v>1956238</v>
      </c>
      <c r="V508" s="99">
        <f>SUM(V500:V507)</f>
        <v>3</v>
      </c>
      <c r="W508" s="99">
        <f t="shared" si="176"/>
        <v>21263.456521739132</v>
      </c>
      <c r="X508" s="99">
        <f t="shared" si="177"/>
        <v>652079.33333333337</v>
      </c>
      <c r="Y508" s="87">
        <f t="shared" si="178"/>
        <v>3.2608695652173912E-2</v>
      </c>
      <c r="Z508" s="111">
        <f>SUM(Z500:Z507)</f>
        <v>184</v>
      </c>
      <c r="AA508" s="198">
        <f>IFERROR(Z508/Z508,"-")</f>
        <v>1</v>
      </c>
      <c r="AB508" s="99">
        <f>SUM(AB500:AB507)</f>
        <v>2060833</v>
      </c>
      <c r="AC508" s="99">
        <f>SUM(AC500:AC507)</f>
        <v>5</v>
      </c>
      <c r="AD508" s="99">
        <f t="shared" si="179"/>
        <v>11200.179347826086</v>
      </c>
      <c r="AE508" s="99">
        <f t="shared" si="180"/>
        <v>412166.6</v>
      </c>
      <c r="AF508" s="87">
        <f t="shared" si="181"/>
        <v>2.717391304347826E-2</v>
      </c>
      <c r="AG508" s="111">
        <f>SUM(AG500:AG507)</f>
        <v>381</v>
      </c>
      <c r="AH508" s="198">
        <f>IFERROR(AG508/AG508,"-")</f>
        <v>1</v>
      </c>
      <c r="AI508" s="99">
        <f>SUM(AI500:AI507)</f>
        <v>23999369</v>
      </c>
      <c r="AJ508" s="99">
        <f>SUM(AJ500:AJ507)</f>
        <v>37</v>
      </c>
      <c r="AK508" s="99">
        <f t="shared" si="182"/>
        <v>62990.469816272969</v>
      </c>
      <c r="AL508" s="99">
        <f t="shared" si="183"/>
        <v>648631.59459459456</v>
      </c>
      <c r="AM508" s="87">
        <f t="shared" si="184"/>
        <v>9.711286089238845E-2</v>
      </c>
      <c r="AN508" s="111">
        <f>SUM(AN500:AN507)</f>
        <v>627</v>
      </c>
      <c r="AO508" s="198">
        <f>IFERROR(AN508/AN508,"-")</f>
        <v>1</v>
      </c>
      <c r="AP508" s="99">
        <f>SUM(AP500:AP507)</f>
        <v>28460662</v>
      </c>
      <c r="AQ508" s="99">
        <f>SUM(AQ500:AQ507)</f>
        <v>45</v>
      </c>
      <c r="AR508" s="99">
        <f t="shared" si="185"/>
        <v>45391.805422647529</v>
      </c>
      <c r="AS508" s="99">
        <f t="shared" si="186"/>
        <v>632459.1555555556</v>
      </c>
      <c r="AT508" s="87">
        <f t="shared" si="187"/>
        <v>7.1770334928229665E-2</v>
      </c>
      <c r="AU508" s="111">
        <f>SUM(AU500:AU507)</f>
        <v>42</v>
      </c>
      <c r="AV508" s="198">
        <f>IFERROR(AU508/AU508,"-")</f>
        <v>1</v>
      </c>
      <c r="AW508" s="99">
        <f>SUM(AW500:AW507)</f>
        <v>39833440</v>
      </c>
      <c r="AX508" s="99">
        <f>SUM(AX500:AX507)</f>
        <v>38</v>
      </c>
      <c r="AY508" s="99">
        <f t="shared" si="188"/>
        <v>948415.23809523811</v>
      </c>
      <c r="AZ508" s="99">
        <f t="shared" si="189"/>
        <v>1048248.4210526316</v>
      </c>
      <c r="BA508" s="87">
        <f t="shared" si="190"/>
        <v>0.90476190476190477</v>
      </c>
      <c r="BB508" s="111">
        <f>SUM(BB500:BB507)</f>
        <v>715</v>
      </c>
      <c r="BC508" s="198">
        <f>IFERROR(BB508/BB508,"-")</f>
        <v>1</v>
      </c>
      <c r="BD508" s="99">
        <f>SUM(BD500:BD507)</f>
        <v>10216662</v>
      </c>
      <c r="BE508" s="99">
        <f>SUM(BE500:BE507)</f>
        <v>23</v>
      </c>
      <c r="BF508" s="99">
        <f t="shared" si="191"/>
        <v>14289.037762237762</v>
      </c>
      <c r="BG508" s="99">
        <f t="shared" si="192"/>
        <v>444202.69565217389</v>
      </c>
      <c r="BH508" s="87">
        <f t="shared" si="193"/>
        <v>3.2167832167832165E-2</v>
      </c>
      <c r="BJ508" s="59"/>
    </row>
    <row r="509" spans="2:62" s="8" customFormat="1">
      <c r="B509" s="403">
        <v>57</v>
      </c>
      <c r="C509" s="406" t="s">
        <v>42</v>
      </c>
      <c r="D509" s="105" t="s">
        <v>132</v>
      </c>
      <c r="E509" s="109">
        <v>28</v>
      </c>
      <c r="F509" s="194">
        <f>IFERROR(E509/E517,"-")</f>
        <v>0.53846153846153844</v>
      </c>
      <c r="G509" s="195">
        <v>0</v>
      </c>
      <c r="H509" s="195">
        <v>0</v>
      </c>
      <c r="I509" s="195">
        <f t="shared" si="194"/>
        <v>0</v>
      </c>
      <c r="J509" s="195" t="str">
        <f t="shared" si="171"/>
        <v>-</v>
      </c>
      <c r="K509" s="106">
        <f t="shared" si="172"/>
        <v>0</v>
      </c>
      <c r="L509" s="109">
        <v>714</v>
      </c>
      <c r="M509" s="194">
        <f>IFERROR(L509/L517,"-")</f>
        <v>0.79157427937915747</v>
      </c>
      <c r="N509" s="195">
        <v>0</v>
      </c>
      <c r="O509" s="195">
        <v>0</v>
      </c>
      <c r="P509" s="195">
        <f t="shared" si="173"/>
        <v>0</v>
      </c>
      <c r="Q509" s="195" t="str">
        <f t="shared" si="174"/>
        <v>-</v>
      </c>
      <c r="R509" s="106">
        <f t="shared" si="175"/>
        <v>0</v>
      </c>
      <c r="S509" s="109">
        <v>46</v>
      </c>
      <c r="T509" s="194">
        <f>IFERROR(S509/S517,"-")</f>
        <v>0.90196078431372551</v>
      </c>
      <c r="U509" s="195">
        <v>0</v>
      </c>
      <c r="V509" s="195">
        <v>0</v>
      </c>
      <c r="W509" s="195">
        <f t="shared" si="176"/>
        <v>0</v>
      </c>
      <c r="X509" s="195" t="str">
        <f t="shared" si="177"/>
        <v>-</v>
      </c>
      <c r="Y509" s="106">
        <f t="shared" si="178"/>
        <v>0</v>
      </c>
      <c r="Z509" s="109">
        <v>109</v>
      </c>
      <c r="AA509" s="194">
        <f>IFERROR(Z509/Z517,"-")</f>
        <v>0.93162393162393164</v>
      </c>
      <c r="AB509" s="195">
        <v>0</v>
      </c>
      <c r="AC509" s="195">
        <v>0</v>
      </c>
      <c r="AD509" s="195">
        <f t="shared" si="179"/>
        <v>0</v>
      </c>
      <c r="AE509" s="195" t="str">
        <f t="shared" si="180"/>
        <v>-</v>
      </c>
      <c r="AF509" s="106">
        <f t="shared" si="181"/>
        <v>0</v>
      </c>
      <c r="AG509" s="109">
        <v>172</v>
      </c>
      <c r="AH509" s="194">
        <f>IFERROR(AG509/AG517,"-")</f>
        <v>0.68253968253968256</v>
      </c>
      <c r="AI509" s="195">
        <v>0</v>
      </c>
      <c r="AJ509" s="195">
        <v>0</v>
      </c>
      <c r="AK509" s="195">
        <f t="shared" si="182"/>
        <v>0</v>
      </c>
      <c r="AL509" s="195" t="str">
        <f t="shared" si="183"/>
        <v>-</v>
      </c>
      <c r="AM509" s="106">
        <f t="shared" si="184"/>
        <v>0</v>
      </c>
      <c r="AN509" s="109">
        <v>387</v>
      </c>
      <c r="AO509" s="194">
        <f>IFERROR(AN509/AN517,"-")</f>
        <v>0.8079331941544885</v>
      </c>
      <c r="AP509" s="195">
        <v>0</v>
      </c>
      <c r="AQ509" s="195">
        <v>0</v>
      </c>
      <c r="AR509" s="195">
        <f t="shared" si="185"/>
        <v>0</v>
      </c>
      <c r="AS509" s="195" t="str">
        <f t="shared" si="186"/>
        <v>-</v>
      </c>
      <c r="AT509" s="106">
        <f t="shared" si="187"/>
        <v>0</v>
      </c>
      <c r="AU509" s="109">
        <v>0</v>
      </c>
      <c r="AV509" s="194">
        <f>IFERROR(AU509/AU517,"-")</f>
        <v>0</v>
      </c>
      <c r="AW509" s="195">
        <v>0</v>
      </c>
      <c r="AX509" s="195">
        <v>0</v>
      </c>
      <c r="AY509" s="195" t="str">
        <f t="shared" si="188"/>
        <v>-</v>
      </c>
      <c r="AZ509" s="195" t="str">
        <f t="shared" si="189"/>
        <v>-</v>
      </c>
      <c r="BA509" s="106" t="str">
        <f t="shared" si="190"/>
        <v>-</v>
      </c>
      <c r="BB509" s="109">
        <v>688</v>
      </c>
      <c r="BC509" s="194">
        <f>IFERROR(BB509/BB517,"-")</f>
        <v>0.85572139303482586</v>
      </c>
      <c r="BD509" s="195">
        <v>0</v>
      </c>
      <c r="BE509" s="195">
        <v>0</v>
      </c>
      <c r="BF509" s="195">
        <f t="shared" si="191"/>
        <v>0</v>
      </c>
      <c r="BG509" s="195" t="str">
        <f t="shared" si="192"/>
        <v>-</v>
      </c>
      <c r="BH509" s="106">
        <f t="shared" si="193"/>
        <v>0</v>
      </c>
      <c r="BJ509" s="59"/>
    </row>
    <row r="510" spans="2:62" s="8" customFormat="1">
      <c r="B510" s="404"/>
      <c r="C510" s="407"/>
      <c r="D510" s="105" t="s">
        <v>129</v>
      </c>
      <c r="E510" s="110">
        <v>8</v>
      </c>
      <c r="F510" s="196">
        <f>IFERROR(E510/E517,"-")</f>
        <v>0.15384615384615385</v>
      </c>
      <c r="G510" s="52">
        <v>181251</v>
      </c>
      <c r="H510" s="52">
        <v>2</v>
      </c>
      <c r="I510" s="52">
        <f t="shared" si="194"/>
        <v>22656.375</v>
      </c>
      <c r="J510" s="52">
        <f t="shared" si="171"/>
        <v>90625.5</v>
      </c>
      <c r="K510" s="10">
        <f t="shared" si="172"/>
        <v>0.25</v>
      </c>
      <c r="L510" s="110">
        <v>89</v>
      </c>
      <c r="M510" s="196">
        <f>IFERROR(L510/L517,"-")</f>
        <v>9.8669623059866957E-2</v>
      </c>
      <c r="N510" s="52">
        <v>4219624</v>
      </c>
      <c r="O510" s="52">
        <v>35</v>
      </c>
      <c r="P510" s="52">
        <f t="shared" si="173"/>
        <v>47411.505617977527</v>
      </c>
      <c r="Q510" s="52">
        <f t="shared" si="174"/>
        <v>120560.68571428572</v>
      </c>
      <c r="R510" s="10">
        <f t="shared" si="175"/>
        <v>0.39325842696629215</v>
      </c>
      <c r="S510" s="110">
        <v>1</v>
      </c>
      <c r="T510" s="196">
        <f>IFERROR(S510/S517,"-")</f>
        <v>1.9607843137254902E-2</v>
      </c>
      <c r="U510" s="52">
        <v>0</v>
      </c>
      <c r="V510" s="52">
        <v>0</v>
      </c>
      <c r="W510" s="52">
        <f t="shared" si="176"/>
        <v>0</v>
      </c>
      <c r="X510" s="52" t="str">
        <f t="shared" si="177"/>
        <v>-</v>
      </c>
      <c r="Y510" s="10">
        <f t="shared" si="178"/>
        <v>0</v>
      </c>
      <c r="Z510" s="110">
        <v>1</v>
      </c>
      <c r="AA510" s="196">
        <f>IFERROR(Z510/Z517,"-")</f>
        <v>8.5470085470085479E-3</v>
      </c>
      <c r="AB510" s="52">
        <v>0</v>
      </c>
      <c r="AC510" s="52">
        <v>0</v>
      </c>
      <c r="AD510" s="52">
        <f t="shared" si="179"/>
        <v>0</v>
      </c>
      <c r="AE510" s="52" t="str">
        <f t="shared" si="180"/>
        <v>-</v>
      </c>
      <c r="AF510" s="10">
        <f t="shared" si="181"/>
        <v>0</v>
      </c>
      <c r="AG510" s="110">
        <v>35</v>
      </c>
      <c r="AH510" s="196">
        <f>IFERROR(AG510/AG517,"-")</f>
        <v>0.1388888888888889</v>
      </c>
      <c r="AI510" s="52">
        <v>1754432</v>
      </c>
      <c r="AJ510" s="52">
        <v>14</v>
      </c>
      <c r="AK510" s="52">
        <f t="shared" si="182"/>
        <v>50126.62857142857</v>
      </c>
      <c r="AL510" s="52">
        <f t="shared" si="183"/>
        <v>125316.57142857143</v>
      </c>
      <c r="AM510" s="10">
        <f t="shared" si="184"/>
        <v>0.4</v>
      </c>
      <c r="AN510" s="110">
        <v>52</v>
      </c>
      <c r="AO510" s="196">
        <f>IFERROR(AN510/AN517,"-")</f>
        <v>0.10855949895615867</v>
      </c>
      <c r="AP510" s="52">
        <v>2465192</v>
      </c>
      <c r="AQ510" s="52">
        <v>21</v>
      </c>
      <c r="AR510" s="52">
        <f t="shared" si="185"/>
        <v>47407.538461538461</v>
      </c>
      <c r="AS510" s="52">
        <f t="shared" si="186"/>
        <v>117390.09523809524</v>
      </c>
      <c r="AT510" s="10">
        <f t="shared" si="187"/>
        <v>0.40384615384615385</v>
      </c>
      <c r="AU510" s="110">
        <v>0</v>
      </c>
      <c r="AV510" s="196">
        <f>IFERROR(AU510/AU517,"-")</f>
        <v>0</v>
      </c>
      <c r="AW510" s="52">
        <v>0</v>
      </c>
      <c r="AX510" s="52">
        <v>0</v>
      </c>
      <c r="AY510" s="52" t="str">
        <f t="shared" si="188"/>
        <v>-</v>
      </c>
      <c r="AZ510" s="52" t="str">
        <f t="shared" si="189"/>
        <v>-</v>
      </c>
      <c r="BA510" s="10" t="str">
        <f t="shared" si="190"/>
        <v>-</v>
      </c>
      <c r="BB510" s="110">
        <v>30</v>
      </c>
      <c r="BC510" s="196">
        <f>IFERROR(BB510/BB517,"-")</f>
        <v>3.7313432835820892E-2</v>
      </c>
      <c r="BD510" s="52">
        <v>1880608</v>
      </c>
      <c r="BE510" s="52">
        <v>7</v>
      </c>
      <c r="BF510" s="52">
        <f t="shared" si="191"/>
        <v>62686.933333333334</v>
      </c>
      <c r="BG510" s="52">
        <f t="shared" si="192"/>
        <v>268658.28571428574</v>
      </c>
      <c r="BH510" s="10">
        <f t="shared" si="193"/>
        <v>0.23333333333333334</v>
      </c>
      <c r="BJ510" s="59"/>
    </row>
    <row r="511" spans="2:62" s="8" customFormat="1">
      <c r="B511" s="404"/>
      <c r="C511" s="407"/>
      <c r="D511" s="105" t="s">
        <v>130</v>
      </c>
      <c r="E511" s="110">
        <v>8</v>
      </c>
      <c r="F511" s="196">
        <f>IFERROR(E511/E517,"-")</f>
        <v>0.15384615384615385</v>
      </c>
      <c r="G511" s="52">
        <v>1252822</v>
      </c>
      <c r="H511" s="52">
        <v>6</v>
      </c>
      <c r="I511" s="52">
        <f t="shared" si="194"/>
        <v>156602.75</v>
      </c>
      <c r="J511" s="52">
        <f t="shared" si="171"/>
        <v>208803.66666666666</v>
      </c>
      <c r="K511" s="10">
        <f t="shared" si="172"/>
        <v>0.75</v>
      </c>
      <c r="L511" s="110">
        <v>40</v>
      </c>
      <c r="M511" s="196">
        <f>IFERROR(L511/L517,"-")</f>
        <v>4.4345898004434593E-2</v>
      </c>
      <c r="N511" s="52">
        <v>4193242</v>
      </c>
      <c r="O511" s="52">
        <v>20</v>
      </c>
      <c r="P511" s="52">
        <f t="shared" si="173"/>
        <v>104831.05</v>
      </c>
      <c r="Q511" s="52">
        <f t="shared" si="174"/>
        <v>209662.1</v>
      </c>
      <c r="R511" s="10">
        <f t="shared" si="175"/>
        <v>0.5</v>
      </c>
      <c r="S511" s="110">
        <v>3</v>
      </c>
      <c r="T511" s="196">
        <f>IFERROR(S511/S517,"-")</f>
        <v>5.8823529411764705E-2</v>
      </c>
      <c r="U511" s="52">
        <v>795487</v>
      </c>
      <c r="V511" s="52">
        <v>3</v>
      </c>
      <c r="W511" s="52">
        <f t="shared" si="176"/>
        <v>265162.33333333331</v>
      </c>
      <c r="X511" s="52">
        <f t="shared" si="177"/>
        <v>265162.33333333331</v>
      </c>
      <c r="Y511" s="10">
        <f t="shared" si="178"/>
        <v>1</v>
      </c>
      <c r="Z511" s="110">
        <v>4</v>
      </c>
      <c r="AA511" s="196">
        <f>IFERROR(Z511/Z517,"-")</f>
        <v>3.4188034188034191E-2</v>
      </c>
      <c r="AB511" s="52">
        <v>641008</v>
      </c>
      <c r="AC511" s="52">
        <v>2</v>
      </c>
      <c r="AD511" s="52">
        <f t="shared" si="179"/>
        <v>160252</v>
      </c>
      <c r="AE511" s="52">
        <f t="shared" si="180"/>
        <v>320504</v>
      </c>
      <c r="AF511" s="10">
        <f t="shared" si="181"/>
        <v>0.5</v>
      </c>
      <c r="AG511" s="110">
        <v>13</v>
      </c>
      <c r="AH511" s="196">
        <f>IFERROR(AG511/AG517,"-")</f>
        <v>5.1587301587301584E-2</v>
      </c>
      <c r="AI511" s="52">
        <v>1478818</v>
      </c>
      <c r="AJ511" s="52">
        <v>7</v>
      </c>
      <c r="AK511" s="52">
        <f t="shared" si="182"/>
        <v>113755.23076923077</v>
      </c>
      <c r="AL511" s="52">
        <f t="shared" si="183"/>
        <v>211259.71428571429</v>
      </c>
      <c r="AM511" s="10">
        <f t="shared" si="184"/>
        <v>0.53846153846153844</v>
      </c>
      <c r="AN511" s="110">
        <v>20</v>
      </c>
      <c r="AO511" s="196">
        <f>IFERROR(AN511/AN517,"-")</f>
        <v>4.1753653444676408E-2</v>
      </c>
      <c r="AP511" s="52">
        <v>1277929</v>
      </c>
      <c r="AQ511" s="52">
        <v>8</v>
      </c>
      <c r="AR511" s="52">
        <f t="shared" si="185"/>
        <v>63896.45</v>
      </c>
      <c r="AS511" s="52">
        <f t="shared" si="186"/>
        <v>159741.125</v>
      </c>
      <c r="AT511" s="10">
        <f t="shared" si="187"/>
        <v>0.4</v>
      </c>
      <c r="AU511" s="110">
        <v>0</v>
      </c>
      <c r="AV511" s="196">
        <f>IFERROR(AU511/AU517,"-")</f>
        <v>0</v>
      </c>
      <c r="AW511" s="52">
        <v>0</v>
      </c>
      <c r="AX511" s="52">
        <v>0</v>
      </c>
      <c r="AY511" s="52" t="str">
        <f t="shared" si="188"/>
        <v>-</v>
      </c>
      <c r="AZ511" s="52" t="str">
        <f t="shared" si="189"/>
        <v>-</v>
      </c>
      <c r="BA511" s="10" t="str">
        <f t="shared" si="190"/>
        <v>-</v>
      </c>
      <c r="BB511" s="110">
        <v>23</v>
      </c>
      <c r="BC511" s="196">
        <f>IFERROR(BB511/BB517,"-")</f>
        <v>2.8606965174129355E-2</v>
      </c>
      <c r="BD511" s="52">
        <v>5657874</v>
      </c>
      <c r="BE511" s="52">
        <v>11</v>
      </c>
      <c r="BF511" s="52">
        <f t="shared" si="191"/>
        <v>245994.52173913043</v>
      </c>
      <c r="BG511" s="52">
        <f t="shared" si="192"/>
        <v>514352.18181818182</v>
      </c>
      <c r="BH511" s="10">
        <f t="shared" si="193"/>
        <v>0.47826086956521741</v>
      </c>
      <c r="BJ511" s="59"/>
    </row>
    <row r="512" spans="2:62" s="8" customFormat="1">
      <c r="B512" s="404"/>
      <c r="C512" s="407"/>
      <c r="D512" s="105" t="s">
        <v>131</v>
      </c>
      <c r="E512" s="109">
        <v>2</v>
      </c>
      <c r="F512" s="194">
        <f>IFERROR(E512/E517,"-")</f>
        <v>3.8461538461538464E-2</v>
      </c>
      <c r="G512" s="195">
        <v>515845</v>
      </c>
      <c r="H512" s="195">
        <v>1</v>
      </c>
      <c r="I512" s="195">
        <f t="shared" si="194"/>
        <v>257922.5</v>
      </c>
      <c r="J512" s="195">
        <f t="shared" si="171"/>
        <v>515845</v>
      </c>
      <c r="K512" s="106">
        <f t="shared" si="172"/>
        <v>0.5</v>
      </c>
      <c r="L512" s="109">
        <v>32</v>
      </c>
      <c r="M512" s="194">
        <f>IFERROR(L512/L517,"-")</f>
        <v>3.5476718403547672E-2</v>
      </c>
      <c r="N512" s="195">
        <v>22073339</v>
      </c>
      <c r="O512" s="195">
        <v>28</v>
      </c>
      <c r="P512" s="195">
        <f t="shared" si="173"/>
        <v>689791.84375</v>
      </c>
      <c r="Q512" s="195">
        <f t="shared" si="174"/>
        <v>788333.53571428568</v>
      </c>
      <c r="R512" s="106">
        <f t="shared" si="175"/>
        <v>0.875</v>
      </c>
      <c r="S512" s="109">
        <v>1</v>
      </c>
      <c r="T512" s="194">
        <f>IFERROR(S512/S517,"-")</f>
        <v>1.9607843137254902E-2</v>
      </c>
      <c r="U512" s="195">
        <v>13503</v>
      </c>
      <c r="V512" s="195">
        <v>1</v>
      </c>
      <c r="W512" s="195">
        <f t="shared" si="176"/>
        <v>13503</v>
      </c>
      <c r="X512" s="195">
        <f t="shared" si="177"/>
        <v>13503</v>
      </c>
      <c r="Y512" s="106">
        <f t="shared" si="178"/>
        <v>1</v>
      </c>
      <c r="Z512" s="109">
        <v>3</v>
      </c>
      <c r="AA512" s="194">
        <f>IFERROR(Z512/Z517,"-")</f>
        <v>2.564102564102564E-2</v>
      </c>
      <c r="AB512" s="195">
        <v>1195549</v>
      </c>
      <c r="AC512" s="195">
        <v>2</v>
      </c>
      <c r="AD512" s="195">
        <f t="shared" si="179"/>
        <v>398516.33333333331</v>
      </c>
      <c r="AE512" s="195">
        <f t="shared" si="180"/>
        <v>597774.5</v>
      </c>
      <c r="AF512" s="106">
        <f t="shared" si="181"/>
        <v>0.66666666666666663</v>
      </c>
      <c r="AG512" s="109">
        <v>16</v>
      </c>
      <c r="AH512" s="194">
        <f>IFERROR(AG512/AG517,"-")</f>
        <v>6.3492063492063489E-2</v>
      </c>
      <c r="AI512" s="195">
        <v>11278203</v>
      </c>
      <c r="AJ512" s="195">
        <v>14</v>
      </c>
      <c r="AK512" s="195">
        <f t="shared" si="182"/>
        <v>704887.6875</v>
      </c>
      <c r="AL512" s="195">
        <f t="shared" si="183"/>
        <v>805585.92857142852</v>
      </c>
      <c r="AM512" s="106">
        <f t="shared" si="184"/>
        <v>0.875</v>
      </c>
      <c r="AN512" s="109">
        <v>12</v>
      </c>
      <c r="AO512" s="194">
        <f>IFERROR(AN512/AN517,"-")</f>
        <v>2.5052192066805846E-2</v>
      </c>
      <c r="AP512" s="195">
        <v>9586084</v>
      </c>
      <c r="AQ512" s="195">
        <v>11</v>
      </c>
      <c r="AR512" s="195">
        <f t="shared" si="185"/>
        <v>798840.33333333337</v>
      </c>
      <c r="AS512" s="195">
        <f t="shared" si="186"/>
        <v>871462.18181818177</v>
      </c>
      <c r="AT512" s="106">
        <f t="shared" si="187"/>
        <v>0.91666666666666663</v>
      </c>
      <c r="AU512" s="109">
        <v>0</v>
      </c>
      <c r="AV512" s="194">
        <f>IFERROR(AU512/AU517,"-")</f>
        <v>0</v>
      </c>
      <c r="AW512" s="195">
        <v>0</v>
      </c>
      <c r="AX512" s="195">
        <v>0</v>
      </c>
      <c r="AY512" s="195" t="str">
        <f t="shared" si="188"/>
        <v>-</v>
      </c>
      <c r="AZ512" s="195" t="str">
        <f t="shared" si="189"/>
        <v>-</v>
      </c>
      <c r="BA512" s="106" t="str">
        <f t="shared" si="190"/>
        <v>-</v>
      </c>
      <c r="BB512" s="109">
        <v>28</v>
      </c>
      <c r="BC512" s="194">
        <f>IFERROR(BB512/BB517,"-")</f>
        <v>3.482587064676617E-2</v>
      </c>
      <c r="BD512" s="195">
        <v>35973884</v>
      </c>
      <c r="BE512" s="195">
        <v>24</v>
      </c>
      <c r="BF512" s="195">
        <f t="shared" si="191"/>
        <v>1284781.5714285714</v>
      </c>
      <c r="BG512" s="195">
        <f t="shared" si="192"/>
        <v>1498911.8333333333</v>
      </c>
      <c r="BH512" s="106">
        <f t="shared" si="193"/>
        <v>0.8571428571428571</v>
      </c>
      <c r="BJ512" s="59"/>
    </row>
    <row r="513" spans="2:62" s="8" customFormat="1">
      <c r="B513" s="404"/>
      <c r="C513" s="407"/>
      <c r="D513" s="105" t="s">
        <v>133</v>
      </c>
      <c r="E513" s="110">
        <v>1</v>
      </c>
      <c r="F513" s="196">
        <f>IFERROR(E513/E517,"-")</f>
        <v>1.9230769230769232E-2</v>
      </c>
      <c r="G513" s="52">
        <v>2145480</v>
      </c>
      <c r="H513" s="52">
        <v>1</v>
      </c>
      <c r="I513" s="52">
        <f t="shared" si="194"/>
        <v>2145480</v>
      </c>
      <c r="J513" s="52">
        <f t="shared" si="171"/>
        <v>2145480</v>
      </c>
      <c r="K513" s="10">
        <f t="shared" si="172"/>
        <v>1</v>
      </c>
      <c r="L513" s="110">
        <v>11</v>
      </c>
      <c r="M513" s="196">
        <f>IFERROR(L513/L517,"-")</f>
        <v>1.2195121951219513E-2</v>
      </c>
      <c r="N513" s="52">
        <v>11235100</v>
      </c>
      <c r="O513" s="52">
        <v>11</v>
      </c>
      <c r="P513" s="52">
        <f t="shared" si="173"/>
        <v>1021372.7272727273</v>
      </c>
      <c r="Q513" s="52">
        <f t="shared" si="174"/>
        <v>1021372.7272727273</v>
      </c>
      <c r="R513" s="10">
        <f t="shared" si="175"/>
        <v>1</v>
      </c>
      <c r="S513" s="110">
        <v>0</v>
      </c>
      <c r="T513" s="196">
        <f>IFERROR(S513/S517,"-")</f>
        <v>0</v>
      </c>
      <c r="U513" s="52">
        <v>0</v>
      </c>
      <c r="V513" s="52">
        <v>0</v>
      </c>
      <c r="W513" s="52" t="str">
        <f t="shared" si="176"/>
        <v>-</v>
      </c>
      <c r="X513" s="52" t="str">
        <f t="shared" si="177"/>
        <v>-</v>
      </c>
      <c r="Y513" s="10" t="str">
        <f t="shared" si="178"/>
        <v>-</v>
      </c>
      <c r="Z513" s="110">
        <v>0</v>
      </c>
      <c r="AA513" s="196">
        <f>IFERROR(Z513/Z517,"-")</f>
        <v>0</v>
      </c>
      <c r="AB513" s="52">
        <v>0</v>
      </c>
      <c r="AC513" s="52">
        <v>0</v>
      </c>
      <c r="AD513" s="52" t="str">
        <f t="shared" si="179"/>
        <v>-</v>
      </c>
      <c r="AE513" s="52" t="str">
        <f t="shared" si="180"/>
        <v>-</v>
      </c>
      <c r="AF513" s="10" t="str">
        <f t="shared" si="181"/>
        <v>-</v>
      </c>
      <c r="AG513" s="110">
        <v>7</v>
      </c>
      <c r="AH513" s="196">
        <f>IFERROR(AG513/AG517,"-")</f>
        <v>2.7777777777777776E-2</v>
      </c>
      <c r="AI513" s="52">
        <v>6043877</v>
      </c>
      <c r="AJ513" s="52">
        <v>7</v>
      </c>
      <c r="AK513" s="52">
        <f t="shared" si="182"/>
        <v>863411</v>
      </c>
      <c r="AL513" s="52">
        <f t="shared" si="183"/>
        <v>863411</v>
      </c>
      <c r="AM513" s="10">
        <f t="shared" si="184"/>
        <v>1</v>
      </c>
      <c r="AN513" s="110">
        <v>2</v>
      </c>
      <c r="AO513" s="196">
        <f>IFERROR(AN513/AN517,"-")</f>
        <v>4.1753653444676405E-3</v>
      </c>
      <c r="AP513" s="52">
        <v>1953451</v>
      </c>
      <c r="AQ513" s="52">
        <v>2</v>
      </c>
      <c r="AR513" s="52">
        <f t="shared" si="185"/>
        <v>976725.5</v>
      </c>
      <c r="AS513" s="52">
        <f t="shared" si="186"/>
        <v>976725.5</v>
      </c>
      <c r="AT513" s="10">
        <f t="shared" si="187"/>
        <v>1</v>
      </c>
      <c r="AU513" s="110">
        <v>11</v>
      </c>
      <c r="AV513" s="196">
        <f>IFERROR(AU513/AU517,"-")</f>
        <v>0.40740740740740738</v>
      </c>
      <c r="AW513" s="52">
        <v>11235100</v>
      </c>
      <c r="AX513" s="52">
        <v>11</v>
      </c>
      <c r="AY513" s="52">
        <f t="shared" si="188"/>
        <v>1021372.7272727273</v>
      </c>
      <c r="AZ513" s="52">
        <f t="shared" si="189"/>
        <v>1021372.7272727273</v>
      </c>
      <c r="BA513" s="10">
        <f t="shared" si="190"/>
        <v>1</v>
      </c>
      <c r="BB513" s="110">
        <v>11</v>
      </c>
      <c r="BC513" s="196">
        <f>IFERROR(BB513/BB517,"-")</f>
        <v>1.3681592039800995E-2</v>
      </c>
      <c r="BD513" s="52">
        <v>18912419</v>
      </c>
      <c r="BE513" s="52">
        <v>11</v>
      </c>
      <c r="BF513" s="52">
        <f t="shared" si="191"/>
        <v>1719310.8181818181</v>
      </c>
      <c r="BG513" s="52">
        <f t="shared" si="192"/>
        <v>1719310.8181818181</v>
      </c>
      <c r="BH513" s="10">
        <f t="shared" si="193"/>
        <v>1</v>
      </c>
      <c r="BJ513" s="59"/>
    </row>
    <row r="514" spans="2:62" s="8" customFormat="1">
      <c r="B514" s="404"/>
      <c r="C514" s="407"/>
      <c r="D514" s="105" t="s">
        <v>134</v>
      </c>
      <c r="E514" s="109">
        <v>3</v>
      </c>
      <c r="F514" s="194">
        <f>IFERROR(E514/E517,"-")</f>
        <v>5.7692307692307696E-2</v>
      </c>
      <c r="G514" s="195">
        <v>7036487</v>
      </c>
      <c r="H514" s="195">
        <v>3</v>
      </c>
      <c r="I514" s="195">
        <f t="shared" si="194"/>
        <v>2345495.6666666665</v>
      </c>
      <c r="J514" s="195">
        <f t="shared" si="171"/>
        <v>2345495.6666666665</v>
      </c>
      <c r="K514" s="106">
        <f t="shared" si="172"/>
        <v>1</v>
      </c>
      <c r="L514" s="109">
        <v>7</v>
      </c>
      <c r="M514" s="194">
        <f>IFERROR(L514/L517,"-")</f>
        <v>7.7605321507760536E-3</v>
      </c>
      <c r="N514" s="195">
        <v>14423774</v>
      </c>
      <c r="O514" s="195">
        <v>7</v>
      </c>
      <c r="P514" s="195">
        <f t="shared" si="173"/>
        <v>2060539.142857143</v>
      </c>
      <c r="Q514" s="195">
        <f t="shared" si="174"/>
        <v>2060539.142857143</v>
      </c>
      <c r="R514" s="106">
        <f t="shared" si="175"/>
        <v>1</v>
      </c>
      <c r="S514" s="109">
        <v>0</v>
      </c>
      <c r="T514" s="194">
        <f>IFERROR(S514/S517,"-")</f>
        <v>0</v>
      </c>
      <c r="U514" s="195">
        <v>0</v>
      </c>
      <c r="V514" s="195">
        <v>0</v>
      </c>
      <c r="W514" s="195" t="str">
        <f t="shared" si="176"/>
        <v>-</v>
      </c>
      <c r="X514" s="195" t="str">
        <f t="shared" si="177"/>
        <v>-</v>
      </c>
      <c r="Y514" s="106" t="str">
        <f t="shared" si="178"/>
        <v>-</v>
      </c>
      <c r="Z514" s="109">
        <v>0</v>
      </c>
      <c r="AA514" s="194">
        <f>IFERROR(Z514/Z517,"-")</f>
        <v>0</v>
      </c>
      <c r="AB514" s="195">
        <v>0</v>
      </c>
      <c r="AC514" s="195">
        <v>0</v>
      </c>
      <c r="AD514" s="195" t="str">
        <f t="shared" si="179"/>
        <v>-</v>
      </c>
      <c r="AE514" s="195" t="str">
        <f t="shared" si="180"/>
        <v>-</v>
      </c>
      <c r="AF514" s="106" t="str">
        <f t="shared" si="181"/>
        <v>-</v>
      </c>
      <c r="AG514" s="109">
        <v>2</v>
      </c>
      <c r="AH514" s="194">
        <f>IFERROR(AG514/AG517,"-")</f>
        <v>7.9365079365079361E-3</v>
      </c>
      <c r="AI514" s="195">
        <v>3171991</v>
      </c>
      <c r="AJ514" s="195">
        <v>2</v>
      </c>
      <c r="AK514" s="195">
        <f t="shared" si="182"/>
        <v>1585995.5</v>
      </c>
      <c r="AL514" s="195">
        <f t="shared" si="183"/>
        <v>1585995.5</v>
      </c>
      <c r="AM514" s="106">
        <f t="shared" si="184"/>
        <v>1</v>
      </c>
      <c r="AN514" s="109">
        <v>4</v>
      </c>
      <c r="AO514" s="194">
        <f>IFERROR(AN514/AN517,"-")</f>
        <v>8.350730688935281E-3</v>
      </c>
      <c r="AP514" s="195">
        <v>9263676</v>
      </c>
      <c r="AQ514" s="195">
        <v>4</v>
      </c>
      <c r="AR514" s="195">
        <f t="shared" si="185"/>
        <v>2315919</v>
      </c>
      <c r="AS514" s="195">
        <f t="shared" si="186"/>
        <v>2315919</v>
      </c>
      <c r="AT514" s="106">
        <f t="shared" si="187"/>
        <v>1</v>
      </c>
      <c r="AU514" s="109">
        <v>7</v>
      </c>
      <c r="AV514" s="194">
        <f>IFERROR(AU514/AU517,"-")</f>
        <v>0.25925925925925924</v>
      </c>
      <c r="AW514" s="195">
        <v>14423774</v>
      </c>
      <c r="AX514" s="195">
        <v>7</v>
      </c>
      <c r="AY514" s="195">
        <f t="shared" si="188"/>
        <v>2060539.142857143</v>
      </c>
      <c r="AZ514" s="195">
        <f t="shared" si="189"/>
        <v>2060539.142857143</v>
      </c>
      <c r="BA514" s="106">
        <f t="shared" si="190"/>
        <v>1</v>
      </c>
      <c r="BB514" s="109">
        <v>8</v>
      </c>
      <c r="BC514" s="194">
        <f>IFERROR(BB514/BB517,"-")</f>
        <v>9.9502487562189053E-3</v>
      </c>
      <c r="BD514" s="195">
        <v>20214914</v>
      </c>
      <c r="BE514" s="195">
        <v>8</v>
      </c>
      <c r="BF514" s="195">
        <f t="shared" si="191"/>
        <v>2526864.25</v>
      </c>
      <c r="BG514" s="195">
        <f t="shared" si="192"/>
        <v>2526864.25</v>
      </c>
      <c r="BH514" s="106">
        <f t="shared" si="193"/>
        <v>1</v>
      </c>
      <c r="BJ514" s="59"/>
    </row>
    <row r="515" spans="2:62" s="8" customFormat="1">
      <c r="B515" s="404"/>
      <c r="C515" s="407"/>
      <c r="D515" s="105" t="s">
        <v>135</v>
      </c>
      <c r="E515" s="110">
        <v>0</v>
      </c>
      <c r="F515" s="196">
        <f>IFERROR(E515/E517,"-")</f>
        <v>0</v>
      </c>
      <c r="G515" s="52">
        <v>0</v>
      </c>
      <c r="H515" s="52">
        <v>0</v>
      </c>
      <c r="I515" s="52" t="str">
        <f t="shared" si="194"/>
        <v>-</v>
      </c>
      <c r="J515" s="52" t="str">
        <f t="shared" si="171"/>
        <v>-</v>
      </c>
      <c r="K515" s="10" t="str">
        <f t="shared" si="172"/>
        <v>-</v>
      </c>
      <c r="L515" s="110">
        <v>7</v>
      </c>
      <c r="M515" s="196">
        <f>IFERROR(L515/L517,"-")</f>
        <v>7.7605321507760536E-3</v>
      </c>
      <c r="N515" s="52">
        <v>6520101</v>
      </c>
      <c r="O515" s="52">
        <v>6</v>
      </c>
      <c r="P515" s="52">
        <f t="shared" si="173"/>
        <v>931443</v>
      </c>
      <c r="Q515" s="52">
        <f t="shared" si="174"/>
        <v>1086683.5</v>
      </c>
      <c r="R515" s="10">
        <f t="shared" si="175"/>
        <v>0.8571428571428571</v>
      </c>
      <c r="S515" s="110">
        <v>0</v>
      </c>
      <c r="T515" s="196">
        <f>IFERROR(S515/S517,"-")</f>
        <v>0</v>
      </c>
      <c r="U515" s="52">
        <v>0</v>
      </c>
      <c r="V515" s="52">
        <v>0</v>
      </c>
      <c r="W515" s="52" t="str">
        <f t="shared" si="176"/>
        <v>-</v>
      </c>
      <c r="X515" s="52" t="str">
        <f t="shared" si="177"/>
        <v>-</v>
      </c>
      <c r="Y515" s="10" t="str">
        <f t="shared" si="178"/>
        <v>-</v>
      </c>
      <c r="Z515" s="110">
        <v>0</v>
      </c>
      <c r="AA515" s="196">
        <f>IFERROR(Z515/Z517,"-")</f>
        <v>0</v>
      </c>
      <c r="AB515" s="52">
        <v>0</v>
      </c>
      <c r="AC515" s="52">
        <v>0</v>
      </c>
      <c r="AD515" s="52" t="str">
        <f t="shared" si="179"/>
        <v>-</v>
      </c>
      <c r="AE515" s="52" t="str">
        <f t="shared" si="180"/>
        <v>-</v>
      </c>
      <c r="AF515" s="10" t="str">
        <f t="shared" si="181"/>
        <v>-</v>
      </c>
      <c r="AG515" s="110">
        <v>6</v>
      </c>
      <c r="AH515" s="196">
        <f>IFERROR(AG515/AG517,"-")</f>
        <v>2.3809523809523808E-2</v>
      </c>
      <c r="AI515" s="52">
        <v>5196188</v>
      </c>
      <c r="AJ515" s="52">
        <v>5</v>
      </c>
      <c r="AK515" s="52">
        <f t="shared" si="182"/>
        <v>866031.33333333337</v>
      </c>
      <c r="AL515" s="52">
        <f t="shared" si="183"/>
        <v>1039237.6</v>
      </c>
      <c r="AM515" s="10">
        <f t="shared" si="184"/>
        <v>0.83333333333333337</v>
      </c>
      <c r="AN515" s="110">
        <v>1</v>
      </c>
      <c r="AO515" s="196">
        <f>IFERROR(AN515/AN517,"-")</f>
        <v>2.0876826722338203E-3</v>
      </c>
      <c r="AP515" s="52">
        <v>1323913</v>
      </c>
      <c r="AQ515" s="52">
        <v>1</v>
      </c>
      <c r="AR515" s="52">
        <f t="shared" si="185"/>
        <v>1323913</v>
      </c>
      <c r="AS515" s="52">
        <f t="shared" si="186"/>
        <v>1323913</v>
      </c>
      <c r="AT515" s="10">
        <f t="shared" si="187"/>
        <v>1</v>
      </c>
      <c r="AU515" s="110">
        <v>7</v>
      </c>
      <c r="AV515" s="196">
        <f>IFERROR(AU515/AU517,"-")</f>
        <v>0.25925925925925924</v>
      </c>
      <c r="AW515" s="52">
        <v>6520101</v>
      </c>
      <c r="AX515" s="52">
        <v>6</v>
      </c>
      <c r="AY515" s="52">
        <f t="shared" si="188"/>
        <v>931443</v>
      </c>
      <c r="AZ515" s="52">
        <f t="shared" si="189"/>
        <v>1086683.5</v>
      </c>
      <c r="BA515" s="10">
        <f t="shared" si="190"/>
        <v>0.8571428571428571</v>
      </c>
      <c r="BB515" s="110">
        <v>8</v>
      </c>
      <c r="BC515" s="196">
        <f>IFERROR(BB515/BB517,"-")</f>
        <v>9.9502487562189053E-3</v>
      </c>
      <c r="BD515" s="52">
        <v>19891158</v>
      </c>
      <c r="BE515" s="52">
        <v>8</v>
      </c>
      <c r="BF515" s="52">
        <f t="shared" si="191"/>
        <v>2486394.75</v>
      </c>
      <c r="BG515" s="52">
        <f t="shared" si="192"/>
        <v>2486394.75</v>
      </c>
      <c r="BH515" s="10">
        <f t="shared" si="193"/>
        <v>1</v>
      </c>
      <c r="BJ515" s="59"/>
    </row>
    <row r="516" spans="2:62" s="8" customFormat="1">
      <c r="B516" s="404"/>
      <c r="C516" s="407"/>
      <c r="D516" s="108" t="s">
        <v>136</v>
      </c>
      <c r="E516" s="303">
        <v>2</v>
      </c>
      <c r="F516" s="197">
        <f>IFERROR(E516/E517,"-")</f>
        <v>3.8461538461538464E-2</v>
      </c>
      <c r="G516" s="98">
        <v>4020855</v>
      </c>
      <c r="H516" s="98">
        <v>2</v>
      </c>
      <c r="I516" s="98">
        <f t="shared" si="194"/>
        <v>2010427.5</v>
      </c>
      <c r="J516" s="98">
        <f t="shared" si="171"/>
        <v>2010427.5</v>
      </c>
      <c r="K516" s="26">
        <f t="shared" si="172"/>
        <v>1</v>
      </c>
      <c r="L516" s="303">
        <v>2</v>
      </c>
      <c r="M516" s="197">
        <f>IFERROR(L516/L517,"-")</f>
        <v>2.2172949002217295E-3</v>
      </c>
      <c r="N516" s="98">
        <v>4786314</v>
      </c>
      <c r="O516" s="98">
        <v>2</v>
      </c>
      <c r="P516" s="98">
        <f t="shared" si="173"/>
        <v>2393157</v>
      </c>
      <c r="Q516" s="98">
        <f t="shared" si="174"/>
        <v>2393157</v>
      </c>
      <c r="R516" s="26">
        <f t="shared" si="175"/>
        <v>1</v>
      </c>
      <c r="S516" s="303">
        <v>0</v>
      </c>
      <c r="T516" s="197">
        <f>IFERROR(S516/S517,"-")</f>
        <v>0</v>
      </c>
      <c r="U516" s="98">
        <v>0</v>
      </c>
      <c r="V516" s="98">
        <v>0</v>
      </c>
      <c r="W516" s="98" t="str">
        <f t="shared" si="176"/>
        <v>-</v>
      </c>
      <c r="X516" s="98" t="str">
        <f t="shared" si="177"/>
        <v>-</v>
      </c>
      <c r="Y516" s="26" t="str">
        <f t="shared" si="178"/>
        <v>-</v>
      </c>
      <c r="Z516" s="303">
        <v>0</v>
      </c>
      <c r="AA516" s="197">
        <f>IFERROR(Z516/Z517,"-")</f>
        <v>0</v>
      </c>
      <c r="AB516" s="98">
        <v>0</v>
      </c>
      <c r="AC516" s="98">
        <v>0</v>
      </c>
      <c r="AD516" s="98" t="str">
        <f t="shared" si="179"/>
        <v>-</v>
      </c>
      <c r="AE516" s="98" t="str">
        <f t="shared" si="180"/>
        <v>-</v>
      </c>
      <c r="AF516" s="26" t="str">
        <f t="shared" si="181"/>
        <v>-</v>
      </c>
      <c r="AG516" s="303">
        <v>1</v>
      </c>
      <c r="AH516" s="197">
        <f>IFERROR(AG516/AG517,"-")</f>
        <v>3.968253968253968E-3</v>
      </c>
      <c r="AI516" s="98">
        <v>739614</v>
      </c>
      <c r="AJ516" s="98">
        <v>1</v>
      </c>
      <c r="AK516" s="98">
        <f t="shared" si="182"/>
        <v>739614</v>
      </c>
      <c r="AL516" s="98">
        <f t="shared" si="183"/>
        <v>739614</v>
      </c>
      <c r="AM516" s="26">
        <f t="shared" si="184"/>
        <v>1</v>
      </c>
      <c r="AN516" s="303">
        <v>1</v>
      </c>
      <c r="AO516" s="197">
        <f>IFERROR(AN516/AN517,"-")</f>
        <v>2.0876826722338203E-3</v>
      </c>
      <c r="AP516" s="98">
        <v>4046700</v>
      </c>
      <c r="AQ516" s="98">
        <v>1</v>
      </c>
      <c r="AR516" s="98">
        <f t="shared" si="185"/>
        <v>4046700</v>
      </c>
      <c r="AS516" s="98">
        <f t="shared" si="186"/>
        <v>4046700</v>
      </c>
      <c r="AT516" s="26">
        <f t="shared" si="187"/>
        <v>1</v>
      </c>
      <c r="AU516" s="303">
        <v>2</v>
      </c>
      <c r="AV516" s="197">
        <f>IFERROR(AU516/AU517,"-")</f>
        <v>7.407407407407407E-2</v>
      </c>
      <c r="AW516" s="98">
        <v>4786314</v>
      </c>
      <c r="AX516" s="98">
        <v>2</v>
      </c>
      <c r="AY516" s="98">
        <f t="shared" si="188"/>
        <v>2393157</v>
      </c>
      <c r="AZ516" s="98">
        <f t="shared" si="189"/>
        <v>2393157</v>
      </c>
      <c r="BA516" s="26">
        <f t="shared" si="190"/>
        <v>1</v>
      </c>
      <c r="BB516" s="303">
        <v>8</v>
      </c>
      <c r="BC516" s="197">
        <f>IFERROR(BB516/BB517,"-")</f>
        <v>9.9502487562189053E-3</v>
      </c>
      <c r="BD516" s="98">
        <v>23157694</v>
      </c>
      <c r="BE516" s="98">
        <v>8</v>
      </c>
      <c r="BF516" s="98">
        <f t="shared" si="191"/>
        <v>2894711.75</v>
      </c>
      <c r="BG516" s="98">
        <f t="shared" si="192"/>
        <v>2894711.75</v>
      </c>
      <c r="BH516" s="26">
        <f t="shared" si="193"/>
        <v>1</v>
      </c>
      <c r="BJ516" s="59"/>
    </row>
    <row r="517" spans="2:62" s="8" customFormat="1">
      <c r="B517" s="405"/>
      <c r="C517" s="408"/>
      <c r="D517" s="221" t="s">
        <v>64</v>
      </c>
      <c r="E517" s="111">
        <f>SUM(E509:E516)</f>
        <v>52</v>
      </c>
      <c r="F517" s="198">
        <f>IFERROR(E517/E517,"-")</f>
        <v>1</v>
      </c>
      <c r="G517" s="99">
        <f>SUM(G509:G516)</f>
        <v>15152740</v>
      </c>
      <c r="H517" s="99">
        <f>SUM(H509:H516)</f>
        <v>15</v>
      </c>
      <c r="I517" s="99">
        <f t="shared" si="194"/>
        <v>291398.84615384613</v>
      </c>
      <c r="J517" s="99">
        <f t="shared" ref="J517:J580" si="195">IFERROR(G517/H517,"-")</f>
        <v>1010182.6666666666</v>
      </c>
      <c r="K517" s="87">
        <f t="shared" ref="K517:K580" si="196">IFERROR(H517/E517,"-")</f>
        <v>0.28846153846153844</v>
      </c>
      <c r="L517" s="111">
        <f>SUM(L509:L516)</f>
        <v>902</v>
      </c>
      <c r="M517" s="198">
        <f>IFERROR(L517/L517,"-")</f>
        <v>1</v>
      </c>
      <c r="N517" s="99">
        <f>SUM(N509:N516)</f>
        <v>67451494</v>
      </c>
      <c r="O517" s="99">
        <f>SUM(O509:O516)</f>
        <v>109</v>
      </c>
      <c r="P517" s="99">
        <f t="shared" ref="P517:P580" si="197">IFERROR(N517/L517,"-")</f>
        <v>74779.926829268297</v>
      </c>
      <c r="Q517" s="99">
        <f t="shared" ref="Q517:Q580" si="198">IFERROR(N517/O517,"-")</f>
        <v>618821.04587155965</v>
      </c>
      <c r="R517" s="87">
        <f t="shared" ref="R517:R580" si="199">IFERROR(O517/L517,"-")</f>
        <v>0.12084257206208426</v>
      </c>
      <c r="S517" s="111">
        <f>SUM(S509:S516)</f>
        <v>51</v>
      </c>
      <c r="T517" s="198">
        <f>IFERROR(S517/S517,"-")</f>
        <v>1</v>
      </c>
      <c r="U517" s="99">
        <f>SUM(U509:U516)</f>
        <v>808990</v>
      </c>
      <c r="V517" s="99">
        <f>SUM(V509:V516)</f>
        <v>4</v>
      </c>
      <c r="W517" s="99">
        <f t="shared" ref="W517:W580" si="200">IFERROR(U517/S517,"-")</f>
        <v>15862.549019607843</v>
      </c>
      <c r="X517" s="99">
        <f t="shared" ref="X517:X580" si="201">IFERROR(U517/V517,"-")</f>
        <v>202247.5</v>
      </c>
      <c r="Y517" s="87">
        <f t="shared" ref="Y517:Y580" si="202">IFERROR(V517/S517,"-")</f>
        <v>7.8431372549019607E-2</v>
      </c>
      <c r="Z517" s="111">
        <f>SUM(Z509:Z516)</f>
        <v>117</v>
      </c>
      <c r="AA517" s="198">
        <f>IFERROR(Z517/Z517,"-")</f>
        <v>1</v>
      </c>
      <c r="AB517" s="99">
        <f>SUM(AB509:AB516)</f>
        <v>1836557</v>
      </c>
      <c r="AC517" s="99">
        <f>SUM(AC509:AC516)</f>
        <v>4</v>
      </c>
      <c r="AD517" s="99">
        <f t="shared" ref="AD517:AD580" si="203">IFERROR(AB517/Z517,"-")</f>
        <v>15697.068376068377</v>
      </c>
      <c r="AE517" s="99">
        <f t="shared" ref="AE517:AE580" si="204">IFERROR(AB517/AC517,"-")</f>
        <v>459139.25</v>
      </c>
      <c r="AF517" s="87">
        <f t="shared" ref="AF517:AF580" si="205">IFERROR(AC517/Z517,"-")</f>
        <v>3.4188034188034191E-2</v>
      </c>
      <c r="AG517" s="111">
        <f>SUM(AG509:AG516)</f>
        <v>252</v>
      </c>
      <c r="AH517" s="198">
        <f>IFERROR(AG517/AG517,"-")</f>
        <v>1</v>
      </c>
      <c r="AI517" s="99">
        <f>SUM(AI509:AI516)</f>
        <v>29663123</v>
      </c>
      <c r="AJ517" s="99">
        <f>SUM(AJ509:AJ516)</f>
        <v>50</v>
      </c>
      <c r="AK517" s="99">
        <f t="shared" ref="AK517:AK580" si="206">IFERROR(AI517/AG517,"-")</f>
        <v>117710.80555555556</v>
      </c>
      <c r="AL517" s="99">
        <f t="shared" ref="AL517:AL580" si="207">IFERROR(AI517/AJ517,"-")</f>
        <v>593262.46</v>
      </c>
      <c r="AM517" s="87">
        <f t="shared" ref="AM517:AM580" si="208">IFERROR(AJ517/AG517,"-")</f>
        <v>0.1984126984126984</v>
      </c>
      <c r="AN517" s="111">
        <f>SUM(AN509:AN516)</f>
        <v>479</v>
      </c>
      <c r="AO517" s="198">
        <f>IFERROR(AN517/AN517,"-")</f>
        <v>1</v>
      </c>
      <c r="AP517" s="99">
        <f>SUM(AP509:AP516)</f>
        <v>29916945</v>
      </c>
      <c r="AQ517" s="99">
        <f>SUM(AQ509:AQ516)</f>
        <v>48</v>
      </c>
      <c r="AR517" s="99">
        <f t="shared" ref="AR517:AR580" si="209">IFERROR(AP517/AN517,"-")</f>
        <v>62457.087682672231</v>
      </c>
      <c r="AS517" s="99">
        <f t="shared" ref="AS517:AS580" si="210">IFERROR(AP517/AQ517,"-")</f>
        <v>623269.6875</v>
      </c>
      <c r="AT517" s="87">
        <f t="shared" ref="AT517:AT580" si="211">IFERROR(AQ517/AN517,"-")</f>
        <v>0.10020876826722339</v>
      </c>
      <c r="AU517" s="111">
        <f>SUM(AU509:AU516)</f>
        <v>27</v>
      </c>
      <c r="AV517" s="198">
        <f>IFERROR(AU517/AU517,"-")</f>
        <v>1</v>
      </c>
      <c r="AW517" s="99">
        <f>SUM(AW509:AW516)</f>
        <v>36965289</v>
      </c>
      <c r="AX517" s="99">
        <f>SUM(AX509:AX516)</f>
        <v>26</v>
      </c>
      <c r="AY517" s="99">
        <f t="shared" ref="AY517:AY580" si="212">IFERROR(AW517/AU517,"-")</f>
        <v>1369084.7777777778</v>
      </c>
      <c r="AZ517" s="99">
        <f t="shared" ref="AZ517:AZ580" si="213">IFERROR(AW517/AX517,"-")</f>
        <v>1421741.8846153845</v>
      </c>
      <c r="BA517" s="87">
        <f t="shared" ref="BA517:BA580" si="214">IFERROR(AX517/AU517,"-")</f>
        <v>0.96296296296296291</v>
      </c>
      <c r="BB517" s="111">
        <f>SUM(BB509:BB516)</f>
        <v>804</v>
      </c>
      <c r="BC517" s="198">
        <f>IFERROR(BB517/BB517,"-")</f>
        <v>1</v>
      </c>
      <c r="BD517" s="99">
        <f>SUM(BD509:BD516)</f>
        <v>125688551</v>
      </c>
      <c r="BE517" s="99">
        <f>SUM(BE509:BE516)</f>
        <v>77</v>
      </c>
      <c r="BF517" s="99">
        <f t="shared" ref="BF517:BF580" si="215">IFERROR(BD517/BB517,"-")</f>
        <v>156329.04353233831</v>
      </c>
      <c r="BG517" s="99">
        <f t="shared" ref="BG517:BG580" si="216">IFERROR(BD517/BE517,"-")</f>
        <v>1632318.8441558441</v>
      </c>
      <c r="BH517" s="87">
        <f t="shared" ref="BH517:BH580" si="217">IFERROR(BE517/BB517,"-")</f>
        <v>9.5771144278606959E-2</v>
      </c>
      <c r="BJ517" s="59"/>
    </row>
    <row r="518" spans="2:62" s="8" customFormat="1">
      <c r="B518" s="403">
        <v>58</v>
      </c>
      <c r="C518" s="406" t="s">
        <v>24</v>
      </c>
      <c r="D518" s="105" t="s">
        <v>132</v>
      </c>
      <c r="E518" s="109">
        <v>134</v>
      </c>
      <c r="F518" s="194">
        <f>IFERROR(E518/E526,"-")</f>
        <v>0.60089686098654704</v>
      </c>
      <c r="G518" s="195">
        <v>0</v>
      </c>
      <c r="H518" s="195">
        <v>0</v>
      </c>
      <c r="I518" s="195">
        <f t="shared" si="194"/>
        <v>0</v>
      </c>
      <c r="J518" s="195" t="str">
        <f t="shared" si="195"/>
        <v>-</v>
      </c>
      <c r="K518" s="106">
        <f t="shared" si="196"/>
        <v>0</v>
      </c>
      <c r="L518" s="109">
        <v>1758</v>
      </c>
      <c r="M518" s="194">
        <f>IFERROR(L518/L526,"-")</f>
        <v>0.77172958735733099</v>
      </c>
      <c r="N518" s="195">
        <v>0</v>
      </c>
      <c r="O518" s="195">
        <v>0</v>
      </c>
      <c r="P518" s="195">
        <f t="shared" si="197"/>
        <v>0</v>
      </c>
      <c r="Q518" s="195" t="str">
        <f t="shared" si="198"/>
        <v>-</v>
      </c>
      <c r="R518" s="106">
        <f t="shared" si="199"/>
        <v>0</v>
      </c>
      <c r="S518" s="109">
        <v>105</v>
      </c>
      <c r="T518" s="194">
        <f>IFERROR(S518/S526,"-")</f>
        <v>0.89743589743589747</v>
      </c>
      <c r="U518" s="195">
        <v>0</v>
      </c>
      <c r="V518" s="195">
        <v>0</v>
      </c>
      <c r="W518" s="195">
        <f t="shared" si="200"/>
        <v>0</v>
      </c>
      <c r="X518" s="195" t="str">
        <f t="shared" si="201"/>
        <v>-</v>
      </c>
      <c r="Y518" s="106">
        <f t="shared" si="202"/>
        <v>0</v>
      </c>
      <c r="Z518" s="109">
        <v>238</v>
      </c>
      <c r="AA518" s="194">
        <f>IFERROR(Z518/Z526,"-")</f>
        <v>0.92607003891050588</v>
      </c>
      <c r="AB518" s="195">
        <v>0</v>
      </c>
      <c r="AC518" s="195">
        <v>0</v>
      </c>
      <c r="AD518" s="195">
        <f t="shared" si="203"/>
        <v>0</v>
      </c>
      <c r="AE518" s="195" t="str">
        <f t="shared" si="204"/>
        <v>-</v>
      </c>
      <c r="AF518" s="106">
        <f t="shared" si="205"/>
        <v>0</v>
      </c>
      <c r="AG518" s="109">
        <v>521</v>
      </c>
      <c r="AH518" s="194">
        <f>IFERROR(AG518/AG526,"-")</f>
        <v>0.66454081632653061</v>
      </c>
      <c r="AI518" s="195">
        <v>0</v>
      </c>
      <c r="AJ518" s="195">
        <v>0</v>
      </c>
      <c r="AK518" s="195">
        <f t="shared" si="206"/>
        <v>0</v>
      </c>
      <c r="AL518" s="195" t="str">
        <f t="shared" si="207"/>
        <v>-</v>
      </c>
      <c r="AM518" s="106">
        <f t="shared" si="208"/>
        <v>0</v>
      </c>
      <c r="AN518" s="109">
        <v>894</v>
      </c>
      <c r="AO518" s="194">
        <f>IFERROR(AN518/AN526,"-")</f>
        <v>0.80540540540540539</v>
      </c>
      <c r="AP518" s="195">
        <v>0</v>
      </c>
      <c r="AQ518" s="195">
        <v>0</v>
      </c>
      <c r="AR518" s="195">
        <f t="shared" si="209"/>
        <v>0</v>
      </c>
      <c r="AS518" s="195" t="str">
        <f t="shared" si="210"/>
        <v>-</v>
      </c>
      <c r="AT518" s="106">
        <f t="shared" si="211"/>
        <v>0</v>
      </c>
      <c r="AU518" s="109">
        <v>0</v>
      </c>
      <c r="AV518" s="194">
        <f>IFERROR(AU518/AU526,"-")</f>
        <v>0</v>
      </c>
      <c r="AW518" s="195">
        <v>0</v>
      </c>
      <c r="AX518" s="195">
        <v>0</v>
      </c>
      <c r="AY518" s="195" t="str">
        <f t="shared" si="212"/>
        <v>-</v>
      </c>
      <c r="AZ518" s="195" t="str">
        <f t="shared" si="213"/>
        <v>-</v>
      </c>
      <c r="BA518" s="106" t="str">
        <f t="shared" si="214"/>
        <v>-</v>
      </c>
      <c r="BB518" s="109">
        <v>1134</v>
      </c>
      <c r="BC518" s="194">
        <f>IFERROR(BB518/BB526,"-")</f>
        <v>0.92045454545454541</v>
      </c>
      <c r="BD518" s="195">
        <v>0</v>
      </c>
      <c r="BE518" s="195">
        <v>0</v>
      </c>
      <c r="BF518" s="195">
        <f t="shared" si="215"/>
        <v>0</v>
      </c>
      <c r="BG518" s="195" t="str">
        <f t="shared" si="216"/>
        <v>-</v>
      </c>
      <c r="BH518" s="106">
        <f t="shared" si="217"/>
        <v>0</v>
      </c>
      <c r="BJ518" s="59"/>
    </row>
    <row r="519" spans="2:62" s="8" customFormat="1">
      <c r="B519" s="404"/>
      <c r="C519" s="407"/>
      <c r="D519" s="105" t="s">
        <v>129</v>
      </c>
      <c r="E519" s="110">
        <v>33</v>
      </c>
      <c r="F519" s="196">
        <f>IFERROR(E519/E526,"-")</f>
        <v>0.14798206278026907</v>
      </c>
      <c r="G519" s="52">
        <v>705936</v>
      </c>
      <c r="H519" s="52">
        <v>6</v>
      </c>
      <c r="I519" s="52">
        <f t="shared" si="194"/>
        <v>21392</v>
      </c>
      <c r="J519" s="52">
        <f t="shared" si="195"/>
        <v>117656</v>
      </c>
      <c r="K519" s="10">
        <f t="shared" si="196"/>
        <v>0.18181818181818182</v>
      </c>
      <c r="L519" s="110">
        <v>216</v>
      </c>
      <c r="M519" s="196">
        <f>IFERROR(L519/L526,"-")</f>
        <v>9.4820017559262518E-2</v>
      </c>
      <c r="N519" s="52">
        <v>8819767</v>
      </c>
      <c r="O519" s="52">
        <v>60</v>
      </c>
      <c r="P519" s="52">
        <f t="shared" si="197"/>
        <v>40832.254629629628</v>
      </c>
      <c r="Q519" s="52">
        <f t="shared" si="198"/>
        <v>146996.11666666667</v>
      </c>
      <c r="R519" s="10">
        <f t="shared" si="199"/>
        <v>0.27777777777777779</v>
      </c>
      <c r="S519" s="110">
        <v>5</v>
      </c>
      <c r="T519" s="196">
        <f>IFERROR(S519/S526,"-")</f>
        <v>4.2735042735042736E-2</v>
      </c>
      <c r="U519" s="52">
        <v>174435</v>
      </c>
      <c r="V519" s="52">
        <v>2</v>
      </c>
      <c r="W519" s="52">
        <f t="shared" si="200"/>
        <v>34887</v>
      </c>
      <c r="X519" s="52">
        <f t="shared" si="201"/>
        <v>87217.5</v>
      </c>
      <c r="Y519" s="10">
        <f t="shared" si="202"/>
        <v>0.4</v>
      </c>
      <c r="Z519" s="110">
        <v>7</v>
      </c>
      <c r="AA519" s="196">
        <f>IFERROR(Z519/Z526,"-")</f>
        <v>2.7237354085603113E-2</v>
      </c>
      <c r="AB519" s="52">
        <v>52668</v>
      </c>
      <c r="AC519" s="52">
        <v>2</v>
      </c>
      <c r="AD519" s="52">
        <f t="shared" si="203"/>
        <v>7524</v>
      </c>
      <c r="AE519" s="52">
        <f t="shared" si="204"/>
        <v>26334</v>
      </c>
      <c r="AF519" s="10">
        <f t="shared" si="205"/>
        <v>0.2857142857142857</v>
      </c>
      <c r="AG519" s="110">
        <v>104</v>
      </c>
      <c r="AH519" s="196">
        <f>IFERROR(AG519/AG526,"-")</f>
        <v>0.1326530612244898</v>
      </c>
      <c r="AI519" s="52">
        <v>4897722</v>
      </c>
      <c r="AJ519" s="52">
        <v>30</v>
      </c>
      <c r="AK519" s="52">
        <f t="shared" si="206"/>
        <v>47093.480769230766</v>
      </c>
      <c r="AL519" s="52">
        <f t="shared" si="207"/>
        <v>163257.4</v>
      </c>
      <c r="AM519" s="10">
        <f t="shared" si="208"/>
        <v>0.28846153846153844</v>
      </c>
      <c r="AN519" s="110">
        <v>100</v>
      </c>
      <c r="AO519" s="196">
        <f>IFERROR(AN519/AN526,"-")</f>
        <v>9.0090090090090086E-2</v>
      </c>
      <c r="AP519" s="52">
        <v>3694942</v>
      </c>
      <c r="AQ519" s="52">
        <v>26</v>
      </c>
      <c r="AR519" s="52">
        <f t="shared" si="209"/>
        <v>36949.42</v>
      </c>
      <c r="AS519" s="52">
        <f t="shared" si="210"/>
        <v>142113.15384615384</v>
      </c>
      <c r="AT519" s="10">
        <f t="shared" si="211"/>
        <v>0.26</v>
      </c>
      <c r="AU519" s="110">
        <v>0</v>
      </c>
      <c r="AV519" s="196">
        <f>IFERROR(AU519/AU526,"-")</f>
        <v>0</v>
      </c>
      <c r="AW519" s="52">
        <v>0</v>
      </c>
      <c r="AX519" s="52">
        <v>0</v>
      </c>
      <c r="AY519" s="52" t="str">
        <f t="shared" si="212"/>
        <v>-</v>
      </c>
      <c r="AZ519" s="52" t="str">
        <f t="shared" si="213"/>
        <v>-</v>
      </c>
      <c r="BA519" s="10" t="str">
        <f t="shared" si="214"/>
        <v>-</v>
      </c>
      <c r="BB519" s="110">
        <v>40</v>
      </c>
      <c r="BC519" s="196">
        <f>IFERROR(BB519/BB526,"-")</f>
        <v>3.2467532467532464E-2</v>
      </c>
      <c r="BD519" s="52">
        <v>1401955</v>
      </c>
      <c r="BE519" s="52">
        <v>10</v>
      </c>
      <c r="BF519" s="52">
        <f t="shared" si="215"/>
        <v>35048.875</v>
      </c>
      <c r="BG519" s="52">
        <f t="shared" si="216"/>
        <v>140195.5</v>
      </c>
      <c r="BH519" s="10">
        <f t="shared" si="217"/>
        <v>0.25</v>
      </c>
      <c r="BJ519" s="59"/>
    </row>
    <row r="520" spans="2:62" s="8" customFormat="1">
      <c r="B520" s="404"/>
      <c r="C520" s="407"/>
      <c r="D520" s="105" t="s">
        <v>130</v>
      </c>
      <c r="E520" s="110">
        <v>9</v>
      </c>
      <c r="F520" s="196">
        <f>IFERROR(E520/E526,"-")</f>
        <v>4.0358744394618833E-2</v>
      </c>
      <c r="G520" s="52">
        <v>1369392</v>
      </c>
      <c r="H520" s="52">
        <v>6</v>
      </c>
      <c r="I520" s="52">
        <f t="shared" si="194"/>
        <v>152154.66666666666</v>
      </c>
      <c r="J520" s="52">
        <f t="shared" si="195"/>
        <v>228232</v>
      </c>
      <c r="K520" s="10">
        <f t="shared" si="196"/>
        <v>0.66666666666666663</v>
      </c>
      <c r="L520" s="110">
        <v>94</v>
      </c>
      <c r="M520" s="196">
        <f>IFERROR(L520/L526,"-")</f>
        <v>4.1264266900790166E-2</v>
      </c>
      <c r="N520" s="52">
        <v>13251472</v>
      </c>
      <c r="O520" s="52">
        <v>50</v>
      </c>
      <c r="P520" s="52">
        <f t="shared" si="197"/>
        <v>140973.10638297873</v>
      </c>
      <c r="Q520" s="52">
        <f t="shared" si="198"/>
        <v>265029.44</v>
      </c>
      <c r="R520" s="10">
        <f t="shared" si="199"/>
        <v>0.53191489361702127</v>
      </c>
      <c r="S520" s="110">
        <v>0</v>
      </c>
      <c r="T520" s="196">
        <f>IFERROR(S520/S526,"-")</f>
        <v>0</v>
      </c>
      <c r="U520" s="52">
        <v>0</v>
      </c>
      <c r="V520" s="52">
        <v>0</v>
      </c>
      <c r="W520" s="52" t="str">
        <f t="shared" si="200"/>
        <v>-</v>
      </c>
      <c r="X520" s="52" t="str">
        <f t="shared" si="201"/>
        <v>-</v>
      </c>
      <c r="Y520" s="10" t="str">
        <f t="shared" si="202"/>
        <v>-</v>
      </c>
      <c r="Z520" s="110">
        <v>4</v>
      </c>
      <c r="AA520" s="196">
        <f>IFERROR(Z520/Z526,"-")</f>
        <v>1.556420233463035E-2</v>
      </c>
      <c r="AB520" s="52">
        <v>306015</v>
      </c>
      <c r="AC520" s="52">
        <v>1</v>
      </c>
      <c r="AD520" s="52">
        <f t="shared" si="203"/>
        <v>76503.75</v>
      </c>
      <c r="AE520" s="52">
        <f t="shared" si="204"/>
        <v>306015</v>
      </c>
      <c r="AF520" s="10">
        <f t="shared" si="205"/>
        <v>0.25</v>
      </c>
      <c r="AG520" s="110">
        <v>49</v>
      </c>
      <c r="AH520" s="196">
        <f>IFERROR(AG520/AG526,"-")</f>
        <v>6.25E-2</v>
      </c>
      <c r="AI520" s="52">
        <v>8033472</v>
      </c>
      <c r="AJ520" s="52">
        <v>28</v>
      </c>
      <c r="AK520" s="52">
        <f t="shared" si="206"/>
        <v>163948.4081632653</v>
      </c>
      <c r="AL520" s="52">
        <f t="shared" si="207"/>
        <v>286909.71428571426</v>
      </c>
      <c r="AM520" s="10">
        <f t="shared" si="208"/>
        <v>0.5714285714285714</v>
      </c>
      <c r="AN520" s="110">
        <v>41</v>
      </c>
      <c r="AO520" s="196">
        <f>IFERROR(AN520/AN526,"-")</f>
        <v>3.6936936936936934E-2</v>
      </c>
      <c r="AP520" s="52">
        <v>4911985</v>
      </c>
      <c r="AQ520" s="52">
        <v>21</v>
      </c>
      <c r="AR520" s="52">
        <f t="shared" si="209"/>
        <v>119804.51219512195</v>
      </c>
      <c r="AS520" s="52">
        <f t="shared" si="210"/>
        <v>233904.04761904763</v>
      </c>
      <c r="AT520" s="10">
        <f t="shared" si="211"/>
        <v>0.51219512195121952</v>
      </c>
      <c r="AU520" s="110">
        <v>0</v>
      </c>
      <c r="AV520" s="196">
        <f>IFERROR(AU520/AU526,"-")</f>
        <v>0</v>
      </c>
      <c r="AW520" s="52">
        <v>0</v>
      </c>
      <c r="AX520" s="52">
        <v>0</v>
      </c>
      <c r="AY520" s="52" t="str">
        <f t="shared" si="212"/>
        <v>-</v>
      </c>
      <c r="AZ520" s="52" t="str">
        <f t="shared" si="213"/>
        <v>-</v>
      </c>
      <c r="BA520" s="10" t="str">
        <f t="shared" si="214"/>
        <v>-</v>
      </c>
      <c r="BB520" s="110">
        <v>18</v>
      </c>
      <c r="BC520" s="196">
        <f>IFERROR(BB520/BB526,"-")</f>
        <v>1.461038961038961E-2</v>
      </c>
      <c r="BD520" s="52">
        <v>1167468</v>
      </c>
      <c r="BE520" s="52">
        <v>7</v>
      </c>
      <c r="BF520" s="52">
        <f t="shared" si="215"/>
        <v>64859.333333333336</v>
      </c>
      <c r="BG520" s="52">
        <f t="shared" si="216"/>
        <v>166781.14285714287</v>
      </c>
      <c r="BH520" s="10">
        <f t="shared" si="217"/>
        <v>0.3888888888888889</v>
      </c>
      <c r="BJ520" s="59"/>
    </row>
    <row r="521" spans="2:62" s="8" customFormat="1">
      <c r="B521" s="404"/>
      <c r="C521" s="407"/>
      <c r="D521" s="105" t="s">
        <v>131</v>
      </c>
      <c r="E521" s="109">
        <v>16</v>
      </c>
      <c r="F521" s="194">
        <f>IFERROR(E521/E526,"-")</f>
        <v>7.1748878923766815E-2</v>
      </c>
      <c r="G521" s="195">
        <v>14326174</v>
      </c>
      <c r="H521" s="195">
        <v>14</v>
      </c>
      <c r="I521" s="195">
        <f t="shared" si="194"/>
        <v>895385.875</v>
      </c>
      <c r="J521" s="195">
        <f t="shared" si="195"/>
        <v>1023298.1428571428</v>
      </c>
      <c r="K521" s="106">
        <f t="shared" si="196"/>
        <v>0.875</v>
      </c>
      <c r="L521" s="109">
        <v>95</v>
      </c>
      <c r="M521" s="194">
        <f>IFERROR(L521/L526,"-")</f>
        <v>4.1703248463564532E-2</v>
      </c>
      <c r="N521" s="195">
        <v>64365043</v>
      </c>
      <c r="O521" s="195">
        <v>84</v>
      </c>
      <c r="P521" s="195">
        <f t="shared" si="197"/>
        <v>677526.76842105261</v>
      </c>
      <c r="Q521" s="195">
        <f t="shared" si="198"/>
        <v>766250.51190476189</v>
      </c>
      <c r="R521" s="106">
        <f t="shared" si="199"/>
        <v>0.88421052631578945</v>
      </c>
      <c r="S521" s="109">
        <v>7</v>
      </c>
      <c r="T521" s="194">
        <f>IFERROR(S521/S526,"-")</f>
        <v>5.9829059829059832E-2</v>
      </c>
      <c r="U521" s="195">
        <v>6348844</v>
      </c>
      <c r="V521" s="195">
        <v>7</v>
      </c>
      <c r="W521" s="195">
        <f t="shared" si="200"/>
        <v>906977.71428571432</v>
      </c>
      <c r="X521" s="195">
        <f t="shared" si="201"/>
        <v>906977.71428571432</v>
      </c>
      <c r="Y521" s="106">
        <f t="shared" si="202"/>
        <v>1</v>
      </c>
      <c r="Z521" s="109">
        <v>8</v>
      </c>
      <c r="AA521" s="194">
        <f>IFERROR(Z521/Z526,"-")</f>
        <v>3.1128404669260701E-2</v>
      </c>
      <c r="AB521" s="195">
        <v>6182968</v>
      </c>
      <c r="AC521" s="195">
        <v>7</v>
      </c>
      <c r="AD521" s="195">
        <f t="shared" si="203"/>
        <v>772871</v>
      </c>
      <c r="AE521" s="195">
        <f t="shared" si="204"/>
        <v>883281.14285714284</v>
      </c>
      <c r="AF521" s="106">
        <f t="shared" si="205"/>
        <v>0.875</v>
      </c>
      <c r="AG521" s="109">
        <v>45</v>
      </c>
      <c r="AH521" s="194">
        <f>IFERROR(AG521/AG526,"-")</f>
        <v>5.7397959183673471E-2</v>
      </c>
      <c r="AI521" s="195">
        <v>29852253</v>
      </c>
      <c r="AJ521" s="195">
        <v>39</v>
      </c>
      <c r="AK521" s="195">
        <f t="shared" si="206"/>
        <v>663383.4</v>
      </c>
      <c r="AL521" s="195">
        <f t="shared" si="207"/>
        <v>765442.38461538462</v>
      </c>
      <c r="AM521" s="106">
        <f t="shared" si="208"/>
        <v>0.8666666666666667</v>
      </c>
      <c r="AN521" s="109">
        <v>35</v>
      </c>
      <c r="AO521" s="194">
        <f>IFERROR(AN521/AN526,"-")</f>
        <v>3.1531531531531529E-2</v>
      </c>
      <c r="AP521" s="195">
        <v>21980978</v>
      </c>
      <c r="AQ521" s="195">
        <v>31</v>
      </c>
      <c r="AR521" s="195">
        <f t="shared" si="209"/>
        <v>628027.94285714289</v>
      </c>
      <c r="AS521" s="195">
        <f t="shared" si="210"/>
        <v>709063.80645161285</v>
      </c>
      <c r="AT521" s="106">
        <f t="shared" si="211"/>
        <v>0.88571428571428568</v>
      </c>
      <c r="AU521" s="109">
        <v>0</v>
      </c>
      <c r="AV521" s="194">
        <f>IFERROR(AU521/AU526,"-")</f>
        <v>0</v>
      </c>
      <c r="AW521" s="195">
        <v>0</v>
      </c>
      <c r="AX521" s="195">
        <v>0</v>
      </c>
      <c r="AY521" s="195" t="str">
        <f t="shared" si="212"/>
        <v>-</v>
      </c>
      <c r="AZ521" s="195" t="str">
        <f t="shared" si="213"/>
        <v>-</v>
      </c>
      <c r="BA521" s="106" t="str">
        <f t="shared" si="214"/>
        <v>-</v>
      </c>
      <c r="BB521" s="109">
        <v>24</v>
      </c>
      <c r="BC521" s="194">
        <f>IFERROR(BB521/BB526,"-")</f>
        <v>1.948051948051948E-2</v>
      </c>
      <c r="BD521" s="195">
        <v>17565951</v>
      </c>
      <c r="BE521" s="195">
        <v>19</v>
      </c>
      <c r="BF521" s="195">
        <f t="shared" si="215"/>
        <v>731914.625</v>
      </c>
      <c r="BG521" s="195">
        <f t="shared" si="216"/>
        <v>924523.73684210528</v>
      </c>
      <c r="BH521" s="106">
        <f t="shared" si="217"/>
        <v>0.79166666666666663</v>
      </c>
      <c r="BJ521" s="59"/>
    </row>
    <row r="522" spans="2:62" s="8" customFormat="1">
      <c r="B522" s="404"/>
      <c r="C522" s="407"/>
      <c r="D522" s="105" t="s">
        <v>133</v>
      </c>
      <c r="E522" s="110">
        <v>16</v>
      </c>
      <c r="F522" s="196">
        <f>IFERROR(E522/E526,"-")</f>
        <v>7.1748878923766815E-2</v>
      </c>
      <c r="G522" s="52">
        <v>15996602</v>
      </c>
      <c r="H522" s="52">
        <v>16</v>
      </c>
      <c r="I522" s="52">
        <f t="shared" si="194"/>
        <v>999787.625</v>
      </c>
      <c r="J522" s="52">
        <f t="shared" si="195"/>
        <v>999787.625</v>
      </c>
      <c r="K522" s="10">
        <f t="shared" si="196"/>
        <v>1</v>
      </c>
      <c r="L522" s="110">
        <v>50</v>
      </c>
      <c r="M522" s="196">
        <f>IFERROR(L522/L526,"-")</f>
        <v>2.1949078138718173E-2</v>
      </c>
      <c r="N522" s="52">
        <v>49658663</v>
      </c>
      <c r="O522" s="52">
        <v>48</v>
      </c>
      <c r="P522" s="52">
        <f t="shared" si="197"/>
        <v>993173.26</v>
      </c>
      <c r="Q522" s="52">
        <f t="shared" si="198"/>
        <v>1034555.4791666666</v>
      </c>
      <c r="R522" s="10">
        <f t="shared" si="199"/>
        <v>0.96</v>
      </c>
      <c r="S522" s="110">
        <v>0</v>
      </c>
      <c r="T522" s="196">
        <f>IFERROR(S522/S526,"-")</f>
        <v>0</v>
      </c>
      <c r="U522" s="52">
        <v>0</v>
      </c>
      <c r="V522" s="52">
        <v>0</v>
      </c>
      <c r="W522" s="52" t="str">
        <f t="shared" si="200"/>
        <v>-</v>
      </c>
      <c r="X522" s="52" t="str">
        <f t="shared" si="201"/>
        <v>-</v>
      </c>
      <c r="Y522" s="10" t="str">
        <f t="shared" si="202"/>
        <v>-</v>
      </c>
      <c r="Z522" s="110">
        <v>0</v>
      </c>
      <c r="AA522" s="196">
        <f>IFERROR(Z522/Z526,"-")</f>
        <v>0</v>
      </c>
      <c r="AB522" s="52">
        <v>0</v>
      </c>
      <c r="AC522" s="52">
        <v>0</v>
      </c>
      <c r="AD522" s="52" t="str">
        <f t="shared" si="203"/>
        <v>-</v>
      </c>
      <c r="AE522" s="52" t="str">
        <f t="shared" si="204"/>
        <v>-</v>
      </c>
      <c r="AF522" s="10" t="str">
        <f t="shared" si="205"/>
        <v>-</v>
      </c>
      <c r="AG522" s="110">
        <v>30</v>
      </c>
      <c r="AH522" s="196">
        <f>IFERROR(AG522/AG526,"-")</f>
        <v>3.826530612244898E-2</v>
      </c>
      <c r="AI522" s="52">
        <v>30538033</v>
      </c>
      <c r="AJ522" s="52">
        <v>29</v>
      </c>
      <c r="AK522" s="52">
        <f t="shared" si="206"/>
        <v>1017934.4333333333</v>
      </c>
      <c r="AL522" s="52">
        <f t="shared" si="207"/>
        <v>1053035.6206896552</v>
      </c>
      <c r="AM522" s="10">
        <f t="shared" si="208"/>
        <v>0.96666666666666667</v>
      </c>
      <c r="AN522" s="110">
        <v>20</v>
      </c>
      <c r="AO522" s="196">
        <f>IFERROR(AN522/AN526,"-")</f>
        <v>1.8018018018018018E-2</v>
      </c>
      <c r="AP522" s="52">
        <v>19120630</v>
      </c>
      <c r="AQ522" s="52">
        <v>19</v>
      </c>
      <c r="AR522" s="52">
        <f t="shared" si="209"/>
        <v>956031.5</v>
      </c>
      <c r="AS522" s="52">
        <f t="shared" si="210"/>
        <v>1006348.947368421</v>
      </c>
      <c r="AT522" s="10">
        <f t="shared" si="211"/>
        <v>0.95</v>
      </c>
      <c r="AU522" s="110">
        <v>50</v>
      </c>
      <c r="AV522" s="196">
        <f>IFERROR(AU522/AU526,"-")</f>
        <v>0.43478260869565216</v>
      </c>
      <c r="AW522" s="52">
        <v>49658663</v>
      </c>
      <c r="AX522" s="52">
        <v>48</v>
      </c>
      <c r="AY522" s="52">
        <f t="shared" si="212"/>
        <v>993173.26</v>
      </c>
      <c r="AZ522" s="52">
        <f t="shared" si="213"/>
        <v>1034555.4791666666</v>
      </c>
      <c r="BA522" s="10">
        <f t="shared" si="214"/>
        <v>0.96</v>
      </c>
      <c r="BB522" s="110">
        <v>8</v>
      </c>
      <c r="BC522" s="196">
        <f>IFERROR(BB522/BB526,"-")</f>
        <v>6.4935064935064939E-3</v>
      </c>
      <c r="BD522" s="52">
        <v>6900095</v>
      </c>
      <c r="BE522" s="52">
        <v>7</v>
      </c>
      <c r="BF522" s="52">
        <f t="shared" si="215"/>
        <v>862511.875</v>
      </c>
      <c r="BG522" s="52">
        <f t="shared" si="216"/>
        <v>985727.85714285716</v>
      </c>
      <c r="BH522" s="10">
        <f t="shared" si="217"/>
        <v>0.875</v>
      </c>
      <c r="BJ522" s="59"/>
    </row>
    <row r="523" spans="2:62" s="8" customFormat="1">
      <c r="B523" s="404"/>
      <c r="C523" s="407"/>
      <c r="D523" s="105" t="s">
        <v>134</v>
      </c>
      <c r="E523" s="109">
        <v>7</v>
      </c>
      <c r="F523" s="194">
        <f>IFERROR(E523/E526,"-")</f>
        <v>3.1390134529147982E-2</v>
      </c>
      <c r="G523" s="195">
        <v>12173922</v>
      </c>
      <c r="H523" s="195">
        <v>6</v>
      </c>
      <c r="I523" s="195">
        <f t="shared" si="194"/>
        <v>1739131.7142857143</v>
      </c>
      <c r="J523" s="195">
        <f t="shared" si="195"/>
        <v>2028987</v>
      </c>
      <c r="K523" s="106">
        <f t="shared" si="196"/>
        <v>0.8571428571428571</v>
      </c>
      <c r="L523" s="109">
        <v>26</v>
      </c>
      <c r="M523" s="194">
        <f>IFERROR(L523/L526,"-")</f>
        <v>1.141352063213345E-2</v>
      </c>
      <c r="N523" s="195">
        <v>35739608</v>
      </c>
      <c r="O523" s="195">
        <v>25</v>
      </c>
      <c r="P523" s="195">
        <f t="shared" si="197"/>
        <v>1374600.3076923077</v>
      </c>
      <c r="Q523" s="195">
        <f t="shared" si="198"/>
        <v>1429584.32</v>
      </c>
      <c r="R523" s="106">
        <f t="shared" si="199"/>
        <v>0.96153846153846156</v>
      </c>
      <c r="S523" s="109">
        <v>0</v>
      </c>
      <c r="T523" s="194">
        <f>IFERROR(S523/S526,"-")</f>
        <v>0</v>
      </c>
      <c r="U523" s="195">
        <v>0</v>
      </c>
      <c r="V523" s="195">
        <v>0</v>
      </c>
      <c r="W523" s="195" t="str">
        <f t="shared" si="200"/>
        <v>-</v>
      </c>
      <c r="X523" s="195" t="str">
        <f t="shared" si="201"/>
        <v>-</v>
      </c>
      <c r="Y523" s="106" t="str">
        <f t="shared" si="202"/>
        <v>-</v>
      </c>
      <c r="Z523" s="109">
        <v>0</v>
      </c>
      <c r="AA523" s="194">
        <f>IFERROR(Z523/Z526,"-")</f>
        <v>0</v>
      </c>
      <c r="AB523" s="195">
        <v>0</v>
      </c>
      <c r="AC523" s="195">
        <v>0</v>
      </c>
      <c r="AD523" s="195" t="str">
        <f t="shared" si="203"/>
        <v>-</v>
      </c>
      <c r="AE523" s="195" t="str">
        <f t="shared" si="204"/>
        <v>-</v>
      </c>
      <c r="AF523" s="106" t="str">
        <f t="shared" si="205"/>
        <v>-</v>
      </c>
      <c r="AG523" s="109">
        <v>15</v>
      </c>
      <c r="AH523" s="194">
        <f>IFERROR(AG523/AG526,"-")</f>
        <v>1.913265306122449E-2</v>
      </c>
      <c r="AI523" s="195">
        <v>27035022</v>
      </c>
      <c r="AJ523" s="195">
        <v>15</v>
      </c>
      <c r="AK523" s="195">
        <f t="shared" si="206"/>
        <v>1802334.8</v>
      </c>
      <c r="AL523" s="195">
        <f t="shared" si="207"/>
        <v>1802334.8</v>
      </c>
      <c r="AM523" s="106">
        <f t="shared" si="208"/>
        <v>1</v>
      </c>
      <c r="AN523" s="109">
        <v>6</v>
      </c>
      <c r="AO523" s="194">
        <f>IFERROR(AN523/AN526,"-")</f>
        <v>5.4054054054054057E-3</v>
      </c>
      <c r="AP523" s="195">
        <v>1864149</v>
      </c>
      <c r="AQ523" s="195">
        <v>5</v>
      </c>
      <c r="AR523" s="195">
        <f t="shared" si="209"/>
        <v>310691.5</v>
      </c>
      <c r="AS523" s="195">
        <f t="shared" si="210"/>
        <v>372829.8</v>
      </c>
      <c r="AT523" s="106">
        <f t="shared" si="211"/>
        <v>0.83333333333333337</v>
      </c>
      <c r="AU523" s="109">
        <v>26</v>
      </c>
      <c r="AV523" s="194">
        <f>IFERROR(AU523/AU526,"-")</f>
        <v>0.22608695652173913</v>
      </c>
      <c r="AW523" s="195">
        <v>35739608</v>
      </c>
      <c r="AX523" s="195">
        <v>25</v>
      </c>
      <c r="AY523" s="195">
        <f t="shared" si="212"/>
        <v>1374600.3076923077</v>
      </c>
      <c r="AZ523" s="195">
        <f t="shared" si="213"/>
        <v>1429584.32</v>
      </c>
      <c r="BA523" s="106">
        <f t="shared" si="214"/>
        <v>0.96153846153846156</v>
      </c>
      <c r="BB523" s="109">
        <v>2</v>
      </c>
      <c r="BC523" s="194">
        <f>IFERROR(BB523/BB526,"-")</f>
        <v>1.6233766233766235E-3</v>
      </c>
      <c r="BD523" s="195">
        <v>2323804</v>
      </c>
      <c r="BE523" s="195">
        <v>2</v>
      </c>
      <c r="BF523" s="195">
        <f t="shared" si="215"/>
        <v>1161902</v>
      </c>
      <c r="BG523" s="195">
        <f t="shared" si="216"/>
        <v>1161902</v>
      </c>
      <c r="BH523" s="106">
        <f t="shared" si="217"/>
        <v>1</v>
      </c>
      <c r="BJ523" s="59"/>
    </row>
    <row r="524" spans="2:62" s="8" customFormat="1">
      <c r="B524" s="404"/>
      <c r="C524" s="407"/>
      <c r="D524" s="105" t="s">
        <v>135</v>
      </c>
      <c r="E524" s="110">
        <v>6</v>
      </c>
      <c r="F524" s="196">
        <f>IFERROR(E524/E526,"-")</f>
        <v>2.6905829596412557E-2</v>
      </c>
      <c r="G524" s="52">
        <v>17117700</v>
      </c>
      <c r="H524" s="52">
        <v>6</v>
      </c>
      <c r="I524" s="52">
        <f t="shared" si="194"/>
        <v>2852950</v>
      </c>
      <c r="J524" s="52">
        <f t="shared" si="195"/>
        <v>2852950</v>
      </c>
      <c r="K524" s="10">
        <f t="shared" si="196"/>
        <v>1</v>
      </c>
      <c r="L524" s="110">
        <v>25</v>
      </c>
      <c r="M524" s="196">
        <f>IFERROR(L524/L526,"-")</f>
        <v>1.0974539069359086E-2</v>
      </c>
      <c r="N524" s="52">
        <v>39913776</v>
      </c>
      <c r="O524" s="52">
        <v>22</v>
      </c>
      <c r="P524" s="52">
        <f t="shared" si="197"/>
        <v>1596551.04</v>
      </c>
      <c r="Q524" s="52">
        <f t="shared" si="198"/>
        <v>1814262.5454545454</v>
      </c>
      <c r="R524" s="10">
        <f t="shared" si="199"/>
        <v>0.88</v>
      </c>
      <c r="S524" s="110">
        <v>0</v>
      </c>
      <c r="T524" s="196">
        <f>IFERROR(S524/S526,"-")</f>
        <v>0</v>
      </c>
      <c r="U524" s="52">
        <v>0</v>
      </c>
      <c r="V524" s="52">
        <v>0</v>
      </c>
      <c r="W524" s="52" t="str">
        <f t="shared" si="200"/>
        <v>-</v>
      </c>
      <c r="X524" s="52" t="str">
        <f t="shared" si="201"/>
        <v>-</v>
      </c>
      <c r="Y524" s="10" t="str">
        <f t="shared" si="202"/>
        <v>-</v>
      </c>
      <c r="Z524" s="110">
        <v>0</v>
      </c>
      <c r="AA524" s="196">
        <f>IFERROR(Z524/Z526,"-")</f>
        <v>0</v>
      </c>
      <c r="AB524" s="52">
        <v>0</v>
      </c>
      <c r="AC524" s="52">
        <v>0</v>
      </c>
      <c r="AD524" s="52" t="str">
        <f t="shared" si="203"/>
        <v>-</v>
      </c>
      <c r="AE524" s="52" t="str">
        <f t="shared" si="204"/>
        <v>-</v>
      </c>
      <c r="AF524" s="10" t="str">
        <f t="shared" si="205"/>
        <v>-</v>
      </c>
      <c r="AG524" s="110">
        <v>13</v>
      </c>
      <c r="AH524" s="196">
        <f>IFERROR(AG524/AG526,"-")</f>
        <v>1.6581632653061226E-2</v>
      </c>
      <c r="AI524" s="52">
        <v>17376963</v>
      </c>
      <c r="AJ524" s="52">
        <v>12</v>
      </c>
      <c r="AK524" s="52">
        <f t="shared" si="206"/>
        <v>1336689.4615384615</v>
      </c>
      <c r="AL524" s="52">
        <f t="shared" si="207"/>
        <v>1448080.25</v>
      </c>
      <c r="AM524" s="10">
        <f t="shared" si="208"/>
        <v>0.92307692307692313</v>
      </c>
      <c r="AN524" s="110">
        <v>10</v>
      </c>
      <c r="AO524" s="196">
        <f>IFERROR(AN524/AN526,"-")</f>
        <v>9.0090090090090089E-3</v>
      </c>
      <c r="AP524" s="52">
        <v>15731987</v>
      </c>
      <c r="AQ524" s="52">
        <v>8</v>
      </c>
      <c r="AR524" s="52">
        <f t="shared" si="209"/>
        <v>1573198.7</v>
      </c>
      <c r="AS524" s="52">
        <f t="shared" si="210"/>
        <v>1966498.375</v>
      </c>
      <c r="AT524" s="10">
        <f t="shared" si="211"/>
        <v>0.8</v>
      </c>
      <c r="AU524" s="110">
        <v>25</v>
      </c>
      <c r="AV524" s="196">
        <f>IFERROR(AU524/AU526,"-")</f>
        <v>0.21739130434782608</v>
      </c>
      <c r="AW524" s="52">
        <v>39913776</v>
      </c>
      <c r="AX524" s="52">
        <v>22</v>
      </c>
      <c r="AY524" s="52">
        <f t="shared" si="212"/>
        <v>1596551.04</v>
      </c>
      <c r="AZ524" s="52">
        <f t="shared" si="213"/>
        <v>1814262.5454545454</v>
      </c>
      <c r="BA524" s="10">
        <f t="shared" si="214"/>
        <v>0.88</v>
      </c>
      <c r="BB524" s="110">
        <v>6</v>
      </c>
      <c r="BC524" s="196">
        <f>IFERROR(BB524/BB526,"-")</f>
        <v>4.87012987012987E-3</v>
      </c>
      <c r="BD524" s="52">
        <v>2636480</v>
      </c>
      <c r="BE524" s="52">
        <v>2</v>
      </c>
      <c r="BF524" s="52">
        <f t="shared" si="215"/>
        <v>439413.33333333331</v>
      </c>
      <c r="BG524" s="52">
        <f t="shared" si="216"/>
        <v>1318240</v>
      </c>
      <c r="BH524" s="10">
        <f t="shared" si="217"/>
        <v>0.33333333333333331</v>
      </c>
      <c r="BJ524" s="59"/>
    </row>
    <row r="525" spans="2:62" s="8" customFormat="1">
      <c r="B525" s="404"/>
      <c r="C525" s="407"/>
      <c r="D525" s="108" t="s">
        <v>136</v>
      </c>
      <c r="E525" s="303">
        <v>2</v>
      </c>
      <c r="F525" s="197">
        <f>IFERROR(E525/E526,"-")</f>
        <v>8.9686098654708519E-3</v>
      </c>
      <c r="G525" s="98">
        <v>3282581</v>
      </c>
      <c r="H525" s="98">
        <v>1</v>
      </c>
      <c r="I525" s="98">
        <f t="shared" si="194"/>
        <v>1641290.5</v>
      </c>
      <c r="J525" s="98">
        <f t="shared" si="195"/>
        <v>3282581</v>
      </c>
      <c r="K525" s="26">
        <f t="shared" si="196"/>
        <v>0.5</v>
      </c>
      <c r="L525" s="303">
        <v>14</v>
      </c>
      <c r="M525" s="197">
        <f>IFERROR(L525/L526,"-")</f>
        <v>6.145741878841089E-3</v>
      </c>
      <c r="N525" s="98">
        <v>20616618</v>
      </c>
      <c r="O525" s="98">
        <v>10</v>
      </c>
      <c r="P525" s="98">
        <f t="shared" si="197"/>
        <v>1472615.5714285714</v>
      </c>
      <c r="Q525" s="98">
        <f t="shared" si="198"/>
        <v>2061661.8</v>
      </c>
      <c r="R525" s="26">
        <f t="shared" si="199"/>
        <v>0.7142857142857143</v>
      </c>
      <c r="S525" s="303">
        <v>0</v>
      </c>
      <c r="T525" s="197">
        <f>IFERROR(S525/S526,"-")</f>
        <v>0</v>
      </c>
      <c r="U525" s="98">
        <v>0</v>
      </c>
      <c r="V525" s="98">
        <v>0</v>
      </c>
      <c r="W525" s="98" t="str">
        <f t="shared" si="200"/>
        <v>-</v>
      </c>
      <c r="X525" s="98" t="str">
        <f t="shared" si="201"/>
        <v>-</v>
      </c>
      <c r="Y525" s="26" t="str">
        <f t="shared" si="202"/>
        <v>-</v>
      </c>
      <c r="Z525" s="303">
        <v>0</v>
      </c>
      <c r="AA525" s="197">
        <f>IFERROR(Z525/Z526,"-")</f>
        <v>0</v>
      </c>
      <c r="AB525" s="98">
        <v>0</v>
      </c>
      <c r="AC525" s="98">
        <v>0</v>
      </c>
      <c r="AD525" s="98" t="str">
        <f t="shared" si="203"/>
        <v>-</v>
      </c>
      <c r="AE525" s="98" t="str">
        <f t="shared" si="204"/>
        <v>-</v>
      </c>
      <c r="AF525" s="26" t="str">
        <f t="shared" si="205"/>
        <v>-</v>
      </c>
      <c r="AG525" s="303">
        <v>7</v>
      </c>
      <c r="AH525" s="197">
        <f>IFERROR(AG525/AG526,"-")</f>
        <v>8.9285714285714281E-3</v>
      </c>
      <c r="AI525" s="98">
        <v>8488298</v>
      </c>
      <c r="AJ525" s="98">
        <v>5</v>
      </c>
      <c r="AK525" s="98">
        <f t="shared" si="206"/>
        <v>1212614</v>
      </c>
      <c r="AL525" s="98">
        <f t="shared" si="207"/>
        <v>1697659.6</v>
      </c>
      <c r="AM525" s="26">
        <f t="shared" si="208"/>
        <v>0.7142857142857143</v>
      </c>
      <c r="AN525" s="303">
        <v>4</v>
      </c>
      <c r="AO525" s="197">
        <f>IFERROR(AN525/AN526,"-")</f>
        <v>3.6036036036036037E-3</v>
      </c>
      <c r="AP525" s="98">
        <v>3426889</v>
      </c>
      <c r="AQ525" s="98">
        <v>2</v>
      </c>
      <c r="AR525" s="98">
        <f t="shared" si="209"/>
        <v>856722.25</v>
      </c>
      <c r="AS525" s="98">
        <f t="shared" si="210"/>
        <v>1713444.5</v>
      </c>
      <c r="AT525" s="26">
        <f t="shared" si="211"/>
        <v>0.5</v>
      </c>
      <c r="AU525" s="303">
        <v>14</v>
      </c>
      <c r="AV525" s="197">
        <f>IFERROR(AU525/AU526,"-")</f>
        <v>0.12173913043478261</v>
      </c>
      <c r="AW525" s="98">
        <v>20616618</v>
      </c>
      <c r="AX525" s="98">
        <v>10</v>
      </c>
      <c r="AY525" s="98">
        <f t="shared" si="212"/>
        <v>1472615.5714285714</v>
      </c>
      <c r="AZ525" s="98">
        <f t="shared" si="213"/>
        <v>2061661.8</v>
      </c>
      <c r="BA525" s="26">
        <f t="shared" si="214"/>
        <v>0.7142857142857143</v>
      </c>
      <c r="BB525" s="303">
        <v>0</v>
      </c>
      <c r="BC525" s="197">
        <f>IFERROR(BB525/BB526,"-")</f>
        <v>0</v>
      </c>
      <c r="BD525" s="98">
        <v>0</v>
      </c>
      <c r="BE525" s="98">
        <v>0</v>
      </c>
      <c r="BF525" s="98" t="str">
        <f t="shared" si="215"/>
        <v>-</v>
      </c>
      <c r="BG525" s="98" t="str">
        <f t="shared" si="216"/>
        <v>-</v>
      </c>
      <c r="BH525" s="26" t="str">
        <f t="shared" si="217"/>
        <v>-</v>
      </c>
      <c r="BJ525" s="59"/>
    </row>
    <row r="526" spans="2:62" s="8" customFormat="1">
      <c r="B526" s="405"/>
      <c r="C526" s="408"/>
      <c r="D526" s="221" t="s">
        <v>64</v>
      </c>
      <c r="E526" s="111">
        <f>SUM(E518:E525)</f>
        <v>223</v>
      </c>
      <c r="F526" s="198">
        <f>IFERROR(E526/E526,"-")</f>
        <v>1</v>
      </c>
      <c r="G526" s="99">
        <f>SUM(G518:G525)</f>
        <v>64972307</v>
      </c>
      <c r="H526" s="99">
        <f>SUM(H518:H525)</f>
        <v>55</v>
      </c>
      <c r="I526" s="99">
        <f t="shared" ref="I526:I589" si="218">IFERROR(G526/E526,"-")</f>
        <v>291355.63677130046</v>
      </c>
      <c r="J526" s="99">
        <f t="shared" si="195"/>
        <v>1181314.6727272726</v>
      </c>
      <c r="K526" s="87">
        <f t="shared" si="196"/>
        <v>0.24663677130044842</v>
      </c>
      <c r="L526" s="111">
        <f>SUM(L518:L525)</f>
        <v>2278</v>
      </c>
      <c r="M526" s="198">
        <f>IFERROR(L526/L526,"-")</f>
        <v>1</v>
      </c>
      <c r="N526" s="99">
        <f>SUM(N518:N525)</f>
        <v>232364947</v>
      </c>
      <c r="O526" s="99">
        <f>SUM(O518:O525)</f>
        <v>299</v>
      </c>
      <c r="P526" s="99">
        <f t="shared" si="197"/>
        <v>102003.92756804214</v>
      </c>
      <c r="Q526" s="99">
        <f t="shared" si="198"/>
        <v>777140.29096989962</v>
      </c>
      <c r="R526" s="87">
        <f t="shared" si="199"/>
        <v>0.13125548726953468</v>
      </c>
      <c r="S526" s="111">
        <f>SUM(S518:S525)</f>
        <v>117</v>
      </c>
      <c r="T526" s="198">
        <f>IFERROR(S526/S526,"-")</f>
        <v>1</v>
      </c>
      <c r="U526" s="99">
        <f>SUM(U518:U525)</f>
        <v>6523279</v>
      </c>
      <c r="V526" s="99">
        <f>SUM(V518:V525)</f>
        <v>9</v>
      </c>
      <c r="W526" s="99">
        <f t="shared" si="200"/>
        <v>55754.521367521367</v>
      </c>
      <c r="X526" s="99">
        <f t="shared" si="201"/>
        <v>724808.77777777775</v>
      </c>
      <c r="Y526" s="87">
        <f t="shared" si="202"/>
        <v>7.6923076923076927E-2</v>
      </c>
      <c r="Z526" s="111">
        <f>SUM(Z518:Z525)</f>
        <v>257</v>
      </c>
      <c r="AA526" s="198">
        <f>IFERROR(Z526/Z526,"-")</f>
        <v>1</v>
      </c>
      <c r="AB526" s="99">
        <f>SUM(AB518:AB525)</f>
        <v>6541651</v>
      </c>
      <c r="AC526" s="99">
        <f>SUM(AC518:AC525)</f>
        <v>10</v>
      </c>
      <c r="AD526" s="99">
        <f t="shared" si="203"/>
        <v>25453.89494163424</v>
      </c>
      <c r="AE526" s="99">
        <f t="shared" si="204"/>
        <v>654165.1</v>
      </c>
      <c r="AF526" s="87">
        <f t="shared" si="205"/>
        <v>3.8910505836575876E-2</v>
      </c>
      <c r="AG526" s="111">
        <f>SUM(AG518:AG525)</f>
        <v>784</v>
      </c>
      <c r="AH526" s="198">
        <f>IFERROR(AG526/AG526,"-")</f>
        <v>1</v>
      </c>
      <c r="AI526" s="99">
        <f>SUM(AI518:AI525)</f>
        <v>126221763</v>
      </c>
      <c r="AJ526" s="99">
        <f>SUM(AJ518:AJ525)</f>
        <v>158</v>
      </c>
      <c r="AK526" s="99">
        <f t="shared" si="206"/>
        <v>160997.14668367346</v>
      </c>
      <c r="AL526" s="99">
        <f t="shared" si="207"/>
        <v>798871.91772151901</v>
      </c>
      <c r="AM526" s="87">
        <f t="shared" si="208"/>
        <v>0.20153061224489796</v>
      </c>
      <c r="AN526" s="111">
        <f>SUM(AN518:AN525)</f>
        <v>1110</v>
      </c>
      <c r="AO526" s="198">
        <f>IFERROR(AN526/AN526,"-")</f>
        <v>1</v>
      </c>
      <c r="AP526" s="99">
        <f>SUM(AP518:AP525)</f>
        <v>70731560</v>
      </c>
      <c r="AQ526" s="99">
        <f>SUM(AQ518:AQ525)</f>
        <v>112</v>
      </c>
      <c r="AR526" s="99">
        <f t="shared" si="209"/>
        <v>63722.126126126124</v>
      </c>
      <c r="AS526" s="99">
        <f t="shared" si="210"/>
        <v>631531.78571428568</v>
      </c>
      <c r="AT526" s="87">
        <f t="shared" si="211"/>
        <v>0.1009009009009009</v>
      </c>
      <c r="AU526" s="111">
        <f>SUM(AU518:AU525)</f>
        <v>115</v>
      </c>
      <c r="AV526" s="198">
        <f>IFERROR(AU526/AU526,"-")</f>
        <v>1</v>
      </c>
      <c r="AW526" s="99">
        <f>SUM(AW518:AW525)</f>
        <v>145928665</v>
      </c>
      <c r="AX526" s="99">
        <f>SUM(AX518:AX525)</f>
        <v>105</v>
      </c>
      <c r="AY526" s="99">
        <f t="shared" si="212"/>
        <v>1268944.9130434783</v>
      </c>
      <c r="AZ526" s="99">
        <f t="shared" si="213"/>
        <v>1389796.8095238095</v>
      </c>
      <c r="BA526" s="87">
        <f t="shared" si="214"/>
        <v>0.91304347826086951</v>
      </c>
      <c r="BB526" s="111">
        <f>SUM(BB518:BB525)</f>
        <v>1232</v>
      </c>
      <c r="BC526" s="198">
        <f>IFERROR(BB526/BB526,"-")</f>
        <v>1</v>
      </c>
      <c r="BD526" s="99">
        <f>SUM(BD518:BD525)</f>
        <v>31995753</v>
      </c>
      <c r="BE526" s="99">
        <f>SUM(BE518:BE525)</f>
        <v>47</v>
      </c>
      <c r="BF526" s="99">
        <f t="shared" si="215"/>
        <v>25970.578733766233</v>
      </c>
      <c r="BG526" s="99">
        <f t="shared" si="216"/>
        <v>680760.70212765958</v>
      </c>
      <c r="BH526" s="87">
        <f t="shared" si="217"/>
        <v>3.8149350649350648E-2</v>
      </c>
      <c r="BJ526" s="59"/>
    </row>
    <row r="527" spans="2:62" s="8" customFormat="1">
      <c r="B527" s="403">
        <v>59</v>
      </c>
      <c r="C527" s="406" t="s">
        <v>19</v>
      </c>
      <c r="D527" s="105" t="s">
        <v>132</v>
      </c>
      <c r="E527" s="109">
        <v>420</v>
      </c>
      <c r="F527" s="194">
        <f>IFERROR(E527/E535,"-")</f>
        <v>0.50059594755661507</v>
      </c>
      <c r="G527" s="195">
        <v>0</v>
      </c>
      <c r="H527" s="195">
        <v>0</v>
      </c>
      <c r="I527" s="195">
        <f t="shared" si="218"/>
        <v>0</v>
      </c>
      <c r="J527" s="195" t="str">
        <f t="shared" si="195"/>
        <v>-</v>
      </c>
      <c r="K527" s="106">
        <f t="shared" si="196"/>
        <v>0</v>
      </c>
      <c r="L527" s="109">
        <v>6449</v>
      </c>
      <c r="M527" s="194">
        <f>IFERROR(L527/L535,"-")</f>
        <v>0.74066842770184904</v>
      </c>
      <c r="N527" s="195">
        <v>0</v>
      </c>
      <c r="O527" s="195">
        <v>0</v>
      </c>
      <c r="P527" s="195">
        <f t="shared" si="197"/>
        <v>0</v>
      </c>
      <c r="Q527" s="195" t="str">
        <f t="shared" si="198"/>
        <v>-</v>
      </c>
      <c r="R527" s="106">
        <f t="shared" si="199"/>
        <v>0</v>
      </c>
      <c r="S527" s="109">
        <v>444</v>
      </c>
      <c r="T527" s="194">
        <f>IFERROR(S527/S535,"-")</f>
        <v>0.8671875</v>
      </c>
      <c r="U527" s="195">
        <v>0</v>
      </c>
      <c r="V527" s="195">
        <v>0</v>
      </c>
      <c r="W527" s="195">
        <f t="shared" si="200"/>
        <v>0</v>
      </c>
      <c r="X527" s="195" t="str">
        <f t="shared" si="201"/>
        <v>-</v>
      </c>
      <c r="Y527" s="106">
        <f t="shared" si="202"/>
        <v>0</v>
      </c>
      <c r="Z527" s="109">
        <v>837</v>
      </c>
      <c r="AA527" s="194">
        <f>IFERROR(Z527/Z535,"-")</f>
        <v>0.91475409836065569</v>
      </c>
      <c r="AB527" s="195">
        <v>0</v>
      </c>
      <c r="AC527" s="195">
        <v>0</v>
      </c>
      <c r="AD527" s="195">
        <f t="shared" si="203"/>
        <v>0</v>
      </c>
      <c r="AE527" s="195" t="str">
        <f t="shared" si="204"/>
        <v>-</v>
      </c>
      <c r="AF527" s="106">
        <f t="shared" si="205"/>
        <v>0</v>
      </c>
      <c r="AG527" s="109">
        <v>1907</v>
      </c>
      <c r="AH527" s="194">
        <f>IFERROR(AG527/AG535,"-")</f>
        <v>0.65152032798086779</v>
      </c>
      <c r="AI527" s="195">
        <v>0</v>
      </c>
      <c r="AJ527" s="195">
        <v>0</v>
      </c>
      <c r="AK527" s="195">
        <f t="shared" si="206"/>
        <v>0</v>
      </c>
      <c r="AL527" s="195" t="str">
        <f t="shared" si="207"/>
        <v>-</v>
      </c>
      <c r="AM527" s="106">
        <f t="shared" si="208"/>
        <v>0</v>
      </c>
      <c r="AN527" s="109">
        <v>3261</v>
      </c>
      <c r="AO527" s="194">
        <f>IFERROR(AN527/AN535,"-")</f>
        <v>0.75608625086946446</v>
      </c>
      <c r="AP527" s="195">
        <v>0</v>
      </c>
      <c r="AQ527" s="195">
        <v>0</v>
      </c>
      <c r="AR527" s="195">
        <f t="shared" si="209"/>
        <v>0</v>
      </c>
      <c r="AS527" s="195" t="str">
        <f t="shared" si="210"/>
        <v>-</v>
      </c>
      <c r="AT527" s="106">
        <f t="shared" si="211"/>
        <v>0</v>
      </c>
      <c r="AU527" s="109">
        <v>0</v>
      </c>
      <c r="AV527" s="194">
        <f>IFERROR(AU527/AU535,"-")</f>
        <v>0</v>
      </c>
      <c r="AW527" s="195">
        <v>0</v>
      </c>
      <c r="AX527" s="195">
        <v>0</v>
      </c>
      <c r="AY527" s="195" t="str">
        <f t="shared" si="212"/>
        <v>-</v>
      </c>
      <c r="AZ527" s="195" t="str">
        <f t="shared" si="213"/>
        <v>-</v>
      </c>
      <c r="BA527" s="106" t="str">
        <f t="shared" si="214"/>
        <v>-</v>
      </c>
      <c r="BB527" s="109">
        <v>3857</v>
      </c>
      <c r="BC527" s="194">
        <f>IFERROR(BB527/BB535,"-")</f>
        <v>0.89448051948051943</v>
      </c>
      <c r="BD527" s="195">
        <v>0</v>
      </c>
      <c r="BE527" s="195">
        <v>0</v>
      </c>
      <c r="BF527" s="195">
        <f t="shared" si="215"/>
        <v>0</v>
      </c>
      <c r="BG527" s="195" t="str">
        <f t="shared" si="216"/>
        <v>-</v>
      </c>
      <c r="BH527" s="106">
        <f t="shared" si="217"/>
        <v>0</v>
      </c>
      <c r="BJ527" s="59"/>
    </row>
    <row r="528" spans="2:62" s="8" customFormat="1">
      <c r="B528" s="404"/>
      <c r="C528" s="407"/>
      <c r="D528" s="105" t="s">
        <v>129</v>
      </c>
      <c r="E528" s="110">
        <v>95</v>
      </c>
      <c r="F528" s="196">
        <f>IFERROR(E528/E535,"-")</f>
        <v>0.11323003575685339</v>
      </c>
      <c r="G528" s="52">
        <v>3771257</v>
      </c>
      <c r="H528" s="52">
        <v>29</v>
      </c>
      <c r="I528" s="52">
        <f t="shared" si="218"/>
        <v>39697.442105263159</v>
      </c>
      <c r="J528" s="52">
        <f t="shared" si="195"/>
        <v>130043.3448275862</v>
      </c>
      <c r="K528" s="10">
        <f t="shared" si="196"/>
        <v>0.30526315789473685</v>
      </c>
      <c r="L528" s="110">
        <v>808</v>
      </c>
      <c r="M528" s="196">
        <f>IFERROR(L528/L535,"-")</f>
        <v>9.2798897438842315E-2</v>
      </c>
      <c r="N528" s="52">
        <v>24333990</v>
      </c>
      <c r="O528" s="52">
        <v>194</v>
      </c>
      <c r="P528" s="52">
        <f t="shared" si="197"/>
        <v>30116.324257425742</v>
      </c>
      <c r="Q528" s="52">
        <f t="shared" si="198"/>
        <v>125432.93814432989</v>
      </c>
      <c r="R528" s="10">
        <f t="shared" si="199"/>
        <v>0.24009900990099009</v>
      </c>
      <c r="S528" s="110">
        <v>24</v>
      </c>
      <c r="T528" s="196">
        <f>IFERROR(S528/S535,"-")</f>
        <v>4.6875E-2</v>
      </c>
      <c r="U528" s="52">
        <v>312998</v>
      </c>
      <c r="V528" s="52">
        <v>4</v>
      </c>
      <c r="W528" s="52">
        <f t="shared" si="200"/>
        <v>13041.583333333334</v>
      </c>
      <c r="X528" s="52">
        <f t="shared" si="201"/>
        <v>78249.5</v>
      </c>
      <c r="Y528" s="10">
        <f t="shared" si="202"/>
        <v>0.16666666666666666</v>
      </c>
      <c r="Z528" s="110">
        <v>36</v>
      </c>
      <c r="AA528" s="196">
        <f>IFERROR(Z528/Z535,"-")</f>
        <v>3.9344262295081971E-2</v>
      </c>
      <c r="AB528" s="52">
        <v>321390</v>
      </c>
      <c r="AC528" s="52">
        <v>4</v>
      </c>
      <c r="AD528" s="52">
        <f t="shared" si="203"/>
        <v>8927.5</v>
      </c>
      <c r="AE528" s="52">
        <f t="shared" si="204"/>
        <v>80347.5</v>
      </c>
      <c r="AF528" s="10">
        <f t="shared" si="205"/>
        <v>0.1111111111111111</v>
      </c>
      <c r="AG528" s="110">
        <v>330</v>
      </c>
      <c r="AH528" s="196">
        <f>IFERROR(AG528/AG535,"-")</f>
        <v>0.11274342330030748</v>
      </c>
      <c r="AI528" s="52">
        <v>11069286</v>
      </c>
      <c r="AJ528" s="52">
        <v>84</v>
      </c>
      <c r="AK528" s="52">
        <f t="shared" si="206"/>
        <v>33543.290909090909</v>
      </c>
      <c r="AL528" s="52">
        <f t="shared" si="207"/>
        <v>131777.21428571429</v>
      </c>
      <c r="AM528" s="10">
        <f t="shared" si="208"/>
        <v>0.25454545454545452</v>
      </c>
      <c r="AN528" s="110">
        <v>418</v>
      </c>
      <c r="AO528" s="196">
        <f>IFERROR(AN528/AN535,"-")</f>
        <v>9.6916299559471369E-2</v>
      </c>
      <c r="AP528" s="52">
        <v>12630316</v>
      </c>
      <c r="AQ528" s="52">
        <v>102</v>
      </c>
      <c r="AR528" s="52">
        <f t="shared" si="209"/>
        <v>30216.066985645932</v>
      </c>
      <c r="AS528" s="52">
        <f t="shared" si="210"/>
        <v>123826.62745098039</v>
      </c>
      <c r="AT528" s="10">
        <f t="shared" si="211"/>
        <v>0.24401913875598086</v>
      </c>
      <c r="AU528" s="110">
        <v>0</v>
      </c>
      <c r="AV528" s="196">
        <f>IFERROR(AU528/AU535,"-")</f>
        <v>0</v>
      </c>
      <c r="AW528" s="52">
        <v>0</v>
      </c>
      <c r="AX528" s="52">
        <v>0</v>
      </c>
      <c r="AY528" s="52" t="str">
        <f t="shared" si="212"/>
        <v>-</v>
      </c>
      <c r="AZ528" s="52" t="str">
        <f t="shared" si="213"/>
        <v>-</v>
      </c>
      <c r="BA528" s="10" t="str">
        <f t="shared" si="214"/>
        <v>-</v>
      </c>
      <c r="BB528" s="110">
        <v>187</v>
      </c>
      <c r="BC528" s="196">
        <f>IFERROR(BB528/BB535,"-")</f>
        <v>4.336734693877551E-2</v>
      </c>
      <c r="BD528" s="52">
        <v>5892755</v>
      </c>
      <c r="BE528" s="52">
        <v>35</v>
      </c>
      <c r="BF528" s="52">
        <f t="shared" si="215"/>
        <v>31512.058823529413</v>
      </c>
      <c r="BG528" s="52">
        <f t="shared" si="216"/>
        <v>168364.42857142858</v>
      </c>
      <c r="BH528" s="10">
        <f t="shared" si="217"/>
        <v>0.18716577540106952</v>
      </c>
      <c r="BJ528" s="59"/>
    </row>
    <row r="529" spans="2:62" s="8" customFormat="1">
      <c r="B529" s="404"/>
      <c r="C529" s="407"/>
      <c r="D529" s="105" t="s">
        <v>130</v>
      </c>
      <c r="E529" s="110">
        <v>86</v>
      </c>
      <c r="F529" s="196">
        <f>IFERROR(E529/E535,"-")</f>
        <v>0.10250297973778308</v>
      </c>
      <c r="G529" s="52">
        <v>10752009</v>
      </c>
      <c r="H529" s="52">
        <v>42</v>
      </c>
      <c r="I529" s="52">
        <f t="shared" si="218"/>
        <v>125023.36046511628</v>
      </c>
      <c r="J529" s="52">
        <f t="shared" si="195"/>
        <v>256000.21428571429</v>
      </c>
      <c r="K529" s="10">
        <f t="shared" si="196"/>
        <v>0.48837209302325579</v>
      </c>
      <c r="L529" s="110">
        <v>492</v>
      </c>
      <c r="M529" s="196">
        <f>IFERROR(L529/L535,"-")</f>
        <v>5.6506259331572301E-2</v>
      </c>
      <c r="N529" s="52">
        <v>46974617</v>
      </c>
      <c r="O529" s="52">
        <v>205</v>
      </c>
      <c r="P529" s="52">
        <f t="shared" si="197"/>
        <v>95476.863821138206</v>
      </c>
      <c r="Q529" s="52">
        <f t="shared" si="198"/>
        <v>229144.47317073171</v>
      </c>
      <c r="R529" s="10">
        <f t="shared" si="199"/>
        <v>0.41666666666666669</v>
      </c>
      <c r="S529" s="110">
        <v>9</v>
      </c>
      <c r="T529" s="196">
        <f>IFERROR(S529/S535,"-")</f>
        <v>1.7578125E-2</v>
      </c>
      <c r="U529" s="52">
        <v>87984</v>
      </c>
      <c r="V529" s="52">
        <v>1</v>
      </c>
      <c r="W529" s="52">
        <f t="shared" si="200"/>
        <v>9776</v>
      </c>
      <c r="X529" s="52">
        <f t="shared" si="201"/>
        <v>87984</v>
      </c>
      <c r="Y529" s="10">
        <f t="shared" si="202"/>
        <v>0.1111111111111111</v>
      </c>
      <c r="Z529" s="110">
        <v>14</v>
      </c>
      <c r="AA529" s="196">
        <f>IFERROR(Z529/Z535,"-")</f>
        <v>1.5300546448087432E-2</v>
      </c>
      <c r="AB529" s="52">
        <v>160935</v>
      </c>
      <c r="AC529" s="52">
        <v>2</v>
      </c>
      <c r="AD529" s="52">
        <f t="shared" si="203"/>
        <v>11495.357142857143</v>
      </c>
      <c r="AE529" s="52">
        <f t="shared" si="204"/>
        <v>80467.5</v>
      </c>
      <c r="AF529" s="10">
        <f t="shared" si="205"/>
        <v>0.14285714285714285</v>
      </c>
      <c r="AG529" s="110">
        <v>238</v>
      </c>
      <c r="AH529" s="196">
        <f>IFERROR(AG529/AG535,"-")</f>
        <v>8.1311923471130851E-2</v>
      </c>
      <c r="AI529" s="52">
        <v>23078883</v>
      </c>
      <c r="AJ529" s="52">
        <v>103</v>
      </c>
      <c r="AK529" s="52">
        <f t="shared" si="206"/>
        <v>96970.096638655465</v>
      </c>
      <c r="AL529" s="52">
        <f t="shared" si="207"/>
        <v>224066.82524271845</v>
      </c>
      <c r="AM529" s="10">
        <f t="shared" si="208"/>
        <v>0.4327731092436975</v>
      </c>
      <c r="AN529" s="110">
        <v>231</v>
      </c>
      <c r="AO529" s="196">
        <f>IFERROR(AN529/AN535,"-")</f>
        <v>5.3559007651286808E-2</v>
      </c>
      <c r="AP529" s="52">
        <v>23646815</v>
      </c>
      <c r="AQ529" s="52">
        <v>99</v>
      </c>
      <c r="AR529" s="52">
        <f t="shared" si="209"/>
        <v>102367.16450216451</v>
      </c>
      <c r="AS529" s="52">
        <f t="shared" si="210"/>
        <v>238856.71717171717</v>
      </c>
      <c r="AT529" s="10">
        <f t="shared" si="211"/>
        <v>0.42857142857142855</v>
      </c>
      <c r="AU529" s="110">
        <v>0</v>
      </c>
      <c r="AV529" s="196">
        <f>IFERROR(AU529/AU535,"-")</f>
        <v>0</v>
      </c>
      <c r="AW529" s="52">
        <v>0</v>
      </c>
      <c r="AX529" s="52">
        <v>0</v>
      </c>
      <c r="AY529" s="52" t="str">
        <f t="shared" si="212"/>
        <v>-</v>
      </c>
      <c r="AZ529" s="52" t="str">
        <f t="shared" si="213"/>
        <v>-</v>
      </c>
      <c r="BA529" s="10" t="str">
        <f t="shared" si="214"/>
        <v>-</v>
      </c>
      <c r="BB529" s="110">
        <v>91</v>
      </c>
      <c r="BC529" s="196">
        <f>IFERROR(BB529/BB535,"-")</f>
        <v>2.1103896103896104E-2</v>
      </c>
      <c r="BD529" s="52">
        <v>6977233</v>
      </c>
      <c r="BE529" s="52">
        <v>36</v>
      </c>
      <c r="BF529" s="52">
        <f t="shared" si="215"/>
        <v>76672.890109890111</v>
      </c>
      <c r="BG529" s="52">
        <f t="shared" si="216"/>
        <v>193812.02777777778</v>
      </c>
      <c r="BH529" s="10">
        <f t="shared" si="217"/>
        <v>0.39560439560439559</v>
      </c>
      <c r="BJ529" s="59"/>
    </row>
    <row r="530" spans="2:62" s="8" customFormat="1">
      <c r="B530" s="404"/>
      <c r="C530" s="407"/>
      <c r="D530" s="105" t="s">
        <v>131</v>
      </c>
      <c r="E530" s="109">
        <v>91</v>
      </c>
      <c r="F530" s="194">
        <f>IFERROR(E530/E535,"-")</f>
        <v>0.10846245530393325</v>
      </c>
      <c r="G530" s="195">
        <v>51391135</v>
      </c>
      <c r="H530" s="195">
        <v>77</v>
      </c>
      <c r="I530" s="195">
        <f t="shared" si="218"/>
        <v>564737.7472527473</v>
      </c>
      <c r="J530" s="195">
        <f t="shared" si="195"/>
        <v>667417.3376623377</v>
      </c>
      <c r="K530" s="106">
        <f t="shared" si="196"/>
        <v>0.84615384615384615</v>
      </c>
      <c r="L530" s="109">
        <v>474</v>
      </c>
      <c r="M530" s="194">
        <f>IFERROR(L530/L535,"-")</f>
        <v>5.4438957160905022E-2</v>
      </c>
      <c r="N530" s="195">
        <v>264544386</v>
      </c>
      <c r="O530" s="195">
        <v>382</v>
      </c>
      <c r="P530" s="195">
        <f t="shared" si="197"/>
        <v>558110.51898734178</v>
      </c>
      <c r="Q530" s="195">
        <f t="shared" si="198"/>
        <v>692524.5706806283</v>
      </c>
      <c r="R530" s="106">
        <f t="shared" si="199"/>
        <v>0.80590717299578063</v>
      </c>
      <c r="S530" s="109">
        <v>35</v>
      </c>
      <c r="T530" s="194">
        <f>IFERROR(S530/S535,"-")</f>
        <v>6.8359375E-2</v>
      </c>
      <c r="U530" s="195">
        <v>17047633</v>
      </c>
      <c r="V530" s="195">
        <v>27</v>
      </c>
      <c r="W530" s="195">
        <f t="shared" si="200"/>
        <v>487075.22857142857</v>
      </c>
      <c r="X530" s="195">
        <f t="shared" si="201"/>
        <v>631393.81481481483</v>
      </c>
      <c r="Y530" s="106">
        <f t="shared" si="202"/>
        <v>0.77142857142857146</v>
      </c>
      <c r="Z530" s="109">
        <v>28</v>
      </c>
      <c r="AA530" s="194">
        <f>IFERROR(Z530/Z535,"-")</f>
        <v>3.0601092896174863E-2</v>
      </c>
      <c r="AB530" s="195">
        <v>16872634</v>
      </c>
      <c r="AC530" s="195">
        <v>19</v>
      </c>
      <c r="AD530" s="195">
        <f t="shared" si="203"/>
        <v>602594.07142857148</v>
      </c>
      <c r="AE530" s="195">
        <f t="shared" si="204"/>
        <v>888033.36842105258</v>
      </c>
      <c r="AF530" s="106">
        <f t="shared" si="205"/>
        <v>0.6785714285714286</v>
      </c>
      <c r="AG530" s="109">
        <v>199</v>
      </c>
      <c r="AH530" s="194">
        <f>IFERROR(AG530/AG535,"-")</f>
        <v>6.7987700717458147E-2</v>
      </c>
      <c r="AI530" s="195">
        <v>113672443</v>
      </c>
      <c r="AJ530" s="195">
        <v>162</v>
      </c>
      <c r="AK530" s="195">
        <f t="shared" si="206"/>
        <v>571218.30653266329</v>
      </c>
      <c r="AL530" s="195">
        <f t="shared" si="207"/>
        <v>701681.74691358022</v>
      </c>
      <c r="AM530" s="106">
        <f t="shared" si="208"/>
        <v>0.81407035175879394</v>
      </c>
      <c r="AN530" s="109">
        <v>212</v>
      </c>
      <c r="AO530" s="194">
        <f>IFERROR(AN530/AN535,"-")</f>
        <v>4.9153721307674474E-2</v>
      </c>
      <c r="AP530" s="195">
        <v>116951676</v>
      </c>
      <c r="AQ530" s="195">
        <v>174</v>
      </c>
      <c r="AR530" s="195">
        <f t="shared" si="209"/>
        <v>551658.84905660374</v>
      </c>
      <c r="AS530" s="195">
        <f t="shared" si="210"/>
        <v>672136.06896551722</v>
      </c>
      <c r="AT530" s="106">
        <f t="shared" si="211"/>
        <v>0.82075471698113212</v>
      </c>
      <c r="AU530" s="109">
        <v>0</v>
      </c>
      <c r="AV530" s="194">
        <f>IFERROR(AU530/AU535,"-")</f>
        <v>0</v>
      </c>
      <c r="AW530" s="195">
        <v>0</v>
      </c>
      <c r="AX530" s="195">
        <v>0</v>
      </c>
      <c r="AY530" s="195" t="str">
        <f t="shared" si="212"/>
        <v>-</v>
      </c>
      <c r="AZ530" s="195" t="str">
        <f t="shared" si="213"/>
        <v>-</v>
      </c>
      <c r="BA530" s="106" t="str">
        <f t="shared" si="214"/>
        <v>-</v>
      </c>
      <c r="BB530" s="109">
        <v>108</v>
      </c>
      <c r="BC530" s="194">
        <f>IFERROR(BB530/BB535,"-")</f>
        <v>2.5046382189239332E-2</v>
      </c>
      <c r="BD530" s="195">
        <v>60819734</v>
      </c>
      <c r="BE530" s="195">
        <v>84</v>
      </c>
      <c r="BF530" s="195">
        <f t="shared" si="215"/>
        <v>563145.68518518517</v>
      </c>
      <c r="BG530" s="195">
        <f t="shared" si="216"/>
        <v>724044.45238095243</v>
      </c>
      <c r="BH530" s="106">
        <f t="shared" si="217"/>
        <v>0.77777777777777779</v>
      </c>
      <c r="BJ530" s="59"/>
    </row>
    <row r="531" spans="2:62" s="8" customFormat="1">
      <c r="B531" s="404"/>
      <c r="C531" s="407"/>
      <c r="D531" s="105" t="s">
        <v>133</v>
      </c>
      <c r="E531" s="110">
        <v>68</v>
      </c>
      <c r="F531" s="196">
        <f>IFERROR(E531/E535,"-")</f>
        <v>8.1048867699642438E-2</v>
      </c>
      <c r="G531" s="52">
        <v>70815567</v>
      </c>
      <c r="H531" s="52">
        <v>66</v>
      </c>
      <c r="I531" s="52">
        <f t="shared" si="218"/>
        <v>1041405.3970588235</v>
      </c>
      <c r="J531" s="52">
        <f t="shared" si="195"/>
        <v>1072963.1363636365</v>
      </c>
      <c r="K531" s="10">
        <f t="shared" si="196"/>
        <v>0.97058823529411764</v>
      </c>
      <c r="L531" s="110">
        <v>298</v>
      </c>
      <c r="M531" s="196">
        <f>IFERROR(L531/L535,"-")</f>
        <v>3.4225335936602735E-2</v>
      </c>
      <c r="N531" s="52">
        <v>303907579</v>
      </c>
      <c r="O531" s="52">
        <v>275</v>
      </c>
      <c r="P531" s="52">
        <f t="shared" si="197"/>
        <v>1019824.0906040268</v>
      </c>
      <c r="Q531" s="52">
        <f t="shared" si="198"/>
        <v>1105118.469090909</v>
      </c>
      <c r="R531" s="10">
        <f t="shared" si="199"/>
        <v>0.92281879194630867</v>
      </c>
      <c r="S531" s="110">
        <v>0</v>
      </c>
      <c r="T531" s="196">
        <f>IFERROR(S531/S535,"-")</f>
        <v>0</v>
      </c>
      <c r="U531" s="52">
        <v>0</v>
      </c>
      <c r="V531" s="52">
        <v>0</v>
      </c>
      <c r="W531" s="52" t="str">
        <f t="shared" si="200"/>
        <v>-</v>
      </c>
      <c r="X531" s="52" t="str">
        <f t="shared" si="201"/>
        <v>-</v>
      </c>
      <c r="Y531" s="10" t="str">
        <f t="shared" si="202"/>
        <v>-</v>
      </c>
      <c r="Z531" s="110">
        <v>0</v>
      </c>
      <c r="AA531" s="196">
        <f>IFERROR(Z531/Z535,"-")</f>
        <v>0</v>
      </c>
      <c r="AB531" s="52">
        <v>0</v>
      </c>
      <c r="AC531" s="52">
        <v>0</v>
      </c>
      <c r="AD531" s="52" t="str">
        <f t="shared" si="203"/>
        <v>-</v>
      </c>
      <c r="AE531" s="52" t="str">
        <f t="shared" si="204"/>
        <v>-</v>
      </c>
      <c r="AF531" s="10" t="str">
        <f t="shared" si="205"/>
        <v>-</v>
      </c>
      <c r="AG531" s="110">
        <v>150</v>
      </c>
      <c r="AH531" s="196">
        <f>IFERROR(AG531/AG535,"-")</f>
        <v>5.1247010591048858E-2</v>
      </c>
      <c r="AI531" s="52">
        <v>145404322</v>
      </c>
      <c r="AJ531" s="52">
        <v>142</v>
      </c>
      <c r="AK531" s="52">
        <f t="shared" si="206"/>
        <v>969362.14666666661</v>
      </c>
      <c r="AL531" s="52">
        <f t="shared" si="207"/>
        <v>1023974.0985915493</v>
      </c>
      <c r="AM531" s="10">
        <f t="shared" si="208"/>
        <v>0.94666666666666666</v>
      </c>
      <c r="AN531" s="110">
        <v>120</v>
      </c>
      <c r="AO531" s="196">
        <f>IFERROR(AN531/AN535,"-")</f>
        <v>2.7822861117551587E-2</v>
      </c>
      <c r="AP531" s="52">
        <v>122953095</v>
      </c>
      <c r="AQ531" s="52">
        <v>108</v>
      </c>
      <c r="AR531" s="52">
        <f t="shared" si="209"/>
        <v>1024609.125</v>
      </c>
      <c r="AS531" s="52">
        <f t="shared" si="210"/>
        <v>1138454.5833333333</v>
      </c>
      <c r="AT531" s="10">
        <f t="shared" si="211"/>
        <v>0.9</v>
      </c>
      <c r="AU531" s="110">
        <v>298</v>
      </c>
      <c r="AV531" s="196">
        <f>IFERROR(AU531/AU535,"-")</f>
        <v>0.61570247933884292</v>
      </c>
      <c r="AW531" s="52">
        <v>303907579</v>
      </c>
      <c r="AX531" s="52">
        <v>275</v>
      </c>
      <c r="AY531" s="52">
        <f t="shared" si="212"/>
        <v>1019824.0906040268</v>
      </c>
      <c r="AZ531" s="52">
        <f t="shared" si="213"/>
        <v>1105118.469090909</v>
      </c>
      <c r="BA531" s="10">
        <f t="shared" si="214"/>
        <v>0.92281879194630867</v>
      </c>
      <c r="BB531" s="110">
        <v>46</v>
      </c>
      <c r="BC531" s="196">
        <f>IFERROR(BB531/BB535,"-")</f>
        <v>1.0667903525046383E-2</v>
      </c>
      <c r="BD531" s="52">
        <v>48146726</v>
      </c>
      <c r="BE531" s="52">
        <v>42</v>
      </c>
      <c r="BF531" s="52">
        <f t="shared" si="215"/>
        <v>1046667.9565217391</v>
      </c>
      <c r="BG531" s="52">
        <f t="shared" si="216"/>
        <v>1146350.6190476189</v>
      </c>
      <c r="BH531" s="10">
        <f t="shared" si="217"/>
        <v>0.91304347826086951</v>
      </c>
      <c r="BJ531" s="59"/>
    </row>
    <row r="532" spans="2:62" s="8" customFormat="1">
      <c r="B532" s="404"/>
      <c r="C532" s="407"/>
      <c r="D532" s="105" t="s">
        <v>134</v>
      </c>
      <c r="E532" s="109">
        <v>38</v>
      </c>
      <c r="F532" s="194">
        <f>IFERROR(E532/E535,"-")</f>
        <v>4.5292014302741358E-2</v>
      </c>
      <c r="G532" s="195">
        <v>49276173</v>
      </c>
      <c r="H532" s="195">
        <v>35</v>
      </c>
      <c r="I532" s="195">
        <f t="shared" si="218"/>
        <v>1296741.394736842</v>
      </c>
      <c r="J532" s="195">
        <f t="shared" si="195"/>
        <v>1407890.6571428571</v>
      </c>
      <c r="K532" s="106">
        <f t="shared" si="196"/>
        <v>0.92105263157894735</v>
      </c>
      <c r="L532" s="109">
        <v>95</v>
      </c>
      <c r="M532" s="194">
        <f>IFERROR(L532/L535,"-")</f>
        <v>1.0910761456299529E-2</v>
      </c>
      <c r="N532" s="195">
        <v>140276757</v>
      </c>
      <c r="O532" s="195">
        <v>88</v>
      </c>
      <c r="P532" s="195">
        <f t="shared" si="197"/>
        <v>1476597.4421052632</v>
      </c>
      <c r="Q532" s="195">
        <f t="shared" si="198"/>
        <v>1594054.0568181819</v>
      </c>
      <c r="R532" s="106">
        <f t="shared" si="199"/>
        <v>0.9263157894736842</v>
      </c>
      <c r="S532" s="109">
        <v>0</v>
      </c>
      <c r="T532" s="194">
        <f>IFERROR(S532/S535,"-")</f>
        <v>0</v>
      </c>
      <c r="U532" s="195">
        <v>0</v>
      </c>
      <c r="V532" s="195">
        <v>0</v>
      </c>
      <c r="W532" s="195" t="str">
        <f t="shared" si="200"/>
        <v>-</v>
      </c>
      <c r="X532" s="195" t="str">
        <f t="shared" si="201"/>
        <v>-</v>
      </c>
      <c r="Y532" s="106" t="str">
        <f t="shared" si="202"/>
        <v>-</v>
      </c>
      <c r="Z532" s="109">
        <v>0</v>
      </c>
      <c r="AA532" s="194">
        <f>IFERROR(Z532/Z535,"-")</f>
        <v>0</v>
      </c>
      <c r="AB532" s="195">
        <v>0</v>
      </c>
      <c r="AC532" s="195">
        <v>0</v>
      </c>
      <c r="AD532" s="195" t="str">
        <f t="shared" si="203"/>
        <v>-</v>
      </c>
      <c r="AE532" s="195" t="str">
        <f t="shared" si="204"/>
        <v>-</v>
      </c>
      <c r="AF532" s="106" t="str">
        <f t="shared" si="205"/>
        <v>-</v>
      </c>
      <c r="AG532" s="109">
        <v>54</v>
      </c>
      <c r="AH532" s="194">
        <f>IFERROR(AG532/AG535,"-")</f>
        <v>1.8448923812777587E-2</v>
      </c>
      <c r="AI532" s="195">
        <v>84130584</v>
      </c>
      <c r="AJ532" s="195">
        <v>50</v>
      </c>
      <c r="AK532" s="195">
        <f t="shared" si="206"/>
        <v>1557973.7777777778</v>
      </c>
      <c r="AL532" s="195">
        <f t="shared" si="207"/>
        <v>1682611.68</v>
      </c>
      <c r="AM532" s="106">
        <f t="shared" si="208"/>
        <v>0.92592592592592593</v>
      </c>
      <c r="AN532" s="109">
        <v>33</v>
      </c>
      <c r="AO532" s="194">
        <f>IFERROR(AN532/AN535,"-")</f>
        <v>7.6512868073266866E-3</v>
      </c>
      <c r="AP532" s="195">
        <v>45921352</v>
      </c>
      <c r="AQ532" s="195">
        <v>31</v>
      </c>
      <c r="AR532" s="195">
        <f t="shared" si="209"/>
        <v>1391556.1212121211</v>
      </c>
      <c r="AS532" s="195">
        <f t="shared" si="210"/>
        <v>1481333.935483871</v>
      </c>
      <c r="AT532" s="106">
        <f t="shared" si="211"/>
        <v>0.93939393939393945</v>
      </c>
      <c r="AU532" s="109">
        <v>95</v>
      </c>
      <c r="AV532" s="194">
        <f>IFERROR(AU532/AU535,"-")</f>
        <v>0.1962809917355372</v>
      </c>
      <c r="AW532" s="195">
        <v>140276757</v>
      </c>
      <c r="AX532" s="195">
        <v>88</v>
      </c>
      <c r="AY532" s="195">
        <f t="shared" si="212"/>
        <v>1476597.4421052632</v>
      </c>
      <c r="AZ532" s="195">
        <f t="shared" si="213"/>
        <v>1594054.0568181819</v>
      </c>
      <c r="BA532" s="106">
        <f t="shared" si="214"/>
        <v>0.9263157894736842</v>
      </c>
      <c r="BB532" s="109">
        <v>19</v>
      </c>
      <c r="BC532" s="194">
        <f>IFERROR(BB532/BB535,"-")</f>
        <v>4.4063079777365488E-3</v>
      </c>
      <c r="BD532" s="195">
        <v>25324928</v>
      </c>
      <c r="BE532" s="195">
        <v>16</v>
      </c>
      <c r="BF532" s="195">
        <f t="shared" si="215"/>
        <v>1332890.9473684211</v>
      </c>
      <c r="BG532" s="195">
        <f t="shared" si="216"/>
        <v>1582808</v>
      </c>
      <c r="BH532" s="106">
        <f t="shared" si="217"/>
        <v>0.84210526315789469</v>
      </c>
      <c r="BJ532" s="59"/>
    </row>
    <row r="533" spans="2:62" s="8" customFormat="1">
      <c r="B533" s="404"/>
      <c r="C533" s="407"/>
      <c r="D533" s="105" t="s">
        <v>135</v>
      </c>
      <c r="E533" s="110">
        <v>23</v>
      </c>
      <c r="F533" s="196">
        <f>IFERROR(E533/E535,"-")</f>
        <v>2.7413587604290822E-2</v>
      </c>
      <c r="G533" s="52">
        <v>52929922</v>
      </c>
      <c r="H533" s="52">
        <v>23</v>
      </c>
      <c r="I533" s="52">
        <f t="shared" si="218"/>
        <v>2301300.9565217393</v>
      </c>
      <c r="J533" s="52">
        <f t="shared" si="195"/>
        <v>2301300.9565217393</v>
      </c>
      <c r="K533" s="10">
        <f t="shared" si="196"/>
        <v>1</v>
      </c>
      <c r="L533" s="110">
        <v>43</v>
      </c>
      <c r="M533" s="196">
        <f>IFERROR(L533/L535,"-")</f>
        <v>4.9385551854829448E-3</v>
      </c>
      <c r="N533" s="52">
        <v>82144982</v>
      </c>
      <c r="O533" s="52">
        <v>38</v>
      </c>
      <c r="P533" s="52">
        <f t="shared" si="197"/>
        <v>1910348.4186046512</v>
      </c>
      <c r="Q533" s="52">
        <f t="shared" si="198"/>
        <v>2161710.0526315789</v>
      </c>
      <c r="R533" s="10">
        <f t="shared" si="199"/>
        <v>0.88372093023255816</v>
      </c>
      <c r="S533" s="110">
        <v>0</v>
      </c>
      <c r="T533" s="196">
        <f>IFERROR(S533/S535,"-")</f>
        <v>0</v>
      </c>
      <c r="U533" s="52">
        <v>0</v>
      </c>
      <c r="V533" s="52">
        <v>0</v>
      </c>
      <c r="W533" s="52" t="str">
        <f t="shared" si="200"/>
        <v>-</v>
      </c>
      <c r="X533" s="52" t="str">
        <f t="shared" si="201"/>
        <v>-</v>
      </c>
      <c r="Y533" s="10" t="str">
        <f t="shared" si="202"/>
        <v>-</v>
      </c>
      <c r="Z533" s="110">
        <v>0</v>
      </c>
      <c r="AA533" s="196">
        <f>IFERROR(Z533/Z535,"-")</f>
        <v>0</v>
      </c>
      <c r="AB533" s="52">
        <v>0</v>
      </c>
      <c r="AC533" s="52">
        <v>0</v>
      </c>
      <c r="AD533" s="52" t="str">
        <f t="shared" si="203"/>
        <v>-</v>
      </c>
      <c r="AE533" s="52" t="str">
        <f t="shared" si="204"/>
        <v>-</v>
      </c>
      <c r="AF533" s="10" t="str">
        <f t="shared" si="205"/>
        <v>-</v>
      </c>
      <c r="AG533" s="110">
        <v>19</v>
      </c>
      <c r="AH533" s="196">
        <f>IFERROR(AG533/AG535,"-")</f>
        <v>6.4912880081995214E-3</v>
      </c>
      <c r="AI533" s="52">
        <v>31571984</v>
      </c>
      <c r="AJ533" s="52">
        <v>18</v>
      </c>
      <c r="AK533" s="52">
        <f t="shared" si="206"/>
        <v>1661683.3684210526</v>
      </c>
      <c r="AL533" s="52">
        <f t="shared" si="207"/>
        <v>1753999.111111111</v>
      </c>
      <c r="AM533" s="10">
        <f t="shared" si="208"/>
        <v>0.94736842105263153</v>
      </c>
      <c r="AN533" s="110">
        <v>22</v>
      </c>
      <c r="AO533" s="196">
        <f>IFERROR(AN533/AN535,"-")</f>
        <v>5.1008578715511241E-3</v>
      </c>
      <c r="AP533" s="52">
        <v>44747243</v>
      </c>
      <c r="AQ533" s="52">
        <v>18</v>
      </c>
      <c r="AR533" s="52">
        <f t="shared" si="209"/>
        <v>2033965.5909090908</v>
      </c>
      <c r="AS533" s="52">
        <f t="shared" si="210"/>
        <v>2485957.9444444445</v>
      </c>
      <c r="AT533" s="10">
        <f t="shared" si="211"/>
        <v>0.81818181818181823</v>
      </c>
      <c r="AU533" s="110">
        <v>43</v>
      </c>
      <c r="AV533" s="196">
        <f>IFERROR(AU533/AU535,"-")</f>
        <v>8.8842975206611566E-2</v>
      </c>
      <c r="AW533" s="52">
        <v>82144982</v>
      </c>
      <c r="AX533" s="52">
        <v>38</v>
      </c>
      <c r="AY533" s="52">
        <f t="shared" si="212"/>
        <v>1910348.4186046512</v>
      </c>
      <c r="AZ533" s="52">
        <f t="shared" si="213"/>
        <v>2161710.0526315789</v>
      </c>
      <c r="BA533" s="10">
        <f t="shared" si="214"/>
        <v>0.88372093023255816</v>
      </c>
      <c r="BB533" s="110">
        <v>3</v>
      </c>
      <c r="BC533" s="196">
        <f>IFERROR(BB533/BB535,"-")</f>
        <v>6.9573283858998143E-4</v>
      </c>
      <c r="BD533" s="52">
        <v>8792139</v>
      </c>
      <c r="BE533" s="52">
        <v>3</v>
      </c>
      <c r="BF533" s="52">
        <f t="shared" si="215"/>
        <v>2930713</v>
      </c>
      <c r="BG533" s="52">
        <f t="shared" si="216"/>
        <v>2930713</v>
      </c>
      <c r="BH533" s="10">
        <f t="shared" si="217"/>
        <v>1</v>
      </c>
      <c r="BJ533" s="59"/>
    </row>
    <row r="534" spans="2:62" s="8" customFormat="1">
      <c r="B534" s="404"/>
      <c r="C534" s="407"/>
      <c r="D534" s="108" t="s">
        <v>136</v>
      </c>
      <c r="E534" s="303">
        <v>18</v>
      </c>
      <c r="F534" s="197">
        <f>IFERROR(E534/E535,"-")</f>
        <v>2.1454112038140644E-2</v>
      </c>
      <c r="G534" s="98">
        <v>44786619</v>
      </c>
      <c r="H534" s="98">
        <v>17</v>
      </c>
      <c r="I534" s="98">
        <f t="shared" si="218"/>
        <v>2488145.5</v>
      </c>
      <c r="J534" s="98">
        <f t="shared" si="195"/>
        <v>2634507</v>
      </c>
      <c r="K534" s="26">
        <f t="shared" si="196"/>
        <v>0.94444444444444442</v>
      </c>
      <c r="L534" s="303">
        <v>48</v>
      </c>
      <c r="M534" s="197">
        <f>IFERROR(L534/L535,"-")</f>
        <v>5.5128057884460775E-3</v>
      </c>
      <c r="N534" s="98">
        <v>124249155</v>
      </c>
      <c r="O534" s="98">
        <v>43</v>
      </c>
      <c r="P534" s="98">
        <f t="shared" si="197"/>
        <v>2588524.0625</v>
      </c>
      <c r="Q534" s="98">
        <f t="shared" si="198"/>
        <v>2889515.2325581396</v>
      </c>
      <c r="R534" s="26">
        <f t="shared" si="199"/>
        <v>0.89583333333333337</v>
      </c>
      <c r="S534" s="303">
        <v>0</v>
      </c>
      <c r="T534" s="197">
        <f>IFERROR(S534/S535,"-")</f>
        <v>0</v>
      </c>
      <c r="U534" s="98">
        <v>0</v>
      </c>
      <c r="V534" s="98">
        <v>0</v>
      </c>
      <c r="W534" s="98" t="str">
        <f t="shared" si="200"/>
        <v>-</v>
      </c>
      <c r="X534" s="98" t="str">
        <f t="shared" si="201"/>
        <v>-</v>
      </c>
      <c r="Y534" s="26" t="str">
        <f t="shared" si="202"/>
        <v>-</v>
      </c>
      <c r="Z534" s="303">
        <v>0</v>
      </c>
      <c r="AA534" s="197">
        <f>IFERROR(Z534/Z535,"-")</f>
        <v>0</v>
      </c>
      <c r="AB534" s="98">
        <v>0</v>
      </c>
      <c r="AC534" s="98">
        <v>0</v>
      </c>
      <c r="AD534" s="98" t="str">
        <f t="shared" si="203"/>
        <v>-</v>
      </c>
      <c r="AE534" s="98" t="str">
        <f t="shared" si="204"/>
        <v>-</v>
      </c>
      <c r="AF534" s="26" t="str">
        <f t="shared" si="205"/>
        <v>-</v>
      </c>
      <c r="AG534" s="303">
        <v>30</v>
      </c>
      <c r="AH534" s="197">
        <f>IFERROR(AG534/AG535,"-")</f>
        <v>1.0249402118209771E-2</v>
      </c>
      <c r="AI534" s="98">
        <v>71080461</v>
      </c>
      <c r="AJ534" s="98">
        <v>27</v>
      </c>
      <c r="AK534" s="98">
        <f t="shared" si="206"/>
        <v>2369348.7000000002</v>
      </c>
      <c r="AL534" s="98">
        <f t="shared" si="207"/>
        <v>2632609.6666666665</v>
      </c>
      <c r="AM534" s="26">
        <f t="shared" si="208"/>
        <v>0.9</v>
      </c>
      <c r="AN534" s="303">
        <v>16</v>
      </c>
      <c r="AO534" s="197">
        <f>IFERROR(AN534/AN535,"-")</f>
        <v>3.709714815673545E-3</v>
      </c>
      <c r="AP534" s="98">
        <v>43430532</v>
      </c>
      <c r="AQ534" s="98">
        <v>14</v>
      </c>
      <c r="AR534" s="98">
        <f t="shared" si="209"/>
        <v>2714408.25</v>
      </c>
      <c r="AS534" s="98">
        <f t="shared" si="210"/>
        <v>3102180.8571428573</v>
      </c>
      <c r="AT534" s="26">
        <f t="shared" si="211"/>
        <v>0.875</v>
      </c>
      <c r="AU534" s="303">
        <v>48</v>
      </c>
      <c r="AV534" s="197">
        <f>IFERROR(AU534/AU535,"-")</f>
        <v>9.9173553719008267E-2</v>
      </c>
      <c r="AW534" s="98">
        <v>124249155</v>
      </c>
      <c r="AX534" s="98">
        <v>43</v>
      </c>
      <c r="AY534" s="98">
        <f t="shared" si="212"/>
        <v>2588524.0625</v>
      </c>
      <c r="AZ534" s="98">
        <f t="shared" si="213"/>
        <v>2889515.2325581396</v>
      </c>
      <c r="BA534" s="26">
        <f t="shared" si="214"/>
        <v>0.89583333333333337</v>
      </c>
      <c r="BB534" s="303">
        <v>1</v>
      </c>
      <c r="BC534" s="197">
        <f>IFERROR(BB534/BB535,"-")</f>
        <v>2.3191094619666049E-4</v>
      </c>
      <c r="BD534" s="98">
        <v>4833802</v>
      </c>
      <c r="BE534" s="98">
        <v>1</v>
      </c>
      <c r="BF534" s="98">
        <f t="shared" si="215"/>
        <v>4833802</v>
      </c>
      <c r="BG534" s="98">
        <f t="shared" si="216"/>
        <v>4833802</v>
      </c>
      <c r="BH534" s="26">
        <f t="shared" si="217"/>
        <v>1</v>
      </c>
      <c r="BJ534" s="59"/>
    </row>
    <row r="535" spans="2:62" s="8" customFormat="1">
      <c r="B535" s="405"/>
      <c r="C535" s="408"/>
      <c r="D535" s="221" t="s">
        <v>64</v>
      </c>
      <c r="E535" s="111">
        <f>SUM(E527:E534)</f>
        <v>839</v>
      </c>
      <c r="F535" s="198">
        <f>IFERROR(E535/E535,"-")</f>
        <v>1</v>
      </c>
      <c r="G535" s="99">
        <f>SUM(G527:G534)</f>
        <v>283722682</v>
      </c>
      <c r="H535" s="99">
        <f>SUM(H527:H534)</f>
        <v>289</v>
      </c>
      <c r="I535" s="99">
        <f t="shared" si="218"/>
        <v>338167.67818831943</v>
      </c>
      <c r="J535" s="99">
        <f t="shared" si="195"/>
        <v>981739.38408304495</v>
      </c>
      <c r="K535" s="87">
        <f t="shared" si="196"/>
        <v>0.34445768772348034</v>
      </c>
      <c r="L535" s="111">
        <f>SUM(L527:L534)</f>
        <v>8707</v>
      </c>
      <c r="M535" s="198">
        <f>IFERROR(L535/L535,"-")</f>
        <v>1</v>
      </c>
      <c r="N535" s="99">
        <f>SUM(N527:N534)</f>
        <v>986431466</v>
      </c>
      <c r="O535" s="99">
        <f>SUM(O527:O534)</f>
        <v>1225</v>
      </c>
      <c r="P535" s="99">
        <f t="shared" si="197"/>
        <v>113291.77282646147</v>
      </c>
      <c r="Q535" s="99">
        <f t="shared" si="198"/>
        <v>805250.17632653064</v>
      </c>
      <c r="R535" s="87">
        <f t="shared" si="199"/>
        <v>0.14069139772596762</v>
      </c>
      <c r="S535" s="111">
        <f>SUM(S527:S534)</f>
        <v>512</v>
      </c>
      <c r="T535" s="198">
        <f>IFERROR(S535/S535,"-")</f>
        <v>1</v>
      </c>
      <c r="U535" s="99">
        <f>SUM(U527:U534)</f>
        <v>17448615</v>
      </c>
      <c r="V535" s="99">
        <f>SUM(V527:V534)</f>
        <v>32</v>
      </c>
      <c r="W535" s="99">
        <f t="shared" si="200"/>
        <v>34079.326171875</v>
      </c>
      <c r="X535" s="99">
        <f t="shared" si="201"/>
        <v>545269.21875</v>
      </c>
      <c r="Y535" s="87">
        <f t="shared" si="202"/>
        <v>6.25E-2</v>
      </c>
      <c r="Z535" s="111">
        <f>SUM(Z527:Z534)</f>
        <v>915</v>
      </c>
      <c r="AA535" s="198">
        <f>IFERROR(Z535/Z535,"-")</f>
        <v>1</v>
      </c>
      <c r="AB535" s="99">
        <f>SUM(AB527:AB534)</f>
        <v>17354959</v>
      </c>
      <c r="AC535" s="99">
        <f>SUM(AC527:AC534)</f>
        <v>25</v>
      </c>
      <c r="AD535" s="99">
        <f t="shared" si="203"/>
        <v>18967.168306010928</v>
      </c>
      <c r="AE535" s="99">
        <f t="shared" si="204"/>
        <v>694198.36</v>
      </c>
      <c r="AF535" s="87">
        <f t="shared" si="205"/>
        <v>2.7322404371584699E-2</v>
      </c>
      <c r="AG535" s="111">
        <f>SUM(AG527:AG534)</f>
        <v>2927</v>
      </c>
      <c r="AH535" s="198">
        <f>IFERROR(AG535/AG535,"-")</f>
        <v>1</v>
      </c>
      <c r="AI535" s="99">
        <f>SUM(AI527:AI534)</f>
        <v>480007963</v>
      </c>
      <c r="AJ535" s="99">
        <f>SUM(AJ527:AJ534)</f>
        <v>586</v>
      </c>
      <c r="AK535" s="99">
        <f t="shared" si="206"/>
        <v>163993.15442432524</v>
      </c>
      <c r="AL535" s="99">
        <f t="shared" si="207"/>
        <v>819126.21672354953</v>
      </c>
      <c r="AM535" s="87">
        <f t="shared" si="208"/>
        <v>0.2002049880423642</v>
      </c>
      <c r="AN535" s="111">
        <f>SUM(AN527:AN534)</f>
        <v>4313</v>
      </c>
      <c r="AO535" s="198">
        <f>IFERROR(AN535/AN535,"-")</f>
        <v>1</v>
      </c>
      <c r="AP535" s="99">
        <f>SUM(AP527:AP534)</f>
        <v>410281029</v>
      </c>
      <c r="AQ535" s="99">
        <f>SUM(AQ527:AQ534)</f>
        <v>546</v>
      </c>
      <c r="AR535" s="99">
        <f t="shared" si="209"/>
        <v>95126.600741942966</v>
      </c>
      <c r="AS535" s="99">
        <f t="shared" si="210"/>
        <v>751430.45604395599</v>
      </c>
      <c r="AT535" s="87">
        <f t="shared" si="211"/>
        <v>0.12659401808485973</v>
      </c>
      <c r="AU535" s="111">
        <f>SUM(AU527:AU534)</f>
        <v>484</v>
      </c>
      <c r="AV535" s="198">
        <f>IFERROR(AU535/AU535,"-")</f>
        <v>1</v>
      </c>
      <c r="AW535" s="99">
        <f>SUM(AW527:AW534)</f>
        <v>650578473</v>
      </c>
      <c r="AX535" s="99">
        <f>SUM(AX527:AX534)</f>
        <v>444</v>
      </c>
      <c r="AY535" s="99">
        <f t="shared" si="212"/>
        <v>1344170.3987603306</v>
      </c>
      <c r="AZ535" s="99">
        <f t="shared" si="213"/>
        <v>1465266.8310810812</v>
      </c>
      <c r="BA535" s="87">
        <f t="shared" si="214"/>
        <v>0.9173553719008265</v>
      </c>
      <c r="BB535" s="111">
        <f>SUM(BB527:BB534)</f>
        <v>4312</v>
      </c>
      <c r="BC535" s="198">
        <f>IFERROR(BB535/BB535,"-")</f>
        <v>1</v>
      </c>
      <c r="BD535" s="99">
        <f>SUM(BD527:BD534)</f>
        <v>160787317</v>
      </c>
      <c r="BE535" s="99">
        <f>SUM(BE527:BE534)</f>
        <v>217</v>
      </c>
      <c r="BF535" s="99">
        <f t="shared" si="215"/>
        <v>37288.338821892394</v>
      </c>
      <c r="BG535" s="99">
        <f t="shared" si="216"/>
        <v>740955.37788018433</v>
      </c>
      <c r="BH535" s="87">
        <f t="shared" si="217"/>
        <v>5.0324675324675328E-2</v>
      </c>
      <c r="BJ535" s="59"/>
    </row>
    <row r="536" spans="2:62" s="8" customFormat="1">
      <c r="B536" s="403">
        <v>60</v>
      </c>
      <c r="C536" s="406" t="s">
        <v>43</v>
      </c>
      <c r="D536" s="105" t="s">
        <v>132</v>
      </c>
      <c r="E536" s="109">
        <v>51</v>
      </c>
      <c r="F536" s="194">
        <f>IFERROR(E536/E544,"-")</f>
        <v>0.6</v>
      </c>
      <c r="G536" s="195">
        <v>0</v>
      </c>
      <c r="H536" s="195">
        <v>0</v>
      </c>
      <c r="I536" s="195">
        <f t="shared" si="218"/>
        <v>0</v>
      </c>
      <c r="J536" s="195" t="str">
        <f t="shared" si="195"/>
        <v>-</v>
      </c>
      <c r="K536" s="106">
        <f t="shared" si="196"/>
        <v>0</v>
      </c>
      <c r="L536" s="109">
        <v>722</v>
      </c>
      <c r="M536" s="194">
        <f>IFERROR(L536/L544,"-")</f>
        <v>0.83855981416957026</v>
      </c>
      <c r="N536" s="195">
        <v>0</v>
      </c>
      <c r="O536" s="195">
        <v>0</v>
      </c>
      <c r="P536" s="195">
        <f t="shared" si="197"/>
        <v>0</v>
      </c>
      <c r="Q536" s="195" t="str">
        <f t="shared" si="198"/>
        <v>-</v>
      </c>
      <c r="R536" s="106">
        <f t="shared" si="199"/>
        <v>0</v>
      </c>
      <c r="S536" s="109">
        <v>58</v>
      </c>
      <c r="T536" s="194">
        <f>IFERROR(S536/S544,"-")</f>
        <v>0.90625</v>
      </c>
      <c r="U536" s="195">
        <v>0</v>
      </c>
      <c r="V536" s="195">
        <v>0</v>
      </c>
      <c r="W536" s="195">
        <f t="shared" si="200"/>
        <v>0</v>
      </c>
      <c r="X536" s="195" t="str">
        <f t="shared" si="201"/>
        <v>-</v>
      </c>
      <c r="Y536" s="106">
        <f t="shared" si="202"/>
        <v>0</v>
      </c>
      <c r="Z536" s="109">
        <v>105</v>
      </c>
      <c r="AA536" s="194">
        <f>IFERROR(Z536/Z544,"-")</f>
        <v>0.96330275229357798</v>
      </c>
      <c r="AB536" s="195">
        <v>0</v>
      </c>
      <c r="AC536" s="195">
        <v>0</v>
      </c>
      <c r="AD536" s="195">
        <f t="shared" si="203"/>
        <v>0</v>
      </c>
      <c r="AE536" s="195" t="str">
        <f t="shared" si="204"/>
        <v>-</v>
      </c>
      <c r="AF536" s="106">
        <f t="shared" si="205"/>
        <v>0</v>
      </c>
      <c r="AG536" s="109">
        <v>220</v>
      </c>
      <c r="AH536" s="194">
        <f>IFERROR(AG536/AG544,"-")</f>
        <v>0.75342465753424659</v>
      </c>
      <c r="AI536" s="195">
        <v>0</v>
      </c>
      <c r="AJ536" s="195">
        <v>0</v>
      </c>
      <c r="AK536" s="195">
        <f t="shared" si="206"/>
        <v>0</v>
      </c>
      <c r="AL536" s="195" t="str">
        <f t="shared" si="207"/>
        <v>-</v>
      </c>
      <c r="AM536" s="106">
        <f t="shared" si="208"/>
        <v>0</v>
      </c>
      <c r="AN536" s="109">
        <v>339</v>
      </c>
      <c r="AO536" s="194">
        <f>IFERROR(AN536/AN544,"-")</f>
        <v>0.86923076923076925</v>
      </c>
      <c r="AP536" s="195">
        <v>0</v>
      </c>
      <c r="AQ536" s="195">
        <v>0</v>
      </c>
      <c r="AR536" s="195">
        <f t="shared" si="209"/>
        <v>0</v>
      </c>
      <c r="AS536" s="195" t="str">
        <f t="shared" si="210"/>
        <v>-</v>
      </c>
      <c r="AT536" s="106">
        <f t="shared" si="211"/>
        <v>0</v>
      </c>
      <c r="AU536" s="109">
        <v>0</v>
      </c>
      <c r="AV536" s="194">
        <f>IFERROR(AU536/AU544,"-")</f>
        <v>0</v>
      </c>
      <c r="AW536" s="195">
        <v>0</v>
      </c>
      <c r="AX536" s="195">
        <v>0</v>
      </c>
      <c r="AY536" s="195" t="str">
        <f t="shared" si="212"/>
        <v>-</v>
      </c>
      <c r="AZ536" s="195" t="str">
        <f t="shared" si="213"/>
        <v>-</v>
      </c>
      <c r="BA536" s="106" t="str">
        <f t="shared" si="214"/>
        <v>-</v>
      </c>
      <c r="BB536" s="109">
        <v>780</v>
      </c>
      <c r="BC536" s="194">
        <f>IFERROR(BB536/BB544,"-")</f>
        <v>0.90173410404624277</v>
      </c>
      <c r="BD536" s="195">
        <v>0</v>
      </c>
      <c r="BE536" s="195">
        <v>0</v>
      </c>
      <c r="BF536" s="195">
        <f t="shared" si="215"/>
        <v>0</v>
      </c>
      <c r="BG536" s="195" t="str">
        <f t="shared" si="216"/>
        <v>-</v>
      </c>
      <c r="BH536" s="106">
        <f t="shared" si="217"/>
        <v>0</v>
      </c>
      <c r="BJ536" s="59"/>
    </row>
    <row r="537" spans="2:62" s="8" customFormat="1">
      <c r="B537" s="404"/>
      <c r="C537" s="407"/>
      <c r="D537" s="105" t="s">
        <v>129</v>
      </c>
      <c r="E537" s="110">
        <v>7</v>
      </c>
      <c r="F537" s="196">
        <f>IFERROR(E537/E544,"-")</f>
        <v>8.2352941176470587E-2</v>
      </c>
      <c r="G537" s="52">
        <v>633064</v>
      </c>
      <c r="H537" s="52">
        <v>3</v>
      </c>
      <c r="I537" s="52">
        <f t="shared" si="218"/>
        <v>90437.71428571429</v>
      </c>
      <c r="J537" s="52">
        <f t="shared" si="195"/>
        <v>211021.33333333334</v>
      </c>
      <c r="K537" s="10">
        <f t="shared" si="196"/>
        <v>0.42857142857142855</v>
      </c>
      <c r="L537" s="110">
        <v>46</v>
      </c>
      <c r="M537" s="196">
        <f>IFERROR(L537/L544,"-")</f>
        <v>5.3426248548199766E-2</v>
      </c>
      <c r="N537" s="52">
        <v>2292676</v>
      </c>
      <c r="O537" s="52">
        <v>15</v>
      </c>
      <c r="P537" s="52">
        <f t="shared" si="197"/>
        <v>49840.782608695656</v>
      </c>
      <c r="Q537" s="52">
        <f t="shared" si="198"/>
        <v>152845.06666666668</v>
      </c>
      <c r="R537" s="10">
        <f t="shared" si="199"/>
        <v>0.32608695652173914</v>
      </c>
      <c r="S537" s="110">
        <v>1</v>
      </c>
      <c r="T537" s="196">
        <f>IFERROR(S537/S544,"-")</f>
        <v>1.5625E-2</v>
      </c>
      <c r="U537" s="52">
        <v>0</v>
      </c>
      <c r="V537" s="52">
        <v>0</v>
      </c>
      <c r="W537" s="52">
        <f t="shared" si="200"/>
        <v>0</v>
      </c>
      <c r="X537" s="52" t="str">
        <f t="shared" si="201"/>
        <v>-</v>
      </c>
      <c r="Y537" s="10">
        <f t="shared" si="202"/>
        <v>0</v>
      </c>
      <c r="Z537" s="110">
        <v>1</v>
      </c>
      <c r="AA537" s="196">
        <f>IFERROR(Z537/Z544,"-")</f>
        <v>9.1743119266055051E-3</v>
      </c>
      <c r="AB537" s="52">
        <v>0</v>
      </c>
      <c r="AC537" s="52">
        <v>0</v>
      </c>
      <c r="AD537" s="52">
        <f t="shared" si="203"/>
        <v>0</v>
      </c>
      <c r="AE537" s="52" t="str">
        <f t="shared" si="204"/>
        <v>-</v>
      </c>
      <c r="AF537" s="10">
        <f t="shared" si="205"/>
        <v>0</v>
      </c>
      <c r="AG537" s="110">
        <v>27</v>
      </c>
      <c r="AH537" s="196">
        <f>IFERROR(AG537/AG544,"-")</f>
        <v>9.2465753424657529E-2</v>
      </c>
      <c r="AI537" s="52">
        <v>1702772</v>
      </c>
      <c r="AJ537" s="52">
        <v>11</v>
      </c>
      <c r="AK537" s="52">
        <f t="shared" si="206"/>
        <v>63065.629629629628</v>
      </c>
      <c r="AL537" s="52">
        <f t="shared" si="207"/>
        <v>154797.45454545456</v>
      </c>
      <c r="AM537" s="10">
        <f t="shared" si="208"/>
        <v>0.40740740740740738</v>
      </c>
      <c r="AN537" s="110">
        <v>17</v>
      </c>
      <c r="AO537" s="196">
        <f>IFERROR(AN537/AN544,"-")</f>
        <v>4.3589743589743588E-2</v>
      </c>
      <c r="AP537" s="52">
        <v>589904</v>
      </c>
      <c r="AQ537" s="52">
        <v>4</v>
      </c>
      <c r="AR537" s="52">
        <f t="shared" si="209"/>
        <v>34700.23529411765</v>
      </c>
      <c r="AS537" s="52">
        <f t="shared" si="210"/>
        <v>147476</v>
      </c>
      <c r="AT537" s="10">
        <f t="shared" si="211"/>
        <v>0.23529411764705882</v>
      </c>
      <c r="AU537" s="110">
        <v>0</v>
      </c>
      <c r="AV537" s="196">
        <f>IFERROR(AU537/AU544,"-")</f>
        <v>0</v>
      </c>
      <c r="AW537" s="52">
        <v>0</v>
      </c>
      <c r="AX537" s="52">
        <v>0</v>
      </c>
      <c r="AY537" s="52" t="str">
        <f t="shared" si="212"/>
        <v>-</v>
      </c>
      <c r="AZ537" s="52" t="str">
        <f t="shared" si="213"/>
        <v>-</v>
      </c>
      <c r="BA537" s="10" t="str">
        <f t="shared" si="214"/>
        <v>-</v>
      </c>
      <c r="BB537" s="110">
        <v>18</v>
      </c>
      <c r="BC537" s="196">
        <f>IFERROR(BB537/BB544,"-")</f>
        <v>2.0809248554913295E-2</v>
      </c>
      <c r="BD537" s="52">
        <v>1867401</v>
      </c>
      <c r="BE537" s="52">
        <v>7</v>
      </c>
      <c r="BF537" s="52">
        <f t="shared" si="215"/>
        <v>103744.5</v>
      </c>
      <c r="BG537" s="52">
        <f t="shared" si="216"/>
        <v>266771.57142857142</v>
      </c>
      <c r="BH537" s="10">
        <f t="shared" si="217"/>
        <v>0.3888888888888889</v>
      </c>
      <c r="BJ537" s="59"/>
    </row>
    <row r="538" spans="2:62" s="8" customFormat="1">
      <c r="B538" s="404"/>
      <c r="C538" s="407"/>
      <c r="D538" s="105" t="s">
        <v>130</v>
      </c>
      <c r="E538" s="110">
        <v>4</v>
      </c>
      <c r="F538" s="196">
        <f>IFERROR(E538/E544,"-")</f>
        <v>4.7058823529411764E-2</v>
      </c>
      <c r="G538" s="52">
        <v>178518</v>
      </c>
      <c r="H538" s="52">
        <v>2</v>
      </c>
      <c r="I538" s="52">
        <f t="shared" si="218"/>
        <v>44629.5</v>
      </c>
      <c r="J538" s="52">
        <f t="shared" si="195"/>
        <v>89259</v>
      </c>
      <c r="K538" s="10">
        <f t="shared" si="196"/>
        <v>0.5</v>
      </c>
      <c r="L538" s="110">
        <v>34</v>
      </c>
      <c r="M538" s="196">
        <f>IFERROR(L538/L544,"-")</f>
        <v>3.9488966318234613E-2</v>
      </c>
      <c r="N538" s="52">
        <v>4102324</v>
      </c>
      <c r="O538" s="52">
        <v>15</v>
      </c>
      <c r="P538" s="52">
        <f t="shared" si="197"/>
        <v>120656.58823529411</v>
      </c>
      <c r="Q538" s="52">
        <f t="shared" si="198"/>
        <v>273488.26666666666</v>
      </c>
      <c r="R538" s="10">
        <f t="shared" si="199"/>
        <v>0.44117647058823528</v>
      </c>
      <c r="S538" s="110">
        <v>3</v>
      </c>
      <c r="T538" s="196">
        <f>IFERROR(S538/S544,"-")</f>
        <v>4.6875E-2</v>
      </c>
      <c r="U538" s="52">
        <v>0</v>
      </c>
      <c r="V538" s="52">
        <v>0</v>
      </c>
      <c r="W538" s="52">
        <f t="shared" si="200"/>
        <v>0</v>
      </c>
      <c r="X538" s="52" t="str">
        <f t="shared" si="201"/>
        <v>-</v>
      </c>
      <c r="Y538" s="10">
        <f t="shared" si="202"/>
        <v>0</v>
      </c>
      <c r="Z538" s="110">
        <v>3</v>
      </c>
      <c r="AA538" s="196">
        <f>IFERROR(Z538/Z544,"-")</f>
        <v>2.7522935779816515E-2</v>
      </c>
      <c r="AB538" s="52">
        <v>192456</v>
      </c>
      <c r="AC538" s="52">
        <v>1</v>
      </c>
      <c r="AD538" s="52">
        <f t="shared" si="203"/>
        <v>64152</v>
      </c>
      <c r="AE538" s="52">
        <f t="shared" si="204"/>
        <v>192456</v>
      </c>
      <c r="AF538" s="10">
        <f t="shared" si="205"/>
        <v>0.33333333333333331</v>
      </c>
      <c r="AG538" s="110">
        <v>16</v>
      </c>
      <c r="AH538" s="196">
        <f>IFERROR(AG538/AG544,"-")</f>
        <v>5.4794520547945202E-2</v>
      </c>
      <c r="AI538" s="52">
        <v>2251602</v>
      </c>
      <c r="AJ538" s="52">
        <v>7</v>
      </c>
      <c r="AK538" s="52">
        <f t="shared" si="206"/>
        <v>140725.125</v>
      </c>
      <c r="AL538" s="52">
        <f t="shared" si="207"/>
        <v>321657.42857142858</v>
      </c>
      <c r="AM538" s="10">
        <f t="shared" si="208"/>
        <v>0.4375</v>
      </c>
      <c r="AN538" s="110">
        <v>12</v>
      </c>
      <c r="AO538" s="196">
        <f>IFERROR(AN538/AN544,"-")</f>
        <v>3.0769230769230771E-2</v>
      </c>
      <c r="AP538" s="52">
        <v>1658266</v>
      </c>
      <c r="AQ538" s="52">
        <v>7</v>
      </c>
      <c r="AR538" s="52">
        <f t="shared" si="209"/>
        <v>138188.83333333334</v>
      </c>
      <c r="AS538" s="52">
        <f t="shared" si="210"/>
        <v>236895.14285714287</v>
      </c>
      <c r="AT538" s="10">
        <f t="shared" si="211"/>
        <v>0.58333333333333337</v>
      </c>
      <c r="AU538" s="110">
        <v>0</v>
      </c>
      <c r="AV538" s="196">
        <f>IFERROR(AU538/AU544,"-")</f>
        <v>0</v>
      </c>
      <c r="AW538" s="52">
        <v>0</v>
      </c>
      <c r="AX538" s="52">
        <v>0</v>
      </c>
      <c r="AY538" s="52" t="str">
        <f t="shared" si="212"/>
        <v>-</v>
      </c>
      <c r="AZ538" s="52" t="str">
        <f t="shared" si="213"/>
        <v>-</v>
      </c>
      <c r="BA538" s="10" t="str">
        <f t="shared" si="214"/>
        <v>-</v>
      </c>
      <c r="BB538" s="110">
        <v>16</v>
      </c>
      <c r="BC538" s="196">
        <f>IFERROR(BB538/BB544,"-")</f>
        <v>1.8497109826589597E-2</v>
      </c>
      <c r="BD538" s="52">
        <v>2070596</v>
      </c>
      <c r="BE538" s="52">
        <v>11</v>
      </c>
      <c r="BF538" s="52">
        <f t="shared" si="215"/>
        <v>129412.25</v>
      </c>
      <c r="BG538" s="52">
        <f t="shared" si="216"/>
        <v>188236</v>
      </c>
      <c r="BH538" s="10">
        <f t="shared" si="217"/>
        <v>0.6875</v>
      </c>
      <c r="BJ538" s="59"/>
    </row>
    <row r="539" spans="2:62" s="8" customFormat="1">
      <c r="B539" s="404"/>
      <c r="C539" s="407"/>
      <c r="D539" s="105" t="s">
        <v>131</v>
      </c>
      <c r="E539" s="109">
        <v>8</v>
      </c>
      <c r="F539" s="194">
        <f>IFERROR(E539/E544,"-")</f>
        <v>9.4117647058823528E-2</v>
      </c>
      <c r="G539" s="195">
        <v>5322555</v>
      </c>
      <c r="H539" s="195">
        <v>7</v>
      </c>
      <c r="I539" s="195">
        <f t="shared" si="218"/>
        <v>665319.375</v>
      </c>
      <c r="J539" s="195">
        <f t="shared" si="195"/>
        <v>760365</v>
      </c>
      <c r="K539" s="106">
        <f t="shared" si="196"/>
        <v>0.875</v>
      </c>
      <c r="L539" s="109">
        <v>20</v>
      </c>
      <c r="M539" s="194">
        <f>IFERROR(L539/L544,"-")</f>
        <v>2.3228803716608595E-2</v>
      </c>
      <c r="N539" s="195">
        <v>14458974</v>
      </c>
      <c r="O539" s="195">
        <v>18</v>
      </c>
      <c r="P539" s="195">
        <f t="shared" si="197"/>
        <v>722948.7</v>
      </c>
      <c r="Q539" s="195">
        <f t="shared" si="198"/>
        <v>803276.33333333337</v>
      </c>
      <c r="R539" s="106">
        <f t="shared" si="199"/>
        <v>0.9</v>
      </c>
      <c r="S539" s="109">
        <v>2</v>
      </c>
      <c r="T539" s="194">
        <f>IFERROR(S539/S544,"-")</f>
        <v>3.125E-2</v>
      </c>
      <c r="U539" s="195">
        <v>1011376</v>
      </c>
      <c r="V539" s="195">
        <v>2</v>
      </c>
      <c r="W539" s="195">
        <f t="shared" si="200"/>
        <v>505688</v>
      </c>
      <c r="X539" s="195">
        <f t="shared" si="201"/>
        <v>505688</v>
      </c>
      <c r="Y539" s="106">
        <f t="shared" si="202"/>
        <v>1</v>
      </c>
      <c r="Z539" s="109">
        <v>0</v>
      </c>
      <c r="AA539" s="194">
        <f>IFERROR(Z539/Z544,"-")</f>
        <v>0</v>
      </c>
      <c r="AB539" s="195">
        <v>0</v>
      </c>
      <c r="AC539" s="195">
        <v>0</v>
      </c>
      <c r="AD539" s="195" t="str">
        <f t="shared" si="203"/>
        <v>-</v>
      </c>
      <c r="AE539" s="195" t="str">
        <f t="shared" si="204"/>
        <v>-</v>
      </c>
      <c r="AF539" s="106" t="str">
        <f t="shared" si="205"/>
        <v>-</v>
      </c>
      <c r="AG539" s="109">
        <v>8</v>
      </c>
      <c r="AH539" s="194">
        <f>IFERROR(AG539/AG544,"-")</f>
        <v>2.7397260273972601E-2</v>
      </c>
      <c r="AI539" s="195">
        <v>6926174</v>
      </c>
      <c r="AJ539" s="195">
        <v>8</v>
      </c>
      <c r="AK539" s="195">
        <f t="shared" si="206"/>
        <v>865771.75</v>
      </c>
      <c r="AL539" s="195">
        <f t="shared" si="207"/>
        <v>865771.75</v>
      </c>
      <c r="AM539" s="106">
        <f t="shared" si="208"/>
        <v>1</v>
      </c>
      <c r="AN539" s="109">
        <v>10</v>
      </c>
      <c r="AO539" s="194">
        <f>IFERROR(AN539/AN544,"-")</f>
        <v>2.564102564102564E-2</v>
      </c>
      <c r="AP539" s="195">
        <v>6521424</v>
      </c>
      <c r="AQ539" s="195">
        <v>8</v>
      </c>
      <c r="AR539" s="195">
        <f t="shared" si="209"/>
        <v>652142.4</v>
      </c>
      <c r="AS539" s="195">
        <f t="shared" si="210"/>
        <v>815178</v>
      </c>
      <c r="AT539" s="106">
        <f t="shared" si="211"/>
        <v>0.8</v>
      </c>
      <c r="AU539" s="109">
        <v>0</v>
      </c>
      <c r="AV539" s="194">
        <f>IFERROR(AU539/AU544,"-")</f>
        <v>0</v>
      </c>
      <c r="AW539" s="195">
        <v>0</v>
      </c>
      <c r="AX539" s="195">
        <v>0</v>
      </c>
      <c r="AY539" s="195" t="str">
        <f t="shared" si="212"/>
        <v>-</v>
      </c>
      <c r="AZ539" s="195" t="str">
        <f t="shared" si="213"/>
        <v>-</v>
      </c>
      <c r="BA539" s="106" t="str">
        <f t="shared" si="214"/>
        <v>-</v>
      </c>
      <c r="BB539" s="109">
        <v>31</v>
      </c>
      <c r="BC539" s="194">
        <f>IFERROR(BB539/BB544,"-")</f>
        <v>3.5838150289017344E-2</v>
      </c>
      <c r="BD539" s="195">
        <v>21964743</v>
      </c>
      <c r="BE539" s="195">
        <v>26</v>
      </c>
      <c r="BF539" s="195">
        <f t="shared" si="215"/>
        <v>708540.09677419357</v>
      </c>
      <c r="BG539" s="195">
        <f t="shared" si="216"/>
        <v>844797.80769230775</v>
      </c>
      <c r="BH539" s="106">
        <f t="shared" si="217"/>
        <v>0.83870967741935487</v>
      </c>
      <c r="BJ539" s="59"/>
    </row>
    <row r="540" spans="2:62" s="8" customFormat="1">
      <c r="B540" s="404"/>
      <c r="C540" s="407"/>
      <c r="D540" s="105" t="s">
        <v>133</v>
      </c>
      <c r="E540" s="110">
        <v>11</v>
      </c>
      <c r="F540" s="196">
        <f>IFERROR(E540/E544,"-")</f>
        <v>0.12941176470588237</v>
      </c>
      <c r="G540" s="52">
        <v>12852139</v>
      </c>
      <c r="H540" s="52">
        <v>9</v>
      </c>
      <c r="I540" s="52">
        <f t="shared" si="218"/>
        <v>1168376.2727272727</v>
      </c>
      <c r="J540" s="52">
        <f t="shared" si="195"/>
        <v>1428015.4444444445</v>
      </c>
      <c r="K540" s="10">
        <f t="shared" si="196"/>
        <v>0.81818181818181823</v>
      </c>
      <c r="L540" s="110">
        <v>20</v>
      </c>
      <c r="M540" s="196">
        <f>IFERROR(L540/L544,"-")</f>
        <v>2.3228803716608595E-2</v>
      </c>
      <c r="N540" s="52">
        <v>18247555</v>
      </c>
      <c r="O540" s="52">
        <v>18</v>
      </c>
      <c r="P540" s="52">
        <f t="shared" si="197"/>
        <v>912377.75</v>
      </c>
      <c r="Q540" s="52">
        <f t="shared" si="198"/>
        <v>1013753.0555555555</v>
      </c>
      <c r="R540" s="10">
        <f t="shared" si="199"/>
        <v>0.9</v>
      </c>
      <c r="S540" s="110">
        <v>0</v>
      </c>
      <c r="T540" s="196">
        <f>IFERROR(S540/S544,"-")</f>
        <v>0</v>
      </c>
      <c r="U540" s="52">
        <v>0</v>
      </c>
      <c r="V540" s="52">
        <v>0</v>
      </c>
      <c r="W540" s="52" t="str">
        <f t="shared" si="200"/>
        <v>-</v>
      </c>
      <c r="X540" s="52" t="str">
        <f t="shared" si="201"/>
        <v>-</v>
      </c>
      <c r="Y540" s="10" t="str">
        <f t="shared" si="202"/>
        <v>-</v>
      </c>
      <c r="Z540" s="110">
        <v>0</v>
      </c>
      <c r="AA540" s="196">
        <f>IFERROR(Z540/Z544,"-")</f>
        <v>0</v>
      </c>
      <c r="AB540" s="52">
        <v>0</v>
      </c>
      <c r="AC540" s="52">
        <v>0</v>
      </c>
      <c r="AD540" s="52" t="str">
        <f t="shared" si="203"/>
        <v>-</v>
      </c>
      <c r="AE540" s="52" t="str">
        <f t="shared" si="204"/>
        <v>-</v>
      </c>
      <c r="AF540" s="10" t="str">
        <f t="shared" si="205"/>
        <v>-</v>
      </c>
      <c r="AG540" s="110">
        <v>14</v>
      </c>
      <c r="AH540" s="196">
        <f>IFERROR(AG540/AG544,"-")</f>
        <v>4.7945205479452052E-2</v>
      </c>
      <c r="AI540" s="52">
        <v>12518328</v>
      </c>
      <c r="AJ540" s="52">
        <v>13</v>
      </c>
      <c r="AK540" s="52">
        <f t="shared" si="206"/>
        <v>894166.28571428568</v>
      </c>
      <c r="AL540" s="52">
        <f t="shared" si="207"/>
        <v>962948.30769230775</v>
      </c>
      <c r="AM540" s="10">
        <f t="shared" si="208"/>
        <v>0.9285714285714286</v>
      </c>
      <c r="AN540" s="110">
        <v>5</v>
      </c>
      <c r="AO540" s="196">
        <f>IFERROR(AN540/AN544,"-")</f>
        <v>1.282051282051282E-2</v>
      </c>
      <c r="AP540" s="52">
        <v>2708311</v>
      </c>
      <c r="AQ540" s="52">
        <v>4</v>
      </c>
      <c r="AR540" s="52">
        <f t="shared" si="209"/>
        <v>541662.19999999995</v>
      </c>
      <c r="AS540" s="52">
        <f t="shared" si="210"/>
        <v>677077.75</v>
      </c>
      <c r="AT540" s="10">
        <f t="shared" si="211"/>
        <v>0.8</v>
      </c>
      <c r="AU540" s="110">
        <v>20</v>
      </c>
      <c r="AV540" s="196">
        <f>IFERROR(AU540/AU544,"-")</f>
        <v>0.51282051282051277</v>
      </c>
      <c r="AW540" s="52">
        <v>18247555</v>
      </c>
      <c r="AX540" s="52">
        <v>18</v>
      </c>
      <c r="AY540" s="52">
        <f t="shared" si="212"/>
        <v>912377.75</v>
      </c>
      <c r="AZ540" s="52">
        <f t="shared" si="213"/>
        <v>1013753.0555555555</v>
      </c>
      <c r="BA540" s="10">
        <f t="shared" si="214"/>
        <v>0.9</v>
      </c>
      <c r="BB540" s="110">
        <v>12</v>
      </c>
      <c r="BC540" s="196">
        <f>IFERROR(BB540/BB544,"-")</f>
        <v>1.3872832369942197E-2</v>
      </c>
      <c r="BD540" s="52">
        <v>14456564</v>
      </c>
      <c r="BE540" s="52">
        <v>11</v>
      </c>
      <c r="BF540" s="52">
        <f t="shared" si="215"/>
        <v>1204713.6666666667</v>
      </c>
      <c r="BG540" s="52">
        <f t="shared" si="216"/>
        <v>1314233.0909090908</v>
      </c>
      <c r="BH540" s="10">
        <f t="shared" si="217"/>
        <v>0.91666666666666663</v>
      </c>
      <c r="BJ540" s="59"/>
    </row>
    <row r="541" spans="2:62" s="8" customFormat="1">
      <c r="B541" s="404"/>
      <c r="C541" s="407"/>
      <c r="D541" s="105" t="s">
        <v>134</v>
      </c>
      <c r="E541" s="109">
        <v>1</v>
      </c>
      <c r="F541" s="194">
        <f>IFERROR(E541/E544,"-")</f>
        <v>1.1764705882352941E-2</v>
      </c>
      <c r="G541" s="195">
        <v>896946</v>
      </c>
      <c r="H541" s="195">
        <v>1</v>
      </c>
      <c r="I541" s="195">
        <f t="shared" si="218"/>
        <v>896946</v>
      </c>
      <c r="J541" s="195">
        <f t="shared" si="195"/>
        <v>896946</v>
      </c>
      <c r="K541" s="106">
        <f t="shared" si="196"/>
        <v>1</v>
      </c>
      <c r="L541" s="109">
        <v>10</v>
      </c>
      <c r="M541" s="194">
        <f>IFERROR(L541/L544,"-")</f>
        <v>1.1614401858304297E-2</v>
      </c>
      <c r="N541" s="195">
        <v>8559978</v>
      </c>
      <c r="O541" s="195">
        <v>9</v>
      </c>
      <c r="P541" s="195">
        <f t="shared" si="197"/>
        <v>855997.8</v>
      </c>
      <c r="Q541" s="195">
        <f t="shared" si="198"/>
        <v>951108.66666666663</v>
      </c>
      <c r="R541" s="106">
        <f t="shared" si="199"/>
        <v>0.9</v>
      </c>
      <c r="S541" s="109">
        <v>0</v>
      </c>
      <c r="T541" s="194">
        <f>IFERROR(S541/S544,"-")</f>
        <v>0</v>
      </c>
      <c r="U541" s="195">
        <v>0</v>
      </c>
      <c r="V541" s="195">
        <v>0</v>
      </c>
      <c r="W541" s="195" t="str">
        <f t="shared" si="200"/>
        <v>-</v>
      </c>
      <c r="X541" s="195" t="str">
        <f t="shared" si="201"/>
        <v>-</v>
      </c>
      <c r="Y541" s="106" t="str">
        <f t="shared" si="202"/>
        <v>-</v>
      </c>
      <c r="Z541" s="109">
        <v>0</v>
      </c>
      <c r="AA541" s="194">
        <f>IFERROR(Z541/Z544,"-")</f>
        <v>0</v>
      </c>
      <c r="AB541" s="195">
        <v>0</v>
      </c>
      <c r="AC541" s="195">
        <v>0</v>
      </c>
      <c r="AD541" s="195" t="str">
        <f t="shared" si="203"/>
        <v>-</v>
      </c>
      <c r="AE541" s="195" t="str">
        <f t="shared" si="204"/>
        <v>-</v>
      </c>
      <c r="AF541" s="106" t="str">
        <f t="shared" si="205"/>
        <v>-</v>
      </c>
      <c r="AG541" s="109">
        <v>2</v>
      </c>
      <c r="AH541" s="194">
        <f>IFERROR(AG541/AG544,"-")</f>
        <v>6.8493150684931503E-3</v>
      </c>
      <c r="AI541" s="195">
        <v>3956071</v>
      </c>
      <c r="AJ541" s="195">
        <v>2</v>
      </c>
      <c r="AK541" s="195">
        <f t="shared" si="206"/>
        <v>1978035.5</v>
      </c>
      <c r="AL541" s="195">
        <f t="shared" si="207"/>
        <v>1978035.5</v>
      </c>
      <c r="AM541" s="106">
        <f t="shared" si="208"/>
        <v>1</v>
      </c>
      <c r="AN541" s="109">
        <v>6</v>
      </c>
      <c r="AO541" s="194">
        <f>IFERROR(AN541/AN544,"-")</f>
        <v>1.5384615384615385E-2</v>
      </c>
      <c r="AP541" s="195">
        <v>4576978</v>
      </c>
      <c r="AQ541" s="195">
        <v>6</v>
      </c>
      <c r="AR541" s="195">
        <f t="shared" si="209"/>
        <v>762829.66666666663</v>
      </c>
      <c r="AS541" s="195">
        <f t="shared" si="210"/>
        <v>762829.66666666663</v>
      </c>
      <c r="AT541" s="106">
        <f t="shared" si="211"/>
        <v>1</v>
      </c>
      <c r="AU541" s="109">
        <v>10</v>
      </c>
      <c r="AV541" s="194">
        <f>IFERROR(AU541/AU544,"-")</f>
        <v>0.25641025641025639</v>
      </c>
      <c r="AW541" s="195">
        <v>8559978</v>
      </c>
      <c r="AX541" s="195">
        <v>9</v>
      </c>
      <c r="AY541" s="195">
        <f t="shared" si="212"/>
        <v>855997.8</v>
      </c>
      <c r="AZ541" s="195">
        <f t="shared" si="213"/>
        <v>951108.66666666663</v>
      </c>
      <c r="BA541" s="106">
        <f t="shared" si="214"/>
        <v>0.9</v>
      </c>
      <c r="BB541" s="109">
        <v>7</v>
      </c>
      <c r="BC541" s="194">
        <f>IFERROR(BB541/BB544,"-")</f>
        <v>8.0924855491329474E-3</v>
      </c>
      <c r="BD541" s="195">
        <v>10531155</v>
      </c>
      <c r="BE541" s="195">
        <v>6</v>
      </c>
      <c r="BF541" s="195">
        <f t="shared" si="215"/>
        <v>1504450.7142857143</v>
      </c>
      <c r="BG541" s="195">
        <f t="shared" si="216"/>
        <v>1755192.5</v>
      </c>
      <c r="BH541" s="106">
        <f t="shared" si="217"/>
        <v>0.8571428571428571</v>
      </c>
      <c r="BJ541" s="59"/>
    </row>
    <row r="542" spans="2:62" s="8" customFormat="1">
      <c r="B542" s="404"/>
      <c r="C542" s="407"/>
      <c r="D542" s="105" t="s">
        <v>135</v>
      </c>
      <c r="E542" s="110">
        <v>1</v>
      </c>
      <c r="F542" s="196">
        <f>IFERROR(E542/E544,"-")</f>
        <v>1.1764705882352941E-2</v>
      </c>
      <c r="G542" s="52">
        <v>638761</v>
      </c>
      <c r="H542" s="52">
        <v>1</v>
      </c>
      <c r="I542" s="52">
        <f t="shared" si="218"/>
        <v>638761</v>
      </c>
      <c r="J542" s="52">
        <f t="shared" si="195"/>
        <v>638761</v>
      </c>
      <c r="K542" s="10">
        <f t="shared" si="196"/>
        <v>1</v>
      </c>
      <c r="L542" s="110">
        <v>5</v>
      </c>
      <c r="M542" s="196">
        <f>IFERROR(L542/L544,"-")</f>
        <v>5.8072009291521487E-3</v>
      </c>
      <c r="N542" s="52">
        <v>5227359</v>
      </c>
      <c r="O542" s="52">
        <v>5</v>
      </c>
      <c r="P542" s="52">
        <f t="shared" si="197"/>
        <v>1045471.8</v>
      </c>
      <c r="Q542" s="52">
        <f t="shared" si="198"/>
        <v>1045471.8</v>
      </c>
      <c r="R542" s="10">
        <f t="shared" si="199"/>
        <v>1</v>
      </c>
      <c r="S542" s="110">
        <v>0</v>
      </c>
      <c r="T542" s="196">
        <f>IFERROR(S542/S544,"-")</f>
        <v>0</v>
      </c>
      <c r="U542" s="52">
        <v>0</v>
      </c>
      <c r="V542" s="52">
        <v>0</v>
      </c>
      <c r="W542" s="52" t="str">
        <f t="shared" si="200"/>
        <v>-</v>
      </c>
      <c r="X542" s="52" t="str">
        <f t="shared" si="201"/>
        <v>-</v>
      </c>
      <c r="Y542" s="10" t="str">
        <f t="shared" si="202"/>
        <v>-</v>
      </c>
      <c r="Z542" s="110">
        <v>0</v>
      </c>
      <c r="AA542" s="196">
        <f>IFERROR(Z542/Z544,"-")</f>
        <v>0</v>
      </c>
      <c r="AB542" s="52">
        <v>0</v>
      </c>
      <c r="AC542" s="52">
        <v>0</v>
      </c>
      <c r="AD542" s="52" t="str">
        <f t="shared" si="203"/>
        <v>-</v>
      </c>
      <c r="AE542" s="52" t="str">
        <f t="shared" si="204"/>
        <v>-</v>
      </c>
      <c r="AF542" s="10" t="str">
        <f t="shared" si="205"/>
        <v>-</v>
      </c>
      <c r="AG542" s="110">
        <v>3</v>
      </c>
      <c r="AH542" s="196">
        <f>IFERROR(AG542/AG544,"-")</f>
        <v>1.0273972602739725E-2</v>
      </c>
      <c r="AI542" s="52">
        <v>1378321</v>
      </c>
      <c r="AJ542" s="52">
        <v>3</v>
      </c>
      <c r="AK542" s="52">
        <f t="shared" si="206"/>
        <v>459440.33333333331</v>
      </c>
      <c r="AL542" s="52">
        <f t="shared" si="207"/>
        <v>459440.33333333331</v>
      </c>
      <c r="AM542" s="10">
        <f t="shared" si="208"/>
        <v>1</v>
      </c>
      <c r="AN542" s="110">
        <v>0</v>
      </c>
      <c r="AO542" s="196">
        <f>IFERROR(AN542/AN544,"-")</f>
        <v>0</v>
      </c>
      <c r="AP542" s="52">
        <v>0</v>
      </c>
      <c r="AQ542" s="52">
        <v>0</v>
      </c>
      <c r="AR542" s="52" t="str">
        <f t="shared" si="209"/>
        <v>-</v>
      </c>
      <c r="AS542" s="52" t="str">
        <f t="shared" si="210"/>
        <v>-</v>
      </c>
      <c r="AT542" s="10" t="str">
        <f t="shared" si="211"/>
        <v>-</v>
      </c>
      <c r="AU542" s="110">
        <v>5</v>
      </c>
      <c r="AV542" s="196">
        <f>IFERROR(AU542/AU544,"-")</f>
        <v>0.12820512820512819</v>
      </c>
      <c r="AW542" s="52">
        <v>5227359</v>
      </c>
      <c r="AX542" s="52">
        <v>5</v>
      </c>
      <c r="AY542" s="52">
        <f t="shared" si="212"/>
        <v>1045471.8</v>
      </c>
      <c r="AZ542" s="52">
        <f t="shared" si="213"/>
        <v>1045471.8</v>
      </c>
      <c r="BA542" s="10">
        <f t="shared" si="214"/>
        <v>1</v>
      </c>
      <c r="BB542" s="110">
        <v>1</v>
      </c>
      <c r="BC542" s="196">
        <f>IFERROR(BB542/BB544,"-")</f>
        <v>1.1560693641618498E-3</v>
      </c>
      <c r="BD542" s="52">
        <v>1839032</v>
      </c>
      <c r="BE542" s="52">
        <v>1</v>
      </c>
      <c r="BF542" s="52">
        <f t="shared" si="215"/>
        <v>1839032</v>
      </c>
      <c r="BG542" s="52">
        <f t="shared" si="216"/>
        <v>1839032</v>
      </c>
      <c r="BH542" s="10">
        <f t="shared" si="217"/>
        <v>1</v>
      </c>
      <c r="BJ542" s="59"/>
    </row>
    <row r="543" spans="2:62" s="8" customFormat="1">
      <c r="B543" s="404"/>
      <c r="C543" s="407"/>
      <c r="D543" s="108" t="s">
        <v>136</v>
      </c>
      <c r="E543" s="303">
        <v>2</v>
      </c>
      <c r="F543" s="197">
        <f>IFERROR(E543/E544,"-")</f>
        <v>2.3529411764705882E-2</v>
      </c>
      <c r="G543" s="98">
        <v>4088678</v>
      </c>
      <c r="H543" s="98">
        <v>2</v>
      </c>
      <c r="I543" s="98">
        <f t="shared" si="218"/>
        <v>2044339</v>
      </c>
      <c r="J543" s="98">
        <f t="shared" si="195"/>
        <v>2044339</v>
      </c>
      <c r="K543" s="26">
        <f t="shared" si="196"/>
        <v>1</v>
      </c>
      <c r="L543" s="303">
        <v>4</v>
      </c>
      <c r="M543" s="197">
        <f>IFERROR(L543/L544,"-")</f>
        <v>4.6457607433217189E-3</v>
      </c>
      <c r="N543" s="98">
        <v>8887716</v>
      </c>
      <c r="O543" s="98">
        <v>4</v>
      </c>
      <c r="P543" s="98">
        <f t="shared" si="197"/>
        <v>2221929</v>
      </c>
      <c r="Q543" s="98">
        <f t="shared" si="198"/>
        <v>2221929</v>
      </c>
      <c r="R543" s="26">
        <f t="shared" si="199"/>
        <v>1</v>
      </c>
      <c r="S543" s="303">
        <v>0</v>
      </c>
      <c r="T543" s="197">
        <f>IFERROR(S543/S544,"-")</f>
        <v>0</v>
      </c>
      <c r="U543" s="98">
        <v>0</v>
      </c>
      <c r="V543" s="98">
        <v>0</v>
      </c>
      <c r="W543" s="98" t="str">
        <f t="shared" si="200"/>
        <v>-</v>
      </c>
      <c r="X543" s="98" t="str">
        <f t="shared" si="201"/>
        <v>-</v>
      </c>
      <c r="Y543" s="26" t="str">
        <f t="shared" si="202"/>
        <v>-</v>
      </c>
      <c r="Z543" s="303">
        <v>0</v>
      </c>
      <c r="AA543" s="197">
        <f>IFERROR(Z543/Z544,"-")</f>
        <v>0</v>
      </c>
      <c r="AB543" s="98">
        <v>0</v>
      </c>
      <c r="AC543" s="98">
        <v>0</v>
      </c>
      <c r="AD543" s="98" t="str">
        <f t="shared" si="203"/>
        <v>-</v>
      </c>
      <c r="AE543" s="98" t="str">
        <f t="shared" si="204"/>
        <v>-</v>
      </c>
      <c r="AF543" s="26" t="str">
        <f t="shared" si="205"/>
        <v>-</v>
      </c>
      <c r="AG543" s="303">
        <v>2</v>
      </c>
      <c r="AH543" s="197">
        <f>IFERROR(AG543/AG544,"-")</f>
        <v>6.8493150684931503E-3</v>
      </c>
      <c r="AI543" s="98">
        <v>4131318</v>
      </c>
      <c r="AJ543" s="98">
        <v>2</v>
      </c>
      <c r="AK543" s="98">
        <f t="shared" si="206"/>
        <v>2065659</v>
      </c>
      <c r="AL543" s="98">
        <f t="shared" si="207"/>
        <v>2065659</v>
      </c>
      <c r="AM543" s="26">
        <f t="shared" si="208"/>
        <v>1</v>
      </c>
      <c r="AN543" s="303">
        <v>1</v>
      </c>
      <c r="AO543" s="197">
        <f>IFERROR(AN543/AN544,"-")</f>
        <v>2.5641025641025641E-3</v>
      </c>
      <c r="AP543" s="98">
        <v>3712819</v>
      </c>
      <c r="AQ543" s="98">
        <v>1</v>
      </c>
      <c r="AR543" s="98">
        <f t="shared" si="209"/>
        <v>3712819</v>
      </c>
      <c r="AS543" s="98">
        <f t="shared" si="210"/>
        <v>3712819</v>
      </c>
      <c r="AT543" s="26">
        <f t="shared" si="211"/>
        <v>1</v>
      </c>
      <c r="AU543" s="303">
        <v>4</v>
      </c>
      <c r="AV543" s="197">
        <f>IFERROR(AU543/AU544,"-")</f>
        <v>0.10256410256410256</v>
      </c>
      <c r="AW543" s="98">
        <v>8887716</v>
      </c>
      <c r="AX543" s="98">
        <v>4</v>
      </c>
      <c r="AY543" s="98">
        <f t="shared" si="212"/>
        <v>2221929</v>
      </c>
      <c r="AZ543" s="98">
        <f t="shared" si="213"/>
        <v>2221929</v>
      </c>
      <c r="BA543" s="26">
        <f t="shared" si="214"/>
        <v>1</v>
      </c>
      <c r="BB543" s="303">
        <v>0</v>
      </c>
      <c r="BC543" s="197">
        <f>IFERROR(BB543/BB544,"-")</f>
        <v>0</v>
      </c>
      <c r="BD543" s="98">
        <v>0</v>
      </c>
      <c r="BE543" s="98">
        <v>0</v>
      </c>
      <c r="BF543" s="98" t="str">
        <f t="shared" si="215"/>
        <v>-</v>
      </c>
      <c r="BG543" s="98" t="str">
        <f t="shared" si="216"/>
        <v>-</v>
      </c>
      <c r="BH543" s="26" t="str">
        <f t="shared" si="217"/>
        <v>-</v>
      </c>
      <c r="BJ543" s="59"/>
    </row>
    <row r="544" spans="2:62" s="8" customFormat="1">
      <c r="B544" s="405"/>
      <c r="C544" s="408"/>
      <c r="D544" s="221" t="s">
        <v>64</v>
      </c>
      <c r="E544" s="111">
        <f>SUM(E536:E543)</f>
        <v>85</v>
      </c>
      <c r="F544" s="198">
        <f>IFERROR(E544/E544,"-")</f>
        <v>1</v>
      </c>
      <c r="G544" s="99">
        <f>SUM(G536:G543)</f>
        <v>24610661</v>
      </c>
      <c r="H544" s="99">
        <f>SUM(H536:H543)</f>
        <v>25</v>
      </c>
      <c r="I544" s="99">
        <f t="shared" si="218"/>
        <v>289537.18823529413</v>
      </c>
      <c r="J544" s="99">
        <f t="shared" si="195"/>
        <v>984426.44</v>
      </c>
      <c r="K544" s="87">
        <f t="shared" si="196"/>
        <v>0.29411764705882354</v>
      </c>
      <c r="L544" s="111">
        <f>SUM(L536:L543)</f>
        <v>861</v>
      </c>
      <c r="M544" s="198">
        <f>IFERROR(L544/L544,"-")</f>
        <v>1</v>
      </c>
      <c r="N544" s="99">
        <f>SUM(N536:N543)</f>
        <v>61776582</v>
      </c>
      <c r="O544" s="99">
        <f>SUM(O536:O543)</f>
        <v>84</v>
      </c>
      <c r="P544" s="99">
        <f t="shared" si="197"/>
        <v>71749.804878048773</v>
      </c>
      <c r="Q544" s="99">
        <f t="shared" si="198"/>
        <v>735435.5</v>
      </c>
      <c r="R544" s="87">
        <f t="shared" si="199"/>
        <v>9.7560975609756101E-2</v>
      </c>
      <c r="S544" s="111">
        <f>SUM(S536:S543)</f>
        <v>64</v>
      </c>
      <c r="T544" s="198">
        <f>IFERROR(S544/S544,"-")</f>
        <v>1</v>
      </c>
      <c r="U544" s="99">
        <f>SUM(U536:U543)</f>
        <v>1011376</v>
      </c>
      <c r="V544" s="99">
        <f>SUM(V536:V543)</f>
        <v>2</v>
      </c>
      <c r="W544" s="99">
        <f t="shared" si="200"/>
        <v>15802.75</v>
      </c>
      <c r="X544" s="99">
        <f t="shared" si="201"/>
        <v>505688</v>
      </c>
      <c r="Y544" s="87">
        <f t="shared" si="202"/>
        <v>3.125E-2</v>
      </c>
      <c r="Z544" s="111">
        <f>SUM(Z536:Z543)</f>
        <v>109</v>
      </c>
      <c r="AA544" s="198">
        <f>IFERROR(Z544/Z544,"-")</f>
        <v>1</v>
      </c>
      <c r="AB544" s="99">
        <f>SUM(AB536:AB543)</f>
        <v>192456</v>
      </c>
      <c r="AC544" s="99">
        <f>SUM(AC536:AC543)</f>
        <v>1</v>
      </c>
      <c r="AD544" s="99">
        <f t="shared" si="203"/>
        <v>1765.6513761467891</v>
      </c>
      <c r="AE544" s="99">
        <f t="shared" si="204"/>
        <v>192456</v>
      </c>
      <c r="AF544" s="87">
        <f t="shared" si="205"/>
        <v>9.1743119266055051E-3</v>
      </c>
      <c r="AG544" s="111">
        <f>SUM(AG536:AG543)</f>
        <v>292</v>
      </c>
      <c r="AH544" s="198">
        <f>IFERROR(AG544/AG544,"-")</f>
        <v>1</v>
      </c>
      <c r="AI544" s="99">
        <f>SUM(AI536:AI543)</f>
        <v>32864586</v>
      </c>
      <c r="AJ544" s="99">
        <f>SUM(AJ536:AJ543)</f>
        <v>46</v>
      </c>
      <c r="AK544" s="99">
        <f t="shared" si="206"/>
        <v>112549.95205479451</v>
      </c>
      <c r="AL544" s="99">
        <f t="shared" si="207"/>
        <v>714447.52173913049</v>
      </c>
      <c r="AM544" s="87">
        <f t="shared" si="208"/>
        <v>0.15753424657534246</v>
      </c>
      <c r="AN544" s="111">
        <f>SUM(AN536:AN543)</f>
        <v>390</v>
      </c>
      <c r="AO544" s="198">
        <f>IFERROR(AN544/AN544,"-")</f>
        <v>1</v>
      </c>
      <c r="AP544" s="99">
        <f>SUM(AP536:AP543)</f>
        <v>19767702</v>
      </c>
      <c r="AQ544" s="99">
        <f>SUM(AQ536:AQ543)</f>
        <v>30</v>
      </c>
      <c r="AR544" s="99">
        <f t="shared" si="209"/>
        <v>50686.415384615386</v>
      </c>
      <c r="AS544" s="99">
        <f t="shared" si="210"/>
        <v>658923.4</v>
      </c>
      <c r="AT544" s="87">
        <f t="shared" si="211"/>
        <v>7.6923076923076927E-2</v>
      </c>
      <c r="AU544" s="111">
        <f>SUM(AU536:AU543)</f>
        <v>39</v>
      </c>
      <c r="AV544" s="198">
        <f>IFERROR(AU544/AU544,"-")</f>
        <v>1</v>
      </c>
      <c r="AW544" s="99">
        <f>SUM(AW536:AW543)</f>
        <v>40922608</v>
      </c>
      <c r="AX544" s="99">
        <f>SUM(AX536:AX543)</f>
        <v>36</v>
      </c>
      <c r="AY544" s="99">
        <f t="shared" si="212"/>
        <v>1049297.641025641</v>
      </c>
      <c r="AZ544" s="99">
        <f t="shared" si="213"/>
        <v>1136739.111111111</v>
      </c>
      <c r="BA544" s="87">
        <f t="shared" si="214"/>
        <v>0.92307692307692313</v>
      </c>
      <c r="BB544" s="111">
        <f>SUM(BB536:BB543)</f>
        <v>865</v>
      </c>
      <c r="BC544" s="198">
        <f>IFERROR(BB544/BB544,"-")</f>
        <v>1</v>
      </c>
      <c r="BD544" s="99">
        <f>SUM(BD536:BD543)</f>
        <v>52729491</v>
      </c>
      <c r="BE544" s="99">
        <f>SUM(BE536:BE543)</f>
        <v>62</v>
      </c>
      <c r="BF544" s="99">
        <f t="shared" si="215"/>
        <v>60958.949132947979</v>
      </c>
      <c r="BG544" s="99">
        <f t="shared" si="216"/>
        <v>850475.66129032255</v>
      </c>
      <c r="BH544" s="87">
        <f t="shared" si="217"/>
        <v>7.1676300578034688E-2</v>
      </c>
      <c r="BJ544" s="59"/>
    </row>
    <row r="545" spans="2:62" s="8" customFormat="1">
      <c r="B545" s="403">
        <v>61</v>
      </c>
      <c r="C545" s="406" t="s">
        <v>15</v>
      </c>
      <c r="D545" s="105" t="s">
        <v>132</v>
      </c>
      <c r="E545" s="109">
        <v>49</v>
      </c>
      <c r="F545" s="194">
        <f>IFERROR(E545/E553,"-")</f>
        <v>0.51041666666666663</v>
      </c>
      <c r="G545" s="195">
        <v>0</v>
      </c>
      <c r="H545" s="195">
        <v>0</v>
      </c>
      <c r="I545" s="195">
        <f t="shared" si="218"/>
        <v>0</v>
      </c>
      <c r="J545" s="195" t="str">
        <f t="shared" si="195"/>
        <v>-</v>
      </c>
      <c r="K545" s="106">
        <f t="shared" si="196"/>
        <v>0</v>
      </c>
      <c r="L545" s="109">
        <v>870</v>
      </c>
      <c r="M545" s="194">
        <f>IFERROR(L545/L553,"-")</f>
        <v>0.82464454976303314</v>
      </c>
      <c r="N545" s="195">
        <v>0</v>
      </c>
      <c r="O545" s="195">
        <v>0</v>
      </c>
      <c r="P545" s="195">
        <f t="shared" si="197"/>
        <v>0</v>
      </c>
      <c r="Q545" s="195" t="str">
        <f t="shared" si="198"/>
        <v>-</v>
      </c>
      <c r="R545" s="106">
        <f t="shared" si="199"/>
        <v>0</v>
      </c>
      <c r="S545" s="109">
        <v>58</v>
      </c>
      <c r="T545" s="194">
        <f>IFERROR(S545/S553,"-")</f>
        <v>0.90625</v>
      </c>
      <c r="U545" s="195">
        <v>0</v>
      </c>
      <c r="V545" s="195">
        <v>0</v>
      </c>
      <c r="W545" s="195">
        <f t="shared" si="200"/>
        <v>0</v>
      </c>
      <c r="X545" s="195" t="str">
        <f t="shared" si="201"/>
        <v>-</v>
      </c>
      <c r="Y545" s="106">
        <f t="shared" si="202"/>
        <v>0</v>
      </c>
      <c r="Z545" s="109">
        <v>108</v>
      </c>
      <c r="AA545" s="194">
        <f>IFERROR(Z545/Z553,"-")</f>
        <v>0.97297297297297303</v>
      </c>
      <c r="AB545" s="195">
        <v>0</v>
      </c>
      <c r="AC545" s="195">
        <v>0</v>
      </c>
      <c r="AD545" s="195">
        <f t="shared" si="203"/>
        <v>0</v>
      </c>
      <c r="AE545" s="195" t="str">
        <f t="shared" si="204"/>
        <v>-</v>
      </c>
      <c r="AF545" s="106">
        <f t="shared" si="205"/>
        <v>0</v>
      </c>
      <c r="AG545" s="109">
        <v>241</v>
      </c>
      <c r="AH545" s="194">
        <f>IFERROR(AG545/AG553,"-")</f>
        <v>0.70262390670553931</v>
      </c>
      <c r="AI545" s="195">
        <v>0</v>
      </c>
      <c r="AJ545" s="195">
        <v>0</v>
      </c>
      <c r="AK545" s="195">
        <f t="shared" si="206"/>
        <v>0</v>
      </c>
      <c r="AL545" s="195" t="str">
        <f t="shared" si="207"/>
        <v>-</v>
      </c>
      <c r="AM545" s="106">
        <f t="shared" si="208"/>
        <v>0</v>
      </c>
      <c r="AN545" s="109">
        <v>463</v>
      </c>
      <c r="AO545" s="194">
        <f>IFERROR(AN545/AN553,"-")</f>
        <v>0.87030075187969924</v>
      </c>
      <c r="AP545" s="195">
        <v>0</v>
      </c>
      <c r="AQ545" s="195">
        <v>0</v>
      </c>
      <c r="AR545" s="195">
        <f t="shared" si="209"/>
        <v>0</v>
      </c>
      <c r="AS545" s="195" t="str">
        <f t="shared" si="210"/>
        <v>-</v>
      </c>
      <c r="AT545" s="106">
        <f t="shared" si="211"/>
        <v>0</v>
      </c>
      <c r="AU545" s="109">
        <v>0</v>
      </c>
      <c r="AV545" s="194">
        <f>IFERROR(AU545/AU553,"-")</f>
        <v>0</v>
      </c>
      <c r="AW545" s="195">
        <v>0</v>
      </c>
      <c r="AX545" s="195">
        <v>0</v>
      </c>
      <c r="AY545" s="195" t="str">
        <f t="shared" si="212"/>
        <v>-</v>
      </c>
      <c r="AZ545" s="195" t="str">
        <f t="shared" si="213"/>
        <v>-</v>
      </c>
      <c r="BA545" s="106" t="str">
        <f t="shared" si="214"/>
        <v>-</v>
      </c>
      <c r="BB545" s="109">
        <v>609</v>
      </c>
      <c r="BC545" s="194">
        <f>IFERROR(BB545/BB553,"-")</f>
        <v>0.92553191489361697</v>
      </c>
      <c r="BD545" s="195">
        <v>0</v>
      </c>
      <c r="BE545" s="195">
        <v>0</v>
      </c>
      <c r="BF545" s="195">
        <f t="shared" si="215"/>
        <v>0</v>
      </c>
      <c r="BG545" s="195" t="str">
        <f t="shared" si="216"/>
        <v>-</v>
      </c>
      <c r="BH545" s="106">
        <f t="shared" si="217"/>
        <v>0</v>
      </c>
      <c r="BJ545" s="59"/>
    </row>
    <row r="546" spans="2:62" s="8" customFormat="1">
      <c r="B546" s="404"/>
      <c r="C546" s="407"/>
      <c r="D546" s="105" t="s">
        <v>129</v>
      </c>
      <c r="E546" s="110">
        <v>10</v>
      </c>
      <c r="F546" s="196">
        <f>IFERROR(E546/E553,"-")</f>
        <v>0.10416666666666667</v>
      </c>
      <c r="G546" s="52">
        <v>506627</v>
      </c>
      <c r="H546" s="52">
        <v>2</v>
      </c>
      <c r="I546" s="52">
        <f t="shared" si="218"/>
        <v>50662.7</v>
      </c>
      <c r="J546" s="52">
        <f t="shared" si="195"/>
        <v>253313.5</v>
      </c>
      <c r="K546" s="10">
        <f t="shared" si="196"/>
        <v>0.2</v>
      </c>
      <c r="L546" s="110">
        <v>66</v>
      </c>
      <c r="M546" s="196">
        <f>IFERROR(L546/L553,"-")</f>
        <v>6.2559241706161131E-2</v>
      </c>
      <c r="N546" s="52">
        <v>4554490</v>
      </c>
      <c r="O546" s="52">
        <v>26</v>
      </c>
      <c r="P546" s="52">
        <f t="shared" si="197"/>
        <v>69007.42424242424</v>
      </c>
      <c r="Q546" s="52">
        <f t="shared" si="198"/>
        <v>175172.69230769231</v>
      </c>
      <c r="R546" s="10">
        <f t="shared" si="199"/>
        <v>0.39393939393939392</v>
      </c>
      <c r="S546" s="110">
        <v>4</v>
      </c>
      <c r="T546" s="196">
        <f>IFERROR(S546/S553,"-")</f>
        <v>6.25E-2</v>
      </c>
      <c r="U546" s="52">
        <v>84732</v>
      </c>
      <c r="V546" s="52">
        <v>1</v>
      </c>
      <c r="W546" s="52">
        <f t="shared" si="200"/>
        <v>21183</v>
      </c>
      <c r="X546" s="52">
        <f t="shared" si="201"/>
        <v>84732</v>
      </c>
      <c r="Y546" s="10">
        <f t="shared" si="202"/>
        <v>0.25</v>
      </c>
      <c r="Z546" s="110">
        <v>1</v>
      </c>
      <c r="AA546" s="196">
        <f>IFERROR(Z546/Z553,"-")</f>
        <v>9.0090090090090089E-3</v>
      </c>
      <c r="AB546" s="52">
        <v>0</v>
      </c>
      <c r="AC546" s="52">
        <v>0</v>
      </c>
      <c r="AD546" s="52">
        <f t="shared" si="203"/>
        <v>0</v>
      </c>
      <c r="AE546" s="52" t="str">
        <f t="shared" si="204"/>
        <v>-</v>
      </c>
      <c r="AF546" s="10">
        <f t="shared" si="205"/>
        <v>0</v>
      </c>
      <c r="AG546" s="110">
        <v>34</v>
      </c>
      <c r="AH546" s="196">
        <f>IFERROR(AG546/AG553,"-")</f>
        <v>9.9125364431486881E-2</v>
      </c>
      <c r="AI546" s="52">
        <v>2179773</v>
      </c>
      <c r="AJ546" s="52">
        <v>14</v>
      </c>
      <c r="AK546" s="52">
        <f t="shared" si="206"/>
        <v>64110.970588235294</v>
      </c>
      <c r="AL546" s="52">
        <f t="shared" si="207"/>
        <v>155698.07142857142</v>
      </c>
      <c r="AM546" s="10">
        <f t="shared" si="208"/>
        <v>0.41176470588235292</v>
      </c>
      <c r="AN546" s="110">
        <v>27</v>
      </c>
      <c r="AO546" s="196">
        <f>IFERROR(AN546/AN553,"-")</f>
        <v>5.0751879699248117E-2</v>
      </c>
      <c r="AP546" s="52">
        <v>2289985</v>
      </c>
      <c r="AQ546" s="52">
        <v>11</v>
      </c>
      <c r="AR546" s="52">
        <f t="shared" si="209"/>
        <v>84814.259259259255</v>
      </c>
      <c r="AS546" s="52">
        <f t="shared" si="210"/>
        <v>208180.45454545456</v>
      </c>
      <c r="AT546" s="10">
        <f t="shared" si="211"/>
        <v>0.40740740740740738</v>
      </c>
      <c r="AU546" s="110">
        <v>0</v>
      </c>
      <c r="AV546" s="196">
        <f>IFERROR(AU546/AU553,"-")</f>
        <v>0</v>
      </c>
      <c r="AW546" s="52">
        <v>0</v>
      </c>
      <c r="AX546" s="52">
        <v>0</v>
      </c>
      <c r="AY546" s="52" t="str">
        <f t="shared" si="212"/>
        <v>-</v>
      </c>
      <c r="AZ546" s="52" t="str">
        <f t="shared" si="213"/>
        <v>-</v>
      </c>
      <c r="BA546" s="10" t="str">
        <f t="shared" si="214"/>
        <v>-</v>
      </c>
      <c r="BB546" s="110">
        <v>27</v>
      </c>
      <c r="BC546" s="196">
        <f>IFERROR(BB546/BB553,"-")</f>
        <v>4.1033434650455926E-2</v>
      </c>
      <c r="BD546" s="52">
        <v>1342681</v>
      </c>
      <c r="BE546" s="52">
        <v>10</v>
      </c>
      <c r="BF546" s="52">
        <f t="shared" si="215"/>
        <v>49728.925925925927</v>
      </c>
      <c r="BG546" s="52">
        <f t="shared" si="216"/>
        <v>134268.1</v>
      </c>
      <c r="BH546" s="10">
        <f t="shared" si="217"/>
        <v>0.37037037037037035</v>
      </c>
      <c r="BJ546" s="59"/>
    </row>
    <row r="547" spans="2:62" s="8" customFormat="1">
      <c r="B547" s="404"/>
      <c r="C547" s="407"/>
      <c r="D547" s="105" t="s">
        <v>130</v>
      </c>
      <c r="E547" s="110">
        <v>5</v>
      </c>
      <c r="F547" s="196">
        <f>IFERROR(E547/E553,"-")</f>
        <v>5.2083333333333336E-2</v>
      </c>
      <c r="G547" s="52">
        <v>768707</v>
      </c>
      <c r="H547" s="52">
        <v>5</v>
      </c>
      <c r="I547" s="52">
        <f t="shared" si="218"/>
        <v>153741.4</v>
      </c>
      <c r="J547" s="52">
        <f t="shared" si="195"/>
        <v>153741.4</v>
      </c>
      <c r="K547" s="10">
        <f t="shared" si="196"/>
        <v>1</v>
      </c>
      <c r="L547" s="110">
        <v>28</v>
      </c>
      <c r="M547" s="196">
        <f>IFERROR(L547/L553,"-")</f>
        <v>2.6540284360189573E-2</v>
      </c>
      <c r="N547" s="52">
        <v>4955855</v>
      </c>
      <c r="O547" s="52">
        <v>16</v>
      </c>
      <c r="P547" s="52">
        <f t="shared" si="197"/>
        <v>176994.82142857142</v>
      </c>
      <c r="Q547" s="52">
        <f t="shared" si="198"/>
        <v>309740.9375</v>
      </c>
      <c r="R547" s="10">
        <f t="shared" si="199"/>
        <v>0.5714285714285714</v>
      </c>
      <c r="S547" s="110">
        <v>0</v>
      </c>
      <c r="T547" s="196">
        <f>IFERROR(S547/S553,"-")</f>
        <v>0</v>
      </c>
      <c r="U547" s="52">
        <v>0</v>
      </c>
      <c r="V547" s="52">
        <v>0</v>
      </c>
      <c r="W547" s="52" t="str">
        <f t="shared" si="200"/>
        <v>-</v>
      </c>
      <c r="X547" s="52" t="str">
        <f t="shared" si="201"/>
        <v>-</v>
      </c>
      <c r="Y547" s="10" t="str">
        <f t="shared" si="202"/>
        <v>-</v>
      </c>
      <c r="Z547" s="110">
        <v>0</v>
      </c>
      <c r="AA547" s="196">
        <f>IFERROR(Z547/Z553,"-")</f>
        <v>0</v>
      </c>
      <c r="AB547" s="52">
        <v>0</v>
      </c>
      <c r="AC547" s="52">
        <v>0</v>
      </c>
      <c r="AD547" s="52" t="str">
        <f t="shared" si="203"/>
        <v>-</v>
      </c>
      <c r="AE547" s="52" t="str">
        <f t="shared" si="204"/>
        <v>-</v>
      </c>
      <c r="AF547" s="10" t="str">
        <f t="shared" si="205"/>
        <v>-</v>
      </c>
      <c r="AG547" s="110">
        <v>17</v>
      </c>
      <c r="AH547" s="196">
        <f>IFERROR(AG547/AG553,"-")</f>
        <v>4.9562682215743441E-2</v>
      </c>
      <c r="AI547" s="52">
        <v>4073267</v>
      </c>
      <c r="AJ547" s="52">
        <v>11</v>
      </c>
      <c r="AK547" s="52">
        <f t="shared" si="206"/>
        <v>239603.9411764706</v>
      </c>
      <c r="AL547" s="52">
        <f t="shared" si="207"/>
        <v>370297</v>
      </c>
      <c r="AM547" s="10">
        <f t="shared" si="208"/>
        <v>0.6470588235294118</v>
      </c>
      <c r="AN547" s="110">
        <v>11</v>
      </c>
      <c r="AO547" s="196">
        <f>IFERROR(AN547/AN553,"-")</f>
        <v>2.0676691729323307E-2</v>
      </c>
      <c r="AP547" s="52">
        <v>882588</v>
      </c>
      <c r="AQ547" s="52">
        <v>5</v>
      </c>
      <c r="AR547" s="52">
        <f t="shared" si="209"/>
        <v>80235.272727272721</v>
      </c>
      <c r="AS547" s="52">
        <f t="shared" si="210"/>
        <v>176517.6</v>
      </c>
      <c r="AT547" s="10">
        <f t="shared" si="211"/>
        <v>0.45454545454545453</v>
      </c>
      <c r="AU547" s="110">
        <v>0</v>
      </c>
      <c r="AV547" s="196">
        <f>IFERROR(AU547/AU553,"-")</f>
        <v>0</v>
      </c>
      <c r="AW547" s="52">
        <v>0</v>
      </c>
      <c r="AX547" s="52">
        <v>0</v>
      </c>
      <c r="AY547" s="52" t="str">
        <f t="shared" si="212"/>
        <v>-</v>
      </c>
      <c r="AZ547" s="52" t="str">
        <f t="shared" si="213"/>
        <v>-</v>
      </c>
      <c r="BA547" s="10" t="str">
        <f t="shared" si="214"/>
        <v>-</v>
      </c>
      <c r="BB547" s="110">
        <v>8</v>
      </c>
      <c r="BC547" s="196">
        <f>IFERROR(BB547/BB553,"-")</f>
        <v>1.2158054711246201E-2</v>
      </c>
      <c r="BD547" s="52">
        <v>1455277</v>
      </c>
      <c r="BE547" s="52">
        <v>4</v>
      </c>
      <c r="BF547" s="52">
        <f t="shared" si="215"/>
        <v>181909.625</v>
      </c>
      <c r="BG547" s="52">
        <f t="shared" si="216"/>
        <v>363819.25</v>
      </c>
      <c r="BH547" s="10">
        <f t="shared" si="217"/>
        <v>0.5</v>
      </c>
      <c r="BJ547" s="59"/>
    </row>
    <row r="548" spans="2:62" s="8" customFormat="1">
      <c r="B548" s="404"/>
      <c r="C548" s="407"/>
      <c r="D548" s="105" t="s">
        <v>131</v>
      </c>
      <c r="E548" s="109">
        <v>17</v>
      </c>
      <c r="F548" s="194">
        <f>IFERROR(E548/E553,"-")</f>
        <v>0.17708333333333334</v>
      </c>
      <c r="G548" s="195">
        <v>9867852</v>
      </c>
      <c r="H548" s="195">
        <v>15</v>
      </c>
      <c r="I548" s="195">
        <f t="shared" si="218"/>
        <v>580461.8823529412</v>
      </c>
      <c r="J548" s="195">
        <f t="shared" si="195"/>
        <v>657856.80000000005</v>
      </c>
      <c r="K548" s="106">
        <f t="shared" si="196"/>
        <v>0.88235294117647056</v>
      </c>
      <c r="L548" s="109">
        <v>40</v>
      </c>
      <c r="M548" s="194">
        <f>IFERROR(L548/L553,"-")</f>
        <v>3.7914691943127965E-2</v>
      </c>
      <c r="N548" s="195">
        <v>26470791</v>
      </c>
      <c r="O548" s="195">
        <v>34</v>
      </c>
      <c r="P548" s="195">
        <f t="shared" si="197"/>
        <v>661769.77500000002</v>
      </c>
      <c r="Q548" s="195">
        <f t="shared" si="198"/>
        <v>778552.67647058819</v>
      </c>
      <c r="R548" s="106">
        <f t="shared" si="199"/>
        <v>0.85</v>
      </c>
      <c r="S548" s="109">
        <v>2</v>
      </c>
      <c r="T548" s="194">
        <f>IFERROR(S548/S553,"-")</f>
        <v>3.125E-2</v>
      </c>
      <c r="U548" s="195">
        <v>2488502</v>
      </c>
      <c r="V548" s="195">
        <v>2</v>
      </c>
      <c r="W548" s="195">
        <f t="shared" si="200"/>
        <v>1244251</v>
      </c>
      <c r="X548" s="195">
        <f t="shared" si="201"/>
        <v>1244251</v>
      </c>
      <c r="Y548" s="106">
        <f t="shared" si="202"/>
        <v>1</v>
      </c>
      <c r="Z548" s="109">
        <v>2</v>
      </c>
      <c r="AA548" s="194">
        <f>IFERROR(Z548/Z553,"-")</f>
        <v>1.8018018018018018E-2</v>
      </c>
      <c r="AB548" s="195">
        <v>934139</v>
      </c>
      <c r="AC548" s="195">
        <v>2</v>
      </c>
      <c r="AD548" s="195">
        <f t="shared" si="203"/>
        <v>467069.5</v>
      </c>
      <c r="AE548" s="195">
        <f t="shared" si="204"/>
        <v>467069.5</v>
      </c>
      <c r="AF548" s="106">
        <f t="shared" si="205"/>
        <v>1</v>
      </c>
      <c r="AG548" s="109">
        <v>21</v>
      </c>
      <c r="AH548" s="194">
        <f>IFERROR(AG548/AG553,"-")</f>
        <v>6.1224489795918366E-2</v>
      </c>
      <c r="AI548" s="195">
        <v>15138712</v>
      </c>
      <c r="AJ548" s="195">
        <v>19</v>
      </c>
      <c r="AK548" s="195">
        <f t="shared" si="206"/>
        <v>720891.04761904757</v>
      </c>
      <c r="AL548" s="195">
        <f t="shared" si="207"/>
        <v>796774.31578947371</v>
      </c>
      <c r="AM548" s="106">
        <f t="shared" si="208"/>
        <v>0.90476190476190477</v>
      </c>
      <c r="AN548" s="109">
        <v>15</v>
      </c>
      <c r="AO548" s="194">
        <f>IFERROR(AN548/AN553,"-")</f>
        <v>2.819548872180451E-2</v>
      </c>
      <c r="AP548" s="195">
        <v>7909438</v>
      </c>
      <c r="AQ548" s="195">
        <v>11</v>
      </c>
      <c r="AR548" s="195">
        <f t="shared" si="209"/>
        <v>527295.8666666667</v>
      </c>
      <c r="AS548" s="195">
        <f t="shared" si="210"/>
        <v>719039.81818181823</v>
      </c>
      <c r="AT548" s="106">
        <f t="shared" si="211"/>
        <v>0.73333333333333328</v>
      </c>
      <c r="AU548" s="109">
        <v>0</v>
      </c>
      <c r="AV548" s="194">
        <f>IFERROR(AU548/AU553,"-")</f>
        <v>0</v>
      </c>
      <c r="AW548" s="195">
        <v>0</v>
      </c>
      <c r="AX548" s="195">
        <v>0</v>
      </c>
      <c r="AY548" s="195" t="str">
        <f t="shared" si="212"/>
        <v>-</v>
      </c>
      <c r="AZ548" s="195" t="str">
        <f t="shared" si="213"/>
        <v>-</v>
      </c>
      <c r="BA548" s="106" t="str">
        <f t="shared" si="214"/>
        <v>-</v>
      </c>
      <c r="BB548" s="109">
        <v>7</v>
      </c>
      <c r="BC548" s="194">
        <f>IFERROR(BB548/BB553,"-")</f>
        <v>1.0638297872340425E-2</v>
      </c>
      <c r="BD548" s="195">
        <v>1488442</v>
      </c>
      <c r="BE548" s="195">
        <v>5</v>
      </c>
      <c r="BF548" s="195">
        <f t="shared" si="215"/>
        <v>212634.57142857142</v>
      </c>
      <c r="BG548" s="195">
        <f t="shared" si="216"/>
        <v>297688.40000000002</v>
      </c>
      <c r="BH548" s="106">
        <f t="shared" si="217"/>
        <v>0.7142857142857143</v>
      </c>
      <c r="BJ548" s="59"/>
    </row>
    <row r="549" spans="2:62" s="8" customFormat="1">
      <c r="B549" s="404"/>
      <c r="C549" s="407"/>
      <c r="D549" s="105" t="s">
        <v>133</v>
      </c>
      <c r="E549" s="110">
        <v>6</v>
      </c>
      <c r="F549" s="196">
        <f>IFERROR(E549/E553,"-")</f>
        <v>6.25E-2</v>
      </c>
      <c r="G549" s="52">
        <v>6626036</v>
      </c>
      <c r="H549" s="52">
        <v>6</v>
      </c>
      <c r="I549" s="52">
        <f t="shared" si="218"/>
        <v>1104339.3333333333</v>
      </c>
      <c r="J549" s="52">
        <f t="shared" si="195"/>
        <v>1104339.3333333333</v>
      </c>
      <c r="K549" s="10">
        <f t="shared" si="196"/>
        <v>1</v>
      </c>
      <c r="L549" s="110">
        <v>25</v>
      </c>
      <c r="M549" s="196">
        <f>IFERROR(L549/L553,"-")</f>
        <v>2.3696682464454975E-2</v>
      </c>
      <c r="N549" s="52">
        <v>32008390</v>
      </c>
      <c r="O549" s="52">
        <v>24</v>
      </c>
      <c r="P549" s="52">
        <f t="shared" si="197"/>
        <v>1280335.6000000001</v>
      </c>
      <c r="Q549" s="52">
        <f t="shared" si="198"/>
        <v>1333682.9166666667</v>
      </c>
      <c r="R549" s="10">
        <f t="shared" si="199"/>
        <v>0.96</v>
      </c>
      <c r="S549" s="110">
        <v>0</v>
      </c>
      <c r="T549" s="196">
        <f>IFERROR(S549/S553,"-")</f>
        <v>0</v>
      </c>
      <c r="U549" s="52">
        <v>0</v>
      </c>
      <c r="V549" s="52">
        <v>0</v>
      </c>
      <c r="W549" s="52" t="str">
        <f t="shared" si="200"/>
        <v>-</v>
      </c>
      <c r="X549" s="52" t="str">
        <f t="shared" si="201"/>
        <v>-</v>
      </c>
      <c r="Y549" s="10" t="str">
        <f t="shared" si="202"/>
        <v>-</v>
      </c>
      <c r="Z549" s="110">
        <v>0</v>
      </c>
      <c r="AA549" s="196">
        <f>IFERROR(Z549/Z553,"-")</f>
        <v>0</v>
      </c>
      <c r="AB549" s="52">
        <v>0</v>
      </c>
      <c r="AC549" s="52">
        <v>0</v>
      </c>
      <c r="AD549" s="52" t="str">
        <f t="shared" si="203"/>
        <v>-</v>
      </c>
      <c r="AE549" s="52" t="str">
        <f t="shared" si="204"/>
        <v>-</v>
      </c>
      <c r="AF549" s="10" t="str">
        <f t="shared" si="205"/>
        <v>-</v>
      </c>
      <c r="AG549" s="110">
        <v>19</v>
      </c>
      <c r="AH549" s="196">
        <f>IFERROR(AG549/AG553,"-")</f>
        <v>5.5393586005830907E-2</v>
      </c>
      <c r="AI549" s="52">
        <v>21491721</v>
      </c>
      <c r="AJ549" s="52">
        <v>18</v>
      </c>
      <c r="AK549" s="52">
        <f t="shared" si="206"/>
        <v>1131143.2105263157</v>
      </c>
      <c r="AL549" s="52">
        <f t="shared" si="207"/>
        <v>1193984.5</v>
      </c>
      <c r="AM549" s="10">
        <f t="shared" si="208"/>
        <v>0.94736842105263153</v>
      </c>
      <c r="AN549" s="110">
        <v>5</v>
      </c>
      <c r="AO549" s="196">
        <f>IFERROR(AN549/AN553,"-")</f>
        <v>9.3984962406015032E-3</v>
      </c>
      <c r="AP549" s="52">
        <v>8955429</v>
      </c>
      <c r="AQ549" s="52">
        <v>5</v>
      </c>
      <c r="AR549" s="52">
        <f t="shared" si="209"/>
        <v>1791085.8</v>
      </c>
      <c r="AS549" s="52">
        <f t="shared" si="210"/>
        <v>1791085.8</v>
      </c>
      <c r="AT549" s="10">
        <f t="shared" si="211"/>
        <v>1</v>
      </c>
      <c r="AU549" s="110">
        <v>25</v>
      </c>
      <c r="AV549" s="196">
        <f>IFERROR(AU549/AU553,"-")</f>
        <v>0.49019607843137253</v>
      </c>
      <c r="AW549" s="52">
        <v>32008390</v>
      </c>
      <c r="AX549" s="52">
        <v>24</v>
      </c>
      <c r="AY549" s="52">
        <f t="shared" si="212"/>
        <v>1280335.6000000001</v>
      </c>
      <c r="AZ549" s="52">
        <f t="shared" si="213"/>
        <v>1333682.9166666667</v>
      </c>
      <c r="BA549" s="10">
        <f t="shared" si="214"/>
        <v>0.96</v>
      </c>
      <c r="BB549" s="110">
        <v>5</v>
      </c>
      <c r="BC549" s="196">
        <f>IFERROR(BB549/BB553,"-")</f>
        <v>7.5987841945288756E-3</v>
      </c>
      <c r="BD549" s="52">
        <v>7200174</v>
      </c>
      <c r="BE549" s="52">
        <v>5</v>
      </c>
      <c r="BF549" s="52">
        <f t="shared" si="215"/>
        <v>1440034.8</v>
      </c>
      <c r="BG549" s="52">
        <f t="shared" si="216"/>
        <v>1440034.8</v>
      </c>
      <c r="BH549" s="10">
        <f t="shared" si="217"/>
        <v>1</v>
      </c>
      <c r="BJ549" s="59"/>
    </row>
    <row r="550" spans="2:62" s="8" customFormat="1">
      <c r="B550" s="404"/>
      <c r="C550" s="407"/>
      <c r="D550" s="105" t="s">
        <v>134</v>
      </c>
      <c r="E550" s="109">
        <v>4</v>
      </c>
      <c r="F550" s="194">
        <f>IFERROR(E550/E553,"-")</f>
        <v>4.1666666666666664E-2</v>
      </c>
      <c r="G550" s="195">
        <v>8375768</v>
      </c>
      <c r="H550" s="195">
        <v>4</v>
      </c>
      <c r="I550" s="195">
        <f t="shared" si="218"/>
        <v>2093942</v>
      </c>
      <c r="J550" s="195">
        <f t="shared" si="195"/>
        <v>2093942</v>
      </c>
      <c r="K550" s="106">
        <f t="shared" si="196"/>
        <v>1</v>
      </c>
      <c r="L550" s="109">
        <v>12</v>
      </c>
      <c r="M550" s="194">
        <f>IFERROR(L550/L553,"-")</f>
        <v>1.1374407582938388E-2</v>
      </c>
      <c r="N550" s="195">
        <v>22284000</v>
      </c>
      <c r="O550" s="195">
        <v>12</v>
      </c>
      <c r="P550" s="195">
        <f t="shared" si="197"/>
        <v>1857000</v>
      </c>
      <c r="Q550" s="195">
        <f t="shared" si="198"/>
        <v>1857000</v>
      </c>
      <c r="R550" s="106">
        <f t="shared" si="199"/>
        <v>1</v>
      </c>
      <c r="S550" s="109">
        <v>0</v>
      </c>
      <c r="T550" s="194">
        <f>IFERROR(S550/S553,"-")</f>
        <v>0</v>
      </c>
      <c r="U550" s="195">
        <v>0</v>
      </c>
      <c r="V550" s="195">
        <v>0</v>
      </c>
      <c r="W550" s="195" t="str">
        <f t="shared" si="200"/>
        <v>-</v>
      </c>
      <c r="X550" s="195" t="str">
        <f t="shared" si="201"/>
        <v>-</v>
      </c>
      <c r="Y550" s="106" t="str">
        <f t="shared" si="202"/>
        <v>-</v>
      </c>
      <c r="Z550" s="109">
        <v>0</v>
      </c>
      <c r="AA550" s="194">
        <f>IFERROR(Z550/Z553,"-")</f>
        <v>0</v>
      </c>
      <c r="AB550" s="195">
        <v>0</v>
      </c>
      <c r="AC550" s="195">
        <v>0</v>
      </c>
      <c r="AD550" s="195" t="str">
        <f t="shared" si="203"/>
        <v>-</v>
      </c>
      <c r="AE550" s="195" t="str">
        <f t="shared" si="204"/>
        <v>-</v>
      </c>
      <c r="AF550" s="106" t="str">
        <f t="shared" si="205"/>
        <v>-</v>
      </c>
      <c r="AG550" s="109">
        <v>5</v>
      </c>
      <c r="AH550" s="194">
        <f>IFERROR(AG550/AG553,"-")</f>
        <v>1.4577259475218658E-2</v>
      </c>
      <c r="AI550" s="195">
        <v>8616766</v>
      </c>
      <c r="AJ550" s="195">
        <v>5</v>
      </c>
      <c r="AK550" s="195">
        <f t="shared" si="206"/>
        <v>1723353.2</v>
      </c>
      <c r="AL550" s="195">
        <f t="shared" si="207"/>
        <v>1723353.2</v>
      </c>
      <c r="AM550" s="106">
        <f t="shared" si="208"/>
        <v>1</v>
      </c>
      <c r="AN550" s="109">
        <v>5</v>
      </c>
      <c r="AO550" s="194">
        <f>IFERROR(AN550/AN553,"-")</f>
        <v>9.3984962406015032E-3</v>
      </c>
      <c r="AP550" s="195">
        <v>11435897</v>
      </c>
      <c r="AQ550" s="195">
        <v>5</v>
      </c>
      <c r="AR550" s="195">
        <f t="shared" si="209"/>
        <v>2287179.4</v>
      </c>
      <c r="AS550" s="195">
        <f t="shared" si="210"/>
        <v>2287179.4</v>
      </c>
      <c r="AT550" s="106">
        <f t="shared" si="211"/>
        <v>1</v>
      </c>
      <c r="AU550" s="109">
        <v>12</v>
      </c>
      <c r="AV550" s="194">
        <f>IFERROR(AU550/AU553,"-")</f>
        <v>0.23529411764705882</v>
      </c>
      <c r="AW550" s="195">
        <v>22284000</v>
      </c>
      <c r="AX550" s="195">
        <v>12</v>
      </c>
      <c r="AY550" s="195">
        <f t="shared" si="212"/>
        <v>1857000</v>
      </c>
      <c r="AZ550" s="195">
        <f t="shared" si="213"/>
        <v>1857000</v>
      </c>
      <c r="BA550" s="106">
        <f t="shared" si="214"/>
        <v>1</v>
      </c>
      <c r="BB550" s="109">
        <v>2</v>
      </c>
      <c r="BC550" s="194">
        <f>IFERROR(BB550/BB553,"-")</f>
        <v>3.0395136778115501E-3</v>
      </c>
      <c r="BD550" s="195">
        <v>5242274</v>
      </c>
      <c r="BE550" s="195">
        <v>2</v>
      </c>
      <c r="BF550" s="195">
        <f t="shared" si="215"/>
        <v>2621137</v>
      </c>
      <c r="BG550" s="195">
        <f t="shared" si="216"/>
        <v>2621137</v>
      </c>
      <c r="BH550" s="106">
        <f t="shared" si="217"/>
        <v>1</v>
      </c>
      <c r="BJ550" s="59"/>
    </row>
    <row r="551" spans="2:62" s="8" customFormat="1">
      <c r="B551" s="404"/>
      <c r="C551" s="407"/>
      <c r="D551" s="105" t="s">
        <v>135</v>
      </c>
      <c r="E551" s="110">
        <v>2</v>
      </c>
      <c r="F551" s="196">
        <f>IFERROR(E551/E553,"-")</f>
        <v>2.0833333333333332E-2</v>
      </c>
      <c r="G551" s="52">
        <v>4752832</v>
      </c>
      <c r="H551" s="52">
        <v>2</v>
      </c>
      <c r="I551" s="52">
        <f t="shared" si="218"/>
        <v>2376416</v>
      </c>
      <c r="J551" s="52">
        <f t="shared" si="195"/>
        <v>2376416</v>
      </c>
      <c r="K551" s="10">
        <f t="shared" si="196"/>
        <v>1</v>
      </c>
      <c r="L551" s="110">
        <v>8</v>
      </c>
      <c r="M551" s="196">
        <f>IFERROR(L551/L553,"-")</f>
        <v>7.5829383886255926E-3</v>
      </c>
      <c r="N551" s="52">
        <v>13766287</v>
      </c>
      <c r="O551" s="52">
        <v>8</v>
      </c>
      <c r="P551" s="52">
        <f t="shared" si="197"/>
        <v>1720785.875</v>
      </c>
      <c r="Q551" s="52">
        <f t="shared" si="198"/>
        <v>1720785.875</v>
      </c>
      <c r="R551" s="10">
        <f t="shared" si="199"/>
        <v>1</v>
      </c>
      <c r="S551" s="110">
        <v>0</v>
      </c>
      <c r="T551" s="196">
        <f>IFERROR(S551/S553,"-")</f>
        <v>0</v>
      </c>
      <c r="U551" s="52">
        <v>0</v>
      </c>
      <c r="V551" s="52">
        <v>0</v>
      </c>
      <c r="W551" s="52" t="str">
        <f t="shared" si="200"/>
        <v>-</v>
      </c>
      <c r="X551" s="52" t="str">
        <f t="shared" si="201"/>
        <v>-</v>
      </c>
      <c r="Y551" s="10" t="str">
        <f t="shared" si="202"/>
        <v>-</v>
      </c>
      <c r="Z551" s="110">
        <v>0</v>
      </c>
      <c r="AA551" s="196">
        <f>IFERROR(Z551/Z553,"-")</f>
        <v>0</v>
      </c>
      <c r="AB551" s="52">
        <v>0</v>
      </c>
      <c r="AC551" s="52">
        <v>0</v>
      </c>
      <c r="AD551" s="52" t="str">
        <f t="shared" si="203"/>
        <v>-</v>
      </c>
      <c r="AE551" s="52" t="str">
        <f t="shared" si="204"/>
        <v>-</v>
      </c>
      <c r="AF551" s="10" t="str">
        <f t="shared" si="205"/>
        <v>-</v>
      </c>
      <c r="AG551" s="110">
        <v>4</v>
      </c>
      <c r="AH551" s="196">
        <f>IFERROR(AG551/AG553,"-")</f>
        <v>1.1661807580174927E-2</v>
      </c>
      <c r="AI551" s="52">
        <v>5719215</v>
      </c>
      <c r="AJ551" s="52">
        <v>4</v>
      </c>
      <c r="AK551" s="52">
        <f t="shared" si="206"/>
        <v>1429803.75</v>
      </c>
      <c r="AL551" s="52">
        <f t="shared" si="207"/>
        <v>1429803.75</v>
      </c>
      <c r="AM551" s="10">
        <f t="shared" si="208"/>
        <v>1</v>
      </c>
      <c r="AN551" s="110">
        <v>2</v>
      </c>
      <c r="AO551" s="196">
        <f>IFERROR(AN551/AN553,"-")</f>
        <v>3.7593984962406013E-3</v>
      </c>
      <c r="AP551" s="52">
        <v>4235039</v>
      </c>
      <c r="AQ551" s="52">
        <v>2</v>
      </c>
      <c r="AR551" s="52">
        <f t="shared" si="209"/>
        <v>2117519.5</v>
      </c>
      <c r="AS551" s="52">
        <f t="shared" si="210"/>
        <v>2117519.5</v>
      </c>
      <c r="AT551" s="10">
        <f t="shared" si="211"/>
        <v>1</v>
      </c>
      <c r="AU551" s="110">
        <v>8</v>
      </c>
      <c r="AV551" s="196">
        <f>IFERROR(AU551/AU553,"-")</f>
        <v>0.15686274509803921</v>
      </c>
      <c r="AW551" s="52">
        <v>13766287</v>
      </c>
      <c r="AX551" s="52">
        <v>8</v>
      </c>
      <c r="AY551" s="52">
        <f t="shared" si="212"/>
        <v>1720785.875</v>
      </c>
      <c r="AZ551" s="52">
        <f t="shared" si="213"/>
        <v>1720785.875</v>
      </c>
      <c r="BA551" s="10">
        <f t="shared" si="214"/>
        <v>1</v>
      </c>
      <c r="BB551" s="110">
        <v>0</v>
      </c>
      <c r="BC551" s="196">
        <f>IFERROR(BB551/BB553,"-")</f>
        <v>0</v>
      </c>
      <c r="BD551" s="52">
        <v>0</v>
      </c>
      <c r="BE551" s="52">
        <v>0</v>
      </c>
      <c r="BF551" s="52" t="str">
        <f t="shared" si="215"/>
        <v>-</v>
      </c>
      <c r="BG551" s="52" t="str">
        <f t="shared" si="216"/>
        <v>-</v>
      </c>
      <c r="BH551" s="10" t="str">
        <f t="shared" si="217"/>
        <v>-</v>
      </c>
      <c r="BJ551" s="59"/>
    </row>
    <row r="552" spans="2:62" s="8" customFormat="1">
      <c r="B552" s="404"/>
      <c r="C552" s="407"/>
      <c r="D552" s="108" t="s">
        <v>136</v>
      </c>
      <c r="E552" s="303">
        <v>3</v>
      </c>
      <c r="F552" s="197">
        <f>IFERROR(E552/E553,"-")</f>
        <v>3.125E-2</v>
      </c>
      <c r="G552" s="98">
        <v>2604464</v>
      </c>
      <c r="H552" s="98">
        <v>3</v>
      </c>
      <c r="I552" s="98">
        <f t="shared" si="218"/>
        <v>868154.66666666663</v>
      </c>
      <c r="J552" s="98">
        <f t="shared" si="195"/>
        <v>868154.66666666663</v>
      </c>
      <c r="K552" s="26">
        <f t="shared" si="196"/>
        <v>1</v>
      </c>
      <c r="L552" s="303">
        <v>6</v>
      </c>
      <c r="M552" s="197">
        <f>IFERROR(L552/L553,"-")</f>
        <v>5.6872037914691941E-3</v>
      </c>
      <c r="N552" s="98">
        <v>7378359</v>
      </c>
      <c r="O552" s="98">
        <v>4</v>
      </c>
      <c r="P552" s="98">
        <f t="shared" si="197"/>
        <v>1229726.5</v>
      </c>
      <c r="Q552" s="98">
        <f t="shared" si="198"/>
        <v>1844589.75</v>
      </c>
      <c r="R552" s="26">
        <f t="shared" si="199"/>
        <v>0.66666666666666663</v>
      </c>
      <c r="S552" s="303">
        <v>0</v>
      </c>
      <c r="T552" s="197">
        <f>IFERROR(S552/S553,"-")</f>
        <v>0</v>
      </c>
      <c r="U552" s="98">
        <v>0</v>
      </c>
      <c r="V552" s="98">
        <v>0</v>
      </c>
      <c r="W552" s="98" t="str">
        <f t="shared" si="200"/>
        <v>-</v>
      </c>
      <c r="X552" s="98" t="str">
        <f t="shared" si="201"/>
        <v>-</v>
      </c>
      <c r="Y552" s="26" t="str">
        <f t="shared" si="202"/>
        <v>-</v>
      </c>
      <c r="Z552" s="303">
        <v>0</v>
      </c>
      <c r="AA552" s="197">
        <f>IFERROR(Z552/Z553,"-")</f>
        <v>0</v>
      </c>
      <c r="AB552" s="98">
        <v>0</v>
      </c>
      <c r="AC552" s="98">
        <v>0</v>
      </c>
      <c r="AD552" s="98" t="str">
        <f t="shared" si="203"/>
        <v>-</v>
      </c>
      <c r="AE552" s="98" t="str">
        <f t="shared" si="204"/>
        <v>-</v>
      </c>
      <c r="AF552" s="26" t="str">
        <f t="shared" si="205"/>
        <v>-</v>
      </c>
      <c r="AG552" s="303">
        <v>2</v>
      </c>
      <c r="AH552" s="197">
        <f>IFERROR(AG552/AG553,"-")</f>
        <v>5.8309037900874635E-3</v>
      </c>
      <c r="AI552" s="98">
        <v>1293275</v>
      </c>
      <c r="AJ552" s="98">
        <v>1</v>
      </c>
      <c r="AK552" s="98">
        <f t="shared" si="206"/>
        <v>646637.5</v>
      </c>
      <c r="AL552" s="98">
        <f t="shared" si="207"/>
        <v>1293275</v>
      </c>
      <c r="AM552" s="26">
        <f t="shared" si="208"/>
        <v>0.5</v>
      </c>
      <c r="AN552" s="303">
        <v>4</v>
      </c>
      <c r="AO552" s="197">
        <f>IFERROR(AN552/AN553,"-")</f>
        <v>7.5187969924812026E-3</v>
      </c>
      <c r="AP552" s="98">
        <v>6085084</v>
      </c>
      <c r="AQ552" s="98">
        <v>3</v>
      </c>
      <c r="AR552" s="98">
        <f t="shared" si="209"/>
        <v>1521271</v>
      </c>
      <c r="AS552" s="98">
        <f t="shared" si="210"/>
        <v>2028361.3333333333</v>
      </c>
      <c r="AT552" s="26">
        <f t="shared" si="211"/>
        <v>0.75</v>
      </c>
      <c r="AU552" s="303">
        <v>6</v>
      </c>
      <c r="AV552" s="197">
        <f>IFERROR(AU552/AU553,"-")</f>
        <v>0.11764705882352941</v>
      </c>
      <c r="AW552" s="98">
        <v>7378359</v>
      </c>
      <c r="AX552" s="98">
        <v>4</v>
      </c>
      <c r="AY552" s="98">
        <f t="shared" si="212"/>
        <v>1229726.5</v>
      </c>
      <c r="AZ552" s="98">
        <f t="shared" si="213"/>
        <v>1844589.75</v>
      </c>
      <c r="BA552" s="26">
        <f t="shared" si="214"/>
        <v>0.66666666666666663</v>
      </c>
      <c r="BB552" s="303">
        <v>0</v>
      </c>
      <c r="BC552" s="197">
        <f>IFERROR(BB552/BB553,"-")</f>
        <v>0</v>
      </c>
      <c r="BD552" s="98">
        <v>0</v>
      </c>
      <c r="BE552" s="98">
        <v>0</v>
      </c>
      <c r="BF552" s="98" t="str">
        <f t="shared" si="215"/>
        <v>-</v>
      </c>
      <c r="BG552" s="98" t="str">
        <f t="shared" si="216"/>
        <v>-</v>
      </c>
      <c r="BH552" s="26" t="str">
        <f t="shared" si="217"/>
        <v>-</v>
      </c>
      <c r="BJ552" s="59"/>
    </row>
    <row r="553" spans="2:62" s="8" customFormat="1">
      <c r="B553" s="405"/>
      <c r="C553" s="408"/>
      <c r="D553" s="221" t="s">
        <v>64</v>
      </c>
      <c r="E553" s="111">
        <f>SUM(E545:E552)</f>
        <v>96</v>
      </c>
      <c r="F553" s="198">
        <f>IFERROR(E553/E553,"-")</f>
        <v>1</v>
      </c>
      <c r="G553" s="99">
        <f>SUM(G545:G552)</f>
        <v>33502286</v>
      </c>
      <c r="H553" s="99">
        <f>SUM(H545:H552)</f>
        <v>37</v>
      </c>
      <c r="I553" s="99">
        <f t="shared" si="218"/>
        <v>348982.14583333331</v>
      </c>
      <c r="J553" s="99">
        <f t="shared" si="195"/>
        <v>905467.18918918923</v>
      </c>
      <c r="K553" s="87">
        <f t="shared" si="196"/>
        <v>0.38541666666666669</v>
      </c>
      <c r="L553" s="111">
        <f>SUM(L545:L552)</f>
        <v>1055</v>
      </c>
      <c r="M553" s="198">
        <f>IFERROR(L553/L553,"-")</f>
        <v>1</v>
      </c>
      <c r="N553" s="99">
        <f>SUM(N545:N552)</f>
        <v>111418172</v>
      </c>
      <c r="O553" s="99">
        <f>SUM(O545:O552)</f>
        <v>124</v>
      </c>
      <c r="P553" s="99">
        <f t="shared" si="197"/>
        <v>105609.64170616114</v>
      </c>
      <c r="Q553" s="99">
        <f t="shared" si="198"/>
        <v>898533.6451612903</v>
      </c>
      <c r="R553" s="87">
        <f t="shared" si="199"/>
        <v>0.11753554502369669</v>
      </c>
      <c r="S553" s="111">
        <f>SUM(S545:S552)</f>
        <v>64</v>
      </c>
      <c r="T553" s="198">
        <f>IFERROR(S553/S553,"-")</f>
        <v>1</v>
      </c>
      <c r="U553" s="99">
        <f>SUM(U545:U552)</f>
        <v>2573234</v>
      </c>
      <c r="V553" s="99">
        <f>SUM(V545:V552)</f>
        <v>3</v>
      </c>
      <c r="W553" s="99">
        <f t="shared" si="200"/>
        <v>40206.78125</v>
      </c>
      <c r="X553" s="99">
        <f t="shared" si="201"/>
        <v>857744.66666666663</v>
      </c>
      <c r="Y553" s="87">
        <f t="shared" si="202"/>
        <v>4.6875E-2</v>
      </c>
      <c r="Z553" s="111">
        <f>SUM(Z545:Z552)</f>
        <v>111</v>
      </c>
      <c r="AA553" s="198">
        <f>IFERROR(Z553/Z553,"-")</f>
        <v>1</v>
      </c>
      <c r="AB553" s="99">
        <f>SUM(AB545:AB552)</f>
        <v>934139</v>
      </c>
      <c r="AC553" s="99">
        <f>SUM(AC545:AC552)</f>
        <v>2</v>
      </c>
      <c r="AD553" s="99">
        <f t="shared" si="203"/>
        <v>8415.6666666666661</v>
      </c>
      <c r="AE553" s="99">
        <f t="shared" si="204"/>
        <v>467069.5</v>
      </c>
      <c r="AF553" s="87">
        <f t="shared" si="205"/>
        <v>1.8018018018018018E-2</v>
      </c>
      <c r="AG553" s="111">
        <f>SUM(AG545:AG552)</f>
        <v>343</v>
      </c>
      <c r="AH553" s="198">
        <f>IFERROR(AG553/AG553,"-")</f>
        <v>1</v>
      </c>
      <c r="AI553" s="99">
        <f>SUM(AI545:AI552)</f>
        <v>58512729</v>
      </c>
      <c r="AJ553" s="99">
        <f>SUM(AJ545:AJ552)</f>
        <v>72</v>
      </c>
      <c r="AK553" s="99">
        <f t="shared" si="206"/>
        <v>170591.04664723031</v>
      </c>
      <c r="AL553" s="99">
        <f t="shared" si="207"/>
        <v>812676.79166666663</v>
      </c>
      <c r="AM553" s="87">
        <f t="shared" si="208"/>
        <v>0.2099125364431487</v>
      </c>
      <c r="AN553" s="111">
        <f>SUM(AN545:AN552)</f>
        <v>532</v>
      </c>
      <c r="AO553" s="198">
        <f>IFERROR(AN553/AN553,"-")</f>
        <v>1</v>
      </c>
      <c r="AP553" s="99">
        <f>SUM(AP545:AP552)</f>
        <v>41793460</v>
      </c>
      <c r="AQ553" s="99">
        <f>SUM(AQ545:AQ552)</f>
        <v>42</v>
      </c>
      <c r="AR553" s="99">
        <f t="shared" si="209"/>
        <v>78559.135338345863</v>
      </c>
      <c r="AS553" s="99">
        <f t="shared" si="210"/>
        <v>995082.38095238095</v>
      </c>
      <c r="AT553" s="87">
        <f t="shared" si="211"/>
        <v>7.8947368421052627E-2</v>
      </c>
      <c r="AU553" s="111">
        <f>SUM(AU545:AU552)</f>
        <v>51</v>
      </c>
      <c r="AV553" s="198">
        <f>IFERROR(AU553/AU553,"-")</f>
        <v>1</v>
      </c>
      <c r="AW553" s="99">
        <f>SUM(AW545:AW552)</f>
        <v>75437036</v>
      </c>
      <c r="AX553" s="99">
        <f>SUM(AX545:AX552)</f>
        <v>48</v>
      </c>
      <c r="AY553" s="99">
        <f t="shared" si="212"/>
        <v>1479157.5686274511</v>
      </c>
      <c r="AZ553" s="99">
        <f t="shared" si="213"/>
        <v>1571604.9166666667</v>
      </c>
      <c r="BA553" s="87">
        <f t="shared" si="214"/>
        <v>0.94117647058823528</v>
      </c>
      <c r="BB553" s="111">
        <f>SUM(BB545:BB552)</f>
        <v>658</v>
      </c>
      <c r="BC553" s="198">
        <f>IFERROR(BB553/BB553,"-")</f>
        <v>1</v>
      </c>
      <c r="BD553" s="99">
        <f>SUM(BD545:BD552)</f>
        <v>16728848</v>
      </c>
      <c r="BE553" s="99">
        <f>SUM(BE545:BE552)</f>
        <v>26</v>
      </c>
      <c r="BF553" s="99">
        <f t="shared" si="215"/>
        <v>25423.781155015196</v>
      </c>
      <c r="BG553" s="99">
        <f t="shared" si="216"/>
        <v>643417.23076923075</v>
      </c>
      <c r="BH553" s="87">
        <f t="shared" si="217"/>
        <v>3.9513677811550151E-2</v>
      </c>
      <c r="BJ553" s="59"/>
    </row>
    <row r="554" spans="2:62" s="8" customFormat="1">
      <c r="B554" s="403">
        <v>62</v>
      </c>
      <c r="C554" s="406" t="s">
        <v>16</v>
      </c>
      <c r="D554" s="105" t="s">
        <v>132</v>
      </c>
      <c r="E554" s="109">
        <v>54</v>
      </c>
      <c r="F554" s="194">
        <f>IFERROR(E554/E562,"-")</f>
        <v>0.58064516129032262</v>
      </c>
      <c r="G554" s="195">
        <v>0</v>
      </c>
      <c r="H554" s="195">
        <v>0</v>
      </c>
      <c r="I554" s="195">
        <f t="shared" si="218"/>
        <v>0</v>
      </c>
      <c r="J554" s="195" t="str">
        <f t="shared" si="195"/>
        <v>-</v>
      </c>
      <c r="K554" s="106">
        <f t="shared" si="196"/>
        <v>0</v>
      </c>
      <c r="L554" s="109">
        <v>1101</v>
      </c>
      <c r="M554" s="194">
        <f>IFERROR(L554/L562,"-")</f>
        <v>0.82471910112359548</v>
      </c>
      <c r="N554" s="195">
        <v>0</v>
      </c>
      <c r="O554" s="195">
        <v>0</v>
      </c>
      <c r="P554" s="195">
        <f t="shared" si="197"/>
        <v>0</v>
      </c>
      <c r="Q554" s="195" t="str">
        <f t="shared" si="198"/>
        <v>-</v>
      </c>
      <c r="R554" s="106">
        <f t="shared" si="199"/>
        <v>0</v>
      </c>
      <c r="S554" s="109">
        <v>83</v>
      </c>
      <c r="T554" s="194">
        <f>IFERROR(S554/S562,"-")</f>
        <v>0.88297872340425532</v>
      </c>
      <c r="U554" s="195">
        <v>0</v>
      </c>
      <c r="V554" s="195">
        <v>0</v>
      </c>
      <c r="W554" s="195">
        <f t="shared" si="200"/>
        <v>0</v>
      </c>
      <c r="X554" s="195" t="str">
        <f t="shared" si="201"/>
        <v>-</v>
      </c>
      <c r="Y554" s="106">
        <f t="shared" si="202"/>
        <v>0</v>
      </c>
      <c r="Z554" s="109">
        <v>194</v>
      </c>
      <c r="AA554" s="194">
        <f>IFERROR(Z554/Z562,"-")</f>
        <v>0.97</v>
      </c>
      <c r="AB554" s="195">
        <v>0</v>
      </c>
      <c r="AC554" s="195">
        <v>0</v>
      </c>
      <c r="AD554" s="195">
        <f t="shared" si="203"/>
        <v>0</v>
      </c>
      <c r="AE554" s="195" t="str">
        <f t="shared" si="204"/>
        <v>-</v>
      </c>
      <c r="AF554" s="106">
        <f t="shared" si="205"/>
        <v>0</v>
      </c>
      <c r="AG554" s="109">
        <v>261</v>
      </c>
      <c r="AH554" s="194">
        <f>IFERROR(AG554/AG562,"-")</f>
        <v>0.69599999999999995</v>
      </c>
      <c r="AI554" s="195">
        <v>0</v>
      </c>
      <c r="AJ554" s="195">
        <v>0</v>
      </c>
      <c r="AK554" s="195">
        <f t="shared" si="206"/>
        <v>0</v>
      </c>
      <c r="AL554" s="195" t="str">
        <f t="shared" si="207"/>
        <v>-</v>
      </c>
      <c r="AM554" s="106">
        <f t="shared" si="208"/>
        <v>0</v>
      </c>
      <c r="AN554" s="109">
        <v>563</v>
      </c>
      <c r="AO554" s="194">
        <f>IFERROR(AN554/AN562,"-")</f>
        <v>0.85303030303030303</v>
      </c>
      <c r="AP554" s="195">
        <v>0</v>
      </c>
      <c r="AQ554" s="195">
        <v>0</v>
      </c>
      <c r="AR554" s="195">
        <f t="shared" si="209"/>
        <v>0</v>
      </c>
      <c r="AS554" s="195" t="str">
        <f t="shared" si="210"/>
        <v>-</v>
      </c>
      <c r="AT554" s="106">
        <f t="shared" si="211"/>
        <v>0</v>
      </c>
      <c r="AU554" s="109">
        <v>0</v>
      </c>
      <c r="AV554" s="194">
        <f>IFERROR(AU554/AU562,"-")</f>
        <v>0</v>
      </c>
      <c r="AW554" s="195">
        <v>0</v>
      </c>
      <c r="AX554" s="195">
        <v>0</v>
      </c>
      <c r="AY554" s="195" t="str">
        <f t="shared" si="212"/>
        <v>-</v>
      </c>
      <c r="AZ554" s="195" t="str">
        <f t="shared" si="213"/>
        <v>-</v>
      </c>
      <c r="BA554" s="106" t="str">
        <f t="shared" si="214"/>
        <v>-</v>
      </c>
      <c r="BB554" s="109">
        <v>798</v>
      </c>
      <c r="BC554" s="194">
        <f>IFERROR(BB554/BB562,"-")</f>
        <v>0.94887039239001192</v>
      </c>
      <c r="BD554" s="195">
        <v>0</v>
      </c>
      <c r="BE554" s="195">
        <v>0</v>
      </c>
      <c r="BF554" s="195">
        <f t="shared" si="215"/>
        <v>0</v>
      </c>
      <c r="BG554" s="195" t="str">
        <f t="shared" si="216"/>
        <v>-</v>
      </c>
      <c r="BH554" s="106">
        <f t="shared" si="217"/>
        <v>0</v>
      </c>
      <c r="BJ554" s="59"/>
    </row>
    <row r="555" spans="2:62" s="8" customFormat="1">
      <c r="B555" s="404"/>
      <c r="C555" s="407"/>
      <c r="D555" s="105" t="s">
        <v>129</v>
      </c>
      <c r="E555" s="110">
        <v>14</v>
      </c>
      <c r="F555" s="196">
        <f>IFERROR(E555/E562,"-")</f>
        <v>0.15053763440860216</v>
      </c>
      <c r="G555" s="52">
        <v>697376</v>
      </c>
      <c r="H555" s="52">
        <v>3</v>
      </c>
      <c r="I555" s="52">
        <f t="shared" si="218"/>
        <v>49812.571428571428</v>
      </c>
      <c r="J555" s="52">
        <f t="shared" si="195"/>
        <v>232458.66666666666</v>
      </c>
      <c r="K555" s="10">
        <f t="shared" si="196"/>
        <v>0.21428571428571427</v>
      </c>
      <c r="L555" s="110">
        <v>122</v>
      </c>
      <c r="M555" s="196">
        <f>IFERROR(L555/L562,"-")</f>
        <v>9.1385767790262168E-2</v>
      </c>
      <c r="N555" s="52">
        <v>3217704</v>
      </c>
      <c r="O555" s="52">
        <v>25</v>
      </c>
      <c r="P555" s="52">
        <f t="shared" si="197"/>
        <v>26374.622950819674</v>
      </c>
      <c r="Q555" s="52">
        <f t="shared" si="198"/>
        <v>128708.16</v>
      </c>
      <c r="R555" s="10">
        <f t="shared" si="199"/>
        <v>0.20491803278688525</v>
      </c>
      <c r="S555" s="110">
        <v>8</v>
      </c>
      <c r="T555" s="196">
        <f>IFERROR(S555/S562,"-")</f>
        <v>8.5106382978723402E-2</v>
      </c>
      <c r="U555" s="52">
        <v>251118</v>
      </c>
      <c r="V555" s="52">
        <v>3</v>
      </c>
      <c r="W555" s="52">
        <f t="shared" si="200"/>
        <v>31389.75</v>
      </c>
      <c r="X555" s="52">
        <f t="shared" si="201"/>
        <v>83706</v>
      </c>
      <c r="Y555" s="10">
        <f t="shared" si="202"/>
        <v>0.375</v>
      </c>
      <c r="Z555" s="110">
        <v>3</v>
      </c>
      <c r="AA555" s="196">
        <f>IFERROR(Z555/Z562,"-")</f>
        <v>1.4999999999999999E-2</v>
      </c>
      <c r="AB555" s="52">
        <v>306609</v>
      </c>
      <c r="AC555" s="52">
        <v>2</v>
      </c>
      <c r="AD555" s="52">
        <f t="shared" si="203"/>
        <v>102203</v>
      </c>
      <c r="AE555" s="52">
        <f t="shared" si="204"/>
        <v>153304.5</v>
      </c>
      <c r="AF555" s="10">
        <f t="shared" si="205"/>
        <v>0.66666666666666663</v>
      </c>
      <c r="AG555" s="110">
        <v>57</v>
      </c>
      <c r="AH555" s="196">
        <f>IFERROR(AG555/AG562,"-")</f>
        <v>0.152</v>
      </c>
      <c r="AI555" s="52">
        <v>1741164</v>
      </c>
      <c r="AJ555" s="52">
        <v>13</v>
      </c>
      <c r="AK555" s="52">
        <f t="shared" si="206"/>
        <v>30546.736842105263</v>
      </c>
      <c r="AL555" s="52">
        <f t="shared" si="207"/>
        <v>133935.69230769231</v>
      </c>
      <c r="AM555" s="10">
        <f t="shared" si="208"/>
        <v>0.22807017543859648</v>
      </c>
      <c r="AN555" s="110">
        <v>54</v>
      </c>
      <c r="AO555" s="196">
        <f>IFERROR(AN555/AN562,"-")</f>
        <v>8.1818181818181818E-2</v>
      </c>
      <c r="AP555" s="52">
        <v>918813</v>
      </c>
      <c r="AQ555" s="52">
        <v>7</v>
      </c>
      <c r="AR555" s="52">
        <f t="shared" si="209"/>
        <v>17015.055555555555</v>
      </c>
      <c r="AS555" s="52">
        <f t="shared" si="210"/>
        <v>131259</v>
      </c>
      <c r="AT555" s="10">
        <f t="shared" si="211"/>
        <v>0.12962962962962962</v>
      </c>
      <c r="AU555" s="110">
        <v>0</v>
      </c>
      <c r="AV555" s="196">
        <f>IFERROR(AU555/AU562,"-")</f>
        <v>0</v>
      </c>
      <c r="AW555" s="52">
        <v>0</v>
      </c>
      <c r="AX555" s="52">
        <v>0</v>
      </c>
      <c r="AY555" s="52" t="str">
        <f t="shared" si="212"/>
        <v>-</v>
      </c>
      <c r="AZ555" s="52" t="str">
        <f t="shared" si="213"/>
        <v>-</v>
      </c>
      <c r="BA555" s="10" t="str">
        <f t="shared" si="214"/>
        <v>-</v>
      </c>
      <c r="BB555" s="110">
        <v>23</v>
      </c>
      <c r="BC555" s="196">
        <f>IFERROR(BB555/BB562,"-")</f>
        <v>2.7348394768133173E-2</v>
      </c>
      <c r="BD555" s="52">
        <v>366870</v>
      </c>
      <c r="BE555" s="52">
        <v>2</v>
      </c>
      <c r="BF555" s="52">
        <f t="shared" si="215"/>
        <v>15950.869565217392</v>
      </c>
      <c r="BG555" s="52">
        <f t="shared" si="216"/>
        <v>183435</v>
      </c>
      <c r="BH555" s="10">
        <f t="shared" si="217"/>
        <v>8.6956521739130432E-2</v>
      </c>
      <c r="BJ555" s="59"/>
    </row>
    <row r="556" spans="2:62" s="8" customFormat="1">
      <c r="B556" s="404"/>
      <c r="C556" s="407"/>
      <c r="D556" s="105" t="s">
        <v>130</v>
      </c>
      <c r="E556" s="110">
        <v>9</v>
      </c>
      <c r="F556" s="196">
        <f>IFERROR(E556/E562,"-")</f>
        <v>9.6774193548387094E-2</v>
      </c>
      <c r="G556" s="52">
        <v>2506645</v>
      </c>
      <c r="H556" s="52">
        <v>6</v>
      </c>
      <c r="I556" s="52">
        <f t="shared" si="218"/>
        <v>278516.11111111112</v>
      </c>
      <c r="J556" s="52">
        <f t="shared" si="195"/>
        <v>417774.16666666669</v>
      </c>
      <c r="K556" s="10">
        <f t="shared" si="196"/>
        <v>0.66666666666666663</v>
      </c>
      <c r="L556" s="110">
        <v>33</v>
      </c>
      <c r="M556" s="196">
        <f>IFERROR(L556/L562,"-")</f>
        <v>2.4719101123595506E-2</v>
      </c>
      <c r="N556" s="52">
        <v>6995104</v>
      </c>
      <c r="O556" s="52">
        <v>18</v>
      </c>
      <c r="P556" s="52">
        <f t="shared" si="197"/>
        <v>211972.84848484848</v>
      </c>
      <c r="Q556" s="52">
        <f t="shared" si="198"/>
        <v>388616.88888888888</v>
      </c>
      <c r="R556" s="10">
        <f t="shared" si="199"/>
        <v>0.54545454545454541</v>
      </c>
      <c r="S556" s="110">
        <v>0</v>
      </c>
      <c r="T556" s="196">
        <f>IFERROR(S556/S562,"-")</f>
        <v>0</v>
      </c>
      <c r="U556" s="52">
        <v>0</v>
      </c>
      <c r="V556" s="52">
        <v>0</v>
      </c>
      <c r="W556" s="52" t="str">
        <f t="shared" si="200"/>
        <v>-</v>
      </c>
      <c r="X556" s="52" t="str">
        <f t="shared" si="201"/>
        <v>-</v>
      </c>
      <c r="Y556" s="10" t="str">
        <f t="shared" si="202"/>
        <v>-</v>
      </c>
      <c r="Z556" s="110">
        <v>0</v>
      </c>
      <c r="AA556" s="196">
        <f>IFERROR(Z556/Z562,"-")</f>
        <v>0</v>
      </c>
      <c r="AB556" s="52">
        <v>0</v>
      </c>
      <c r="AC556" s="52">
        <v>0</v>
      </c>
      <c r="AD556" s="52" t="str">
        <f t="shared" si="203"/>
        <v>-</v>
      </c>
      <c r="AE556" s="52" t="str">
        <f t="shared" si="204"/>
        <v>-</v>
      </c>
      <c r="AF556" s="10" t="str">
        <f t="shared" si="205"/>
        <v>-</v>
      </c>
      <c r="AG556" s="110">
        <v>19</v>
      </c>
      <c r="AH556" s="196">
        <f>IFERROR(AG556/AG562,"-")</f>
        <v>5.0666666666666665E-2</v>
      </c>
      <c r="AI556" s="52">
        <v>4695808</v>
      </c>
      <c r="AJ556" s="52">
        <v>12</v>
      </c>
      <c r="AK556" s="52">
        <f t="shared" si="206"/>
        <v>247147.78947368421</v>
      </c>
      <c r="AL556" s="52">
        <f t="shared" si="207"/>
        <v>391317.33333333331</v>
      </c>
      <c r="AM556" s="10">
        <f t="shared" si="208"/>
        <v>0.63157894736842102</v>
      </c>
      <c r="AN556" s="110">
        <v>14</v>
      </c>
      <c r="AO556" s="196">
        <f>IFERROR(AN556/AN562,"-")</f>
        <v>2.1212121212121213E-2</v>
      </c>
      <c r="AP556" s="52">
        <v>2299296</v>
      </c>
      <c r="AQ556" s="52">
        <v>6</v>
      </c>
      <c r="AR556" s="52">
        <f t="shared" si="209"/>
        <v>164235.42857142858</v>
      </c>
      <c r="AS556" s="52">
        <f t="shared" si="210"/>
        <v>383216</v>
      </c>
      <c r="AT556" s="10">
        <f t="shared" si="211"/>
        <v>0.42857142857142855</v>
      </c>
      <c r="AU556" s="110">
        <v>0</v>
      </c>
      <c r="AV556" s="196">
        <f>IFERROR(AU556/AU562,"-")</f>
        <v>0</v>
      </c>
      <c r="AW556" s="52">
        <v>0</v>
      </c>
      <c r="AX556" s="52">
        <v>0</v>
      </c>
      <c r="AY556" s="52" t="str">
        <f t="shared" si="212"/>
        <v>-</v>
      </c>
      <c r="AZ556" s="52" t="str">
        <f t="shared" si="213"/>
        <v>-</v>
      </c>
      <c r="BA556" s="10" t="str">
        <f t="shared" si="214"/>
        <v>-</v>
      </c>
      <c r="BB556" s="110">
        <v>6</v>
      </c>
      <c r="BC556" s="196">
        <f>IFERROR(BB556/BB562,"-")</f>
        <v>7.1343638525564806E-3</v>
      </c>
      <c r="BD556" s="52">
        <v>1296216</v>
      </c>
      <c r="BE556" s="52">
        <v>3</v>
      </c>
      <c r="BF556" s="52">
        <f t="shared" si="215"/>
        <v>216036</v>
      </c>
      <c r="BG556" s="52">
        <f t="shared" si="216"/>
        <v>432072</v>
      </c>
      <c r="BH556" s="10">
        <f t="shared" si="217"/>
        <v>0.5</v>
      </c>
      <c r="BJ556" s="59"/>
    </row>
    <row r="557" spans="2:62" s="8" customFormat="1">
      <c r="B557" s="404"/>
      <c r="C557" s="407"/>
      <c r="D557" s="105" t="s">
        <v>131</v>
      </c>
      <c r="E557" s="109">
        <v>8</v>
      </c>
      <c r="F557" s="194">
        <f>IFERROR(E557/E562,"-")</f>
        <v>8.6021505376344093E-2</v>
      </c>
      <c r="G557" s="195">
        <v>7097163</v>
      </c>
      <c r="H557" s="195">
        <v>8</v>
      </c>
      <c r="I557" s="195">
        <f t="shared" si="218"/>
        <v>887145.375</v>
      </c>
      <c r="J557" s="195">
        <f t="shared" si="195"/>
        <v>887145.375</v>
      </c>
      <c r="K557" s="106">
        <f t="shared" si="196"/>
        <v>1</v>
      </c>
      <c r="L557" s="109">
        <v>44</v>
      </c>
      <c r="M557" s="194">
        <f>IFERROR(L557/L562,"-")</f>
        <v>3.2958801498127341E-2</v>
      </c>
      <c r="N557" s="195">
        <v>34050977</v>
      </c>
      <c r="O557" s="195">
        <v>38</v>
      </c>
      <c r="P557" s="195">
        <f t="shared" si="197"/>
        <v>773885.84090909094</v>
      </c>
      <c r="Q557" s="195">
        <f t="shared" si="198"/>
        <v>896078.34210526315</v>
      </c>
      <c r="R557" s="106">
        <f t="shared" si="199"/>
        <v>0.86363636363636365</v>
      </c>
      <c r="S557" s="109">
        <v>3</v>
      </c>
      <c r="T557" s="194">
        <f>IFERROR(S557/S562,"-")</f>
        <v>3.1914893617021274E-2</v>
      </c>
      <c r="U557" s="195">
        <v>4167102</v>
      </c>
      <c r="V557" s="195">
        <v>3</v>
      </c>
      <c r="W557" s="195">
        <f t="shared" si="200"/>
        <v>1389034</v>
      </c>
      <c r="X557" s="195">
        <f t="shared" si="201"/>
        <v>1389034</v>
      </c>
      <c r="Y557" s="106">
        <f t="shared" si="202"/>
        <v>1</v>
      </c>
      <c r="Z557" s="109">
        <v>3</v>
      </c>
      <c r="AA557" s="194">
        <f>IFERROR(Z557/Z562,"-")</f>
        <v>1.4999999999999999E-2</v>
      </c>
      <c r="AB557" s="195">
        <v>2089020</v>
      </c>
      <c r="AC557" s="195">
        <v>2</v>
      </c>
      <c r="AD557" s="195">
        <f t="shared" si="203"/>
        <v>696340</v>
      </c>
      <c r="AE557" s="195">
        <f t="shared" si="204"/>
        <v>1044510</v>
      </c>
      <c r="AF557" s="106">
        <f t="shared" si="205"/>
        <v>0.66666666666666663</v>
      </c>
      <c r="AG557" s="109">
        <v>21</v>
      </c>
      <c r="AH557" s="194">
        <f>IFERROR(AG557/AG562,"-")</f>
        <v>5.6000000000000001E-2</v>
      </c>
      <c r="AI557" s="195">
        <v>14725645</v>
      </c>
      <c r="AJ557" s="195">
        <v>17</v>
      </c>
      <c r="AK557" s="195">
        <f t="shared" si="206"/>
        <v>701221.19047619053</v>
      </c>
      <c r="AL557" s="195">
        <f t="shared" si="207"/>
        <v>866214.4117647059</v>
      </c>
      <c r="AM557" s="106">
        <f t="shared" si="208"/>
        <v>0.80952380952380953</v>
      </c>
      <c r="AN557" s="109">
        <v>17</v>
      </c>
      <c r="AO557" s="194">
        <f>IFERROR(AN557/AN562,"-")</f>
        <v>2.5757575757575757E-2</v>
      </c>
      <c r="AP557" s="195">
        <v>13069210</v>
      </c>
      <c r="AQ557" s="195">
        <v>16</v>
      </c>
      <c r="AR557" s="195">
        <f t="shared" si="209"/>
        <v>768777.0588235294</v>
      </c>
      <c r="AS557" s="195">
        <f t="shared" si="210"/>
        <v>816825.625</v>
      </c>
      <c r="AT557" s="106">
        <f t="shared" si="211"/>
        <v>0.94117647058823528</v>
      </c>
      <c r="AU557" s="109">
        <v>0</v>
      </c>
      <c r="AV557" s="194">
        <f>IFERROR(AU557/AU562,"-")</f>
        <v>0</v>
      </c>
      <c r="AW557" s="195">
        <v>0</v>
      </c>
      <c r="AX557" s="195">
        <v>0</v>
      </c>
      <c r="AY557" s="195" t="str">
        <f t="shared" si="212"/>
        <v>-</v>
      </c>
      <c r="AZ557" s="195" t="str">
        <f t="shared" si="213"/>
        <v>-</v>
      </c>
      <c r="BA557" s="106" t="str">
        <f t="shared" si="214"/>
        <v>-</v>
      </c>
      <c r="BB557" s="109">
        <v>10</v>
      </c>
      <c r="BC557" s="194">
        <f>IFERROR(BB557/BB562,"-")</f>
        <v>1.1890606420927468E-2</v>
      </c>
      <c r="BD557" s="195">
        <v>8062460</v>
      </c>
      <c r="BE557" s="195">
        <v>9</v>
      </c>
      <c r="BF557" s="195">
        <f t="shared" si="215"/>
        <v>806246</v>
      </c>
      <c r="BG557" s="195">
        <f t="shared" si="216"/>
        <v>895828.88888888888</v>
      </c>
      <c r="BH557" s="106">
        <f t="shared" si="217"/>
        <v>0.9</v>
      </c>
      <c r="BJ557" s="59"/>
    </row>
    <row r="558" spans="2:62" s="8" customFormat="1">
      <c r="B558" s="404"/>
      <c r="C558" s="407"/>
      <c r="D558" s="105" t="s">
        <v>133</v>
      </c>
      <c r="E558" s="110">
        <v>3</v>
      </c>
      <c r="F558" s="196">
        <f>IFERROR(E558/E562,"-")</f>
        <v>3.2258064516129031E-2</v>
      </c>
      <c r="G558" s="52">
        <v>2208285</v>
      </c>
      <c r="H558" s="52">
        <v>3</v>
      </c>
      <c r="I558" s="52">
        <f t="shared" si="218"/>
        <v>736095</v>
      </c>
      <c r="J558" s="52">
        <f t="shared" si="195"/>
        <v>736095</v>
      </c>
      <c r="K558" s="10">
        <f t="shared" si="196"/>
        <v>1</v>
      </c>
      <c r="L558" s="110">
        <v>19</v>
      </c>
      <c r="M558" s="196">
        <f>IFERROR(L558/L562,"-")</f>
        <v>1.4232209737827715E-2</v>
      </c>
      <c r="N558" s="52">
        <v>22750061</v>
      </c>
      <c r="O558" s="52">
        <v>17</v>
      </c>
      <c r="P558" s="52">
        <f t="shared" si="197"/>
        <v>1197371.6315789474</v>
      </c>
      <c r="Q558" s="52">
        <f t="shared" si="198"/>
        <v>1338238.8823529412</v>
      </c>
      <c r="R558" s="10">
        <f t="shared" si="199"/>
        <v>0.89473684210526316</v>
      </c>
      <c r="S558" s="110">
        <v>0</v>
      </c>
      <c r="T558" s="196">
        <f>IFERROR(S558/S562,"-")</f>
        <v>0</v>
      </c>
      <c r="U558" s="52">
        <v>0</v>
      </c>
      <c r="V558" s="52">
        <v>0</v>
      </c>
      <c r="W558" s="52" t="str">
        <f t="shared" si="200"/>
        <v>-</v>
      </c>
      <c r="X558" s="52" t="str">
        <f t="shared" si="201"/>
        <v>-</v>
      </c>
      <c r="Y558" s="10" t="str">
        <f t="shared" si="202"/>
        <v>-</v>
      </c>
      <c r="Z558" s="110">
        <v>0</v>
      </c>
      <c r="AA558" s="196">
        <f>IFERROR(Z558/Z562,"-")</f>
        <v>0</v>
      </c>
      <c r="AB558" s="52">
        <v>0</v>
      </c>
      <c r="AC558" s="52">
        <v>0</v>
      </c>
      <c r="AD558" s="52" t="str">
        <f t="shared" si="203"/>
        <v>-</v>
      </c>
      <c r="AE558" s="52" t="str">
        <f t="shared" si="204"/>
        <v>-</v>
      </c>
      <c r="AF558" s="10" t="str">
        <f t="shared" si="205"/>
        <v>-</v>
      </c>
      <c r="AG558" s="110">
        <v>8</v>
      </c>
      <c r="AH558" s="196">
        <f>IFERROR(AG558/AG562,"-")</f>
        <v>2.1333333333333333E-2</v>
      </c>
      <c r="AI558" s="52">
        <v>13214522</v>
      </c>
      <c r="AJ558" s="52">
        <v>7</v>
      </c>
      <c r="AK558" s="52">
        <f t="shared" si="206"/>
        <v>1651815.25</v>
      </c>
      <c r="AL558" s="52">
        <f t="shared" si="207"/>
        <v>1887788.857142857</v>
      </c>
      <c r="AM558" s="10">
        <f t="shared" si="208"/>
        <v>0.875</v>
      </c>
      <c r="AN558" s="110">
        <v>9</v>
      </c>
      <c r="AO558" s="196">
        <f>IFERROR(AN558/AN562,"-")</f>
        <v>1.3636363636363636E-2</v>
      </c>
      <c r="AP558" s="52">
        <v>7811717</v>
      </c>
      <c r="AQ558" s="52">
        <v>8</v>
      </c>
      <c r="AR558" s="52">
        <f t="shared" si="209"/>
        <v>867968.5555555555</v>
      </c>
      <c r="AS558" s="52">
        <f t="shared" si="210"/>
        <v>976464.625</v>
      </c>
      <c r="AT558" s="10">
        <f t="shared" si="211"/>
        <v>0.88888888888888884</v>
      </c>
      <c r="AU558" s="110">
        <v>19</v>
      </c>
      <c r="AV558" s="196">
        <f>IFERROR(AU558/AU562,"-")</f>
        <v>0.54285714285714282</v>
      </c>
      <c r="AW558" s="52">
        <v>22750061</v>
      </c>
      <c r="AX558" s="52">
        <v>17</v>
      </c>
      <c r="AY558" s="52">
        <f t="shared" si="212"/>
        <v>1197371.6315789474</v>
      </c>
      <c r="AZ558" s="52">
        <f t="shared" si="213"/>
        <v>1338238.8823529412</v>
      </c>
      <c r="BA558" s="10">
        <f t="shared" si="214"/>
        <v>0.89473684210526316</v>
      </c>
      <c r="BB558" s="110">
        <v>1</v>
      </c>
      <c r="BC558" s="196">
        <f>IFERROR(BB558/BB562,"-")</f>
        <v>1.1890606420927466E-3</v>
      </c>
      <c r="BD558" s="52">
        <v>628767</v>
      </c>
      <c r="BE558" s="52">
        <v>1</v>
      </c>
      <c r="BF558" s="52">
        <f t="shared" si="215"/>
        <v>628767</v>
      </c>
      <c r="BG558" s="52">
        <f t="shared" si="216"/>
        <v>628767</v>
      </c>
      <c r="BH558" s="10">
        <f t="shared" si="217"/>
        <v>1</v>
      </c>
      <c r="BJ558" s="59"/>
    </row>
    <row r="559" spans="2:62" s="8" customFormat="1">
      <c r="B559" s="404"/>
      <c r="C559" s="407"/>
      <c r="D559" s="105" t="s">
        <v>134</v>
      </c>
      <c r="E559" s="109">
        <v>3</v>
      </c>
      <c r="F559" s="194">
        <f>IFERROR(E559/E562,"-")</f>
        <v>3.2258064516129031E-2</v>
      </c>
      <c r="G559" s="195">
        <v>5478014</v>
      </c>
      <c r="H559" s="195">
        <v>2</v>
      </c>
      <c r="I559" s="195">
        <f t="shared" si="218"/>
        <v>1826004.6666666667</v>
      </c>
      <c r="J559" s="195">
        <f t="shared" si="195"/>
        <v>2739007</v>
      </c>
      <c r="K559" s="106">
        <f t="shared" si="196"/>
        <v>0.66666666666666663</v>
      </c>
      <c r="L559" s="109">
        <v>10</v>
      </c>
      <c r="M559" s="194">
        <f>IFERROR(L559/L562,"-")</f>
        <v>7.4906367041198503E-3</v>
      </c>
      <c r="N559" s="195">
        <v>11697403</v>
      </c>
      <c r="O559" s="195">
        <v>9</v>
      </c>
      <c r="P559" s="195">
        <f t="shared" si="197"/>
        <v>1169740.3</v>
      </c>
      <c r="Q559" s="195">
        <f t="shared" si="198"/>
        <v>1299711.4444444445</v>
      </c>
      <c r="R559" s="106">
        <f t="shared" si="199"/>
        <v>0.9</v>
      </c>
      <c r="S559" s="109">
        <v>0</v>
      </c>
      <c r="T559" s="194">
        <f>IFERROR(S559/S562,"-")</f>
        <v>0</v>
      </c>
      <c r="U559" s="195">
        <v>0</v>
      </c>
      <c r="V559" s="195">
        <v>0</v>
      </c>
      <c r="W559" s="195" t="str">
        <f t="shared" si="200"/>
        <v>-</v>
      </c>
      <c r="X559" s="195" t="str">
        <f t="shared" si="201"/>
        <v>-</v>
      </c>
      <c r="Y559" s="106" t="str">
        <f t="shared" si="202"/>
        <v>-</v>
      </c>
      <c r="Z559" s="109">
        <v>0</v>
      </c>
      <c r="AA559" s="194">
        <f>IFERROR(Z559/Z562,"-")</f>
        <v>0</v>
      </c>
      <c r="AB559" s="195">
        <v>0</v>
      </c>
      <c r="AC559" s="195">
        <v>0</v>
      </c>
      <c r="AD559" s="195" t="str">
        <f t="shared" si="203"/>
        <v>-</v>
      </c>
      <c r="AE559" s="195" t="str">
        <f t="shared" si="204"/>
        <v>-</v>
      </c>
      <c r="AF559" s="106" t="str">
        <f t="shared" si="205"/>
        <v>-</v>
      </c>
      <c r="AG559" s="109">
        <v>5</v>
      </c>
      <c r="AH559" s="194">
        <f>IFERROR(AG559/AG562,"-")</f>
        <v>1.3333333333333334E-2</v>
      </c>
      <c r="AI559" s="195">
        <v>10414794</v>
      </c>
      <c r="AJ559" s="195">
        <v>5</v>
      </c>
      <c r="AK559" s="195">
        <f t="shared" si="206"/>
        <v>2082958.8</v>
      </c>
      <c r="AL559" s="195">
        <f t="shared" si="207"/>
        <v>2082958.8</v>
      </c>
      <c r="AM559" s="106">
        <f t="shared" si="208"/>
        <v>1</v>
      </c>
      <c r="AN559" s="109">
        <v>3</v>
      </c>
      <c r="AO559" s="194">
        <f>IFERROR(AN559/AN562,"-")</f>
        <v>4.5454545454545452E-3</v>
      </c>
      <c r="AP559" s="195">
        <v>945660</v>
      </c>
      <c r="AQ559" s="195">
        <v>3</v>
      </c>
      <c r="AR559" s="195">
        <f t="shared" si="209"/>
        <v>315220</v>
      </c>
      <c r="AS559" s="195">
        <f t="shared" si="210"/>
        <v>315220</v>
      </c>
      <c r="AT559" s="106">
        <f t="shared" si="211"/>
        <v>1</v>
      </c>
      <c r="AU559" s="109">
        <v>10</v>
      </c>
      <c r="AV559" s="194">
        <f>IFERROR(AU559/AU562,"-")</f>
        <v>0.2857142857142857</v>
      </c>
      <c r="AW559" s="195">
        <v>11697403</v>
      </c>
      <c r="AX559" s="195">
        <v>9</v>
      </c>
      <c r="AY559" s="195">
        <f t="shared" si="212"/>
        <v>1169740.3</v>
      </c>
      <c r="AZ559" s="195">
        <f t="shared" si="213"/>
        <v>1299711.4444444445</v>
      </c>
      <c r="BA559" s="106">
        <f t="shared" si="214"/>
        <v>0.9</v>
      </c>
      <c r="BB559" s="109">
        <v>1</v>
      </c>
      <c r="BC559" s="194">
        <f>IFERROR(BB559/BB562,"-")</f>
        <v>1.1890606420927466E-3</v>
      </c>
      <c r="BD559" s="195">
        <v>285052</v>
      </c>
      <c r="BE559" s="195">
        <v>1</v>
      </c>
      <c r="BF559" s="195">
        <f t="shared" si="215"/>
        <v>285052</v>
      </c>
      <c r="BG559" s="195">
        <f t="shared" si="216"/>
        <v>285052</v>
      </c>
      <c r="BH559" s="106">
        <f t="shared" si="217"/>
        <v>1</v>
      </c>
      <c r="BJ559" s="59"/>
    </row>
    <row r="560" spans="2:62" s="8" customFormat="1">
      <c r="B560" s="404"/>
      <c r="C560" s="407"/>
      <c r="D560" s="105" t="s">
        <v>135</v>
      </c>
      <c r="E560" s="110">
        <v>1</v>
      </c>
      <c r="F560" s="196">
        <f>IFERROR(E560/E562,"-")</f>
        <v>1.0752688172043012E-2</v>
      </c>
      <c r="G560" s="52">
        <v>1738040</v>
      </c>
      <c r="H560" s="52">
        <v>1</v>
      </c>
      <c r="I560" s="52">
        <f t="shared" si="218"/>
        <v>1738040</v>
      </c>
      <c r="J560" s="52">
        <f t="shared" si="195"/>
        <v>1738040</v>
      </c>
      <c r="K560" s="10">
        <f t="shared" si="196"/>
        <v>1</v>
      </c>
      <c r="L560" s="110">
        <v>3</v>
      </c>
      <c r="M560" s="196">
        <f>IFERROR(L560/L562,"-")</f>
        <v>2.2471910112359553E-3</v>
      </c>
      <c r="N560" s="52">
        <v>3174812</v>
      </c>
      <c r="O560" s="52">
        <v>3</v>
      </c>
      <c r="P560" s="52">
        <f t="shared" si="197"/>
        <v>1058270.6666666667</v>
      </c>
      <c r="Q560" s="52">
        <f t="shared" si="198"/>
        <v>1058270.6666666667</v>
      </c>
      <c r="R560" s="10">
        <f t="shared" si="199"/>
        <v>1</v>
      </c>
      <c r="S560" s="110">
        <v>0</v>
      </c>
      <c r="T560" s="196">
        <f>IFERROR(S560/S562,"-")</f>
        <v>0</v>
      </c>
      <c r="U560" s="52">
        <v>0</v>
      </c>
      <c r="V560" s="52">
        <v>0</v>
      </c>
      <c r="W560" s="52" t="str">
        <f t="shared" si="200"/>
        <v>-</v>
      </c>
      <c r="X560" s="52" t="str">
        <f t="shared" si="201"/>
        <v>-</v>
      </c>
      <c r="Y560" s="10" t="str">
        <f t="shared" si="202"/>
        <v>-</v>
      </c>
      <c r="Z560" s="110">
        <v>0</v>
      </c>
      <c r="AA560" s="196">
        <f>IFERROR(Z560/Z562,"-")</f>
        <v>0</v>
      </c>
      <c r="AB560" s="52">
        <v>0</v>
      </c>
      <c r="AC560" s="52">
        <v>0</v>
      </c>
      <c r="AD560" s="52" t="str">
        <f t="shared" si="203"/>
        <v>-</v>
      </c>
      <c r="AE560" s="52" t="str">
        <f t="shared" si="204"/>
        <v>-</v>
      </c>
      <c r="AF560" s="10" t="str">
        <f t="shared" si="205"/>
        <v>-</v>
      </c>
      <c r="AG560" s="110">
        <v>2</v>
      </c>
      <c r="AH560" s="196">
        <f>IFERROR(AG560/AG562,"-")</f>
        <v>5.3333333333333332E-3</v>
      </c>
      <c r="AI560" s="52">
        <v>3130852</v>
      </c>
      <c r="AJ560" s="52">
        <v>2</v>
      </c>
      <c r="AK560" s="52">
        <f t="shared" si="206"/>
        <v>1565426</v>
      </c>
      <c r="AL560" s="52">
        <f t="shared" si="207"/>
        <v>1565426</v>
      </c>
      <c r="AM560" s="10">
        <f t="shared" si="208"/>
        <v>1</v>
      </c>
      <c r="AN560" s="110">
        <v>0</v>
      </c>
      <c r="AO560" s="196">
        <f>IFERROR(AN560/AN562,"-")</f>
        <v>0</v>
      </c>
      <c r="AP560" s="52">
        <v>0</v>
      </c>
      <c r="AQ560" s="52">
        <v>0</v>
      </c>
      <c r="AR560" s="52" t="str">
        <f t="shared" si="209"/>
        <v>-</v>
      </c>
      <c r="AS560" s="52" t="str">
        <f t="shared" si="210"/>
        <v>-</v>
      </c>
      <c r="AT560" s="10" t="str">
        <f t="shared" si="211"/>
        <v>-</v>
      </c>
      <c r="AU560" s="110">
        <v>3</v>
      </c>
      <c r="AV560" s="196">
        <f>IFERROR(AU560/AU562,"-")</f>
        <v>8.5714285714285715E-2</v>
      </c>
      <c r="AW560" s="52">
        <v>3174812</v>
      </c>
      <c r="AX560" s="52">
        <v>3</v>
      </c>
      <c r="AY560" s="52">
        <f t="shared" si="212"/>
        <v>1058270.6666666667</v>
      </c>
      <c r="AZ560" s="52">
        <f t="shared" si="213"/>
        <v>1058270.6666666667</v>
      </c>
      <c r="BA560" s="10">
        <f t="shared" si="214"/>
        <v>1</v>
      </c>
      <c r="BB560" s="110">
        <v>1</v>
      </c>
      <c r="BC560" s="196">
        <f>IFERROR(BB560/BB562,"-")</f>
        <v>1.1890606420927466E-3</v>
      </c>
      <c r="BD560" s="52">
        <v>31608</v>
      </c>
      <c r="BE560" s="52">
        <v>1</v>
      </c>
      <c r="BF560" s="52">
        <f t="shared" si="215"/>
        <v>31608</v>
      </c>
      <c r="BG560" s="52">
        <f t="shared" si="216"/>
        <v>31608</v>
      </c>
      <c r="BH560" s="10">
        <f t="shared" si="217"/>
        <v>1</v>
      </c>
      <c r="BJ560" s="59"/>
    </row>
    <row r="561" spans="2:62" s="8" customFormat="1">
      <c r="B561" s="404"/>
      <c r="C561" s="407"/>
      <c r="D561" s="108" t="s">
        <v>136</v>
      </c>
      <c r="E561" s="303">
        <v>1</v>
      </c>
      <c r="F561" s="197">
        <f>IFERROR(E561/E562,"-")</f>
        <v>1.0752688172043012E-2</v>
      </c>
      <c r="G561" s="98">
        <v>488770</v>
      </c>
      <c r="H561" s="98">
        <v>1</v>
      </c>
      <c r="I561" s="98">
        <f t="shared" si="218"/>
        <v>488770</v>
      </c>
      <c r="J561" s="98">
        <f t="shared" si="195"/>
        <v>488770</v>
      </c>
      <c r="K561" s="26">
        <f t="shared" si="196"/>
        <v>1</v>
      </c>
      <c r="L561" s="303">
        <v>3</v>
      </c>
      <c r="M561" s="197">
        <f>IFERROR(L561/L562,"-")</f>
        <v>2.2471910112359553E-3</v>
      </c>
      <c r="N561" s="98">
        <v>9991180</v>
      </c>
      <c r="O561" s="98">
        <v>3</v>
      </c>
      <c r="P561" s="98">
        <f t="shared" si="197"/>
        <v>3330393.3333333335</v>
      </c>
      <c r="Q561" s="98">
        <f t="shared" si="198"/>
        <v>3330393.3333333335</v>
      </c>
      <c r="R561" s="26">
        <f t="shared" si="199"/>
        <v>1</v>
      </c>
      <c r="S561" s="303">
        <v>0</v>
      </c>
      <c r="T561" s="197">
        <f>IFERROR(S561/S562,"-")</f>
        <v>0</v>
      </c>
      <c r="U561" s="98">
        <v>0</v>
      </c>
      <c r="V561" s="98">
        <v>0</v>
      </c>
      <c r="W561" s="98" t="str">
        <f t="shared" si="200"/>
        <v>-</v>
      </c>
      <c r="X561" s="98" t="str">
        <f t="shared" si="201"/>
        <v>-</v>
      </c>
      <c r="Y561" s="26" t="str">
        <f t="shared" si="202"/>
        <v>-</v>
      </c>
      <c r="Z561" s="303">
        <v>0</v>
      </c>
      <c r="AA561" s="197">
        <f>IFERROR(Z561/Z562,"-")</f>
        <v>0</v>
      </c>
      <c r="AB561" s="98">
        <v>0</v>
      </c>
      <c r="AC561" s="98">
        <v>0</v>
      </c>
      <c r="AD561" s="98" t="str">
        <f t="shared" si="203"/>
        <v>-</v>
      </c>
      <c r="AE561" s="98" t="str">
        <f t="shared" si="204"/>
        <v>-</v>
      </c>
      <c r="AF561" s="26" t="str">
        <f t="shared" si="205"/>
        <v>-</v>
      </c>
      <c r="AG561" s="303">
        <v>2</v>
      </c>
      <c r="AH561" s="197">
        <f>IFERROR(AG561/AG562,"-")</f>
        <v>5.3333333333333332E-3</v>
      </c>
      <c r="AI561" s="98">
        <v>5739642</v>
      </c>
      <c r="AJ561" s="98">
        <v>2</v>
      </c>
      <c r="AK561" s="98">
        <f t="shared" si="206"/>
        <v>2869821</v>
      </c>
      <c r="AL561" s="98">
        <f t="shared" si="207"/>
        <v>2869821</v>
      </c>
      <c r="AM561" s="26">
        <f t="shared" si="208"/>
        <v>1</v>
      </c>
      <c r="AN561" s="303">
        <v>0</v>
      </c>
      <c r="AO561" s="197">
        <f>IFERROR(AN561/AN562,"-")</f>
        <v>0</v>
      </c>
      <c r="AP561" s="98">
        <v>0</v>
      </c>
      <c r="AQ561" s="98">
        <v>0</v>
      </c>
      <c r="AR561" s="98" t="str">
        <f t="shared" si="209"/>
        <v>-</v>
      </c>
      <c r="AS561" s="98" t="str">
        <f t="shared" si="210"/>
        <v>-</v>
      </c>
      <c r="AT561" s="26" t="str">
        <f t="shared" si="211"/>
        <v>-</v>
      </c>
      <c r="AU561" s="303">
        <v>3</v>
      </c>
      <c r="AV561" s="197">
        <f>IFERROR(AU561/AU562,"-")</f>
        <v>8.5714285714285715E-2</v>
      </c>
      <c r="AW561" s="98">
        <v>9991180</v>
      </c>
      <c r="AX561" s="98">
        <v>3</v>
      </c>
      <c r="AY561" s="98">
        <f t="shared" si="212"/>
        <v>3330393.3333333335</v>
      </c>
      <c r="AZ561" s="98">
        <f t="shared" si="213"/>
        <v>3330393.3333333335</v>
      </c>
      <c r="BA561" s="26">
        <f t="shared" si="214"/>
        <v>1</v>
      </c>
      <c r="BB561" s="303">
        <v>1</v>
      </c>
      <c r="BC561" s="197">
        <f>IFERROR(BB561/BB562,"-")</f>
        <v>1.1890606420927466E-3</v>
      </c>
      <c r="BD561" s="98">
        <v>610328</v>
      </c>
      <c r="BE561" s="98">
        <v>1</v>
      </c>
      <c r="BF561" s="98">
        <f t="shared" si="215"/>
        <v>610328</v>
      </c>
      <c r="BG561" s="98">
        <f t="shared" si="216"/>
        <v>610328</v>
      </c>
      <c r="BH561" s="26">
        <f t="shared" si="217"/>
        <v>1</v>
      </c>
      <c r="BJ561" s="59"/>
    </row>
    <row r="562" spans="2:62" s="8" customFormat="1">
      <c r="B562" s="405"/>
      <c r="C562" s="408"/>
      <c r="D562" s="221" t="s">
        <v>64</v>
      </c>
      <c r="E562" s="111">
        <f>SUM(E554:E561)</f>
        <v>93</v>
      </c>
      <c r="F562" s="198">
        <f>IFERROR(E562/E562,"-")</f>
        <v>1</v>
      </c>
      <c r="G562" s="99">
        <f>SUM(G554:G561)</f>
        <v>20214293</v>
      </c>
      <c r="H562" s="99">
        <f>SUM(H554:H561)</f>
        <v>24</v>
      </c>
      <c r="I562" s="99">
        <f t="shared" si="218"/>
        <v>217357.98924731184</v>
      </c>
      <c r="J562" s="99">
        <f t="shared" si="195"/>
        <v>842262.20833333337</v>
      </c>
      <c r="K562" s="87">
        <f t="shared" si="196"/>
        <v>0.25806451612903225</v>
      </c>
      <c r="L562" s="111">
        <f>SUM(L554:L561)</f>
        <v>1335</v>
      </c>
      <c r="M562" s="198">
        <f>IFERROR(L562/L562,"-")</f>
        <v>1</v>
      </c>
      <c r="N562" s="99">
        <f>SUM(N554:N561)</f>
        <v>91877241</v>
      </c>
      <c r="O562" s="99">
        <f>SUM(O554:O561)</f>
        <v>113</v>
      </c>
      <c r="P562" s="99">
        <f t="shared" si="197"/>
        <v>68821.903370786516</v>
      </c>
      <c r="Q562" s="99">
        <f t="shared" si="198"/>
        <v>813072.92920353985</v>
      </c>
      <c r="R562" s="87">
        <f t="shared" si="199"/>
        <v>8.4644194756554311E-2</v>
      </c>
      <c r="S562" s="111">
        <f>SUM(S554:S561)</f>
        <v>94</v>
      </c>
      <c r="T562" s="198">
        <f>IFERROR(S562/S562,"-")</f>
        <v>1</v>
      </c>
      <c r="U562" s="99">
        <f>SUM(U554:U561)</f>
        <v>4418220</v>
      </c>
      <c r="V562" s="99">
        <f>SUM(V554:V561)</f>
        <v>6</v>
      </c>
      <c r="W562" s="99">
        <f t="shared" si="200"/>
        <v>47002.340425531918</v>
      </c>
      <c r="X562" s="99">
        <f t="shared" si="201"/>
        <v>736370</v>
      </c>
      <c r="Y562" s="87">
        <f t="shared" si="202"/>
        <v>6.3829787234042548E-2</v>
      </c>
      <c r="Z562" s="111">
        <f>SUM(Z554:Z561)</f>
        <v>200</v>
      </c>
      <c r="AA562" s="198">
        <f>IFERROR(Z562/Z562,"-")</f>
        <v>1</v>
      </c>
      <c r="AB562" s="99">
        <f>SUM(AB554:AB561)</f>
        <v>2395629</v>
      </c>
      <c r="AC562" s="99">
        <f>SUM(AC554:AC561)</f>
        <v>4</v>
      </c>
      <c r="AD562" s="99">
        <f t="shared" si="203"/>
        <v>11978.145</v>
      </c>
      <c r="AE562" s="99">
        <f t="shared" si="204"/>
        <v>598907.25</v>
      </c>
      <c r="AF562" s="87">
        <f t="shared" si="205"/>
        <v>0.02</v>
      </c>
      <c r="AG562" s="111">
        <f>SUM(AG554:AG561)</f>
        <v>375</v>
      </c>
      <c r="AH562" s="198">
        <f>IFERROR(AG562/AG562,"-")</f>
        <v>1</v>
      </c>
      <c r="AI562" s="99">
        <f>SUM(AI554:AI561)</f>
        <v>53662427</v>
      </c>
      <c r="AJ562" s="99">
        <f>SUM(AJ554:AJ561)</f>
        <v>58</v>
      </c>
      <c r="AK562" s="99">
        <f t="shared" si="206"/>
        <v>143099.80533333332</v>
      </c>
      <c r="AL562" s="99">
        <f t="shared" si="207"/>
        <v>925214.25862068962</v>
      </c>
      <c r="AM562" s="87">
        <f t="shared" si="208"/>
        <v>0.15466666666666667</v>
      </c>
      <c r="AN562" s="111">
        <f>SUM(AN554:AN561)</f>
        <v>660</v>
      </c>
      <c r="AO562" s="198">
        <f>IFERROR(AN562/AN562,"-")</f>
        <v>1</v>
      </c>
      <c r="AP562" s="99">
        <f>SUM(AP554:AP561)</f>
        <v>25044696</v>
      </c>
      <c r="AQ562" s="99">
        <f>SUM(AQ554:AQ561)</f>
        <v>40</v>
      </c>
      <c r="AR562" s="99">
        <f t="shared" si="209"/>
        <v>37946.509090909094</v>
      </c>
      <c r="AS562" s="99">
        <f t="shared" si="210"/>
        <v>626117.4</v>
      </c>
      <c r="AT562" s="87">
        <f t="shared" si="211"/>
        <v>6.0606060606060608E-2</v>
      </c>
      <c r="AU562" s="111">
        <f>SUM(AU554:AU561)</f>
        <v>35</v>
      </c>
      <c r="AV562" s="198">
        <f>IFERROR(AU562/AU562,"-")</f>
        <v>1</v>
      </c>
      <c r="AW562" s="99">
        <f>SUM(AW554:AW561)</f>
        <v>47613456</v>
      </c>
      <c r="AX562" s="99">
        <f>SUM(AX554:AX561)</f>
        <v>32</v>
      </c>
      <c r="AY562" s="99">
        <f t="shared" si="212"/>
        <v>1360384.4571428571</v>
      </c>
      <c r="AZ562" s="99">
        <f t="shared" si="213"/>
        <v>1487920.5</v>
      </c>
      <c r="BA562" s="87">
        <f t="shared" si="214"/>
        <v>0.91428571428571426</v>
      </c>
      <c r="BB562" s="111">
        <f>SUM(BB554:BB561)</f>
        <v>841</v>
      </c>
      <c r="BC562" s="198">
        <f>IFERROR(BB562/BB562,"-")</f>
        <v>1</v>
      </c>
      <c r="BD562" s="99">
        <f>SUM(BD554:BD561)</f>
        <v>11281301</v>
      </c>
      <c r="BE562" s="99">
        <f>SUM(BE554:BE561)</f>
        <v>18</v>
      </c>
      <c r="BF562" s="99">
        <f t="shared" si="215"/>
        <v>13414.151010701546</v>
      </c>
      <c r="BG562" s="99">
        <f t="shared" si="216"/>
        <v>626738.9444444445</v>
      </c>
      <c r="BH562" s="87">
        <f t="shared" si="217"/>
        <v>2.1403091557669441E-2</v>
      </c>
      <c r="BJ562" s="59"/>
    </row>
    <row r="563" spans="2:62" s="8" customFormat="1">
      <c r="B563" s="403">
        <v>63</v>
      </c>
      <c r="C563" s="406" t="s">
        <v>25</v>
      </c>
      <c r="D563" s="105" t="s">
        <v>132</v>
      </c>
      <c r="E563" s="109">
        <v>67</v>
      </c>
      <c r="F563" s="194">
        <f>IFERROR(E563/E571,"-")</f>
        <v>0.47517730496453903</v>
      </c>
      <c r="G563" s="195">
        <v>0</v>
      </c>
      <c r="H563" s="195">
        <v>0</v>
      </c>
      <c r="I563" s="195">
        <f t="shared" si="218"/>
        <v>0</v>
      </c>
      <c r="J563" s="195" t="str">
        <f t="shared" si="195"/>
        <v>-</v>
      </c>
      <c r="K563" s="106">
        <f t="shared" si="196"/>
        <v>0</v>
      </c>
      <c r="L563" s="109">
        <v>1253</v>
      </c>
      <c r="M563" s="194">
        <f>IFERROR(L563/L571,"-")</f>
        <v>0.77729528535980152</v>
      </c>
      <c r="N563" s="195">
        <v>0</v>
      </c>
      <c r="O563" s="195">
        <v>0</v>
      </c>
      <c r="P563" s="195">
        <f t="shared" si="197"/>
        <v>0</v>
      </c>
      <c r="Q563" s="195" t="str">
        <f t="shared" si="198"/>
        <v>-</v>
      </c>
      <c r="R563" s="106">
        <f t="shared" si="199"/>
        <v>0</v>
      </c>
      <c r="S563" s="109">
        <v>89</v>
      </c>
      <c r="T563" s="194">
        <f>IFERROR(S563/S571,"-")</f>
        <v>0.87254901960784315</v>
      </c>
      <c r="U563" s="195">
        <v>0</v>
      </c>
      <c r="V563" s="195">
        <v>0</v>
      </c>
      <c r="W563" s="195">
        <f t="shared" si="200"/>
        <v>0</v>
      </c>
      <c r="X563" s="195" t="str">
        <f t="shared" si="201"/>
        <v>-</v>
      </c>
      <c r="Y563" s="106">
        <f t="shared" si="202"/>
        <v>0</v>
      </c>
      <c r="Z563" s="109">
        <v>194</v>
      </c>
      <c r="AA563" s="194">
        <f>IFERROR(Z563/Z571,"-")</f>
        <v>0.9509803921568627</v>
      </c>
      <c r="AB563" s="195">
        <v>0</v>
      </c>
      <c r="AC563" s="195">
        <v>0</v>
      </c>
      <c r="AD563" s="195">
        <f t="shared" si="203"/>
        <v>0</v>
      </c>
      <c r="AE563" s="195" t="str">
        <f t="shared" si="204"/>
        <v>-</v>
      </c>
      <c r="AF563" s="106">
        <f t="shared" si="205"/>
        <v>0</v>
      </c>
      <c r="AG563" s="109">
        <v>373</v>
      </c>
      <c r="AH563" s="194">
        <f>IFERROR(AG563/AG571,"-")</f>
        <v>0.67695099818511795</v>
      </c>
      <c r="AI563" s="195">
        <v>0</v>
      </c>
      <c r="AJ563" s="195">
        <v>0</v>
      </c>
      <c r="AK563" s="195">
        <f t="shared" si="206"/>
        <v>0</v>
      </c>
      <c r="AL563" s="195" t="str">
        <f t="shared" si="207"/>
        <v>-</v>
      </c>
      <c r="AM563" s="106">
        <f t="shared" si="208"/>
        <v>0</v>
      </c>
      <c r="AN563" s="109">
        <v>597</v>
      </c>
      <c r="AO563" s="194">
        <f>IFERROR(AN563/AN571,"-")</f>
        <v>0.80241935483870963</v>
      </c>
      <c r="AP563" s="195">
        <v>0</v>
      </c>
      <c r="AQ563" s="195">
        <v>0</v>
      </c>
      <c r="AR563" s="195">
        <f t="shared" si="209"/>
        <v>0</v>
      </c>
      <c r="AS563" s="195" t="str">
        <f t="shared" si="210"/>
        <v>-</v>
      </c>
      <c r="AT563" s="106">
        <f t="shared" si="211"/>
        <v>0</v>
      </c>
      <c r="AU563" s="109">
        <v>0</v>
      </c>
      <c r="AV563" s="194">
        <f>IFERROR(AU563/AU571,"-")</f>
        <v>0</v>
      </c>
      <c r="AW563" s="195">
        <v>0</v>
      </c>
      <c r="AX563" s="195">
        <v>0</v>
      </c>
      <c r="AY563" s="195" t="str">
        <f t="shared" si="212"/>
        <v>-</v>
      </c>
      <c r="AZ563" s="195" t="str">
        <f t="shared" si="213"/>
        <v>-</v>
      </c>
      <c r="BA563" s="106" t="str">
        <f t="shared" si="214"/>
        <v>-</v>
      </c>
      <c r="BB563" s="109">
        <v>718</v>
      </c>
      <c r="BC563" s="194">
        <f>IFERROR(BB563/BB571,"-")</f>
        <v>0.90656565656565657</v>
      </c>
      <c r="BD563" s="195">
        <v>0</v>
      </c>
      <c r="BE563" s="195">
        <v>0</v>
      </c>
      <c r="BF563" s="195">
        <f t="shared" si="215"/>
        <v>0</v>
      </c>
      <c r="BG563" s="195" t="str">
        <f t="shared" si="216"/>
        <v>-</v>
      </c>
      <c r="BH563" s="106">
        <f t="shared" si="217"/>
        <v>0</v>
      </c>
      <c r="BJ563" s="59"/>
    </row>
    <row r="564" spans="2:62" s="8" customFormat="1">
      <c r="B564" s="404"/>
      <c r="C564" s="407"/>
      <c r="D564" s="105" t="s">
        <v>129</v>
      </c>
      <c r="E564" s="110">
        <v>20</v>
      </c>
      <c r="F564" s="196">
        <f>IFERROR(E564/E571,"-")</f>
        <v>0.14184397163120568</v>
      </c>
      <c r="G564" s="52">
        <v>1176063</v>
      </c>
      <c r="H564" s="52">
        <v>8</v>
      </c>
      <c r="I564" s="52">
        <f t="shared" si="218"/>
        <v>58803.15</v>
      </c>
      <c r="J564" s="52">
        <f t="shared" si="195"/>
        <v>147007.875</v>
      </c>
      <c r="K564" s="10">
        <f t="shared" si="196"/>
        <v>0.4</v>
      </c>
      <c r="L564" s="110">
        <v>104</v>
      </c>
      <c r="M564" s="196">
        <f>IFERROR(L564/L571,"-")</f>
        <v>6.4516129032258063E-2</v>
      </c>
      <c r="N564" s="52">
        <v>7162650</v>
      </c>
      <c r="O564" s="52">
        <v>45</v>
      </c>
      <c r="P564" s="52">
        <f t="shared" si="197"/>
        <v>68871.63461538461</v>
      </c>
      <c r="Q564" s="52">
        <f t="shared" si="198"/>
        <v>159170</v>
      </c>
      <c r="R564" s="10">
        <f t="shared" si="199"/>
        <v>0.43269230769230771</v>
      </c>
      <c r="S564" s="110">
        <v>3</v>
      </c>
      <c r="T564" s="196">
        <f>IFERROR(S564/S571,"-")</f>
        <v>2.9411764705882353E-2</v>
      </c>
      <c r="U564" s="52">
        <v>331948</v>
      </c>
      <c r="V564" s="52">
        <v>2</v>
      </c>
      <c r="W564" s="52">
        <f t="shared" si="200"/>
        <v>110649.33333333333</v>
      </c>
      <c r="X564" s="52">
        <f t="shared" si="201"/>
        <v>165974</v>
      </c>
      <c r="Y564" s="10">
        <f t="shared" si="202"/>
        <v>0.66666666666666663</v>
      </c>
      <c r="Z564" s="110">
        <v>2</v>
      </c>
      <c r="AA564" s="196">
        <f>IFERROR(Z564/Z571,"-")</f>
        <v>9.8039215686274508E-3</v>
      </c>
      <c r="AB564" s="52">
        <v>0</v>
      </c>
      <c r="AC564" s="52">
        <v>0</v>
      </c>
      <c r="AD564" s="52">
        <f t="shared" si="203"/>
        <v>0</v>
      </c>
      <c r="AE564" s="52" t="str">
        <f t="shared" si="204"/>
        <v>-</v>
      </c>
      <c r="AF564" s="10">
        <f t="shared" si="205"/>
        <v>0</v>
      </c>
      <c r="AG564" s="110">
        <v>48</v>
      </c>
      <c r="AH564" s="196">
        <f>IFERROR(AG564/AG571,"-")</f>
        <v>8.7114337568058073E-2</v>
      </c>
      <c r="AI564" s="52">
        <v>2748141</v>
      </c>
      <c r="AJ564" s="52">
        <v>21</v>
      </c>
      <c r="AK564" s="52">
        <f t="shared" si="206"/>
        <v>57252.9375</v>
      </c>
      <c r="AL564" s="52">
        <f t="shared" si="207"/>
        <v>130863.85714285714</v>
      </c>
      <c r="AM564" s="10">
        <f t="shared" si="208"/>
        <v>0.4375</v>
      </c>
      <c r="AN564" s="110">
        <v>51</v>
      </c>
      <c r="AO564" s="196">
        <f>IFERROR(AN564/AN571,"-")</f>
        <v>6.8548387096774188E-2</v>
      </c>
      <c r="AP564" s="52">
        <v>4082561</v>
      </c>
      <c r="AQ564" s="52">
        <v>22</v>
      </c>
      <c r="AR564" s="52">
        <f t="shared" si="209"/>
        <v>80050.215686274503</v>
      </c>
      <c r="AS564" s="52">
        <f t="shared" si="210"/>
        <v>185570.95454545456</v>
      </c>
      <c r="AT564" s="10">
        <f t="shared" si="211"/>
        <v>0.43137254901960786</v>
      </c>
      <c r="AU564" s="110">
        <v>0</v>
      </c>
      <c r="AV564" s="196">
        <f>IFERROR(AU564/AU571,"-")</f>
        <v>0</v>
      </c>
      <c r="AW564" s="52">
        <v>0</v>
      </c>
      <c r="AX564" s="52">
        <v>0</v>
      </c>
      <c r="AY564" s="52" t="str">
        <f t="shared" si="212"/>
        <v>-</v>
      </c>
      <c r="AZ564" s="52" t="str">
        <f t="shared" si="213"/>
        <v>-</v>
      </c>
      <c r="BA564" s="10" t="str">
        <f t="shared" si="214"/>
        <v>-</v>
      </c>
      <c r="BB564" s="110">
        <v>20</v>
      </c>
      <c r="BC564" s="196">
        <f>IFERROR(BB564/BB571,"-")</f>
        <v>2.5252525252525252E-2</v>
      </c>
      <c r="BD564" s="52">
        <v>1782752</v>
      </c>
      <c r="BE564" s="52">
        <v>6</v>
      </c>
      <c r="BF564" s="52">
        <f t="shared" si="215"/>
        <v>89137.600000000006</v>
      </c>
      <c r="BG564" s="52">
        <f t="shared" si="216"/>
        <v>297125.33333333331</v>
      </c>
      <c r="BH564" s="10">
        <f t="shared" si="217"/>
        <v>0.3</v>
      </c>
      <c r="BJ564" s="59"/>
    </row>
    <row r="565" spans="2:62" s="8" customFormat="1">
      <c r="B565" s="404"/>
      <c r="C565" s="407"/>
      <c r="D565" s="105" t="s">
        <v>130</v>
      </c>
      <c r="E565" s="110">
        <v>23</v>
      </c>
      <c r="F565" s="196">
        <f>IFERROR(E565/E571,"-")</f>
        <v>0.16312056737588654</v>
      </c>
      <c r="G565" s="52">
        <v>3709270</v>
      </c>
      <c r="H565" s="52">
        <v>14</v>
      </c>
      <c r="I565" s="52">
        <f t="shared" si="218"/>
        <v>161272.60869565216</v>
      </c>
      <c r="J565" s="52">
        <f t="shared" si="195"/>
        <v>264947.85714285716</v>
      </c>
      <c r="K565" s="10">
        <f t="shared" si="196"/>
        <v>0.60869565217391308</v>
      </c>
      <c r="L565" s="110">
        <v>91</v>
      </c>
      <c r="M565" s="196">
        <f>IFERROR(L565/L571,"-")</f>
        <v>5.6451612903225805E-2</v>
      </c>
      <c r="N565" s="52">
        <v>11974236</v>
      </c>
      <c r="O565" s="52">
        <v>47</v>
      </c>
      <c r="P565" s="52">
        <f t="shared" si="197"/>
        <v>131585.010989011</v>
      </c>
      <c r="Q565" s="52">
        <f t="shared" si="198"/>
        <v>254770.97872340426</v>
      </c>
      <c r="R565" s="10">
        <f t="shared" si="199"/>
        <v>0.51648351648351654</v>
      </c>
      <c r="S565" s="110">
        <v>4</v>
      </c>
      <c r="T565" s="196">
        <f>IFERROR(S565/S571,"-")</f>
        <v>3.9215686274509803E-2</v>
      </c>
      <c r="U565" s="52">
        <v>641155</v>
      </c>
      <c r="V565" s="52">
        <v>4</v>
      </c>
      <c r="W565" s="52">
        <f t="shared" si="200"/>
        <v>160288.75</v>
      </c>
      <c r="X565" s="52">
        <f t="shared" si="201"/>
        <v>160288.75</v>
      </c>
      <c r="Y565" s="10">
        <f t="shared" si="202"/>
        <v>1</v>
      </c>
      <c r="Z565" s="110">
        <v>1</v>
      </c>
      <c r="AA565" s="196">
        <f>IFERROR(Z565/Z571,"-")</f>
        <v>4.9019607843137254E-3</v>
      </c>
      <c r="AB565" s="52">
        <v>76356</v>
      </c>
      <c r="AC565" s="52">
        <v>1</v>
      </c>
      <c r="AD565" s="52">
        <f t="shared" si="203"/>
        <v>76356</v>
      </c>
      <c r="AE565" s="52">
        <f t="shared" si="204"/>
        <v>76356</v>
      </c>
      <c r="AF565" s="10">
        <f t="shared" si="205"/>
        <v>1</v>
      </c>
      <c r="AG565" s="110">
        <v>50</v>
      </c>
      <c r="AH565" s="196">
        <f>IFERROR(AG565/AG571,"-")</f>
        <v>9.0744101633393831E-2</v>
      </c>
      <c r="AI565" s="52">
        <v>9482888</v>
      </c>
      <c r="AJ565" s="52">
        <v>29</v>
      </c>
      <c r="AK565" s="52">
        <f t="shared" si="206"/>
        <v>189657.76</v>
      </c>
      <c r="AL565" s="52">
        <f t="shared" si="207"/>
        <v>326996.13793103449</v>
      </c>
      <c r="AM565" s="10">
        <f t="shared" si="208"/>
        <v>0.57999999999999996</v>
      </c>
      <c r="AN565" s="110">
        <v>36</v>
      </c>
      <c r="AO565" s="196">
        <f>IFERROR(AN565/AN571,"-")</f>
        <v>4.8387096774193547E-2</v>
      </c>
      <c r="AP565" s="52">
        <v>1773837</v>
      </c>
      <c r="AQ565" s="52">
        <v>13</v>
      </c>
      <c r="AR565" s="52">
        <f t="shared" si="209"/>
        <v>49273.25</v>
      </c>
      <c r="AS565" s="52">
        <f t="shared" si="210"/>
        <v>136449</v>
      </c>
      <c r="AT565" s="10">
        <f t="shared" si="211"/>
        <v>0.3611111111111111</v>
      </c>
      <c r="AU565" s="110">
        <v>0</v>
      </c>
      <c r="AV565" s="196">
        <f>IFERROR(AU565/AU571,"-")</f>
        <v>0</v>
      </c>
      <c r="AW565" s="52">
        <v>0</v>
      </c>
      <c r="AX565" s="52">
        <v>0</v>
      </c>
      <c r="AY565" s="52" t="str">
        <f t="shared" si="212"/>
        <v>-</v>
      </c>
      <c r="AZ565" s="52" t="str">
        <f t="shared" si="213"/>
        <v>-</v>
      </c>
      <c r="BA565" s="10" t="str">
        <f t="shared" si="214"/>
        <v>-</v>
      </c>
      <c r="BB565" s="110">
        <v>15</v>
      </c>
      <c r="BC565" s="196">
        <f>IFERROR(BB565/BB571,"-")</f>
        <v>1.893939393939394E-2</v>
      </c>
      <c r="BD565" s="52">
        <v>1241608</v>
      </c>
      <c r="BE565" s="52">
        <v>6</v>
      </c>
      <c r="BF565" s="52">
        <f t="shared" si="215"/>
        <v>82773.866666666669</v>
      </c>
      <c r="BG565" s="52">
        <f t="shared" si="216"/>
        <v>206934.66666666666</v>
      </c>
      <c r="BH565" s="10">
        <f t="shared" si="217"/>
        <v>0.4</v>
      </c>
      <c r="BJ565" s="59"/>
    </row>
    <row r="566" spans="2:62" s="8" customFormat="1">
      <c r="B566" s="404"/>
      <c r="C566" s="407"/>
      <c r="D566" s="105" t="s">
        <v>131</v>
      </c>
      <c r="E566" s="109">
        <v>11</v>
      </c>
      <c r="F566" s="194">
        <f>IFERROR(E566/E571,"-")</f>
        <v>7.8014184397163122E-2</v>
      </c>
      <c r="G566" s="195">
        <v>7436543</v>
      </c>
      <c r="H566" s="195">
        <v>9</v>
      </c>
      <c r="I566" s="195">
        <f t="shared" si="218"/>
        <v>676049.36363636365</v>
      </c>
      <c r="J566" s="195">
        <f t="shared" si="195"/>
        <v>826282.5555555555</v>
      </c>
      <c r="K566" s="106">
        <f t="shared" si="196"/>
        <v>0.81818181818181823</v>
      </c>
      <c r="L566" s="109">
        <v>78</v>
      </c>
      <c r="M566" s="194">
        <f>IFERROR(L566/L571,"-")</f>
        <v>4.8387096774193547E-2</v>
      </c>
      <c r="N566" s="195">
        <v>42882466</v>
      </c>
      <c r="O566" s="195">
        <v>67</v>
      </c>
      <c r="P566" s="195">
        <f t="shared" si="197"/>
        <v>549775.20512820513</v>
      </c>
      <c r="Q566" s="195">
        <f t="shared" si="198"/>
        <v>640036.80597014923</v>
      </c>
      <c r="R566" s="106">
        <f t="shared" si="199"/>
        <v>0.85897435897435892</v>
      </c>
      <c r="S566" s="109">
        <v>6</v>
      </c>
      <c r="T566" s="194">
        <f>IFERROR(S566/S571,"-")</f>
        <v>5.8823529411764705E-2</v>
      </c>
      <c r="U566" s="195">
        <v>4761047</v>
      </c>
      <c r="V566" s="195">
        <v>6</v>
      </c>
      <c r="W566" s="195">
        <f t="shared" si="200"/>
        <v>793507.83333333337</v>
      </c>
      <c r="X566" s="195">
        <f t="shared" si="201"/>
        <v>793507.83333333337</v>
      </c>
      <c r="Y566" s="106">
        <f t="shared" si="202"/>
        <v>1</v>
      </c>
      <c r="Z566" s="109">
        <v>7</v>
      </c>
      <c r="AA566" s="194">
        <f>IFERROR(Z566/Z571,"-")</f>
        <v>3.4313725490196081E-2</v>
      </c>
      <c r="AB566" s="195">
        <v>2615116</v>
      </c>
      <c r="AC566" s="195">
        <v>4</v>
      </c>
      <c r="AD566" s="195">
        <f t="shared" si="203"/>
        <v>373588</v>
      </c>
      <c r="AE566" s="195">
        <f t="shared" si="204"/>
        <v>653779</v>
      </c>
      <c r="AF566" s="106">
        <f t="shared" si="205"/>
        <v>0.5714285714285714</v>
      </c>
      <c r="AG566" s="109">
        <v>38</v>
      </c>
      <c r="AH566" s="194">
        <f>IFERROR(AG566/AG571,"-")</f>
        <v>6.8965517241379309E-2</v>
      </c>
      <c r="AI566" s="195">
        <v>17872363</v>
      </c>
      <c r="AJ566" s="195">
        <v>33</v>
      </c>
      <c r="AK566" s="195">
        <f t="shared" si="206"/>
        <v>470325.34210526315</v>
      </c>
      <c r="AL566" s="195">
        <f t="shared" si="207"/>
        <v>541586.75757575757</v>
      </c>
      <c r="AM566" s="106">
        <f t="shared" si="208"/>
        <v>0.86842105263157898</v>
      </c>
      <c r="AN566" s="109">
        <v>27</v>
      </c>
      <c r="AO566" s="194">
        <f>IFERROR(AN566/AN571,"-")</f>
        <v>3.6290322580645164E-2</v>
      </c>
      <c r="AP566" s="195">
        <v>17633940</v>
      </c>
      <c r="AQ566" s="195">
        <v>24</v>
      </c>
      <c r="AR566" s="195">
        <f t="shared" si="209"/>
        <v>653108.88888888888</v>
      </c>
      <c r="AS566" s="195">
        <f t="shared" si="210"/>
        <v>734747.5</v>
      </c>
      <c r="AT566" s="106">
        <f t="shared" si="211"/>
        <v>0.88888888888888884</v>
      </c>
      <c r="AU566" s="109">
        <v>0</v>
      </c>
      <c r="AV566" s="194">
        <f>IFERROR(AU566/AU571,"-")</f>
        <v>0</v>
      </c>
      <c r="AW566" s="195">
        <v>0</v>
      </c>
      <c r="AX566" s="195">
        <v>0</v>
      </c>
      <c r="AY566" s="195" t="str">
        <f t="shared" si="212"/>
        <v>-</v>
      </c>
      <c r="AZ566" s="195" t="str">
        <f t="shared" si="213"/>
        <v>-</v>
      </c>
      <c r="BA566" s="106" t="str">
        <f t="shared" si="214"/>
        <v>-</v>
      </c>
      <c r="BB566" s="109">
        <v>21</v>
      </c>
      <c r="BC566" s="194">
        <f>IFERROR(BB566/BB571,"-")</f>
        <v>2.6515151515151516E-2</v>
      </c>
      <c r="BD566" s="195">
        <v>6552314</v>
      </c>
      <c r="BE566" s="195">
        <v>13</v>
      </c>
      <c r="BF566" s="195">
        <f t="shared" si="215"/>
        <v>312014.95238095237</v>
      </c>
      <c r="BG566" s="195">
        <f t="shared" si="216"/>
        <v>504024.15384615387</v>
      </c>
      <c r="BH566" s="106">
        <f t="shared" si="217"/>
        <v>0.61904761904761907</v>
      </c>
      <c r="BJ566" s="59"/>
    </row>
    <row r="567" spans="2:62" s="8" customFormat="1">
      <c r="B567" s="404"/>
      <c r="C567" s="407"/>
      <c r="D567" s="105" t="s">
        <v>133</v>
      </c>
      <c r="E567" s="110">
        <v>10</v>
      </c>
      <c r="F567" s="196">
        <f>IFERROR(E567/E571,"-")</f>
        <v>7.0921985815602842E-2</v>
      </c>
      <c r="G567" s="52">
        <v>13325892</v>
      </c>
      <c r="H567" s="52">
        <v>9</v>
      </c>
      <c r="I567" s="52">
        <f t="shared" si="218"/>
        <v>1332589.2</v>
      </c>
      <c r="J567" s="52">
        <f t="shared" si="195"/>
        <v>1480654.6666666667</v>
      </c>
      <c r="K567" s="10">
        <f t="shared" si="196"/>
        <v>0.9</v>
      </c>
      <c r="L567" s="110">
        <v>43</v>
      </c>
      <c r="M567" s="196">
        <f>IFERROR(L567/L571,"-")</f>
        <v>2.6674937965260544E-2</v>
      </c>
      <c r="N567" s="52">
        <v>51277402</v>
      </c>
      <c r="O567" s="52">
        <v>38</v>
      </c>
      <c r="P567" s="52">
        <f t="shared" si="197"/>
        <v>1192497.7209302327</v>
      </c>
      <c r="Q567" s="52">
        <f t="shared" si="198"/>
        <v>1349405.3157894737</v>
      </c>
      <c r="R567" s="10">
        <f t="shared" si="199"/>
        <v>0.88372093023255816</v>
      </c>
      <c r="S567" s="110">
        <v>0</v>
      </c>
      <c r="T567" s="196">
        <f>IFERROR(S567/S571,"-")</f>
        <v>0</v>
      </c>
      <c r="U567" s="52">
        <v>0</v>
      </c>
      <c r="V567" s="52">
        <v>0</v>
      </c>
      <c r="W567" s="52" t="str">
        <f t="shared" si="200"/>
        <v>-</v>
      </c>
      <c r="X567" s="52" t="str">
        <f t="shared" si="201"/>
        <v>-</v>
      </c>
      <c r="Y567" s="10" t="str">
        <f t="shared" si="202"/>
        <v>-</v>
      </c>
      <c r="Z567" s="110">
        <v>0</v>
      </c>
      <c r="AA567" s="196">
        <f>IFERROR(Z567/Z571,"-")</f>
        <v>0</v>
      </c>
      <c r="AB567" s="52">
        <v>0</v>
      </c>
      <c r="AC567" s="52">
        <v>0</v>
      </c>
      <c r="AD567" s="52" t="str">
        <f t="shared" si="203"/>
        <v>-</v>
      </c>
      <c r="AE567" s="52" t="str">
        <f t="shared" si="204"/>
        <v>-</v>
      </c>
      <c r="AF567" s="10" t="str">
        <f t="shared" si="205"/>
        <v>-</v>
      </c>
      <c r="AG567" s="110">
        <v>25</v>
      </c>
      <c r="AH567" s="196">
        <f>IFERROR(AG567/AG571,"-")</f>
        <v>4.5372050816696916E-2</v>
      </c>
      <c r="AI567" s="52">
        <v>28879498</v>
      </c>
      <c r="AJ567" s="52">
        <v>22</v>
      </c>
      <c r="AK567" s="52">
        <f t="shared" si="206"/>
        <v>1155179.92</v>
      </c>
      <c r="AL567" s="52">
        <f t="shared" si="207"/>
        <v>1312704.4545454546</v>
      </c>
      <c r="AM567" s="10">
        <f t="shared" si="208"/>
        <v>0.88</v>
      </c>
      <c r="AN567" s="110">
        <v>13</v>
      </c>
      <c r="AO567" s="196">
        <f>IFERROR(AN567/AN571,"-")</f>
        <v>1.7473118279569891E-2</v>
      </c>
      <c r="AP567" s="52">
        <v>15406061</v>
      </c>
      <c r="AQ567" s="52">
        <v>11</v>
      </c>
      <c r="AR567" s="52">
        <f t="shared" si="209"/>
        <v>1185081.6153846155</v>
      </c>
      <c r="AS567" s="52">
        <f t="shared" si="210"/>
        <v>1400551</v>
      </c>
      <c r="AT567" s="10">
        <f t="shared" si="211"/>
        <v>0.84615384615384615</v>
      </c>
      <c r="AU567" s="110">
        <v>43</v>
      </c>
      <c r="AV567" s="196">
        <f>IFERROR(AU567/AU571,"-")</f>
        <v>0.5</v>
      </c>
      <c r="AW567" s="52">
        <v>51277402</v>
      </c>
      <c r="AX567" s="52">
        <v>38</v>
      </c>
      <c r="AY567" s="52">
        <f t="shared" si="212"/>
        <v>1192497.7209302327</v>
      </c>
      <c r="AZ567" s="52">
        <f t="shared" si="213"/>
        <v>1349405.3157894737</v>
      </c>
      <c r="BA567" s="10">
        <f t="shared" si="214"/>
        <v>0.88372093023255816</v>
      </c>
      <c r="BB567" s="110">
        <v>10</v>
      </c>
      <c r="BC567" s="196">
        <f>IFERROR(BB567/BB571,"-")</f>
        <v>1.2626262626262626E-2</v>
      </c>
      <c r="BD567" s="52">
        <v>9959103</v>
      </c>
      <c r="BE567" s="52">
        <v>8</v>
      </c>
      <c r="BF567" s="52">
        <f t="shared" si="215"/>
        <v>995910.3</v>
      </c>
      <c r="BG567" s="52">
        <f t="shared" si="216"/>
        <v>1244887.875</v>
      </c>
      <c r="BH567" s="10">
        <f t="shared" si="217"/>
        <v>0.8</v>
      </c>
      <c r="BJ567" s="59"/>
    </row>
    <row r="568" spans="2:62" s="8" customFormat="1">
      <c r="B568" s="404"/>
      <c r="C568" s="407"/>
      <c r="D568" s="105" t="s">
        <v>134</v>
      </c>
      <c r="E568" s="109">
        <v>7</v>
      </c>
      <c r="F568" s="194">
        <f>IFERROR(E568/E571,"-")</f>
        <v>4.9645390070921988E-2</v>
      </c>
      <c r="G568" s="195">
        <v>15119926</v>
      </c>
      <c r="H568" s="195">
        <v>7</v>
      </c>
      <c r="I568" s="195">
        <f t="shared" si="218"/>
        <v>2159989.4285714286</v>
      </c>
      <c r="J568" s="195">
        <f t="shared" si="195"/>
        <v>2159989.4285714286</v>
      </c>
      <c r="K568" s="106">
        <f t="shared" si="196"/>
        <v>1</v>
      </c>
      <c r="L568" s="109">
        <v>27</v>
      </c>
      <c r="M568" s="194">
        <f>IFERROR(L568/L571,"-")</f>
        <v>1.6749379652605458E-2</v>
      </c>
      <c r="N568" s="195">
        <v>47673730</v>
      </c>
      <c r="O568" s="195">
        <v>26</v>
      </c>
      <c r="P568" s="195">
        <f t="shared" si="197"/>
        <v>1765693.7037037036</v>
      </c>
      <c r="Q568" s="195">
        <f t="shared" si="198"/>
        <v>1833605</v>
      </c>
      <c r="R568" s="106">
        <f t="shared" si="199"/>
        <v>0.96296296296296291</v>
      </c>
      <c r="S568" s="109">
        <v>0</v>
      </c>
      <c r="T568" s="194">
        <f>IFERROR(S568/S571,"-")</f>
        <v>0</v>
      </c>
      <c r="U568" s="195">
        <v>0</v>
      </c>
      <c r="V568" s="195">
        <v>0</v>
      </c>
      <c r="W568" s="195" t="str">
        <f t="shared" si="200"/>
        <v>-</v>
      </c>
      <c r="X568" s="195" t="str">
        <f t="shared" si="201"/>
        <v>-</v>
      </c>
      <c r="Y568" s="106" t="str">
        <f t="shared" si="202"/>
        <v>-</v>
      </c>
      <c r="Z568" s="109">
        <v>0</v>
      </c>
      <c r="AA568" s="194">
        <f>IFERROR(Z568/Z571,"-")</f>
        <v>0</v>
      </c>
      <c r="AB568" s="195">
        <v>0</v>
      </c>
      <c r="AC568" s="195">
        <v>0</v>
      </c>
      <c r="AD568" s="195" t="str">
        <f t="shared" si="203"/>
        <v>-</v>
      </c>
      <c r="AE568" s="195" t="str">
        <f t="shared" si="204"/>
        <v>-</v>
      </c>
      <c r="AF568" s="106" t="str">
        <f t="shared" si="205"/>
        <v>-</v>
      </c>
      <c r="AG568" s="109">
        <v>12</v>
      </c>
      <c r="AH568" s="194">
        <f>IFERROR(AG568/AG571,"-")</f>
        <v>2.1778584392014518E-2</v>
      </c>
      <c r="AI568" s="195">
        <v>21030187</v>
      </c>
      <c r="AJ568" s="195">
        <v>11</v>
      </c>
      <c r="AK568" s="195">
        <f t="shared" si="206"/>
        <v>1752515.5833333333</v>
      </c>
      <c r="AL568" s="195">
        <f t="shared" si="207"/>
        <v>1911835.1818181819</v>
      </c>
      <c r="AM568" s="106">
        <f t="shared" si="208"/>
        <v>0.91666666666666663</v>
      </c>
      <c r="AN568" s="109">
        <v>9</v>
      </c>
      <c r="AO568" s="194">
        <f>IFERROR(AN568/AN571,"-")</f>
        <v>1.2096774193548387E-2</v>
      </c>
      <c r="AP568" s="195">
        <v>12988794</v>
      </c>
      <c r="AQ568" s="195">
        <v>9</v>
      </c>
      <c r="AR568" s="195">
        <f t="shared" si="209"/>
        <v>1443199.3333333333</v>
      </c>
      <c r="AS568" s="195">
        <f t="shared" si="210"/>
        <v>1443199.3333333333</v>
      </c>
      <c r="AT568" s="106">
        <f t="shared" si="211"/>
        <v>1</v>
      </c>
      <c r="AU568" s="109">
        <v>27</v>
      </c>
      <c r="AV568" s="194">
        <f>IFERROR(AU568/AU571,"-")</f>
        <v>0.31395348837209303</v>
      </c>
      <c r="AW568" s="195">
        <v>47673730</v>
      </c>
      <c r="AX568" s="195">
        <v>26</v>
      </c>
      <c r="AY568" s="195">
        <f t="shared" si="212"/>
        <v>1765693.7037037036</v>
      </c>
      <c r="AZ568" s="195">
        <f t="shared" si="213"/>
        <v>1833605</v>
      </c>
      <c r="BA568" s="106">
        <f t="shared" si="214"/>
        <v>0.96296296296296291</v>
      </c>
      <c r="BB568" s="109">
        <v>5</v>
      </c>
      <c r="BC568" s="194">
        <f>IFERROR(BB568/BB571,"-")</f>
        <v>6.313131313131313E-3</v>
      </c>
      <c r="BD568" s="195">
        <v>5051285</v>
      </c>
      <c r="BE568" s="195">
        <v>4</v>
      </c>
      <c r="BF568" s="195">
        <f t="shared" si="215"/>
        <v>1010257</v>
      </c>
      <c r="BG568" s="195">
        <f t="shared" si="216"/>
        <v>1262821.25</v>
      </c>
      <c r="BH568" s="106">
        <f t="shared" si="217"/>
        <v>0.8</v>
      </c>
      <c r="BJ568" s="59"/>
    </row>
    <row r="569" spans="2:62" s="8" customFormat="1">
      <c r="B569" s="404"/>
      <c r="C569" s="407"/>
      <c r="D569" s="105" t="s">
        <v>135</v>
      </c>
      <c r="E569" s="110">
        <v>3</v>
      </c>
      <c r="F569" s="196">
        <f>IFERROR(E569/E571,"-")</f>
        <v>2.1276595744680851E-2</v>
      </c>
      <c r="G569" s="52">
        <v>2383415</v>
      </c>
      <c r="H569" s="52">
        <v>3</v>
      </c>
      <c r="I569" s="52">
        <f t="shared" si="218"/>
        <v>794471.66666666663</v>
      </c>
      <c r="J569" s="52">
        <f t="shared" si="195"/>
        <v>794471.66666666663</v>
      </c>
      <c r="K569" s="10">
        <f t="shared" si="196"/>
        <v>1</v>
      </c>
      <c r="L569" s="110">
        <v>15</v>
      </c>
      <c r="M569" s="196">
        <f>IFERROR(L569/L571,"-")</f>
        <v>9.3052109181141433E-3</v>
      </c>
      <c r="N569" s="52">
        <v>29105150</v>
      </c>
      <c r="O569" s="52">
        <v>15</v>
      </c>
      <c r="P569" s="52">
        <f t="shared" si="197"/>
        <v>1940343.3333333333</v>
      </c>
      <c r="Q569" s="52">
        <f t="shared" si="198"/>
        <v>1940343.3333333333</v>
      </c>
      <c r="R569" s="10">
        <f t="shared" si="199"/>
        <v>1</v>
      </c>
      <c r="S569" s="110">
        <v>0</v>
      </c>
      <c r="T569" s="196">
        <f>IFERROR(S569/S571,"-")</f>
        <v>0</v>
      </c>
      <c r="U569" s="52">
        <v>0</v>
      </c>
      <c r="V569" s="52">
        <v>0</v>
      </c>
      <c r="W569" s="52" t="str">
        <f t="shared" si="200"/>
        <v>-</v>
      </c>
      <c r="X569" s="52" t="str">
        <f t="shared" si="201"/>
        <v>-</v>
      </c>
      <c r="Y569" s="10" t="str">
        <f t="shared" si="202"/>
        <v>-</v>
      </c>
      <c r="Z569" s="110">
        <v>0</v>
      </c>
      <c r="AA569" s="196">
        <f>IFERROR(Z569/Z571,"-")</f>
        <v>0</v>
      </c>
      <c r="AB569" s="52">
        <v>0</v>
      </c>
      <c r="AC569" s="52">
        <v>0</v>
      </c>
      <c r="AD569" s="52" t="str">
        <f t="shared" si="203"/>
        <v>-</v>
      </c>
      <c r="AE569" s="52" t="str">
        <f t="shared" si="204"/>
        <v>-</v>
      </c>
      <c r="AF569" s="10" t="str">
        <f t="shared" si="205"/>
        <v>-</v>
      </c>
      <c r="AG569" s="110">
        <v>5</v>
      </c>
      <c r="AH569" s="196">
        <f>IFERROR(AG569/AG571,"-")</f>
        <v>9.0744101633393835E-3</v>
      </c>
      <c r="AI569" s="52">
        <v>11705818</v>
      </c>
      <c r="AJ569" s="52">
        <v>5</v>
      </c>
      <c r="AK569" s="52">
        <f t="shared" si="206"/>
        <v>2341163.6</v>
      </c>
      <c r="AL569" s="52">
        <f t="shared" si="207"/>
        <v>2341163.6</v>
      </c>
      <c r="AM569" s="10">
        <f t="shared" si="208"/>
        <v>1</v>
      </c>
      <c r="AN569" s="110">
        <v>10</v>
      </c>
      <c r="AO569" s="196">
        <f>IFERROR(AN569/AN571,"-")</f>
        <v>1.3440860215053764E-2</v>
      </c>
      <c r="AP569" s="52">
        <v>17399332</v>
      </c>
      <c r="AQ569" s="52">
        <v>10</v>
      </c>
      <c r="AR569" s="52">
        <f t="shared" si="209"/>
        <v>1739933.2</v>
      </c>
      <c r="AS569" s="52">
        <f t="shared" si="210"/>
        <v>1739933.2</v>
      </c>
      <c r="AT569" s="10">
        <f t="shared" si="211"/>
        <v>1</v>
      </c>
      <c r="AU569" s="110">
        <v>15</v>
      </c>
      <c r="AV569" s="196">
        <f>IFERROR(AU569/AU571,"-")</f>
        <v>0.1744186046511628</v>
      </c>
      <c r="AW569" s="52">
        <v>29105150</v>
      </c>
      <c r="AX569" s="52">
        <v>15</v>
      </c>
      <c r="AY569" s="52">
        <f t="shared" si="212"/>
        <v>1940343.3333333333</v>
      </c>
      <c r="AZ569" s="52">
        <f t="shared" si="213"/>
        <v>1940343.3333333333</v>
      </c>
      <c r="BA569" s="10">
        <f t="shared" si="214"/>
        <v>1</v>
      </c>
      <c r="BB569" s="110">
        <v>3</v>
      </c>
      <c r="BC569" s="196">
        <f>IFERROR(BB569/BB571,"-")</f>
        <v>3.787878787878788E-3</v>
      </c>
      <c r="BD569" s="52">
        <v>8666729</v>
      </c>
      <c r="BE569" s="52">
        <v>3</v>
      </c>
      <c r="BF569" s="52">
        <f t="shared" si="215"/>
        <v>2888909.6666666665</v>
      </c>
      <c r="BG569" s="52">
        <f t="shared" si="216"/>
        <v>2888909.6666666665</v>
      </c>
      <c r="BH569" s="10">
        <f t="shared" si="217"/>
        <v>1</v>
      </c>
      <c r="BJ569" s="59"/>
    </row>
    <row r="570" spans="2:62" s="8" customFormat="1">
      <c r="B570" s="404"/>
      <c r="C570" s="407"/>
      <c r="D570" s="108" t="s">
        <v>136</v>
      </c>
      <c r="E570" s="303">
        <v>0</v>
      </c>
      <c r="F570" s="197">
        <f>IFERROR(E570/E571,"-")</f>
        <v>0</v>
      </c>
      <c r="G570" s="98">
        <v>0</v>
      </c>
      <c r="H570" s="98">
        <v>0</v>
      </c>
      <c r="I570" s="98" t="str">
        <f t="shared" si="218"/>
        <v>-</v>
      </c>
      <c r="J570" s="98" t="str">
        <f t="shared" si="195"/>
        <v>-</v>
      </c>
      <c r="K570" s="26" t="str">
        <f t="shared" si="196"/>
        <v>-</v>
      </c>
      <c r="L570" s="303">
        <v>1</v>
      </c>
      <c r="M570" s="197">
        <f>IFERROR(L570/L571,"-")</f>
        <v>6.2034739454094293E-4</v>
      </c>
      <c r="N570" s="98">
        <v>3586919</v>
      </c>
      <c r="O570" s="98">
        <v>1</v>
      </c>
      <c r="P570" s="98">
        <f t="shared" si="197"/>
        <v>3586919</v>
      </c>
      <c r="Q570" s="98">
        <f t="shared" si="198"/>
        <v>3586919</v>
      </c>
      <c r="R570" s="26">
        <f t="shared" si="199"/>
        <v>1</v>
      </c>
      <c r="S570" s="303">
        <v>0</v>
      </c>
      <c r="T570" s="197">
        <f>IFERROR(S570/S571,"-")</f>
        <v>0</v>
      </c>
      <c r="U570" s="98">
        <v>0</v>
      </c>
      <c r="V570" s="98">
        <v>0</v>
      </c>
      <c r="W570" s="98" t="str">
        <f t="shared" si="200"/>
        <v>-</v>
      </c>
      <c r="X570" s="98" t="str">
        <f t="shared" si="201"/>
        <v>-</v>
      </c>
      <c r="Y570" s="26" t="str">
        <f t="shared" si="202"/>
        <v>-</v>
      </c>
      <c r="Z570" s="303">
        <v>0</v>
      </c>
      <c r="AA570" s="197">
        <f>IFERROR(Z570/Z571,"-")</f>
        <v>0</v>
      </c>
      <c r="AB570" s="98">
        <v>0</v>
      </c>
      <c r="AC570" s="98">
        <v>0</v>
      </c>
      <c r="AD570" s="98" t="str">
        <f t="shared" si="203"/>
        <v>-</v>
      </c>
      <c r="AE570" s="98" t="str">
        <f t="shared" si="204"/>
        <v>-</v>
      </c>
      <c r="AF570" s="26" t="str">
        <f t="shared" si="205"/>
        <v>-</v>
      </c>
      <c r="AG570" s="303">
        <v>0</v>
      </c>
      <c r="AH570" s="197">
        <f>IFERROR(AG570/AG571,"-")</f>
        <v>0</v>
      </c>
      <c r="AI570" s="98">
        <v>0</v>
      </c>
      <c r="AJ570" s="98">
        <v>0</v>
      </c>
      <c r="AK570" s="98" t="str">
        <f t="shared" si="206"/>
        <v>-</v>
      </c>
      <c r="AL570" s="98" t="str">
        <f t="shared" si="207"/>
        <v>-</v>
      </c>
      <c r="AM570" s="26" t="str">
        <f t="shared" si="208"/>
        <v>-</v>
      </c>
      <c r="AN570" s="303">
        <v>1</v>
      </c>
      <c r="AO570" s="197">
        <f>IFERROR(AN570/AN571,"-")</f>
        <v>1.3440860215053765E-3</v>
      </c>
      <c r="AP570" s="98">
        <v>3586919</v>
      </c>
      <c r="AQ570" s="98">
        <v>1</v>
      </c>
      <c r="AR570" s="98">
        <f t="shared" si="209"/>
        <v>3586919</v>
      </c>
      <c r="AS570" s="98">
        <f t="shared" si="210"/>
        <v>3586919</v>
      </c>
      <c r="AT570" s="26">
        <f t="shared" si="211"/>
        <v>1</v>
      </c>
      <c r="AU570" s="303">
        <v>1</v>
      </c>
      <c r="AV570" s="197">
        <f>IFERROR(AU570/AU571,"-")</f>
        <v>1.1627906976744186E-2</v>
      </c>
      <c r="AW570" s="98">
        <v>3586919</v>
      </c>
      <c r="AX570" s="98">
        <v>1</v>
      </c>
      <c r="AY570" s="98">
        <f t="shared" si="212"/>
        <v>3586919</v>
      </c>
      <c r="AZ570" s="98">
        <f t="shared" si="213"/>
        <v>3586919</v>
      </c>
      <c r="BA570" s="26">
        <f t="shared" si="214"/>
        <v>1</v>
      </c>
      <c r="BB570" s="303">
        <v>0</v>
      </c>
      <c r="BC570" s="197">
        <f>IFERROR(BB570/BB571,"-")</f>
        <v>0</v>
      </c>
      <c r="BD570" s="98">
        <v>0</v>
      </c>
      <c r="BE570" s="98">
        <v>0</v>
      </c>
      <c r="BF570" s="98" t="str">
        <f t="shared" si="215"/>
        <v>-</v>
      </c>
      <c r="BG570" s="98" t="str">
        <f t="shared" si="216"/>
        <v>-</v>
      </c>
      <c r="BH570" s="26" t="str">
        <f t="shared" si="217"/>
        <v>-</v>
      </c>
      <c r="BJ570" s="59"/>
    </row>
    <row r="571" spans="2:62" s="8" customFormat="1">
      <c r="B571" s="405"/>
      <c r="C571" s="408"/>
      <c r="D571" s="221" t="s">
        <v>64</v>
      </c>
      <c r="E571" s="111">
        <f>SUM(E563:E570)</f>
        <v>141</v>
      </c>
      <c r="F571" s="198">
        <f>IFERROR(E571/E571,"-")</f>
        <v>1</v>
      </c>
      <c r="G571" s="99">
        <f>SUM(G563:G570)</f>
        <v>43151109</v>
      </c>
      <c r="H571" s="99">
        <f>SUM(H563:H570)</f>
        <v>50</v>
      </c>
      <c r="I571" s="99">
        <f t="shared" si="218"/>
        <v>306036.23404255317</v>
      </c>
      <c r="J571" s="99">
        <f t="shared" si="195"/>
        <v>863022.18</v>
      </c>
      <c r="K571" s="87">
        <f t="shared" si="196"/>
        <v>0.3546099290780142</v>
      </c>
      <c r="L571" s="111">
        <f>SUM(L563:L570)</f>
        <v>1612</v>
      </c>
      <c r="M571" s="198">
        <f>IFERROR(L571/L571,"-")</f>
        <v>1</v>
      </c>
      <c r="N571" s="99">
        <f>SUM(N563:N570)</f>
        <v>193662553</v>
      </c>
      <c r="O571" s="99">
        <f>SUM(O563:O570)</f>
        <v>239</v>
      </c>
      <c r="P571" s="99">
        <f t="shared" si="197"/>
        <v>120138.06017369727</v>
      </c>
      <c r="Q571" s="99">
        <f t="shared" si="198"/>
        <v>810303.56903765688</v>
      </c>
      <c r="R571" s="87">
        <f t="shared" si="199"/>
        <v>0.14826302729528537</v>
      </c>
      <c r="S571" s="111">
        <f>SUM(S563:S570)</f>
        <v>102</v>
      </c>
      <c r="T571" s="198">
        <f>IFERROR(S571/S571,"-")</f>
        <v>1</v>
      </c>
      <c r="U571" s="99">
        <f>SUM(U563:U570)</f>
        <v>5734150</v>
      </c>
      <c r="V571" s="99">
        <f>SUM(V563:V570)</f>
        <v>12</v>
      </c>
      <c r="W571" s="99">
        <f t="shared" si="200"/>
        <v>56217.156862745098</v>
      </c>
      <c r="X571" s="99">
        <f t="shared" si="201"/>
        <v>477845.83333333331</v>
      </c>
      <c r="Y571" s="87">
        <f t="shared" si="202"/>
        <v>0.11764705882352941</v>
      </c>
      <c r="Z571" s="111">
        <f>SUM(Z563:Z570)</f>
        <v>204</v>
      </c>
      <c r="AA571" s="198">
        <f>IFERROR(Z571/Z571,"-")</f>
        <v>1</v>
      </c>
      <c r="AB571" s="99">
        <f>SUM(AB563:AB570)</f>
        <v>2691472</v>
      </c>
      <c r="AC571" s="99">
        <f>SUM(AC563:AC570)</f>
        <v>5</v>
      </c>
      <c r="AD571" s="99">
        <f t="shared" si="203"/>
        <v>13193.490196078432</v>
      </c>
      <c r="AE571" s="99">
        <f t="shared" si="204"/>
        <v>538294.4</v>
      </c>
      <c r="AF571" s="87">
        <f t="shared" si="205"/>
        <v>2.4509803921568627E-2</v>
      </c>
      <c r="AG571" s="111">
        <f>SUM(AG563:AG570)</f>
        <v>551</v>
      </c>
      <c r="AH571" s="198">
        <f>IFERROR(AG571/AG571,"-")</f>
        <v>1</v>
      </c>
      <c r="AI571" s="99">
        <f>SUM(AI563:AI570)</f>
        <v>91718895</v>
      </c>
      <c r="AJ571" s="99">
        <f>SUM(AJ563:AJ570)</f>
        <v>121</v>
      </c>
      <c r="AK571" s="99">
        <f t="shared" si="206"/>
        <v>166458.97459165155</v>
      </c>
      <c r="AL571" s="99">
        <f t="shared" si="207"/>
        <v>758007.3966942149</v>
      </c>
      <c r="AM571" s="87">
        <f t="shared" si="208"/>
        <v>0.21960072595281308</v>
      </c>
      <c r="AN571" s="111">
        <f>SUM(AN563:AN570)</f>
        <v>744</v>
      </c>
      <c r="AO571" s="198">
        <f>IFERROR(AN571/AN571,"-")</f>
        <v>1</v>
      </c>
      <c r="AP571" s="99">
        <f>SUM(AP563:AP570)</f>
        <v>72871444</v>
      </c>
      <c r="AQ571" s="99">
        <f>SUM(AQ563:AQ570)</f>
        <v>90</v>
      </c>
      <c r="AR571" s="99">
        <f t="shared" si="209"/>
        <v>97945.489247311823</v>
      </c>
      <c r="AS571" s="99">
        <f t="shared" si="210"/>
        <v>809682.7111111111</v>
      </c>
      <c r="AT571" s="87">
        <f t="shared" si="211"/>
        <v>0.12096774193548387</v>
      </c>
      <c r="AU571" s="111">
        <f>SUM(AU563:AU570)</f>
        <v>86</v>
      </c>
      <c r="AV571" s="198">
        <f>IFERROR(AU571/AU571,"-")</f>
        <v>1</v>
      </c>
      <c r="AW571" s="99">
        <f>SUM(AW563:AW570)</f>
        <v>131643201</v>
      </c>
      <c r="AX571" s="99">
        <f>SUM(AX563:AX570)</f>
        <v>80</v>
      </c>
      <c r="AY571" s="99">
        <f t="shared" si="212"/>
        <v>1530734.8953488371</v>
      </c>
      <c r="AZ571" s="99">
        <f t="shared" si="213"/>
        <v>1645540.0125</v>
      </c>
      <c r="BA571" s="87">
        <f t="shared" si="214"/>
        <v>0.93023255813953487</v>
      </c>
      <c r="BB571" s="111">
        <f>SUM(BB563:BB570)</f>
        <v>792</v>
      </c>
      <c r="BC571" s="198">
        <f>IFERROR(BB571/BB571,"-")</f>
        <v>1</v>
      </c>
      <c r="BD571" s="99">
        <f>SUM(BD563:BD570)</f>
        <v>33253791</v>
      </c>
      <c r="BE571" s="99">
        <f>SUM(BE563:BE570)</f>
        <v>40</v>
      </c>
      <c r="BF571" s="99">
        <f t="shared" si="215"/>
        <v>41987.109848484848</v>
      </c>
      <c r="BG571" s="99">
        <f t="shared" si="216"/>
        <v>831344.77500000002</v>
      </c>
      <c r="BH571" s="87">
        <f t="shared" si="217"/>
        <v>5.0505050505050504E-2</v>
      </c>
      <c r="BJ571" s="59"/>
    </row>
    <row r="572" spans="2:62" s="8" customFormat="1">
      <c r="B572" s="403">
        <v>64</v>
      </c>
      <c r="C572" s="406" t="s">
        <v>44</v>
      </c>
      <c r="D572" s="105" t="s">
        <v>132</v>
      </c>
      <c r="E572" s="109">
        <v>27</v>
      </c>
      <c r="F572" s="194">
        <f>IFERROR(E572/E580,"-")</f>
        <v>0.46551724137931033</v>
      </c>
      <c r="G572" s="195">
        <v>0</v>
      </c>
      <c r="H572" s="195">
        <v>0</v>
      </c>
      <c r="I572" s="195">
        <f t="shared" si="218"/>
        <v>0</v>
      </c>
      <c r="J572" s="195" t="str">
        <f t="shared" si="195"/>
        <v>-</v>
      </c>
      <c r="K572" s="106">
        <f t="shared" si="196"/>
        <v>0</v>
      </c>
      <c r="L572" s="109">
        <v>505</v>
      </c>
      <c r="M572" s="194">
        <f>IFERROR(L572/L580,"-")</f>
        <v>0.78173374613003099</v>
      </c>
      <c r="N572" s="195">
        <v>0</v>
      </c>
      <c r="O572" s="195">
        <v>0</v>
      </c>
      <c r="P572" s="195">
        <f t="shared" si="197"/>
        <v>0</v>
      </c>
      <c r="Q572" s="195" t="str">
        <f t="shared" si="198"/>
        <v>-</v>
      </c>
      <c r="R572" s="106">
        <f t="shared" si="199"/>
        <v>0</v>
      </c>
      <c r="S572" s="109">
        <v>51</v>
      </c>
      <c r="T572" s="194">
        <f>IFERROR(S572/S580,"-")</f>
        <v>0.96226415094339623</v>
      </c>
      <c r="U572" s="195">
        <v>0</v>
      </c>
      <c r="V572" s="195">
        <v>0</v>
      </c>
      <c r="W572" s="195">
        <f t="shared" si="200"/>
        <v>0</v>
      </c>
      <c r="X572" s="195" t="str">
        <f t="shared" si="201"/>
        <v>-</v>
      </c>
      <c r="Y572" s="106">
        <f t="shared" si="202"/>
        <v>0</v>
      </c>
      <c r="Z572" s="109">
        <v>88</v>
      </c>
      <c r="AA572" s="194">
        <f>IFERROR(Z572/Z580,"-")</f>
        <v>0.88888888888888884</v>
      </c>
      <c r="AB572" s="195">
        <v>0</v>
      </c>
      <c r="AC572" s="195">
        <v>0</v>
      </c>
      <c r="AD572" s="195">
        <f t="shared" si="203"/>
        <v>0</v>
      </c>
      <c r="AE572" s="195" t="str">
        <f t="shared" si="204"/>
        <v>-</v>
      </c>
      <c r="AF572" s="106">
        <f t="shared" si="205"/>
        <v>0</v>
      </c>
      <c r="AG572" s="109">
        <v>130</v>
      </c>
      <c r="AH572" s="194">
        <f>IFERROR(AG572/AG580,"-")</f>
        <v>0.65656565656565657</v>
      </c>
      <c r="AI572" s="195">
        <v>0</v>
      </c>
      <c r="AJ572" s="195">
        <v>0</v>
      </c>
      <c r="AK572" s="195">
        <f t="shared" si="206"/>
        <v>0</v>
      </c>
      <c r="AL572" s="195" t="str">
        <f t="shared" si="207"/>
        <v>-</v>
      </c>
      <c r="AM572" s="106">
        <f t="shared" si="208"/>
        <v>0</v>
      </c>
      <c r="AN572" s="109">
        <v>236</v>
      </c>
      <c r="AO572" s="194">
        <f>IFERROR(AN572/AN580,"-")</f>
        <v>0.8</v>
      </c>
      <c r="AP572" s="195">
        <v>0</v>
      </c>
      <c r="AQ572" s="195">
        <v>0</v>
      </c>
      <c r="AR572" s="195">
        <f t="shared" si="209"/>
        <v>0</v>
      </c>
      <c r="AS572" s="195" t="str">
        <f t="shared" si="210"/>
        <v>-</v>
      </c>
      <c r="AT572" s="106">
        <f t="shared" si="211"/>
        <v>0</v>
      </c>
      <c r="AU572" s="109">
        <v>0</v>
      </c>
      <c r="AV572" s="194">
        <f>IFERROR(AU572/AU580,"-")</f>
        <v>0</v>
      </c>
      <c r="AW572" s="195">
        <v>0</v>
      </c>
      <c r="AX572" s="195">
        <v>0</v>
      </c>
      <c r="AY572" s="195" t="str">
        <f t="shared" si="212"/>
        <v>-</v>
      </c>
      <c r="AZ572" s="195" t="str">
        <f t="shared" si="213"/>
        <v>-</v>
      </c>
      <c r="BA572" s="106" t="str">
        <f t="shared" si="214"/>
        <v>-</v>
      </c>
      <c r="BB572" s="109">
        <v>499</v>
      </c>
      <c r="BC572" s="194">
        <f>IFERROR(BB572/BB580,"-")</f>
        <v>0.90727272727272723</v>
      </c>
      <c r="BD572" s="195">
        <v>0</v>
      </c>
      <c r="BE572" s="195">
        <v>0</v>
      </c>
      <c r="BF572" s="195">
        <f t="shared" si="215"/>
        <v>0</v>
      </c>
      <c r="BG572" s="195" t="str">
        <f t="shared" si="216"/>
        <v>-</v>
      </c>
      <c r="BH572" s="106">
        <f t="shared" si="217"/>
        <v>0</v>
      </c>
      <c r="BJ572" s="59"/>
    </row>
    <row r="573" spans="2:62" s="8" customFormat="1">
      <c r="B573" s="404"/>
      <c r="C573" s="407"/>
      <c r="D573" s="105" t="s">
        <v>129</v>
      </c>
      <c r="E573" s="110">
        <v>9</v>
      </c>
      <c r="F573" s="196">
        <f>IFERROR(E573/E580,"-")</f>
        <v>0.15517241379310345</v>
      </c>
      <c r="G573" s="52">
        <v>516506</v>
      </c>
      <c r="H573" s="52">
        <v>3</v>
      </c>
      <c r="I573" s="52">
        <f t="shared" si="218"/>
        <v>57389.555555555555</v>
      </c>
      <c r="J573" s="52">
        <f t="shared" si="195"/>
        <v>172168.66666666666</v>
      </c>
      <c r="K573" s="10">
        <f t="shared" si="196"/>
        <v>0.33333333333333331</v>
      </c>
      <c r="L573" s="110">
        <v>70</v>
      </c>
      <c r="M573" s="196">
        <f>IFERROR(L573/L580,"-")</f>
        <v>0.10835913312693499</v>
      </c>
      <c r="N573" s="52">
        <v>5916983</v>
      </c>
      <c r="O573" s="52">
        <v>21</v>
      </c>
      <c r="P573" s="52">
        <f t="shared" si="197"/>
        <v>84528.328571428574</v>
      </c>
      <c r="Q573" s="52">
        <f t="shared" si="198"/>
        <v>281761.09523809527</v>
      </c>
      <c r="R573" s="10">
        <f t="shared" si="199"/>
        <v>0.3</v>
      </c>
      <c r="S573" s="110">
        <v>1</v>
      </c>
      <c r="T573" s="196">
        <f>IFERROR(S573/S580,"-")</f>
        <v>1.8867924528301886E-2</v>
      </c>
      <c r="U573" s="52">
        <v>0</v>
      </c>
      <c r="V573" s="52">
        <v>0</v>
      </c>
      <c r="W573" s="52">
        <f t="shared" si="200"/>
        <v>0</v>
      </c>
      <c r="X573" s="52" t="str">
        <f t="shared" si="201"/>
        <v>-</v>
      </c>
      <c r="Y573" s="10">
        <f t="shared" si="202"/>
        <v>0</v>
      </c>
      <c r="Z573" s="110">
        <v>7</v>
      </c>
      <c r="AA573" s="196">
        <f>IFERROR(Z573/Z580,"-")</f>
        <v>7.0707070707070704E-2</v>
      </c>
      <c r="AB573" s="52">
        <v>333264</v>
      </c>
      <c r="AC573" s="52">
        <v>2</v>
      </c>
      <c r="AD573" s="52">
        <f t="shared" si="203"/>
        <v>47609.142857142855</v>
      </c>
      <c r="AE573" s="52">
        <f t="shared" si="204"/>
        <v>166632</v>
      </c>
      <c r="AF573" s="10">
        <f t="shared" si="205"/>
        <v>0.2857142857142857</v>
      </c>
      <c r="AG573" s="110">
        <v>32</v>
      </c>
      <c r="AH573" s="196">
        <f>IFERROR(AG573/AG580,"-")</f>
        <v>0.16161616161616163</v>
      </c>
      <c r="AI573" s="52">
        <v>2266774</v>
      </c>
      <c r="AJ573" s="52">
        <v>11</v>
      </c>
      <c r="AK573" s="52">
        <f t="shared" si="206"/>
        <v>70836.6875</v>
      </c>
      <c r="AL573" s="52">
        <f t="shared" si="207"/>
        <v>206070.36363636365</v>
      </c>
      <c r="AM573" s="10">
        <f t="shared" si="208"/>
        <v>0.34375</v>
      </c>
      <c r="AN573" s="110">
        <v>30</v>
      </c>
      <c r="AO573" s="196">
        <f>IFERROR(AN573/AN580,"-")</f>
        <v>0.10169491525423729</v>
      </c>
      <c r="AP573" s="52">
        <v>3316945</v>
      </c>
      <c r="AQ573" s="52">
        <v>8</v>
      </c>
      <c r="AR573" s="52">
        <f t="shared" si="209"/>
        <v>110564.83333333333</v>
      </c>
      <c r="AS573" s="52">
        <f t="shared" si="210"/>
        <v>414618.125</v>
      </c>
      <c r="AT573" s="10">
        <f t="shared" si="211"/>
        <v>0.26666666666666666</v>
      </c>
      <c r="AU573" s="110">
        <v>0</v>
      </c>
      <c r="AV573" s="196">
        <f>IFERROR(AU573/AU580,"-")</f>
        <v>0</v>
      </c>
      <c r="AW573" s="52">
        <v>0</v>
      </c>
      <c r="AX573" s="52">
        <v>0</v>
      </c>
      <c r="AY573" s="52" t="str">
        <f t="shared" si="212"/>
        <v>-</v>
      </c>
      <c r="AZ573" s="52" t="str">
        <f t="shared" si="213"/>
        <v>-</v>
      </c>
      <c r="BA573" s="10" t="str">
        <f t="shared" si="214"/>
        <v>-</v>
      </c>
      <c r="BB573" s="110">
        <v>28</v>
      </c>
      <c r="BC573" s="196">
        <f>IFERROR(BB573/BB580,"-")</f>
        <v>5.0909090909090911E-2</v>
      </c>
      <c r="BD573" s="52">
        <v>1196406</v>
      </c>
      <c r="BE573" s="52">
        <v>7</v>
      </c>
      <c r="BF573" s="52">
        <f t="shared" si="215"/>
        <v>42728.785714285717</v>
      </c>
      <c r="BG573" s="52">
        <f t="shared" si="216"/>
        <v>170915.14285714287</v>
      </c>
      <c r="BH573" s="10">
        <f t="shared" si="217"/>
        <v>0.25</v>
      </c>
      <c r="BJ573" s="59"/>
    </row>
    <row r="574" spans="2:62" s="8" customFormat="1">
      <c r="B574" s="404"/>
      <c r="C574" s="407"/>
      <c r="D574" s="105" t="s">
        <v>130</v>
      </c>
      <c r="E574" s="110">
        <v>6</v>
      </c>
      <c r="F574" s="196">
        <f>IFERROR(E574/E580,"-")</f>
        <v>0.10344827586206896</v>
      </c>
      <c r="G574" s="52">
        <v>2317942</v>
      </c>
      <c r="H574" s="52">
        <v>4</v>
      </c>
      <c r="I574" s="52">
        <f t="shared" si="218"/>
        <v>386323.66666666669</v>
      </c>
      <c r="J574" s="52">
        <f t="shared" si="195"/>
        <v>579485.5</v>
      </c>
      <c r="K574" s="10">
        <f t="shared" si="196"/>
        <v>0.66666666666666663</v>
      </c>
      <c r="L574" s="110">
        <v>36</v>
      </c>
      <c r="M574" s="196">
        <f>IFERROR(L574/L580,"-")</f>
        <v>5.5727554179566562E-2</v>
      </c>
      <c r="N574" s="52">
        <v>4685996</v>
      </c>
      <c r="O574" s="52">
        <v>18</v>
      </c>
      <c r="P574" s="52">
        <f t="shared" si="197"/>
        <v>130166.55555555556</v>
      </c>
      <c r="Q574" s="52">
        <f t="shared" si="198"/>
        <v>260333.11111111112</v>
      </c>
      <c r="R574" s="10">
        <f t="shared" si="199"/>
        <v>0.5</v>
      </c>
      <c r="S574" s="110">
        <v>0</v>
      </c>
      <c r="T574" s="196">
        <f>IFERROR(S574/S580,"-")</f>
        <v>0</v>
      </c>
      <c r="U574" s="52">
        <v>0</v>
      </c>
      <c r="V574" s="52">
        <v>0</v>
      </c>
      <c r="W574" s="52" t="str">
        <f t="shared" si="200"/>
        <v>-</v>
      </c>
      <c r="X574" s="52" t="str">
        <f t="shared" si="201"/>
        <v>-</v>
      </c>
      <c r="Y574" s="10" t="str">
        <f t="shared" si="202"/>
        <v>-</v>
      </c>
      <c r="Z574" s="110">
        <v>1</v>
      </c>
      <c r="AA574" s="196">
        <f>IFERROR(Z574/Z580,"-")</f>
        <v>1.0101010101010102E-2</v>
      </c>
      <c r="AB574" s="52">
        <v>0</v>
      </c>
      <c r="AC574" s="52">
        <v>0</v>
      </c>
      <c r="AD574" s="52">
        <f t="shared" si="203"/>
        <v>0</v>
      </c>
      <c r="AE574" s="52" t="str">
        <f t="shared" si="204"/>
        <v>-</v>
      </c>
      <c r="AF574" s="10">
        <f t="shared" si="205"/>
        <v>0</v>
      </c>
      <c r="AG574" s="110">
        <v>18</v>
      </c>
      <c r="AH574" s="196">
        <f>IFERROR(AG574/AG580,"-")</f>
        <v>9.0909090909090912E-2</v>
      </c>
      <c r="AI574" s="52">
        <v>1538285</v>
      </c>
      <c r="AJ574" s="52">
        <v>8</v>
      </c>
      <c r="AK574" s="52">
        <f t="shared" si="206"/>
        <v>85460.277777777781</v>
      </c>
      <c r="AL574" s="52">
        <f t="shared" si="207"/>
        <v>192285.625</v>
      </c>
      <c r="AM574" s="10">
        <f t="shared" si="208"/>
        <v>0.44444444444444442</v>
      </c>
      <c r="AN574" s="110">
        <v>17</v>
      </c>
      <c r="AO574" s="196">
        <f>IFERROR(AN574/AN580,"-")</f>
        <v>5.7627118644067797E-2</v>
      </c>
      <c r="AP574" s="52">
        <v>3147711</v>
      </c>
      <c r="AQ574" s="52">
        <v>10</v>
      </c>
      <c r="AR574" s="52">
        <f t="shared" si="209"/>
        <v>185159.4705882353</v>
      </c>
      <c r="AS574" s="52">
        <f t="shared" si="210"/>
        <v>314771.09999999998</v>
      </c>
      <c r="AT574" s="10">
        <f t="shared" si="211"/>
        <v>0.58823529411764708</v>
      </c>
      <c r="AU574" s="110">
        <v>0</v>
      </c>
      <c r="AV574" s="196">
        <f>IFERROR(AU574/AU580,"-")</f>
        <v>0</v>
      </c>
      <c r="AW574" s="52">
        <v>0</v>
      </c>
      <c r="AX574" s="52">
        <v>0</v>
      </c>
      <c r="AY574" s="52" t="str">
        <f t="shared" si="212"/>
        <v>-</v>
      </c>
      <c r="AZ574" s="52" t="str">
        <f t="shared" si="213"/>
        <v>-</v>
      </c>
      <c r="BA574" s="10" t="str">
        <f t="shared" si="214"/>
        <v>-</v>
      </c>
      <c r="BB574" s="110">
        <v>5</v>
      </c>
      <c r="BC574" s="196">
        <f>IFERROR(BB574/BB580,"-")</f>
        <v>9.0909090909090905E-3</v>
      </c>
      <c r="BD574" s="52">
        <v>555584</v>
      </c>
      <c r="BE574" s="52">
        <v>1</v>
      </c>
      <c r="BF574" s="52">
        <f t="shared" si="215"/>
        <v>111116.8</v>
      </c>
      <c r="BG574" s="52">
        <f t="shared" si="216"/>
        <v>555584</v>
      </c>
      <c r="BH574" s="10">
        <f t="shared" si="217"/>
        <v>0.2</v>
      </c>
      <c r="BJ574" s="59"/>
    </row>
    <row r="575" spans="2:62" s="8" customFormat="1">
      <c r="B575" s="404"/>
      <c r="C575" s="407"/>
      <c r="D575" s="105" t="s">
        <v>131</v>
      </c>
      <c r="E575" s="109">
        <v>6</v>
      </c>
      <c r="F575" s="194">
        <f>IFERROR(E575/E580,"-")</f>
        <v>0.10344827586206896</v>
      </c>
      <c r="G575" s="195">
        <v>3390495</v>
      </c>
      <c r="H575" s="195">
        <v>5</v>
      </c>
      <c r="I575" s="195">
        <f t="shared" si="218"/>
        <v>565082.5</v>
      </c>
      <c r="J575" s="195">
        <f t="shared" si="195"/>
        <v>678099</v>
      </c>
      <c r="K575" s="106">
        <f t="shared" si="196"/>
        <v>0.83333333333333337</v>
      </c>
      <c r="L575" s="109">
        <v>26</v>
      </c>
      <c r="M575" s="194">
        <f>IFERROR(L575/L580,"-")</f>
        <v>4.0247678018575851E-2</v>
      </c>
      <c r="N575" s="195">
        <v>19406328</v>
      </c>
      <c r="O575" s="195">
        <v>22</v>
      </c>
      <c r="P575" s="195">
        <f t="shared" si="197"/>
        <v>746397.23076923075</v>
      </c>
      <c r="Q575" s="195">
        <f t="shared" si="198"/>
        <v>882105.81818181823</v>
      </c>
      <c r="R575" s="106">
        <f t="shared" si="199"/>
        <v>0.84615384615384615</v>
      </c>
      <c r="S575" s="109">
        <v>1</v>
      </c>
      <c r="T575" s="194">
        <f>IFERROR(S575/S580,"-")</f>
        <v>1.8867924528301886E-2</v>
      </c>
      <c r="U575" s="195">
        <v>0</v>
      </c>
      <c r="V575" s="195">
        <v>0</v>
      </c>
      <c r="W575" s="195">
        <f t="shared" si="200"/>
        <v>0</v>
      </c>
      <c r="X575" s="195" t="str">
        <f t="shared" si="201"/>
        <v>-</v>
      </c>
      <c r="Y575" s="106">
        <f t="shared" si="202"/>
        <v>0</v>
      </c>
      <c r="Z575" s="109">
        <v>3</v>
      </c>
      <c r="AA575" s="194">
        <f>IFERROR(Z575/Z580,"-")</f>
        <v>3.0303030303030304E-2</v>
      </c>
      <c r="AB575" s="195">
        <v>1969068</v>
      </c>
      <c r="AC575" s="195">
        <v>3</v>
      </c>
      <c r="AD575" s="195">
        <f t="shared" si="203"/>
        <v>656356</v>
      </c>
      <c r="AE575" s="195">
        <f t="shared" si="204"/>
        <v>656356</v>
      </c>
      <c r="AF575" s="106">
        <f t="shared" si="205"/>
        <v>1</v>
      </c>
      <c r="AG575" s="109">
        <v>13</v>
      </c>
      <c r="AH575" s="194">
        <f>IFERROR(AG575/AG580,"-")</f>
        <v>6.5656565656565663E-2</v>
      </c>
      <c r="AI575" s="195">
        <v>9607103</v>
      </c>
      <c r="AJ575" s="195">
        <v>12</v>
      </c>
      <c r="AK575" s="195">
        <f t="shared" si="206"/>
        <v>739007.92307692312</v>
      </c>
      <c r="AL575" s="195">
        <f t="shared" si="207"/>
        <v>800591.91666666663</v>
      </c>
      <c r="AM575" s="106">
        <f t="shared" si="208"/>
        <v>0.92307692307692313</v>
      </c>
      <c r="AN575" s="109">
        <v>9</v>
      </c>
      <c r="AO575" s="194">
        <f>IFERROR(AN575/AN580,"-")</f>
        <v>3.0508474576271188E-2</v>
      </c>
      <c r="AP575" s="195">
        <v>7830157</v>
      </c>
      <c r="AQ575" s="195">
        <v>7</v>
      </c>
      <c r="AR575" s="195">
        <f t="shared" si="209"/>
        <v>870017.4444444445</v>
      </c>
      <c r="AS575" s="195">
        <f t="shared" si="210"/>
        <v>1118593.857142857</v>
      </c>
      <c r="AT575" s="106">
        <f t="shared" si="211"/>
        <v>0.77777777777777779</v>
      </c>
      <c r="AU575" s="109">
        <v>0</v>
      </c>
      <c r="AV575" s="194">
        <f>IFERROR(AU575/AU580,"-")</f>
        <v>0</v>
      </c>
      <c r="AW575" s="195">
        <v>0</v>
      </c>
      <c r="AX575" s="195">
        <v>0</v>
      </c>
      <c r="AY575" s="195" t="str">
        <f t="shared" si="212"/>
        <v>-</v>
      </c>
      <c r="AZ575" s="195" t="str">
        <f t="shared" si="213"/>
        <v>-</v>
      </c>
      <c r="BA575" s="106" t="str">
        <f t="shared" si="214"/>
        <v>-</v>
      </c>
      <c r="BB575" s="109">
        <v>11</v>
      </c>
      <c r="BC575" s="194">
        <f>IFERROR(BB575/BB580,"-")</f>
        <v>0.02</v>
      </c>
      <c r="BD575" s="195">
        <v>9156514</v>
      </c>
      <c r="BE575" s="195">
        <v>9</v>
      </c>
      <c r="BF575" s="195">
        <f t="shared" si="215"/>
        <v>832410.36363636365</v>
      </c>
      <c r="BG575" s="195">
        <f t="shared" si="216"/>
        <v>1017390.4444444445</v>
      </c>
      <c r="BH575" s="106">
        <f t="shared" si="217"/>
        <v>0.81818181818181823</v>
      </c>
      <c r="BJ575" s="59"/>
    </row>
    <row r="576" spans="2:62" s="8" customFormat="1">
      <c r="B576" s="404"/>
      <c r="C576" s="407"/>
      <c r="D576" s="105" t="s">
        <v>133</v>
      </c>
      <c r="E576" s="110">
        <v>3</v>
      </c>
      <c r="F576" s="196">
        <f>IFERROR(E576/E580,"-")</f>
        <v>5.1724137931034482E-2</v>
      </c>
      <c r="G576" s="52">
        <v>3940896</v>
      </c>
      <c r="H576" s="52">
        <v>3</v>
      </c>
      <c r="I576" s="52">
        <f t="shared" si="218"/>
        <v>1313632</v>
      </c>
      <c r="J576" s="52">
        <f t="shared" si="195"/>
        <v>1313632</v>
      </c>
      <c r="K576" s="10">
        <f t="shared" si="196"/>
        <v>1</v>
      </c>
      <c r="L576" s="110">
        <v>6</v>
      </c>
      <c r="M576" s="196">
        <f>IFERROR(L576/L580,"-")</f>
        <v>9.2879256965944269E-3</v>
      </c>
      <c r="N576" s="52">
        <v>10159833</v>
      </c>
      <c r="O576" s="52">
        <v>6</v>
      </c>
      <c r="P576" s="52">
        <f t="shared" si="197"/>
        <v>1693305.5</v>
      </c>
      <c r="Q576" s="52">
        <f t="shared" si="198"/>
        <v>1693305.5</v>
      </c>
      <c r="R576" s="10">
        <f t="shared" si="199"/>
        <v>1</v>
      </c>
      <c r="S576" s="110">
        <v>0</v>
      </c>
      <c r="T576" s="196">
        <f>IFERROR(S576/S580,"-")</f>
        <v>0</v>
      </c>
      <c r="U576" s="52">
        <v>0</v>
      </c>
      <c r="V576" s="52">
        <v>0</v>
      </c>
      <c r="W576" s="52" t="str">
        <f t="shared" si="200"/>
        <v>-</v>
      </c>
      <c r="X576" s="52" t="str">
        <f t="shared" si="201"/>
        <v>-</v>
      </c>
      <c r="Y576" s="10" t="str">
        <f t="shared" si="202"/>
        <v>-</v>
      </c>
      <c r="Z576" s="110">
        <v>0</v>
      </c>
      <c r="AA576" s="196">
        <f>IFERROR(Z576/Z580,"-")</f>
        <v>0</v>
      </c>
      <c r="AB576" s="52">
        <v>0</v>
      </c>
      <c r="AC576" s="52">
        <v>0</v>
      </c>
      <c r="AD576" s="52" t="str">
        <f t="shared" si="203"/>
        <v>-</v>
      </c>
      <c r="AE576" s="52" t="str">
        <f t="shared" si="204"/>
        <v>-</v>
      </c>
      <c r="AF576" s="10" t="str">
        <f t="shared" si="205"/>
        <v>-</v>
      </c>
      <c r="AG576" s="110">
        <v>3</v>
      </c>
      <c r="AH576" s="196">
        <f>IFERROR(AG576/AG580,"-")</f>
        <v>1.5151515151515152E-2</v>
      </c>
      <c r="AI576" s="52">
        <v>5287986</v>
      </c>
      <c r="AJ576" s="52">
        <v>3</v>
      </c>
      <c r="AK576" s="52">
        <f t="shared" si="206"/>
        <v>1762662</v>
      </c>
      <c r="AL576" s="52">
        <f t="shared" si="207"/>
        <v>1762662</v>
      </c>
      <c r="AM576" s="10">
        <f t="shared" si="208"/>
        <v>1</v>
      </c>
      <c r="AN576" s="110">
        <v>2</v>
      </c>
      <c r="AO576" s="196">
        <f>IFERROR(AN576/AN580,"-")</f>
        <v>6.7796610169491523E-3</v>
      </c>
      <c r="AP576" s="52">
        <v>3198376</v>
      </c>
      <c r="AQ576" s="52">
        <v>2</v>
      </c>
      <c r="AR576" s="52">
        <f t="shared" si="209"/>
        <v>1599188</v>
      </c>
      <c r="AS576" s="52">
        <f t="shared" si="210"/>
        <v>1599188</v>
      </c>
      <c r="AT576" s="10">
        <f t="shared" si="211"/>
        <v>1</v>
      </c>
      <c r="AU576" s="110">
        <v>6</v>
      </c>
      <c r="AV576" s="196">
        <f>IFERROR(AU576/AU580,"-")</f>
        <v>0.66666666666666663</v>
      </c>
      <c r="AW576" s="52">
        <v>10159833</v>
      </c>
      <c r="AX576" s="52">
        <v>6</v>
      </c>
      <c r="AY576" s="52">
        <f t="shared" si="212"/>
        <v>1693305.5</v>
      </c>
      <c r="AZ576" s="52">
        <f t="shared" si="213"/>
        <v>1693305.5</v>
      </c>
      <c r="BA576" s="10">
        <f t="shared" si="214"/>
        <v>1</v>
      </c>
      <c r="BB576" s="110">
        <v>4</v>
      </c>
      <c r="BC576" s="196">
        <f>IFERROR(BB576/BB580,"-")</f>
        <v>7.2727272727272727E-3</v>
      </c>
      <c r="BD576" s="52">
        <v>6227737</v>
      </c>
      <c r="BE576" s="52">
        <v>4</v>
      </c>
      <c r="BF576" s="52">
        <f t="shared" si="215"/>
        <v>1556934.25</v>
      </c>
      <c r="BG576" s="52">
        <f t="shared" si="216"/>
        <v>1556934.25</v>
      </c>
      <c r="BH576" s="10">
        <f t="shared" si="217"/>
        <v>1</v>
      </c>
      <c r="BJ576" s="59"/>
    </row>
    <row r="577" spans="2:62" s="8" customFormat="1">
      <c r="B577" s="404"/>
      <c r="C577" s="407"/>
      <c r="D577" s="105" t="s">
        <v>134</v>
      </c>
      <c r="E577" s="109">
        <v>5</v>
      </c>
      <c r="F577" s="194">
        <f>IFERROR(E577/E580,"-")</f>
        <v>8.6206896551724144E-2</v>
      </c>
      <c r="G577" s="195">
        <v>9982713</v>
      </c>
      <c r="H577" s="195">
        <v>5</v>
      </c>
      <c r="I577" s="195">
        <f t="shared" si="218"/>
        <v>1996542.6</v>
      </c>
      <c r="J577" s="195">
        <f t="shared" si="195"/>
        <v>1996542.6</v>
      </c>
      <c r="K577" s="106">
        <f t="shared" si="196"/>
        <v>1</v>
      </c>
      <c r="L577" s="109">
        <v>1</v>
      </c>
      <c r="M577" s="194">
        <f>IFERROR(L577/L580,"-")</f>
        <v>1.5479876160990713E-3</v>
      </c>
      <c r="N577" s="195">
        <v>1523752</v>
      </c>
      <c r="O577" s="195">
        <v>1</v>
      </c>
      <c r="P577" s="195">
        <f t="shared" si="197"/>
        <v>1523752</v>
      </c>
      <c r="Q577" s="195">
        <f t="shared" si="198"/>
        <v>1523752</v>
      </c>
      <c r="R577" s="106">
        <f t="shared" si="199"/>
        <v>1</v>
      </c>
      <c r="S577" s="109">
        <v>0</v>
      </c>
      <c r="T577" s="194">
        <f>IFERROR(S577/S580,"-")</f>
        <v>0</v>
      </c>
      <c r="U577" s="195">
        <v>0</v>
      </c>
      <c r="V577" s="195">
        <v>0</v>
      </c>
      <c r="W577" s="195" t="str">
        <f t="shared" si="200"/>
        <v>-</v>
      </c>
      <c r="X577" s="195" t="str">
        <f t="shared" si="201"/>
        <v>-</v>
      </c>
      <c r="Y577" s="106" t="str">
        <f t="shared" si="202"/>
        <v>-</v>
      </c>
      <c r="Z577" s="109">
        <v>0</v>
      </c>
      <c r="AA577" s="194">
        <f>IFERROR(Z577/Z580,"-")</f>
        <v>0</v>
      </c>
      <c r="AB577" s="195">
        <v>0</v>
      </c>
      <c r="AC577" s="195">
        <v>0</v>
      </c>
      <c r="AD577" s="195" t="str">
        <f t="shared" si="203"/>
        <v>-</v>
      </c>
      <c r="AE577" s="195" t="str">
        <f t="shared" si="204"/>
        <v>-</v>
      </c>
      <c r="AF577" s="106" t="str">
        <f t="shared" si="205"/>
        <v>-</v>
      </c>
      <c r="AG577" s="109">
        <v>0</v>
      </c>
      <c r="AH577" s="194">
        <f>IFERROR(AG577/AG580,"-")</f>
        <v>0</v>
      </c>
      <c r="AI577" s="195">
        <v>0</v>
      </c>
      <c r="AJ577" s="195">
        <v>0</v>
      </c>
      <c r="AK577" s="195" t="str">
        <f t="shared" si="206"/>
        <v>-</v>
      </c>
      <c r="AL577" s="195" t="str">
        <f t="shared" si="207"/>
        <v>-</v>
      </c>
      <c r="AM577" s="106" t="str">
        <f t="shared" si="208"/>
        <v>-</v>
      </c>
      <c r="AN577" s="109">
        <v>1</v>
      </c>
      <c r="AO577" s="194">
        <f>IFERROR(AN577/AN580,"-")</f>
        <v>3.3898305084745762E-3</v>
      </c>
      <c r="AP577" s="195">
        <v>1523752</v>
      </c>
      <c r="AQ577" s="195">
        <v>1</v>
      </c>
      <c r="AR577" s="195">
        <f t="shared" si="209"/>
        <v>1523752</v>
      </c>
      <c r="AS577" s="195">
        <f t="shared" si="210"/>
        <v>1523752</v>
      </c>
      <c r="AT577" s="106">
        <f t="shared" si="211"/>
        <v>1</v>
      </c>
      <c r="AU577" s="109">
        <v>1</v>
      </c>
      <c r="AV577" s="194">
        <f>IFERROR(AU577/AU580,"-")</f>
        <v>0.1111111111111111</v>
      </c>
      <c r="AW577" s="195">
        <v>1523752</v>
      </c>
      <c r="AX577" s="195">
        <v>1</v>
      </c>
      <c r="AY577" s="195">
        <f t="shared" si="212"/>
        <v>1523752</v>
      </c>
      <c r="AZ577" s="195">
        <f t="shared" si="213"/>
        <v>1523752</v>
      </c>
      <c r="BA577" s="106">
        <f t="shared" si="214"/>
        <v>1</v>
      </c>
      <c r="BB577" s="109">
        <v>2</v>
      </c>
      <c r="BC577" s="194">
        <f>IFERROR(BB577/BB580,"-")</f>
        <v>3.6363636363636364E-3</v>
      </c>
      <c r="BD577" s="195">
        <v>3413496</v>
      </c>
      <c r="BE577" s="195">
        <v>2</v>
      </c>
      <c r="BF577" s="195">
        <f t="shared" si="215"/>
        <v>1706748</v>
      </c>
      <c r="BG577" s="195">
        <f t="shared" si="216"/>
        <v>1706748</v>
      </c>
      <c r="BH577" s="106">
        <f t="shared" si="217"/>
        <v>1</v>
      </c>
      <c r="BJ577" s="59"/>
    </row>
    <row r="578" spans="2:62" s="8" customFormat="1">
      <c r="B578" s="404"/>
      <c r="C578" s="407"/>
      <c r="D578" s="105" t="s">
        <v>135</v>
      </c>
      <c r="E578" s="110">
        <v>1</v>
      </c>
      <c r="F578" s="196">
        <f>IFERROR(E578/E580,"-")</f>
        <v>1.7241379310344827E-2</v>
      </c>
      <c r="G578" s="52">
        <v>3429051</v>
      </c>
      <c r="H578" s="52">
        <v>1</v>
      </c>
      <c r="I578" s="52">
        <f t="shared" si="218"/>
        <v>3429051</v>
      </c>
      <c r="J578" s="52">
        <f t="shared" si="195"/>
        <v>3429051</v>
      </c>
      <c r="K578" s="10">
        <f t="shared" si="196"/>
        <v>1</v>
      </c>
      <c r="L578" s="110">
        <v>0</v>
      </c>
      <c r="M578" s="196">
        <f>IFERROR(L578/L580,"-")</f>
        <v>0</v>
      </c>
      <c r="N578" s="52">
        <v>0</v>
      </c>
      <c r="O578" s="52">
        <v>0</v>
      </c>
      <c r="P578" s="52" t="str">
        <f t="shared" si="197"/>
        <v>-</v>
      </c>
      <c r="Q578" s="52" t="str">
        <f t="shared" si="198"/>
        <v>-</v>
      </c>
      <c r="R578" s="10" t="str">
        <f t="shared" si="199"/>
        <v>-</v>
      </c>
      <c r="S578" s="110">
        <v>0</v>
      </c>
      <c r="T578" s="196">
        <f>IFERROR(S578/S580,"-")</f>
        <v>0</v>
      </c>
      <c r="U578" s="52">
        <v>0</v>
      </c>
      <c r="V578" s="52">
        <v>0</v>
      </c>
      <c r="W578" s="52" t="str">
        <f t="shared" si="200"/>
        <v>-</v>
      </c>
      <c r="X578" s="52" t="str">
        <f t="shared" si="201"/>
        <v>-</v>
      </c>
      <c r="Y578" s="10" t="str">
        <f t="shared" si="202"/>
        <v>-</v>
      </c>
      <c r="Z578" s="110">
        <v>0</v>
      </c>
      <c r="AA578" s="196">
        <f>IFERROR(Z578/Z580,"-")</f>
        <v>0</v>
      </c>
      <c r="AB578" s="52">
        <v>0</v>
      </c>
      <c r="AC578" s="52">
        <v>0</v>
      </c>
      <c r="AD578" s="52" t="str">
        <f t="shared" si="203"/>
        <v>-</v>
      </c>
      <c r="AE578" s="52" t="str">
        <f t="shared" si="204"/>
        <v>-</v>
      </c>
      <c r="AF578" s="10" t="str">
        <f t="shared" si="205"/>
        <v>-</v>
      </c>
      <c r="AG578" s="110">
        <v>0</v>
      </c>
      <c r="AH578" s="196">
        <f>IFERROR(AG578/AG580,"-")</f>
        <v>0</v>
      </c>
      <c r="AI578" s="52">
        <v>0</v>
      </c>
      <c r="AJ578" s="52">
        <v>0</v>
      </c>
      <c r="AK578" s="52" t="str">
        <f t="shared" si="206"/>
        <v>-</v>
      </c>
      <c r="AL578" s="52" t="str">
        <f t="shared" si="207"/>
        <v>-</v>
      </c>
      <c r="AM578" s="10" t="str">
        <f t="shared" si="208"/>
        <v>-</v>
      </c>
      <c r="AN578" s="110">
        <v>0</v>
      </c>
      <c r="AO578" s="196">
        <f>IFERROR(AN578/AN580,"-")</f>
        <v>0</v>
      </c>
      <c r="AP578" s="52">
        <v>0</v>
      </c>
      <c r="AQ578" s="52">
        <v>0</v>
      </c>
      <c r="AR578" s="52" t="str">
        <f t="shared" si="209"/>
        <v>-</v>
      </c>
      <c r="AS578" s="52" t="str">
        <f t="shared" si="210"/>
        <v>-</v>
      </c>
      <c r="AT578" s="10" t="str">
        <f t="shared" si="211"/>
        <v>-</v>
      </c>
      <c r="AU578" s="110">
        <v>0</v>
      </c>
      <c r="AV578" s="196">
        <f>IFERROR(AU578/AU580,"-")</f>
        <v>0</v>
      </c>
      <c r="AW578" s="52">
        <v>0</v>
      </c>
      <c r="AX578" s="52">
        <v>0</v>
      </c>
      <c r="AY578" s="52" t="str">
        <f t="shared" si="212"/>
        <v>-</v>
      </c>
      <c r="AZ578" s="52" t="str">
        <f t="shared" si="213"/>
        <v>-</v>
      </c>
      <c r="BA578" s="10" t="str">
        <f t="shared" si="214"/>
        <v>-</v>
      </c>
      <c r="BB578" s="110">
        <v>0</v>
      </c>
      <c r="BC578" s="196">
        <f>IFERROR(BB578/BB580,"-")</f>
        <v>0</v>
      </c>
      <c r="BD578" s="52">
        <v>0</v>
      </c>
      <c r="BE578" s="52">
        <v>0</v>
      </c>
      <c r="BF578" s="52" t="str">
        <f t="shared" si="215"/>
        <v>-</v>
      </c>
      <c r="BG578" s="52" t="str">
        <f t="shared" si="216"/>
        <v>-</v>
      </c>
      <c r="BH578" s="10" t="str">
        <f t="shared" si="217"/>
        <v>-</v>
      </c>
      <c r="BJ578" s="59"/>
    </row>
    <row r="579" spans="2:62" s="8" customFormat="1">
      <c r="B579" s="404"/>
      <c r="C579" s="407"/>
      <c r="D579" s="108" t="s">
        <v>136</v>
      </c>
      <c r="E579" s="303">
        <v>1</v>
      </c>
      <c r="F579" s="197">
        <f>IFERROR(E579/E580,"-")</f>
        <v>1.7241379310344827E-2</v>
      </c>
      <c r="G579" s="98">
        <v>4260770</v>
      </c>
      <c r="H579" s="98">
        <v>1</v>
      </c>
      <c r="I579" s="98">
        <f t="shared" si="218"/>
        <v>4260770</v>
      </c>
      <c r="J579" s="98">
        <f t="shared" si="195"/>
        <v>4260770</v>
      </c>
      <c r="K579" s="26">
        <f t="shared" si="196"/>
        <v>1</v>
      </c>
      <c r="L579" s="303">
        <v>2</v>
      </c>
      <c r="M579" s="197">
        <f>IFERROR(L579/L580,"-")</f>
        <v>3.0959752321981426E-3</v>
      </c>
      <c r="N579" s="98">
        <v>4185091</v>
      </c>
      <c r="O579" s="98">
        <v>2</v>
      </c>
      <c r="P579" s="98">
        <f t="shared" si="197"/>
        <v>2092545.5</v>
      </c>
      <c r="Q579" s="98">
        <f t="shared" si="198"/>
        <v>2092545.5</v>
      </c>
      <c r="R579" s="26">
        <f t="shared" si="199"/>
        <v>1</v>
      </c>
      <c r="S579" s="303">
        <v>0</v>
      </c>
      <c r="T579" s="197">
        <f>IFERROR(S579/S580,"-")</f>
        <v>0</v>
      </c>
      <c r="U579" s="98">
        <v>0</v>
      </c>
      <c r="V579" s="98">
        <v>0</v>
      </c>
      <c r="W579" s="98" t="str">
        <f t="shared" si="200"/>
        <v>-</v>
      </c>
      <c r="X579" s="98" t="str">
        <f t="shared" si="201"/>
        <v>-</v>
      </c>
      <c r="Y579" s="26" t="str">
        <f t="shared" si="202"/>
        <v>-</v>
      </c>
      <c r="Z579" s="303">
        <v>0</v>
      </c>
      <c r="AA579" s="197">
        <f>IFERROR(Z579/Z580,"-")</f>
        <v>0</v>
      </c>
      <c r="AB579" s="98">
        <v>0</v>
      </c>
      <c r="AC579" s="98">
        <v>0</v>
      </c>
      <c r="AD579" s="98" t="str">
        <f t="shared" si="203"/>
        <v>-</v>
      </c>
      <c r="AE579" s="98" t="str">
        <f t="shared" si="204"/>
        <v>-</v>
      </c>
      <c r="AF579" s="26" t="str">
        <f t="shared" si="205"/>
        <v>-</v>
      </c>
      <c r="AG579" s="303">
        <v>2</v>
      </c>
      <c r="AH579" s="197">
        <f>IFERROR(AG579/AG580,"-")</f>
        <v>1.0101010101010102E-2</v>
      </c>
      <c r="AI579" s="98">
        <v>4185091</v>
      </c>
      <c r="AJ579" s="98">
        <v>2</v>
      </c>
      <c r="AK579" s="98">
        <f t="shared" si="206"/>
        <v>2092545.5</v>
      </c>
      <c r="AL579" s="98">
        <f t="shared" si="207"/>
        <v>2092545.5</v>
      </c>
      <c r="AM579" s="26">
        <f t="shared" si="208"/>
        <v>1</v>
      </c>
      <c r="AN579" s="303">
        <v>0</v>
      </c>
      <c r="AO579" s="197">
        <f>IFERROR(AN579/AN580,"-")</f>
        <v>0</v>
      </c>
      <c r="AP579" s="98">
        <v>0</v>
      </c>
      <c r="AQ579" s="98">
        <v>0</v>
      </c>
      <c r="AR579" s="98" t="str">
        <f t="shared" si="209"/>
        <v>-</v>
      </c>
      <c r="AS579" s="98" t="str">
        <f t="shared" si="210"/>
        <v>-</v>
      </c>
      <c r="AT579" s="26" t="str">
        <f t="shared" si="211"/>
        <v>-</v>
      </c>
      <c r="AU579" s="303">
        <v>2</v>
      </c>
      <c r="AV579" s="197">
        <f>IFERROR(AU579/AU580,"-")</f>
        <v>0.22222222222222221</v>
      </c>
      <c r="AW579" s="98">
        <v>4185091</v>
      </c>
      <c r="AX579" s="98">
        <v>2</v>
      </c>
      <c r="AY579" s="98">
        <f t="shared" si="212"/>
        <v>2092545.5</v>
      </c>
      <c r="AZ579" s="98">
        <f t="shared" si="213"/>
        <v>2092545.5</v>
      </c>
      <c r="BA579" s="26">
        <f t="shared" si="214"/>
        <v>1</v>
      </c>
      <c r="BB579" s="303">
        <v>1</v>
      </c>
      <c r="BC579" s="197">
        <f>IFERROR(BB579/BB580,"-")</f>
        <v>1.8181818181818182E-3</v>
      </c>
      <c r="BD579" s="98">
        <v>3534236</v>
      </c>
      <c r="BE579" s="98">
        <v>1</v>
      </c>
      <c r="BF579" s="98">
        <f t="shared" si="215"/>
        <v>3534236</v>
      </c>
      <c r="BG579" s="98">
        <f t="shared" si="216"/>
        <v>3534236</v>
      </c>
      <c r="BH579" s="26">
        <f t="shared" si="217"/>
        <v>1</v>
      </c>
      <c r="BJ579" s="59"/>
    </row>
    <row r="580" spans="2:62" s="8" customFormat="1">
      <c r="B580" s="405"/>
      <c r="C580" s="408"/>
      <c r="D580" s="221" t="s">
        <v>64</v>
      </c>
      <c r="E580" s="111">
        <f>SUM(E572:E579)</f>
        <v>58</v>
      </c>
      <c r="F580" s="198">
        <f>IFERROR(E580/E580,"-")</f>
        <v>1</v>
      </c>
      <c r="G580" s="99">
        <f>SUM(G572:G579)</f>
        <v>27838373</v>
      </c>
      <c r="H580" s="99">
        <f>SUM(H572:H579)</f>
        <v>22</v>
      </c>
      <c r="I580" s="99">
        <f t="shared" si="218"/>
        <v>479971.94827586209</v>
      </c>
      <c r="J580" s="99">
        <f t="shared" si="195"/>
        <v>1265380.5909090908</v>
      </c>
      <c r="K580" s="87">
        <f t="shared" si="196"/>
        <v>0.37931034482758619</v>
      </c>
      <c r="L580" s="111">
        <f>SUM(L572:L579)</f>
        <v>646</v>
      </c>
      <c r="M580" s="198">
        <f>IFERROR(L580/L580,"-")</f>
        <v>1</v>
      </c>
      <c r="N580" s="99">
        <f>SUM(N572:N579)</f>
        <v>45877983</v>
      </c>
      <c r="O580" s="99">
        <f>SUM(O572:O579)</f>
        <v>70</v>
      </c>
      <c r="P580" s="99">
        <f t="shared" si="197"/>
        <v>71018.549535603714</v>
      </c>
      <c r="Q580" s="99">
        <f t="shared" si="198"/>
        <v>655399.75714285718</v>
      </c>
      <c r="R580" s="87">
        <f t="shared" si="199"/>
        <v>0.10835913312693499</v>
      </c>
      <c r="S580" s="111">
        <f>SUM(S572:S579)</f>
        <v>53</v>
      </c>
      <c r="T580" s="198">
        <f>IFERROR(S580/S580,"-")</f>
        <v>1</v>
      </c>
      <c r="U580" s="99">
        <f>SUM(U572:U579)</f>
        <v>0</v>
      </c>
      <c r="V580" s="99">
        <f>SUM(V572:V579)</f>
        <v>0</v>
      </c>
      <c r="W580" s="99">
        <f t="shared" si="200"/>
        <v>0</v>
      </c>
      <c r="X580" s="99" t="str">
        <f t="shared" si="201"/>
        <v>-</v>
      </c>
      <c r="Y580" s="87">
        <f t="shared" si="202"/>
        <v>0</v>
      </c>
      <c r="Z580" s="111">
        <f>SUM(Z572:Z579)</f>
        <v>99</v>
      </c>
      <c r="AA580" s="198">
        <f>IFERROR(Z580/Z580,"-")</f>
        <v>1</v>
      </c>
      <c r="AB580" s="99">
        <f>SUM(AB572:AB579)</f>
        <v>2302332</v>
      </c>
      <c r="AC580" s="99">
        <f>SUM(AC572:AC579)</f>
        <v>5</v>
      </c>
      <c r="AD580" s="99">
        <f t="shared" si="203"/>
        <v>23255.878787878788</v>
      </c>
      <c r="AE580" s="99">
        <f t="shared" si="204"/>
        <v>460466.4</v>
      </c>
      <c r="AF580" s="87">
        <f t="shared" si="205"/>
        <v>5.0505050505050504E-2</v>
      </c>
      <c r="AG580" s="111">
        <f>SUM(AG572:AG579)</f>
        <v>198</v>
      </c>
      <c r="AH580" s="198">
        <f>IFERROR(AG580/AG580,"-")</f>
        <v>1</v>
      </c>
      <c r="AI580" s="99">
        <f>SUM(AI572:AI579)</f>
        <v>22885239</v>
      </c>
      <c r="AJ580" s="99">
        <f>SUM(AJ572:AJ579)</f>
        <v>36</v>
      </c>
      <c r="AK580" s="99">
        <f t="shared" si="206"/>
        <v>115582.01515151515</v>
      </c>
      <c r="AL580" s="99">
        <f t="shared" si="207"/>
        <v>635701.08333333337</v>
      </c>
      <c r="AM580" s="87">
        <f t="shared" si="208"/>
        <v>0.18181818181818182</v>
      </c>
      <c r="AN580" s="111">
        <f>SUM(AN572:AN579)</f>
        <v>295</v>
      </c>
      <c r="AO580" s="198">
        <f>IFERROR(AN580/AN580,"-")</f>
        <v>1</v>
      </c>
      <c r="AP580" s="99">
        <f>SUM(AP572:AP579)</f>
        <v>19016941</v>
      </c>
      <c r="AQ580" s="99">
        <f>SUM(AQ572:AQ579)</f>
        <v>28</v>
      </c>
      <c r="AR580" s="99">
        <f t="shared" si="209"/>
        <v>64464.206779661014</v>
      </c>
      <c r="AS580" s="99">
        <f t="shared" si="210"/>
        <v>679176.46428571432</v>
      </c>
      <c r="AT580" s="87">
        <f t="shared" si="211"/>
        <v>9.4915254237288138E-2</v>
      </c>
      <c r="AU580" s="111">
        <f>SUM(AU572:AU579)</f>
        <v>9</v>
      </c>
      <c r="AV580" s="198">
        <f>IFERROR(AU580/AU580,"-")</f>
        <v>1</v>
      </c>
      <c r="AW580" s="99">
        <f>SUM(AW572:AW579)</f>
        <v>15868676</v>
      </c>
      <c r="AX580" s="99">
        <f>SUM(AX572:AX579)</f>
        <v>9</v>
      </c>
      <c r="AY580" s="99">
        <f t="shared" si="212"/>
        <v>1763186.2222222222</v>
      </c>
      <c r="AZ580" s="99">
        <f t="shared" si="213"/>
        <v>1763186.2222222222</v>
      </c>
      <c r="BA580" s="87">
        <f t="shared" si="214"/>
        <v>1</v>
      </c>
      <c r="BB580" s="111">
        <f>SUM(BB572:BB579)</f>
        <v>550</v>
      </c>
      <c r="BC580" s="198">
        <f>IFERROR(BB580/BB580,"-")</f>
        <v>1</v>
      </c>
      <c r="BD580" s="99">
        <f>SUM(BD572:BD579)</f>
        <v>24083973</v>
      </c>
      <c r="BE580" s="99">
        <f>SUM(BE572:BE579)</f>
        <v>24</v>
      </c>
      <c r="BF580" s="99">
        <f t="shared" si="215"/>
        <v>43789.041818181817</v>
      </c>
      <c r="BG580" s="99">
        <f t="shared" si="216"/>
        <v>1003498.875</v>
      </c>
      <c r="BH580" s="87">
        <f t="shared" si="217"/>
        <v>4.363636363636364E-2</v>
      </c>
      <c r="BJ580" s="59"/>
    </row>
    <row r="581" spans="2:62" s="8" customFormat="1">
      <c r="B581" s="403">
        <v>65</v>
      </c>
      <c r="C581" s="406" t="s">
        <v>9</v>
      </c>
      <c r="D581" s="105" t="s">
        <v>132</v>
      </c>
      <c r="E581" s="109">
        <v>34</v>
      </c>
      <c r="F581" s="194">
        <f>IFERROR(E581/E589,"-")</f>
        <v>0.58620689655172409</v>
      </c>
      <c r="G581" s="195">
        <v>0</v>
      </c>
      <c r="H581" s="195">
        <v>0</v>
      </c>
      <c r="I581" s="195">
        <f t="shared" si="218"/>
        <v>0</v>
      </c>
      <c r="J581" s="195" t="str">
        <f t="shared" ref="J581:J644" si="219">IFERROR(G581/H581,"-")</f>
        <v>-</v>
      </c>
      <c r="K581" s="106">
        <f t="shared" ref="K581:K644" si="220">IFERROR(H581/E581,"-")</f>
        <v>0</v>
      </c>
      <c r="L581" s="109">
        <v>548</v>
      </c>
      <c r="M581" s="194">
        <f>IFERROR(L581/L589,"-")</f>
        <v>0.82282282282282282</v>
      </c>
      <c r="N581" s="195">
        <v>0</v>
      </c>
      <c r="O581" s="195">
        <v>0</v>
      </c>
      <c r="P581" s="195">
        <f t="shared" ref="P581:P644" si="221">IFERROR(N581/L581,"-")</f>
        <v>0</v>
      </c>
      <c r="Q581" s="195" t="str">
        <f t="shared" ref="Q581:Q644" si="222">IFERROR(N581/O581,"-")</f>
        <v>-</v>
      </c>
      <c r="R581" s="106">
        <f t="shared" ref="R581:R644" si="223">IFERROR(O581/L581,"-")</f>
        <v>0</v>
      </c>
      <c r="S581" s="109">
        <v>34</v>
      </c>
      <c r="T581" s="194">
        <f>IFERROR(S581/S589,"-")</f>
        <v>0.82926829268292679</v>
      </c>
      <c r="U581" s="195">
        <v>0</v>
      </c>
      <c r="V581" s="195">
        <v>0</v>
      </c>
      <c r="W581" s="195">
        <f t="shared" ref="W581:W644" si="224">IFERROR(U581/S581,"-")</f>
        <v>0</v>
      </c>
      <c r="X581" s="195" t="str">
        <f t="shared" ref="X581:X644" si="225">IFERROR(U581/V581,"-")</f>
        <v>-</v>
      </c>
      <c r="Y581" s="106">
        <f t="shared" ref="Y581:Y644" si="226">IFERROR(V581/S581,"-")</f>
        <v>0</v>
      </c>
      <c r="Z581" s="109">
        <v>81</v>
      </c>
      <c r="AA581" s="194">
        <f>IFERROR(Z581/Z589,"-")</f>
        <v>0.94186046511627908</v>
      </c>
      <c r="AB581" s="195">
        <v>0</v>
      </c>
      <c r="AC581" s="195">
        <v>0</v>
      </c>
      <c r="AD581" s="195">
        <f t="shared" ref="AD581:AD644" si="227">IFERROR(AB581/Z581,"-")</f>
        <v>0</v>
      </c>
      <c r="AE581" s="195" t="str">
        <f t="shared" ref="AE581:AE644" si="228">IFERROR(AB581/AC581,"-")</f>
        <v>-</v>
      </c>
      <c r="AF581" s="106">
        <f t="shared" ref="AF581:AF644" si="229">IFERROR(AC581/Z581,"-")</f>
        <v>0</v>
      </c>
      <c r="AG581" s="109">
        <v>144</v>
      </c>
      <c r="AH581" s="194">
        <f>IFERROR(AG581/AG589,"-")</f>
        <v>0.74226804123711343</v>
      </c>
      <c r="AI581" s="195">
        <v>0</v>
      </c>
      <c r="AJ581" s="195">
        <v>0</v>
      </c>
      <c r="AK581" s="195">
        <f t="shared" ref="AK581:AK644" si="230">IFERROR(AI581/AG581,"-")</f>
        <v>0</v>
      </c>
      <c r="AL581" s="195" t="str">
        <f t="shared" ref="AL581:AL644" si="231">IFERROR(AI581/AJ581,"-")</f>
        <v>-</v>
      </c>
      <c r="AM581" s="106">
        <f t="shared" ref="AM581:AM644" si="232">IFERROR(AJ581/AG581,"-")</f>
        <v>0</v>
      </c>
      <c r="AN581" s="109">
        <v>289</v>
      </c>
      <c r="AO581" s="194">
        <f>IFERROR(AN581/AN589,"-")</f>
        <v>0.84011627906976749</v>
      </c>
      <c r="AP581" s="195">
        <v>0</v>
      </c>
      <c r="AQ581" s="195">
        <v>0</v>
      </c>
      <c r="AR581" s="195">
        <f t="shared" ref="AR581:AR644" si="233">IFERROR(AP581/AN581,"-")</f>
        <v>0</v>
      </c>
      <c r="AS581" s="195" t="str">
        <f t="shared" ref="AS581:AS644" si="234">IFERROR(AP581/AQ581,"-")</f>
        <v>-</v>
      </c>
      <c r="AT581" s="106">
        <f t="shared" ref="AT581:AT644" si="235">IFERROR(AQ581/AN581,"-")</f>
        <v>0</v>
      </c>
      <c r="AU581" s="109">
        <v>0</v>
      </c>
      <c r="AV581" s="194">
        <f>IFERROR(AU581/AU589,"-")</f>
        <v>0</v>
      </c>
      <c r="AW581" s="195">
        <v>0</v>
      </c>
      <c r="AX581" s="195">
        <v>0</v>
      </c>
      <c r="AY581" s="195" t="str">
        <f t="shared" ref="AY581:AY644" si="236">IFERROR(AW581/AU581,"-")</f>
        <v>-</v>
      </c>
      <c r="AZ581" s="195" t="str">
        <f t="shared" ref="AZ581:AZ644" si="237">IFERROR(AW581/AX581,"-")</f>
        <v>-</v>
      </c>
      <c r="BA581" s="106" t="str">
        <f t="shared" ref="BA581:BA644" si="238">IFERROR(AX581/AU581,"-")</f>
        <v>-</v>
      </c>
      <c r="BB581" s="109">
        <v>323</v>
      </c>
      <c r="BC581" s="194">
        <f>IFERROR(BB581/BB589,"-")</f>
        <v>0.95</v>
      </c>
      <c r="BD581" s="195">
        <v>0</v>
      </c>
      <c r="BE581" s="195">
        <v>0</v>
      </c>
      <c r="BF581" s="195">
        <f t="shared" ref="BF581:BF644" si="239">IFERROR(BD581/BB581,"-")</f>
        <v>0</v>
      </c>
      <c r="BG581" s="195" t="str">
        <f t="shared" ref="BG581:BG644" si="240">IFERROR(BD581/BE581,"-")</f>
        <v>-</v>
      </c>
      <c r="BH581" s="106">
        <f t="shared" ref="BH581:BH644" si="241">IFERROR(BE581/BB581,"-")</f>
        <v>0</v>
      </c>
      <c r="BJ581" s="59"/>
    </row>
    <row r="582" spans="2:62" s="8" customFormat="1">
      <c r="B582" s="404"/>
      <c r="C582" s="407"/>
      <c r="D582" s="105" t="s">
        <v>129</v>
      </c>
      <c r="E582" s="110">
        <v>4</v>
      </c>
      <c r="F582" s="196">
        <f>IFERROR(E582/E589,"-")</f>
        <v>6.8965517241379309E-2</v>
      </c>
      <c r="G582" s="52">
        <v>22689</v>
      </c>
      <c r="H582" s="52">
        <v>1</v>
      </c>
      <c r="I582" s="52">
        <f t="shared" si="218"/>
        <v>5672.25</v>
      </c>
      <c r="J582" s="52">
        <f t="shared" si="219"/>
        <v>22689</v>
      </c>
      <c r="K582" s="10">
        <f t="shared" si="220"/>
        <v>0.25</v>
      </c>
      <c r="L582" s="110">
        <v>42</v>
      </c>
      <c r="M582" s="196">
        <f>IFERROR(L582/L589,"-")</f>
        <v>6.3063063063063057E-2</v>
      </c>
      <c r="N582" s="52">
        <v>1604614</v>
      </c>
      <c r="O582" s="52">
        <v>13</v>
      </c>
      <c r="P582" s="52">
        <f t="shared" si="221"/>
        <v>38205.095238095237</v>
      </c>
      <c r="Q582" s="52">
        <f t="shared" si="222"/>
        <v>123431.84615384616</v>
      </c>
      <c r="R582" s="10">
        <f t="shared" si="223"/>
        <v>0.30952380952380953</v>
      </c>
      <c r="S582" s="110">
        <v>3</v>
      </c>
      <c r="T582" s="196">
        <f>IFERROR(S582/S589,"-")</f>
        <v>7.3170731707317069E-2</v>
      </c>
      <c r="U582" s="52">
        <v>0</v>
      </c>
      <c r="V582" s="52">
        <v>0</v>
      </c>
      <c r="W582" s="52">
        <f t="shared" si="224"/>
        <v>0</v>
      </c>
      <c r="X582" s="52" t="str">
        <f t="shared" si="225"/>
        <v>-</v>
      </c>
      <c r="Y582" s="10">
        <f t="shared" si="226"/>
        <v>0</v>
      </c>
      <c r="Z582" s="110">
        <v>1</v>
      </c>
      <c r="AA582" s="196">
        <f>IFERROR(Z582/Z589,"-")</f>
        <v>1.1627906976744186E-2</v>
      </c>
      <c r="AB582" s="52">
        <v>0</v>
      </c>
      <c r="AC582" s="52">
        <v>0</v>
      </c>
      <c r="AD582" s="52">
        <f t="shared" si="227"/>
        <v>0</v>
      </c>
      <c r="AE582" s="52" t="str">
        <f t="shared" si="228"/>
        <v>-</v>
      </c>
      <c r="AF582" s="10">
        <f t="shared" si="229"/>
        <v>0</v>
      </c>
      <c r="AG582" s="110">
        <v>16</v>
      </c>
      <c r="AH582" s="196">
        <f>IFERROR(AG582/AG589,"-")</f>
        <v>8.247422680412371E-2</v>
      </c>
      <c r="AI582" s="52">
        <v>822181</v>
      </c>
      <c r="AJ582" s="52">
        <v>6</v>
      </c>
      <c r="AK582" s="52">
        <f t="shared" si="230"/>
        <v>51386.3125</v>
      </c>
      <c r="AL582" s="52">
        <f t="shared" si="231"/>
        <v>137030.16666666666</v>
      </c>
      <c r="AM582" s="10">
        <f t="shared" si="232"/>
        <v>0.375</v>
      </c>
      <c r="AN582" s="110">
        <v>22</v>
      </c>
      <c r="AO582" s="196">
        <f>IFERROR(AN582/AN589,"-")</f>
        <v>6.3953488372093026E-2</v>
      </c>
      <c r="AP582" s="52">
        <v>782433</v>
      </c>
      <c r="AQ582" s="52">
        <v>7</v>
      </c>
      <c r="AR582" s="52">
        <f t="shared" si="233"/>
        <v>35565.13636363636</v>
      </c>
      <c r="AS582" s="52">
        <f t="shared" si="234"/>
        <v>111776.14285714286</v>
      </c>
      <c r="AT582" s="10">
        <f t="shared" si="235"/>
        <v>0.31818181818181818</v>
      </c>
      <c r="AU582" s="110">
        <v>0</v>
      </c>
      <c r="AV582" s="196">
        <f>IFERROR(AU582/AU589,"-")</f>
        <v>0</v>
      </c>
      <c r="AW582" s="52">
        <v>0</v>
      </c>
      <c r="AX582" s="52">
        <v>0</v>
      </c>
      <c r="AY582" s="52" t="str">
        <f t="shared" si="236"/>
        <v>-</v>
      </c>
      <c r="AZ582" s="52" t="str">
        <f t="shared" si="237"/>
        <v>-</v>
      </c>
      <c r="BA582" s="10" t="str">
        <f t="shared" si="238"/>
        <v>-</v>
      </c>
      <c r="BB582" s="110">
        <v>5</v>
      </c>
      <c r="BC582" s="196">
        <f>IFERROR(BB582/BB589,"-")</f>
        <v>1.4705882352941176E-2</v>
      </c>
      <c r="BD582" s="52">
        <v>0</v>
      </c>
      <c r="BE582" s="52">
        <v>0</v>
      </c>
      <c r="BF582" s="52">
        <f t="shared" si="239"/>
        <v>0</v>
      </c>
      <c r="BG582" s="52" t="str">
        <f t="shared" si="240"/>
        <v>-</v>
      </c>
      <c r="BH582" s="10">
        <f t="shared" si="241"/>
        <v>0</v>
      </c>
      <c r="BJ582" s="59"/>
    </row>
    <row r="583" spans="2:62" s="8" customFormat="1">
      <c r="B583" s="404"/>
      <c r="C583" s="407"/>
      <c r="D583" s="105" t="s">
        <v>130</v>
      </c>
      <c r="E583" s="110">
        <v>4</v>
      </c>
      <c r="F583" s="196">
        <f>IFERROR(E583/E589,"-")</f>
        <v>6.8965517241379309E-2</v>
      </c>
      <c r="G583" s="52">
        <v>0</v>
      </c>
      <c r="H583" s="52">
        <v>0</v>
      </c>
      <c r="I583" s="52">
        <f t="shared" si="218"/>
        <v>0</v>
      </c>
      <c r="J583" s="52" t="str">
        <f t="shared" si="219"/>
        <v>-</v>
      </c>
      <c r="K583" s="10">
        <f t="shared" si="220"/>
        <v>0</v>
      </c>
      <c r="L583" s="110">
        <v>22</v>
      </c>
      <c r="M583" s="196">
        <f>IFERROR(L583/L589,"-")</f>
        <v>3.3033033033033031E-2</v>
      </c>
      <c r="N583" s="52">
        <v>3539665</v>
      </c>
      <c r="O583" s="52">
        <v>14</v>
      </c>
      <c r="P583" s="52">
        <f t="shared" si="221"/>
        <v>160893.86363636365</v>
      </c>
      <c r="Q583" s="52">
        <f t="shared" si="222"/>
        <v>252833.21428571429</v>
      </c>
      <c r="R583" s="10">
        <f t="shared" si="223"/>
        <v>0.63636363636363635</v>
      </c>
      <c r="S583" s="110">
        <v>0</v>
      </c>
      <c r="T583" s="196">
        <f>IFERROR(S583/S589,"-")</f>
        <v>0</v>
      </c>
      <c r="U583" s="52">
        <v>0</v>
      </c>
      <c r="V583" s="52">
        <v>0</v>
      </c>
      <c r="W583" s="52" t="str">
        <f t="shared" si="224"/>
        <v>-</v>
      </c>
      <c r="X583" s="52" t="str">
        <f t="shared" si="225"/>
        <v>-</v>
      </c>
      <c r="Y583" s="10" t="str">
        <f t="shared" si="226"/>
        <v>-</v>
      </c>
      <c r="Z583" s="110">
        <v>0</v>
      </c>
      <c r="AA583" s="196">
        <f>IFERROR(Z583/Z589,"-")</f>
        <v>0</v>
      </c>
      <c r="AB583" s="52">
        <v>0</v>
      </c>
      <c r="AC583" s="52">
        <v>0</v>
      </c>
      <c r="AD583" s="52" t="str">
        <f t="shared" si="227"/>
        <v>-</v>
      </c>
      <c r="AE583" s="52" t="str">
        <f t="shared" si="228"/>
        <v>-</v>
      </c>
      <c r="AF583" s="10" t="str">
        <f t="shared" si="229"/>
        <v>-</v>
      </c>
      <c r="AG583" s="110">
        <v>11</v>
      </c>
      <c r="AH583" s="196">
        <f>IFERROR(AG583/AG589,"-")</f>
        <v>5.6701030927835051E-2</v>
      </c>
      <c r="AI583" s="52">
        <v>2587290</v>
      </c>
      <c r="AJ583" s="52">
        <v>8</v>
      </c>
      <c r="AK583" s="52">
        <f t="shared" si="230"/>
        <v>235208.18181818182</v>
      </c>
      <c r="AL583" s="52">
        <f t="shared" si="231"/>
        <v>323411.25</v>
      </c>
      <c r="AM583" s="10">
        <f t="shared" si="232"/>
        <v>0.72727272727272729</v>
      </c>
      <c r="AN583" s="110">
        <v>11</v>
      </c>
      <c r="AO583" s="196">
        <f>IFERROR(AN583/AN589,"-")</f>
        <v>3.1976744186046513E-2</v>
      </c>
      <c r="AP583" s="52">
        <v>952375</v>
      </c>
      <c r="AQ583" s="52">
        <v>6</v>
      </c>
      <c r="AR583" s="52">
        <f t="shared" si="233"/>
        <v>86579.545454545456</v>
      </c>
      <c r="AS583" s="52">
        <f t="shared" si="234"/>
        <v>158729.16666666666</v>
      </c>
      <c r="AT583" s="10">
        <f t="shared" si="235"/>
        <v>0.54545454545454541</v>
      </c>
      <c r="AU583" s="110">
        <v>0</v>
      </c>
      <c r="AV583" s="196">
        <f>IFERROR(AU583/AU589,"-")</f>
        <v>0</v>
      </c>
      <c r="AW583" s="52">
        <v>0</v>
      </c>
      <c r="AX583" s="52">
        <v>0</v>
      </c>
      <c r="AY583" s="52" t="str">
        <f t="shared" si="236"/>
        <v>-</v>
      </c>
      <c r="AZ583" s="52" t="str">
        <f t="shared" si="237"/>
        <v>-</v>
      </c>
      <c r="BA583" s="10" t="str">
        <f t="shared" si="238"/>
        <v>-</v>
      </c>
      <c r="BB583" s="110">
        <v>1</v>
      </c>
      <c r="BC583" s="196">
        <f>IFERROR(BB583/BB589,"-")</f>
        <v>2.9411764705882353E-3</v>
      </c>
      <c r="BD583" s="52">
        <v>0</v>
      </c>
      <c r="BE583" s="52">
        <v>0</v>
      </c>
      <c r="BF583" s="52">
        <f t="shared" si="239"/>
        <v>0</v>
      </c>
      <c r="BG583" s="52" t="str">
        <f t="shared" si="240"/>
        <v>-</v>
      </c>
      <c r="BH583" s="10">
        <f t="shared" si="241"/>
        <v>0</v>
      </c>
      <c r="BJ583" s="59"/>
    </row>
    <row r="584" spans="2:62" s="8" customFormat="1">
      <c r="B584" s="404"/>
      <c r="C584" s="407"/>
      <c r="D584" s="105" t="s">
        <v>131</v>
      </c>
      <c r="E584" s="109">
        <v>7</v>
      </c>
      <c r="F584" s="194">
        <f>IFERROR(E584/E589,"-")</f>
        <v>0.1206896551724138</v>
      </c>
      <c r="G584" s="195">
        <v>3728213</v>
      </c>
      <c r="H584" s="195">
        <v>6</v>
      </c>
      <c r="I584" s="195">
        <f t="shared" si="218"/>
        <v>532601.85714285716</v>
      </c>
      <c r="J584" s="195">
        <f t="shared" si="219"/>
        <v>621368.83333333337</v>
      </c>
      <c r="K584" s="106">
        <f t="shared" si="220"/>
        <v>0.8571428571428571</v>
      </c>
      <c r="L584" s="109">
        <v>35</v>
      </c>
      <c r="M584" s="194">
        <f>IFERROR(L584/L589,"-")</f>
        <v>5.2552552552552555E-2</v>
      </c>
      <c r="N584" s="195">
        <v>22653105</v>
      </c>
      <c r="O584" s="195">
        <v>29</v>
      </c>
      <c r="P584" s="195">
        <f t="shared" si="221"/>
        <v>647231.57142857148</v>
      </c>
      <c r="Q584" s="195">
        <f t="shared" si="222"/>
        <v>781141.55172413797</v>
      </c>
      <c r="R584" s="106">
        <f t="shared" si="223"/>
        <v>0.82857142857142863</v>
      </c>
      <c r="S584" s="109">
        <v>4</v>
      </c>
      <c r="T584" s="194">
        <f>IFERROR(S584/S589,"-")</f>
        <v>9.7560975609756101E-2</v>
      </c>
      <c r="U584" s="195">
        <v>717588</v>
      </c>
      <c r="V584" s="195">
        <v>2</v>
      </c>
      <c r="W584" s="195">
        <f t="shared" si="224"/>
        <v>179397</v>
      </c>
      <c r="X584" s="195">
        <f t="shared" si="225"/>
        <v>358794</v>
      </c>
      <c r="Y584" s="106">
        <f t="shared" si="226"/>
        <v>0.5</v>
      </c>
      <c r="Z584" s="109">
        <v>4</v>
      </c>
      <c r="AA584" s="194">
        <f>IFERROR(Z584/Z589,"-")</f>
        <v>4.6511627906976744E-2</v>
      </c>
      <c r="AB584" s="195">
        <v>871469</v>
      </c>
      <c r="AC584" s="195">
        <v>3</v>
      </c>
      <c r="AD584" s="195">
        <f t="shared" si="227"/>
        <v>217867.25</v>
      </c>
      <c r="AE584" s="195">
        <f t="shared" si="228"/>
        <v>290489.66666666669</v>
      </c>
      <c r="AF584" s="106">
        <f t="shared" si="229"/>
        <v>0.75</v>
      </c>
      <c r="AG584" s="109">
        <v>13</v>
      </c>
      <c r="AH584" s="194">
        <f>IFERROR(AG584/AG589,"-")</f>
        <v>6.7010309278350513E-2</v>
      </c>
      <c r="AI584" s="195">
        <v>11621330</v>
      </c>
      <c r="AJ584" s="195">
        <v>13</v>
      </c>
      <c r="AK584" s="195">
        <f t="shared" si="230"/>
        <v>893948.4615384615</v>
      </c>
      <c r="AL584" s="195">
        <f t="shared" si="231"/>
        <v>893948.4615384615</v>
      </c>
      <c r="AM584" s="106">
        <f t="shared" si="232"/>
        <v>1</v>
      </c>
      <c r="AN584" s="109">
        <v>14</v>
      </c>
      <c r="AO584" s="194">
        <f>IFERROR(AN584/AN589,"-")</f>
        <v>4.0697674418604654E-2</v>
      </c>
      <c r="AP584" s="195">
        <v>9442718</v>
      </c>
      <c r="AQ584" s="195">
        <v>11</v>
      </c>
      <c r="AR584" s="195">
        <f t="shared" si="233"/>
        <v>674479.85714285716</v>
      </c>
      <c r="AS584" s="195">
        <f t="shared" si="234"/>
        <v>858428.90909090906</v>
      </c>
      <c r="AT584" s="106">
        <f t="shared" si="235"/>
        <v>0.7857142857142857</v>
      </c>
      <c r="AU584" s="109">
        <v>0</v>
      </c>
      <c r="AV584" s="194">
        <f>IFERROR(AU584/AU589,"-")</f>
        <v>0</v>
      </c>
      <c r="AW584" s="195">
        <v>0</v>
      </c>
      <c r="AX584" s="195">
        <v>0</v>
      </c>
      <c r="AY584" s="195" t="str">
        <f t="shared" si="236"/>
        <v>-</v>
      </c>
      <c r="AZ584" s="195" t="str">
        <f t="shared" si="237"/>
        <v>-</v>
      </c>
      <c r="BA584" s="106" t="str">
        <f t="shared" si="238"/>
        <v>-</v>
      </c>
      <c r="BB584" s="109">
        <v>9</v>
      </c>
      <c r="BC584" s="194">
        <f>IFERROR(BB584/BB589,"-")</f>
        <v>2.6470588235294117E-2</v>
      </c>
      <c r="BD584" s="195">
        <v>3585491</v>
      </c>
      <c r="BE584" s="195">
        <v>6</v>
      </c>
      <c r="BF584" s="195">
        <f t="shared" si="239"/>
        <v>398387.88888888888</v>
      </c>
      <c r="BG584" s="195">
        <f t="shared" si="240"/>
        <v>597581.83333333337</v>
      </c>
      <c r="BH584" s="106">
        <f t="shared" si="241"/>
        <v>0.66666666666666663</v>
      </c>
      <c r="BJ584" s="59"/>
    </row>
    <row r="585" spans="2:62" s="8" customFormat="1">
      <c r="B585" s="404"/>
      <c r="C585" s="407"/>
      <c r="D585" s="105" t="s">
        <v>133</v>
      </c>
      <c r="E585" s="110">
        <v>6</v>
      </c>
      <c r="F585" s="196">
        <f>IFERROR(E585/E589,"-")</f>
        <v>0.10344827586206896</v>
      </c>
      <c r="G585" s="52">
        <v>4212546</v>
      </c>
      <c r="H585" s="52">
        <v>4</v>
      </c>
      <c r="I585" s="52">
        <f t="shared" si="218"/>
        <v>702091</v>
      </c>
      <c r="J585" s="52">
        <f t="shared" si="219"/>
        <v>1053136.5</v>
      </c>
      <c r="K585" s="10">
        <f t="shared" si="220"/>
        <v>0.66666666666666663</v>
      </c>
      <c r="L585" s="110">
        <v>12</v>
      </c>
      <c r="M585" s="196">
        <f>IFERROR(L585/L589,"-")</f>
        <v>1.8018018018018018E-2</v>
      </c>
      <c r="N585" s="52">
        <v>9529696</v>
      </c>
      <c r="O585" s="52">
        <v>10</v>
      </c>
      <c r="P585" s="52">
        <f t="shared" si="221"/>
        <v>794141.33333333337</v>
      </c>
      <c r="Q585" s="52">
        <f t="shared" si="222"/>
        <v>952969.6</v>
      </c>
      <c r="R585" s="10">
        <f t="shared" si="223"/>
        <v>0.83333333333333337</v>
      </c>
      <c r="S585" s="110">
        <v>0</v>
      </c>
      <c r="T585" s="196">
        <f>IFERROR(S585/S589,"-")</f>
        <v>0</v>
      </c>
      <c r="U585" s="52">
        <v>0</v>
      </c>
      <c r="V585" s="52">
        <v>0</v>
      </c>
      <c r="W585" s="52" t="str">
        <f t="shared" si="224"/>
        <v>-</v>
      </c>
      <c r="X585" s="52" t="str">
        <f t="shared" si="225"/>
        <v>-</v>
      </c>
      <c r="Y585" s="10" t="str">
        <f t="shared" si="226"/>
        <v>-</v>
      </c>
      <c r="Z585" s="110">
        <v>0</v>
      </c>
      <c r="AA585" s="196">
        <f>IFERROR(Z585/Z589,"-")</f>
        <v>0</v>
      </c>
      <c r="AB585" s="52">
        <v>0</v>
      </c>
      <c r="AC585" s="52">
        <v>0</v>
      </c>
      <c r="AD585" s="52" t="str">
        <f t="shared" si="227"/>
        <v>-</v>
      </c>
      <c r="AE585" s="52" t="str">
        <f t="shared" si="228"/>
        <v>-</v>
      </c>
      <c r="AF585" s="10" t="str">
        <f t="shared" si="229"/>
        <v>-</v>
      </c>
      <c r="AG585" s="110">
        <v>6</v>
      </c>
      <c r="AH585" s="196">
        <f>IFERROR(AG585/AG589,"-")</f>
        <v>3.0927835051546393E-2</v>
      </c>
      <c r="AI585" s="52">
        <v>3830351</v>
      </c>
      <c r="AJ585" s="52">
        <v>5</v>
      </c>
      <c r="AK585" s="52">
        <f t="shared" si="230"/>
        <v>638391.83333333337</v>
      </c>
      <c r="AL585" s="52">
        <f t="shared" si="231"/>
        <v>766070.2</v>
      </c>
      <c r="AM585" s="10">
        <f t="shared" si="232"/>
        <v>0.83333333333333337</v>
      </c>
      <c r="AN585" s="110">
        <v>6</v>
      </c>
      <c r="AO585" s="196">
        <f>IFERROR(AN585/AN589,"-")</f>
        <v>1.7441860465116279E-2</v>
      </c>
      <c r="AP585" s="52">
        <v>5699345</v>
      </c>
      <c r="AQ585" s="52">
        <v>5</v>
      </c>
      <c r="AR585" s="52">
        <f t="shared" si="233"/>
        <v>949890.83333333337</v>
      </c>
      <c r="AS585" s="52">
        <f t="shared" si="234"/>
        <v>1139869</v>
      </c>
      <c r="AT585" s="10">
        <f t="shared" si="235"/>
        <v>0.83333333333333337</v>
      </c>
      <c r="AU585" s="110">
        <v>12</v>
      </c>
      <c r="AV585" s="196">
        <f>IFERROR(AU585/AU589,"-")</f>
        <v>0.63157894736842102</v>
      </c>
      <c r="AW585" s="52">
        <v>9529696</v>
      </c>
      <c r="AX585" s="52">
        <v>10</v>
      </c>
      <c r="AY585" s="52">
        <f t="shared" si="236"/>
        <v>794141.33333333337</v>
      </c>
      <c r="AZ585" s="52">
        <f t="shared" si="237"/>
        <v>952969.6</v>
      </c>
      <c r="BA585" s="10">
        <f t="shared" si="238"/>
        <v>0.83333333333333337</v>
      </c>
      <c r="BB585" s="110">
        <v>2</v>
      </c>
      <c r="BC585" s="196">
        <f>IFERROR(BB585/BB589,"-")</f>
        <v>5.8823529411764705E-3</v>
      </c>
      <c r="BD585" s="52">
        <v>388436</v>
      </c>
      <c r="BE585" s="52">
        <v>1</v>
      </c>
      <c r="BF585" s="52">
        <f t="shared" si="239"/>
        <v>194218</v>
      </c>
      <c r="BG585" s="52">
        <f t="shared" si="240"/>
        <v>388436</v>
      </c>
      <c r="BH585" s="10">
        <f t="shared" si="241"/>
        <v>0.5</v>
      </c>
      <c r="BJ585" s="59"/>
    </row>
    <row r="586" spans="2:62" s="8" customFormat="1">
      <c r="B586" s="404"/>
      <c r="C586" s="407"/>
      <c r="D586" s="105" t="s">
        <v>134</v>
      </c>
      <c r="E586" s="109">
        <v>2</v>
      </c>
      <c r="F586" s="194">
        <f>IFERROR(E586/E589,"-")</f>
        <v>3.4482758620689655E-2</v>
      </c>
      <c r="G586" s="195">
        <v>5313510</v>
      </c>
      <c r="H586" s="195">
        <v>2</v>
      </c>
      <c r="I586" s="195">
        <f t="shared" si="218"/>
        <v>2656755</v>
      </c>
      <c r="J586" s="195">
        <f t="shared" si="219"/>
        <v>2656755</v>
      </c>
      <c r="K586" s="106">
        <f t="shared" si="220"/>
        <v>1</v>
      </c>
      <c r="L586" s="109">
        <v>4</v>
      </c>
      <c r="M586" s="194">
        <f>IFERROR(L586/L589,"-")</f>
        <v>6.006006006006006E-3</v>
      </c>
      <c r="N586" s="195">
        <v>2906803</v>
      </c>
      <c r="O586" s="195">
        <v>4</v>
      </c>
      <c r="P586" s="195">
        <f t="shared" si="221"/>
        <v>726700.75</v>
      </c>
      <c r="Q586" s="195">
        <f t="shared" si="222"/>
        <v>726700.75</v>
      </c>
      <c r="R586" s="106">
        <f t="shared" si="223"/>
        <v>1</v>
      </c>
      <c r="S586" s="109">
        <v>0</v>
      </c>
      <c r="T586" s="194">
        <f>IFERROR(S586/S589,"-")</f>
        <v>0</v>
      </c>
      <c r="U586" s="195">
        <v>0</v>
      </c>
      <c r="V586" s="195">
        <v>0</v>
      </c>
      <c r="W586" s="195" t="str">
        <f t="shared" si="224"/>
        <v>-</v>
      </c>
      <c r="X586" s="195" t="str">
        <f t="shared" si="225"/>
        <v>-</v>
      </c>
      <c r="Y586" s="106" t="str">
        <f t="shared" si="226"/>
        <v>-</v>
      </c>
      <c r="Z586" s="109">
        <v>0</v>
      </c>
      <c r="AA586" s="194">
        <f>IFERROR(Z586/Z589,"-")</f>
        <v>0</v>
      </c>
      <c r="AB586" s="195">
        <v>0</v>
      </c>
      <c r="AC586" s="195">
        <v>0</v>
      </c>
      <c r="AD586" s="195" t="str">
        <f t="shared" si="227"/>
        <v>-</v>
      </c>
      <c r="AE586" s="195" t="str">
        <f t="shared" si="228"/>
        <v>-</v>
      </c>
      <c r="AF586" s="106" t="str">
        <f t="shared" si="229"/>
        <v>-</v>
      </c>
      <c r="AG586" s="109">
        <v>2</v>
      </c>
      <c r="AH586" s="194">
        <f>IFERROR(AG586/AG589,"-")</f>
        <v>1.0309278350515464E-2</v>
      </c>
      <c r="AI586" s="195">
        <v>1671346</v>
      </c>
      <c r="AJ586" s="195">
        <v>2</v>
      </c>
      <c r="AK586" s="195">
        <f t="shared" si="230"/>
        <v>835673</v>
      </c>
      <c r="AL586" s="195">
        <f t="shared" si="231"/>
        <v>835673</v>
      </c>
      <c r="AM586" s="106">
        <f t="shared" si="232"/>
        <v>1</v>
      </c>
      <c r="AN586" s="109">
        <v>2</v>
      </c>
      <c r="AO586" s="194">
        <f>IFERROR(AN586/AN589,"-")</f>
        <v>5.8139534883720929E-3</v>
      </c>
      <c r="AP586" s="195">
        <v>1235457</v>
      </c>
      <c r="AQ586" s="195">
        <v>2</v>
      </c>
      <c r="AR586" s="195">
        <f t="shared" si="233"/>
        <v>617728.5</v>
      </c>
      <c r="AS586" s="195">
        <f t="shared" si="234"/>
        <v>617728.5</v>
      </c>
      <c r="AT586" s="106">
        <f t="shared" si="235"/>
        <v>1</v>
      </c>
      <c r="AU586" s="109">
        <v>4</v>
      </c>
      <c r="AV586" s="194">
        <f>IFERROR(AU586/AU589,"-")</f>
        <v>0.21052631578947367</v>
      </c>
      <c r="AW586" s="195">
        <v>2906803</v>
      </c>
      <c r="AX586" s="195">
        <v>4</v>
      </c>
      <c r="AY586" s="195">
        <f t="shared" si="236"/>
        <v>726700.75</v>
      </c>
      <c r="AZ586" s="195">
        <f t="shared" si="237"/>
        <v>726700.75</v>
      </c>
      <c r="BA586" s="106">
        <f t="shared" si="238"/>
        <v>1</v>
      </c>
      <c r="BB586" s="109">
        <v>0</v>
      </c>
      <c r="BC586" s="194">
        <f>IFERROR(BB586/BB589,"-")</f>
        <v>0</v>
      </c>
      <c r="BD586" s="195">
        <v>0</v>
      </c>
      <c r="BE586" s="195">
        <v>0</v>
      </c>
      <c r="BF586" s="195" t="str">
        <f t="shared" si="239"/>
        <v>-</v>
      </c>
      <c r="BG586" s="195" t="str">
        <f t="shared" si="240"/>
        <v>-</v>
      </c>
      <c r="BH586" s="106" t="str">
        <f t="shared" si="241"/>
        <v>-</v>
      </c>
      <c r="BJ586" s="59"/>
    </row>
    <row r="587" spans="2:62" s="8" customFormat="1">
      <c r="B587" s="404"/>
      <c r="C587" s="407"/>
      <c r="D587" s="105" t="s">
        <v>135</v>
      </c>
      <c r="E587" s="110">
        <v>0</v>
      </c>
      <c r="F587" s="196">
        <f>IFERROR(E587/E589,"-")</f>
        <v>0</v>
      </c>
      <c r="G587" s="52">
        <v>0</v>
      </c>
      <c r="H587" s="52">
        <v>0</v>
      </c>
      <c r="I587" s="52" t="str">
        <f t="shared" si="218"/>
        <v>-</v>
      </c>
      <c r="J587" s="52" t="str">
        <f t="shared" si="219"/>
        <v>-</v>
      </c>
      <c r="K587" s="10" t="str">
        <f t="shared" si="220"/>
        <v>-</v>
      </c>
      <c r="L587" s="110">
        <v>2</v>
      </c>
      <c r="M587" s="196">
        <f>IFERROR(L587/L589,"-")</f>
        <v>3.003003003003003E-3</v>
      </c>
      <c r="N587" s="52">
        <v>2232842</v>
      </c>
      <c r="O587" s="52">
        <v>2</v>
      </c>
      <c r="P587" s="52">
        <f t="shared" si="221"/>
        <v>1116421</v>
      </c>
      <c r="Q587" s="52">
        <f t="shared" si="222"/>
        <v>1116421</v>
      </c>
      <c r="R587" s="10">
        <f t="shared" si="223"/>
        <v>1</v>
      </c>
      <c r="S587" s="110">
        <v>0</v>
      </c>
      <c r="T587" s="196">
        <f>IFERROR(S587/S589,"-")</f>
        <v>0</v>
      </c>
      <c r="U587" s="52">
        <v>0</v>
      </c>
      <c r="V587" s="52">
        <v>0</v>
      </c>
      <c r="W587" s="52" t="str">
        <f t="shared" si="224"/>
        <v>-</v>
      </c>
      <c r="X587" s="52" t="str">
        <f t="shared" si="225"/>
        <v>-</v>
      </c>
      <c r="Y587" s="10" t="str">
        <f t="shared" si="226"/>
        <v>-</v>
      </c>
      <c r="Z587" s="110">
        <v>0</v>
      </c>
      <c r="AA587" s="196">
        <f>IFERROR(Z587/Z589,"-")</f>
        <v>0</v>
      </c>
      <c r="AB587" s="52">
        <v>0</v>
      </c>
      <c r="AC587" s="52">
        <v>0</v>
      </c>
      <c r="AD587" s="52" t="str">
        <f t="shared" si="227"/>
        <v>-</v>
      </c>
      <c r="AE587" s="52" t="str">
        <f t="shared" si="228"/>
        <v>-</v>
      </c>
      <c r="AF587" s="10" t="str">
        <f t="shared" si="229"/>
        <v>-</v>
      </c>
      <c r="AG587" s="110">
        <v>1</v>
      </c>
      <c r="AH587" s="196">
        <f>IFERROR(AG587/AG589,"-")</f>
        <v>5.1546391752577319E-3</v>
      </c>
      <c r="AI587" s="52">
        <v>427702</v>
      </c>
      <c r="AJ587" s="52">
        <v>1</v>
      </c>
      <c r="AK587" s="52">
        <f t="shared" si="230"/>
        <v>427702</v>
      </c>
      <c r="AL587" s="52">
        <f t="shared" si="231"/>
        <v>427702</v>
      </c>
      <c r="AM587" s="10">
        <f t="shared" si="232"/>
        <v>1</v>
      </c>
      <c r="AN587" s="110">
        <v>0</v>
      </c>
      <c r="AO587" s="196">
        <f>IFERROR(AN587/AN589,"-")</f>
        <v>0</v>
      </c>
      <c r="AP587" s="52">
        <v>0</v>
      </c>
      <c r="AQ587" s="52">
        <v>0</v>
      </c>
      <c r="AR587" s="52" t="str">
        <f t="shared" si="233"/>
        <v>-</v>
      </c>
      <c r="AS587" s="52" t="str">
        <f t="shared" si="234"/>
        <v>-</v>
      </c>
      <c r="AT587" s="10" t="str">
        <f t="shared" si="235"/>
        <v>-</v>
      </c>
      <c r="AU587" s="110">
        <v>2</v>
      </c>
      <c r="AV587" s="196">
        <f>IFERROR(AU587/AU589,"-")</f>
        <v>0.10526315789473684</v>
      </c>
      <c r="AW587" s="52">
        <v>2232842</v>
      </c>
      <c r="AX587" s="52">
        <v>2</v>
      </c>
      <c r="AY587" s="52">
        <f t="shared" si="236"/>
        <v>1116421</v>
      </c>
      <c r="AZ587" s="52">
        <f t="shared" si="237"/>
        <v>1116421</v>
      </c>
      <c r="BA587" s="10">
        <f t="shared" si="238"/>
        <v>1</v>
      </c>
      <c r="BB587" s="110">
        <v>0</v>
      </c>
      <c r="BC587" s="196">
        <f>IFERROR(BB587/BB589,"-")</f>
        <v>0</v>
      </c>
      <c r="BD587" s="52">
        <v>0</v>
      </c>
      <c r="BE587" s="52">
        <v>0</v>
      </c>
      <c r="BF587" s="52" t="str">
        <f t="shared" si="239"/>
        <v>-</v>
      </c>
      <c r="BG587" s="52" t="str">
        <f t="shared" si="240"/>
        <v>-</v>
      </c>
      <c r="BH587" s="10" t="str">
        <f t="shared" si="241"/>
        <v>-</v>
      </c>
      <c r="BJ587" s="59"/>
    </row>
    <row r="588" spans="2:62" s="8" customFormat="1">
      <c r="B588" s="404"/>
      <c r="C588" s="407"/>
      <c r="D588" s="108" t="s">
        <v>136</v>
      </c>
      <c r="E588" s="303">
        <v>1</v>
      </c>
      <c r="F588" s="197">
        <f>IFERROR(E588/E589,"-")</f>
        <v>1.7241379310344827E-2</v>
      </c>
      <c r="G588" s="98">
        <v>3560707</v>
      </c>
      <c r="H588" s="98">
        <v>1</v>
      </c>
      <c r="I588" s="98">
        <f t="shared" si="218"/>
        <v>3560707</v>
      </c>
      <c r="J588" s="98">
        <f t="shared" si="219"/>
        <v>3560707</v>
      </c>
      <c r="K588" s="26">
        <f t="shared" si="220"/>
        <v>1</v>
      </c>
      <c r="L588" s="303">
        <v>1</v>
      </c>
      <c r="M588" s="197">
        <f>IFERROR(L588/L589,"-")</f>
        <v>1.5015015015015015E-3</v>
      </c>
      <c r="N588" s="98">
        <v>41778</v>
      </c>
      <c r="O588" s="98">
        <v>1</v>
      </c>
      <c r="P588" s="98">
        <f t="shared" si="221"/>
        <v>41778</v>
      </c>
      <c r="Q588" s="98">
        <f t="shared" si="222"/>
        <v>41778</v>
      </c>
      <c r="R588" s="26">
        <f t="shared" si="223"/>
        <v>1</v>
      </c>
      <c r="S588" s="303">
        <v>0</v>
      </c>
      <c r="T588" s="197">
        <f>IFERROR(S588/S589,"-")</f>
        <v>0</v>
      </c>
      <c r="U588" s="98">
        <v>0</v>
      </c>
      <c r="V588" s="98">
        <v>0</v>
      </c>
      <c r="W588" s="98" t="str">
        <f t="shared" si="224"/>
        <v>-</v>
      </c>
      <c r="X588" s="98" t="str">
        <f t="shared" si="225"/>
        <v>-</v>
      </c>
      <c r="Y588" s="26" t="str">
        <f t="shared" si="226"/>
        <v>-</v>
      </c>
      <c r="Z588" s="303">
        <v>0</v>
      </c>
      <c r="AA588" s="197">
        <f>IFERROR(Z588/Z589,"-")</f>
        <v>0</v>
      </c>
      <c r="AB588" s="98">
        <v>0</v>
      </c>
      <c r="AC588" s="98">
        <v>0</v>
      </c>
      <c r="AD588" s="98" t="str">
        <f t="shared" si="227"/>
        <v>-</v>
      </c>
      <c r="AE588" s="98" t="str">
        <f t="shared" si="228"/>
        <v>-</v>
      </c>
      <c r="AF588" s="26" t="str">
        <f t="shared" si="229"/>
        <v>-</v>
      </c>
      <c r="AG588" s="303">
        <v>1</v>
      </c>
      <c r="AH588" s="197">
        <f>IFERROR(AG588/AG589,"-")</f>
        <v>5.1546391752577319E-3</v>
      </c>
      <c r="AI588" s="98">
        <v>41778</v>
      </c>
      <c r="AJ588" s="98">
        <v>1</v>
      </c>
      <c r="AK588" s="98">
        <f t="shared" si="230"/>
        <v>41778</v>
      </c>
      <c r="AL588" s="98">
        <f t="shared" si="231"/>
        <v>41778</v>
      </c>
      <c r="AM588" s="26">
        <f t="shared" si="232"/>
        <v>1</v>
      </c>
      <c r="AN588" s="303">
        <v>0</v>
      </c>
      <c r="AO588" s="197">
        <f>IFERROR(AN588/AN589,"-")</f>
        <v>0</v>
      </c>
      <c r="AP588" s="98">
        <v>0</v>
      </c>
      <c r="AQ588" s="98">
        <v>0</v>
      </c>
      <c r="AR588" s="98" t="str">
        <f t="shared" si="233"/>
        <v>-</v>
      </c>
      <c r="AS588" s="98" t="str">
        <f t="shared" si="234"/>
        <v>-</v>
      </c>
      <c r="AT588" s="26" t="str">
        <f t="shared" si="235"/>
        <v>-</v>
      </c>
      <c r="AU588" s="303">
        <v>1</v>
      </c>
      <c r="AV588" s="197">
        <f>IFERROR(AU588/AU589,"-")</f>
        <v>5.2631578947368418E-2</v>
      </c>
      <c r="AW588" s="98">
        <v>41778</v>
      </c>
      <c r="AX588" s="98">
        <v>1</v>
      </c>
      <c r="AY588" s="98">
        <f t="shared" si="236"/>
        <v>41778</v>
      </c>
      <c r="AZ588" s="98">
        <f t="shared" si="237"/>
        <v>41778</v>
      </c>
      <c r="BA588" s="26">
        <f t="shared" si="238"/>
        <v>1</v>
      </c>
      <c r="BB588" s="303">
        <v>0</v>
      </c>
      <c r="BC588" s="197">
        <f>IFERROR(BB588/BB589,"-")</f>
        <v>0</v>
      </c>
      <c r="BD588" s="98">
        <v>0</v>
      </c>
      <c r="BE588" s="98">
        <v>0</v>
      </c>
      <c r="BF588" s="98" t="str">
        <f t="shared" si="239"/>
        <v>-</v>
      </c>
      <c r="BG588" s="98" t="str">
        <f t="shared" si="240"/>
        <v>-</v>
      </c>
      <c r="BH588" s="26" t="str">
        <f t="shared" si="241"/>
        <v>-</v>
      </c>
      <c r="BJ588" s="59"/>
    </row>
    <row r="589" spans="2:62" s="8" customFormat="1">
      <c r="B589" s="405"/>
      <c r="C589" s="408"/>
      <c r="D589" s="221" t="s">
        <v>64</v>
      </c>
      <c r="E589" s="111">
        <f>SUM(E581:E588)</f>
        <v>58</v>
      </c>
      <c r="F589" s="198">
        <f>IFERROR(E589/E589,"-")</f>
        <v>1</v>
      </c>
      <c r="G589" s="99">
        <f>SUM(G581:G588)</f>
        <v>16837665</v>
      </c>
      <c r="H589" s="99">
        <f>SUM(H581:H588)</f>
        <v>14</v>
      </c>
      <c r="I589" s="99">
        <f t="shared" si="218"/>
        <v>290304.56896551722</v>
      </c>
      <c r="J589" s="99">
        <f t="shared" si="219"/>
        <v>1202690.357142857</v>
      </c>
      <c r="K589" s="87">
        <f t="shared" si="220"/>
        <v>0.2413793103448276</v>
      </c>
      <c r="L589" s="111">
        <f>SUM(L581:L588)</f>
        <v>666</v>
      </c>
      <c r="M589" s="198">
        <f>IFERROR(L589/L589,"-")</f>
        <v>1</v>
      </c>
      <c r="N589" s="99">
        <f>SUM(N581:N588)</f>
        <v>42508503</v>
      </c>
      <c r="O589" s="99">
        <f>SUM(O581:O588)</f>
        <v>73</v>
      </c>
      <c r="P589" s="99">
        <f t="shared" si="221"/>
        <v>63826.58108108108</v>
      </c>
      <c r="Q589" s="99">
        <f t="shared" si="222"/>
        <v>582308.26027397264</v>
      </c>
      <c r="R589" s="87">
        <f t="shared" si="223"/>
        <v>0.10960960960960961</v>
      </c>
      <c r="S589" s="111">
        <f>SUM(S581:S588)</f>
        <v>41</v>
      </c>
      <c r="T589" s="198">
        <f>IFERROR(S589/S589,"-")</f>
        <v>1</v>
      </c>
      <c r="U589" s="99">
        <f>SUM(U581:U588)</f>
        <v>717588</v>
      </c>
      <c r="V589" s="99">
        <f>SUM(V581:V588)</f>
        <v>2</v>
      </c>
      <c r="W589" s="99">
        <f t="shared" si="224"/>
        <v>17502.146341463416</v>
      </c>
      <c r="X589" s="99">
        <f t="shared" si="225"/>
        <v>358794</v>
      </c>
      <c r="Y589" s="87">
        <f t="shared" si="226"/>
        <v>4.878048780487805E-2</v>
      </c>
      <c r="Z589" s="111">
        <f>SUM(Z581:Z588)</f>
        <v>86</v>
      </c>
      <c r="AA589" s="198">
        <f>IFERROR(Z589/Z589,"-")</f>
        <v>1</v>
      </c>
      <c r="AB589" s="99">
        <f>SUM(AB581:AB588)</f>
        <v>871469</v>
      </c>
      <c r="AC589" s="99">
        <f>SUM(AC581:AC588)</f>
        <v>3</v>
      </c>
      <c r="AD589" s="99">
        <f t="shared" si="227"/>
        <v>10133.360465116279</v>
      </c>
      <c r="AE589" s="99">
        <f t="shared" si="228"/>
        <v>290489.66666666669</v>
      </c>
      <c r="AF589" s="87">
        <f t="shared" si="229"/>
        <v>3.4883720930232558E-2</v>
      </c>
      <c r="AG589" s="111">
        <f>SUM(AG581:AG588)</f>
        <v>194</v>
      </c>
      <c r="AH589" s="198">
        <f>IFERROR(AG589/AG589,"-")</f>
        <v>1</v>
      </c>
      <c r="AI589" s="99">
        <f>SUM(AI581:AI588)</f>
        <v>21001978</v>
      </c>
      <c r="AJ589" s="99">
        <f>SUM(AJ581:AJ588)</f>
        <v>36</v>
      </c>
      <c r="AK589" s="99">
        <f t="shared" si="230"/>
        <v>108257.61855670103</v>
      </c>
      <c r="AL589" s="99">
        <f t="shared" si="231"/>
        <v>583388.27777777775</v>
      </c>
      <c r="AM589" s="87">
        <f t="shared" si="232"/>
        <v>0.18556701030927836</v>
      </c>
      <c r="AN589" s="111">
        <f>SUM(AN581:AN588)</f>
        <v>344</v>
      </c>
      <c r="AO589" s="198">
        <f>IFERROR(AN589/AN589,"-")</f>
        <v>1</v>
      </c>
      <c r="AP589" s="99">
        <f>SUM(AP581:AP588)</f>
        <v>18112328</v>
      </c>
      <c r="AQ589" s="99">
        <f>SUM(AQ581:AQ588)</f>
        <v>31</v>
      </c>
      <c r="AR589" s="99">
        <f t="shared" si="233"/>
        <v>52652.116279069771</v>
      </c>
      <c r="AS589" s="99">
        <f t="shared" si="234"/>
        <v>584268.6451612903</v>
      </c>
      <c r="AT589" s="87">
        <f t="shared" si="235"/>
        <v>9.0116279069767435E-2</v>
      </c>
      <c r="AU589" s="111">
        <f>SUM(AU581:AU588)</f>
        <v>19</v>
      </c>
      <c r="AV589" s="198">
        <f>IFERROR(AU589/AU589,"-")</f>
        <v>1</v>
      </c>
      <c r="AW589" s="99">
        <f>SUM(AW581:AW588)</f>
        <v>14711119</v>
      </c>
      <c r="AX589" s="99">
        <f>SUM(AX581:AX588)</f>
        <v>17</v>
      </c>
      <c r="AY589" s="99">
        <f t="shared" si="236"/>
        <v>774269.42105263157</v>
      </c>
      <c r="AZ589" s="99">
        <f t="shared" si="237"/>
        <v>865359.9411764706</v>
      </c>
      <c r="BA589" s="87">
        <f t="shared" si="238"/>
        <v>0.89473684210526316</v>
      </c>
      <c r="BB589" s="111">
        <f>SUM(BB581:BB588)</f>
        <v>340</v>
      </c>
      <c r="BC589" s="198">
        <f>IFERROR(BB589/BB589,"-")</f>
        <v>1</v>
      </c>
      <c r="BD589" s="99">
        <f>SUM(BD581:BD588)</f>
        <v>3973927</v>
      </c>
      <c r="BE589" s="99">
        <f>SUM(BE581:BE588)</f>
        <v>7</v>
      </c>
      <c r="BF589" s="99">
        <f t="shared" si="239"/>
        <v>11688.020588235295</v>
      </c>
      <c r="BG589" s="99">
        <f t="shared" si="240"/>
        <v>567703.85714285716</v>
      </c>
      <c r="BH589" s="87">
        <f t="shared" si="241"/>
        <v>2.0588235294117647E-2</v>
      </c>
      <c r="BJ589" s="59"/>
    </row>
    <row r="590" spans="2:62" s="8" customFormat="1">
      <c r="B590" s="403">
        <v>66</v>
      </c>
      <c r="C590" s="406" t="s">
        <v>4</v>
      </c>
      <c r="D590" s="105" t="s">
        <v>132</v>
      </c>
      <c r="E590" s="109">
        <v>81</v>
      </c>
      <c r="F590" s="194">
        <f>IFERROR(E590/E598,"-")</f>
        <v>0.48214285714285715</v>
      </c>
      <c r="G590" s="195">
        <v>0</v>
      </c>
      <c r="H590" s="195">
        <v>0</v>
      </c>
      <c r="I590" s="195">
        <f t="shared" ref="I590:I653" si="242">IFERROR(G590/E590,"-")</f>
        <v>0</v>
      </c>
      <c r="J590" s="195" t="str">
        <f t="shared" si="219"/>
        <v>-</v>
      </c>
      <c r="K590" s="106">
        <f t="shared" si="220"/>
        <v>0</v>
      </c>
      <c r="L590" s="109">
        <v>1131</v>
      </c>
      <c r="M590" s="194">
        <f>IFERROR(L590/L598,"-")</f>
        <v>0.74261326329612609</v>
      </c>
      <c r="N590" s="195">
        <v>0</v>
      </c>
      <c r="O590" s="195">
        <v>0</v>
      </c>
      <c r="P590" s="195">
        <f t="shared" si="221"/>
        <v>0</v>
      </c>
      <c r="Q590" s="195" t="str">
        <f t="shared" si="222"/>
        <v>-</v>
      </c>
      <c r="R590" s="106">
        <f t="shared" si="223"/>
        <v>0</v>
      </c>
      <c r="S590" s="109">
        <v>99</v>
      </c>
      <c r="T590" s="194">
        <f>IFERROR(S590/S598,"-")</f>
        <v>0.86842105263157898</v>
      </c>
      <c r="U590" s="195">
        <v>0</v>
      </c>
      <c r="V590" s="195">
        <v>0</v>
      </c>
      <c r="W590" s="195">
        <f t="shared" si="224"/>
        <v>0</v>
      </c>
      <c r="X590" s="195" t="str">
        <f t="shared" si="225"/>
        <v>-</v>
      </c>
      <c r="Y590" s="106">
        <f t="shared" si="226"/>
        <v>0</v>
      </c>
      <c r="Z590" s="109">
        <v>188</v>
      </c>
      <c r="AA590" s="194">
        <f>IFERROR(Z590/Z598,"-")</f>
        <v>0.90384615384615385</v>
      </c>
      <c r="AB590" s="195">
        <v>0</v>
      </c>
      <c r="AC590" s="195">
        <v>0</v>
      </c>
      <c r="AD590" s="195">
        <f t="shared" si="227"/>
        <v>0</v>
      </c>
      <c r="AE590" s="195" t="str">
        <f t="shared" si="228"/>
        <v>-</v>
      </c>
      <c r="AF590" s="106">
        <f t="shared" si="229"/>
        <v>0</v>
      </c>
      <c r="AG590" s="109">
        <v>309</v>
      </c>
      <c r="AH590" s="194">
        <f>IFERROR(AG590/AG598,"-")</f>
        <v>0.6155378486055777</v>
      </c>
      <c r="AI590" s="195">
        <v>0</v>
      </c>
      <c r="AJ590" s="195">
        <v>0</v>
      </c>
      <c r="AK590" s="195">
        <f t="shared" si="230"/>
        <v>0</v>
      </c>
      <c r="AL590" s="195" t="str">
        <f t="shared" si="231"/>
        <v>-</v>
      </c>
      <c r="AM590" s="106">
        <f t="shared" si="232"/>
        <v>0</v>
      </c>
      <c r="AN590" s="109">
        <v>535</v>
      </c>
      <c r="AO590" s="194">
        <f>IFERROR(AN590/AN598,"-")</f>
        <v>0.78102189781021902</v>
      </c>
      <c r="AP590" s="195">
        <v>0</v>
      </c>
      <c r="AQ590" s="195">
        <v>0</v>
      </c>
      <c r="AR590" s="195">
        <f t="shared" si="233"/>
        <v>0</v>
      </c>
      <c r="AS590" s="195" t="str">
        <f t="shared" si="234"/>
        <v>-</v>
      </c>
      <c r="AT590" s="106">
        <f t="shared" si="235"/>
        <v>0</v>
      </c>
      <c r="AU590" s="109">
        <v>0</v>
      </c>
      <c r="AV590" s="194">
        <f>IFERROR(AU590/AU598,"-")</f>
        <v>0</v>
      </c>
      <c r="AW590" s="195">
        <v>0</v>
      </c>
      <c r="AX590" s="195">
        <v>0</v>
      </c>
      <c r="AY590" s="195" t="str">
        <f t="shared" si="236"/>
        <v>-</v>
      </c>
      <c r="AZ590" s="195" t="str">
        <f t="shared" si="237"/>
        <v>-</v>
      </c>
      <c r="BA590" s="106" t="str">
        <f t="shared" si="238"/>
        <v>-</v>
      </c>
      <c r="BB590" s="109">
        <v>647</v>
      </c>
      <c r="BC590" s="194">
        <f>IFERROR(BB590/BB598,"-")</f>
        <v>0.93362193362193358</v>
      </c>
      <c r="BD590" s="195">
        <v>0</v>
      </c>
      <c r="BE590" s="195">
        <v>0</v>
      </c>
      <c r="BF590" s="195">
        <f t="shared" si="239"/>
        <v>0</v>
      </c>
      <c r="BG590" s="195" t="str">
        <f t="shared" si="240"/>
        <v>-</v>
      </c>
      <c r="BH590" s="106">
        <f t="shared" si="241"/>
        <v>0</v>
      </c>
      <c r="BJ590" s="59"/>
    </row>
    <row r="591" spans="2:62" s="8" customFormat="1">
      <c r="B591" s="404"/>
      <c r="C591" s="407"/>
      <c r="D591" s="105" t="s">
        <v>129</v>
      </c>
      <c r="E591" s="110">
        <v>23</v>
      </c>
      <c r="F591" s="196">
        <f>IFERROR(E591/E598,"-")</f>
        <v>0.13690476190476192</v>
      </c>
      <c r="G591" s="52">
        <v>819861</v>
      </c>
      <c r="H591" s="52">
        <v>9</v>
      </c>
      <c r="I591" s="52">
        <f t="shared" si="242"/>
        <v>35646.130434782608</v>
      </c>
      <c r="J591" s="52">
        <f t="shared" si="219"/>
        <v>91095.666666666672</v>
      </c>
      <c r="K591" s="10">
        <f t="shared" si="220"/>
        <v>0.39130434782608697</v>
      </c>
      <c r="L591" s="110">
        <v>173</v>
      </c>
      <c r="M591" s="196">
        <f>IFERROR(L591/L598,"-")</f>
        <v>0.11359159553512804</v>
      </c>
      <c r="N591" s="52">
        <v>3159896</v>
      </c>
      <c r="O591" s="52">
        <v>25</v>
      </c>
      <c r="P591" s="52">
        <f t="shared" si="221"/>
        <v>18265.29479768786</v>
      </c>
      <c r="Q591" s="52">
        <f t="shared" si="222"/>
        <v>126395.84</v>
      </c>
      <c r="R591" s="10">
        <f t="shared" si="223"/>
        <v>0.14450867052023122</v>
      </c>
      <c r="S591" s="110">
        <v>6</v>
      </c>
      <c r="T591" s="196">
        <f>IFERROR(S591/S598,"-")</f>
        <v>5.2631578947368418E-2</v>
      </c>
      <c r="U591" s="52">
        <v>11466</v>
      </c>
      <c r="V591" s="52">
        <v>1</v>
      </c>
      <c r="W591" s="52">
        <f t="shared" si="224"/>
        <v>1911</v>
      </c>
      <c r="X591" s="52">
        <f t="shared" si="225"/>
        <v>11466</v>
      </c>
      <c r="Y591" s="10">
        <f t="shared" si="226"/>
        <v>0.16666666666666666</v>
      </c>
      <c r="Z591" s="110">
        <v>10</v>
      </c>
      <c r="AA591" s="196">
        <f>IFERROR(Z591/Z598,"-")</f>
        <v>4.807692307692308E-2</v>
      </c>
      <c r="AB591" s="52">
        <v>0</v>
      </c>
      <c r="AC591" s="52">
        <v>0</v>
      </c>
      <c r="AD591" s="52">
        <f t="shared" si="227"/>
        <v>0</v>
      </c>
      <c r="AE591" s="52" t="str">
        <f t="shared" si="228"/>
        <v>-</v>
      </c>
      <c r="AF591" s="10">
        <f t="shared" si="229"/>
        <v>0</v>
      </c>
      <c r="AG591" s="110">
        <v>78</v>
      </c>
      <c r="AH591" s="196">
        <f>IFERROR(AG591/AG598,"-")</f>
        <v>0.15537848605577689</v>
      </c>
      <c r="AI591" s="52">
        <v>1568561</v>
      </c>
      <c r="AJ591" s="52">
        <v>12</v>
      </c>
      <c r="AK591" s="52">
        <f t="shared" si="230"/>
        <v>20109.75641025641</v>
      </c>
      <c r="AL591" s="52">
        <f t="shared" si="231"/>
        <v>130713.41666666667</v>
      </c>
      <c r="AM591" s="10">
        <f t="shared" si="232"/>
        <v>0.15384615384615385</v>
      </c>
      <c r="AN591" s="110">
        <v>79</v>
      </c>
      <c r="AO591" s="196">
        <f>IFERROR(AN591/AN598,"-")</f>
        <v>0.11532846715328467</v>
      </c>
      <c r="AP591" s="52">
        <v>1579869</v>
      </c>
      <c r="AQ591" s="52">
        <v>12</v>
      </c>
      <c r="AR591" s="52">
        <f t="shared" si="233"/>
        <v>19998.3417721519</v>
      </c>
      <c r="AS591" s="52">
        <f t="shared" si="234"/>
        <v>131655.75</v>
      </c>
      <c r="AT591" s="10">
        <f t="shared" si="235"/>
        <v>0.15189873417721519</v>
      </c>
      <c r="AU591" s="110">
        <v>0</v>
      </c>
      <c r="AV591" s="196">
        <f>IFERROR(AU591/AU598,"-")</f>
        <v>0</v>
      </c>
      <c r="AW591" s="52">
        <v>0</v>
      </c>
      <c r="AX591" s="52">
        <v>0</v>
      </c>
      <c r="AY591" s="52" t="str">
        <f t="shared" si="236"/>
        <v>-</v>
      </c>
      <c r="AZ591" s="52" t="str">
        <f t="shared" si="237"/>
        <v>-</v>
      </c>
      <c r="BA591" s="10" t="str">
        <f t="shared" si="238"/>
        <v>-</v>
      </c>
      <c r="BB591" s="110">
        <v>18</v>
      </c>
      <c r="BC591" s="196">
        <f>IFERROR(BB591/BB598,"-")</f>
        <v>2.5974025974025976E-2</v>
      </c>
      <c r="BD591" s="52">
        <v>323652</v>
      </c>
      <c r="BE591" s="52">
        <v>3</v>
      </c>
      <c r="BF591" s="52">
        <f t="shared" si="239"/>
        <v>17980.666666666668</v>
      </c>
      <c r="BG591" s="52">
        <f t="shared" si="240"/>
        <v>107884</v>
      </c>
      <c r="BH591" s="10">
        <f t="shared" si="241"/>
        <v>0.16666666666666666</v>
      </c>
      <c r="BJ591" s="59"/>
    </row>
    <row r="592" spans="2:62" s="8" customFormat="1">
      <c r="B592" s="404"/>
      <c r="C592" s="407"/>
      <c r="D592" s="105" t="s">
        <v>130</v>
      </c>
      <c r="E592" s="110">
        <v>21</v>
      </c>
      <c r="F592" s="196">
        <f>IFERROR(E592/E598,"-")</f>
        <v>0.125</v>
      </c>
      <c r="G592" s="52">
        <v>2920190</v>
      </c>
      <c r="H592" s="52">
        <v>7</v>
      </c>
      <c r="I592" s="52">
        <f t="shared" si="242"/>
        <v>139056.66666666666</v>
      </c>
      <c r="J592" s="52">
        <f t="shared" si="219"/>
        <v>417170</v>
      </c>
      <c r="K592" s="10">
        <f t="shared" si="220"/>
        <v>0.33333333333333331</v>
      </c>
      <c r="L592" s="110">
        <v>80</v>
      </c>
      <c r="M592" s="196">
        <f>IFERROR(L592/L598,"-")</f>
        <v>5.2527905449770193E-2</v>
      </c>
      <c r="N592" s="52">
        <v>9114050</v>
      </c>
      <c r="O592" s="52">
        <v>33</v>
      </c>
      <c r="P592" s="52">
        <f t="shared" si="221"/>
        <v>113925.625</v>
      </c>
      <c r="Q592" s="52">
        <f t="shared" si="222"/>
        <v>276183.33333333331</v>
      </c>
      <c r="R592" s="10">
        <f t="shared" si="223"/>
        <v>0.41249999999999998</v>
      </c>
      <c r="S592" s="110">
        <v>1</v>
      </c>
      <c r="T592" s="196">
        <f>IFERROR(S592/S598,"-")</f>
        <v>8.771929824561403E-3</v>
      </c>
      <c r="U592" s="52">
        <v>0</v>
      </c>
      <c r="V592" s="52">
        <v>0</v>
      </c>
      <c r="W592" s="52">
        <f t="shared" si="224"/>
        <v>0</v>
      </c>
      <c r="X592" s="52" t="str">
        <f t="shared" si="225"/>
        <v>-</v>
      </c>
      <c r="Y592" s="10">
        <f t="shared" si="226"/>
        <v>0</v>
      </c>
      <c r="Z592" s="110">
        <v>3</v>
      </c>
      <c r="AA592" s="196">
        <f>IFERROR(Z592/Z598,"-")</f>
        <v>1.4423076923076924E-2</v>
      </c>
      <c r="AB592" s="52">
        <v>953440</v>
      </c>
      <c r="AC592" s="52">
        <v>2</v>
      </c>
      <c r="AD592" s="52">
        <f t="shared" si="227"/>
        <v>317813.33333333331</v>
      </c>
      <c r="AE592" s="52">
        <f t="shared" si="228"/>
        <v>476720</v>
      </c>
      <c r="AF592" s="10">
        <f t="shared" si="229"/>
        <v>0.66666666666666663</v>
      </c>
      <c r="AG592" s="110">
        <v>49</v>
      </c>
      <c r="AH592" s="196">
        <f>IFERROR(AG592/AG598,"-")</f>
        <v>9.7609561752988044E-2</v>
      </c>
      <c r="AI592" s="52">
        <v>5333362</v>
      </c>
      <c r="AJ592" s="52">
        <v>20</v>
      </c>
      <c r="AK592" s="52">
        <f t="shared" si="230"/>
        <v>108844.12244897959</v>
      </c>
      <c r="AL592" s="52">
        <f t="shared" si="231"/>
        <v>266668.09999999998</v>
      </c>
      <c r="AM592" s="10">
        <f t="shared" si="232"/>
        <v>0.40816326530612246</v>
      </c>
      <c r="AN592" s="110">
        <v>27</v>
      </c>
      <c r="AO592" s="196">
        <f>IFERROR(AN592/AN598,"-")</f>
        <v>3.9416058394160583E-2</v>
      </c>
      <c r="AP592" s="52">
        <v>2827248</v>
      </c>
      <c r="AQ592" s="52">
        <v>11</v>
      </c>
      <c r="AR592" s="52">
        <f t="shared" si="233"/>
        <v>104712.88888888889</v>
      </c>
      <c r="AS592" s="52">
        <f t="shared" si="234"/>
        <v>257022.54545454544</v>
      </c>
      <c r="AT592" s="10">
        <f t="shared" si="235"/>
        <v>0.40740740740740738</v>
      </c>
      <c r="AU592" s="110">
        <v>0</v>
      </c>
      <c r="AV592" s="196">
        <f>IFERROR(AU592/AU598,"-")</f>
        <v>0</v>
      </c>
      <c r="AW592" s="52">
        <v>0</v>
      </c>
      <c r="AX592" s="52">
        <v>0</v>
      </c>
      <c r="AY592" s="52" t="str">
        <f t="shared" si="236"/>
        <v>-</v>
      </c>
      <c r="AZ592" s="52" t="str">
        <f t="shared" si="237"/>
        <v>-</v>
      </c>
      <c r="BA592" s="10" t="str">
        <f t="shared" si="238"/>
        <v>-</v>
      </c>
      <c r="BB592" s="110">
        <v>9</v>
      </c>
      <c r="BC592" s="196">
        <f>IFERROR(BB592/BB598,"-")</f>
        <v>1.2987012987012988E-2</v>
      </c>
      <c r="BD592" s="52">
        <v>48030</v>
      </c>
      <c r="BE592" s="52">
        <v>1</v>
      </c>
      <c r="BF592" s="52">
        <f t="shared" si="239"/>
        <v>5336.666666666667</v>
      </c>
      <c r="BG592" s="52">
        <f t="shared" si="240"/>
        <v>48030</v>
      </c>
      <c r="BH592" s="10">
        <f t="shared" si="241"/>
        <v>0.1111111111111111</v>
      </c>
      <c r="BJ592" s="59"/>
    </row>
    <row r="593" spans="2:62" s="8" customFormat="1">
      <c r="B593" s="404"/>
      <c r="C593" s="407"/>
      <c r="D593" s="105" t="s">
        <v>131</v>
      </c>
      <c r="E593" s="109">
        <v>16</v>
      </c>
      <c r="F593" s="194">
        <f>IFERROR(E593/E598,"-")</f>
        <v>9.5238095238095233E-2</v>
      </c>
      <c r="G593" s="195">
        <v>12379278</v>
      </c>
      <c r="H593" s="195">
        <v>14</v>
      </c>
      <c r="I593" s="195">
        <f t="shared" si="242"/>
        <v>773704.875</v>
      </c>
      <c r="J593" s="195">
        <f t="shared" si="219"/>
        <v>884234.14285714284</v>
      </c>
      <c r="K593" s="106">
        <f t="shared" si="220"/>
        <v>0.875</v>
      </c>
      <c r="L593" s="109">
        <v>71</v>
      </c>
      <c r="M593" s="194">
        <f>IFERROR(L593/L598,"-")</f>
        <v>4.6618516086671044E-2</v>
      </c>
      <c r="N593" s="195">
        <v>47422394</v>
      </c>
      <c r="O593" s="195">
        <v>59</v>
      </c>
      <c r="P593" s="195">
        <f t="shared" si="221"/>
        <v>667921.04225352115</v>
      </c>
      <c r="Q593" s="195">
        <f t="shared" si="222"/>
        <v>803769.3898305085</v>
      </c>
      <c r="R593" s="106">
        <f t="shared" si="223"/>
        <v>0.83098591549295775</v>
      </c>
      <c r="S593" s="109">
        <v>8</v>
      </c>
      <c r="T593" s="194">
        <f>IFERROR(S593/S598,"-")</f>
        <v>7.0175438596491224E-2</v>
      </c>
      <c r="U593" s="195">
        <v>4767577</v>
      </c>
      <c r="V593" s="195">
        <v>8</v>
      </c>
      <c r="W593" s="195">
        <f t="shared" si="224"/>
        <v>595947.125</v>
      </c>
      <c r="X593" s="195">
        <f t="shared" si="225"/>
        <v>595947.125</v>
      </c>
      <c r="Y593" s="106">
        <f t="shared" si="226"/>
        <v>1</v>
      </c>
      <c r="Z593" s="109">
        <v>7</v>
      </c>
      <c r="AA593" s="194">
        <f>IFERROR(Z593/Z598,"-")</f>
        <v>3.3653846153846152E-2</v>
      </c>
      <c r="AB593" s="195">
        <v>2340207</v>
      </c>
      <c r="AC593" s="195">
        <v>2</v>
      </c>
      <c r="AD593" s="195">
        <f t="shared" si="227"/>
        <v>334315.28571428574</v>
      </c>
      <c r="AE593" s="195">
        <f t="shared" si="228"/>
        <v>1170103.5</v>
      </c>
      <c r="AF593" s="106">
        <f t="shared" si="229"/>
        <v>0.2857142857142857</v>
      </c>
      <c r="AG593" s="109">
        <v>29</v>
      </c>
      <c r="AH593" s="194">
        <f>IFERROR(AG593/AG598,"-")</f>
        <v>5.7768924302788842E-2</v>
      </c>
      <c r="AI593" s="195">
        <v>20755674</v>
      </c>
      <c r="AJ593" s="195">
        <v>25</v>
      </c>
      <c r="AK593" s="195">
        <f t="shared" si="230"/>
        <v>715712.89655172417</v>
      </c>
      <c r="AL593" s="195">
        <f t="shared" si="231"/>
        <v>830226.96</v>
      </c>
      <c r="AM593" s="106">
        <f t="shared" si="232"/>
        <v>0.86206896551724133</v>
      </c>
      <c r="AN593" s="109">
        <v>27</v>
      </c>
      <c r="AO593" s="194">
        <f>IFERROR(AN593/AN598,"-")</f>
        <v>3.9416058394160583E-2</v>
      </c>
      <c r="AP593" s="195">
        <v>19558936</v>
      </c>
      <c r="AQ593" s="195">
        <v>24</v>
      </c>
      <c r="AR593" s="195">
        <f t="shared" si="233"/>
        <v>724405.03703703708</v>
      </c>
      <c r="AS593" s="195">
        <f t="shared" si="234"/>
        <v>814955.66666666663</v>
      </c>
      <c r="AT593" s="106">
        <f t="shared" si="235"/>
        <v>0.88888888888888884</v>
      </c>
      <c r="AU593" s="109">
        <v>0</v>
      </c>
      <c r="AV593" s="194">
        <f>IFERROR(AU593/AU598,"-")</f>
        <v>0</v>
      </c>
      <c r="AW593" s="195">
        <v>0</v>
      </c>
      <c r="AX593" s="195">
        <v>0</v>
      </c>
      <c r="AY593" s="195" t="str">
        <f t="shared" si="236"/>
        <v>-</v>
      </c>
      <c r="AZ593" s="195" t="str">
        <f t="shared" si="237"/>
        <v>-</v>
      </c>
      <c r="BA593" s="106" t="str">
        <f t="shared" si="238"/>
        <v>-</v>
      </c>
      <c r="BB593" s="109">
        <v>14</v>
      </c>
      <c r="BC593" s="194">
        <f>IFERROR(BB593/BB598,"-")</f>
        <v>2.0202020202020204E-2</v>
      </c>
      <c r="BD593" s="195">
        <v>10215305</v>
      </c>
      <c r="BE593" s="195">
        <v>12</v>
      </c>
      <c r="BF593" s="195">
        <f t="shared" si="239"/>
        <v>729664.64285714284</v>
      </c>
      <c r="BG593" s="195">
        <f t="shared" si="240"/>
        <v>851275.41666666663</v>
      </c>
      <c r="BH593" s="106">
        <f t="shared" si="241"/>
        <v>0.8571428571428571</v>
      </c>
      <c r="BJ593" s="59"/>
    </row>
    <row r="594" spans="2:62" s="8" customFormat="1">
      <c r="B594" s="404"/>
      <c r="C594" s="407"/>
      <c r="D594" s="105" t="s">
        <v>133</v>
      </c>
      <c r="E594" s="110">
        <v>15</v>
      </c>
      <c r="F594" s="196">
        <f>IFERROR(E594/E598,"-")</f>
        <v>8.9285714285714288E-2</v>
      </c>
      <c r="G594" s="52">
        <v>16620803</v>
      </c>
      <c r="H594" s="52">
        <v>15</v>
      </c>
      <c r="I594" s="52">
        <f t="shared" si="242"/>
        <v>1108053.5333333334</v>
      </c>
      <c r="J594" s="52">
        <f t="shared" si="219"/>
        <v>1108053.5333333334</v>
      </c>
      <c r="K594" s="10">
        <f t="shared" si="220"/>
        <v>1</v>
      </c>
      <c r="L594" s="110">
        <v>38</v>
      </c>
      <c r="M594" s="196">
        <f>IFERROR(L594/L598,"-")</f>
        <v>2.4950755088640839E-2</v>
      </c>
      <c r="N594" s="52">
        <v>50717429</v>
      </c>
      <c r="O594" s="52">
        <v>37</v>
      </c>
      <c r="P594" s="52">
        <f t="shared" si="221"/>
        <v>1334669.1842105263</v>
      </c>
      <c r="Q594" s="52">
        <f t="shared" si="222"/>
        <v>1370741.3243243243</v>
      </c>
      <c r="R594" s="10">
        <f t="shared" si="223"/>
        <v>0.97368421052631582</v>
      </c>
      <c r="S594" s="110">
        <v>0</v>
      </c>
      <c r="T594" s="196">
        <f>IFERROR(S594/S598,"-")</f>
        <v>0</v>
      </c>
      <c r="U594" s="52">
        <v>0</v>
      </c>
      <c r="V594" s="52">
        <v>0</v>
      </c>
      <c r="W594" s="52" t="str">
        <f t="shared" si="224"/>
        <v>-</v>
      </c>
      <c r="X594" s="52" t="str">
        <f t="shared" si="225"/>
        <v>-</v>
      </c>
      <c r="Y594" s="10" t="str">
        <f t="shared" si="226"/>
        <v>-</v>
      </c>
      <c r="Z594" s="110">
        <v>0</v>
      </c>
      <c r="AA594" s="196">
        <f>IFERROR(Z594/Z598,"-")</f>
        <v>0</v>
      </c>
      <c r="AB594" s="52">
        <v>0</v>
      </c>
      <c r="AC594" s="52">
        <v>0</v>
      </c>
      <c r="AD594" s="52" t="str">
        <f t="shared" si="227"/>
        <v>-</v>
      </c>
      <c r="AE594" s="52" t="str">
        <f t="shared" si="228"/>
        <v>-</v>
      </c>
      <c r="AF594" s="10" t="str">
        <f t="shared" si="229"/>
        <v>-</v>
      </c>
      <c r="AG594" s="110">
        <v>21</v>
      </c>
      <c r="AH594" s="196">
        <f>IFERROR(AG594/AG598,"-")</f>
        <v>4.1832669322709161E-2</v>
      </c>
      <c r="AI594" s="52">
        <v>28526533</v>
      </c>
      <c r="AJ594" s="52">
        <v>20</v>
      </c>
      <c r="AK594" s="52">
        <f t="shared" si="230"/>
        <v>1358406.3333333333</v>
      </c>
      <c r="AL594" s="52">
        <f t="shared" si="231"/>
        <v>1426326.65</v>
      </c>
      <c r="AM594" s="10">
        <f t="shared" si="232"/>
        <v>0.95238095238095233</v>
      </c>
      <c r="AN594" s="110">
        <v>8</v>
      </c>
      <c r="AO594" s="196">
        <f>IFERROR(AN594/AN598,"-")</f>
        <v>1.167883211678832E-2</v>
      </c>
      <c r="AP594" s="52">
        <v>9847569</v>
      </c>
      <c r="AQ594" s="52">
        <v>8</v>
      </c>
      <c r="AR594" s="52">
        <f t="shared" si="233"/>
        <v>1230946.125</v>
      </c>
      <c r="AS594" s="52">
        <f t="shared" si="234"/>
        <v>1230946.125</v>
      </c>
      <c r="AT594" s="10">
        <f t="shared" si="235"/>
        <v>1</v>
      </c>
      <c r="AU594" s="110">
        <v>38</v>
      </c>
      <c r="AV594" s="196">
        <f>IFERROR(AU594/AU598,"-")</f>
        <v>0.55882352941176472</v>
      </c>
      <c r="AW594" s="52">
        <v>50717429</v>
      </c>
      <c r="AX594" s="52">
        <v>37</v>
      </c>
      <c r="AY594" s="52">
        <f t="shared" si="236"/>
        <v>1334669.1842105263</v>
      </c>
      <c r="AZ594" s="52">
        <f t="shared" si="237"/>
        <v>1370741.3243243243</v>
      </c>
      <c r="BA594" s="10">
        <f t="shared" si="238"/>
        <v>0.97368421052631582</v>
      </c>
      <c r="BB594" s="110">
        <v>3</v>
      </c>
      <c r="BC594" s="196">
        <f>IFERROR(BB594/BB598,"-")</f>
        <v>4.329004329004329E-3</v>
      </c>
      <c r="BD594" s="52">
        <v>2938893</v>
      </c>
      <c r="BE594" s="52">
        <v>3</v>
      </c>
      <c r="BF594" s="52">
        <f t="shared" si="239"/>
        <v>979631</v>
      </c>
      <c r="BG594" s="52">
        <f t="shared" si="240"/>
        <v>979631</v>
      </c>
      <c r="BH594" s="10">
        <f t="shared" si="241"/>
        <v>1</v>
      </c>
      <c r="BJ594" s="59"/>
    </row>
    <row r="595" spans="2:62" s="8" customFormat="1">
      <c r="B595" s="404"/>
      <c r="C595" s="407"/>
      <c r="D595" s="105" t="s">
        <v>134</v>
      </c>
      <c r="E595" s="109">
        <v>3</v>
      </c>
      <c r="F595" s="194">
        <f>IFERROR(E595/E598,"-")</f>
        <v>1.7857142857142856E-2</v>
      </c>
      <c r="G595" s="195">
        <v>8482157</v>
      </c>
      <c r="H595" s="195">
        <v>3</v>
      </c>
      <c r="I595" s="195">
        <f t="shared" si="242"/>
        <v>2827385.6666666665</v>
      </c>
      <c r="J595" s="195">
        <f t="shared" si="219"/>
        <v>2827385.6666666665</v>
      </c>
      <c r="K595" s="106">
        <f t="shared" si="220"/>
        <v>1</v>
      </c>
      <c r="L595" s="109">
        <v>14</v>
      </c>
      <c r="M595" s="194">
        <f>IFERROR(L595/L598,"-")</f>
        <v>9.1923834537097834E-3</v>
      </c>
      <c r="N595" s="195">
        <v>20248610</v>
      </c>
      <c r="O595" s="195">
        <v>12</v>
      </c>
      <c r="P595" s="195">
        <f t="shared" si="221"/>
        <v>1446329.2857142857</v>
      </c>
      <c r="Q595" s="195">
        <f t="shared" si="222"/>
        <v>1687384.1666666667</v>
      </c>
      <c r="R595" s="106">
        <f t="shared" si="223"/>
        <v>0.8571428571428571</v>
      </c>
      <c r="S595" s="109">
        <v>0</v>
      </c>
      <c r="T595" s="194">
        <f>IFERROR(S595/S598,"-")</f>
        <v>0</v>
      </c>
      <c r="U595" s="195">
        <v>0</v>
      </c>
      <c r="V595" s="195">
        <v>0</v>
      </c>
      <c r="W595" s="195" t="str">
        <f t="shared" si="224"/>
        <v>-</v>
      </c>
      <c r="X595" s="195" t="str">
        <f t="shared" si="225"/>
        <v>-</v>
      </c>
      <c r="Y595" s="106" t="str">
        <f t="shared" si="226"/>
        <v>-</v>
      </c>
      <c r="Z595" s="109">
        <v>0</v>
      </c>
      <c r="AA595" s="194">
        <f>IFERROR(Z595/Z598,"-")</f>
        <v>0</v>
      </c>
      <c r="AB595" s="195">
        <v>0</v>
      </c>
      <c r="AC595" s="195">
        <v>0</v>
      </c>
      <c r="AD595" s="195" t="str">
        <f t="shared" si="227"/>
        <v>-</v>
      </c>
      <c r="AE595" s="195" t="str">
        <f t="shared" si="228"/>
        <v>-</v>
      </c>
      <c r="AF595" s="106" t="str">
        <f t="shared" si="229"/>
        <v>-</v>
      </c>
      <c r="AG595" s="109">
        <v>8</v>
      </c>
      <c r="AH595" s="194">
        <f>IFERROR(AG595/AG598,"-")</f>
        <v>1.5936254980079681E-2</v>
      </c>
      <c r="AI595" s="195">
        <v>13611249</v>
      </c>
      <c r="AJ595" s="195">
        <v>8</v>
      </c>
      <c r="AK595" s="195">
        <f t="shared" si="230"/>
        <v>1701406.125</v>
      </c>
      <c r="AL595" s="195">
        <f t="shared" si="231"/>
        <v>1701406.125</v>
      </c>
      <c r="AM595" s="106">
        <f t="shared" si="232"/>
        <v>1</v>
      </c>
      <c r="AN595" s="109">
        <v>4</v>
      </c>
      <c r="AO595" s="194">
        <f>IFERROR(AN595/AN598,"-")</f>
        <v>5.8394160583941602E-3</v>
      </c>
      <c r="AP595" s="195">
        <v>2445780</v>
      </c>
      <c r="AQ595" s="195">
        <v>2</v>
      </c>
      <c r="AR595" s="195">
        <f t="shared" si="233"/>
        <v>611445</v>
      </c>
      <c r="AS595" s="195">
        <f t="shared" si="234"/>
        <v>1222890</v>
      </c>
      <c r="AT595" s="106">
        <f t="shared" si="235"/>
        <v>0.5</v>
      </c>
      <c r="AU595" s="109">
        <v>14</v>
      </c>
      <c r="AV595" s="194">
        <f>IFERROR(AU595/AU598,"-")</f>
        <v>0.20588235294117646</v>
      </c>
      <c r="AW595" s="195">
        <v>20248610</v>
      </c>
      <c r="AX595" s="195">
        <v>12</v>
      </c>
      <c r="AY595" s="195">
        <f t="shared" si="236"/>
        <v>1446329.2857142857</v>
      </c>
      <c r="AZ595" s="195">
        <f t="shared" si="237"/>
        <v>1687384.1666666667</v>
      </c>
      <c r="BA595" s="106">
        <f t="shared" si="238"/>
        <v>0.8571428571428571</v>
      </c>
      <c r="BB595" s="109">
        <v>2</v>
      </c>
      <c r="BC595" s="194">
        <f>IFERROR(BB595/BB598,"-")</f>
        <v>2.886002886002886E-3</v>
      </c>
      <c r="BD595" s="195">
        <v>4768412</v>
      </c>
      <c r="BE595" s="195">
        <v>2</v>
      </c>
      <c r="BF595" s="195">
        <f t="shared" si="239"/>
        <v>2384206</v>
      </c>
      <c r="BG595" s="195">
        <f t="shared" si="240"/>
        <v>2384206</v>
      </c>
      <c r="BH595" s="106">
        <f t="shared" si="241"/>
        <v>1</v>
      </c>
      <c r="BJ595" s="59"/>
    </row>
    <row r="596" spans="2:62" s="8" customFormat="1">
      <c r="B596" s="404"/>
      <c r="C596" s="407"/>
      <c r="D596" s="105" t="s">
        <v>135</v>
      </c>
      <c r="E596" s="110">
        <v>8</v>
      </c>
      <c r="F596" s="196">
        <f>IFERROR(E596/E598,"-")</f>
        <v>4.7619047619047616E-2</v>
      </c>
      <c r="G596" s="52">
        <v>8864711</v>
      </c>
      <c r="H596" s="52">
        <v>8</v>
      </c>
      <c r="I596" s="52">
        <f t="shared" si="242"/>
        <v>1108088.875</v>
      </c>
      <c r="J596" s="52">
        <f t="shared" si="219"/>
        <v>1108088.875</v>
      </c>
      <c r="K596" s="10">
        <f t="shared" si="220"/>
        <v>1</v>
      </c>
      <c r="L596" s="110">
        <v>11</v>
      </c>
      <c r="M596" s="196">
        <f>IFERROR(L596/L598,"-")</f>
        <v>7.222586999343401E-3</v>
      </c>
      <c r="N596" s="52">
        <v>14524176</v>
      </c>
      <c r="O596" s="52">
        <v>10</v>
      </c>
      <c r="P596" s="52">
        <f t="shared" si="221"/>
        <v>1320379.6363636365</v>
      </c>
      <c r="Q596" s="52">
        <f t="shared" si="222"/>
        <v>1452417.6</v>
      </c>
      <c r="R596" s="10">
        <f t="shared" si="223"/>
        <v>0.90909090909090906</v>
      </c>
      <c r="S596" s="110">
        <v>0</v>
      </c>
      <c r="T596" s="196">
        <f>IFERROR(S596/S598,"-")</f>
        <v>0</v>
      </c>
      <c r="U596" s="52">
        <v>0</v>
      </c>
      <c r="V596" s="52">
        <v>0</v>
      </c>
      <c r="W596" s="52" t="str">
        <f t="shared" si="224"/>
        <v>-</v>
      </c>
      <c r="X596" s="52" t="str">
        <f t="shared" si="225"/>
        <v>-</v>
      </c>
      <c r="Y596" s="10" t="str">
        <f t="shared" si="226"/>
        <v>-</v>
      </c>
      <c r="Z596" s="110">
        <v>0</v>
      </c>
      <c r="AA596" s="196">
        <f>IFERROR(Z596/Z598,"-")</f>
        <v>0</v>
      </c>
      <c r="AB596" s="52">
        <v>0</v>
      </c>
      <c r="AC596" s="52">
        <v>0</v>
      </c>
      <c r="AD596" s="52" t="str">
        <f t="shared" si="227"/>
        <v>-</v>
      </c>
      <c r="AE596" s="52" t="str">
        <f t="shared" si="228"/>
        <v>-</v>
      </c>
      <c r="AF596" s="10" t="str">
        <f t="shared" si="229"/>
        <v>-</v>
      </c>
      <c r="AG596" s="110">
        <v>6</v>
      </c>
      <c r="AH596" s="196">
        <f>IFERROR(AG596/AG598,"-")</f>
        <v>1.1952191235059761E-2</v>
      </c>
      <c r="AI596" s="52">
        <v>7811063</v>
      </c>
      <c r="AJ596" s="52">
        <v>6</v>
      </c>
      <c r="AK596" s="52">
        <f t="shared" si="230"/>
        <v>1301843.8333333333</v>
      </c>
      <c r="AL596" s="52">
        <f t="shared" si="231"/>
        <v>1301843.8333333333</v>
      </c>
      <c r="AM596" s="10">
        <f t="shared" si="232"/>
        <v>1</v>
      </c>
      <c r="AN596" s="110">
        <v>3</v>
      </c>
      <c r="AO596" s="196">
        <f>IFERROR(AN596/AN598,"-")</f>
        <v>4.3795620437956208E-3</v>
      </c>
      <c r="AP596" s="52">
        <v>5387508</v>
      </c>
      <c r="AQ596" s="52">
        <v>3</v>
      </c>
      <c r="AR596" s="52">
        <f t="shared" si="233"/>
        <v>1795836</v>
      </c>
      <c r="AS596" s="52">
        <f t="shared" si="234"/>
        <v>1795836</v>
      </c>
      <c r="AT596" s="10">
        <f t="shared" si="235"/>
        <v>1</v>
      </c>
      <c r="AU596" s="110">
        <v>11</v>
      </c>
      <c r="AV596" s="196">
        <f>IFERROR(AU596/AU598,"-")</f>
        <v>0.16176470588235295</v>
      </c>
      <c r="AW596" s="52">
        <v>14524176</v>
      </c>
      <c r="AX596" s="52">
        <v>10</v>
      </c>
      <c r="AY596" s="52">
        <f t="shared" si="236"/>
        <v>1320379.6363636365</v>
      </c>
      <c r="AZ596" s="52">
        <f t="shared" si="237"/>
        <v>1452417.6</v>
      </c>
      <c r="BA596" s="10">
        <f t="shared" si="238"/>
        <v>0.90909090909090906</v>
      </c>
      <c r="BB596" s="110">
        <v>0</v>
      </c>
      <c r="BC596" s="196">
        <f>IFERROR(BB596/BB598,"-")</f>
        <v>0</v>
      </c>
      <c r="BD596" s="52">
        <v>0</v>
      </c>
      <c r="BE596" s="52">
        <v>0</v>
      </c>
      <c r="BF596" s="52" t="str">
        <f t="shared" si="239"/>
        <v>-</v>
      </c>
      <c r="BG596" s="52" t="str">
        <f t="shared" si="240"/>
        <v>-</v>
      </c>
      <c r="BH596" s="10" t="str">
        <f t="shared" si="241"/>
        <v>-</v>
      </c>
      <c r="BJ596" s="59"/>
    </row>
    <row r="597" spans="2:62" s="8" customFormat="1">
      <c r="B597" s="404"/>
      <c r="C597" s="407"/>
      <c r="D597" s="108" t="s">
        <v>136</v>
      </c>
      <c r="E597" s="303">
        <v>1</v>
      </c>
      <c r="F597" s="197">
        <f>IFERROR(E597/E598,"-")</f>
        <v>5.9523809523809521E-3</v>
      </c>
      <c r="G597" s="98">
        <v>1475023</v>
      </c>
      <c r="H597" s="98">
        <v>1</v>
      </c>
      <c r="I597" s="98">
        <f t="shared" si="242"/>
        <v>1475023</v>
      </c>
      <c r="J597" s="98">
        <f t="shared" si="219"/>
        <v>1475023</v>
      </c>
      <c r="K597" s="26">
        <f t="shared" si="220"/>
        <v>1</v>
      </c>
      <c r="L597" s="303">
        <v>5</v>
      </c>
      <c r="M597" s="197">
        <f>IFERROR(L597/L598,"-")</f>
        <v>3.2829940906106371E-3</v>
      </c>
      <c r="N597" s="98">
        <v>6562770</v>
      </c>
      <c r="O597" s="98">
        <v>4</v>
      </c>
      <c r="P597" s="98">
        <f t="shared" si="221"/>
        <v>1312554</v>
      </c>
      <c r="Q597" s="98">
        <f t="shared" si="222"/>
        <v>1640692.5</v>
      </c>
      <c r="R597" s="26">
        <f t="shared" si="223"/>
        <v>0.8</v>
      </c>
      <c r="S597" s="303">
        <v>0</v>
      </c>
      <c r="T597" s="197">
        <f>IFERROR(S597/S598,"-")</f>
        <v>0</v>
      </c>
      <c r="U597" s="98">
        <v>0</v>
      </c>
      <c r="V597" s="98">
        <v>0</v>
      </c>
      <c r="W597" s="98" t="str">
        <f t="shared" si="224"/>
        <v>-</v>
      </c>
      <c r="X597" s="98" t="str">
        <f t="shared" si="225"/>
        <v>-</v>
      </c>
      <c r="Y597" s="26" t="str">
        <f t="shared" si="226"/>
        <v>-</v>
      </c>
      <c r="Z597" s="303">
        <v>0</v>
      </c>
      <c r="AA597" s="197">
        <f>IFERROR(Z597/Z598,"-")</f>
        <v>0</v>
      </c>
      <c r="AB597" s="98">
        <v>0</v>
      </c>
      <c r="AC597" s="98">
        <v>0</v>
      </c>
      <c r="AD597" s="98" t="str">
        <f t="shared" si="227"/>
        <v>-</v>
      </c>
      <c r="AE597" s="98" t="str">
        <f t="shared" si="228"/>
        <v>-</v>
      </c>
      <c r="AF597" s="26" t="str">
        <f t="shared" si="229"/>
        <v>-</v>
      </c>
      <c r="AG597" s="303">
        <v>2</v>
      </c>
      <c r="AH597" s="197">
        <f>IFERROR(AG597/AG598,"-")</f>
        <v>3.9840637450199202E-3</v>
      </c>
      <c r="AI597" s="98">
        <v>1539563</v>
      </c>
      <c r="AJ597" s="98">
        <v>2</v>
      </c>
      <c r="AK597" s="98">
        <f t="shared" si="230"/>
        <v>769781.5</v>
      </c>
      <c r="AL597" s="98">
        <f t="shared" si="231"/>
        <v>769781.5</v>
      </c>
      <c r="AM597" s="26">
        <f t="shared" si="232"/>
        <v>1</v>
      </c>
      <c r="AN597" s="303">
        <v>2</v>
      </c>
      <c r="AO597" s="197">
        <f>IFERROR(AN597/AN598,"-")</f>
        <v>2.9197080291970801E-3</v>
      </c>
      <c r="AP597" s="98">
        <v>1688058</v>
      </c>
      <c r="AQ597" s="98">
        <v>1</v>
      </c>
      <c r="AR597" s="98">
        <f t="shared" si="233"/>
        <v>844029</v>
      </c>
      <c r="AS597" s="98">
        <f t="shared" si="234"/>
        <v>1688058</v>
      </c>
      <c r="AT597" s="26">
        <f t="shared" si="235"/>
        <v>0.5</v>
      </c>
      <c r="AU597" s="303">
        <v>5</v>
      </c>
      <c r="AV597" s="197">
        <f>IFERROR(AU597/AU598,"-")</f>
        <v>7.3529411764705885E-2</v>
      </c>
      <c r="AW597" s="98">
        <v>6562770</v>
      </c>
      <c r="AX597" s="98">
        <v>4</v>
      </c>
      <c r="AY597" s="98">
        <f t="shared" si="236"/>
        <v>1312554</v>
      </c>
      <c r="AZ597" s="98">
        <f t="shared" si="237"/>
        <v>1640692.5</v>
      </c>
      <c r="BA597" s="26">
        <f t="shared" si="238"/>
        <v>0.8</v>
      </c>
      <c r="BB597" s="303">
        <v>0</v>
      </c>
      <c r="BC597" s="197">
        <f>IFERROR(BB597/BB598,"-")</f>
        <v>0</v>
      </c>
      <c r="BD597" s="98">
        <v>0</v>
      </c>
      <c r="BE597" s="98">
        <v>0</v>
      </c>
      <c r="BF597" s="98" t="str">
        <f t="shared" si="239"/>
        <v>-</v>
      </c>
      <c r="BG597" s="98" t="str">
        <f t="shared" si="240"/>
        <v>-</v>
      </c>
      <c r="BH597" s="26" t="str">
        <f t="shared" si="241"/>
        <v>-</v>
      </c>
      <c r="BJ597" s="59"/>
    </row>
    <row r="598" spans="2:62" s="8" customFormat="1">
      <c r="B598" s="405"/>
      <c r="C598" s="408"/>
      <c r="D598" s="221" t="s">
        <v>64</v>
      </c>
      <c r="E598" s="111">
        <f>SUM(E590:E597)</f>
        <v>168</v>
      </c>
      <c r="F598" s="198">
        <f>IFERROR(E598/E598,"-")</f>
        <v>1</v>
      </c>
      <c r="G598" s="99">
        <f>SUM(G590:G597)</f>
        <v>51562023</v>
      </c>
      <c r="H598" s="99">
        <f>SUM(H590:H597)</f>
        <v>57</v>
      </c>
      <c r="I598" s="99">
        <f t="shared" si="242"/>
        <v>306916.80357142858</v>
      </c>
      <c r="J598" s="99">
        <f t="shared" si="219"/>
        <v>904596.89473684214</v>
      </c>
      <c r="K598" s="87">
        <f t="shared" si="220"/>
        <v>0.3392857142857143</v>
      </c>
      <c r="L598" s="111">
        <f>SUM(L590:L597)</f>
        <v>1523</v>
      </c>
      <c r="M598" s="198">
        <f>IFERROR(L598/L598,"-")</f>
        <v>1</v>
      </c>
      <c r="N598" s="99">
        <f>SUM(N590:N597)</f>
        <v>151749325</v>
      </c>
      <c r="O598" s="99">
        <f>SUM(O590:O597)</f>
        <v>180</v>
      </c>
      <c r="P598" s="99">
        <f t="shared" si="221"/>
        <v>99638.427445830603</v>
      </c>
      <c r="Q598" s="99">
        <f t="shared" si="222"/>
        <v>843051.8055555555</v>
      </c>
      <c r="R598" s="87">
        <f t="shared" si="223"/>
        <v>0.11818778726198292</v>
      </c>
      <c r="S598" s="111">
        <f>SUM(S590:S597)</f>
        <v>114</v>
      </c>
      <c r="T598" s="198">
        <f>IFERROR(S598/S598,"-")</f>
        <v>1</v>
      </c>
      <c r="U598" s="99">
        <f>SUM(U590:U597)</f>
        <v>4779043</v>
      </c>
      <c r="V598" s="99">
        <f>SUM(V590:V597)</f>
        <v>9</v>
      </c>
      <c r="W598" s="99">
        <f t="shared" si="224"/>
        <v>41921.429824561405</v>
      </c>
      <c r="X598" s="99">
        <f t="shared" si="225"/>
        <v>531004.77777777775</v>
      </c>
      <c r="Y598" s="87">
        <f t="shared" si="226"/>
        <v>7.8947368421052627E-2</v>
      </c>
      <c r="Z598" s="111">
        <f>SUM(Z590:Z597)</f>
        <v>208</v>
      </c>
      <c r="AA598" s="198">
        <f>IFERROR(Z598/Z598,"-")</f>
        <v>1</v>
      </c>
      <c r="AB598" s="99">
        <f>SUM(AB590:AB597)</f>
        <v>3293647</v>
      </c>
      <c r="AC598" s="99">
        <f>SUM(AC590:AC597)</f>
        <v>4</v>
      </c>
      <c r="AD598" s="99">
        <f t="shared" si="227"/>
        <v>15834.841346153846</v>
      </c>
      <c r="AE598" s="99">
        <f t="shared" si="228"/>
        <v>823411.75</v>
      </c>
      <c r="AF598" s="87">
        <f t="shared" si="229"/>
        <v>1.9230769230769232E-2</v>
      </c>
      <c r="AG598" s="111">
        <f>SUM(AG590:AG597)</f>
        <v>502</v>
      </c>
      <c r="AH598" s="198">
        <f>IFERROR(AG598/AG598,"-")</f>
        <v>1</v>
      </c>
      <c r="AI598" s="99">
        <f>SUM(AI590:AI597)</f>
        <v>79146005</v>
      </c>
      <c r="AJ598" s="99">
        <f>SUM(AJ590:AJ597)</f>
        <v>93</v>
      </c>
      <c r="AK598" s="99">
        <f t="shared" si="230"/>
        <v>157661.36454183268</v>
      </c>
      <c r="AL598" s="99">
        <f t="shared" si="231"/>
        <v>851032.31182795693</v>
      </c>
      <c r="AM598" s="87">
        <f t="shared" si="232"/>
        <v>0.1852589641434263</v>
      </c>
      <c r="AN598" s="111">
        <f>SUM(AN590:AN597)</f>
        <v>685</v>
      </c>
      <c r="AO598" s="198">
        <f>IFERROR(AN598/AN598,"-")</f>
        <v>1</v>
      </c>
      <c r="AP598" s="99">
        <f>SUM(AP590:AP597)</f>
        <v>43334968</v>
      </c>
      <c r="AQ598" s="99">
        <f>SUM(AQ590:AQ597)</f>
        <v>61</v>
      </c>
      <c r="AR598" s="99">
        <f t="shared" si="233"/>
        <v>63262.727007299269</v>
      </c>
      <c r="AS598" s="99">
        <f t="shared" si="234"/>
        <v>710409.31147540989</v>
      </c>
      <c r="AT598" s="87">
        <f t="shared" si="235"/>
        <v>8.9051094890510954E-2</v>
      </c>
      <c r="AU598" s="111">
        <f>SUM(AU590:AU597)</f>
        <v>68</v>
      </c>
      <c r="AV598" s="198">
        <f>IFERROR(AU598/AU598,"-")</f>
        <v>1</v>
      </c>
      <c r="AW598" s="99">
        <f>SUM(AW590:AW597)</f>
        <v>92052985</v>
      </c>
      <c r="AX598" s="99">
        <f>SUM(AX590:AX597)</f>
        <v>63</v>
      </c>
      <c r="AY598" s="99">
        <f t="shared" si="236"/>
        <v>1353720.3676470588</v>
      </c>
      <c r="AZ598" s="99">
        <f t="shared" si="237"/>
        <v>1461158.4920634921</v>
      </c>
      <c r="BA598" s="87">
        <f t="shared" si="238"/>
        <v>0.92647058823529416</v>
      </c>
      <c r="BB598" s="111">
        <f>SUM(BB590:BB597)</f>
        <v>693</v>
      </c>
      <c r="BC598" s="198">
        <f>IFERROR(BB598/BB598,"-")</f>
        <v>1</v>
      </c>
      <c r="BD598" s="99">
        <f>SUM(BD590:BD597)</f>
        <v>18294292</v>
      </c>
      <c r="BE598" s="99">
        <f>SUM(BE590:BE597)</f>
        <v>21</v>
      </c>
      <c r="BF598" s="99">
        <f t="shared" si="239"/>
        <v>26398.689754689756</v>
      </c>
      <c r="BG598" s="99">
        <f t="shared" si="240"/>
        <v>871156.76190476189</v>
      </c>
      <c r="BH598" s="87">
        <f t="shared" si="241"/>
        <v>3.0303030303030304E-2</v>
      </c>
      <c r="BJ598" s="59"/>
    </row>
    <row r="599" spans="2:62" s="8" customFormat="1">
      <c r="B599" s="403">
        <v>67</v>
      </c>
      <c r="C599" s="406" t="s">
        <v>5</v>
      </c>
      <c r="D599" s="105" t="s">
        <v>132</v>
      </c>
      <c r="E599" s="109">
        <v>21</v>
      </c>
      <c r="F599" s="194">
        <f>IFERROR(E599/E607,"-")</f>
        <v>0.72413793103448276</v>
      </c>
      <c r="G599" s="195">
        <v>0</v>
      </c>
      <c r="H599" s="195">
        <v>0</v>
      </c>
      <c r="I599" s="195">
        <f t="shared" si="242"/>
        <v>0</v>
      </c>
      <c r="J599" s="195" t="str">
        <f t="shared" si="219"/>
        <v>-</v>
      </c>
      <c r="K599" s="106">
        <f t="shared" si="220"/>
        <v>0</v>
      </c>
      <c r="L599" s="109">
        <v>227</v>
      </c>
      <c r="M599" s="194">
        <f>IFERROR(L599/L607,"-")</f>
        <v>0.87644787644787647</v>
      </c>
      <c r="N599" s="195">
        <v>0</v>
      </c>
      <c r="O599" s="195">
        <v>0</v>
      </c>
      <c r="P599" s="195">
        <f t="shared" si="221"/>
        <v>0</v>
      </c>
      <c r="Q599" s="195" t="str">
        <f t="shared" si="222"/>
        <v>-</v>
      </c>
      <c r="R599" s="106">
        <f t="shared" si="223"/>
        <v>0</v>
      </c>
      <c r="S599" s="109">
        <v>17</v>
      </c>
      <c r="T599" s="194">
        <f>IFERROR(S599/S607,"-")</f>
        <v>0.89473684210526316</v>
      </c>
      <c r="U599" s="195">
        <v>0</v>
      </c>
      <c r="V599" s="195">
        <v>0</v>
      </c>
      <c r="W599" s="195">
        <f t="shared" si="224"/>
        <v>0</v>
      </c>
      <c r="X599" s="195" t="str">
        <f t="shared" si="225"/>
        <v>-</v>
      </c>
      <c r="Y599" s="106">
        <f t="shared" si="226"/>
        <v>0</v>
      </c>
      <c r="Z599" s="109">
        <v>39</v>
      </c>
      <c r="AA599" s="194">
        <f>IFERROR(Z599/Z607,"-")</f>
        <v>0.97499999999999998</v>
      </c>
      <c r="AB599" s="195">
        <v>0</v>
      </c>
      <c r="AC599" s="195">
        <v>0</v>
      </c>
      <c r="AD599" s="195">
        <f t="shared" si="227"/>
        <v>0</v>
      </c>
      <c r="AE599" s="195" t="str">
        <f t="shared" si="228"/>
        <v>-</v>
      </c>
      <c r="AF599" s="106">
        <f t="shared" si="229"/>
        <v>0</v>
      </c>
      <c r="AG599" s="109">
        <v>75</v>
      </c>
      <c r="AH599" s="194">
        <f>IFERROR(AG599/AG607,"-")</f>
        <v>0.88235294117647056</v>
      </c>
      <c r="AI599" s="195">
        <v>0</v>
      </c>
      <c r="AJ599" s="195">
        <v>0</v>
      </c>
      <c r="AK599" s="195">
        <f t="shared" si="230"/>
        <v>0</v>
      </c>
      <c r="AL599" s="195" t="str">
        <f t="shared" si="231"/>
        <v>-</v>
      </c>
      <c r="AM599" s="106">
        <f t="shared" si="232"/>
        <v>0</v>
      </c>
      <c r="AN599" s="109">
        <v>96</v>
      </c>
      <c r="AO599" s="194">
        <f>IFERROR(AN599/AN607,"-")</f>
        <v>0.84955752212389379</v>
      </c>
      <c r="AP599" s="195">
        <v>0</v>
      </c>
      <c r="AQ599" s="195">
        <v>0</v>
      </c>
      <c r="AR599" s="195">
        <f t="shared" si="233"/>
        <v>0</v>
      </c>
      <c r="AS599" s="195" t="str">
        <f t="shared" si="234"/>
        <v>-</v>
      </c>
      <c r="AT599" s="106">
        <f t="shared" si="235"/>
        <v>0</v>
      </c>
      <c r="AU599" s="109">
        <v>0</v>
      </c>
      <c r="AV599" s="194">
        <f>IFERROR(AU599/AU607,"-")</f>
        <v>0</v>
      </c>
      <c r="AW599" s="195">
        <v>0</v>
      </c>
      <c r="AX599" s="195">
        <v>0</v>
      </c>
      <c r="AY599" s="195" t="str">
        <f t="shared" si="236"/>
        <v>-</v>
      </c>
      <c r="AZ599" s="195" t="str">
        <f t="shared" si="237"/>
        <v>-</v>
      </c>
      <c r="BA599" s="106" t="str">
        <f t="shared" si="238"/>
        <v>-</v>
      </c>
      <c r="BB599" s="109">
        <v>103</v>
      </c>
      <c r="BC599" s="194">
        <f>IFERROR(BB599/BB607,"-")</f>
        <v>0.91150442477876104</v>
      </c>
      <c r="BD599" s="195">
        <v>0</v>
      </c>
      <c r="BE599" s="195">
        <v>0</v>
      </c>
      <c r="BF599" s="195">
        <f t="shared" si="239"/>
        <v>0</v>
      </c>
      <c r="BG599" s="195" t="str">
        <f t="shared" si="240"/>
        <v>-</v>
      </c>
      <c r="BH599" s="106">
        <f t="shared" si="241"/>
        <v>0</v>
      </c>
      <c r="BJ599" s="59"/>
    </row>
    <row r="600" spans="2:62" s="8" customFormat="1">
      <c r="B600" s="404"/>
      <c r="C600" s="407"/>
      <c r="D600" s="105" t="s">
        <v>129</v>
      </c>
      <c r="E600" s="110">
        <v>3</v>
      </c>
      <c r="F600" s="196">
        <f>IFERROR(E600/E607,"-")</f>
        <v>0.10344827586206896</v>
      </c>
      <c r="G600" s="52">
        <v>990976</v>
      </c>
      <c r="H600" s="52">
        <v>3</v>
      </c>
      <c r="I600" s="52">
        <f t="shared" si="242"/>
        <v>330325.33333333331</v>
      </c>
      <c r="J600" s="52">
        <f t="shared" si="219"/>
        <v>330325.33333333331</v>
      </c>
      <c r="K600" s="10">
        <f t="shared" si="220"/>
        <v>1</v>
      </c>
      <c r="L600" s="110">
        <v>12</v>
      </c>
      <c r="M600" s="196">
        <f>IFERROR(L600/L607,"-")</f>
        <v>4.633204633204633E-2</v>
      </c>
      <c r="N600" s="52">
        <v>706929</v>
      </c>
      <c r="O600" s="52">
        <v>6</v>
      </c>
      <c r="P600" s="52">
        <f t="shared" si="221"/>
        <v>58910.75</v>
      </c>
      <c r="Q600" s="52">
        <f t="shared" si="222"/>
        <v>117821.5</v>
      </c>
      <c r="R600" s="10">
        <f t="shared" si="223"/>
        <v>0.5</v>
      </c>
      <c r="S600" s="110">
        <v>1</v>
      </c>
      <c r="T600" s="196">
        <f>IFERROR(S600/S607,"-")</f>
        <v>5.2631578947368418E-2</v>
      </c>
      <c r="U600" s="52">
        <v>0</v>
      </c>
      <c r="V600" s="52">
        <v>0</v>
      </c>
      <c r="W600" s="52">
        <f t="shared" si="224"/>
        <v>0</v>
      </c>
      <c r="X600" s="52" t="str">
        <f t="shared" si="225"/>
        <v>-</v>
      </c>
      <c r="Y600" s="10">
        <f t="shared" si="226"/>
        <v>0</v>
      </c>
      <c r="Z600" s="110">
        <v>0</v>
      </c>
      <c r="AA600" s="196">
        <f>IFERROR(Z600/Z607,"-")</f>
        <v>0</v>
      </c>
      <c r="AB600" s="52">
        <v>0</v>
      </c>
      <c r="AC600" s="52">
        <v>0</v>
      </c>
      <c r="AD600" s="52" t="str">
        <f t="shared" si="227"/>
        <v>-</v>
      </c>
      <c r="AE600" s="52" t="str">
        <f t="shared" si="228"/>
        <v>-</v>
      </c>
      <c r="AF600" s="10" t="str">
        <f t="shared" si="229"/>
        <v>-</v>
      </c>
      <c r="AG600" s="110">
        <v>6</v>
      </c>
      <c r="AH600" s="196">
        <f>IFERROR(AG600/AG607,"-")</f>
        <v>7.0588235294117646E-2</v>
      </c>
      <c r="AI600" s="52">
        <v>357966</v>
      </c>
      <c r="AJ600" s="52">
        <v>3</v>
      </c>
      <c r="AK600" s="52">
        <f t="shared" si="230"/>
        <v>59661</v>
      </c>
      <c r="AL600" s="52">
        <f t="shared" si="231"/>
        <v>119322</v>
      </c>
      <c r="AM600" s="10">
        <f t="shared" si="232"/>
        <v>0.5</v>
      </c>
      <c r="AN600" s="110">
        <v>5</v>
      </c>
      <c r="AO600" s="196">
        <f>IFERROR(AN600/AN607,"-")</f>
        <v>4.4247787610619468E-2</v>
      </c>
      <c r="AP600" s="52">
        <v>348963</v>
      </c>
      <c r="AQ600" s="52">
        <v>3</v>
      </c>
      <c r="AR600" s="52">
        <f t="shared" si="233"/>
        <v>69792.600000000006</v>
      </c>
      <c r="AS600" s="52">
        <f t="shared" si="234"/>
        <v>116321</v>
      </c>
      <c r="AT600" s="10">
        <f t="shared" si="235"/>
        <v>0.6</v>
      </c>
      <c r="AU600" s="110">
        <v>0</v>
      </c>
      <c r="AV600" s="196">
        <f>IFERROR(AU600/AU607,"-")</f>
        <v>0</v>
      </c>
      <c r="AW600" s="52">
        <v>0</v>
      </c>
      <c r="AX600" s="52">
        <v>0</v>
      </c>
      <c r="AY600" s="52" t="str">
        <f t="shared" si="236"/>
        <v>-</v>
      </c>
      <c r="AZ600" s="52" t="str">
        <f t="shared" si="237"/>
        <v>-</v>
      </c>
      <c r="BA600" s="10" t="str">
        <f t="shared" si="238"/>
        <v>-</v>
      </c>
      <c r="BB600" s="110">
        <v>2</v>
      </c>
      <c r="BC600" s="196">
        <f>IFERROR(BB600/BB607,"-")</f>
        <v>1.7699115044247787E-2</v>
      </c>
      <c r="BD600" s="52">
        <v>332243</v>
      </c>
      <c r="BE600" s="52">
        <v>1</v>
      </c>
      <c r="BF600" s="52">
        <f t="shared" si="239"/>
        <v>166121.5</v>
      </c>
      <c r="BG600" s="52">
        <f t="shared" si="240"/>
        <v>332243</v>
      </c>
      <c r="BH600" s="10">
        <f t="shared" si="241"/>
        <v>0.5</v>
      </c>
      <c r="BJ600" s="59"/>
    </row>
    <row r="601" spans="2:62" s="8" customFormat="1">
      <c r="B601" s="404"/>
      <c r="C601" s="407"/>
      <c r="D601" s="105" t="s">
        <v>130</v>
      </c>
      <c r="E601" s="110">
        <v>2</v>
      </c>
      <c r="F601" s="196">
        <f>IFERROR(E601/E607,"-")</f>
        <v>6.8965517241379309E-2</v>
      </c>
      <c r="G601" s="52">
        <v>852447</v>
      </c>
      <c r="H601" s="52">
        <v>2</v>
      </c>
      <c r="I601" s="52">
        <f t="shared" si="242"/>
        <v>426223.5</v>
      </c>
      <c r="J601" s="52">
        <f t="shared" si="219"/>
        <v>426223.5</v>
      </c>
      <c r="K601" s="10">
        <f t="shared" si="220"/>
        <v>1</v>
      </c>
      <c r="L601" s="110">
        <v>2</v>
      </c>
      <c r="M601" s="196">
        <f>IFERROR(L601/L607,"-")</f>
        <v>7.7220077220077222E-3</v>
      </c>
      <c r="N601" s="52">
        <v>1157792</v>
      </c>
      <c r="O601" s="52">
        <v>1</v>
      </c>
      <c r="P601" s="52">
        <f t="shared" si="221"/>
        <v>578896</v>
      </c>
      <c r="Q601" s="52">
        <f t="shared" si="222"/>
        <v>1157792</v>
      </c>
      <c r="R601" s="10">
        <f t="shared" si="223"/>
        <v>0.5</v>
      </c>
      <c r="S601" s="110">
        <v>0</v>
      </c>
      <c r="T601" s="196">
        <f>IFERROR(S601/S607,"-")</f>
        <v>0</v>
      </c>
      <c r="U601" s="52">
        <v>0</v>
      </c>
      <c r="V601" s="52">
        <v>0</v>
      </c>
      <c r="W601" s="52" t="str">
        <f t="shared" si="224"/>
        <v>-</v>
      </c>
      <c r="X601" s="52" t="str">
        <f t="shared" si="225"/>
        <v>-</v>
      </c>
      <c r="Y601" s="10" t="str">
        <f t="shared" si="226"/>
        <v>-</v>
      </c>
      <c r="Z601" s="110">
        <v>0</v>
      </c>
      <c r="AA601" s="196">
        <f>IFERROR(Z601/Z607,"-")</f>
        <v>0</v>
      </c>
      <c r="AB601" s="52">
        <v>0</v>
      </c>
      <c r="AC601" s="52">
        <v>0</v>
      </c>
      <c r="AD601" s="52" t="str">
        <f t="shared" si="227"/>
        <v>-</v>
      </c>
      <c r="AE601" s="52" t="str">
        <f t="shared" si="228"/>
        <v>-</v>
      </c>
      <c r="AF601" s="10" t="str">
        <f t="shared" si="229"/>
        <v>-</v>
      </c>
      <c r="AG601" s="110">
        <v>1</v>
      </c>
      <c r="AH601" s="196">
        <f>IFERROR(AG601/AG607,"-")</f>
        <v>1.1764705882352941E-2</v>
      </c>
      <c r="AI601" s="52">
        <v>0</v>
      </c>
      <c r="AJ601" s="52">
        <v>0</v>
      </c>
      <c r="AK601" s="52">
        <f t="shared" si="230"/>
        <v>0</v>
      </c>
      <c r="AL601" s="52" t="str">
        <f t="shared" si="231"/>
        <v>-</v>
      </c>
      <c r="AM601" s="10">
        <f t="shared" si="232"/>
        <v>0</v>
      </c>
      <c r="AN601" s="110">
        <v>1</v>
      </c>
      <c r="AO601" s="196">
        <f>IFERROR(AN601/AN607,"-")</f>
        <v>8.8495575221238937E-3</v>
      </c>
      <c r="AP601" s="52">
        <v>1157792</v>
      </c>
      <c r="AQ601" s="52">
        <v>1</v>
      </c>
      <c r="AR601" s="52">
        <f t="shared" si="233"/>
        <v>1157792</v>
      </c>
      <c r="AS601" s="52">
        <f t="shared" si="234"/>
        <v>1157792</v>
      </c>
      <c r="AT601" s="10">
        <f t="shared" si="235"/>
        <v>1</v>
      </c>
      <c r="AU601" s="110">
        <v>0</v>
      </c>
      <c r="AV601" s="196">
        <f>IFERROR(AU601/AU607,"-")</f>
        <v>0</v>
      </c>
      <c r="AW601" s="52">
        <v>0</v>
      </c>
      <c r="AX601" s="52">
        <v>0</v>
      </c>
      <c r="AY601" s="52" t="str">
        <f t="shared" si="236"/>
        <v>-</v>
      </c>
      <c r="AZ601" s="52" t="str">
        <f t="shared" si="237"/>
        <v>-</v>
      </c>
      <c r="BA601" s="10" t="str">
        <f t="shared" si="238"/>
        <v>-</v>
      </c>
      <c r="BB601" s="110">
        <v>0</v>
      </c>
      <c r="BC601" s="196">
        <f>IFERROR(BB601/BB607,"-")</f>
        <v>0</v>
      </c>
      <c r="BD601" s="52">
        <v>0</v>
      </c>
      <c r="BE601" s="52">
        <v>0</v>
      </c>
      <c r="BF601" s="52" t="str">
        <f t="shared" si="239"/>
        <v>-</v>
      </c>
      <c r="BG601" s="52" t="str">
        <f t="shared" si="240"/>
        <v>-</v>
      </c>
      <c r="BH601" s="10" t="str">
        <f t="shared" si="241"/>
        <v>-</v>
      </c>
      <c r="BJ601" s="59"/>
    </row>
    <row r="602" spans="2:62" s="8" customFormat="1">
      <c r="B602" s="404"/>
      <c r="C602" s="407"/>
      <c r="D602" s="105" t="s">
        <v>131</v>
      </c>
      <c r="E602" s="109">
        <v>1</v>
      </c>
      <c r="F602" s="194">
        <f>IFERROR(E602/E607,"-")</f>
        <v>3.4482758620689655E-2</v>
      </c>
      <c r="G602" s="195">
        <v>1774703</v>
      </c>
      <c r="H602" s="195">
        <v>1</v>
      </c>
      <c r="I602" s="195">
        <f t="shared" si="242"/>
        <v>1774703</v>
      </c>
      <c r="J602" s="195">
        <f t="shared" si="219"/>
        <v>1774703</v>
      </c>
      <c r="K602" s="106">
        <f t="shared" si="220"/>
        <v>1</v>
      </c>
      <c r="L602" s="109">
        <v>7</v>
      </c>
      <c r="M602" s="194">
        <f>IFERROR(L602/L607,"-")</f>
        <v>2.7027027027027029E-2</v>
      </c>
      <c r="N602" s="195">
        <v>6373192</v>
      </c>
      <c r="O602" s="195">
        <v>6</v>
      </c>
      <c r="P602" s="195">
        <f t="shared" si="221"/>
        <v>910456</v>
      </c>
      <c r="Q602" s="195">
        <f t="shared" si="222"/>
        <v>1062198.6666666667</v>
      </c>
      <c r="R602" s="106">
        <f t="shared" si="223"/>
        <v>0.8571428571428571</v>
      </c>
      <c r="S602" s="109">
        <v>1</v>
      </c>
      <c r="T602" s="194">
        <f>IFERROR(S602/S607,"-")</f>
        <v>5.2631578947368418E-2</v>
      </c>
      <c r="U602" s="195">
        <v>1344032</v>
      </c>
      <c r="V602" s="195">
        <v>1</v>
      </c>
      <c r="W602" s="195">
        <f t="shared" si="224"/>
        <v>1344032</v>
      </c>
      <c r="X602" s="195">
        <f t="shared" si="225"/>
        <v>1344032</v>
      </c>
      <c r="Y602" s="106">
        <f t="shared" si="226"/>
        <v>1</v>
      </c>
      <c r="Z602" s="109">
        <v>1</v>
      </c>
      <c r="AA602" s="194">
        <f>IFERROR(Z602/Z607,"-")</f>
        <v>2.5000000000000001E-2</v>
      </c>
      <c r="AB602" s="195">
        <v>1729437</v>
      </c>
      <c r="AC602" s="195">
        <v>1</v>
      </c>
      <c r="AD602" s="195">
        <f t="shared" si="227"/>
        <v>1729437</v>
      </c>
      <c r="AE602" s="195">
        <f t="shared" si="228"/>
        <v>1729437</v>
      </c>
      <c r="AF602" s="106">
        <f t="shared" si="229"/>
        <v>1</v>
      </c>
      <c r="AG602" s="109">
        <v>0</v>
      </c>
      <c r="AH602" s="194">
        <f>IFERROR(AG602/AG607,"-")</f>
        <v>0</v>
      </c>
      <c r="AI602" s="195">
        <v>0</v>
      </c>
      <c r="AJ602" s="195">
        <v>0</v>
      </c>
      <c r="AK602" s="195" t="str">
        <f t="shared" si="230"/>
        <v>-</v>
      </c>
      <c r="AL602" s="195" t="str">
        <f t="shared" si="231"/>
        <v>-</v>
      </c>
      <c r="AM602" s="106" t="str">
        <f t="shared" si="232"/>
        <v>-</v>
      </c>
      <c r="AN602" s="109">
        <v>5</v>
      </c>
      <c r="AO602" s="194">
        <f>IFERROR(AN602/AN607,"-")</f>
        <v>4.4247787610619468E-2</v>
      </c>
      <c r="AP602" s="195">
        <v>3299723</v>
      </c>
      <c r="AQ602" s="195">
        <v>4</v>
      </c>
      <c r="AR602" s="195">
        <f t="shared" si="233"/>
        <v>659944.6</v>
      </c>
      <c r="AS602" s="195">
        <f t="shared" si="234"/>
        <v>824930.75</v>
      </c>
      <c r="AT602" s="106">
        <f t="shared" si="235"/>
        <v>0.8</v>
      </c>
      <c r="AU602" s="109">
        <v>0</v>
      </c>
      <c r="AV602" s="194">
        <f>IFERROR(AU602/AU607,"-")</f>
        <v>0</v>
      </c>
      <c r="AW602" s="195">
        <v>0</v>
      </c>
      <c r="AX602" s="195">
        <v>0</v>
      </c>
      <c r="AY602" s="195" t="str">
        <f t="shared" si="236"/>
        <v>-</v>
      </c>
      <c r="AZ602" s="195" t="str">
        <f t="shared" si="237"/>
        <v>-</v>
      </c>
      <c r="BA602" s="106" t="str">
        <f t="shared" si="238"/>
        <v>-</v>
      </c>
      <c r="BB602" s="109">
        <v>5</v>
      </c>
      <c r="BC602" s="194">
        <f>IFERROR(BB602/BB607,"-")</f>
        <v>4.4247787610619468E-2</v>
      </c>
      <c r="BD602" s="195">
        <v>5900925</v>
      </c>
      <c r="BE602" s="195">
        <v>5</v>
      </c>
      <c r="BF602" s="195">
        <f t="shared" si="239"/>
        <v>1180185</v>
      </c>
      <c r="BG602" s="195">
        <f t="shared" si="240"/>
        <v>1180185</v>
      </c>
      <c r="BH602" s="106">
        <f t="shared" si="241"/>
        <v>1</v>
      </c>
      <c r="BJ602" s="59"/>
    </row>
    <row r="603" spans="2:62" s="8" customFormat="1">
      <c r="B603" s="404"/>
      <c r="C603" s="407"/>
      <c r="D603" s="105" t="s">
        <v>133</v>
      </c>
      <c r="E603" s="110">
        <v>2</v>
      </c>
      <c r="F603" s="196">
        <f>IFERROR(E603/E607,"-")</f>
        <v>6.8965517241379309E-2</v>
      </c>
      <c r="G603" s="52">
        <v>1021822</v>
      </c>
      <c r="H603" s="52">
        <v>2</v>
      </c>
      <c r="I603" s="52">
        <f t="shared" si="242"/>
        <v>510911</v>
      </c>
      <c r="J603" s="52">
        <f t="shared" si="219"/>
        <v>510911</v>
      </c>
      <c r="K603" s="10">
        <f t="shared" si="220"/>
        <v>1</v>
      </c>
      <c r="L603" s="110">
        <v>5</v>
      </c>
      <c r="M603" s="196">
        <f>IFERROR(L603/L607,"-")</f>
        <v>1.9305019305019305E-2</v>
      </c>
      <c r="N603" s="52">
        <v>4811314</v>
      </c>
      <c r="O603" s="52">
        <v>5</v>
      </c>
      <c r="P603" s="52">
        <f t="shared" si="221"/>
        <v>962262.8</v>
      </c>
      <c r="Q603" s="52">
        <f t="shared" si="222"/>
        <v>962262.8</v>
      </c>
      <c r="R603" s="10">
        <f t="shared" si="223"/>
        <v>1</v>
      </c>
      <c r="S603" s="110">
        <v>0</v>
      </c>
      <c r="T603" s="196">
        <f>IFERROR(S603/S607,"-")</f>
        <v>0</v>
      </c>
      <c r="U603" s="52">
        <v>0</v>
      </c>
      <c r="V603" s="52">
        <v>0</v>
      </c>
      <c r="W603" s="52" t="str">
        <f t="shared" si="224"/>
        <v>-</v>
      </c>
      <c r="X603" s="52" t="str">
        <f t="shared" si="225"/>
        <v>-</v>
      </c>
      <c r="Y603" s="10" t="str">
        <f t="shared" si="226"/>
        <v>-</v>
      </c>
      <c r="Z603" s="110">
        <v>0</v>
      </c>
      <c r="AA603" s="196">
        <f>IFERROR(Z603/Z607,"-")</f>
        <v>0</v>
      </c>
      <c r="AB603" s="52">
        <v>0</v>
      </c>
      <c r="AC603" s="52">
        <v>0</v>
      </c>
      <c r="AD603" s="52" t="str">
        <f t="shared" si="227"/>
        <v>-</v>
      </c>
      <c r="AE603" s="52" t="str">
        <f t="shared" si="228"/>
        <v>-</v>
      </c>
      <c r="AF603" s="10" t="str">
        <f t="shared" si="229"/>
        <v>-</v>
      </c>
      <c r="AG603" s="110">
        <v>2</v>
      </c>
      <c r="AH603" s="196">
        <f>IFERROR(AG603/AG607,"-")</f>
        <v>2.3529411764705882E-2</v>
      </c>
      <c r="AI603" s="52">
        <v>1942984</v>
      </c>
      <c r="AJ603" s="52">
        <v>2</v>
      </c>
      <c r="AK603" s="52">
        <f t="shared" si="230"/>
        <v>971492</v>
      </c>
      <c r="AL603" s="52">
        <f t="shared" si="231"/>
        <v>971492</v>
      </c>
      <c r="AM603" s="10">
        <f t="shared" si="232"/>
        <v>1</v>
      </c>
      <c r="AN603" s="110">
        <v>3</v>
      </c>
      <c r="AO603" s="196">
        <f>IFERROR(AN603/AN607,"-")</f>
        <v>2.6548672566371681E-2</v>
      </c>
      <c r="AP603" s="52">
        <v>2868330</v>
      </c>
      <c r="AQ603" s="52">
        <v>3</v>
      </c>
      <c r="AR603" s="52">
        <f t="shared" si="233"/>
        <v>956110</v>
      </c>
      <c r="AS603" s="52">
        <f t="shared" si="234"/>
        <v>956110</v>
      </c>
      <c r="AT603" s="10">
        <f t="shared" si="235"/>
        <v>1</v>
      </c>
      <c r="AU603" s="110">
        <v>5</v>
      </c>
      <c r="AV603" s="196">
        <f>IFERROR(AU603/AU607,"-")</f>
        <v>0.45454545454545453</v>
      </c>
      <c r="AW603" s="52">
        <v>4811314</v>
      </c>
      <c r="AX603" s="52">
        <v>5</v>
      </c>
      <c r="AY603" s="52">
        <f t="shared" si="236"/>
        <v>962262.8</v>
      </c>
      <c r="AZ603" s="52">
        <f t="shared" si="237"/>
        <v>962262.8</v>
      </c>
      <c r="BA603" s="10">
        <f t="shared" si="238"/>
        <v>1</v>
      </c>
      <c r="BB603" s="110">
        <v>2</v>
      </c>
      <c r="BC603" s="196">
        <f>IFERROR(BB603/BB607,"-")</f>
        <v>1.7699115044247787E-2</v>
      </c>
      <c r="BD603" s="52">
        <v>1864831</v>
      </c>
      <c r="BE603" s="52">
        <v>2</v>
      </c>
      <c r="BF603" s="52">
        <f t="shared" si="239"/>
        <v>932415.5</v>
      </c>
      <c r="BG603" s="52">
        <f t="shared" si="240"/>
        <v>932415.5</v>
      </c>
      <c r="BH603" s="10">
        <f t="shared" si="241"/>
        <v>1</v>
      </c>
      <c r="BJ603" s="59"/>
    </row>
    <row r="604" spans="2:62" s="8" customFormat="1">
      <c r="B604" s="404"/>
      <c r="C604" s="407"/>
      <c r="D604" s="105" t="s">
        <v>134</v>
      </c>
      <c r="E604" s="109">
        <v>0</v>
      </c>
      <c r="F604" s="194">
        <f>IFERROR(E604/E607,"-")</f>
        <v>0</v>
      </c>
      <c r="G604" s="195">
        <v>0</v>
      </c>
      <c r="H604" s="195">
        <v>0</v>
      </c>
      <c r="I604" s="195" t="str">
        <f t="shared" si="242"/>
        <v>-</v>
      </c>
      <c r="J604" s="195" t="str">
        <f t="shared" si="219"/>
        <v>-</v>
      </c>
      <c r="K604" s="106" t="str">
        <f t="shared" si="220"/>
        <v>-</v>
      </c>
      <c r="L604" s="109">
        <v>5</v>
      </c>
      <c r="M604" s="194">
        <f>IFERROR(L604/L607,"-")</f>
        <v>1.9305019305019305E-2</v>
      </c>
      <c r="N604" s="195">
        <v>6111943</v>
      </c>
      <c r="O604" s="195">
        <v>5</v>
      </c>
      <c r="P604" s="195">
        <f t="shared" si="221"/>
        <v>1222388.6000000001</v>
      </c>
      <c r="Q604" s="195">
        <f t="shared" si="222"/>
        <v>1222388.6000000001</v>
      </c>
      <c r="R604" s="106">
        <f t="shared" si="223"/>
        <v>1</v>
      </c>
      <c r="S604" s="109">
        <v>0</v>
      </c>
      <c r="T604" s="194">
        <f>IFERROR(S604/S607,"-")</f>
        <v>0</v>
      </c>
      <c r="U604" s="195">
        <v>0</v>
      </c>
      <c r="V604" s="195">
        <v>0</v>
      </c>
      <c r="W604" s="195" t="str">
        <f t="shared" si="224"/>
        <v>-</v>
      </c>
      <c r="X604" s="195" t="str">
        <f t="shared" si="225"/>
        <v>-</v>
      </c>
      <c r="Y604" s="106" t="str">
        <f t="shared" si="226"/>
        <v>-</v>
      </c>
      <c r="Z604" s="109">
        <v>0</v>
      </c>
      <c r="AA604" s="194">
        <f>IFERROR(Z604/Z607,"-")</f>
        <v>0</v>
      </c>
      <c r="AB604" s="195">
        <v>0</v>
      </c>
      <c r="AC604" s="195">
        <v>0</v>
      </c>
      <c r="AD604" s="195" t="str">
        <f t="shared" si="227"/>
        <v>-</v>
      </c>
      <c r="AE604" s="195" t="str">
        <f t="shared" si="228"/>
        <v>-</v>
      </c>
      <c r="AF604" s="106" t="str">
        <f t="shared" si="229"/>
        <v>-</v>
      </c>
      <c r="AG604" s="109">
        <v>0</v>
      </c>
      <c r="AH604" s="194">
        <f>IFERROR(AG604/AG607,"-")</f>
        <v>0</v>
      </c>
      <c r="AI604" s="195">
        <v>0</v>
      </c>
      <c r="AJ604" s="195">
        <v>0</v>
      </c>
      <c r="AK604" s="195" t="str">
        <f t="shared" si="230"/>
        <v>-</v>
      </c>
      <c r="AL604" s="195" t="str">
        <f t="shared" si="231"/>
        <v>-</v>
      </c>
      <c r="AM604" s="106" t="str">
        <f t="shared" si="232"/>
        <v>-</v>
      </c>
      <c r="AN604" s="109">
        <v>3</v>
      </c>
      <c r="AO604" s="194">
        <f>IFERROR(AN604/AN607,"-")</f>
        <v>2.6548672566371681E-2</v>
      </c>
      <c r="AP604" s="195">
        <v>2990444</v>
      </c>
      <c r="AQ604" s="195">
        <v>3</v>
      </c>
      <c r="AR604" s="195">
        <f t="shared" si="233"/>
        <v>996814.66666666663</v>
      </c>
      <c r="AS604" s="195">
        <f t="shared" si="234"/>
        <v>996814.66666666663</v>
      </c>
      <c r="AT604" s="106">
        <f t="shared" si="235"/>
        <v>1</v>
      </c>
      <c r="AU604" s="109">
        <v>5</v>
      </c>
      <c r="AV604" s="194">
        <f>IFERROR(AU604/AU607,"-")</f>
        <v>0.45454545454545453</v>
      </c>
      <c r="AW604" s="195">
        <v>6111943</v>
      </c>
      <c r="AX604" s="195">
        <v>5</v>
      </c>
      <c r="AY604" s="195">
        <f t="shared" si="236"/>
        <v>1222388.6000000001</v>
      </c>
      <c r="AZ604" s="195">
        <f t="shared" si="237"/>
        <v>1222388.6000000001</v>
      </c>
      <c r="BA604" s="106">
        <f t="shared" si="238"/>
        <v>1</v>
      </c>
      <c r="BB604" s="109">
        <v>0</v>
      </c>
      <c r="BC604" s="194">
        <f>IFERROR(BB604/BB607,"-")</f>
        <v>0</v>
      </c>
      <c r="BD604" s="195">
        <v>0</v>
      </c>
      <c r="BE604" s="195">
        <v>0</v>
      </c>
      <c r="BF604" s="195" t="str">
        <f t="shared" si="239"/>
        <v>-</v>
      </c>
      <c r="BG604" s="195" t="str">
        <f t="shared" si="240"/>
        <v>-</v>
      </c>
      <c r="BH604" s="106" t="str">
        <f t="shared" si="241"/>
        <v>-</v>
      </c>
      <c r="BJ604" s="59"/>
    </row>
    <row r="605" spans="2:62" s="8" customFormat="1">
      <c r="B605" s="404"/>
      <c r="C605" s="407"/>
      <c r="D605" s="105" t="s">
        <v>135</v>
      </c>
      <c r="E605" s="110">
        <v>0</v>
      </c>
      <c r="F605" s="196">
        <f>IFERROR(E605/E607,"-")</f>
        <v>0</v>
      </c>
      <c r="G605" s="52">
        <v>0</v>
      </c>
      <c r="H605" s="52">
        <v>0</v>
      </c>
      <c r="I605" s="52" t="str">
        <f t="shared" si="242"/>
        <v>-</v>
      </c>
      <c r="J605" s="52" t="str">
        <f t="shared" si="219"/>
        <v>-</v>
      </c>
      <c r="K605" s="10" t="str">
        <f t="shared" si="220"/>
        <v>-</v>
      </c>
      <c r="L605" s="110">
        <v>0</v>
      </c>
      <c r="M605" s="196">
        <f>IFERROR(L605/L607,"-")</f>
        <v>0</v>
      </c>
      <c r="N605" s="52">
        <v>0</v>
      </c>
      <c r="O605" s="52">
        <v>0</v>
      </c>
      <c r="P605" s="52" t="str">
        <f t="shared" si="221"/>
        <v>-</v>
      </c>
      <c r="Q605" s="52" t="str">
        <f t="shared" si="222"/>
        <v>-</v>
      </c>
      <c r="R605" s="10" t="str">
        <f t="shared" si="223"/>
        <v>-</v>
      </c>
      <c r="S605" s="110">
        <v>0</v>
      </c>
      <c r="T605" s="196">
        <f>IFERROR(S605/S607,"-")</f>
        <v>0</v>
      </c>
      <c r="U605" s="52">
        <v>0</v>
      </c>
      <c r="V605" s="52">
        <v>0</v>
      </c>
      <c r="W605" s="52" t="str">
        <f t="shared" si="224"/>
        <v>-</v>
      </c>
      <c r="X605" s="52" t="str">
        <f t="shared" si="225"/>
        <v>-</v>
      </c>
      <c r="Y605" s="10" t="str">
        <f t="shared" si="226"/>
        <v>-</v>
      </c>
      <c r="Z605" s="110">
        <v>0</v>
      </c>
      <c r="AA605" s="196">
        <f>IFERROR(Z605/Z607,"-")</f>
        <v>0</v>
      </c>
      <c r="AB605" s="52">
        <v>0</v>
      </c>
      <c r="AC605" s="52">
        <v>0</v>
      </c>
      <c r="AD605" s="52" t="str">
        <f t="shared" si="227"/>
        <v>-</v>
      </c>
      <c r="AE605" s="52" t="str">
        <f t="shared" si="228"/>
        <v>-</v>
      </c>
      <c r="AF605" s="10" t="str">
        <f t="shared" si="229"/>
        <v>-</v>
      </c>
      <c r="AG605" s="110">
        <v>0</v>
      </c>
      <c r="AH605" s="196">
        <f>IFERROR(AG605/AG607,"-")</f>
        <v>0</v>
      </c>
      <c r="AI605" s="52">
        <v>0</v>
      </c>
      <c r="AJ605" s="52">
        <v>0</v>
      </c>
      <c r="AK605" s="52" t="str">
        <f t="shared" si="230"/>
        <v>-</v>
      </c>
      <c r="AL605" s="52" t="str">
        <f t="shared" si="231"/>
        <v>-</v>
      </c>
      <c r="AM605" s="10" t="str">
        <f t="shared" si="232"/>
        <v>-</v>
      </c>
      <c r="AN605" s="110">
        <v>0</v>
      </c>
      <c r="AO605" s="196">
        <f>IFERROR(AN605/AN607,"-")</f>
        <v>0</v>
      </c>
      <c r="AP605" s="52">
        <v>0</v>
      </c>
      <c r="AQ605" s="52">
        <v>0</v>
      </c>
      <c r="AR605" s="52" t="str">
        <f t="shared" si="233"/>
        <v>-</v>
      </c>
      <c r="AS605" s="52" t="str">
        <f t="shared" si="234"/>
        <v>-</v>
      </c>
      <c r="AT605" s="10" t="str">
        <f t="shared" si="235"/>
        <v>-</v>
      </c>
      <c r="AU605" s="110">
        <v>0</v>
      </c>
      <c r="AV605" s="196">
        <f>IFERROR(AU605/AU607,"-")</f>
        <v>0</v>
      </c>
      <c r="AW605" s="52">
        <v>0</v>
      </c>
      <c r="AX605" s="52">
        <v>0</v>
      </c>
      <c r="AY605" s="52" t="str">
        <f t="shared" si="236"/>
        <v>-</v>
      </c>
      <c r="AZ605" s="52" t="str">
        <f t="shared" si="237"/>
        <v>-</v>
      </c>
      <c r="BA605" s="10" t="str">
        <f t="shared" si="238"/>
        <v>-</v>
      </c>
      <c r="BB605" s="110">
        <v>1</v>
      </c>
      <c r="BC605" s="196">
        <f>IFERROR(BB605/BB607,"-")</f>
        <v>8.8495575221238937E-3</v>
      </c>
      <c r="BD605" s="52">
        <v>1136337</v>
      </c>
      <c r="BE605" s="52">
        <v>1</v>
      </c>
      <c r="BF605" s="52">
        <f t="shared" si="239"/>
        <v>1136337</v>
      </c>
      <c r="BG605" s="52">
        <f t="shared" si="240"/>
        <v>1136337</v>
      </c>
      <c r="BH605" s="10">
        <f t="shared" si="241"/>
        <v>1</v>
      </c>
      <c r="BJ605" s="59"/>
    </row>
    <row r="606" spans="2:62" s="8" customFormat="1">
      <c r="B606" s="404"/>
      <c r="C606" s="407"/>
      <c r="D606" s="108" t="s">
        <v>136</v>
      </c>
      <c r="E606" s="303">
        <v>0</v>
      </c>
      <c r="F606" s="197">
        <f>IFERROR(E606/E607,"-")</f>
        <v>0</v>
      </c>
      <c r="G606" s="98">
        <v>0</v>
      </c>
      <c r="H606" s="98">
        <v>0</v>
      </c>
      <c r="I606" s="98" t="str">
        <f t="shared" si="242"/>
        <v>-</v>
      </c>
      <c r="J606" s="98" t="str">
        <f t="shared" si="219"/>
        <v>-</v>
      </c>
      <c r="K606" s="26" t="str">
        <f t="shared" si="220"/>
        <v>-</v>
      </c>
      <c r="L606" s="303">
        <v>1</v>
      </c>
      <c r="M606" s="197">
        <f>IFERROR(L606/L607,"-")</f>
        <v>3.8610038610038611E-3</v>
      </c>
      <c r="N606" s="98">
        <v>2313436</v>
      </c>
      <c r="O606" s="98">
        <v>1</v>
      </c>
      <c r="P606" s="98">
        <f t="shared" si="221"/>
        <v>2313436</v>
      </c>
      <c r="Q606" s="98">
        <f t="shared" si="222"/>
        <v>2313436</v>
      </c>
      <c r="R606" s="26">
        <f t="shared" si="223"/>
        <v>1</v>
      </c>
      <c r="S606" s="303">
        <v>0</v>
      </c>
      <c r="T606" s="197">
        <f>IFERROR(S606/S607,"-")</f>
        <v>0</v>
      </c>
      <c r="U606" s="98">
        <v>0</v>
      </c>
      <c r="V606" s="98">
        <v>0</v>
      </c>
      <c r="W606" s="98" t="str">
        <f t="shared" si="224"/>
        <v>-</v>
      </c>
      <c r="X606" s="98" t="str">
        <f t="shared" si="225"/>
        <v>-</v>
      </c>
      <c r="Y606" s="26" t="str">
        <f t="shared" si="226"/>
        <v>-</v>
      </c>
      <c r="Z606" s="303">
        <v>0</v>
      </c>
      <c r="AA606" s="197">
        <f>IFERROR(Z606/Z607,"-")</f>
        <v>0</v>
      </c>
      <c r="AB606" s="98">
        <v>0</v>
      </c>
      <c r="AC606" s="98">
        <v>0</v>
      </c>
      <c r="AD606" s="98" t="str">
        <f t="shared" si="227"/>
        <v>-</v>
      </c>
      <c r="AE606" s="98" t="str">
        <f t="shared" si="228"/>
        <v>-</v>
      </c>
      <c r="AF606" s="26" t="str">
        <f t="shared" si="229"/>
        <v>-</v>
      </c>
      <c r="AG606" s="303">
        <v>1</v>
      </c>
      <c r="AH606" s="197">
        <f>IFERROR(AG606/AG607,"-")</f>
        <v>1.1764705882352941E-2</v>
      </c>
      <c r="AI606" s="98">
        <v>2313436</v>
      </c>
      <c r="AJ606" s="98">
        <v>1</v>
      </c>
      <c r="AK606" s="98">
        <f t="shared" si="230"/>
        <v>2313436</v>
      </c>
      <c r="AL606" s="98">
        <f t="shared" si="231"/>
        <v>2313436</v>
      </c>
      <c r="AM606" s="26">
        <f t="shared" si="232"/>
        <v>1</v>
      </c>
      <c r="AN606" s="303">
        <v>0</v>
      </c>
      <c r="AO606" s="197">
        <f>IFERROR(AN606/AN607,"-")</f>
        <v>0</v>
      </c>
      <c r="AP606" s="98">
        <v>0</v>
      </c>
      <c r="AQ606" s="98">
        <v>0</v>
      </c>
      <c r="AR606" s="98" t="str">
        <f t="shared" si="233"/>
        <v>-</v>
      </c>
      <c r="AS606" s="98" t="str">
        <f t="shared" si="234"/>
        <v>-</v>
      </c>
      <c r="AT606" s="26" t="str">
        <f t="shared" si="235"/>
        <v>-</v>
      </c>
      <c r="AU606" s="303">
        <v>1</v>
      </c>
      <c r="AV606" s="197">
        <f>IFERROR(AU606/AU607,"-")</f>
        <v>9.0909090909090912E-2</v>
      </c>
      <c r="AW606" s="98">
        <v>2313436</v>
      </c>
      <c r="AX606" s="98">
        <v>1</v>
      </c>
      <c r="AY606" s="98">
        <f t="shared" si="236"/>
        <v>2313436</v>
      </c>
      <c r="AZ606" s="98">
        <f t="shared" si="237"/>
        <v>2313436</v>
      </c>
      <c r="BA606" s="26">
        <f t="shared" si="238"/>
        <v>1</v>
      </c>
      <c r="BB606" s="303">
        <v>0</v>
      </c>
      <c r="BC606" s="197">
        <f>IFERROR(BB606/BB607,"-")</f>
        <v>0</v>
      </c>
      <c r="BD606" s="98">
        <v>0</v>
      </c>
      <c r="BE606" s="98">
        <v>0</v>
      </c>
      <c r="BF606" s="98" t="str">
        <f t="shared" si="239"/>
        <v>-</v>
      </c>
      <c r="BG606" s="98" t="str">
        <f t="shared" si="240"/>
        <v>-</v>
      </c>
      <c r="BH606" s="26" t="str">
        <f t="shared" si="241"/>
        <v>-</v>
      </c>
      <c r="BJ606" s="59"/>
    </row>
    <row r="607" spans="2:62" s="8" customFormat="1">
      <c r="B607" s="405"/>
      <c r="C607" s="408"/>
      <c r="D607" s="221" t="s">
        <v>64</v>
      </c>
      <c r="E607" s="111">
        <f>SUM(E599:E606)</f>
        <v>29</v>
      </c>
      <c r="F607" s="198">
        <f>IFERROR(E607/E607,"-")</f>
        <v>1</v>
      </c>
      <c r="G607" s="99">
        <f>SUM(G599:G606)</f>
        <v>4639948</v>
      </c>
      <c r="H607" s="99">
        <f>SUM(H599:H606)</f>
        <v>8</v>
      </c>
      <c r="I607" s="99">
        <f t="shared" si="242"/>
        <v>159998.20689655171</v>
      </c>
      <c r="J607" s="99">
        <f t="shared" si="219"/>
        <v>579993.5</v>
      </c>
      <c r="K607" s="87">
        <f t="shared" si="220"/>
        <v>0.27586206896551724</v>
      </c>
      <c r="L607" s="111">
        <f>SUM(L599:L606)</f>
        <v>259</v>
      </c>
      <c r="M607" s="198">
        <f>IFERROR(L607/L607,"-")</f>
        <v>1</v>
      </c>
      <c r="N607" s="99">
        <f>SUM(N599:N606)</f>
        <v>21474606</v>
      </c>
      <c r="O607" s="99">
        <f>SUM(O599:O606)</f>
        <v>24</v>
      </c>
      <c r="P607" s="99">
        <f t="shared" si="221"/>
        <v>82913.536679536686</v>
      </c>
      <c r="Q607" s="99">
        <f t="shared" si="222"/>
        <v>894775.25</v>
      </c>
      <c r="R607" s="87">
        <f t="shared" si="223"/>
        <v>9.2664092664092659E-2</v>
      </c>
      <c r="S607" s="111">
        <f>SUM(S599:S606)</f>
        <v>19</v>
      </c>
      <c r="T607" s="198">
        <f>IFERROR(S607/S607,"-")</f>
        <v>1</v>
      </c>
      <c r="U607" s="99">
        <f>SUM(U599:U606)</f>
        <v>1344032</v>
      </c>
      <c r="V607" s="99">
        <f>SUM(V599:V606)</f>
        <v>1</v>
      </c>
      <c r="W607" s="99">
        <f t="shared" si="224"/>
        <v>70738.526315789481</v>
      </c>
      <c r="X607" s="99">
        <f t="shared" si="225"/>
        <v>1344032</v>
      </c>
      <c r="Y607" s="87">
        <f t="shared" si="226"/>
        <v>5.2631578947368418E-2</v>
      </c>
      <c r="Z607" s="111">
        <f>SUM(Z599:Z606)</f>
        <v>40</v>
      </c>
      <c r="AA607" s="198">
        <f>IFERROR(Z607/Z607,"-")</f>
        <v>1</v>
      </c>
      <c r="AB607" s="99">
        <f>SUM(AB599:AB606)</f>
        <v>1729437</v>
      </c>
      <c r="AC607" s="99">
        <f>SUM(AC599:AC606)</f>
        <v>1</v>
      </c>
      <c r="AD607" s="99">
        <f t="shared" si="227"/>
        <v>43235.925000000003</v>
      </c>
      <c r="AE607" s="99">
        <f t="shared" si="228"/>
        <v>1729437</v>
      </c>
      <c r="AF607" s="87">
        <f t="shared" si="229"/>
        <v>2.5000000000000001E-2</v>
      </c>
      <c r="AG607" s="111">
        <f>SUM(AG599:AG606)</f>
        <v>85</v>
      </c>
      <c r="AH607" s="198">
        <f>IFERROR(AG607/AG607,"-")</f>
        <v>1</v>
      </c>
      <c r="AI607" s="99">
        <f>SUM(AI599:AI606)</f>
        <v>4614386</v>
      </c>
      <c r="AJ607" s="99">
        <f>SUM(AJ599:AJ606)</f>
        <v>6</v>
      </c>
      <c r="AK607" s="99">
        <f t="shared" si="230"/>
        <v>54286.894117647062</v>
      </c>
      <c r="AL607" s="99">
        <f t="shared" si="231"/>
        <v>769064.33333333337</v>
      </c>
      <c r="AM607" s="87">
        <f t="shared" si="232"/>
        <v>7.0588235294117646E-2</v>
      </c>
      <c r="AN607" s="111">
        <f>SUM(AN599:AN606)</f>
        <v>113</v>
      </c>
      <c r="AO607" s="198">
        <f>IFERROR(AN607/AN607,"-")</f>
        <v>1</v>
      </c>
      <c r="AP607" s="99">
        <f>SUM(AP599:AP606)</f>
        <v>10665252</v>
      </c>
      <c r="AQ607" s="99">
        <f>SUM(AQ599:AQ606)</f>
        <v>14</v>
      </c>
      <c r="AR607" s="99">
        <f t="shared" si="233"/>
        <v>94382.761061946905</v>
      </c>
      <c r="AS607" s="99">
        <f t="shared" si="234"/>
        <v>761803.71428571432</v>
      </c>
      <c r="AT607" s="87">
        <f t="shared" si="235"/>
        <v>0.12389380530973451</v>
      </c>
      <c r="AU607" s="111">
        <f>SUM(AU599:AU606)</f>
        <v>11</v>
      </c>
      <c r="AV607" s="198">
        <f>IFERROR(AU607/AU607,"-")</f>
        <v>1</v>
      </c>
      <c r="AW607" s="99">
        <f>SUM(AW599:AW606)</f>
        <v>13236693</v>
      </c>
      <c r="AX607" s="99">
        <f>SUM(AX599:AX606)</f>
        <v>11</v>
      </c>
      <c r="AY607" s="99">
        <f t="shared" si="236"/>
        <v>1203335.7272727273</v>
      </c>
      <c r="AZ607" s="99">
        <f t="shared" si="237"/>
        <v>1203335.7272727273</v>
      </c>
      <c r="BA607" s="87">
        <f t="shared" si="238"/>
        <v>1</v>
      </c>
      <c r="BB607" s="111">
        <f>SUM(BB599:BB606)</f>
        <v>113</v>
      </c>
      <c r="BC607" s="198">
        <f>IFERROR(BB607/BB607,"-")</f>
        <v>1</v>
      </c>
      <c r="BD607" s="99">
        <f>SUM(BD599:BD606)</f>
        <v>9234336</v>
      </c>
      <c r="BE607" s="99">
        <f>SUM(BE599:BE606)</f>
        <v>9</v>
      </c>
      <c r="BF607" s="99">
        <f t="shared" si="239"/>
        <v>81719.787610619474</v>
      </c>
      <c r="BG607" s="99">
        <f t="shared" si="240"/>
        <v>1026037.3333333334</v>
      </c>
      <c r="BH607" s="87">
        <f t="shared" si="241"/>
        <v>7.9646017699115043E-2</v>
      </c>
      <c r="BJ607" s="59"/>
    </row>
    <row r="608" spans="2:62" s="8" customFormat="1">
      <c r="B608" s="403">
        <v>68</v>
      </c>
      <c r="C608" s="406" t="s">
        <v>45</v>
      </c>
      <c r="D608" s="105" t="s">
        <v>132</v>
      </c>
      <c r="E608" s="109">
        <v>24</v>
      </c>
      <c r="F608" s="194">
        <f>IFERROR(E608/E616,"-")</f>
        <v>0.63157894736842102</v>
      </c>
      <c r="G608" s="195">
        <v>0</v>
      </c>
      <c r="H608" s="195">
        <v>0</v>
      </c>
      <c r="I608" s="195">
        <f t="shared" si="242"/>
        <v>0</v>
      </c>
      <c r="J608" s="195" t="str">
        <f t="shared" si="219"/>
        <v>-</v>
      </c>
      <c r="K608" s="106">
        <f t="shared" si="220"/>
        <v>0</v>
      </c>
      <c r="L608" s="109">
        <v>288</v>
      </c>
      <c r="M608" s="194">
        <f>IFERROR(L608/L616,"-")</f>
        <v>0.81355932203389836</v>
      </c>
      <c r="N608" s="195">
        <v>0</v>
      </c>
      <c r="O608" s="195">
        <v>0</v>
      </c>
      <c r="P608" s="195">
        <f t="shared" si="221"/>
        <v>0</v>
      </c>
      <c r="Q608" s="195" t="str">
        <f t="shared" si="222"/>
        <v>-</v>
      </c>
      <c r="R608" s="106">
        <f t="shared" si="223"/>
        <v>0</v>
      </c>
      <c r="S608" s="109">
        <v>14</v>
      </c>
      <c r="T608" s="194">
        <f>IFERROR(S608/S616,"-")</f>
        <v>0.82352941176470584</v>
      </c>
      <c r="U608" s="195">
        <v>0</v>
      </c>
      <c r="V608" s="195">
        <v>0</v>
      </c>
      <c r="W608" s="195">
        <f t="shared" si="224"/>
        <v>0</v>
      </c>
      <c r="X608" s="195" t="str">
        <f t="shared" si="225"/>
        <v>-</v>
      </c>
      <c r="Y608" s="106">
        <f t="shared" si="226"/>
        <v>0</v>
      </c>
      <c r="Z608" s="109">
        <v>28</v>
      </c>
      <c r="AA608" s="194">
        <f>IFERROR(Z608/Z616,"-")</f>
        <v>0.93333333333333335</v>
      </c>
      <c r="AB608" s="195">
        <v>0</v>
      </c>
      <c r="AC608" s="195">
        <v>0</v>
      </c>
      <c r="AD608" s="195">
        <f t="shared" si="227"/>
        <v>0</v>
      </c>
      <c r="AE608" s="195" t="str">
        <f t="shared" si="228"/>
        <v>-</v>
      </c>
      <c r="AF608" s="106">
        <f t="shared" si="229"/>
        <v>0</v>
      </c>
      <c r="AG608" s="109">
        <v>108</v>
      </c>
      <c r="AH608" s="194">
        <f>IFERROR(AG608/AG616,"-")</f>
        <v>0.78260869565217395</v>
      </c>
      <c r="AI608" s="195">
        <v>0</v>
      </c>
      <c r="AJ608" s="195">
        <v>0</v>
      </c>
      <c r="AK608" s="195">
        <f t="shared" si="230"/>
        <v>0</v>
      </c>
      <c r="AL608" s="195" t="str">
        <f t="shared" si="231"/>
        <v>-</v>
      </c>
      <c r="AM608" s="106">
        <f t="shared" si="232"/>
        <v>0</v>
      </c>
      <c r="AN608" s="109">
        <v>138</v>
      </c>
      <c r="AO608" s="194">
        <f>IFERROR(AN608/AN616,"-")</f>
        <v>0.83636363636363631</v>
      </c>
      <c r="AP608" s="195">
        <v>0</v>
      </c>
      <c r="AQ608" s="195">
        <v>0</v>
      </c>
      <c r="AR608" s="195">
        <f t="shared" si="233"/>
        <v>0</v>
      </c>
      <c r="AS608" s="195" t="str">
        <f t="shared" si="234"/>
        <v>-</v>
      </c>
      <c r="AT608" s="106">
        <f t="shared" si="235"/>
        <v>0</v>
      </c>
      <c r="AU608" s="109">
        <v>0</v>
      </c>
      <c r="AV608" s="194">
        <f>IFERROR(AU608/AU616,"-")</f>
        <v>0</v>
      </c>
      <c r="AW608" s="195">
        <v>0</v>
      </c>
      <c r="AX608" s="195">
        <v>0</v>
      </c>
      <c r="AY608" s="195" t="str">
        <f t="shared" si="236"/>
        <v>-</v>
      </c>
      <c r="AZ608" s="195" t="str">
        <f t="shared" si="237"/>
        <v>-</v>
      </c>
      <c r="BA608" s="106" t="str">
        <f t="shared" si="238"/>
        <v>-</v>
      </c>
      <c r="BB608" s="109">
        <v>142</v>
      </c>
      <c r="BC608" s="194">
        <f>IFERROR(BB608/BB616,"-")</f>
        <v>0.89873417721518989</v>
      </c>
      <c r="BD608" s="195">
        <v>0</v>
      </c>
      <c r="BE608" s="195">
        <v>0</v>
      </c>
      <c r="BF608" s="195">
        <f t="shared" si="239"/>
        <v>0</v>
      </c>
      <c r="BG608" s="195" t="str">
        <f t="shared" si="240"/>
        <v>-</v>
      </c>
      <c r="BH608" s="106">
        <f t="shared" si="241"/>
        <v>0</v>
      </c>
      <c r="BJ608" s="59"/>
    </row>
    <row r="609" spans="2:62" s="8" customFormat="1">
      <c r="B609" s="404"/>
      <c r="C609" s="407"/>
      <c r="D609" s="105" t="s">
        <v>129</v>
      </c>
      <c r="E609" s="110">
        <v>5</v>
      </c>
      <c r="F609" s="196">
        <f>IFERROR(E609/E616,"-")</f>
        <v>0.13157894736842105</v>
      </c>
      <c r="G609" s="52">
        <v>804542</v>
      </c>
      <c r="H609" s="52">
        <v>4</v>
      </c>
      <c r="I609" s="52">
        <f t="shared" si="242"/>
        <v>160908.4</v>
      </c>
      <c r="J609" s="52">
        <f t="shared" si="219"/>
        <v>201135.5</v>
      </c>
      <c r="K609" s="10">
        <f t="shared" si="220"/>
        <v>0.8</v>
      </c>
      <c r="L609" s="110">
        <v>24</v>
      </c>
      <c r="M609" s="196">
        <f>IFERROR(L609/L616,"-")</f>
        <v>6.7796610169491525E-2</v>
      </c>
      <c r="N609" s="52">
        <v>3058733</v>
      </c>
      <c r="O609" s="52">
        <v>14</v>
      </c>
      <c r="P609" s="52">
        <f t="shared" si="221"/>
        <v>127447.20833333333</v>
      </c>
      <c r="Q609" s="52">
        <f t="shared" si="222"/>
        <v>218480.92857142858</v>
      </c>
      <c r="R609" s="10">
        <f t="shared" si="223"/>
        <v>0.58333333333333337</v>
      </c>
      <c r="S609" s="110">
        <v>1</v>
      </c>
      <c r="T609" s="196">
        <f>IFERROR(S609/S616,"-")</f>
        <v>5.8823529411764705E-2</v>
      </c>
      <c r="U609" s="52">
        <v>80676</v>
      </c>
      <c r="V609" s="52">
        <v>1</v>
      </c>
      <c r="W609" s="52">
        <f t="shared" si="224"/>
        <v>80676</v>
      </c>
      <c r="X609" s="52">
        <f t="shared" si="225"/>
        <v>80676</v>
      </c>
      <c r="Y609" s="10">
        <f t="shared" si="226"/>
        <v>1</v>
      </c>
      <c r="Z609" s="110">
        <v>2</v>
      </c>
      <c r="AA609" s="196">
        <f>IFERROR(Z609/Z616,"-")</f>
        <v>6.6666666666666666E-2</v>
      </c>
      <c r="AB609" s="52">
        <v>0</v>
      </c>
      <c r="AC609" s="52">
        <v>0</v>
      </c>
      <c r="AD609" s="52">
        <f t="shared" si="227"/>
        <v>0</v>
      </c>
      <c r="AE609" s="52" t="str">
        <f t="shared" si="228"/>
        <v>-</v>
      </c>
      <c r="AF609" s="10">
        <f t="shared" si="229"/>
        <v>0</v>
      </c>
      <c r="AG609" s="110">
        <v>13</v>
      </c>
      <c r="AH609" s="196">
        <f>IFERROR(AG609/AG616,"-")</f>
        <v>9.420289855072464E-2</v>
      </c>
      <c r="AI609" s="52">
        <v>1802144</v>
      </c>
      <c r="AJ609" s="52">
        <v>9</v>
      </c>
      <c r="AK609" s="52">
        <f t="shared" si="230"/>
        <v>138626.46153846153</v>
      </c>
      <c r="AL609" s="52">
        <f t="shared" si="231"/>
        <v>200238.22222222222</v>
      </c>
      <c r="AM609" s="10">
        <f t="shared" si="232"/>
        <v>0.69230769230769229</v>
      </c>
      <c r="AN609" s="110">
        <v>8</v>
      </c>
      <c r="AO609" s="196">
        <f>IFERROR(AN609/AN616,"-")</f>
        <v>4.8484848484848485E-2</v>
      </c>
      <c r="AP609" s="52">
        <v>1175913</v>
      </c>
      <c r="AQ609" s="52">
        <v>4</v>
      </c>
      <c r="AR609" s="52">
        <f t="shared" si="233"/>
        <v>146989.125</v>
      </c>
      <c r="AS609" s="52">
        <f t="shared" si="234"/>
        <v>293978.25</v>
      </c>
      <c r="AT609" s="10">
        <f t="shared" si="235"/>
        <v>0.5</v>
      </c>
      <c r="AU609" s="110">
        <v>0</v>
      </c>
      <c r="AV609" s="196">
        <f>IFERROR(AU609/AU616,"-")</f>
        <v>0</v>
      </c>
      <c r="AW609" s="52">
        <v>0</v>
      </c>
      <c r="AX609" s="52">
        <v>0</v>
      </c>
      <c r="AY609" s="52" t="str">
        <f t="shared" si="236"/>
        <v>-</v>
      </c>
      <c r="AZ609" s="52" t="str">
        <f t="shared" si="237"/>
        <v>-</v>
      </c>
      <c r="BA609" s="10" t="str">
        <f t="shared" si="238"/>
        <v>-</v>
      </c>
      <c r="BB609" s="110">
        <v>4</v>
      </c>
      <c r="BC609" s="196">
        <f>IFERROR(BB609/BB616,"-")</f>
        <v>2.5316455696202531E-2</v>
      </c>
      <c r="BD609" s="52">
        <v>219601</v>
      </c>
      <c r="BE609" s="52">
        <v>2</v>
      </c>
      <c r="BF609" s="52">
        <f t="shared" si="239"/>
        <v>54900.25</v>
      </c>
      <c r="BG609" s="52">
        <f t="shared" si="240"/>
        <v>109800.5</v>
      </c>
      <c r="BH609" s="10">
        <f t="shared" si="241"/>
        <v>0.5</v>
      </c>
      <c r="BJ609" s="59"/>
    </row>
    <row r="610" spans="2:62" s="8" customFormat="1">
      <c r="B610" s="404"/>
      <c r="C610" s="407"/>
      <c r="D610" s="105" t="s">
        <v>130</v>
      </c>
      <c r="E610" s="110">
        <v>3</v>
      </c>
      <c r="F610" s="196">
        <f>IFERROR(E610/E616,"-")</f>
        <v>7.8947368421052627E-2</v>
      </c>
      <c r="G610" s="52">
        <v>234491</v>
      </c>
      <c r="H610" s="52">
        <v>3</v>
      </c>
      <c r="I610" s="52">
        <f t="shared" si="242"/>
        <v>78163.666666666672</v>
      </c>
      <c r="J610" s="52">
        <f t="shared" si="219"/>
        <v>78163.666666666672</v>
      </c>
      <c r="K610" s="10">
        <f t="shared" si="220"/>
        <v>1</v>
      </c>
      <c r="L610" s="110">
        <v>16</v>
      </c>
      <c r="M610" s="196">
        <f>IFERROR(L610/L616,"-")</f>
        <v>4.519774011299435E-2</v>
      </c>
      <c r="N610" s="52">
        <v>3289526</v>
      </c>
      <c r="O610" s="52">
        <v>11</v>
      </c>
      <c r="P610" s="52">
        <f t="shared" si="221"/>
        <v>205595.375</v>
      </c>
      <c r="Q610" s="52">
        <f t="shared" si="222"/>
        <v>299047.81818181818</v>
      </c>
      <c r="R610" s="10">
        <f t="shared" si="223"/>
        <v>0.6875</v>
      </c>
      <c r="S610" s="110">
        <v>1</v>
      </c>
      <c r="T610" s="196">
        <f>IFERROR(S610/S616,"-")</f>
        <v>5.8823529411764705E-2</v>
      </c>
      <c r="U610" s="52">
        <v>0</v>
      </c>
      <c r="V610" s="52">
        <v>0</v>
      </c>
      <c r="W610" s="52">
        <f t="shared" si="224"/>
        <v>0</v>
      </c>
      <c r="X610" s="52" t="str">
        <f t="shared" si="225"/>
        <v>-</v>
      </c>
      <c r="Y610" s="10">
        <f t="shared" si="226"/>
        <v>0</v>
      </c>
      <c r="Z610" s="110">
        <v>0</v>
      </c>
      <c r="AA610" s="196">
        <f>IFERROR(Z610/Z616,"-")</f>
        <v>0</v>
      </c>
      <c r="AB610" s="52">
        <v>0</v>
      </c>
      <c r="AC610" s="52">
        <v>0</v>
      </c>
      <c r="AD610" s="52" t="str">
        <f t="shared" si="227"/>
        <v>-</v>
      </c>
      <c r="AE610" s="52" t="str">
        <f t="shared" si="228"/>
        <v>-</v>
      </c>
      <c r="AF610" s="10" t="str">
        <f t="shared" si="229"/>
        <v>-</v>
      </c>
      <c r="AG610" s="110">
        <v>9</v>
      </c>
      <c r="AH610" s="196">
        <f>IFERROR(AG610/AG616,"-")</f>
        <v>6.5217391304347824E-2</v>
      </c>
      <c r="AI610" s="52">
        <v>1386696</v>
      </c>
      <c r="AJ610" s="52">
        <v>7</v>
      </c>
      <c r="AK610" s="52">
        <f t="shared" si="230"/>
        <v>154077.33333333334</v>
      </c>
      <c r="AL610" s="52">
        <f t="shared" si="231"/>
        <v>198099.42857142858</v>
      </c>
      <c r="AM610" s="10">
        <f t="shared" si="232"/>
        <v>0.77777777777777779</v>
      </c>
      <c r="AN610" s="110">
        <v>6</v>
      </c>
      <c r="AO610" s="196">
        <f>IFERROR(AN610/AN616,"-")</f>
        <v>3.6363636363636362E-2</v>
      </c>
      <c r="AP610" s="52">
        <v>1902830</v>
      </c>
      <c r="AQ610" s="52">
        <v>4</v>
      </c>
      <c r="AR610" s="52">
        <f t="shared" si="233"/>
        <v>317138.33333333331</v>
      </c>
      <c r="AS610" s="52">
        <f t="shared" si="234"/>
        <v>475707.5</v>
      </c>
      <c r="AT610" s="10">
        <f t="shared" si="235"/>
        <v>0.66666666666666663</v>
      </c>
      <c r="AU610" s="110">
        <v>0</v>
      </c>
      <c r="AV610" s="196">
        <f>IFERROR(AU610/AU616,"-")</f>
        <v>0</v>
      </c>
      <c r="AW610" s="52">
        <v>0</v>
      </c>
      <c r="AX610" s="52">
        <v>0</v>
      </c>
      <c r="AY610" s="52" t="str">
        <f t="shared" si="236"/>
        <v>-</v>
      </c>
      <c r="AZ610" s="52" t="str">
        <f t="shared" si="237"/>
        <v>-</v>
      </c>
      <c r="BA610" s="10" t="str">
        <f t="shared" si="238"/>
        <v>-</v>
      </c>
      <c r="BB610" s="110">
        <v>2</v>
      </c>
      <c r="BC610" s="196">
        <f>IFERROR(BB610/BB616,"-")</f>
        <v>1.2658227848101266E-2</v>
      </c>
      <c r="BD610" s="52">
        <v>0</v>
      </c>
      <c r="BE610" s="52">
        <v>0</v>
      </c>
      <c r="BF610" s="52">
        <f t="shared" si="239"/>
        <v>0</v>
      </c>
      <c r="BG610" s="52" t="str">
        <f t="shared" si="240"/>
        <v>-</v>
      </c>
      <c r="BH610" s="10">
        <f t="shared" si="241"/>
        <v>0</v>
      </c>
      <c r="BJ610" s="59"/>
    </row>
    <row r="611" spans="2:62" s="8" customFormat="1">
      <c r="B611" s="404"/>
      <c r="C611" s="407"/>
      <c r="D611" s="105" t="s">
        <v>131</v>
      </c>
      <c r="E611" s="109">
        <v>1</v>
      </c>
      <c r="F611" s="194">
        <f>IFERROR(E611/E616,"-")</f>
        <v>2.6315789473684209E-2</v>
      </c>
      <c r="G611" s="195">
        <v>1658064</v>
      </c>
      <c r="H611" s="195">
        <v>1</v>
      </c>
      <c r="I611" s="195">
        <f t="shared" si="242"/>
        <v>1658064</v>
      </c>
      <c r="J611" s="195">
        <f t="shared" si="219"/>
        <v>1658064</v>
      </c>
      <c r="K611" s="106">
        <f t="shared" si="220"/>
        <v>1</v>
      </c>
      <c r="L611" s="109">
        <v>9</v>
      </c>
      <c r="M611" s="194">
        <f>IFERROR(L611/L616,"-")</f>
        <v>2.5423728813559324E-2</v>
      </c>
      <c r="N611" s="195">
        <v>11250810</v>
      </c>
      <c r="O611" s="195">
        <v>8</v>
      </c>
      <c r="P611" s="195">
        <f t="shared" si="221"/>
        <v>1250090</v>
      </c>
      <c r="Q611" s="195">
        <f t="shared" si="222"/>
        <v>1406351.25</v>
      </c>
      <c r="R611" s="106">
        <f t="shared" si="223"/>
        <v>0.88888888888888884</v>
      </c>
      <c r="S611" s="109">
        <v>1</v>
      </c>
      <c r="T611" s="194">
        <f>IFERROR(S611/S616,"-")</f>
        <v>5.8823529411764705E-2</v>
      </c>
      <c r="U611" s="195">
        <v>2040335</v>
      </c>
      <c r="V611" s="195">
        <v>1</v>
      </c>
      <c r="W611" s="195">
        <f t="shared" si="224"/>
        <v>2040335</v>
      </c>
      <c r="X611" s="195">
        <f t="shared" si="225"/>
        <v>2040335</v>
      </c>
      <c r="Y611" s="106">
        <f t="shared" si="226"/>
        <v>1</v>
      </c>
      <c r="Z611" s="109">
        <v>0</v>
      </c>
      <c r="AA611" s="194">
        <f>IFERROR(Z611/Z616,"-")</f>
        <v>0</v>
      </c>
      <c r="AB611" s="195">
        <v>0</v>
      </c>
      <c r="AC611" s="195">
        <v>0</v>
      </c>
      <c r="AD611" s="195" t="str">
        <f t="shared" si="227"/>
        <v>-</v>
      </c>
      <c r="AE611" s="195" t="str">
        <f t="shared" si="228"/>
        <v>-</v>
      </c>
      <c r="AF611" s="106" t="str">
        <f t="shared" si="229"/>
        <v>-</v>
      </c>
      <c r="AG611" s="109">
        <v>2</v>
      </c>
      <c r="AH611" s="194">
        <f>IFERROR(AG611/AG616,"-")</f>
        <v>1.4492753623188406E-2</v>
      </c>
      <c r="AI611" s="195">
        <v>1192279</v>
      </c>
      <c r="AJ611" s="195">
        <v>1</v>
      </c>
      <c r="AK611" s="195">
        <f t="shared" si="230"/>
        <v>596139.5</v>
      </c>
      <c r="AL611" s="195">
        <f t="shared" si="231"/>
        <v>1192279</v>
      </c>
      <c r="AM611" s="106">
        <f t="shared" si="232"/>
        <v>0.5</v>
      </c>
      <c r="AN611" s="109">
        <v>6</v>
      </c>
      <c r="AO611" s="194">
        <f>IFERROR(AN611/AN616,"-")</f>
        <v>3.6363636363636362E-2</v>
      </c>
      <c r="AP611" s="195">
        <v>8018196</v>
      </c>
      <c r="AQ611" s="195">
        <v>6</v>
      </c>
      <c r="AR611" s="195">
        <f t="shared" si="233"/>
        <v>1336366</v>
      </c>
      <c r="AS611" s="195">
        <f t="shared" si="234"/>
        <v>1336366</v>
      </c>
      <c r="AT611" s="106">
        <f t="shared" si="235"/>
        <v>1</v>
      </c>
      <c r="AU611" s="109">
        <v>0</v>
      </c>
      <c r="AV611" s="194">
        <f>IFERROR(AU611/AU616,"-")</f>
        <v>0</v>
      </c>
      <c r="AW611" s="195">
        <v>0</v>
      </c>
      <c r="AX611" s="195">
        <v>0</v>
      </c>
      <c r="AY611" s="195" t="str">
        <f t="shared" si="236"/>
        <v>-</v>
      </c>
      <c r="AZ611" s="195" t="str">
        <f t="shared" si="237"/>
        <v>-</v>
      </c>
      <c r="BA611" s="106" t="str">
        <f t="shared" si="238"/>
        <v>-</v>
      </c>
      <c r="BB611" s="109">
        <v>5</v>
      </c>
      <c r="BC611" s="194">
        <f>IFERROR(BB611/BB616,"-")</f>
        <v>3.1645569620253167E-2</v>
      </c>
      <c r="BD611" s="195">
        <v>4135818</v>
      </c>
      <c r="BE611" s="195">
        <v>4</v>
      </c>
      <c r="BF611" s="195">
        <f t="shared" si="239"/>
        <v>827163.6</v>
      </c>
      <c r="BG611" s="195">
        <f t="shared" si="240"/>
        <v>1033954.5</v>
      </c>
      <c r="BH611" s="106">
        <f t="shared" si="241"/>
        <v>0.8</v>
      </c>
      <c r="BJ611" s="59"/>
    </row>
    <row r="612" spans="2:62" s="8" customFormat="1">
      <c r="B612" s="404"/>
      <c r="C612" s="407"/>
      <c r="D612" s="105" t="s">
        <v>133</v>
      </c>
      <c r="E612" s="110">
        <v>0</v>
      </c>
      <c r="F612" s="196">
        <f>IFERROR(E612/E616,"-")</f>
        <v>0</v>
      </c>
      <c r="G612" s="52">
        <v>0</v>
      </c>
      <c r="H612" s="52">
        <v>0</v>
      </c>
      <c r="I612" s="52" t="str">
        <f t="shared" si="242"/>
        <v>-</v>
      </c>
      <c r="J612" s="52" t="str">
        <f t="shared" si="219"/>
        <v>-</v>
      </c>
      <c r="K612" s="10" t="str">
        <f t="shared" si="220"/>
        <v>-</v>
      </c>
      <c r="L612" s="110">
        <v>9</v>
      </c>
      <c r="M612" s="196">
        <f>IFERROR(L612/L616,"-")</f>
        <v>2.5423728813559324E-2</v>
      </c>
      <c r="N612" s="52">
        <v>12740450</v>
      </c>
      <c r="O612" s="52">
        <v>8</v>
      </c>
      <c r="P612" s="52">
        <f t="shared" si="221"/>
        <v>1415605.5555555555</v>
      </c>
      <c r="Q612" s="52">
        <f t="shared" si="222"/>
        <v>1592556.25</v>
      </c>
      <c r="R612" s="10">
        <f t="shared" si="223"/>
        <v>0.88888888888888884</v>
      </c>
      <c r="S612" s="110">
        <v>0</v>
      </c>
      <c r="T612" s="196">
        <f>IFERROR(S612/S616,"-")</f>
        <v>0</v>
      </c>
      <c r="U612" s="52">
        <v>0</v>
      </c>
      <c r="V612" s="52">
        <v>0</v>
      </c>
      <c r="W612" s="52" t="str">
        <f t="shared" si="224"/>
        <v>-</v>
      </c>
      <c r="X612" s="52" t="str">
        <f t="shared" si="225"/>
        <v>-</v>
      </c>
      <c r="Y612" s="10" t="str">
        <f t="shared" si="226"/>
        <v>-</v>
      </c>
      <c r="Z612" s="110">
        <v>0</v>
      </c>
      <c r="AA612" s="196">
        <f>IFERROR(Z612/Z616,"-")</f>
        <v>0</v>
      </c>
      <c r="AB612" s="52">
        <v>0</v>
      </c>
      <c r="AC612" s="52">
        <v>0</v>
      </c>
      <c r="AD612" s="52" t="str">
        <f t="shared" si="227"/>
        <v>-</v>
      </c>
      <c r="AE612" s="52" t="str">
        <f t="shared" si="228"/>
        <v>-</v>
      </c>
      <c r="AF612" s="10" t="str">
        <f t="shared" si="229"/>
        <v>-</v>
      </c>
      <c r="AG612" s="110">
        <v>2</v>
      </c>
      <c r="AH612" s="196">
        <f>IFERROR(AG612/AG616,"-")</f>
        <v>1.4492753623188406E-2</v>
      </c>
      <c r="AI612" s="52">
        <v>4550627</v>
      </c>
      <c r="AJ612" s="52">
        <v>2</v>
      </c>
      <c r="AK612" s="52">
        <f t="shared" si="230"/>
        <v>2275313.5</v>
      </c>
      <c r="AL612" s="52">
        <f t="shared" si="231"/>
        <v>2275313.5</v>
      </c>
      <c r="AM612" s="10">
        <f t="shared" si="232"/>
        <v>1</v>
      </c>
      <c r="AN612" s="110">
        <v>6</v>
      </c>
      <c r="AO612" s="196">
        <f>IFERROR(AN612/AN616,"-")</f>
        <v>3.6363636363636362E-2</v>
      </c>
      <c r="AP612" s="52">
        <v>8189823</v>
      </c>
      <c r="AQ612" s="52">
        <v>6</v>
      </c>
      <c r="AR612" s="52">
        <f t="shared" si="233"/>
        <v>1364970.5</v>
      </c>
      <c r="AS612" s="52">
        <f t="shared" si="234"/>
        <v>1364970.5</v>
      </c>
      <c r="AT612" s="10">
        <f t="shared" si="235"/>
        <v>1</v>
      </c>
      <c r="AU612" s="110">
        <v>9</v>
      </c>
      <c r="AV612" s="196">
        <f>IFERROR(AU612/AU616,"-")</f>
        <v>0.52941176470588236</v>
      </c>
      <c r="AW612" s="52">
        <v>12740450</v>
      </c>
      <c r="AX612" s="52">
        <v>8</v>
      </c>
      <c r="AY612" s="52">
        <f t="shared" si="236"/>
        <v>1415605.5555555555</v>
      </c>
      <c r="AZ612" s="52">
        <f t="shared" si="237"/>
        <v>1592556.25</v>
      </c>
      <c r="BA612" s="10">
        <f t="shared" si="238"/>
        <v>0.88888888888888884</v>
      </c>
      <c r="BB612" s="110">
        <v>2</v>
      </c>
      <c r="BC612" s="196">
        <f>IFERROR(BB612/BB616,"-")</f>
        <v>1.2658227848101266E-2</v>
      </c>
      <c r="BD612" s="52">
        <v>834173</v>
      </c>
      <c r="BE612" s="52">
        <v>2</v>
      </c>
      <c r="BF612" s="52">
        <f t="shared" si="239"/>
        <v>417086.5</v>
      </c>
      <c r="BG612" s="52">
        <f t="shared" si="240"/>
        <v>417086.5</v>
      </c>
      <c r="BH612" s="10">
        <f t="shared" si="241"/>
        <v>1</v>
      </c>
      <c r="BJ612" s="59"/>
    </row>
    <row r="613" spans="2:62" s="8" customFormat="1">
      <c r="B613" s="404"/>
      <c r="C613" s="407"/>
      <c r="D613" s="105" t="s">
        <v>134</v>
      </c>
      <c r="E613" s="109">
        <v>2</v>
      </c>
      <c r="F613" s="194">
        <f>IFERROR(E613/E616,"-")</f>
        <v>5.2631578947368418E-2</v>
      </c>
      <c r="G613" s="195">
        <v>4905377</v>
      </c>
      <c r="H613" s="195">
        <v>2</v>
      </c>
      <c r="I613" s="195">
        <f t="shared" si="242"/>
        <v>2452688.5</v>
      </c>
      <c r="J613" s="195">
        <f t="shared" si="219"/>
        <v>2452688.5</v>
      </c>
      <c r="K613" s="106">
        <f t="shared" si="220"/>
        <v>1</v>
      </c>
      <c r="L613" s="109">
        <v>4</v>
      </c>
      <c r="M613" s="194">
        <f>IFERROR(L613/L616,"-")</f>
        <v>1.1299435028248588E-2</v>
      </c>
      <c r="N613" s="195">
        <v>5054006</v>
      </c>
      <c r="O613" s="195">
        <v>4</v>
      </c>
      <c r="P613" s="195">
        <f t="shared" si="221"/>
        <v>1263501.5</v>
      </c>
      <c r="Q613" s="195">
        <f t="shared" si="222"/>
        <v>1263501.5</v>
      </c>
      <c r="R613" s="106">
        <f t="shared" si="223"/>
        <v>1</v>
      </c>
      <c r="S613" s="109">
        <v>0</v>
      </c>
      <c r="T613" s="194">
        <f>IFERROR(S613/S616,"-")</f>
        <v>0</v>
      </c>
      <c r="U613" s="195">
        <v>0</v>
      </c>
      <c r="V613" s="195">
        <v>0</v>
      </c>
      <c r="W613" s="195" t="str">
        <f t="shared" si="224"/>
        <v>-</v>
      </c>
      <c r="X613" s="195" t="str">
        <f t="shared" si="225"/>
        <v>-</v>
      </c>
      <c r="Y613" s="106" t="str">
        <f t="shared" si="226"/>
        <v>-</v>
      </c>
      <c r="Z613" s="109">
        <v>0</v>
      </c>
      <c r="AA613" s="194">
        <f>IFERROR(Z613/Z616,"-")</f>
        <v>0</v>
      </c>
      <c r="AB613" s="195">
        <v>0</v>
      </c>
      <c r="AC613" s="195">
        <v>0</v>
      </c>
      <c r="AD613" s="195" t="str">
        <f t="shared" si="227"/>
        <v>-</v>
      </c>
      <c r="AE613" s="195" t="str">
        <f t="shared" si="228"/>
        <v>-</v>
      </c>
      <c r="AF613" s="106" t="str">
        <f t="shared" si="229"/>
        <v>-</v>
      </c>
      <c r="AG613" s="109">
        <v>2</v>
      </c>
      <c r="AH613" s="194">
        <f>IFERROR(AG613/AG616,"-")</f>
        <v>1.4492753623188406E-2</v>
      </c>
      <c r="AI613" s="195">
        <v>4477254</v>
      </c>
      <c r="AJ613" s="195">
        <v>2</v>
      </c>
      <c r="AK613" s="195">
        <f t="shared" si="230"/>
        <v>2238627</v>
      </c>
      <c r="AL613" s="195">
        <f t="shared" si="231"/>
        <v>2238627</v>
      </c>
      <c r="AM613" s="106">
        <f t="shared" si="232"/>
        <v>1</v>
      </c>
      <c r="AN613" s="109">
        <v>1</v>
      </c>
      <c r="AO613" s="194">
        <f>IFERROR(AN613/AN616,"-")</f>
        <v>6.0606060606060606E-3</v>
      </c>
      <c r="AP613" s="195">
        <v>114398</v>
      </c>
      <c r="AQ613" s="195">
        <v>1</v>
      </c>
      <c r="AR613" s="195">
        <f t="shared" si="233"/>
        <v>114398</v>
      </c>
      <c r="AS613" s="195">
        <f t="shared" si="234"/>
        <v>114398</v>
      </c>
      <c r="AT613" s="106">
        <f t="shared" si="235"/>
        <v>1</v>
      </c>
      <c r="AU613" s="109">
        <v>4</v>
      </c>
      <c r="AV613" s="194">
        <f>IFERROR(AU613/AU616,"-")</f>
        <v>0.23529411764705882</v>
      </c>
      <c r="AW613" s="195">
        <v>5054006</v>
      </c>
      <c r="AX613" s="195">
        <v>4</v>
      </c>
      <c r="AY613" s="195">
        <f t="shared" si="236"/>
        <v>1263501.5</v>
      </c>
      <c r="AZ613" s="195">
        <f t="shared" si="237"/>
        <v>1263501.5</v>
      </c>
      <c r="BA613" s="106">
        <f t="shared" si="238"/>
        <v>1</v>
      </c>
      <c r="BB613" s="109">
        <v>1</v>
      </c>
      <c r="BC613" s="194">
        <f>IFERROR(BB613/BB616,"-")</f>
        <v>6.3291139240506328E-3</v>
      </c>
      <c r="BD613" s="195">
        <v>47438</v>
      </c>
      <c r="BE613" s="195">
        <v>1</v>
      </c>
      <c r="BF613" s="195">
        <f t="shared" si="239"/>
        <v>47438</v>
      </c>
      <c r="BG613" s="195">
        <f t="shared" si="240"/>
        <v>47438</v>
      </c>
      <c r="BH613" s="106">
        <f t="shared" si="241"/>
        <v>1</v>
      </c>
      <c r="BJ613" s="59"/>
    </row>
    <row r="614" spans="2:62" s="8" customFormat="1">
      <c r="B614" s="404"/>
      <c r="C614" s="407"/>
      <c r="D614" s="105" t="s">
        <v>135</v>
      </c>
      <c r="E614" s="110">
        <v>3</v>
      </c>
      <c r="F614" s="196">
        <f>IFERROR(E614/E616,"-")</f>
        <v>7.8947368421052627E-2</v>
      </c>
      <c r="G614" s="52">
        <v>7643668</v>
      </c>
      <c r="H614" s="52">
        <v>3</v>
      </c>
      <c r="I614" s="52">
        <f t="shared" si="242"/>
        <v>2547889.3333333335</v>
      </c>
      <c r="J614" s="52">
        <f t="shared" si="219"/>
        <v>2547889.3333333335</v>
      </c>
      <c r="K614" s="10">
        <f t="shared" si="220"/>
        <v>1</v>
      </c>
      <c r="L614" s="110">
        <v>4</v>
      </c>
      <c r="M614" s="196">
        <f>IFERROR(L614/L616,"-")</f>
        <v>1.1299435028248588E-2</v>
      </c>
      <c r="N614" s="52">
        <v>11037690</v>
      </c>
      <c r="O614" s="52">
        <v>4</v>
      </c>
      <c r="P614" s="52">
        <f t="shared" si="221"/>
        <v>2759422.5</v>
      </c>
      <c r="Q614" s="52">
        <f t="shared" si="222"/>
        <v>2759422.5</v>
      </c>
      <c r="R614" s="10">
        <f t="shared" si="223"/>
        <v>1</v>
      </c>
      <c r="S614" s="110">
        <v>0</v>
      </c>
      <c r="T614" s="196">
        <f>IFERROR(S614/S616,"-")</f>
        <v>0</v>
      </c>
      <c r="U614" s="52">
        <v>0</v>
      </c>
      <c r="V614" s="52">
        <v>0</v>
      </c>
      <c r="W614" s="52" t="str">
        <f t="shared" si="224"/>
        <v>-</v>
      </c>
      <c r="X614" s="52" t="str">
        <f t="shared" si="225"/>
        <v>-</v>
      </c>
      <c r="Y614" s="10" t="str">
        <f t="shared" si="226"/>
        <v>-</v>
      </c>
      <c r="Z614" s="110">
        <v>0</v>
      </c>
      <c r="AA614" s="196">
        <f>IFERROR(Z614/Z616,"-")</f>
        <v>0</v>
      </c>
      <c r="AB614" s="52">
        <v>0</v>
      </c>
      <c r="AC614" s="52">
        <v>0</v>
      </c>
      <c r="AD614" s="52" t="str">
        <f t="shared" si="227"/>
        <v>-</v>
      </c>
      <c r="AE614" s="52" t="str">
        <f t="shared" si="228"/>
        <v>-</v>
      </c>
      <c r="AF614" s="10" t="str">
        <f t="shared" si="229"/>
        <v>-</v>
      </c>
      <c r="AG614" s="110">
        <v>2</v>
      </c>
      <c r="AH614" s="196">
        <f>IFERROR(AG614/AG616,"-")</f>
        <v>1.4492753623188406E-2</v>
      </c>
      <c r="AI614" s="52">
        <v>5562121</v>
      </c>
      <c r="AJ614" s="52">
        <v>2</v>
      </c>
      <c r="AK614" s="52">
        <f t="shared" si="230"/>
        <v>2781060.5</v>
      </c>
      <c r="AL614" s="52">
        <f t="shared" si="231"/>
        <v>2781060.5</v>
      </c>
      <c r="AM614" s="10">
        <f t="shared" si="232"/>
        <v>1</v>
      </c>
      <c r="AN614" s="110">
        <v>0</v>
      </c>
      <c r="AO614" s="196">
        <f>IFERROR(AN614/AN616,"-")</f>
        <v>0</v>
      </c>
      <c r="AP614" s="52">
        <v>0</v>
      </c>
      <c r="AQ614" s="52">
        <v>0</v>
      </c>
      <c r="AR614" s="52" t="str">
        <f t="shared" si="233"/>
        <v>-</v>
      </c>
      <c r="AS614" s="52" t="str">
        <f t="shared" si="234"/>
        <v>-</v>
      </c>
      <c r="AT614" s="10" t="str">
        <f t="shared" si="235"/>
        <v>-</v>
      </c>
      <c r="AU614" s="110">
        <v>4</v>
      </c>
      <c r="AV614" s="196">
        <f>IFERROR(AU614/AU616,"-")</f>
        <v>0.23529411764705882</v>
      </c>
      <c r="AW614" s="52">
        <v>11037690</v>
      </c>
      <c r="AX614" s="52">
        <v>4</v>
      </c>
      <c r="AY614" s="52">
        <f t="shared" si="236"/>
        <v>2759422.5</v>
      </c>
      <c r="AZ614" s="52">
        <f t="shared" si="237"/>
        <v>2759422.5</v>
      </c>
      <c r="BA614" s="10">
        <f t="shared" si="238"/>
        <v>1</v>
      </c>
      <c r="BB614" s="110">
        <v>2</v>
      </c>
      <c r="BC614" s="196">
        <f>IFERROR(BB614/BB616,"-")</f>
        <v>1.2658227848101266E-2</v>
      </c>
      <c r="BD614" s="52">
        <v>3484970</v>
      </c>
      <c r="BE614" s="52">
        <v>1</v>
      </c>
      <c r="BF614" s="52">
        <f t="shared" si="239"/>
        <v>1742485</v>
      </c>
      <c r="BG614" s="52">
        <f t="shared" si="240"/>
        <v>3484970</v>
      </c>
      <c r="BH614" s="10">
        <f t="shared" si="241"/>
        <v>0.5</v>
      </c>
      <c r="BJ614" s="59"/>
    </row>
    <row r="615" spans="2:62" s="8" customFormat="1">
      <c r="B615" s="404"/>
      <c r="C615" s="407"/>
      <c r="D615" s="108" t="s">
        <v>136</v>
      </c>
      <c r="E615" s="303">
        <v>0</v>
      </c>
      <c r="F615" s="197">
        <f>IFERROR(E615/E616,"-")</f>
        <v>0</v>
      </c>
      <c r="G615" s="98">
        <v>0</v>
      </c>
      <c r="H615" s="98">
        <v>0</v>
      </c>
      <c r="I615" s="98" t="str">
        <f t="shared" si="242"/>
        <v>-</v>
      </c>
      <c r="J615" s="98" t="str">
        <f t="shared" si="219"/>
        <v>-</v>
      </c>
      <c r="K615" s="26" t="str">
        <f t="shared" si="220"/>
        <v>-</v>
      </c>
      <c r="L615" s="303">
        <v>0</v>
      </c>
      <c r="M615" s="197">
        <f>IFERROR(L615/L616,"-")</f>
        <v>0</v>
      </c>
      <c r="N615" s="98">
        <v>0</v>
      </c>
      <c r="O615" s="98">
        <v>0</v>
      </c>
      <c r="P615" s="98" t="str">
        <f t="shared" si="221"/>
        <v>-</v>
      </c>
      <c r="Q615" s="98" t="str">
        <f t="shared" si="222"/>
        <v>-</v>
      </c>
      <c r="R615" s="26" t="str">
        <f t="shared" si="223"/>
        <v>-</v>
      </c>
      <c r="S615" s="303">
        <v>0</v>
      </c>
      <c r="T615" s="197">
        <f>IFERROR(S615/S616,"-")</f>
        <v>0</v>
      </c>
      <c r="U615" s="98">
        <v>0</v>
      </c>
      <c r="V615" s="98">
        <v>0</v>
      </c>
      <c r="W615" s="98" t="str">
        <f t="shared" si="224"/>
        <v>-</v>
      </c>
      <c r="X615" s="98" t="str">
        <f t="shared" si="225"/>
        <v>-</v>
      </c>
      <c r="Y615" s="26" t="str">
        <f t="shared" si="226"/>
        <v>-</v>
      </c>
      <c r="Z615" s="303">
        <v>0</v>
      </c>
      <c r="AA615" s="197">
        <f>IFERROR(Z615/Z616,"-")</f>
        <v>0</v>
      </c>
      <c r="AB615" s="98">
        <v>0</v>
      </c>
      <c r="AC615" s="98">
        <v>0</v>
      </c>
      <c r="AD615" s="98" t="str">
        <f t="shared" si="227"/>
        <v>-</v>
      </c>
      <c r="AE615" s="98" t="str">
        <f t="shared" si="228"/>
        <v>-</v>
      </c>
      <c r="AF615" s="26" t="str">
        <f t="shared" si="229"/>
        <v>-</v>
      </c>
      <c r="AG615" s="303">
        <v>0</v>
      </c>
      <c r="AH615" s="197">
        <f>IFERROR(AG615/AG616,"-")</f>
        <v>0</v>
      </c>
      <c r="AI615" s="98">
        <v>0</v>
      </c>
      <c r="AJ615" s="98">
        <v>0</v>
      </c>
      <c r="AK615" s="98" t="str">
        <f t="shared" si="230"/>
        <v>-</v>
      </c>
      <c r="AL615" s="98" t="str">
        <f t="shared" si="231"/>
        <v>-</v>
      </c>
      <c r="AM615" s="26" t="str">
        <f t="shared" si="232"/>
        <v>-</v>
      </c>
      <c r="AN615" s="303">
        <v>0</v>
      </c>
      <c r="AO615" s="197">
        <f>IFERROR(AN615/AN616,"-")</f>
        <v>0</v>
      </c>
      <c r="AP615" s="98">
        <v>0</v>
      </c>
      <c r="AQ615" s="98">
        <v>0</v>
      </c>
      <c r="AR615" s="98" t="str">
        <f t="shared" si="233"/>
        <v>-</v>
      </c>
      <c r="AS615" s="98" t="str">
        <f t="shared" si="234"/>
        <v>-</v>
      </c>
      <c r="AT615" s="26" t="str">
        <f t="shared" si="235"/>
        <v>-</v>
      </c>
      <c r="AU615" s="303">
        <v>0</v>
      </c>
      <c r="AV615" s="197">
        <f>IFERROR(AU615/AU616,"-")</f>
        <v>0</v>
      </c>
      <c r="AW615" s="98">
        <v>0</v>
      </c>
      <c r="AX615" s="98">
        <v>0</v>
      </c>
      <c r="AY615" s="98" t="str">
        <f t="shared" si="236"/>
        <v>-</v>
      </c>
      <c r="AZ615" s="98" t="str">
        <f t="shared" si="237"/>
        <v>-</v>
      </c>
      <c r="BA615" s="26" t="str">
        <f t="shared" si="238"/>
        <v>-</v>
      </c>
      <c r="BB615" s="303">
        <v>0</v>
      </c>
      <c r="BC615" s="197">
        <f>IFERROR(BB615/BB616,"-")</f>
        <v>0</v>
      </c>
      <c r="BD615" s="98">
        <v>0</v>
      </c>
      <c r="BE615" s="98">
        <v>0</v>
      </c>
      <c r="BF615" s="98" t="str">
        <f t="shared" si="239"/>
        <v>-</v>
      </c>
      <c r="BG615" s="98" t="str">
        <f t="shared" si="240"/>
        <v>-</v>
      </c>
      <c r="BH615" s="26" t="str">
        <f t="shared" si="241"/>
        <v>-</v>
      </c>
      <c r="BJ615" s="59"/>
    </row>
    <row r="616" spans="2:62" s="8" customFormat="1">
      <c r="B616" s="405"/>
      <c r="C616" s="408"/>
      <c r="D616" s="221" t="s">
        <v>64</v>
      </c>
      <c r="E616" s="111">
        <f>SUM(E608:E615)</f>
        <v>38</v>
      </c>
      <c r="F616" s="198">
        <f>IFERROR(E616/E616,"-")</f>
        <v>1</v>
      </c>
      <c r="G616" s="99">
        <f>SUM(G608:G615)</f>
        <v>15246142</v>
      </c>
      <c r="H616" s="99">
        <f>SUM(H608:H615)</f>
        <v>13</v>
      </c>
      <c r="I616" s="99">
        <f t="shared" si="242"/>
        <v>401214.26315789472</v>
      </c>
      <c r="J616" s="99">
        <f t="shared" si="219"/>
        <v>1172780.1538461538</v>
      </c>
      <c r="K616" s="87">
        <f t="shared" si="220"/>
        <v>0.34210526315789475</v>
      </c>
      <c r="L616" s="111">
        <f>SUM(L608:L615)</f>
        <v>354</v>
      </c>
      <c r="M616" s="198">
        <f>IFERROR(L616/L616,"-")</f>
        <v>1</v>
      </c>
      <c r="N616" s="99">
        <f>SUM(N608:N615)</f>
        <v>46431215</v>
      </c>
      <c r="O616" s="99">
        <f>SUM(O608:O615)</f>
        <v>49</v>
      </c>
      <c r="P616" s="99">
        <f t="shared" si="221"/>
        <v>131161.62429378531</v>
      </c>
      <c r="Q616" s="99">
        <f t="shared" si="222"/>
        <v>947575.81632653065</v>
      </c>
      <c r="R616" s="87">
        <f t="shared" si="223"/>
        <v>0.1384180790960452</v>
      </c>
      <c r="S616" s="111">
        <f>SUM(S608:S615)</f>
        <v>17</v>
      </c>
      <c r="T616" s="198">
        <f>IFERROR(S616/S616,"-")</f>
        <v>1</v>
      </c>
      <c r="U616" s="99">
        <f>SUM(U608:U615)</f>
        <v>2121011</v>
      </c>
      <c r="V616" s="99">
        <f>SUM(V608:V615)</f>
        <v>2</v>
      </c>
      <c r="W616" s="99">
        <f t="shared" si="224"/>
        <v>124765.35294117648</v>
      </c>
      <c r="X616" s="99">
        <f t="shared" si="225"/>
        <v>1060505.5</v>
      </c>
      <c r="Y616" s="87">
        <f t="shared" si="226"/>
        <v>0.11764705882352941</v>
      </c>
      <c r="Z616" s="111">
        <f>SUM(Z608:Z615)</f>
        <v>30</v>
      </c>
      <c r="AA616" s="198">
        <f>IFERROR(Z616/Z616,"-")</f>
        <v>1</v>
      </c>
      <c r="AB616" s="99">
        <f>SUM(AB608:AB615)</f>
        <v>0</v>
      </c>
      <c r="AC616" s="99">
        <f>SUM(AC608:AC615)</f>
        <v>0</v>
      </c>
      <c r="AD616" s="99">
        <f t="shared" si="227"/>
        <v>0</v>
      </c>
      <c r="AE616" s="99" t="str">
        <f t="shared" si="228"/>
        <v>-</v>
      </c>
      <c r="AF616" s="87">
        <f t="shared" si="229"/>
        <v>0</v>
      </c>
      <c r="AG616" s="111">
        <f>SUM(AG608:AG615)</f>
        <v>138</v>
      </c>
      <c r="AH616" s="198">
        <f>IFERROR(AG616/AG616,"-")</f>
        <v>1</v>
      </c>
      <c r="AI616" s="99">
        <f>SUM(AI608:AI615)</f>
        <v>18971121</v>
      </c>
      <c r="AJ616" s="99">
        <f>SUM(AJ608:AJ615)</f>
        <v>23</v>
      </c>
      <c r="AK616" s="99">
        <f t="shared" si="230"/>
        <v>137471.89130434784</v>
      </c>
      <c r="AL616" s="99">
        <f t="shared" si="231"/>
        <v>824831.34782608692</v>
      </c>
      <c r="AM616" s="87">
        <f t="shared" si="232"/>
        <v>0.16666666666666666</v>
      </c>
      <c r="AN616" s="111">
        <f>SUM(AN608:AN615)</f>
        <v>165</v>
      </c>
      <c r="AO616" s="198">
        <f>IFERROR(AN616/AN616,"-")</f>
        <v>1</v>
      </c>
      <c r="AP616" s="99">
        <f>SUM(AP608:AP615)</f>
        <v>19401160</v>
      </c>
      <c r="AQ616" s="99">
        <f>SUM(AQ608:AQ615)</f>
        <v>21</v>
      </c>
      <c r="AR616" s="99">
        <f t="shared" si="233"/>
        <v>117582.78787878787</v>
      </c>
      <c r="AS616" s="99">
        <f t="shared" si="234"/>
        <v>923864.76190476189</v>
      </c>
      <c r="AT616" s="87">
        <f t="shared" si="235"/>
        <v>0.12727272727272726</v>
      </c>
      <c r="AU616" s="111">
        <f>SUM(AU608:AU615)</f>
        <v>17</v>
      </c>
      <c r="AV616" s="198">
        <f>IFERROR(AU616/AU616,"-")</f>
        <v>1</v>
      </c>
      <c r="AW616" s="99">
        <f>SUM(AW608:AW615)</f>
        <v>28832146</v>
      </c>
      <c r="AX616" s="99">
        <f>SUM(AX608:AX615)</f>
        <v>16</v>
      </c>
      <c r="AY616" s="99">
        <f t="shared" si="236"/>
        <v>1696008.5882352942</v>
      </c>
      <c r="AZ616" s="99">
        <f t="shared" si="237"/>
        <v>1802009.125</v>
      </c>
      <c r="BA616" s="87">
        <f t="shared" si="238"/>
        <v>0.94117647058823528</v>
      </c>
      <c r="BB616" s="111">
        <f>SUM(BB608:BB615)</f>
        <v>158</v>
      </c>
      <c r="BC616" s="198">
        <f>IFERROR(BB616/BB616,"-")</f>
        <v>1</v>
      </c>
      <c r="BD616" s="99">
        <f>SUM(BD608:BD615)</f>
        <v>8722000</v>
      </c>
      <c r="BE616" s="99">
        <f>SUM(BE608:BE615)</f>
        <v>10</v>
      </c>
      <c r="BF616" s="99">
        <f t="shared" si="239"/>
        <v>55202.531645569623</v>
      </c>
      <c r="BG616" s="99">
        <f t="shared" si="240"/>
        <v>872200</v>
      </c>
      <c r="BH616" s="87">
        <f t="shared" si="241"/>
        <v>6.3291139240506333E-2</v>
      </c>
      <c r="BJ616" s="59"/>
    </row>
    <row r="617" spans="2:62" s="8" customFormat="1">
      <c r="B617" s="403">
        <v>69</v>
      </c>
      <c r="C617" s="406" t="s">
        <v>46</v>
      </c>
      <c r="D617" s="105" t="s">
        <v>132</v>
      </c>
      <c r="E617" s="109">
        <v>17</v>
      </c>
      <c r="F617" s="194">
        <f>IFERROR(E617/E625,"-")</f>
        <v>0.36170212765957449</v>
      </c>
      <c r="G617" s="195">
        <v>0</v>
      </c>
      <c r="H617" s="195">
        <v>0</v>
      </c>
      <c r="I617" s="195">
        <f t="shared" si="242"/>
        <v>0</v>
      </c>
      <c r="J617" s="195" t="str">
        <f t="shared" si="219"/>
        <v>-</v>
      </c>
      <c r="K617" s="106">
        <f t="shared" si="220"/>
        <v>0</v>
      </c>
      <c r="L617" s="109">
        <v>550</v>
      </c>
      <c r="M617" s="194">
        <f>IFERROR(L617/L625,"-")</f>
        <v>0.79941860465116277</v>
      </c>
      <c r="N617" s="195">
        <v>0</v>
      </c>
      <c r="O617" s="195">
        <v>0</v>
      </c>
      <c r="P617" s="195">
        <f t="shared" si="221"/>
        <v>0</v>
      </c>
      <c r="Q617" s="195" t="str">
        <f t="shared" si="222"/>
        <v>-</v>
      </c>
      <c r="R617" s="106">
        <f t="shared" si="223"/>
        <v>0</v>
      </c>
      <c r="S617" s="109">
        <v>39</v>
      </c>
      <c r="T617" s="194">
        <f>IFERROR(S617/S625,"-")</f>
        <v>0.82978723404255317</v>
      </c>
      <c r="U617" s="195">
        <v>0</v>
      </c>
      <c r="V617" s="195">
        <v>0</v>
      </c>
      <c r="W617" s="195">
        <f t="shared" si="224"/>
        <v>0</v>
      </c>
      <c r="X617" s="195" t="str">
        <f t="shared" si="225"/>
        <v>-</v>
      </c>
      <c r="Y617" s="106">
        <f t="shared" si="226"/>
        <v>0</v>
      </c>
      <c r="Z617" s="109">
        <v>100</v>
      </c>
      <c r="AA617" s="194">
        <f>IFERROR(Z617/Z625,"-")</f>
        <v>0.95238095238095233</v>
      </c>
      <c r="AB617" s="195">
        <v>0</v>
      </c>
      <c r="AC617" s="195">
        <v>0</v>
      </c>
      <c r="AD617" s="195">
        <f t="shared" si="227"/>
        <v>0</v>
      </c>
      <c r="AE617" s="195" t="str">
        <f t="shared" si="228"/>
        <v>-</v>
      </c>
      <c r="AF617" s="106">
        <f t="shared" si="229"/>
        <v>0</v>
      </c>
      <c r="AG617" s="109">
        <v>131</v>
      </c>
      <c r="AH617" s="194">
        <f>IFERROR(AG617/AG625,"-")</f>
        <v>0.72375690607734811</v>
      </c>
      <c r="AI617" s="195">
        <v>0</v>
      </c>
      <c r="AJ617" s="195">
        <v>0</v>
      </c>
      <c r="AK617" s="195">
        <f t="shared" si="230"/>
        <v>0</v>
      </c>
      <c r="AL617" s="195" t="str">
        <f t="shared" si="231"/>
        <v>-</v>
      </c>
      <c r="AM617" s="106">
        <f t="shared" si="232"/>
        <v>0</v>
      </c>
      <c r="AN617" s="109">
        <v>280</v>
      </c>
      <c r="AO617" s="194">
        <f>IFERROR(AN617/AN625,"-")</f>
        <v>0.79545454545454541</v>
      </c>
      <c r="AP617" s="195">
        <v>0</v>
      </c>
      <c r="AQ617" s="195">
        <v>0</v>
      </c>
      <c r="AR617" s="195">
        <f t="shared" si="233"/>
        <v>0</v>
      </c>
      <c r="AS617" s="195" t="str">
        <f t="shared" si="234"/>
        <v>-</v>
      </c>
      <c r="AT617" s="106">
        <f t="shared" si="235"/>
        <v>0</v>
      </c>
      <c r="AU617" s="109">
        <v>0</v>
      </c>
      <c r="AV617" s="194">
        <f>IFERROR(AU617/AU625,"-")</f>
        <v>0</v>
      </c>
      <c r="AW617" s="195">
        <v>0</v>
      </c>
      <c r="AX617" s="195">
        <v>0</v>
      </c>
      <c r="AY617" s="195" t="str">
        <f t="shared" si="236"/>
        <v>-</v>
      </c>
      <c r="AZ617" s="195" t="str">
        <f t="shared" si="237"/>
        <v>-</v>
      </c>
      <c r="BA617" s="106" t="str">
        <f t="shared" si="238"/>
        <v>-</v>
      </c>
      <c r="BB617" s="109">
        <v>489</v>
      </c>
      <c r="BC617" s="194">
        <f>IFERROR(BB617/BB625,"-")</f>
        <v>0.93857965451055658</v>
      </c>
      <c r="BD617" s="195">
        <v>0</v>
      </c>
      <c r="BE617" s="195">
        <v>0</v>
      </c>
      <c r="BF617" s="195">
        <f t="shared" si="239"/>
        <v>0</v>
      </c>
      <c r="BG617" s="195" t="str">
        <f t="shared" si="240"/>
        <v>-</v>
      </c>
      <c r="BH617" s="106">
        <f t="shared" si="241"/>
        <v>0</v>
      </c>
      <c r="BJ617" s="59"/>
    </row>
    <row r="618" spans="2:62" s="8" customFormat="1">
      <c r="B618" s="404"/>
      <c r="C618" s="407"/>
      <c r="D618" s="105" t="s">
        <v>129</v>
      </c>
      <c r="E618" s="110">
        <v>4</v>
      </c>
      <c r="F618" s="196">
        <f>IFERROR(E618/E625,"-")</f>
        <v>8.5106382978723402E-2</v>
      </c>
      <c r="G618" s="52">
        <v>703466</v>
      </c>
      <c r="H618" s="52">
        <v>2</v>
      </c>
      <c r="I618" s="52">
        <f t="shared" si="242"/>
        <v>175866.5</v>
      </c>
      <c r="J618" s="52">
        <f t="shared" si="219"/>
        <v>351733</v>
      </c>
      <c r="K618" s="10">
        <f t="shared" si="220"/>
        <v>0.5</v>
      </c>
      <c r="L618" s="110">
        <v>45</v>
      </c>
      <c r="M618" s="196">
        <f>IFERROR(L618/L625,"-")</f>
        <v>6.5406976744186052E-2</v>
      </c>
      <c r="N618" s="52">
        <v>2202403</v>
      </c>
      <c r="O618" s="52">
        <v>14</v>
      </c>
      <c r="P618" s="52">
        <f t="shared" si="221"/>
        <v>48942.288888888892</v>
      </c>
      <c r="Q618" s="52">
        <f t="shared" si="222"/>
        <v>157314.5</v>
      </c>
      <c r="R618" s="10">
        <f t="shared" si="223"/>
        <v>0.31111111111111112</v>
      </c>
      <c r="S618" s="110">
        <v>4</v>
      </c>
      <c r="T618" s="196">
        <f>IFERROR(S618/S625,"-")</f>
        <v>8.5106382978723402E-2</v>
      </c>
      <c r="U618" s="52">
        <v>0</v>
      </c>
      <c r="V618" s="52">
        <v>0</v>
      </c>
      <c r="W618" s="52">
        <f t="shared" si="224"/>
        <v>0</v>
      </c>
      <c r="X618" s="52" t="str">
        <f t="shared" si="225"/>
        <v>-</v>
      </c>
      <c r="Y618" s="10">
        <f t="shared" si="226"/>
        <v>0</v>
      </c>
      <c r="Z618" s="110">
        <v>1</v>
      </c>
      <c r="AA618" s="196">
        <f>IFERROR(Z618/Z625,"-")</f>
        <v>9.5238095238095247E-3</v>
      </c>
      <c r="AB618" s="52">
        <v>0</v>
      </c>
      <c r="AC618" s="52">
        <v>0</v>
      </c>
      <c r="AD618" s="52">
        <f t="shared" si="227"/>
        <v>0</v>
      </c>
      <c r="AE618" s="52" t="str">
        <f t="shared" si="228"/>
        <v>-</v>
      </c>
      <c r="AF618" s="10">
        <f t="shared" si="229"/>
        <v>0</v>
      </c>
      <c r="AG618" s="110">
        <v>16</v>
      </c>
      <c r="AH618" s="196">
        <f>IFERROR(AG618/AG625,"-")</f>
        <v>8.8397790055248615E-2</v>
      </c>
      <c r="AI618" s="52">
        <v>990630</v>
      </c>
      <c r="AJ618" s="52">
        <v>8</v>
      </c>
      <c r="AK618" s="52">
        <f t="shared" si="230"/>
        <v>61914.375</v>
      </c>
      <c r="AL618" s="52">
        <f t="shared" si="231"/>
        <v>123828.75</v>
      </c>
      <c r="AM618" s="10">
        <f t="shared" si="232"/>
        <v>0.5</v>
      </c>
      <c r="AN618" s="110">
        <v>24</v>
      </c>
      <c r="AO618" s="196">
        <f>IFERROR(AN618/AN625,"-")</f>
        <v>6.8181818181818177E-2</v>
      </c>
      <c r="AP618" s="52">
        <v>1211773</v>
      </c>
      <c r="AQ618" s="52">
        <v>6</v>
      </c>
      <c r="AR618" s="52">
        <f t="shared" si="233"/>
        <v>50490.541666666664</v>
      </c>
      <c r="AS618" s="52">
        <f t="shared" si="234"/>
        <v>201962.16666666666</v>
      </c>
      <c r="AT618" s="10">
        <f t="shared" si="235"/>
        <v>0.25</v>
      </c>
      <c r="AU618" s="110">
        <v>0</v>
      </c>
      <c r="AV618" s="196">
        <f>IFERROR(AU618/AU625,"-")</f>
        <v>0</v>
      </c>
      <c r="AW618" s="52">
        <v>0</v>
      </c>
      <c r="AX618" s="52">
        <v>0</v>
      </c>
      <c r="AY618" s="52" t="str">
        <f t="shared" si="236"/>
        <v>-</v>
      </c>
      <c r="AZ618" s="52" t="str">
        <f t="shared" si="237"/>
        <v>-</v>
      </c>
      <c r="BA618" s="10" t="str">
        <f t="shared" si="238"/>
        <v>-</v>
      </c>
      <c r="BB618" s="110">
        <v>9</v>
      </c>
      <c r="BC618" s="196">
        <f>IFERROR(BB618/BB625,"-")</f>
        <v>1.7274472168905951E-2</v>
      </c>
      <c r="BD618" s="52">
        <v>507684</v>
      </c>
      <c r="BE618" s="52">
        <v>3</v>
      </c>
      <c r="BF618" s="52">
        <f t="shared" si="239"/>
        <v>56409.333333333336</v>
      </c>
      <c r="BG618" s="52">
        <f t="shared" si="240"/>
        <v>169228</v>
      </c>
      <c r="BH618" s="10">
        <f t="shared" si="241"/>
        <v>0.33333333333333331</v>
      </c>
      <c r="BJ618" s="59"/>
    </row>
    <row r="619" spans="2:62" s="8" customFormat="1">
      <c r="B619" s="404"/>
      <c r="C619" s="407"/>
      <c r="D619" s="105" t="s">
        <v>130</v>
      </c>
      <c r="E619" s="110">
        <v>12</v>
      </c>
      <c r="F619" s="196">
        <f>IFERROR(E619/E625,"-")</f>
        <v>0.25531914893617019</v>
      </c>
      <c r="G619" s="52">
        <v>1916066</v>
      </c>
      <c r="H619" s="52">
        <v>5</v>
      </c>
      <c r="I619" s="52">
        <f t="shared" si="242"/>
        <v>159672.16666666666</v>
      </c>
      <c r="J619" s="52">
        <f t="shared" si="219"/>
        <v>383213.2</v>
      </c>
      <c r="K619" s="10">
        <f t="shared" si="220"/>
        <v>0.41666666666666669</v>
      </c>
      <c r="L619" s="110">
        <v>29</v>
      </c>
      <c r="M619" s="196">
        <f>IFERROR(L619/L625,"-")</f>
        <v>4.2151162790697673E-2</v>
      </c>
      <c r="N619" s="52">
        <v>5111226</v>
      </c>
      <c r="O619" s="52">
        <v>14</v>
      </c>
      <c r="P619" s="52">
        <f t="shared" si="221"/>
        <v>176249.1724137931</v>
      </c>
      <c r="Q619" s="52">
        <f t="shared" si="222"/>
        <v>365087.57142857142</v>
      </c>
      <c r="R619" s="10">
        <f t="shared" si="223"/>
        <v>0.48275862068965519</v>
      </c>
      <c r="S619" s="110">
        <v>0</v>
      </c>
      <c r="T619" s="196">
        <f>IFERROR(S619/S625,"-")</f>
        <v>0</v>
      </c>
      <c r="U619" s="52">
        <v>0</v>
      </c>
      <c r="V619" s="52">
        <v>0</v>
      </c>
      <c r="W619" s="52" t="str">
        <f t="shared" si="224"/>
        <v>-</v>
      </c>
      <c r="X619" s="52" t="str">
        <f t="shared" si="225"/>
        <v>-</v>
      </c>
      <c r="Y619" s="10" t="str">
        <f t="shared" si="226"/>
        <v>-</v>
      </c>
      <c r="Z619" s="110">
        <v>1</v>
      </c>
      <c r="AA619" s="196">
        <f>IFERROR(Z619/Z625,"-")</f>
        <v>9.5238095238095247E-3</v>
      </c>
      <c r="AB619" s="52">
        <v>0</v>
      </c>
      <c r="AC619" s="52">
        <v>0</v>
      </c>
      <c r="AD619" s="52">
        <f t="shared" si="227"/>
        <v>0</v>
      </c>
      <c r="AE619" s="52" t="str">
        <f t="shared" si="228"/>
        <v>-</v>
      </c>
      <c r="AF619" s="10">
        <f t="shared" si="229"/>
        <v>0</v>
      </c>
      <c r="AG619" s="110">
        <v>13</v>
      </c>
      <c r="AH619" s="196">
        <f>IFERROR(AG619/AG625,"-")</f>
        <v>7.18232044198895E-2</v>
      </c>
      <c r="AI619" s="52">
        <v>3369628</v>
      </c>
      <c r="AJ619" s="52">
        <v>8</v>
      </c>
      <c r="AK619" s="52">
        <f t="shared" si="230"/>
        <v>259202.15384615384</v>
      </c>
      <c r="AL619" s="52">
        <f t="shared" si="231"/>
        <v>421203.5</v>
      </c>
      <c r="AM619" s="10">
        <f t="shared" si="232"/>
        <v>0.61538461538461542</v>
      </c>
      <c r="AN619" s="110">
        <v>15</v>
      </c>
      <c r="AO619" s="196">
        <f>IFERROR(AN619/AN625,"-")</f>
        <v>4.261363636363636E-2</v>
      </c>
      <c r="AP619" s="52">
        <v>1741598</v>
      </c>
      <c r="AQ619" s="52">
        <v>6</v>
      </c>
      <c r="AR619" s="52">
        <f t="shared" si="233"/>
        <v>116106.53333333334</v>
      </c>
      <c r="AS619" s="52">
        <f t="shared" si="234"/>
        <v>290266.33333333331</v>
      </c>
      <c r="AT619" s="10">
        <f t="shared" si="235"/>
        <v>0.4</v>
      </c>
      <c r="AU619" s="110">
        <v>0</v>
      </c>
      <c r="AV619" s="196">
        <f>IFERROR(AU619/AU625,"-")</f>
        <v>0</v>
      </c>
      <c r="AW619" s="52">
        <v>0</v>
      </c>
      <c r="AX619" s="52">
        <v>0</v>
      </c>
      <c r="AY619" s="52" t="str">
        <f t="shared" si="236"/>
        <v>-</v>
      </c>
      <c r="AZ619" s="52" t="str">
        <f t="shared" si="237"/>
        <v>-</v>
      </c>
      <c r="BA619" s="10" t="str">
        <f t="shared" si="238"/>
        <v>-</v>
      </c>
      <c r="BB619" s="110">
        <v>8</v>
      </c>
      <c r="BC619" s="196">
        <f>IFERROR(BB619/BB625,"-")</f>
        <v>1.5355086372360844E-2</v>
      </c>
      <c r="BD619" s="52">
        <v>750579</v>
      </c>
      <c r="BE619" s="52">
        <v>3</v>
      </c>
      <c r="BF619" s="52">
        <f t="shared" si="239"/>
        <v>93822.375</v>
      </c>
      <c r="BG619" s="52">
        <f t="shared" si="240"/>
        <v>250193</v>
      </c>
      <c r="BH619" s="10">
        <f t="shared" si="241"/>
        <v>0.375</v>
      </c>
      <c r="BJ619" s="59"/>
    </row>
    <row r="620" spans="2:62" s="8" customFormat="1">
      <c r="B620" s="404"/>
      <c r="C620" s="407"/>
      <c r="D620" s="105" t="s">
        <v>131</v>
      </c>
      <c r="E620" s="109">
        <v>5</v>
      </c>
      <c r="F620" s="194">
        <f>IFERROR(E620/E625,"-")</f>
        <v>0.10638297872340426</v>
      </c>
      <c r="G620" s="195">
        <v>3833288</v>
      </c>
      <c r="H620" s="195">
        <v>4</v>
      </c>
      <c r="I620" s="195">
        <f t="shared" si="242"/>
        <v>766657.6</v>
      </c>
      <c r="J620" s="195">
        <f t="shared" si="219"/>
        <v>958322</v>
      </c>
      <c r="K620" s="106">
        <f t="shared" si="220"/>
        <v>0.8</v>
      </c>
      <c r="L620" s="109">
        <v>23</v>
      </c>
      <c r="M620" s="194">
        <f>IFERROR(L620/L625,"-")</f>
        <v>3.3430232558139532E-2</v>
      </c>
      <c r="N620" s="195">
        <v>17226962</v>
      </c>
      <c r="O620" s="195">
        <v>16</v>
      </c>
      <c r="P620" s="195">
        <f t="shared" si="221"/>
        <v>748998.34782608692</v>
      </c>
      <c r="Q620" s="195">
        <f t="shared" si="222"/>
        <v>1076685.125</v>
      </c>
      <c r="R620" s="106">
        <f t="shared" si="223"/>
        <v>0.69565217391304346</v>
      </c>
      <c r="S620" s="109">
        <v>4</v>
      </c>
      <c r="T620" s="194">
        <f>IFERROR(S620/S625,"-")</f>
        <v>8.5106382978723402E-2</v>
      </c>
      <c r="U620" s="195">
        <v>1181069</v>
      </c>
      <c r="V620" s="195">
        <v>3</v>
      </c>
      <c r="W620" s="195">
        <f t="shared" si="224"/>
        <v>295267.25</v>
      </c>
      <c r="X620" s="195">
        <f t="shared" si="225"/>
        <v>393689.66666666669</v>
      </c>
      <c r="Y620" s="106">
        <f t="shared" si="226"/>
        <v>0.75</v>
      </c>
      <c r="Z620" s="109">
        <v>3</v>
      </c>
      <c r="AA620" s="194">
        <f>IFERROR(Z620/Z625,"-")</f>
        <v>2.8571428571428571E-2</v>
      </c>
      <c r="AB620" s="195">
        <v>941899</v>
      </c>
      <c r="AC620" s="195">
        <v>1</v>
      </c>
      <c r="AD620" s="195">
        <f t="shared" si="227"/>
        <v>313966.33333333331</v>
      </c>
      <c r="AE620" s="195">
        <f t="shared" si="228"/>
        <v>941899</v>
      </c>
      <c r="AF620" s="106">
        <f t="shared" si="229"/>
        <v>0.33333333333333331</v>
      </c>
      <c r="AG620" s="109">
        <v>7</v>
      </c>
      <c r="AH620" s="194">
        <f>IFERROR(AG620/AG625,"-")</f>
        <v>3.8674033149171269E-2</v>
      </c>
      <c r="AI620" s="195">
        <v>6597166</v>
      </c>
      <c r="AJ620" s="195">
        <v>6</v>
      </c>
      <c r="AK620" s="195">
        <f t="shared" si="230"/>
        <v>942452.28571428568</v>
      </c>
      <c r="AL620" s="195">
        <f t="shared" si="231"/>
        <v>1099527.6666666667</v>
      </c>
      <c r="AM620" s="106">
        <f t="shared" si="232"/>
        <v>0.8571428571428571</v>
      </c>
      <c r="AN620" s="109">
        <v>9</v>
      </c>
      <c r="AO620" s="194">
        <f>IFERROR(AN620/AN625,"-")</f>
        <v>2.556818181818182E-2</v>
      </c>
      <c r="AP620" s="195">
        <v>8506828</v>
      </c>
      <c r="AQ620" s="195">
        <v>6</v>
      </c>
      <c r="AR620" s="195">
        <f t="shared" si="233"/>
        <v>945203.11111111112</v>
      </c>
      <c r="AS620" s="195">
        <f t="shared" si="234"/>
        <v>1417804.6666666667</v>
      </c>
      <c r="AT620" s="106">
        <f t="shared" si="235"/>
        <v>0.66666666666666663</v>
      </c>
      <c r="AU620" s="109">
        <v>0</v>
      </c>
      <c r="AV620" s="194">
        <f>IFERROR(AU620/AU625,"-")</f>
        <v>0</v>
      </c>
      <c r="AW620" s="195">
        <v>0</v>
      </c>
      <c r="AX620" s="195">
        <v>0</v>
      </c>
      <c r="AY620" s="195" t="str">
        <f t="shared" si="236"/>
        <v>-</v>
      </c>
      <c r="AZ620" s="195" t="str">
        <f t="shared" si="237"/>
        <v>-</v>
      </c>
      <c r="BA620" s="106" t="str">
        <f t="shared" si="238"/>
        <v>-</v>
      </c>
      <c r="BB620" s="109">
        <v>9</v>
      </c>
      <c r="BC620" s="194">
        <f>IFERROR(BB620/BB625,"-")</f>
        <v>1.7274472168905951E-2</v>
      </c>
      <c r="BD620" s="195">
        <v>4465626</v>
      </c>
      <c r="BE620" s="195">
        <v>7</v>
      </c>
      <c r="BF620" s="195">
        <f t="shared" si="239"/>
        <v>496180.66666666669</v>
      </c>
      <c r="BG620" s="195">
        <f t="shared" si="240"/>
        <v>637946.57142857148</v>
      </c>
      <c r="BH620" s="106">
        <f t="shared" si="241"/>
        <v>0.77777777777777779</v>
      </c>
      <c r="BJ620" s="59"/>
    </row>
    <row r="621" spans="2:62" s="8" customFormat="1">
      <c r="B621" s="404"/>
      <c r="C621" s="407"/>
      <c r="D621" s="105" t="s">
        <v>133</v>
      </c>
      <c r="E621" s="110">
        <v>4</v>
      </c>
      <c r="F621" s="196">
        <f>IFERROR(E621/E625,"-")</f>
        <v>8.5106382978723402E-2</v>
      </c>
      <c r="G621" s="52">
        <v>3752450</v>
      </c>
      <c r="H621" s="52">
        <v>4</v>
      </c>
      <c r="I621" s="52">
        <f t="shared" si="242"/>
        <v>938112.5</v>
      </c>
      <c r="J621" s="52">
        <f t="shared" si="219"/>
        <v>938112.5</v>
      </c>
      <c r="K621" s="10">
        <f t="shared" si="220"/>
        <v>1</v>
      </c>
      <c r="L621" s="110">
        <v>20</v>
      </c>
      <c r="M621" s="196">
        <f>IFERROR(L621/L625,"-")</f>
        <v>2.9069767441860465E-2</v>
      </c>
      <c r="N621" s="52">
        <v>19468685</v>
      </c>
      <c r="O621" s="52">
        <v>18</v>
      </c>
      <c r="P621" s="52">
        <f t="shared" si="221"/>
        <v>973434.25</v>
      </c>
      <c r="Q621" s="52">
        <f t="shared" si="222"/>
        <v>1081593.611111111</v>
      </c>
      <c r="R621" s="10">
        <f t="shared" si="223"/>
        <v>0.9</v>
      </c>
      <c r="S621" s="110">
        <v>0</v>
      </c>
      <c r="T621" s="196">
        <f>IFERROR(S621/S625,"-")</f>
        <v>0</v>
      </c>
      <c r="U621" s="52">
        <v>0</v>
      </c>
      <c r="V621" s="52">
        <v>0</v>
      </c>
      <c r="W621" s="52" t="str">
        <f t="shared" si="224"/>
        <v>-</v>
      </c>
      <c r="X621" s="52" t="str">
        <f t="shared" si="225"/>
        <v>-</v>
      </c>
      <c r="Y621" s="10" t="str">
        <f t="shared" si="226"/>
        <v>-</v>
      </c>
      <c r="Z621" s="110">
        <v>0</v>
      </c>
      <c r="AA621" s="196">
        <f>IFERROR(Z621/Z625,"-")</f>
        <v>0</v>
      </c>
      <c r="AB621" s="52">
        <v>0</v>
      </c>
      <c r="AC621" s="52">
        <v>0</v>
      </c>
      <c r="AD621" s="52" t="str">
        <f t="shared" si="227"/>
        <v>-</v>
      </c>
      <c r="AE621" s="52" t="str">
        <f t="shared" si="228"/>
        <v>-</v>
      </c>
      <c r="AF621" s="10" t="str">
        <f t="shared" si="229"/>
        <v>-</v>
      </c>
      <c r="AG621" s="110">
        <v>9</v>
      </c>
      <c r="AH621" s="196">
        <f>IFERROR(AG621/AG625,"-")</f>
        <v>4.9723756906077346E-2</v>
      </c>
      <c r="AI621" s="52">
        <v>10300457</v>
      </c>
      <c r="AJ621" s="52">
        <v>9</v>
      </c>
      <c r="AK621" s="52">
        <f t="shared" si="230"/>
        <v>1144495.2222222222</v>
      </c>
      <c r="AL621" s="52">
        <f t="shared" si="231"/>
        <v>1144495.2222222222</v>
      </c>
      <c r="AM621" s="10">
        <f t="shared" si="232"/>
        <v>1</v>
      </c>
      <c r="AN621" s="110">
        <v>10</v>
      </c>
      <c r="AO621" s="196">
        <f>IFERROR(AN621/AN625,"-")</f>
        <v>2.8409090909090908E-2</v>
      </c>
      <c r="AP621" s="52">
        <v>6866944</v>
      </c>
      <c r="AQ621" s="52">
        <v>8</v>
      </c>
      <c r="AR621" s="52">
        <f t="shared" si="233"/>
        <v>686694.40000000002</v>
      </c>
      <c r="AS621" s="52">
        <f t="shared" si="234"/>
        <v>858368</v>
      </c>
      <c r="AT621" s="10">
        <f t="shared" si="235"/>
        <v>0.8</v>
      </c>
      <c r="AU621" s="110">
        <v>20</v>
      </c>
      <c r="AV621" s="196">
        <f>IFERROR(AU621/AU625,"-")</f>
        <v>0.48780487804878048</v>
      </c>
      <c r="AW621" s="52">
        <v>19468685</v>
      </c>
      <c r="AX621" s="52">
        <v>18</v>
      </c>
      <c r="AY621" s="52">
        <f t="shared" si="236"/>
        <v>973434.25</v>
      </c>
      <c r="AZ621" s="52">
        <f t="shared" si="237"/>
        <v>1081593.611111111</v>
      </c>
      <c r="BA621" s="10">
        <f t="shared" si="238"/>
        <v>0.9</v>
      </c>
      <c r="BB621" s="110">
        <v>4</v>
      </c>
      <c r="BC621" s="196">
        <f>IFERROR(BB621/BB625,"-")</f>
        <v>7.677543186180422E-3</v>
      </c>
      <c r="BD621" s="52">
        <v>2418001</v>
      </c>
      <c r="BE621" s="52">
        <v>4</v>
      </c>
      <c r="BF621" s="52">
        <f t="shared" si="239"/>
        <v>604500.25</v>
      </c>
      <c r="BG621" s="52">
        <f t="shared" si="240"/>
        <v>604500.25</v>
      </c>
      <c r="BH621" s="10">
        <f t="shared" si="241"/>
        <v>1</v>
      </c>
      <c r="BJ621" s="59"/>
    </row>
    <row r="622" spans="2:62" s="8" customFormat="1">
      <c r="B622" s="404"/>
      <c r="C622" s="407"/>
      <c r="D622" s="105" t="s">
        <v>134</v>
      </c>
      <c r="E622" s="109">
        <v>2</v>
      </c>
      <c r="F622" s="194">
        <f>IFERROR(E622/E625,"-")</f>
        <v>4.2553191489361701E-2</v>
      </c>
      <c r="G622" s="195">
        <v>3671041</v>
      </c>
      <c r="H622" s="195">
        <v>2</v>
      </c>
      <c r="I622" s="195">
        <f t="shared" si="242"/>
        <v>1835520.5</v>
      </c>
      <c r="J622" s="195">
        <f t="shared" si="219"/>
        <v>1835520.5</v>
      </c>
      <c r="K622" s="106">
        <f t="shared" si="220"/>
        <v>1</v>
      </c>
      <c r="L622" s="109">
        <v>13</v>
      </c>
      <c r="M622" s="194">
        <f>IFERROR(L622/L625,"-")</f>
        <v>1.8895348837209301E-2</v>
      </c>
      <c r="N622" s="195">
        <v>15633075</v>
      </c>
      <c r="O622" s="195">
        <v>13</v>
      </c>
      <c r="P622" s="195">
        <f t="shared" si="221"/>
        <v>1202544.2307692308</v>
      </c>
      <c r="Q622" s="195">
        <f t="shared" si="222"/>
        <v>1202544.2307692308</v>
      </c>
      <c r="R622" s="106">
        <f t="shared" si="223"/>
        <v>1</v>
      </c>
      <c r="S622" s="109">
        <v>0</v>
      </c>
      <c r="T622" s="194">
        <f>IFERROR(S622/S625,"-")</f>
        <v>0</v>
      </c>
      <c r="U622" s="195">
        <v>0</v>
      </c>
      <c r="V622" s="195">
        <v>0</v>
      </c>
      <c r="W622" s="195" t="str">
        <f t="shared" si="224"/>
        <v>-</v>
      </c>
      <c r="X622" s="195" t="str">
        <f t="shared" si="225"/>
        <v>-</v>
      </c>
      <c r="Y622" s="106" t="str">
        <f t="shared" si="226"/>
        <v>-</v>
      </c>
      <c r="Z622" s="109">
        <v>0</v>
      </c>
      <c r="AA622" s="194">
        <f>IFERROR(Z622/Z625,"-")</f>
        <v>0</v>
      </c>
      <c r="AB622" s="195">
        <v>0</v>
      </c>
      <c r="AC622" s="195">
        <v>0</v>
      </c>
      <c r="AD622" s="195" t="str">
        <f t="shared" si="227"/>
        <v>-</v>
      </c>
      <c r="AE622" s="195" t="str">
        <f t="shared" si="228"/>
        <v>-</v>
      </c>
      <c r="AF622" s="106" t="str">
        <f t="shared" si="229"/>
        <v>-</v>
      </c>
      <c r="AG622" s="109">
        <v>4</v>
      </c>
      <c r="AH622" s="194">
        <f>IFERROR(AG622/AG625,"-")</f>
        <v>2.2099447513812154E-2</v>
      </c>
      <c r="AI622" s="195">
        <v>2960797</v>
      </c>
      <c r="AJ622" s="195">
        <v>4</v>
      </c>
      <c r="AK622" s="195">
        <f t="shared" si="230"/>
        <v>740199.25</v>
      </c>
      <c r="AL622" s="195">
        <f t="shared" si="231"/>
        <v>740199.25</v>
      </c>
      <c r="AM622" s="106">
        <f t="shared" si="232"/>
        <v>1</v>
      </c>
      <c r="AN622" s="109">
        <v>7</v>
      </c>
      <c r="AO622" s="194">
        <f>IFERROR(AN622/AN625,"-")</f>
        <v>1.9886363636363636E-2</v>
      </c>
      <c r="AP622" s="195">
        <v>6949272</v>
      </c>
      <c r="AQ622" s="195">
        <v>7</v>
      </c>
      <c r="AR622" s="195">
        <f t="shared" si="233"/>
        <v>992753.14285714284</v>
      </c>
      <c r="AS622" s="195">
        <f t="shared" si="234"/>
        <v>992753.14285714284</v>
      </c>
      <c r="AT622" s="106">
        <f t="shared" si="235"/>
        <v>1</v>
      </c>
      <c r="AU622" s="109">
        <v>13</v>
      </c>
      <c r="AV622" s="194">
        <f>IFERROR(AU622/AU625,"-")</f>
        <v>0.31707317073170732</v>
      </c>
      <c r="AW622" s="195">
        <v>15633075</v>
      </c>
      <c r="AX622" s="195">
        <v>13</v>
      </c>
      <c r="AY622" s="195">
        <f t="shared" si="236"/>
        <v>1202544.2307692308</v>
      </c>
      <c r="AZ622" s="195">
        <f t="shared" si="237"/>
        <v>1202544.2307692308</v>
      </c>
      <c r="BA622" s="106">
        <f t="shared" si="238"/>
        <v>1</v>
      </c>
      <c r="BB622" s="109">
        <v>2</v>
      </c>
      <c r="BC622" s="194">
        <f>IFERROR(BB622/BB625,"-")</f>
        <v>3.838771593090211E-3</v>
      </c>
      <c r="BD622" s="195">
        <v>2110892</v>
      </c>
      <c r="BE622" s="195">
        <v>2</v>
      </c>
      <c r="BF622" s="195">
        <f t="shared" si="239"/>
        <v>1055446</v>
      </c>
      <c r="BG622" s="195">
        <f t="shared" si="240"/>
        <v>1055446</v>
      </c>
      <c r="BH622" s="106">
        <f t="shared" si="241"/>
        <v>1</v>
      </c>
      <c r="BJ622" s="59"/>
    </row>
    <row r="623" spans="2:62" s="8" customFormat="1">
      <c r="B623" s="404"/>
      <c r="C623" s="407"/>
      <c r="D623" s="105" t="s">
        <v>135</v>
      </c>
      <c r="E623" s="110">
        <v>2</v>
      </c>
      <c r="F623" s="196">
        <f>IFERROR(E623/E625,"-")</f>
        <v>4.2553191489361701E-2</v>
      </c>
      <c r="G623" s="52">
        <v>1641643</v>
      </c>
      <c r="H623" s="52">
        <v>2</v>
      </c>
      <c r="I623" s="52">
        <f t="shared" si="242"/>
        <v>820821.5</v>
      </c>
      <c r="J623" s="52">
        <f t="shared" si="219"/>
        <v>820821.5</v>
      </c>
      <c r="K623" s="10">
        <f t="shared" si="220"/>
        <v>1</v>
      </c>
      <c r="L623" s="110">
        <v>4</v>
      </c>
      <c r="M623" s="196">
        <f>IFERROR(L623/L625,"-")</f>
        <v>5.8139534883720929E-3</v>
      </c>
      <c r="N623" s="52">
        <v>6391983</v>
      </c>
      <c r="O623" s="52">
        <v>4</v>
      </c>
      <c r="P623" s="52">
        <f t="shared" si="221"/>
        <v>1597995.75</v>
      </c>
      <c r="Q623" s="52">
        <f t="shared" si="222"/>
        <v>1597995.75</v>
      </c>
      <c r="R623" s="10">
        <f t="shared" si="223"/>
        <v>1</v>
      </c>
      <c r="S623" s="110">
        <v>0</v>
      </c>
      <c r="T623" s="196">
        <f>IFERROR(S623/S625,"-")</f>
        <v>0</v>
      </c>
      <c r="U623" s="52">
        <v>0</v>
      </c>
      <c r="V623" s="52">
        <v>0</v>
      </c>
      <c r="W623" s="52" t="str">
        <f t="shared" si="224"/>
        <v>-</v>
      </c>
      <c r="X623" s="52" t="str">
        <f t="shared" si="225"/>
        <v>-</v>
      </c>
      <c r="Y623" s="10" t="str">
        <f t="shared" si="226"/>
        <v>-</v>
      </c>
      <c r="Z623" s="110">
        <v>0</v>
      </c>
      <c r="AA623" s="196">
        <f>IFERROR(Z623/Z625,"-")</f>
        <v>0</v>
      </c>
      <c r="AB623" s="52">
        <v>0</v>
      </c>
      <c r="AC623" s="52">
        <v>0</v>
      </c>
      <c r="AD623" s="52" t="str">
        <f t="shared" si="227"/>
        <v>-</v>
      </c>
      <c r="AE623" s="52" t="str">
        <f t="shared" si="228"/>
        <v>-</v>
      </c>
      <c r="AF623" s="10" t="str">
        <f t="shared" si="229"/>
        <v>-</v>
      </c>
      <c r="AG623" s="110">
        <v>1</v>
      </c>
      <c r="AH623" s="196">
        <f>IFERROR(AG623/AG625,"-")</f>
        <v>5.5248618784530384E-3</v>
      </c>
      <c r="AI623" s="52">
        <v>3735385</v>
      </c>
      <c r="AJ623" s="52">
        <v>1</v>
      </c>
      <c r="AK623" s="52">
        <f t="shared" si="230"/>
        <v>3735385</v>
      </c>
      <c r="AL623" s="52">
        <f t="shared" si="231"/>
        <v>3735385</v>
      </c>
      <c r="AM623" s="10">
        <f t="shared" si="232"/>
        <v>1</v>
      </c>
      <c r="AN623" s="110">
        <v>3</v>
      </c>
      <c r="AO623" s="196">
        <f>IFERROR(AN623/AN625,"-")</f>
        <v>8.5227272727272721E-3</v>
      </c>
      <c r="AP623" s="52">
        <v>2656598</v>
      </c>
      <c r="AQ623" s="52">
        <v>3</v>
      </c>
      <c r="AR623" s="52">
        <f t="shared" si="233"/>
        <v>885532.66666666663</v>
      </c>
      <c r="AS623" s="52">
        <f t="shared" si="234"/>
        <v>885532.66666666663</v>
      </c>
      <c r="AT623" s="10">
        <f t="shared" si="235"/>
        <v>1</v>
      </c>
      <c r="AU623" s="110">
        <v>4</v>
      </c>
      <c r="AV623" s="196">
        <f>IFERROR(AU623/AU625,"-")</f>
        <v>9.7560975609756101E-2</v>
      </c>
      <c r="AW623" s="52">
        <v>6391983</v>
      </c>
      <c r="AX623" s="52">
        <v>4</v>
      </c>
      <c r="AY623" s="52">
        <f t="shared" si="236"/>
        <v>1597995.75</v>
      </c>
      <c r="AZ623" s="52">
        <f t="shared" si="237"/>
        <v>1597995.75</v>
      </c>
      <c r="BA623" s="10">
        <f t="shared" si="238"/>
        <v>1</v>
      </c>
      <c r="BB623" s="110">
        <v>0</v>
      </c>
      <c r="BC623" s="196">
        <f>IFERROR(BB623/BB625,"-")</f>
        <v>0</v>
      </c>
      <c r="BD623" s="52">
        <v>0</v>
      </c>
      <c r="BE623" s="52">
        <v>0</v>
      </c>
      <c r="BF623" s="52" t="str">
        <f t="shared" si="239"/>
        <v>-</v>
      </c>
      <c r="BG623" s="52" t="str">
        <f t="shared" si="240"/>
        <v>-</v>
      </c>
      <c r="BH623" s="10" t="str">
        <f t="shared" si="241"/>
        <v>-</v>
      </c>
      <c r="BJ623" s="59"/>
    </row>
    <row r="624" spans="2:62" s="8" customFormat="1">
      <c r="B624" s="404"/>
      <c r="C624" s="407"/>
      <c r="D624" s="108" t="s">
        <v>136</v>
      </c>
      <c r="E624" s="303">
        <v>1</v>
      </c>
      <c r="F624" s="197">
        <f>IFERROR(E624/E625,"-")</f>
        <v>2.1276595744680851E-2</v>
      </c>
      <c r="G624" s="98">
        <v>1485408</v>
      </c>
      <c r="H624" s="98">
        <v>1</v>
      </c>
      <c r="I624" s="98">
        <f t="shared" si="242"/>
        <v>1485408</v>
      </c>
      <c r="J624" s="98">
        <f t="shared" si="219"/>
        <v>1485408</v>
      </c>
      <c r="K624" s="26">
        <f t="shared" si="220"/>
        <v>1</v>
      </c>
      <c r="L624" s="303">
        <v>4</v>
      </c>
      <c r="M624" s="197">
        <f>IFERROR(L624/L625,"-")</f>
        <v>5.8139534883720929E-3</v>
      </c>
      <c r="N624" s="98">
        <v>14086480</v>
      </c>
      <c r="O624" s="98">
        <v>4</v>
      </c>
      <c r="P624" s="98">
        <f t="shared" si="221"/>
        <v>3521620</v>
      </c>
      <c r="Q624" s="98">
        <f t="shared" si="222"/>
        <v>3521620</v>
      </c>
      <c r="R624" s="26">
        <f t="shared" si="223"/>
        <v>1</v>
      </c>
      <c r="S624" s="303">
        <v>0</v>
      </c>
      <c r="T624" s="197">
        <f>IFERROR(S624/S625,"-")</f>
        <v>0</v>
      </c>
      <c r="U624" s="98">
        <v>0</v>
      </c>
      <c r="V624" s="98">
        <v>0</v>
      </c>
      <c r="W624" s="98" t="str">
        <f t="shared" si="224"/>
        <v>-</v>
      </c>
      <c r="X624" s="98" t="str">
        <f t="shared" si="225"/>
        <v>-</v>
      </c>
      <c r="Y624" s="26" t="str">
        <f t="shared" si="226"/>
        <v>-</v>
      </c>
      <c r="Z624" s="303">
        <v>0</v>
      </c>
      <c r="AA624" s="197">
        <f>IFERROR(Z624/Z625,"-")</f>
        <v>0</v>
      </c>
      <c r="AB624" s="98">
        <v>0</v>
      </c>
      <c r="AC624" s="98">
        <v>0</v>
      </c>
      <c r="AD624" s="98" t="str">
        <f t="shared" si="227"/>
        <v>-</v>
      </c>
      <c r="AE624" s="98" t="str">
        <f t="shared" si="228"/>
        <v>-</v>
      </c>
      <c r="AF624" s="26" t="str">
        <f t="shared" si="229"/>
        <v>-</v>
      </c>
      <c r="AG624" s="303">
        <v>0</v>
      </c>
      <c r="AH624" s="197">
        <f>IFERROR(AG624/AG625,"-")</f>
        <v>0</v>
      </c>
      <c r="AI624" s="98">
        <v>0</v>
      </c>
      <c r="AJ624" s="98">
        <v>0</v>
      </c>
      <c r="AK624" s="98" t="str">
        <f t="shared" si="230"/>
        <v>-</v>
      </c>
      <c r="AL624" s="98" t="str">
        <f t="shared" si="231"/>
        <v>-</v>
      </c>
      <c r="AM624" s="26" t="str">
        <f t="shared" si="232"/>
        <v>-</v>
      </c>
      <c r="AN624" s="303">
        <v>4</v>
      </c>
      <c r="AO624" s="197">
        <f>IFERROR(AN624/AN625,"-")</f>
        <v>1.1363636363636364E-2</v>
      </c>
      <c r="AP624" s="98">
        <v>14086480</v>
      </c>
      <c r="AQ624" s="98">
        <v>4</v>
      </c>
      <c r="AR624" s="98">
        <f t="shared" si="233"/>
        <v>3521620</v>
      </c>
      <c r="AS624" s="98">
        <f t="shared" si="234"/>
        <v>3521620</v>
      </c>
      <c r="AT624" s="26">
        <f t="shared" si="235"/>
        <v>1</v>
      </c>
      <c r="AU624" s="303">
        <v>4</v>
      </c>
      <c r="AV624" s="197">
        <f>IFERROR(AU624/AU625,"-")</f>
        <v>9.7560975609756101E-2</v>
      </c>
      <c r="AW624" s="98">
        <v>14086480</v>
      </c>
      <c r="AX624" s="98">
        <v>4</v>
      </c>
      <c r="AY624" s="98">
        <f t="shared" si="236"/>
        <v>3521620</v>
      </c>
      <c r="AZ624" s="98">
        <f t="shared" si="237"/>
        <v>3521620</v>
      </c>
      <c r="BA624" s="26">
        <f t="shared" si="238"/>
        <v>1</v>
      </c>
      <c r="BB624" s="303">
        <v>0</v>
      </c>
      <c r="BC624" s="197">
        <f>IFERROR(BB624/BB625,"-")</f>
        <v>0</v>
      </c>
      <c r="BD624" s="98">
        <v>0</v>
      </c>
      <c r="BE624" s="98">
        <v>0</v>
      </c>
      <c r="BF624" s="98" t="str">
        <f t="shared" si="239"/>
        <v>-</v>
      </c>
      <c r="BG624" s="98" t="str">
        <f t="shared" si="240"/>
        <v>-</v>
      </c>
      <c r="BH624" s="26" t="str">
        <f t="shared" si="241"/>
        <v>-</v>
      </c>
      <c r="BJ624" s="59"/>
    </row>
    <row r="625" spans="2:62" s="8" customFormat="1">
      <c r="B625" s="405"/>
      <c r="C625" s="408"/>
      <c r="D625" s="221" t="s">
        <v>64</v>
      </c>
      <c r="E625" s="111">
        <f>SUM(E617:E624)</f>
        <v>47</v>
      </c>
      <c r="F625" s="198">
        <f>IFERROR(E625/E625,"-")</f>
        <v>1</v>
      </c>
      <c r="G625" s="99">
        <f>SUM(G617:G624)</f>
        <v>17003362</v>
      </c>
      <c r="H625" s="99">
        <f>SUM(H617:H624)</f>
        <v>20</v>
      </c>
      <c r="I625" s="99">
        <f t="shared" si="242"/>
        <v>361773.6595744681</v>
      </c>
      <c r="J625" s="99">
        <f t="shared" si="219"/>
        <v>850168.1</v>
      </c>
      <c r="K625" s="87">
        <f t="shared" si="220"/>
        <v>0.42553191489361702</v>
      </c>
      <c r="L625" s="111">
        <f>SUM(L617:L624)</f>
        <v>688</v>
      </c>
      <c r="M625" s="198">
        <f>IFERROR(L625/L625,"-")</f>
        <v>1</v>
      </c>
      <c r="N625" s="99">
        <f>SUM(N617:N624)</f>
        <v>80120814</v>
      </c>
      <c r="O625" s="99">
        <f>SUM(O617:O624)</f>
        <v>83</v>
      </c>
      <c r="P625" s="99">
        <f t="shared" si="221"/>
        <v>116454.67151162791</v>
      </c>
      <c r="Q625" s="99">
        <f t="shared" si="222"/>
        <v>965311.01204819279</v>
      </c>
      <c r="R625" s="87">
        <f t="shared" si="223"/>
        <v>0.12063953488372094</v>
      </c>
      <c r="S625" s="111">
        <f>SUM(S617:S624)</f>
        <v>47</v>
      </c>
      <c r="T625" s="198">
        <f>IFERROR(S625/S625,"-")</f>
        <v>1</v>
      </c>
      <c r="U625" s="99">
        <f>SUM(U617:U624)</f>
        <v>1181069</v>
      </c>
      <c r="V625" s="99">
        <f>SUM(V617:V624)</f>
        <v>3</v>
      </c>
      <c r="W625" s="99">
        <f t="shared" si="224"/>
        <v>25129.127659574468</v>
      </c>
      <c r="X625" s="99">
        <f t="shared" si="225"/>
        <v>393689.66666666669</v>
      </c>
      <c r="Y625" s="87">
        <f t="shared" si="226"/>
        <v>6.3829787234042548E-2</v>
      </c>
      <c r="Z625" s="111">
        <f>SUM(Z617:Z624)</f>
        <v>105</v>
      </c>
      <c r="AA625" s="198">
        <f>IFERROR(Z625/Z625,"-")</f>
        <v>1</v>
      </c>
      <c r="AB625" s="99">
        <f>SUM(AB617:AB624)</f>
        <v>941899</v>
      </c>
      <c r="AC625" s="99">
        <f>SUM(AC617:AC624)</f>
        <v>1</v>
      </c>
      <c r="AD625" s="99">
        <f t="shared" si="227"/>
        <v>8970.4666666666672</v>
      </c>
      <c r="AE625" s="99">
        <f t="shared" si="228"/>
        <v>941899</v>
      </c>
      <c r="AF625" s="87">
        <f t="shared" si="229"/>
        <v>9.5238095238095247E-3</v>
      </c>
      <c r="AG625" s="111">
        <f>SUM(AG617:AG624)</f>
        <v>181</v>
      </c>
      <c r="AH625" s="198">
        <f>IFERROR(AG625/AG625,"-")</f>
        <v>1</v>
      </c>
      <c r="AI625" s="99">
        <f>SUM(AI617:AI624)</f>
        <v>27954063</v>
      </c>
      <c r="AJ625" s="99">
        <f>SUM(AJ617:AJ624)</f>
        <v>36</v>
      </c>
      <c r="AK625" s="99">
        <f t="shared" si="230"/>
        <v>154442.33701657457</v>
      </c>
      <c r="AL625" s="99">
        <f t="shared" si="231"/>
        <v>776501.75</v>
      </c>
      <c r="AM625" s="87">
        <f t="shared" si="232"/>
        <v>0.19889502762430938</v>
      </c>
      <c r="AN625" s="111">
        <f>SUM(AN617:AN624)</f>
        <v>352</v>
      </c>
      <c r="AO625" s="198">
        <f>IFERROR(AN625/AN625,"-")</f>
        <v>1</v>
      </c>
      <c r="AP625" s="99">
        <f>SUM(AP617:AP624)</f>
        <v>42019493</v>
      </c>
      <c r="AQ625" s="99">
        <f>SUM(AQ617:AQ624)</f>
        <v>40</v>
      </c>
      <c r="AR625" s="99">
        <f t="shared" si="233"/>
        <v>119373.55965909091</v>
      </c>
      <c r="AS625" s="99">
        <f t="shared" si="234"/>
        <v>1050487.325</v>
      </c>
      <c r="AT625" s="87">
        <f t="shared" si="235"/>
        <v>0.11363636363636363</v>
      </c>
      <c r="AU625" s="111">
        <f>SUM(AU617:AU624)</f>
        <v>41</v>
      </c>
      <c r="AV625" s="198">
        <f>IFERROR(AU625/AU625,"-")</f>
        <v>1</v>
      </c>
      <c r="AW625" s="99">
        <f>SUM(AW617:AW624)</f>
        <v>55580223</v>
      </c>
      <c r="AX625" s="99">
        <f>SUM(AX617:AX624)</f>
        <v>39</v>
      </c>
      <c r="AY625" s="99">
        <f t="shared" si="236"/>
        <v>1355615.1951219512</v>
      </c>
      <c r="AZ625" s="99">
        <f t="shared" si="237"/>
        <v>1425133.923076923</v>
      </c>
      <c r="BA625" s="87">
        <f t="shared" si="238"/>
        <v>0.95121951219512191</v>
      </c>
      <c r="BB625" s="111">
        <f>SUM(BB617:BB624)</f>
        <v>521</v>
      </c>
      <c r="BC625" s="198">
        <f>IFERROR(BB625/BB625,"-")</f>
        <v>1</v>
      </c>
      <c r="BD625" s="99">
        <f>SUM(BD617:BD624)</f>
        <v>10252782</v>
      </c>
      <c r="BE625" s="99">
        <f>SUM(BE617:BE624)</f>
        <v>19</v>
      </c>
      <c r="BF625" s="99">
        <f t="shared" si="239"/>
        <v>19679.044145873322</v>
      </c>
      <c r="BG625" s="99">
        <f t="shared" si="240"/>
        <v>539620.10526315786</v>
      </c>
      <c r="BH625" s="87">
        <f t="shared" si="241"/>
        <v>3.6468330134357005E-2</v>
      </c>
      <c r="BJ625" s="59"/>
    </row>
    <row r="626" spans="2:62" s="8" customFormat="1">
      <c r="B626" s="403">
        <v>70</v>
      </c>
      <c r="C626" s="406" t="s">
        <v>47</v>
      </c>
      <c r="D626" s="105" t="s">
        <v>132</v>
      </c>
      <c r="E626" s="109">
        <v>5</v>
      </c>
      <c r="F626" s="194">
        <f>IFERROR(E626/E634,"-")</f>
        <v>0.5</v>
      </c>
      <c r="G626" s="195">
        <v>0</v>
      </c>
      <c r="H626" s="195">
        <v>0</v>
      </c>
      <c r="I626" s="195">
        <f t="shared" si="242"/>
        <v>0</v>
      </c>
      <c r="J626" s="195" t="str">
        <f t="shared" si="219"/>
        <v>-</v>
      </c>
      <c r="K626" s="106">
        <f t="shared" si="220"/>
        <v>0</v>
      </c>
      <c r="L626" s="109">
        <v>110</v>
      </c>
      <c r="M626" s="194">
        <f>IFERROR(L626/L634,"-")</f>
        <v>0.73333333333333328</v>
      </c>
      <c r="N626" s="195">
        <v>0</v>
      </c>
      <c r="O626" s="195">
        <v>0</v>
      </c>
      <c r="P626" s="195">
        <f t="shared" si="221"/>
        <v>0</v>
      </c>
      <c r="Q626" s="195" t="str">
        <f t="shared" si="222"/>
        <v>-</v>
      </c>
      <c r="R626" s="106">
        <f t="shared" si="223"/>
        <v>0</v>
      </c>
      <c r="S626" s="109">
        <v>9</v>
      </c>
      <c r="T626" s="194">
        <f>IFERROR(S626/S634,"-")</f>
        <v>1</v>
      </c>
      <c r="U626" s="195">
        <v>0</v>
      </c>
      <c r="V626" s="195">
        <v>0</v>
      </c>
      <c r="W626" s="195">
        <f t="shared" si="224"/>
        <v>0</v>
      </c>
      <c r="X626" s="195" t="str">
        <f t="shared" si="225"/>
        <v>-</v>
      </c>
      <c r="Y626" s="106">
        <f t="shared" si="226"/>
        <v>0</v>
      </c>
      <c r="Z626" s="109">
        <v>9</v>
      </c>
      <c r="AA626" s="194">
        <f>IFERROR(Z626/Z634,"-")</f>
        <v>0.81818181818181823</v>
      </c>
      <c r="AB626" s="195">
        <v>0</v>
      </c>
      <c r="AC626" s="195">
        <v>0</v>
      </c>
      <c r="AD626" s="195">
        <f t="shared" si="227"/>
        <v>0</v>
      </c>
      <c r="AE626" s="195" t="str">
        <f t="shared" si="228"/>
        <v>-</v>
      </c>
      <c r="AF626" s="106">
        <f t="shared" si="229"/>
        <v>0</v>
      </c>
      <c r="AG626" s="109">
        <v>33</v>
      </c>
      <c r="AH626" s="194">
        <f>IFERROR(AG626/AG634,"-")</f>
        <v>0.71739130434782605</v>
      </c>
      <c r="AI626" s="195">
        <v>0</v>
      </c>
      <c r="AJ626" s="195">
        <v>0</v>
      </c>
      <c r="AK626" s="195">
        <f t="shared" si="230"/>
        <v>0</v>
      </c>
      <c r="AL626" s="195" t="str">
        <f t="shared" si="231"/>
        <v>-</v>
      </c>
      <c r="AM626" s="106">
        <f t="shared" si="232"/>
        <v>0</v>
      </c>
      <c r="AN626" s="109">
        <v>59</v>
      </c>
      <c r="AO626" s="194">
        <f>IFERROR(AN626/AN634,"-")</f>
        <v>0.71084337349397586</v>
      </c>
      <c r="AP626" s="195">
        <v>0</v>
      </c>
      <c r="AQ626" s="195">
        <v>0</v>
      </c>
      <c r="AR626" s="195">
        <f t="shared" si="233"/>
        <v>0</v>
      </c>
      <c r="AS626" s="195" t="str">
        <f t="shared" si="234"/>
        <v>-</v>
      </c>
      <c r="AT626" s="106">
        <f t="shared" si="235"/>
        <v>0</v>
      </c>
      <c r="AU626" s="109">
        <v>0</v>
      </c>
      <c r="AV626" s="194">
        <f>IFERROR(AU626/AU634,"-")</f>
        <v>0</v>
      </c>
      <c r="AW626" s="195">
        <v>0</v>
      </c>
      <c r="AX626" s="195">
        <v>0</v>
      </c>
      <c r="AY626" s="195" t="str">
        <f t="shared" si="236"/>
        <v>-</v>
      </c>
      <c r="AZ626" s="195" t="str">
        <f t="shared" si="237"/>
        <v>-</v>
      </c>
      <c r="BA626" s="106" t="str">
        <f t="shared" si="238"/>
        <v>-</v>
      </c>
      <c r="BB626" s="109">
        <v>84</v>
      </c>
      <c r="BC626" s="194">
        <f>IFERROR(BB626/BB634,"-")</f>
        <v>0.83168316831683164</v>
      </c>
      <c r="BD626" s="195">
        <v>0</v>
      </c>
      <c r="BE626" s="195">
        <v>0</v>
      </c>
      <c r="BF626" s="195">
        <f t="shared" si="239"/>
        <v>0</v>
      </c>
      <c r="BG626" s="195" t="str">
        <f t="shared" si="240"/>
        <v>-</v>
      </c>
      <c r="BH626" s="106">
        <f t="shared" si="241"/>
        <v>0</v>
      </c>
      <c r="BJ626" s="59"/>
    </row>
    <row r="627" spans="2:62" s="8" customFormat="1">
      <c r="B627" s="404"/>
      <c r="C627" s="407"/>
      <c r="D627" s="105" t="s">
        <v>129</v>
      </c>
      <c r="E627" s="110">
        <v>0</v>
      </c>
      <c r="F627" s="196">
        <f>IFERROR(E627/E634,"-")</f>
        <v>0</v>
      </c>
      <c r="G627" s="52">
        <v>0</v>
      </c>
      <c r="H627" s="52">
        <v>0</v>
      </c>
      <c r="I627" s="52" t="str">
        <f t="shared" si="242"/>
        <v>-</v>
      </c>
      <c r="J627" s="52" t="str">
        <f t="shared" si="219"/>
        <v>-</v>
      </c>
      <c r="K627" s="10" t="str">
        <f t="shared" si="220"/>
        <v>-</v>
      </c>
      <c r="L627" s="110">
        <v>8</v>
      </c>
      <c r="M627" s="196">
        <f>IFERROR(L627/L634,"-")</f>
        <v>5.3333333333333337E-2</v>
      </c>
      <c r="N627" s="52">
        <v>885759</v>
      </c>
      <c r="O627" s="52">
        <v>5</v>
      </c>
      <c r="P627" s="52">
        <f t="shared" si="221"/>
        <v>110719.875</v>
      </c>
      <c r="Q627" s="52">
        <f t="shared" si="222"/>
        <v>177151.8</v>
      </c>
      <c r="R627" s="10">
        <f t="shared" si="223"/>
        <v>0.625</v>
      </c>
      <c r="S627" s="110">
        <v>0</v>
      </c>
      <c r="T627" s="196">
        <f>IFERROR(S627/S634,"-")</f>
        <v>0</v>
      </c>
      <c r="U627" s="52">
        <v>0</v>
      </c>
      <c r="V627" s="52">
        <v>0</v>
      </c>
      <c r="W627" s="52" t="str">
        <f t="shared" si="224"/>
        <v>-</v>
      </c>
      <c r="X627" s="52" t="str">
        <f t="shared" si="225"/>
        <v>-</v>
      </c>
      <c r="Y627" s="10" t="str">
        <f t="shared" si="226"/>
        <v>-</v>
      </c>
      <c r="Z627" s="110">
        <v>0</v>
      </c>
      <c r="AA627" s="196">
        <f>IFERROR(Z627/Z634,"-")</f>
        <v>0</v>
      </c>
      <c r="AB627" s="52">
        <v>0</v>
      </c>
      <c r="AC627" s="52">
        <v>0</v>
      </c>
      <c r="AD627" s="52" t="str">
        <f t="shared" si="227"/>
        <v>-</v>
      </c>
      <c r="AE627" s="52" t="str">
        <f t="shared" si="228"/>
        <v>-</v>
      </c>
      <c r="AF627" s="10" t="str">
        <f t="shared" si="229"/>
        <v>-</v>
      </c>
      <c r="AG627" s="110">
        <v>4</v>
      </c>
      <c r="AH627" s="196">
        <f>IFERROR(AG627/AG634,"-")</f>
        <v>8.6956521739130432E-2</v>
      </c>
      <c r="AI627" s="52">
        <v>241374</v>
      </c>
      <c r="AJ627" s="52">
        <v>2</v>
      </c>
      <c r="AK627" s="52">
        <f t="shared" si="230"/>
        <v>60343.5</v>
      </c>
      <c r="AL627" s="52">
        <f t="shared" si="231"/>
        <v>120687</v>
      </c>
      <c r="AM627" s="10">
        <f t="shared" si="232"/>
        <v>0.5</v>
      </c>
      <c r="AN627" s="110">
        <v>4</v>
      </c>
      <c r="AO627" s="196">
        <f>IFERROR(AN627/AN634,"-")</f>
        <v>4.8192771084337352E-2</v>
      </c>
      <c r="AP627" s="52">
        <v>644385</v>
      </c>
      <c r="AQ627" s="52">
        <v>3</v>
      </c>
      <c r="AR627" s="52">
        <f t="shared" si="233"/>
        <v>161096.25</v>
      </c>
      <c r="AS627" s="52">
        <f t="shared" si="234"/>
        <v>214795</v>
      </c>
      <c r="AT627" s="10">
        <f t="shared" si="235"/>
        <v>0.75</v>
      </c>
      <c r="AU627" s="110">
        <v>0</v>
      </c>
      <c r="AV627" s="196">
        <f>IFERROR(AU627/AU634,"-")</f>
        <v>0</v>
      </c>
      <c r="AW627" s="52">
        <v>0</v>
      </c>
      <c r="AX627" s="52">
        <v>0</v>
      </c>
      <c r="AY627" s="52" t="str">
        <f t="shared" si="236"/>
        <v>-</v>
      </c>
      <c r="AZ627" s="52" t="str">
        <f t="shared" si="237"/>
        <v>-</v>
      </c>
      <c r="BA627" s="10" t="str">
        <f t="shared" si="238"/>
        <v>-</v>
      </c>
      <c r="BB627" s="110">
        <v>2</v>
      </c>
      <c r="BC627" s="196">
        <f>IFERROR(BB627/BB634,"-")</f>
        <v>1.9801980198019802E-2</v>
      </c>
      <c r="BD627" s="52">
        <v>82356</v>
      </c>
      <c r="BE627" s="52">
        <v>1</v>
      </c>
      <c r="BF627" s="52">
        <f t="shared" si="239"/>
        <v>41178</v>
      </c>
      <c r="BG627" s="52">
        <f t="shared" si="240"/>
        <v>82356</v>
      </c>
      <c r="BH627" s="10">
        <f t="shared" si="241"/>
        <v>0.5</v>
      </c>
      <c r="BJ627" s="59"/>
    </row>
    <row r="628" spans="2:62" s="8" customFormat="1">
      <c r="B628" s="404"/>
      <c r="C628" s="407"/>
      <c r="D628" s="105" t="s">
        <v>130</v>
      </c>
      <c r="E628" s="110">
        <v>3</v>
      </c>
      <c r="F628" s="196">
        <f>IFERROR(E628/E634,"-")</f>
        <v>0.3</v>
      </c>
      <c r="G628" s="52">
        <v>325170</v>
      </c>
      <c r="H628" s="52">
        <v>3</v>
      </c>
      <c r="I628" s="52">
        <f t="shared" si="242"/>
        <v>108390</v>
      </c>
      <c r="J628" s="52">
        <f t="shared" si="219"/>
        <v>108390</v>
      </c>
      <c r="K628" s="10">
        <f t="shared" si="220"/>
        <v>1</v>
      </c>
      <c r="L628" s="110">
        <v>11</v>
      </c>
      <c r="M628" s="196">
        <f>IFERROR(L628/L634,"-")</f>
        <v>7.3333333333333334E-2</v>
      </c>
      <c r="N628" s="52">
        <v>1560195</v>
      </c>
      <c r="O628" s="52">
        <v>7</v>
      </c>
      <c r="P628" s="52">
        <f t="shared" si="221"/>
        <v>141835.90909090909</v>
      </c>
      <c r="Q628" s="52">
        <f t="shared" si="222"/>
        <v>222885</v>
      </c>
      <c r="R628" s="10">
        <f t="shared" si="223"/>
        <v>0.63636363636363635</v>
      </c>
      <c r="S628" s="110">
        <v>0</v>
      </c>
      <c r="T628" s="196">
        <f>IFERROR(S628/S634,"-")</f>
        <v>0</v>
      </c>
      <c r="U628" s="52">
        <v>0</v>
      </c>
      <c r="V628" s="52">
        <v>0</v>
      </c>
      <c r="W628" s="52" t="str">
        <f t="shared" si="224"/>
        <v>-</v>
      </c>
      <c r="X628" s="52" t="str">
        <f t="shared" si="225"/>
        <v>-</v>
      </c>
      <c r="Y628" s="10" t="str">
        <f t="shared" si="226"/>
        <v>-</v>
      </c>
      <c r="Z628" s="110">
        <v>2</v>
      </c>
      <c r="AA628" s="196">
        <f>IFERROR(Z628/Z634,"-")</f>
        <v>0.18181818181818182</v>
      </c>
      <c r="AB628" s="52">
        <v>0</v>
      </c>
      <c r="AC628" s="52">
        <v>0</v>
      </c>
      <c r="AD628" s="52">
        <f t="shared" si="227"/>
        <v>0</v>
      </c>
      <c r="AE628" s="52" t="str">
        <f t="shared" si="228"/>
        <v>-</v>
      </c>
      <c r="AF628" s="10">
        <f t="shared" si="229"/>
        <v>0</v>
      </c>
      <c r="AG628" s="110">
        <v>2</v>
      </c>
      <c r="AH628" s="196">
        <f>IFERROR(AG628/AG634,"-")</f>
        <v>4.3478260869565216E-2</v>
      </c>
      <c r="AI628" s="52">
        <v>72291</v>
      </c>
      <c r="AJ628" s="52">
        <v>1</v>
      </c>
      <c r="AK628" s="52">
        <f t="shared" si="230"/>
        <v>36145.5</v>
      </c>
      <c r="AL628" s="52">
        <f t="shared" si="231"/>
        <v>72291</v>
      </c>
      <c r="AM628" s="10">
        <f t="shared" si="232"/>
        <v>0.5</v>
      </c>
      <c r="AN628" s="110">
        <v>7</v>
      </c>
      <c r="AO628" s="196">
        <f>IFERROR(AN628/AN634,"-")</f>
        <v>8.4337349397590355E-2</v>
      </c>
      <c r="AP628" s="52">
        <v>1487904</v>
      </c>
      <c r="AQ628" s="52">
        <v>6</v>
      </c>
      <c r="AR628" s="52">
        <f t="shared" si="233"/>
        <v>212557.71428571429</v>
      </c>
      <c r="AS628" s="52">
        <f t="shared" si="234"/>
        <v>247984</v>
      </c>
      <c r="AT628" s="10">
        <f t="shared" si="235"/>
        <v>0.8571428571428571</v>
      </c>
      <c r="AU628" s="110">
        <v>0</v>
      </c>
      <c r="AV628" s="196">
        <f>IFERROR(AU628/AU634,"-")</f>
        <v>0</v>
      </c>
      <c r="AW628" s="52">
        <v>0</v>
      </c>
      <c r="AX628" s="52">
        <v>0</v>
      </c>
      <c r="AY628" s="52" t="str">
        <f t="shared" si="236"/>
        <v>-</v>
      </c>
      <c r="AZ628" s="52" t="str">
        <f t="shared" si="237"/>
        <v>-</v>
      </c>
      <c r="BA628" s="10" t="str">
        <f t="shared" si="238"/>
        <v>-</v>
      </c>
      <c r="BB628" s="110">
        <v>3</v>
      </c>
      <c r="BC628" s="196">
        <f>IFERROR(BB628/BB634,"-")</f>
        <v>2.9702970297029702E-2</v>
      </c>
      <c r="BD628" s="52">
        <v>501353</v>
      </c>
      <c r="BE628" s="52">
        <v>2</v>
      </c>
      <c r="BF628" s="52">
        <f t="shared" si="239"/>
        <v>167117.66666666666</v>
      </c>
      <c r="BG628" s="52">
        <f t="shared" si="240"/>
        <v>250676.5</v>
      </c>
      <c r="BH628" s="10">
        <f t="shared" si="241"/>
        <v>0.66666666666666663</v>
      </c>
      <c r="BJ628" s="59"/>
    </row>
    <row r="629" spans="2:62" s="8" customFormat="1">
      <c r="B629" s="404"/>
      <c r="C629" s="407"/>
      <c r="D629" s="105" t="s">
        <v>131</v>
      </c>
      <c r="E629" s="109">
        <v>0</v>
      </c>
      <c r="F629" s="194">
        <f>IFERROR(E629/E634,"-")</f>
        <v>0</v>
      </c>
      <c r="G629" s="195">
        <v>0</v>
      </c>
      <c r="H629" s="195">
        <v>0</v>
      </c>
      <c r="I629" s="195" t="str">
        <f t="shared" si="242"/>
        <v>-</v>
      </c>
      <c r="J629" s="195" t="str">
        <f t="shared" si="219"/>
        <v>-</v>
      </c>
      <c r="K629" s="106" t="str">
        <f t="shared" si="220"/>
        <v>-</v>
      </c>
      <c r="L629" s="109">
        <v>12</v>
      </c>
      <c r="M629" s="194">
        <f>IFERROR(L629/L634,"-")</f>
        <v>0.08</v>
      </c>
      <c r="N629" s="195">
        <v>4670589</v>
      </c>
      <c r="O629" s="195">
        <v>11</v>
      </c>
      <c r="P629" s="195">
        <f t="shared" si="221"/>
        <v>389215.75</v>
      </c>
      <c r="Q629" s="195">
        <f t="shared" si="222"/>
        <v>424599</v>
      </c>
      <c r="R629" s="106">
        <f t="shared" si="223"/>
        <v>0.91666666666666663</v>
      </c>
      <c r="S629" s="109">
        <v>0</v>
      </c>
      <c r="T629" s="194">
        <f>IFERROR(S629/S634,"-")</f>
        <v>0</v>
      </c>
      <c r="U629" s="195">
        <v>0</v>
      </c>
      <c r="V629" s="195">
        <v>0</v>
      </c>
      <c r="W629" s="195" t="str">
        <f t="shared" si="224"/>
        <v>-</v>
      </c>
      <c r="X629" s="195" t="str">
        <f t="shared" si="225"/>
        <v>-</v>
      </c>
      <c r="Y629" s="106" t="str">
        <f t="shared" si="226"/>
        <v>-</v>
      </c>
      <c r="Z629" s="109">
        <v>0</v>
      </c>
      <c r="AA629" s="194">
        <f>IFERROR(Z629/Z634,"-")</f>
        <v>0</v>
      </c>
      <c r="AB629" s="195">
        <v>0</v>
      </c>
      <c r="AC629" s="195">
        <v>0</v>
      </c>
      <c r="AD629" s="195" t="str">
        <f t="shared" si="227"/>
        <v>-</v>
      </c>
      <c r="AE629" s="195" t="str">
        <f t="shared" si="228"/>
        <v>-</v>
      </c>
      <c r="AF629" s="106" t="str">
        <f t="shared" si="229"/>
        <v>-</v>
      </c>
      <c r="AG629" s="109">
        <v>3</v>
      </c>
      <c r="AH629" s="194">
        <f>IFERROR(AG629/AG634,"-")</f>
        <v>6.5217391304347824E-2</v>
      </c>
      <c r="AI629" s="195">
        <v>353450</v>
      </c>
      <c r="AJ629" s="195">
        <v>3</v>
      </c>
      <c r="AK629" s="195">
        <f t="shared" si="230"/>
        <v>117816.66666666667</v>
      </c>
      <c r="AL629" s="195">
        <f t="shared" si="231"/>
        <v>117816.66666666667</v>
      </c>
      <c r="AM629" s="106">
        <f t="shared" si="232"/>
        <v>1</v>
      </c>
      <c r="AN629" s="109">
        <v>9</v>
      </c>
      <c r="AO629" s="194">
        <f>IFERROR(AN629/AN634,"-")</f>
        <v>0.10843373493975904</v>
      </c>
      <c r="AP629" s="195">
        <v>4317139</v>
      </c>
      <c r="AQ629" s="195">
        <v>8</v>
      </c>
      <c r="AR629" s="195">
        <f t="shared" si="233"/>
        <v>479682.11111111112</v>
      </c>
      <c r="AS629" s="195">
        <f t="shared" si="234"/>
        <v>539642.375</v>
      </c>
      <c r="AT629" s="106">
        <f t="shared" si="235"/>
        <v>0.88888888888888884</v>
      </c>
      <c r="AU629" s="109">
        <v>0</v>
      </c>
      <c r="AV629" s="194">
        <f>IFERROR(AU629/AU634,"-")</f>
        <v>0</v>
      </c>
      <c r="AW629" s="195">
        <v>0</v>
      </c>
      <c r="AX629" s="195">
        <v>0</v>
      </c>
      <c r="AY629" s="195" t="str">
        <f t="shared" si="236"/>
        <v>-</v>
      </c>
      <c r="AZ629" s="195" t="str">
        <f t="shared" si="237"/>
        <v>-</v>
      </c>
      <c r="BA629" s="106" t="str">
        <f t="shared" si="238"/>
        <v>-</v>
      </c>
      <c r="BB629" s="109">
        <v>5</v>
      </c>
      <c r="BC629" s="194">
        <f>IFERROR(BB629/BB634,"-")</f>
        <v>4.9504950495049507E-2</v>
      </c>
      <c r="BD629" s="195">
        <v>1637461</v>
      </c>
      <c r="BE629" s="195">
        <v>4</v>
      </c>
      <c r="BF629" s="195">
        <f t="shared" si="239"/>
        <v>327492.2</v>
      </c>
      <c r="BG629" s="195">
        <f t="shared" si="240"/>
        <v>409365.25</v>
      </c>
      <c r="BH629" s="106">
        <f t="shared" si="241"/>
        <v>0.8</v>
      </c>
      <c r="BJ629" s="59"/>
    </row>
    <row r="630" spans="2:62" s="8" customFormat="1">
      <c r="B630" s="404"/>
      <c r="C630" s="407"/>
      <c r="D630" s="105" t="s">
        <v>133</v>
      </c>
      <c r="E630" s="110">
        <v>0</v>
      </c>
      <c r="F630" s="196">
        <f>IFERROR(E630/E634,"-")</f>
        <v>0</v>
      </c>
      <c r="G630" s="52">
        <v>0</v>
      </c>
      <c r="H630" s="52">
        <v>0</v>
      </c>
      <c r="I630" s="52" t="str">
        <f t="shared" si="242"/>
        <v>-</v>
      </c>
      <c r="J630" s="52" t="str">
        <f t="shared" si="219"/>
        <v>-</v>
      </c>
      <c r="K630" s="10" t="str">
        <f t="shared" si="220"/>
        <v>-</v>
      </c>
      <c r="L630" s="110">
        <v>5</v>
      </c>
      <c r="M630" s="196">
        <f>IFERROR(L630/L634,"-")</f>
        <v>3.3333333333333333E-2</v>
      </c>
      <c r="N630" s="52">
        <v>3870641</v>
      </c>
      <c r="O630" s="52">
        <v>4</v>
      </c>
      <c r="P630" s="52">
        <f t="shared" si="221"/>
        <v>774128.2</v>
      </c>
      <c r="Q630" s="52">
        <f t="shared" si="222"/>
        <v>967660.25</v>
      </c>
      <c r="R630" s="10">
        <f t="shared" si="223"/>
        <v>0.8</v>
      </c>
      <c r="S630" s="110">
        <v>0</v>
      </c>
      <c r="T630" s="196">
        <f>IFERROR(S630/S634,"-")</f>
        <v>0</v>
      </c>
      <c r="U630" s="52">
        <v>0</v>
      </c>
      <c r="V630" s="52">
        <v>0</v>
      </c>
      <c r="W630" s="52" t="str">
        <f t="shared" si="224"/>
        <v>-</v>
      </c>
      <c r="X630" s="52" t="str">
        <f t="shared" si="225"/>
        <v>-</v>
      </c>
      <c r="Y630" s="10" t="str">
        <f t="shared" si="226"/>
        <v>-</v>
      </c>
      <c r="Z630" s="110">
        <v>0</v>
      </c>
      <c r="AA630" s="196">
        <f>IFERROR(Z630/Z634,"-")</f>
        <v>0</v>
      </c>
      <c r="AB630" s="52">
        <v>0</v>
      </c>
      <c r="AC630" s="52">
        <v>0</v>
      </c>
      <c r="AD630" s="52" t="str">
        <f t="shared" si="227"/>
        <v>-</v>
      </c>
      <c r="AE630" s="52" t="str">
        <f t="shared" si="228"/>
        <v>-</v>
      </c>
      <c r="AF630" s="10" t="str">
        <f t="shared" si="229"/>
        <v>-</v>
      </c>
      <c r="AG630" s="110">
        <v>2</v>
      </c>
      <c r="AH630" s="196">
        <f>IFERROR(AG630/AG634,"-")</f>
        <v>4.3478260869565216E-2</v>
      </c>
      <c r="AI630" s="52">
        <v>762069</v>
      </c>
      <c r="AJ630" s="52">
        <v>1</v>
      </c>
      <c r="AK630" s="52">
        <f t="shared" si="230"/>
        <v>381034.5</v>
      </c>
      <c r="AL630" s="52">
        <f t="shared" si="231"/>
        <v>762069</v>
      </c>
      <c r="AM630" s="10">
        <f t="shared" si="232"/>
        <v>0.5</v>
      </c>
      <c r="AN630" s="110">
        <v>2</v>
      </c>
      <c r="AO630" s="196">
        <f>IFERROR(AN630/AN634,"-")</f>
        <v>2.4096385542168676E-2</v>
      </c>
      <c r="AP630" s="52">
        <v>2536982</v>
      </c>
      <c r="AQ630" s="52">
        <v>2</v>
      </c>
      <c r="AR630" s="52">
        <f t="shared" si="233"/>
        <v>1268491</v>
      </c>
      <c r="AS630" s="52">
        <f t="shared" si="234"/>
        <v>1268491</v>
      </c>
      <c r="AT630" s="10">
        <f t="shared" si="235"/>
        <v>1</v>
      </c>
      <c r="AU630" s="110">
        <v>5</v>
      </c>
      <c r="AV630" s="196">
        <f>IFERROR(AU630/AU634,"-")</f>
        <v>0.55555555555555558</v>
      </c>
      <c r="AW630" s="52">
        <v>3870641</v>
      </c>
      <c r="AX630" s="52">
        <v>4</v>
      </c>
      <c r="AY630" s="52">
        <f t="shared" si="236"/>
        <v>774128.2</v>
      </c>
      <c r="AZ630" s="52">
        <f t="shared" si="237"/>
        <v>967660.25</v>
      </c>
      <c r="BA630" s="10">
        <f t="shared" si="238"/>
        <v>0.8</v>
      </c>
      <c r="BB630" s="110">
        <v>6</v>
      </c>
      <c r="BC630" s="196">
        <f>IFERROR(BB630/BB634,"-")</f>
        <v>5.9405940594059403E-2</v>
      </c>
      <c r="BD630" s="52">
        <v>6333771</v>
      </c>
      <c r="BE630" s="52">
        <v>4</v>
      </c>
      <c r="BF630" s="52">
        <f t="shared" si="239"/>
        <v>1055628.5</v>
      </c>
      <c r="BG630" s="52">
        <f t="shared" si="240"/>
        <v>1583442.75</v>
      </c>
      <c r="BH630" s="10">
        <f t="shared" si="241"/>
        <v>0.66666666666666663</v>
      </c>
      <c r="BJ630" s="59"/>
    </row>
    <row r="631" spans="2:62" s="8" customFormat="1">
      <c r="B631" s="404"/>
      <c r="C631" s="407"/>
      <c r="D631" s="105" t="s">
        <v>134</v>
      </c>
      <c r="E631" s="109">
        <v>1</v>
      </c>
      <c r="F631" s="194">
        <f>IFERROR(E631/E634,"-")</f>
        <v>0.1</v>
      </c>
      <c r="G631" s="195">
        <v>2003069</v>
      </c>
      <c r="H631" s="195">
        <v>1</v>
      </c>
      <c r="I631" s="195">
        <f t="shared" si="242"/>
        <v>2003069</v>
      </c>
      <c r="J631" s="195">
        <f t="shared" si="219"/>
        <v>2003069</v>
      </c>
      <c r="K631" s="106">
        <f t="shared" si="220"/>
        <v>1</v>
      </c>
      <c r="L631" s="109">
        <v>2</v>
      </c>
      <c r="M631" s="194">
        <f>IFERROR(L631/L634,"-")</f>
        <v>1.3333333333333334E-2</v>
      </c>
      <c r="N631" s="195">
        <v>4136717</v>
      </c>
      <c r="O631" s="195">
        <v>2</v>
      </c>
      <c r="P631" s="195">
        <f t="shared" si="221"/>
        <v>2068358.5</v>
      </c>
      <c r="Q631" s="195">
        <f t="shared" si="222"/>
        <v>2068358.5</v>
      </c>
      <c r="R631" s="106">
        <f t="shared" si="223"/>
        <v>1</v>
      </c>
      <c r="S631" s="109">
        <v>0</v>
      </c>
      <c r="T631" s="194">
        <f>IFERROR(S631/S634,"-")</f>
        <v>0</v>
      </c>
      <c r="U631" s="195">
        <v>0</v>
      </c>
      <c r="V631" s="195">
        <v>0</v>
      </c>
      <c r="W631" s="195" t="str">
        <f t="shared" si="224"/>
        <v>-</v>
      </c>
      <c r="X631" s="195" t="str">
        <f t="shared" si="225"/>
        <v>-</v>
      </c>
      <c r="Y631" s="106" t="str">
        <f t="shared" si="226"/>
        <v>-</v>
      </c>
      <c r="Z631" s="109">
        <v>0</v>
      </c>
      <c r="AA631" s="194">
        <f>IFERROR(Z631/Z634,"-")</f>
        <v>0</v>
      </c>
      <c r="AB631" s="195">
        <v>0</v>
      </c>
      <c r="AC631" s="195">
        <v>0</v>
      </c>
      <c r="AD631" s="195" t="str">
        <f t="shared" si="227"/>
        <v>-</v>
      </c>
      <c r="AE631" s="195" t="str">
        <f t="shared" si="228"/>
        <v>-</v>
      </c>
      <c r="AF631" s="106" t="str">
        <f t="shared" si="229"/>
        <v>-</v>
      </c>
      <c r="AG631" s="109">
        <v>2</v>
      </c>
      <c r="AH631" s="194">
        <f>IFERROR(AG631/AG634,"-")</f>
        <v>4.3478260869565216E-2</v>
      </c>
      <c r="AI631" s="195">
        <v>4136717</v>
      </c>
      <c r="AJ631" s="195">
        <v>2</v>
      </c>
      <c r="AK631" s="195">
        <f t="shared" si="230"/>
        <v>2068358.5</v>
      </c>
      <c r="AL631" s="195">
        <f t="shared" si="231"/>
        <v>2068358.5</v>
      </c>
      <c r="AM631" s="106">
        <f t="shared" si="232"/>
        <v>1</v>
      </c>
      <c r="AN631" s="109">
        <v>0</v>
      </c>
      <c r="AO631" s="194">
        <f>IFERROR(AN631/AN634,"-")</f>
        <v>0</v>
      </c>
      <c r="AP631" s="195">
        <v>0</v>
      </c>
      <c r="AQ631" s="195">
        <v>0</v>
      </c>
      <c r="AR631" s="195" t="str">
        <f t="shared" si="233"/>
        <v>-</v>
      </c>
      <c r="AS631" s="195" t="str">
        <f t="shared" si="234"/>
        <v>-</v>
      </c>
      <c r="AT631" s="106" t="str">
        <f t="shared" si="235"/>
        <v>-</v>
      </c>
      <c r="AU631" s="109">
        <v>2</v>
      </c>
      <c r="AV631" s="194">
        <f>IFERROR(AU631/AU634,"-")</f>
        <v>0.22222222222222221</v>
      </c>
      <c r="AW631" s="195">
        <v>4136717</v>
      </c>
      <c r="AX631" s="195">
        <v>2</v>
      </c>
      <c r="AY631" s="195">
        <f t="shared" si="236"/>
        <v>2068358.5</v>
      </c>
      <c r="AZ631" s="195">
        <f t="shared" si="237"/>
        <v>2068358.5</v>
      </c>
      <c r="BA631" s="106">
        <f t="shared" si="238"/>
        <v>1</v>
      </c>
      <c r="BB631" s="109">
        <v>1</v>
      </c>
      <c r="BC631" s="194">
        <f>IFERROR(BB631/BB634,"-")</f>
        <v>9.9009900990099011E-3</v>
      </c>
      <c r="BD631" s="195">
        <v>1617403</v>
      </c>
      <c r="BE631" s="195">
        <v>1</v>
      </c>
      <c r="BF631" s="195">
        <f t="shared" si="239"/>
        <v>1617403</v>
      </c>
      <c r="BG631" s="195">
        <f t="shared" si="240"/>
        <v>1617403</v>
      </c>
      <c r="BH631" s="106">
        <f t="shared" si="241"/>
        <v>1</v>
      </c>
      <c r="BJ631" s="59"/>
    </row>
    <row r="632" spans="2:62" s="8" customFormat="1">
      <c r="B632" s="404"/>
      <c r="C632" s="407"/>
      <c r="D632" s="105" t="s">
        <v>135</v>
      </c>
      <c r="E632" s="110">
        <v>0</v>
      </c>
      <c r="F632" s="196">
        <f>IFERROR(E632/E634,"-")</f>
        <v>0</v>
      </c>
      <c r="G632" s="52">
        <v>0</v>
      </c>
      <c r="H632" s="52">
        <v>0</v>
      </c>
      <c r="I632" s="52" t="str">
        <f t="shared" si="242"/>
        <v>-</v>
      </c>
      <c r="J632" s="52" t="str">
        <f t="shared" si="219"/>
        <v>-</v>
      </c>
      <c r="K632" s="10" t="str">
        <f t="shared" si="220"/>
        <v>-</v>
      </c>
      <c r="L632" s="110">
        <v>1</v>
      </c>
      <c r="M632" s="196">
        <f>IFERROR(L632/L634,"-")</f>
        <v>6.6666666666666671E-3</v>
      </c>
      <c r="N632" s="52">
        <v>4287601</v>
      </c>
      <c r="O632" s="52">
        <v>1</v>
      </c>
      <c r="P632" s="52">
        <f t="shared" si="221"/>
        <v>4287601</v>
      </c>
      <c r="Q632" s="52">
        <f t="shared" si="222"/>
        <v>4287601</v>
      </c>
      <c r="R632" s="10">
        <f t="shared" si="223"/>
        <v>1</v>
      </c>
      <c r="S632" s="110">
        <v>0</v>
      </c>
      <c r="T632" s="196">
        <f>IFERROR(S632/S634,"-")</f>
        <v>0</v>
      </c>
      <c r="U632" s="52">
        <v>0</v>
      </c>
      <c r="V632" s="52">
        <v>0</v>
      </c>
      <c r="W632" s="52" t="str">
        <f t="shared" si="224"/>
        <v>-</v>
      </c>
      <c r="X632" s="52" t="str">
        <f t="shared" si="225"/>
        <v>-</v>
      </c>
      <c r="Y632" s="10" t="str">
        <f t="shared" si="226"/>
        <v>-</v>
      </c>
      <c r="Z632" s="110">
        <v>0</v>
      </c>
      <c r="AA632" s="196">
        <f>IFERROR(Z632/Z634,"-")</f>
        <v>0</v>
      </c>
      <c r="AB632" s="52">
        <v>0</v>
      </c>
      <c r="AC632" s="52">
        <v>0</v>
      </c>
      <c r="AD632" s="52" t="str">
        <f t="shared" si="227"/>
        <v>-</v>
      </c>
      <c r="AE632" s="52" t="str">
        <f t="shared" si="228"/>
        <v>-</v>
      </c>
      <c r="AF632" s="10" t="str">
        <f t="shared" si="229"/>
        <v>-</v>
      </c>
      <c r="AG632" s="110">
        <v>0</v>
      </c>
      <c r="AH632" s="196">
        <f>IFERROR(AG632/AG634,"-")</f>
        <v>0</v>
      </c>
      <c r="AI632" s="52">
        <v>0</v>
      </c>
      <c r="AJ632" s="52">
        <v>0</v>
      </c>
      <c r="AK632" s="52" t="str">
        <f t="shared" si="230"/>
        <v>-</v>
      </c>
      <c r="AL632" s="52" t="str">
        <f t="shared" si="231"/>
        <v>-</v>
      </c>
      <c r="AM632" s="10" t="str">
        <f t="shared" si="232"/>
        <v>-</v>
      </c>
      <c r="AN632" s="110">
        <v>1</v>
      </c>
      <c r="AO632" s="196">
        <f>IFERROR(AN632/AN634,"-")</f>
        <v>1.2048192771084338E-2</v>
      </c>
      <c r="AP632" s="52">
        <v>4287601</v>
      </c>
      <c r="AQ632" s="52">
        <v>1</v>
      </c>
      <c r="AR632" s="52">
        <f t="shared" si="233"/>
        <v>4287601</v>
      </c>
      <c r="AS632" s="52">
        <f t="shared" si="234"/>
        <v>4287601</v>
      </c>
      <c r="AT632" s="10">
        <f t="shared" si="235"/>
        <v>1</v>
      </c>
      <c r="AU632" s="110">
        <v>1</v>
      </c>
      <c r="AV632" s="196">
        <f>IFERROR(AU632/AU634,"-")</f>
        <v>0.1111111111111111</v>
      </c>
      <c r="AW632" s="52">
        <v>4287601</v>
      </c>
      <c r="AX632" s="52">
        <v>1</v>
      </c>
      <c r="AY632" s="52">
        <f t="shared" si="236"/>
        <v>4287601</v>
      </c>
      <c r="AZ632" s="52">
        <f t="shared" si="237"/>
        <v>4287601</v>
      </c>
      <c r="BA632" s="10">
        <f t="shared" si="238"/>
        <v>1</v>
      </c>
      <c r="BB632" s="110">
        <v>0</v>
      </c>
      <c r="BC632" s="196">
        <f>IFERROR(BB632/BB634,"-")</f>
        <v>0</v>
      </c>
      <c r="BD632" s="52">
        <v>0</v>
      </c>
      <c r="BE632" s="52">
        <v>0</v>
      </c>
      <c r="BF632" s="52" t="str">
        <f t="shared" si="239"/>
        <v>-</v>
      </c>
      <c r="BG632" s="52" t="str">
        <f t="shared" si="240"/>
        <v>-</v>
      </c>
      <c r="BH632" s="10" t="str">
        <f t="shared" si="241"/>
        <v>-</v>
      </c>
      <c r="BJ632" s="59"/>
    </row>
    <row r="633" spans="2:62" s="8" customFormat="1">
      <c r="B633" s="404"/>
      <c r="C633" s="407"/>
      <c r="D633" s="108" t="s">
        <v>136</v>
      </c>
      <c r="E633" s="303">
        <v>1</v>
      </c>
      <c r="F633" s="197">
        <f>IFERROR(E633/E634,"-")</f>
        <v>0.1</v>
      </c>
      <c r="G633" s="98">
        <v>3245832</v>
      </c>
      <c r="H633" s="98">
        <v>1</v>
      </c>
      <c r="I633" s="98">
        <f t="shared" si="242"/>
        <v>3245832</v>
      </c>
      <c r="J633" s="98">
        <f t="shared" si="219"/>
        <v>3245832</v>
      </c>
      <c r="K633" s="26">
        <f t="shared" si="220"/>
        <v>1</v>
      </c>
      <c r="L633" s="303">
        <v>1</v>
      </c>
      <c r="M633" s="197">
        <f>IFERROR(L633/L634,"-")</f>
        <v>6.6666666666666671E-3</v>
      </c>
      <c r="N633" s="98">
        <v>4493064</v>
      </c>
      <c r="O633" s="98">
        <v>1</v>
      </c>
      <c r="P633" s="98">
        <f t="shared" si="221"/>
        <v>4493064</v>
      </c>
      <c r="Q633" s="98">
        <f t="shared" si="222"/>
        <v>4493064</v>
      </c>
      <c r="R633" s="26">
        <f t="shared" si="223"/>
        <v>1</v>
      </c>
      <c r="S633" s="303">
        <v>0</v>
      </c>
      <c r="T633" s="197">
        <f>IFERROR(S633/S634,"-")</f>
        <v>0</v>
      </c>
      <c r="U633" s="98">
        <v>0</v>
      </c>
      <c r="V633" s="98">
        <v>0</v>
      </c>
      <c r="W633" s="98" t="str">
        <f t="shared" si="224"/>
        <v>-</v>
      </c>
      <c r="X633" s="98" t="str">
        <f t="shared" si="225"/>
        <v>-</v>
      </c>
      <c r="Y633" s="26" t="str">
        <f t="shared" si="226"/>
        <v>-</v>
      </c>
      <c r="Z633" s="303">
        <v>0</v>
      </c>
      <c r="AA633" s="197">
        <f>IFERROR(Z633/Z634,"-")</f>
        <v>0</v>
      </c>
      <c r="AB633" s="98">
        <v>0</v>
      </c>
      <c r="AC633" s="98">
        <v>0</v>
      </c>
      <c r="AD633" s="98" t="str">
        <f t="shared" si="227"/>
        <v>-</v>
      </c>
      <c r="AE633" s="98" t="str">
        <f t="shared" si="228"/>
        <v>-</v>
      </c>
      <c r="AF633" s="26" t="str">
        <f t="shared" si="229"/>
        <v>-</v>
      </c>
      <c r="AG633" s="303">
        <v>0</v>
      </c>
      <c r="AH633" s="197">
        <f>IFERROR(AG633/AG634,"-")</f>
        <v>0</v>
      </c>
      <c r="AI633" s="98">
        <v>0</v>
      </c>
      <c r="AJ633" s="98">
        <v>0</v>
      </c>
      <c r="AK633" s="98" t="str">
        <f t="shared" si="230"/>
        <v>-</v>
      </c>
      <c r="AL633" s="98" t="str">
        <f t="shared" si="231"/>
        <v>-</v>
      </c>
      <c r="AM633" s="26" t="str">
        <f t="shared" si="232"/>
        <v>-</v>
      </c>
      <c r="AN633" s="303">
        <v>1</v>
      </c>
      <c r="AO633" s="197">
        <f>IFERROR(AN633/AN634,"-")</f>
        <v>1.2048192771084338E-2</v>
      </c>
      <c r="AP633" s="98">
        <v>4493064</v>
      </c>
      <c r="AQ633" s="98">
        <v>1</v>
      </c>
      <c r="AR633" s="98">
        <f t="shared" si="233"/>
        <v>4493064</v>
      </c>
      <c r="AS633" s="98">
        <f t="shared" si="234"/>
        <v>4493064</v>
      </c>
      <c r="AT633" s="26">
        <f t="shared" si="235"/>
        <v>1</v>
      </c>
      <c r="AU633" s="303">
        <v>1</v>
      </c>
      <c r="AV633" s="197">
        <f>IFERROR(AU633/AU634,"-")</f>
        <v>0.1111111111111111</v>
      </c>
      <c r="AW633" s="98">
        <v>4493064</v>
      </c>
      <c r="AX633" s="98">
        <v>1</v>
      </c>
      <c r="AY633" s="98">
        <f t="shared" si="236"/>
        <v>4493064</v>
      </c>
      <c r="AZ633" s="98">
        <f t="shared" si="237"/>
        <v>4493064</v>
      </c>
      <c r="BA633" s="26">
        <f t="shared" si="238"/>
        <v>1</v>
      </c>
      <c r="BB633" s="303">
        <v>0</v>
      </c>
      <c r="BC633" s="197">
        <f>IFERROR(BB633/BB634,"-")</f>
        <v>0</v>
      </c>
      <c r="BD633" s="98">
        <v>0</v>
      </c>
      <c r="BE633" s="98">
        <v>0</v>
      </c>
      <c r="BF633" s="98" t="str">
        <f t="shared" si="239"/>
        <v>-</v>
      </c>
      <c r="BG633" s="98" t="str">
        <f t="shared" si="240"/>
        <v>-</v>
      </c>
      <c r="BH633" s="26" t="str">
        <f t="shared" si="241"/>
        <v>-</v>
      </c>
      <c r="BJ633" s="59"/>
    </row>
    <row r="634" spans="2:62" s="8" customFormat="1">
      <c r="B634" s="405"/>
      <c r="C634" s="408"/>
      <c r="D634" s="221" t="s">
        <v>64</v>
      </c>
      <c r="E634" s="111">
        <f>SUM(E626:E633)</f>
        <v>10</v>
      </c>
      <c r="F634" s="198">
        <f>IFERROR(E634/E634,"-")</f>
        <v>1</v>
      </c>
      <c r="G634" s="99">
        <f>SUM(G626:G633)</f>
        <v>5574071</v>
      </c>
      <c r="H634" s="99">
        <f>SUM(H626:H633)</f>
        <v>5</v>
      </c>
      <c r="I634" s="99">
        <f t="shared" si="242"/>
        <v>557407.1</v>
      </c>
      <c r="J634" s="99">
        <f t="shared" si="219"/>
        <v>1114814.2</v>
      </c>
      <c r="K634" s="87">
        <f t="shared" si="220"/>
        <v>0.5</v>
      </c>
      <c r="L634" s="111">
        <f>SUM(L626:L633)</f>
        <v>150</v>
      </c>
      <c r="M634" s="198">
        <f>IFERROR(L634/L634,"-")</f>
        <v>1</v>
      </c>
      <c r="N634" s="99">
        <f>SUM(N626:N633)</f>
        <v>23904566</v>
      </c>
      <c r="O634" s="99">
        <f>SUM(O626:O633)</f>
        <v>31</v>
      </c>
      <c r="P634" s="99">
        <f t="shared" si="221"/>
        <v>159363.77333333335</v>
      </c>
      <c r="Q634" s="99">
        <f t="shared" si="222"/>
        <v>771115.03225806449</v>
      </c>
      <c r="R634" s="87">
        <f t="shared" si="223"/>
        <v>0.20666666666666667</v>
      </c>
      <c r="S634" s="111">
        <f>SUM(S626:S633)</f>
        <v>9</v>
      </c>
      <c r="T634" s="198">
        <f>IFERROR(S634/S634,"-")</f>
        <v>1</v>
      </c>
      <c r="U634" s="99">
        <f>SUM(U626:U633)</f>
        <v>0</v>
      </c>
      <c r="V634" s="99">
        <f>SUM(V626:V633)</f>
        <v>0</v>
      </c>
      <c r="W634" s="99">
        <f t="shared" si="224"/>
        <v>0</v>
      </c>
      <c r="X634" s="99" t="str">
        <f t="shared" si="225"/>
        <v>-</v>
      </c>
      <c r="Y634" s="87">
        <f t="shared" si="226"/>
        <v>0</v>
      </c>
      <c r="Z634" s="111">
        <f>SUM(Z626:Z633)</f>
        <v>11</v>
      </c>
      <c r="AA634" s="198">
        <f>IFERROR(Z634/Z634,"-")</f>
        <v>1</v>
      </c>
      <c r="AB634" s="99">
        <f>SUM(AB626:AB633)</f>
        <v>0</v>
      </c>
      <c r="AC634" s="99">
        <f>SUM(AC626:AC633)</f>
        <v>0</v>
      </c>
      <c r="AD634" s="99">
        <f t="shared" si="227"/>
        <v>0</v>
      </c>
      <c r="AE634" s="99" t="str">
        <f t="shared" si="228"/>
        <v>-</v>
      </c>
      <c r="AF634" s="87">
        <f t="shared" si="229"/>
        <v>0</v>
      </c>
      <c r="AG634" s="111">
        <f>SUM(AG626:AG633)</f>
        <v>46</v>
      </c>
      <c r="AH634" s="198">
        <f>IFERROR(AG634/AG634,"-")</f>
        <v>1</v>
      </c>
      <c r="AI634" s="99">
        <f>SUM(AI626:AI633)</f>
        <v>5565901</v>
      </c>
      <c r="AJ634" s="99">
        <f>SUM(AJ626:AJ633)</f>
        <v>9</v>
      </c>
      <c r="AK634" s="99">
        <f t="shared" si="230"/>
        <v>120997.84782608696</v>
      </c>
      <c r="AL634" s="99">
        <f t="shared" si="231"/>
        <v>618433.4444444445</v>
      </c>
      <c r="AM634" s="87">
        <f t="shared" si="232"/>
        <v>0.19565217391304349</v>
      </c>
      <c r="AN634" s="111">
        <f>SUM(AN626:AN633)</f>
        <v>83</v>
      </c>
      <c r="AO634" s="198">
        <f>IFERROR(AN634/AN634,"-")</f>
        <v>1</v>
      </c>
      <c r="AP634" s="99">
        <f>SUM(AP626:AP633)</f>
        <v>17767075</v>
      </c>
      <c r="AQ634" s="99">
        <f>SUM(AQ626:AQ633)</f>
        <v>21</v>
      </c>
      <c r="AR634" s="99">
        <f t="shared" si="233"/>
        <v>214061.14457831325</v>
      </c>
      <c r="AS634" s="99">
        <f t="shared" si="234"/>
        <v>846051.19047619053</v>
      </c>
      <c r="AT634" s="87">
        <f t="shared" si="235"/>
        <v>0.25301204819277107</v>
      </c>
      <c r="AU634" s="111">
        <f>SUM(AU626:AU633)</f>
        <v>9</v>
      </c>
      <c r="AV634" s="198">
        <f>IFERROR(AU634/AU634,"-")</f>
        <v>1</v>
      </c>
      <c r="AW634" s="99">
        <f>SUM(AW626:AW633)</f>
        <v>16788023</v>
      </c>
      <c r="AX634" s="99">
        <f>SUM(AX626:AX633)</f>
        <v>8</v>
      </c>
      <c r="AY634" s="99">
        <f t="shared" si="236"/>
        <v>1865335.888888889</v>
      </c>
      <c r="AZ634" s="99">
        <f t="shared" si="237"/>
        <v>2098502.875</v>
      </c>
      <c r="BA634" s="87">
        <f t="shared" si="238"/>
        <v>0.88888888888888884</v>
      </c>
      <c r="BB634" s="111">
        <f>SUM(BB626:BB633)</f>
        <v>101</v>
      </c>
      <c r="BC634" s="198">
        <f>IFERROR(BB634/BB634,"-")</f>
        <v>1</v>
      </c>
      <c r="BD634" s="99">
        <f>SUM(BD626:BD633)</f>
        <v>10172344</v>
      </c>
      <c r="BE634" s="99">
        <f>SUM(BE626:BE633)</f>
        <v>12</v>
      </c>
      <c r="BF634" s="99">
        <f t="shared" si="239"/>
        <v>100716.27722772278</v>
      </c>
      <c r="BG634" s="99">
        <f t="shared" si="240"/>
        <v>847695.33333333337</v>
      </c>
      <c r="BH634" s="87">
        <f t="shared" si="241"/>
        <v>0.11881188118811881</v>
      </c>
      <c r="BJ634" s="59"/>
    </row>
    <row r="635" spans="2:62" s="8" customFormat="1">
      <c r="B635" s="403">
        <v>71</v>
      </c>
      <c r="C635" s="406" t="s">
        <v>48</v>
      </c>
      <c r="D635" s="105" t="s">
        <v>132</v>
      </c>
      <c r="E635" s="109">
        <v>6</v>
      </c>
      <c r="F635" s="194">
        <f>IFERROR(E635/E643,"-")</f>
        <v>0.375</v>
      </c>
      <c r="G635" s="195">
        <v>0</v>
      </c>
      <c r="H635" s="195">
        <v>0</v>
      </c>
      <c r="I635" s="195">
        <f t="shared" si="242"/>
        <v>0</v>
      </c>
      <c r="J635" s="195" t="str">
        <f t="shared" si="219"/>
        <v>-</v>
      </c>
      <c r="K635" s="106">
        <f t="shared" si="220"/>
        <v>0</v>
      </c>
      <c r="L635" s="109">
        <v>180</v>
      </c>
      <c r="M635" s="194">
        <f>IFERROR(L635/L643,"-")</f>
        <v>0.8</v>
      </c>
      <c r="N635" s="195">
        <v>0</v>
      </c>
      <c r="O635" s="195">
        <v>0</v>
      </c>
      <c r="P635" s="195">
        <f t="shared" si="221"/>
        <v>0</v>
      </c>
      <c r="Q635" s="195" t="str">
        <f t="shared" si="222"/>
        <v>-</v>
      </c>
      <c r="R635" s="106">
        <f t="shared" si="223"/>
        <v>0</v>
      </c>
      <c r="S635" s="109">
        <v>12</v>
      </c>
      <c r="T635" s="194">
        <f>IFERROR(S635/S643,"-")</f>
        <v>0.8</v>
      </c>
      <c r="U635" s="195">
        <v>0</v>
      </c>
      <c r="V635" s="195">
        <v>0</v>
      </c>
      <c r="W635" s="195">
        <f t="shared" si="224"/>
        <v>0</v>
      </c>
      <c r="X635" s="195" t="str">
        <f t="shared" si="225"/>
        <v>-</v>
      </c>
      <c r="Y635" s="106">
        <f t="shared" si="226"/>
        <v>0</v>
      </c>
      <c r="Z635" s="109">
        <v>23</v>
      </c>
      <c r="AA635" s="194">
        <f>IFERROR(Z635/Z643,"-")</f>
        <v>0.85185185185185186</v>
      </c>
      <c r="AB635" s="195">
        <v>0</v>
      </c>
      <c r="AC635" s="195">
        <v>0</v>
      </c>
      <c r="AD635" s="195">
        <f t="shared" si="227"/>
        <v>0</v>
      </c>
      <c r="AE635" s="195" t="str">
        <f t="shared" si="228"/>
        <v>-</v>
      </c>
      <c r="AF635" s="106">
        <f t="shared" si="229"/>
        <v>0</v>
      </c>
      <c r="AG635" s="109">
        <v>56</v>
      </c>
      <c r="AH635" s="194">
        <f>IFERROR(AG635/AG643,"-")</f>
        <v>0.73684210526315785</v>
      </c>
      <c r="AI635" s="195">
        <v>0</v>
      </c>
      <c r="AJ635" s="195">
        <v>0</v>
      </c>
      <c r="AK635" s="195">
        <f t="shared" si="230"/>
        <v>0</v>
      </c>
      <c r="AL635" s="195" t="str">
        <f t="shared" si="231"/>
        <v>-</v>
      </c>
      <c r="AM635" s="106">
        <f t="shared" si="232"/>
        <v>0</v>
      </c>
      <c r="AN635" s="109">
        <v>89</v>
      </c>
      <c r="AO635" s="194">
        <f>IFERROR(AN635/AN643,"-")</f>
        <v>0.839622641509434</v>
      </c>
      <c r="AP635" s="195">
        <v>0</v>
      </c>
      <c r="AQ635" s="195">
        <v>0</v>
      </c>
      <c r="AR635" s="195">
        <f t="shared" si="233"/>
        <v>0</v>
      </c>
      <c r="AS635" s="195" t="str">
        <f t="shared" si="234"/>
        <v>-</v>
      </c>
      <c r="AT635" s="106">
        <f t="shared" si="235"/>
        <v>0</v>
      </c>
      <c r="AU635" s="109">
        <v>0</v>
      </c>
      <c r="AV635" s="194">
        <f>IFERROR(AU635/AU643,"-")</f>
        <v>0</v>
      </c>
      <c r="AW635" s="195">
        <v>0</v>
      </c>
      <c r="AX635" s="195">
        <v>0</v>
      </c>
      <c r="AY635" s="195" t="str">
        <f t="shared" si="236"/>
        <v>-</v>
      </c>
      <c r="AZ635" s="195" t="str">
        <f t="shared" si="237"/>
        <v>-</v>
      </c>
      <c r="BA635" s="106" t="str">
        <f t="shared" si="238"/>
        <v>-</v>
      </c>
      <c r="BB635" s="109">
        <v>159</v>
      </c>
      <c r="BC635" s="194">
        <f>IFERROR(BB635/BB643,"-")</f>
        <v>0.87845303867403313</v>
      </c>
      <c r="BD635" s="195">
        <v>0</v>
      </c>
      <c r="BE635" s="195">
        <v>0</v>
      </c>
      <c r="BF635" s="195">
        <f t="shared" si="239"/>
        <v>0</v>
      </c>
      <c r="BG635" s="195" t="str">
        <f t="shared" si="240"/>
        <v>-</v>
      </c>
      <c r="BH635" s="106">
        <f t="shared" si="241"/>
        <v>0</v>
      </c>
      <c r="BJ635" s="59"/>
    </row>
    <row r="636" spans="2:62" s="8" customFormat="1">
      <c r="B636" s="404"/>
      <c r="C636" s="407"/>
      <c r="D636" s="105" t="s">
        <v>129</v>
      </c>
      <c r="E636" s="110">
        <v>2</v>
      </c>
      <c r="F636" s="196">
        <f>IFERROR(E636/E643,"-")</f>
        <v>0.125</v>
      </c>
      <c r="G636" s="52">
        <v>62278</v>
      </c>
      <c r="H636" s="52">
        <v>1</v>
      </c>
      <c r="I636" s="52">
        <f t="shared" si="242"/>
        <v>31139</v>
      </c>
      <c r="J636" s="52">
        <f t="shared" si="219"/>
        <v>62278</v>
      </c>
      <c r="K636" s="10">
        <f t="shared" si="220"/>
        <v>0.5</v>
      </c>
      <c r="L636" s="110">
        <v>21</v>
      </c>
      <c r="M636" s="196">
        <f>IFERROR(L636/L643,"-")</f>
        <v>9.3333333333333338E-2</v>
      </c>
      <c r="N636" s="52">
        <v>1658241</v>
      </c>
      <c r="O636" s="52">
        <v>6</v>
      </c>
      <c r="P636" s="52">
        <f t="shared" si="221"/>
        <v>78963.857142857145</v>
      </c>
      <c r="Q636" s="52">
        <f t="shared" si="222"/>
        <v>276373.5</v>
      </c>
      <c r="R636" s="10">
        <f t="shared" si="223"/>
        <v>0.2857142857142857</v>
      </c>
      <c r="S636" s="110">
        <v>3</v>
      </c>
      <c r="T636" s="196">
        <f>IFERROR(S636/S643,"-")</f>
        <v>0.2</v>
      </c>
      <c r="U636" s="52">
        <v>481224</v>
      </c>
      <c r="V636" s="52">
        <v>1</v>
      </c>
      <c r="W636" s="52">
        <f t="shared" si="224"/>
        <v>160408</v>
      </c>
      <c r="X636" s="52">
        <f t="shared" si="225"/>
        <v>481224</v>
      </c>
      <c r="Y636" s="10">
        <f t="shared" si="226"/>
        <v>0.33333333333333331</v>
      </c>
      <c r="Z636" s="110">
        <v>2</v>
      </c>
      <c r="AA636" s="196">
        <f>IFERROR(Z636/Z643,"-")</f>
        <v>7.407407407407407E-2</v>
      </c>
      <c r="AB636" s="52">
        <v>338252</v>
      </c>
      <c r="AC636" s="52">
        <v>1</v>
      </c>
      <c r="AD636" s="52">
        <f t="shared" si="227"/>
        <v>169126</v>
      </c>
      <c r="AE636" s="52">
        <f t="shared" si="228"/>
        <v>338252</v>
      </c>
      <c r="AF636" s="10">
        <f t="shared" si="229"/>
        <v>0.5</v>
      </c>
      <c r="AG636" s="110">
        <v>8</v>
      </c>
      <c r="AH636" s="196">
        <f>IFERROR(AG636/AG643,"-")</f>
        <v>0.10526315789473684</v>
      </c>
      <c r="AI636" s="52">
        <v>322467</v>
      </c>
      <c r="AJ636" s="52">
        <v>1</v>
      </c>
      <c r="AK636" s="52">
        <f t="shared" si="230"/>
        <v>40308.375</v>
      </c>
      <c r="AL636" s="52">
        <f t="shared" si="231"/>
        <v>322467</v>
      </c>
      <c r="AM636" s="10">
        <f t="shared" si="232"/>
        <v>0.125</v>
      </c>
      <c r="AN636" s="110">
        <v>8</v>
      </c>
      <c r="AO636" s="196">
        <f>IFERROR(AN636/AN643,"-")</f>
        <v>7.5471698113207544E-2</v>
      </c>
      <c r="AP636" s="52">
        <v>516298</v>
      </c>
      <c r="AQ636" s="52">
        <v>3</v>
      </c>
      <c r="AR636" s="52">
        <f t="shared" si="233"/>
        <v>64537.25</v>
      </c>
      <c r="AS636" s="52">
        <f t="shared" si="234"/>
        <v>172099.33333333334</v>
      </c>
      <c r="AT636" s="10">
        <f t="shared" si="235"/>
        <v>0.375</v>
      </c>
      <c r="AU636" s="110">
        <v>0</v>
      </c>
      <c r="AV636" s="196">
        <f>IFERROR(AU636/AU643,"-")</f>
        <v>0</v>
      </c>
      <c r="AW636" s="52">
        <v>0</v>
      </c>
      <c r="AX636" s="52">
        <v>0</v>
      </c>
      <c r="AY636" s="52" t="str">
        <f t="shared" si="236"/>
        <v>-</v>
      </c>
      <c r="AZ636" s="52" t="str">
        <f t="shared" si="237"/>
        <v>-</v>
      </c>
      <c r="BA636" s="10" t="str">
        <f t="shared" si="238"/>
        <v>-</v>
      </c>
      <c r="BB636" s="110">
        <v>13</v>
      </c>
      <c r="BC636" s="196">
        <f>IFERROR(BB636/BB643,"-")</f>
        <v>7.18232044198895E-2</v>
      </c>
      <c r="BD636" s="52">
        <v>440255</v>
      </c>
      <c r="BE636" s="52">
        <v>2</v>
      </c>
      <c r="BF636" s="52">
        <f t="shared" si="239"/>
        <v>33865.769230769234</v>
      </c>
      <c r="BG636" s="52">
        <f t="shared" si="240"/>
        <v>220127.5</v>
      </c>
      <c r="BH636" s="10">
        <f t="shared" si="241"/>
        <v>0.15384615384615385</v>
      </c>
      <c r="BJ636" s="59"/>
    </row>
    <row r="637" spans="2:62" s="8" customFormat="1">
      <c r="B637" s="404"/>
      <c r="C637" s="407"/>
      <c r="D637" s="105" t="s">
        <v>130</v>
      </c>
      <c r="E637" s="110">
        <v>6</v>
      </c>
      <c r="F637" s="196">
        <f>IFERROR(E637/E643,"-")</f>
        <v>0.375</v>
      </c>
      <c r="G637" s="52">
        <v>1296388</v>
      </c>
      <c r="H637" s="52">
        <v>3</v>
      </c>
      <c r="I637" s="52">
        <f t="shared" si="242"/>
        <v>216064.66666666666</v>
      </c>
      <c r="J637" s="52">
        <f t="shared" si="219"/>
        <v>432129.33333333331</v>
      </c>
      <c r="K637" s="10">
        <f t="shared" si="220"/>
        <v>0.5</v>
      </c>
      <c r="L637" s="110">
        <v>7</v>
      </c>
      <c r="M637" s="196">
        <f>IFERROR(L637/L643,"-")</f>
        <v>3.111111111111111E-2</v>
      </c>
      <c r="N637" s="52">
        <v>2161973</v>
      </c>
      <c r="O637" s="52">
        <v>4</v>
      </c>
      <c r="P637" s="52">
        <f t="shared" si="221"/>
        <v>308853.28571428574</v>
      </c>
      <c r="Q637" s="52">
        <f t="shared" si="222"/>
        <v>540493.25</v>
      </c>
      <c r="R637" s="10">
        <f t="shared" si="223"/>
        <v>0.5714285714285714</v>
      </c>
      <c r="S637" s="110">
        <v>0</v>
      </c>
      <c r="T637" s="196">
        <f>IFERROR(S637/S643,"-")</f>
        <v>0</v>
      </c>
      <c r="U637" s="52">
        <v>0</v>
      </c>
      <c r="V637" s="52">
        <v>0</v>
      </c>
      <c r="W637" s="52" t="str">
        <f t="shared" si="224"/>
        <v>-</v>
      </c>
      <c r="X637" s="52" t="str">
        <f t="shared" si="225"/>
        <v>-</v>
      </c>
      <c r="Y637" s="10" t="str">
        <f t="shared" si="226"/>
        <v>-</v>
      </c>
      <c r="Z637" s="110">
        <v>0</v>
      </c>
      <c r="AA637" s="196">
        <f>IFERROR(Z637/Z643,"-")</f>
        <v>0</v>
      </c>
      <c r="AB637" s="52">
        <v>0</v>
      </c>
      <c r="AC637" s="52">
        <v>0</v>
      </c>
      <c r="AD637" s="52" t="str">
        <f t="shared" si="227"/>
        <v>-</v>
      </c>
      <c r="AE637" s="52" t="str">
        <f t="shared" si="228"/>
        <v>-</v>
      </c>
      <c r="AF637" s="10" t="str">
        <f t="shared" si="229"/>
        <v>-</v>
      </c>
      <c r="AG637" s="110">
        <v>4</v>
      </c>
      <c r="AH637" s="196">
        <f>IFERROR(AG637/AG643,"-")</f>
        <v>5.2631578947368418E-2</v>
      </c>
      <c r="AI637" s="52">
        <v>1097416</v>
      </c>
      <c r="AJ637" s="52">
        <v>2</v>
      </c>
      <c r="AK637" s="52">
        <f t="shared" si="230"/>
        <v>274354</v>
      </c>
      <c r="AL637" s="52">
        <f t="shared" si="231"/>
        <v>548708</v>
      </c>
      <c r="AM637" s="10">
        <f t="shared" si="232"/>
        <v>0.5</v>
      </c>
      <c r="AN637" s="110">
        <v>3</v>
      </c>
      <c r="AO637" s="196">
        <f>IFERROR(AN637/AN643,"-")</f>
        <v>2.8301886792452831E-2</v>
      </c>
      <c r="AP637" s="52">
        <v>1064557</v>
      </c>
      <c r="AQ637" s="52">
        <v>2</v>
      </c>
      <c r="AR637" s="52">
        <f t="shared" si="233"/>
        <v>354852.33333333331</v>
      </c>
      <c r="AS637" s="52">
        <f t="shared" si="234"/>
        <v>532278.5</v>
      </c>
      <c r="AT637" s="10">
        <f t="shared" si="235"/>
        <v>0.66666666666666663</v>
      </c>
      <c r="AU637" s="110">
        <v>0</v>
      </c>
      <c r="AV637" s="196">
        <f>IFERROR(AU637/AU643,"-")</f>
        <v>0</v>
      </c>
      <c r="AW637" s="52">
        <v>0</v>
      </c>
      <c r="AX637" s="52">
        <v>0</v>
      </c>
      <c r="AY637" s="52" t="str">
        <f t="shared" si="236"/>
        <v>-</v>
      </c>
      <c r="AZ637" s="52" t="str">
        <f t="shared" si="237"/>
        <v>-</v>
      </c>
      <c r="BA637" s="10" t="str">
        <f t="shared" si="238"/>
        <v>-</v>
      </c>
      <c r="BB637" s="110">
        <v>3</v>
      </c>
      <c r="BC637" s="196">
        <f>IFERROR(BB637/BB643,"-")</f>
        <v>1.6574585635359115E-2</v>
      </c>
      <c r="BD637" s="52">
        <v>496269</v>
      </c>
      <c r="BE637" s="52">
        <v>2</v>
      </c>
      <c r="BF637" s="52">
        <f t="shared" si="239"/>
        <v>165423</v>
      </c>
      <c r="BG637" s="52">
        <f t="shared" si="240"/>
        <v>248134.5</v>
      </c>
      <c r="BH637" s="10">
        <f t="shared" si="241"/>
        <v>0.66666666666666663</v>
      </c>
      <c r="BJ637" s="59"/>
    </row>
    <row r="638" spans="2:62" s="8" customFormat="1">
      <c r="B638" s="404"/>
      <c r="C638" s="407"/>
      <c r="D638" s="105" t="s">
        <v>131</v>
      </c>
      <c r="E638" s="109">
        <v>0</v>
      </c>
      <c r="F638" s="194">
        <f>IFERROR(E638/E643,"-")</f>
        <v>0</v>
      </c>
      <c r="G638" s="195">
        <v>0</v>
      </c>
      <c r="H638" s="195">
        <v>0</v>
      </c>
      <c r="I638" s="195" t="str">
        <f t="shared" si="242"/>
        <v>-</v>
      </c>
      <c r="J638" s="195" t="str">
        <f t="shared" si="219"/>
        <v>-</v>
      </c>
      <c r="K638" s="106" t="str">
        <f t="shared" si="220"/>
        <v>-</v>
      </c>
      <c r="L638" s="109">
        <v>8</v>
      </c>
      <c r="M638" s="194">
        <f>IFERROR(L638/L643,"-")</f>
        <v>3.5555555555555556E-2</v>
      </c>
      <c r="N638" s="195">
        <v>7671930</v>
      </c>
      <c r="O638" s="195">
        <v>8</v>
      </c>
      <c r="P638" s="195">
        <f t="shared" si="221"/>
        <v>958991.25</v>
      </c>
      <c r="Q638" s="195">
        <f t="shared" si="222"/>
        <v>958991.25</v>
      </c>
      <c r="R638" s="106">
        <f t="shared" si="223"/>
        <v>1</v>
      </c>
      <c r="S638" s="109">
        <v>0</v>
      </c>
      <c r="T638" s="194">
        <f>IFERROR(S638/S643,"-")</f>
        <v>0</v>
      </c>
      <c r="U638" s="195">
        <v>0</v>
      </c>
      <c r="V638" s="195">
        <v>0</v>
      </c>
      <c r="W638" s="195" t="str">
        <f t="shared" si="224"/>
        <v>-</v>
      </c>
      <c r="X638" s="195" t="str">
        <f t="shared" si="225"/>
        <v>-</v>
      </c>
      <c r="Y638" s="106" t="str">
        <f t="shared" si="226"/>
        <v>-</v>
      </c>
      <c r="Z638" s="109">
        <v>2</v>
      </c>
      <c r="AA638" s="194">
        <f>IFERROR(Z638/Z643,"-")</f>
        <v>7.407407407407407E-2</v>
      </c>
      <c r="AB638" s="195">
        <v>1338383</v>
      </c>
      <c r="AC638" s="195">
        <v>2</v>
      </c>
      <c r="AD638" s="195">
        <f t="shared" si="227"/>
        <v>669191.5</v>
      </c>
      <c r="AE638" s="195">
        <f t="shared" si="228"/>
        <v>669191.5</v>
      </c>
      <c r="AF638" s="106">
        <f t="shared" si="229"/>
        <v>1</v>
      </c>
      <c r="AG638" s="109">
        <v>5</v>
      </c>
      <c r="AH638" s="194">
        <f>IFERROR(AG638/AG643,"-")</f>
        <v>6.5789473684210523E-2</v>
      </c>
      <c r="AI638" s="195">
        <v>4606471</v>
      </c>
      <c r="AJ638" s="195">
        <v>5</v>
      </c>
      <c r="AK638" s="195">
        <f t="shared" si="230"/>
        <v>921294.2</v>
      </c>
      <c r="AL638" s="195">
        <f t="shared" si="231"/>
        <v>921294.2</v>
      </c>
      <c r="AM638" s="106">
        <f t="shared" si="232"/>
        <v>1</v>
      </c>
      <c r="AN638" s="109">
        <v>1</v>
      </c>
      <c r="AO638" s="194">
        <f>IFERROR(AN638/AN643,"-")</f>
        <v>9.433962264150943E-3</v>
      </c>
      <c r="AP638" s="195">
        <v>1727076</v>
      </c>
      <c r="AQ638" s="195">
        <v>1</v>
      </c>
      <c r="AR638" s="195">
        <f t="shared" si="233"/>
        <v>1727076</v>
      </c>
      <c r="AS638" s="195">
        <f t="shared" si="234"/>
        <v>1727076</v>
      </c>
      <c r="AT638" s="106">
        <f t="shared" si="235"/>
        <v>1</v>
      </c>
      <c r="AU638" s="109">
        <v>0</v>
      </c>
      <c r="AV638" s="194">
        <f>IFERROR(AU638/AU643,"-")</f>
        <v>0</v>
      </c>
      <c r="AW638" s="195">
        <v>0</v>
      </c>
      <c r="AX638" s="195">
        <v>0</v>
      </c>
      <c r="AY638" s="195" t="str">
        <f t="shared" si="236"/>
        <v>-</v>
      </c>
      <c r="AZ638" s="195" t="str">
        <f t="shared" si="237"/>
        <v>-</v>
      </c>
      <c r="BA638" s="106" t="str">
        <f t="shared" si="238"/>
        <v>-</v>
      </c>
      <c r="BB638" s="109">
        <v>5</v>
      </c>
      <c r="BC638" s="194">
        <f>IFERROR(BB638/BB643,"-")</f>
        <v>2.7624309392265192E-2</v>
      </c>
      <c r="BD638" s="195">
        <v>4349674</v>
      </c>
      <c r="BE638" s="195">
        <v>4</v>
      </c>
      <c r="BF638" s="195">
        <f t="shared" si="239"/>
        <v>869934.8</v>
      </c>
      <c r="BG638" s="195">
        <f t="shared" si="240"/>
        <v>1087418.5</v>
      </c>
      <c r="BH638" s="106">
        <f t="shared" si="241"/>
        <v>0.8</v>
      </c>
      <c r="BJ638" s="59"/>
    </row>
    <row r="639" spans="2:62" s="8" customFormat="1">
      <c r="B639" s="404"/>
      <c r="C639" s="407"/>
      <c r="D639" s="105" t="s">
        <v>133</v>
      </c>
      <c r="E639" s="110">
        <v>1</v>
      </c>
      <c r="F639" s="196">
        <f>IFERROR(E639/E643,"-")</f>
        <v>6.25E-2</v>
      </c>
      <c r="G639" s="52">
        <v>523588</v>
      </c>
      <c r="H639" s="52">
        <v>1</v>
      </c>
      <c r="I639" s="52">
        <f t="shared" si="242"/>
        <v>523588</v>
      </c>
      <c r="J639" s="52">
        <f t="shared" si="219"/>
        <v>523588</v>
      </c>
      <c r="K639" s="10">
        <f t="shared" si="220"/>
        <v>1</v>
      </c>
      <c r="L639" s="110">
        <v>9</v>
      </c>
      <c r="M639" s="196">
        <f>IFERROR(L639/L643,"-")</f>
        <v>0.04</v>
      </c>
      <c r="N639" s="52">
        <v>8965469</v>
      </c>
      <c r="O639" s="52">
        <v>8</v>
      </c>
      <c r="P639" s="52">
        <f t="shared" si="221"/>
        <v>996163.22222222225</v>
      </c>
      <c r="Q639" s="52">
        <f t="shared" si="222"/>
        <v>1120683.625</v>
      </c>
      <c r="R639" s="10">
        <f t="shared" si="223"/>
        <v>0.88888888888888884</v>
      </c>
      <c r="S639" s="110">
        <v>0</v>
      </c>
      <c r="T639" s="196">
        <f>IFERROR(S639/S643,"-")</f>
        <v>0</v>
      </c>
      <c r="U639" s="52">
        <v>0</v>
      </c>
      <c r="V639" s="52">
        <v>0</v>
      </c>
      <c r="W639" s="52" t="str">
        <f t="shared" si="224"/>
        <v>-</v>
      </c>
      <c r="X639" s="52" t="str">
        <f t="shared" si="225"/>
        <v>-</v>
      </c>
      <c r="Y639" s="10" t="str">
        <f t="shared" si="226"/>
        <v>-</v>
      </c>
      <c r="Z639" s="110">
        <v>0</v>
      </c>
      <c r="AA639" s="196">
        <f>IFERROR(Z639/Z643,"-")</f>
        <v>0</v>
      </c>
      <c r="AB639" s="52">
        <v>0</v>
      </c>
      <c r="AC639" s="52">
        <v>0</v>
      </c>
      <c r="AD639" s="52" t="str">
        <f t="shared" si="227"/>
        <v>-</v>
      </c>
      <c r="AE639" s="52" t="str">
        <f t="shared" si="228"/>
        <v>-</v>
      </c>
      <c r="AF639" s="10" t="str">
        <f t="shared" si="229"/>
        <v>-</v>
      </c>
      <c r="AG639" s="110">
        <v>3</v>
      </c>
      <c r="AH639" s="196">
        <f>IFERROR(AG639/AG643,"-")</f>
        <v>3.9473684210526314E-2</v>
      </c>
      <c r="AI639" s="52">
        <v>2456094</v>
      </c>
      <c r="AJ639" s="52">
        <v>3</v>
      </c>
      <c r="AK639" s="52">
        <f t="shared" si="230"/>
        <v>818698</v>
      </c>
      <c r="AL639" s="52">
        <f t="shared" si="231"/>
        <v>818698</v>
      </c>
      <c r="AM639" s="10">
        <f t="shared" si="232"/>
        <v>1</v>
      </c>
      <c r="AN639" s="110">
        <v>5</v>
      </c>
      <c r="AO639" s="196">
        <f>IFERROR(AN639/AN643,"-")</f>
        <v>4.716981132075472E-2</v>
      </c>
      <c r="AP639" s="52">
        <v>5648440</v>
      </c>
      <c r="AQ639" s="52">
        <v>4</v>
      </c>
      <c r="AR639" s="52">
        <f t="shared" si="233"/>
        <v>1129688</v>
      </c>
      <c r="AS639" s="52">
        <f t="shared" si="234"/>
        <v>1412110</v>
      </c>
      <c r="AT639" s="10">
        <f t="shared" si="235"/>
        <v>0.8</v>
      </c>
      <c r="AU639" s="110">
        <v>9</v>
      </c>
      <c r="AV639" s="196">
        <f>IFERROR(AU639/AU643,"-")</f>
        <v>1</v>
      </c>
      <c r="AW639" s="52">
        <v>8965469</v>
      </c>
      <c r="AX639" s="52">
        <v>8</v>
      </c>
      <c r="AY639" s="52">
        <f t="shared" si="236"/>
        <v>996163.22222222225</v>
      </c>
      <c r="AZ639" s="52">
        <f t="shared" si="237"/>
        <v>1120683.625</v>
      </c>
      <c r="BA639" s="10">
        <f t="shared" si="238"/>
        <v>0.88888888888888884</v>
      </c>
      <c r="BB639" s="110">
        <v>1</v>
      </c>
      <c r="BC639" s="196">
        <f>IFERROR(BB639/BB643,"-")</f>
        <v>5.5248618784530384E-3</v>
      </c>
      <c r="BD639" s="52">
        <v>164733</v>
      </c>
      <c r="BE639" s="52">
        <v>1</v>
      </c>
      <c r="BF639" s="52">
        <f t="shared" si="239"/>
        <v>164733</v>
      </c>
      <c r="BG639" s="52">
        <f t="shared" si="240"/>
        <v>164733</v>
      </c>
      <c r="BH639" s="10">
        <f t="shared" si="241"/>
        <v>1</v>
      </c>
      <c r="BJ639" s="59"/>
    </row>
    <row r="640" spans="2:62" s="8" customFormat="1">
      <c r="B640" s="404"/>
      <c r="C640" s="407"/>
      <c r="D640" s="105" t="s">
        <v>134</v>
      </c>
      <c r="E640" s="109">
        <v>0</v>
      </c>
      <c r="F640" s="194">
        <f>IFERROR(E640/E643,"-")</f>
        <v>0</v>
      </c>
      <c r="G640" s="195">
        <v>0</v>
      </c>
      <c r="H640" s="195">
        <v>0</v>
      </c>
      <c r="I640" s="195" t="str">
        <f t="shared" si="242"/>
        <v>-</v>
      </c>
      <c r="J640" s="195" t="str">
        <f t="shared" si="219"/>
        <v>-</v>
      </c>
      <c r="K640" s="106" t="str">
        <f t="shared" si="220"/>
        <v>-</v>
      </c>
      <c r="L640" s="109">
        <v>0</v>
      </c>
      <c r="M640" s="194">
        <f>IFERROR(L640/L643,"-")</f>
        <v>0</v>
      </c>
      <c r="N640" s="195">
        <v>0</v>
      </c>
      <c r="O640" s="195">
        <v>0</v>
      </c>
      <c r="P640" s="195" t="str">
        <f t="shared" si="221"/>
        <v>-</v>
      </c>
      <c r="Q640" s="195" t="str">
        <f t="shared" si="222"/>
        <v>-</v>
      </c>
      <c r="R640" s="106" t="str">
        <f t="shared" si="223"/>
        <v>-</v>
      </c>
      <c r="S640" s="109">
        <v>0</v>
      </c>
      <c r="T640" s="194">
        <f>IFERROR(S640/S643,"-")</f>
        <v>0</v>
      </c>
      <c r="U640" s="195">
        <v>0</v>
      </c>
      <c r="V640" s="195">
        <v>0</v>
      </c>
      <c r="W640" s="195" t="str">
        <f t="shared" si="224"/>
        <v>-</v>
      </c>
      <c r="X640" s="195" t="str">
        <f t="shared" si="225"/>
        <v>-</v>
      </c>
      <c r="Y640" s="106" t="str">
        <f t="shared" si="226"/>
        <v>-</v>
      </c>
      <c r="Z640" s="109">
        <v>0</v>
      </c>
      <c r="AA640" s="194">
        <f>IFERROR(Z640/Z643,"-")</f>
        <v>0</v>
      </c>
      <c r="AB640" s="195">
        <v>0</v>
      </c>
      <c r="AC640" s="195">
        <v>0</v>
      </c>
      <c r="AD640" s="195" t="str">
        <f t="shared" si="227"/>
        <v>-</v>
      </c>
      <c r="AE640" s="195" t="str">
        <f t="shared" si="228"/>
        <v>-</v>
      </c>
      <c r="AF640" s="106" t="str">
        <f t="shared" si="229"/>
        <v>-</v>
      </c>
      <c r="AG640" s="109">
        <v>0</v>
      </c>
      <c r="AH640" s="194">
        <f>IFERROR(AG640/AG643,"-")</f>
        <v>0</v>
      </c>
      <c r="AI640" s="195">
        <v>0</v>
      </c>
      <c r="AJ640" s="195">
        <v>0</v>
      </c>
      <c r="AK640" s="195" t="str">
        <f t="shared" si="230"/>
        <v>-</v>
      </c>
      <c r="AL640" s="195" t="str">
        <f t="shared" si="231"/>
        <v>-</v>
      </c>
      <c r="AM640" s="106" t="str">
        <f t="shared" si="232"/>
        <v>-</v>
      </c>
      <c r="AN640" s="109">
        <v>0</v>
      </c>
      <c r="AO640" s="194">
        <f>IFERROR(AN640/AN643,"-")</f>
        <v>0</v>
      </c>
      <c r="AP640" s="195">
        <v>0</v>
      </c>
      <c r="AQ640" s="195">
        <v>0</v>
      </c>
      <c r="AR640" s="195" t="str">
        <f t="shared" si="233"/>
        <v>-</v>
      </c>
      <c r="AS640" s="195" t="str">
        <f t="shared" si="234"/>
        <v>-</v>
      </c>
      <c r="AT640" s="106" t="str">
        <f t="shared" si="235"/>
        <v>-</v>
      </c>
      <c r="AU640" s="109">
        <v>0</v>
      </c>
      <c r="AV640" s="194">
        <f>IFERROR(AU640/AU643,"-")</f>
        <v>0</v>
      </c>
      <c r="AW640" s="195">
        <v>0</v>
      </c>
      <c r="AX640" s="195">
        <v>0</v>
      </c>
      <c r="AY640" s="195" t="str">
        <f t="shared" si="236"/>
        <v>-</v>
      </c>
      <c r="AZ640" s="195" t="str">
        <f t="shared" si="237"/>
        <v>-</v>
      </c>
      <c r="BA640" s="106" t="str">
        <f t="shared" si="238"/>
        <v>-</v>
      </c>
      <c r="BB640" s="109">
        <v>0</v>
      </c>
      <c r="BC640" s="194">
        <f>IFERROR(BB640/BB643,"-")</f>
        <v>0</v>
      </c>
      <c r="BD640" s="195">
        <v>0</v>
      </c>
      <c r="BE640" s="195">
        <v>0</v>
      </c>
      <c r="BF640" s="195" t="str">
        <f t="shared" si="239"/>
        <v>-</v>
      </c>
      <c r="BG640" s="195" t="str">
        <f t="shared" si="240"/>
        <v>-</v>
      </c>
      <c r="BH640" s="106" t="str">
        <f t="shared" si="241"/>
        <v>-</v>
      </c>
      <c r="BJ640" s="59"/>
    </row>
    <row r="641" spans="2:62" s="8" customFormat="1">
      <c r="B641" s="404"/>
      <c r="C641" s="407"/>
      <c r="D641" s="105" t="s">
        <v>135</v>
      </c>
      <c r="E641" s="110">
        <v>1</v>
      </c>
      <c r="F641" s="196">
        <f>IFERROR(E641/E643,"-")</f>
        <v>6.25E-2</v>
      </c>
      <c r="G641" s="52">
        <v>2661179</v>
      </c>
      <c r="H641" s="52">
        <v>1</v>
      </c>
      <c r="I641" s="52">
        <f t="shared" si="242"/>
        <v>2661179</v>
      </c>
      <c r="J641" s="52">
        <f t="shared" si="219"/>
        <v>2661179</v>
      </c>
      <c r="K641" s="10">
        <f t="shared" si="220"/>
        <v>1</v>
      </c>
      <c r="L641" s="110">
        <v>0</v>
      </c>
      <c r="M641" s="196">
        <f>IFERROR(L641/L643,"-")</f>
        <v>0</v>
      </c>
      <c r="N641" s="52">
        <v>0</v>
      </c>
      <c r="O641" s="52">
        <v>0</v>
      </c>
      <c r="P641" s="52" t="str">
        <f t="shared" si="221"/>
        <v>-</v>
      </c>
      <c r="Q641" s="52" t="str">
        <f t="shared" si="222"/>
        <v>-</v>
      </c>
      <c r="R641" s="10" t="str">
        <f t="shared" si="223"/>
        <v>-</v>
      </c>
      <c r="S641" s="110">
        <v>0</v>
      </c>
      <c r="T641" s="196">
        <f>IFERROR(S641/S643,"-")</f>
        <v>0</v>
      </c>
      <c r="U641" s="52">
        <v>0</v>
      </c>
      <c r="V641" s="52">
        <v>0</v>
      </c>
      <c r="W641" s="52" t="str">
        <f t="shared" si="224"/>
        <v>-</v>
      </c>
      <c r="X641" s="52" t="str">
        <f t="shared" si="225"/>
        <v>-</v>
      </c>
      <c r="Y641" s="10" t="str">
        <f t="shared" si="226"/>
        <v>-</v>
      </c>
      <c r="Z641" s="110">
        <v>0</v>
      </c>
      <c r="AA641" s="196">
        <f>IFERROR(Z641/Z643,"-")</f>
        <v>0</v>
      </c>
      <c r="AB641" s="52">
        <v>0</v>
      </c>
      <c r="AC641" s="52">
        <v>0</v>
      </c>
      <c r="AD641" s="52" t="str">
        <f t="shared" si="227"/>
        <v>-</v>
      </c>
      <c r="AE641" s="52" t="str">
        <f t="shared" si="228"/>
        <v>-</v>
      </c>
      <c r="AF641" s="10" t="str">
        <f t="shared" si="229"/>
        <v>-</v>
      </c>
      <c r="AG641" s="110">
        <v>0</v>
      </c>
      <c r="AH641" s="196">
        <f>IFERROR(AG641/AG643,"-")</f>
        <v>0</v>
      </c>
      <c r="AI641" s="52">
        <v>0</v>
      </c>
      <c r="AJ641" s="52">
        <v>0</v>
      </c>
      <c r="AK641" s="52" t="str">
        <f t="shared" si="230"/>
        <v>-</v>
      </c>
      <c r="AL641" s="52" t="str">
        <f t="shared" si="231"/>
        <v>-</v>
      </c>
      <c r="AM641" s="10" t="str">
        <f t="shared" si="232"/>
        <v>-</v>
      </c>
      <c r="AN641" s="110">
        <v>0</v>
      </c>
      <c r="AO641" s="196">
        <f>IFERROR(AN641/AN643,"-")</f>
        <v>0</v>
      </c>
      <c r="AP641" s="52">
        <v>0</v>
      </c>
      <c r="AQ641" s="52">
        <v>0</v>
      </c>
      <c r="AR641" s="52" t="str">
        <f t="shared" si="233"/>
        <v>-</v>
      </c>
      <c r="AS641" s="52" t="str">
        <f t="shared" si="234"/>
        <v>-</v>
      </c>
      <c r="AT641" s="10" t="str">
        <f t="shared" si="235"/>
        <v>-</v>
      </c>
      <c r="AU641" s="110">
        <v>0</v>
      </c>
      <c r="AV641" s="196">
        <f>IFERROR(AU641/AU643,"-")</f>
        <v>0</v>
      </c>
      <c r="AW641" s="52">
        <v>0</v>
      </c>
      <c r="AX641" s="52">
        <v>0</v>
      </c>
      <c r="AY641" s="52" t="str">
        <f t="shared" si="236"/>
        <v>-</v>
      </c>
      <c r="AZ641" s="52" t="str">
        <f t="shared" si="237"/>
        <v>-</v>
      </c>
      <c r="BA641" s="10" t="str">
        <f t="shared" si="238"/>
        <v>-</v>
      </c>
      <c r="BB641" s="110">
        <v>0</v>
      </c>
      <c r="BC641" s="196">
        <f>IFERROR(BB641/BB643,"-")</f>
        <v>0</v>
      </c>
      <c r="BD641" s="52">
        <v>0</v>
      </c>
      <c r="BE641" s="52">
        <v>0</v>
      </c>
      <c r="BF641" s="52" t="str">
        <f t="shared" si="239"/>
        <v>-</v>
      </c>
      <c r="BG641" s="52" t="str">
        <f t="shared" si="240"/>
        <v>-</v>
      </c>
      <c r="BH641" s="10" t="str">
        <f t="shared" si="241"/>
        <v>-</v>
      </c>
      <c r="BJ641" s="59"/>
    </row>
    <row r="642" spans="2:62" s="8" customFormat="1">
      <c r="B642" s="404"/>
      <c r="C642" s="407"/>
      <c r="D642" s="108" t="s">
        <v>136</v>
      </c>
      <c r="E642" s="303">
        <v>0</v>
      </c>
      <c r="F642" s="197">
        <f>IFERROR(E642/E643,"-")</f>
        <v>0</v>
      </c>
      <c r="G642" s="98">
        <v>0</v>
      </c>
      <c r="H642" s="98">
        <v>0</v>
      </c>
      <c r="I642" s="98" t="str">
        <f t="shared" si="242"/>
        <v>-</v>
      </c>
      <c r="J642" s="98" t="str">
        <f t="shared" si="219"/>
        <v>-</v>
      </c>
      <c r="K642" s="26" t="str">
        <f t="shared" si="220"/>
        <v>-</v>
      </c>
      <c r="L642" s="303">
        <v>0</v>
      </c>
      <c r="M642" s="197">
        <f>IFERROR(L642/L643,"-")</f>
        <v>0</v>
      </c>
      <c r="N642" s="98">
        <v>0</v>
      </c>
      <c r="O642" s="98">
        <v>0</v>
      </c>
      <c r="P642" s="98" t="str">
        <f t="shared" si="221"/>
        <v>-</v>
      </c>
      <c r="Q642" s="98" t="str">
        <f t="shared" si="222"/>
        <v>-</v>
      </c>
      <c r="R642" s="26" t="str">
        <f t="shared" si="223"/>
        <v>-</v>
      </c>
      <c r="S642" s="303">
        <v>0</v>
      </c>
      <c r="T642" s="197">
        <f>IFERROR(S642/S643,"-")</f>
        <v>0</v>
      </c>
      <c r="U642" s="98">
        <v>0</v>
      </c>
      <c r="V642" s="98">
        <v>0</v>
      </c>
      <c r="W642" s="98" t="str">
        <f t="shared" si="224"/>
        <v>-</v>
      </c>
      <c r="X642" s="98" t="str">
        <f t="shared" si="225"/>
        <v>-</v>
      </c>
      <c r="Y642" s="26" t="str">
        <f t="shared" si="226"/>
        <v>-</v>
      </c>
      <c r="Z642" s="303">
        <v>0</v>
      </c>
      <c r="AA642" s="197">
        <f>IFERROR(Z642/Z643,"-")</f>
        <v>0</v>
      </c>
      <c r="AB642" s="98">
        <v>0</v>
      </c>
      <c r="AC642" s="98">
        <v>0</v>
      </c>
      <c r="AD642" s="98" t="str">
        <f t="shared" si="227"/>
        <v>-</v>
      </c>
      <c r="AE642" s="98" t="str">
        <f t="shared" si="228"/>
        <v>-</v>
      </c>
      <c r="AF642" s="26" t="str">
        <f t="shared" si="229"/>
        <v>-</v>
      </c>
      <c r="AG642" s="303">
        <v>0</v>
      </c>
      <c r="AH642" s="197">
        <f>IFERROR(AG642/AG643,"-")</f>
        <v>0</v>
      </c>
      <c r="AI642" s="98">
        <v>0</v>
      </c>
      <c r="AJ642" s="98">
        <v>0</v>
      </c>
      <c r="AK642" s="98" t="str">
        <f t="shared" si="230"/>
        <v>-</v>
      </c>
      <c r="AL642" s="98" t="str">
        <f t="shared" si="231"/>
        <v>-</v>
      </c>
      <c r="AM642" s="26" t="str">
        <f t="shared" si="232"/>
        <v>-</v>
      </c>
      <c r="AN642" s="303">
        <v>0</v>
      </c>
      <c r="AO642" s="197">
        <f>IFERROR(AN642/AN643,"-")</f>
        <v>0</v>
      </c>
      <c r="AP642" s="98">
        <v>0</v>
      </c>
      <c r="AQ642" s="98">
        <v>0</v>
      </c>
      <c r="AR642" s="98" t="str">
        <f t="shared" si="233"/>
        <v>-</v>
      </c>
      <c r="AS642" s="98" t="str">
        <f t="shared" si="234"/>
        <v>-</v>
      </c>
      <c r="AT642" s="26" t="str">
        <f t="shared" si="235"/>
        <v>-</v>
      </c>
      <c r="AU642" s="303">
        <v>0</v>
      </c>
      <c r="AV642" s="197">
        <f>IFERROR(AU642/AU643,"-")</f>
        <v>0</v>
      </c>
      <c r="AW642" s="98">
        <v>0</v>
      </c>
      <c r="AX642" s="98">
        <v>0</v>
      </c>
      <c r="AY642" s="98" t="str">
        <f t="shared" si="236"/>
        <v>-</v>
      </c>
      <c r="AZ642" s="98" t="str">
        <f t="shared" si="237"/>
        <v>-</v>
      </c>
      <c r="BA642" s="26" t="str">
        <f t="shared" si="238"/>
        <v>-</v>
      </c>
      <c r="BB642" s="303">
        <v>0</v>
      </c>
      <c r="BC642" s="197">
        <f>IFERROR(BB642/BB643,"-")</f>
        <v>0</v>
      </c>
      <c r="BD642" s="98">
        <v>0</v>
      </c>
      <c r="BE642" s="98">
        <v>0</v>
      </c>
      <c r="BF642" s="98" t="str">
        <f t="shared" si="239"/>
        <v>-</v>
      </c>
      <c r="BG642" s="98" t="str">
        <f t="shared" si="240"/>
        <v>-</v>
      </c>
      <c r="BH642" s="26" t="str">
        <f t="shared" si="241"/>
        <v>-</v>
      </c>
      <c r="BJ642" s="59"/>
    </row>
    <row r="643" spans="2:62" s="8" customFormat="1">
      <c r="B643" s="405"/>
      <c r="C643" s="408"/>
      <c r="D643" s="221" t="s">
        <v>64</v>
      </c>
      <c r="E643" s="111">
        <f>SUM(E635:E642)</f>
        <v>16</v>
      </c>
      <c r="F643" s="198">
        <f>IFERROR(E643/E643,"-")</f>
        <v>1</v>
      </c>
      <c r="G643" s="99">
        <f>SUM(G635:G642)</f>
        <v>4543433</v>
      </c>
      <c r="H643" s="99">
        <f>SUM(H635:H642)</f>
        <v>6</v>
      </c>
      <c r="I643" s="99">
        <f t="shared" si="242"/>
        <v>283964.5625</v>
      </c>
      <c r="J643" s="99">
        <f t="shared" si="219"/>
        <v>757238.83333333337</v>
      </c>
      <c r="K643" s="87">
        <f t="shared" si="220"/>
        <v>0.375</v>
      </c>
      <c r="L643" s="111">
        <f>SUM(L635:L642)</f>
        <v>225</v>
      </c>
      <c r="M643" s="198">
        <f>IFERROR(L643/L643,"-")</f>
        <v>1</v>
      </c>
      <c r="N643" s="99">
        <f>SUM(N635:N642)</f>
        <v>20457613</v>
      </c>
      <c r="O643" s="99">
        <f>SUM(O635:O642)</f>
        <v>26</v>
      </c>
      <c r="P643" s="99">
        <f t="shared" si="221"/>
        <v>90922.724444444451</v>
      </c>
      <c r="Q643" s="99">
        <f t="shared" si="222"/>
        <v>786831.26923076925</v>
      </c>
      <c r="R643" s="87">
        <f t="shared" si="223"/>
        <v>0.11555555555555555</v>
      </c>
      <c r="S643" s="111">
        <f>SUM(S635:S642)</f>
        <v>15</v>
      </c>
      <c r="T643" s="198">
        <f>IFERROR(S643/S643,"-")</f>
        <v>1</v>
      </c>
      <c r="U643" s="99">
        <f>SUM(U635:U642)</f>
        <v>481224</v>
      </c>
      <c r="V643" s="99">
        <f>SUM(V635:V642)</f>
        <v>1</v>
      </c>
      <c r="W643" s="99">
        <f t="shared" si="224"/>
        <v>32081.599999999999</v>
      </c>
      <c r="X643" s="99">
        <f t="shared" si="225"/>
        <v>481224</v>
      </c>
      <c r="Y643" s="87">
        <f t="shared" si="226"/>
        <v>6.6666666666666666E-2</v>
      </c>
      <c r="Z643" s="111">
        <f>SUM(Z635:Z642)</f>
        <v>27</v>
      </c>
      <c r="AA643" s="198">
        <f>IFERROR(Z643/Z643,"-")</f>
        <v>1</v>
      </c>
      <c r="AB643" s="99">
        <f>SUM(AB635:AB642)</f>
        <v>1676635</v>
      </c>
      <c r="AC643" s="99">
        <f>SUM(AC635:AC642)</f>
        <v>3</v>
      </c>
      <c r="AD643" s="99">
        <f t="shared" si="227"/>
        <v>62097.592592592591</v>
      </c>
      <c r="AE643" s="99">
        <f t="shared" si="228"/>
        <v>558878.33333333337</v>
      </c>
      <c r="AF643" s="87">
        <f t="shared" si="229"/>
        <v>0.1111111111111111</v>
      </c>
      <c r="AG643" s="111">
        <f>SUM(AG635:AG642)</f>
        <v>76</v>
      </c>
      <c r="AH643" s="198">
        <f>IFERROR(AG643/AG643,"-")</f>
        <v>1</v>
      </c>
      <c r="AI643" s="99">
        <f>SUM(AI635:AI642)</f>
        <v>8482448</v>
      </c>
      <c r="AJ643" s="99">
        <f>SUM(AJ635:AJ642)</f>
        <v>11</v>
      </c>
      <c r="AK643" s="99">
        <f t="shared" si="230"/>
        <v>111611.15789473684</v>
      </c>
      <c r="AL643" s="99">
        <f t="shared" si="231"/>
        <v>771131.63636363635</v>
      </c>
      <c r="AM643" s="87">
        <f t="shared" si="232"/>
        <v>0.14473684210526316</v>
      </c>
      <c r="AN643" s="111">
        <f>SUM(AN635:AN642)</f>
        <v>106</v>
      </c>
      <c r="AO643" s="198">
        <f>IFERROR(AN643/AN643,"-")</f>
        <v>1</v>
      </c>
      <c r="AP643" s="99">
        <f>SUM(AP635:AP642)</f>
        <v>8956371</v>
      </c>
      <c r="AQ643" s="99">
        <f>SUM(AQ635:AQ642)</f>
        <v>10</v>
      </c>
      <c r="AR643" s="99">
        <f t="shared" si="233"/>
        <v>84494.066037735844</v>
      </c>
      <c r="AS643" s="99">
        <f t="shared" si="234"/>
        <v>895637.1</v>
      </c>
      <c r="AT643" s="87">
        <f t="shared" si="235"/>
        <v>9.4339622641509441E-2</v>
      </c>
      <c r="AU643" s="111">
        <f>SUM(AU635:AU642)</f>
        <v>9</v>
      </c>
      <c r="AV643" s="198">
        <f>IFERROR(AU643/AU643,"-")</f>
        <v>1</v>
      </c>
      <c r="AW643" s="99">
        <f>SUM(AW635:AW642)</f>
        <v>8965469</v>
      </c>
      <c r="AX643" s="99">
        <f>SUM(AX635:AX642)</f>
        <v>8</v>
      </c>
      <c r="AY643" s="99">
        <f t="shared" si="236"/>
        <v>996163.22222222225</v>
      </c>
      <c r="AZ643" s="99">
        <f t="shared" si="237"/>
        <v>1120683.625</v>
      </c>
      <c r="BA643" s="87">
        <f t="shared" si="238"/>
        <v>0.88888888888888884</v>
      </c>
      <c r="BB643" s="111">
        <f>SUM(BB635:BB642)</f>
        <v>181</v>
      </c>
      <c r="BC643" s="198">
        <f>IFERROR(BB643/BB643,"-")</f>
        <v>1</v>
      </c>
      <c r="BD643" s="99">
        <f>SUM(BD635:BD642)</f>
        <v>5450931</v>
      </c>
      <c r="BE643" s="99">
        <f>SUM(BE635:BE642)</f>
        <v>9</v>
      </c>
      <c r="BF643" s="99">
        <f t="shared" si="239"/>
        <v>30115.6408839779</v>
      </c>
      <c r="BG643" s="99">
        <f t="shared" si="240"/>
        <v>605659</v>
      </c>
      <c r="BH643" s="87">
        <f t="shared" si="241"/>
        <v>4.9723756906077346E-2</v>
      </c>
      <c r="BJ643" s="59"/>
    </row>
    <row r="644" spans="2:62" s="8" customFormat="1">
      <c r="B644" s="403">
        <v>72</v>
      </c>
      <c r="C644" s="406" t="s">
        <v>26</v>
      </c>
      <c r="D644" s="105" t="s">
        <v>132</v>
      </c>
      <c r="E644" s="109">
        <v>18</v>
      </c>
      <c r="F644" s="194">
        <f>IFERROR(E644/E652,"-")</f>
        <v>0.58064516129032262</v>
      </c>
      <c r="G644" s="195">
        <v>0</v>
      </c>
      <c r="H644" s="195">
        <v>0</v>
      </c>
      <c r="I644" s="195">
        <f t="shared" si="242"/>
        <v>0</v>
      </c>
      <c r="J644" s="195" t="str">
        <f t="shared" si="219"/>
        <v>-</v>
      </c>
      <c r="K644" s="106">
        <f t="shared" si="220"/>
        <v>0</v>
      </c>
      <c r="L644" s="109">
        <v>306</v>
      </c>
      <c r="M644" s="194">
        <f>IFERROR(L644/L652,"-")</f>
        <v>0.86440677966101698</v>
      </c>
      <c r="N644" s="195">
        <v>0</v>
      </c>
      <c r="O644" s="195">
        <v>0</v>
      </c>
      <c r="P644" s="195">
        <f t="shared" si="221"/>
        <v>0</v>
      </c>
      <c r="Q644" s="195" t="str">
        <f t="shared" si="222"/>
        <v>-</v>
      </c>
      <c r="R644" s="106">
        <f t="shared" si="223"/>
        <v>0</v>
      </c>
      <c r="S644" s="109">
        <v>19</v>
      </c>
      <c r="T644" s="194">
        <f>IFERROR(S644/S652,"-")</f>
        <v>1</v>
      </c>
      <c r="U644" s="195">
        <v>0</v>
      </c>
      <c r="V644" s="195">
        <v>0</v>
      </c>
      <c r="W644" s="195">
        <f t="shared" si="224"/>
        <v>0</v>
      </c>
      <c r="X644" s="195" t="str">
        <f t="shared" si="225"/>
        <v>-</v>
      </c>
      <c r="Y644" s="106">
        <f t="shared" si="226"/>
        <v>0</v>
      </c>
      <c r="Z644" s="109">
        <v>50</v>
      </c>
      <c r="AA644" s="194">
        <f>IFERROR(Z644/Z652,"-")</f>
        <v>0.98039215686274506</v>
      </c>
      <c r="AB644" s="195">
        <v>0</v>
      </c>
      <c r="AC644" s="195">
        <v>0</v>
      </c>
      <c r="AD644" s="195">
        <f t="shared" si="227"/>
        <v>0</v>
      </c>
      <c r="AE644" s="195" t="str">
        <f t="shared" si="228"/>
        <v>-</v>
      </c>
      <c r="AF644" s="106">
        <f t="shared" si="229"/>
        <v>0</v>
      </c>
      <c r="AG644" s="109">
        <v>89</v>
      </c>
      <c r="AH644" s="194">
        <f>IFERROR(AG644/AG652,"-")</f>
        <v>0.83177570093457942</v>
      </c>
      <c r="AI644" s="195">
        <v>0</v>
      </c>
      <c r="AJ644" s="195">
        <v>0</v>
      </c>
      <c r="AK644" s="195">
        <f t="shared" si="230"/>
        <v>0</v>
      </c>
      <c r="AL644" s="195" t="str">
        <f t="shared" si="231"/>
        <v>-</v>
      </c>
      <c r="AM644" s="106">
        <f t="shared" si="232"/>
        <v>0</v>
      </c>
      <c r="AN644" s="109">
        <v>148</v>
      </c>
      <c r="AO644" s="194">
        <f>IFERROR(AN644/AN652,"-")</f>
        <v>0.85057471264367812</v>
      </c>
      <c r="AP644" s="195">
        <v>0</v>
      </c>
      <c r="AQ644" s="195">
        <v>0</v>
      </c>
      <c r="AR644" s="195">
        <f t="shared" si="233"/>
        <v>0</v>
      </c>
      <c r="AS644" s="195" t="str">
        <f t="shared" si="234"/>
        <v>-</v>
      </c>
      <c r="AT644" s="106">
        <f t="shared" si="235"/>
        <v>0</v>
      </c>
      <c r="AU644" s="109">
        <v>0</v>
      </c>
      <c r="AV644" s="194">
        <f>IFERROR(AU644/AU652,"-")</f>
        <v>0</v>
      </c>
      <c r="AW644" s="195">
        <v>0</v>
      </c>
      <c r="AX644" s="195">
        <v>0</v>
      </c>
      <c r="AY644" s="195" t="str">
        <f t="shared" si="236"/>
        <v>-</v>
      </c>
      <c r="AZ644" s="195" t="str">
        <f t="shared" si="237"/>
        <v>-</v>
      </c>
      <c r="BA644" s="106" t="str">
        <f t="shared" si="238"/>
        <v>-</v>
      </c>
      <c r="BB644" s="109">
        <v>175</v>
      </c>
      <c r="BC644" s="194">
        <f>IFERROR(BB644/BB652,"-")</f>
        <v>0.94086021505376349</v>
      </c>
      <c r="BD644" s="195">
        <v>0</v>
      </c>
      <c r="BE644" s="195">
        <v>0</v>
      </c>
      <c r="BF644" s="195">
        <f t="shared" si="239"/>
        <v>0</v>
      </c>
      <c r="BG644" s="195" t="str">
        <f t="shared" si="240"/>
        <v>-</v>
      </c>
      <c r="BH644" s="106">
        <f t="shared" si="241"/>
        <v>0</v>
      </c>
      <c r="BJ644" s="59"/>
    </row>
    <row r="645" spans="2:62" s="8" customFormat="1">
      <c r="B645" s="404"/>
      <c r="C645" s="407"/>
      <c r="D645" s="105" t="s">
        <v>129</v>
      </c>
      <c r="E645" s="110">
        <v>4</v>
      </c>
      <c r="F645" s="196">
        <f>IFERROR(E645/E652,"-")</f>
        <v>0.12903225806451613</v>
      </c>
      <c r="G645" s="52">
        <v>181816</v>
      </c>
      <c r="H645" s="52">
        <v>1</v>
      </c>
      <c r="I645" s="52">
        <f t="shared" si="242"/>
        <v>45454</v>
      </c>
      <c r="J645" s="52">
        <f t="shared" ref="J645:J670" si="243">IFERROR(G645/H645,"-")</f>
        <v>181816</v>
      </c>
      <c r="K645" s="10">
        <f t="shared" ref="K645:K670" si="244">IFERROR(H645/E645,"-")</f>
        <v>0.25</v>
      </c>
      <c r="L645" s="110">
        <v>11</v>
      </c>
      <c r="M645" s="196">
        <f>IFERROR(L645/L652,"-")</f>
        <v>3.1073446327683617E-2</v>
      </c>
      <c r="N645" s="52">
        <v>282144</v>
      </c>
      <c r="O645" s="52">
        <v>2</v>
      </c>
      <c r="P645" s="52">
        <f t="shared" ref="P645:P670" si="245">IFERROR(N645/L645,"-")</f>
        <v>25649.454545454544</v>
      </c>
      <c r="Q645" s="52">
        <f t="shared" ref="Q645:Q670" si="246">IFERROR(N645/O645,"-")</f>
        <v>141072</v>
      </c>
      <c r="R645" s="10">
        <f t="shared" ref="R645:R670" si="247">IFERROR(O645/L645,"-")</f>
        <v>0.18181818181818182</v>
      </c>
      <c r="S645" s="110">
        <v>0</v>
      </c>
      <c r="T645" s="196">
        <f>IFERROR(S645/S652,"-")</f>
        <v>0</v>
      </c>
      <c r="U645" s="52">
        <v>0</v>
      </c>
      <c r="V645" s="52">
        <v>0</v>
      </c>
      <c r="W645" s="52" t="str">
        <f t="shared" ref="W645:W670" si="248">IFERROR(U645/S645,"-")</f>
        <v>-</v>
      </c>
      <c r="X645" s="52" t="str">
        <f t="shared" ref="X645:X670" si="249">IFERROR(U645/V645,"-")</f>
        <v>-</v>
      </c>
      <c r="Y645" s="10" t="str">
        <f t="shared" ref="Y645:Y670" si="250">IFERROR(V645/S645,"-")</f>
        <v>-</v>
      </c>
      <c r="Z645" s="110">
        <v>0</v>
      </c>
      <c r="AA645" s="196">
        <f>IFERROR(Z645/Z652,"-")</f>
        <v>0</v>
      </c>
      <c r="AB645" s="52">
        <v>0</v>
      </c>
      <c r="AC645" s="52">
        <v>0</v>
      </c>
      <c r="AD645" s="52" t="str">
        <f t="shared" ref="AD645:AD670" si="251">IFERROR(AB645/Z645,"-")</f>
        <v>-</v>
      </c>
      <c r="AE645" s="52" t="str">
        <f t="shared" ref="AE645:AE670" si="252">IFERROR(AB645/AC645,"-")</f>
        <v>-</v>
      </c>
      <c r="AF645" s="10" t="str">
        <f t="shared" ref="AF645:AF670" si="253">IFERROR(AC645/Z645,"-")</f>
        <v>-</v>
      </c>
      <c r="AG645" s="110">
        <v>4</v>
      </c>
      <c r="AH645" s="196">
        <f>IFERROR(AG645/AG652,"-")</f>
        <v>3.7383177570093455E-2</v>
      </c>
      <c r="AI645" s="52">
        <v>0</v>
      </c>
      <c r="AJ645" s="52">
        <v>0</v>
      </c>
      <c r="AK645" s="52">
        <f t="shared" ref="AK645:AK670" si="254">IFERROR(AI645/AG645,"-")</f>
        <v>0</v>
      </c>
      <c r="AL645" s="52" t="str">
        <f t="shared" ref="AL645:AL670" si="255">IFERROR(AI645/AJ645,"-")</f>
        <v>-</v>
      </c>
      <c r="AM645" s="10">
        <f t="shared" ref="AM645:AM670" si="256">IFERROR(AJ645/AG645,"-")</f>
        <v>0</v>
      </c>
      <c r="AN645" s="110">
        <v>7</v>
      </c>
      <c r="AO645" s="196">
        <f>IFERROR(AN645/AN652,"-")</f>
        <v>4.0229885057471264E-2</v>
      </c>
      <c r="AP645" s="52">
        <v>282144</v>
      </c>
      <c r="AQ645" s="52">
        <v>2</v>
      </c>
      <c r="AR645" s="52">
        <f t="shared" ref="AR645:AR670" si="257">IFERROR(AP645/AN645,"-")</f>
        <v>40306.285714285717</v>
      </c>
      <c r="AS645" s="52">
        <f t="shared" ref="AS645:AS670" si="258">IFERROR(AP645/AQ645,"-")</f>
        <v>141072</v>
      </c>
      <c r="AT645" s="10">
        <f t="shared" ref="AT645:AT670" si="259">IFERROR(AQ645/AN645,"-")</f>
        <v>0.2857142857142857</v>
      </c>
      <c r="AU645" s="110">
        <v>0</v>
      </c>
      <c r="AV645" s="196">
        <f>IFERROR(AU645/AU652,"-")</f>
        <v>0</v>
      </c>
      <c r="AW645" s="52">
        <v>0</v>
      </c>
      <c r="AX645" s="52">
        <v>0</v>
      </c>
      <c r="AY645" s="52" t="str">
        <f t="shared" ref="AY645:AY670" si="260">IFERROR(AW645/AU645,"-")</f>
        <v>-</v>
      </c>
      <c r="AZ645" s="52" t="str">
        <f t="shared" ref="AZ645:AZ670" si="261">IFERROR(AW645/AX645,"-")</f>
        <v>-</v>
      </c>
      <c r="BA645" s="10" t="str">
        <f t="shared" ref="BA645:BA670" si="262">IFERROR(AX645/AU645,"-")</f>
        <v>-</v>
      </c>
      <c r="BB645" s="110">
        <v>6</v>
      </c>
      <c r="BC645" s="196">
        <f>IFERROR(BB645/BB652,"-")</f>
        <v>3.2258064516129031E-2</v>
      </c>
      <c r="BD645" s="52">
        <v>557007</v>
      </c>
      <c r="BE645" s="52">
        <v>3</v>
      </c>
      <c r="BF645" s="52">
        <f t="shared" ref="BF645:BF670" si="263">IFERROR(BD645/BB645,"-")</f>
        <v>92834.5</v>
      </c>
      <c r="BG645" s="52">
        <f t="shared" ref="BG645:BG670" si="264">IFERROR(BD645/BE645,"-")</f>
        <v>185669</v>
      </c>
      <c r="BH645" s="10">
        <f t="shared" ref="BH645:BH670" si="265">IFERROR(BE645/BB645,"-")</f>
        <v>0.5</v>
      </c>
      <c r="BJ645" s="59"/>
    </row>
    <row r="646" spans="2:62" s="8" customFormat="1">
      <c r="B646" s="404"/>
      <c r="C646" s="407"/>
      <c r="D646" s="105" t="s">
        <v>130</v>
      </c>
      <c r="E646" s="110">
        <v>1</v>
      </c>
      <c r="F646" s="196">
        <f>IFERROR(E646/E652,"-")</f>
        <v>3.2258064516129031E-2</v>
      </c>
      <c r="G646" s="52">
        <v>463824</v>
      </c>
      <c r="H646" s="52">
        <v>1</v>
      </c>
      <c r="I646" s="52">
        <f t="shared" si="242"/>
        <v>463824</v>
      </c>
      <c r="J646" s="52">
        <f t="shared" si="243"/>
        <v>463824</v>
      </c>
      <c r="K646" s="10">
        <f t="shared" si="244"/>
        <v>1</v>
      </c>
      <c r="L646" s="110">
        <v>13</v>
      </c>
      <c r="M646" s="196">
        <f>IFERROR(L646/L652,"-")</f>
        <v>3.6723163841807911E-2</v>
      </c>
      <c r="N646" s="52">
        <v>478558</v>
      </c>
      <c r="O646" s="52">
        <v>3</v>
      </c>
      <c r="P646" s="52">
        <f t="shared" si="245"/>
        <v>36812.153846153844</v>
      </c>
      <c r="Q646" s="52">
        <f t="shared" si="246"/>
        <v>159519.33333333334</v>
      </c>
      <c r="R646" s="10">
        <f t="shared" si="247"/>
        <v>0.23076923076923078</v>
      </c>
      <c r="S646" s="110">
        <v>0</v>
      </c>
      <c r="T646" s="196">
        <f>IFERROR(S646/S652,"-")</f>
        <v>0</v>
      </c>
      <c r="U646" s="52">
        <v>0</v>
      </c>
      <c r="V646" s="52">
        <v>0</v>
      </c>
      <c r="W646" s="52" t="str">
        <f t="shared" si="248"/>
        <v>-</v>
      </c>
      <c r="X646" s="52" t="str">
        <f t="shared" si="249"/>
        <v>-</v>
      </c>
      <c r="Y646" s="10" t="str">
        <f t="shared" si="250"/>
        <v>-</v>
      </c>
      <c r="Z646" s="110">
        <v>0</v>
      </c>
      <c r="AA646" s="196">
        <f>IFERROR(Z646/Z652,"-")</f>
        <v>0</v>
      </c>
      <c r="AB646" s="52">
        <v>0</v>
      </c>
      <c r="AC646" s="52">
        <v>0</v>
      </c>
      <c r="AD646" s="52" t="str">
        <f t="shared" si="251"/>
        <v>-</v>
      </c>
      <c r="AE646" s="52" t="str">
        <f t="shared" si="252"/>
        <v>-</v>
      </c>
      <c r="AF646" s="10" t="str">
        <f t="shared" si="253"/>
        <v>-</v>
      </c>
      <c r="AG646" s="110">
        <v>7</v>
      </c>
      <c r="AH646" s="196">
        <f>IFERROR(AG646/AG652,"-")</f>
        <v>6.5420560747663545E-2</v>
      </c>
      <c r="AI646" s="52">
        <v>26019</v>
      </c>
      <c r="AJ646" s="52">
        <v>1</v>
      </c>
      <c r="AK646" s="52">
        <f t="shared" si="254"/>
        <v>3717</v>
      </c>
      <c r="AL646" s="52">
        <f t="shared" si="255"/>
        <v>26019</v>
      </c>
      <c r="AM646" s="10">
        <f t="shared" si="256"/>
        <v>0.14285714285714285</v>
      </c>
      <c r="AN646" s="110">
        <v>6</v>
      </c>
      <c r="AO646" s="196">
        <f>IFERROR(AN646/AN652,"-")</f>
        <v>3.4482758620689655E-2</v>
      </c>
      <c r="AP646" s="52">
        <v>452539</v>
      </c>
      <c r="AQ646" s="52">
        <v>2</v>
      </c>
      <c r="AR646" s="52">
        <f t="shared" si="257"/>
        <v>75423.166666666672</v>
      </c>
      <c r="AS646" s="52">
        <f t="shared" si="258"/>
        <v>226269.5</v>
      </c>
      <c r="AT646" s="10">
        <f t="shared" si="259"/>
        <v>0.33333333333333331</v>
      </c>
      <c r="AU646" s="110">
        <v>0</v>
      </c>
      <c r="AV646" s="196">
        <f>IFERROR(AU646/AU652,"-")</f>
        <v>0</v>
      </c>
      <c r="AW646" s="52">
        <v>0</v>
      </c>
      <c r="AX646" s="52">
        <v>0</v>
      </c>
      <c r="AY646" s="52" t="str">
        <f t="shared" si="260"/>
        <v>-</v>
      </c>
      <c r="AZ646" s="52" t="str">
        <f t="shared" si="261"/>
        <v>-</v>
      </c>
      <c r="BA646" s="10" t="str">
        <f t="shared" si="262"/>
        <v>-</v>
      </c>
      <c r="BB646" s="110">
        <v>2</v>
      </c>
      <c r="BC646" s="196">
        <f>IFERROR(BB646/BB652,"-")</f>
        <v>1.0752688172043012E-2</v>
      </c>
      <c r="BD646" s="52">
        <v>0</v>
      </c>
      <c r="BE646" s="52">
        <v>0</v>
      </c>
      <c r="BF646" s="52">
        <f t="shared" si="263"/>
        <v>0</v>
      </c>
      <c r="BG646" s="52" t="str">
        <f t="shared" si="264"/>
        <v>-</v>
      </c>
      <c r="BH646" s="10">
        <f t="shared" si="265"/>
        <v>0</v>
      </c>
      <c r="BJ646" s="59"/>
    </row>
    <row r="647" spans="2:62" s="8" customFormat="1">
      <c r="B647" s="404"/>
      <c r="C647" s="407"/>
      <c r="D647" s="105" t="s">
        <v>131</v>
      </c>
      <c r="E647" s="109">
        <v>3</v>
      </c>
      <c r="F647" s="194">
        <f>IFERROR(E647/E652,"-")</f>
        <v>9.6774193548387094E-2</v>
      </c>
      <c r="G647" s="195">
        <v>756836</v>
      </c>
      <c r="H647" s="195">
        <v>2</v>
      </c>
      <c r="I647" s="195">
        <f t="shared" si="242"/>
        <v>252278.66666666666</v>
      </c>
      <c r="J647" s="195">
        <f t="shared" si="243"/>
        <v>378418</v>
      </c>
      <c r="K647" s="106">
        <f t="shared" si="244"/>
        <v>0.66666666666666663</v>
      </c>
      <c r="L647" s="109">
        <v>13</v>
      </c>
      <c r="M647" s="194">
        <f>IFERROR(L647/L652,"-")</f>
        <v>3.6723163841807911E-2</v>
      </c>
      <c r="N647" s="195">
        <v>8406849</v>
      </c>
      <c r="O647" s="195">
        <v>10</v>
      </c>
      <c r="P647" s="195">
        <f t="shared" si="245"/>
        <v>646680.69230769225</v>
      </c>
      <c r="Q647" s="195">
        <f t="shared" si="246"/>
        <v>840684.9</v>
      </c>
      <c r="R647" s="106">
        <f t="shared" si="247"/>
        <v>0.76923076923076927</v>
      </c>
      <c r="S647" s="109">
        <v>0</v>
      </c>
      <c r="T647" s="194">
        <f>IFERROR(S647/S652,"-")</f>
        <v>0</v>
      </c>
      <c r="U647" s="195">
        <v>0</v>
      </c>
      <c r="V647" s="195">
        <v>0</v>
      </c>
      <c r="W647" s="195" t="str">
        <f t="shared" si="248"/>
        <v>-</v>
      </c>
      <c r="X647" s="195" t="str">
        <f t="shared" si="249"/>
        <v>-</v>
      </c>
      <c r="Y647" s="106" t="str">
        <f t="shared" si="250"/>
        <v>-</v>
      </c>
      <c r="Z647" s="109">
        <v>1</v>
      </c>
      <c r="AA647" s="194">
        <f>IFERROR(Z647/Z652,"-")</f>
        <v>1.9607843137254902E-2</v>
      </c>
      <c r="AB647" s="195">
        <v>389634</v>
      </c>
      <c r="AC647" s="195">
        <v>1</v>
      </c>
      <c r="AD647" s="195">
        <f t="shared" si="251"/>
        <v>389634</v>
      </c>
      <c r="AE647" s="195">
        <f t="shared" si="252"/>
        <v>389634</v>
      </c>
      <c r="AF647" s="106">
        <f t="shared" si="253"/>
        <v>1</v>
      </c>
      <c r="AG647" s="109">
        <v>4</v>
      </c>
      <c r="AH647" s="194">
        <f>IFERROR(AG647/AG652,"-")</f>
        <v>3.7383177570093455E-2</v>
      </c>
      <c r="AI647" s="195">
        <v>2535611</v>
      </c>
      <c r="AJ647" s="195">
        <v>3</v>
      </c>
      <c r="AK647" s="195">
        <f t="shared" si="254"/>
        <v>633902.75</v>
      </c>
      <c r="AL647" s="195">
        <f t="shared" si="255"/>
        <v>845203.66666666663</v>
      </c>
      <c r="AM647" s="106">
        <f t="shared" si="256"/>
        <v>0.75</v>
      </c>
      <c r="AN647" s="109">
        <v>8</v>
      </c>
      <c r="AO647" s="194">
        <f>IFERROR(AN647/AN652,"-")</f>
        <v>4.5977011494252873E-2</v>
      </c>
      <c r="AP647" s="195">
        <v>5481604</v>
      </c>
      <c r="AQ647" s="195">
        <v>6</v>
      </c>
      <c r="AR647" s="195">
        <f t="shared" si="257"/>
        <v>685200.5</v>
      </c>
      <c r="AS647" s="195">
        <f t="shared" si="258"/>
        <v>913600.66666666663</v>
      </c>
      <c r="AT647" s="106">
        <f t="shared" si="259"/>
        <v>0.75</v>
      </c>
      <c r="AU647" s="109">
        <v>0</v>
      </c>
      <c r="AV647" s="194">
        <f>IFERROR(AU647/AU652,"-")</f>
        <v>0</v>
      </c>
      <c r="AW647" s="195">
        <v>0</v>
      </c>
      <c r="AX647" s="195">
        <v>0</v>
      </c>
      <c r="AY647" s="195" t="str">
        <f t="shared" si="260"/>
        <v>-</v>
      </c>
      <c r="AZ647" s="195" t="str">
        <f t="shared" si="261"/>
        <v>-</v>
      </c>
      <c r="BA647" s="106" t="str">
        <f t="shared" si="262"/>
        <v>-</v>
      </c>
      <c r="BB647" s="109">
        <v>2</v>
      </c>
      <c r="BC647" s="194">
        <f>IFERROR(BB647/BB652,"-")</f>
        <v>1.0752688172043012E-2</v>
      </c>
      <c r="BD647" s="195">
        <v>750009</v>
      </c>
      <c r="BE647" s="195">
        <v>2</v>
      </c>
      <c r="BF647" s="195">
        <f t="shared" si="263"/>
        <v>375004.5</v>
      </c>
      <c r="BG647" s="195">
        <f t="shared" si="264"/>
        <v>375004.5</v>
      </c>
      <c r="BH647" s="106">
        <f t="shared" si="265"/>
        <v>1</v>
      </c>
      <c r="BJ647" s="59"/>
    </row>
    <row r="648" spans="2:62" s="8" customFormat="1">
      <c r="B648" s="404"/>
      <c r="C648" s="407"/>
      <c r="D648" s="105" t="s">
        <v>133</v>
      </c>
      <c r="E648" s="110">
        <v>2</v>
      </c>
      <c r="F648" s="196">
        <f>IFERROR(E648/E652,"-")</f>
        <v>6.4516129032258063E-2</v>
      </c>
      <c r="G648" s="52">
        <v>1645294</v>
      </c>
      <c r="H648" s="52">
        <v>2</v>
      </c>
      <c r="I648" s="52">
        <f t="shared" si="242"/>
        <v>822647</v>
      </c>
      <c r="J648" s="52">
        <f t="shared" si="243"/>
        <v>822647</v>
      </c>
      <c r="K648" s="10">
        <f t="shared" si="244"/>
        <v>1</v>
      </c>
      <c r="L648" s="110">
        <v>5</v>
      </c>
      <c r="M648" s="196">
        <f>IFERROR(L648/L652,"-")</f>
        <v>1.4124293785310734E-2</v>
      </c>
      <c r="N648" s="52">
        <v>4517807</v>
      </c>
      <c r="O648" s="52">
        <v>5</v>
      </c>
      <c r="P648" s="52">
        <f t="shared" si="245"/>
        <v>903561.4</v>
      </c>
      <c r="Q648" s="52">
        <f t="shared" si="246"/>
        <v>903561.4</v>
      </c>
      <c r="R648" s="10">
        <f t="shared" si="247"/>
        <v>1</v>
      </c>
      <c r="S648" s="110">
        <v>0</v>
      </c>
      <c r="T648" s="196">
        <f>IFERROR(S648/S652,"-")</f>
        <v>0</v>
      </c>
      <c r="U648" s="52">
        <v>0</v>
      </c>
      <c r="V648" s="52">
        <v>0</v>
      </c>
      <c r="W648" s="52" t="str">
        <f t="shared" si="248"/>
        <v>-</v>
      </c>
      <c r="X648" s="52" t="str">
        <f t="shared" si="249"/>
        <v>-</v>
      </c>
      <c r="Y648" s="10" t="str">
        <f t="shared" si="250"/>
        <v>-</v>
      </c>
      <c r="Z648" s="110">
        <v>0</v>
      </c>
      <c r="AA648" s="196">
        <f>IFERROR(Z648/Z652,"-")</f>
        <v>0</v>
      </c>
      <c r="AB648" s="52">
        <v>0</v>
      </c>
      <c r="AC648" s="52">
        <v>0</v>
      </c>
      <c r="AD648" s="52" t="str">
        <f t="shared" si="251"/>
        <v>-</v>
      </c>
      <c r="AE648" s="52" t="str">
        <f t="shared" si="252"/>
        <v>-</v>
      </c>
      <c r="AF648" s="10" t="str">
        <f t="shared" si="253"/>
        <v>-</v>
      </c>
      <c r="AG648" s="110">
        <v>1</v>
      </c>
      <c r="AH648" s="196">
        <f>IFERROR(AG648/AG652,"-")</f>
        <v>9.3457943925233638E-3</v>
      </c>
      <c r="AI648" s="52">
        <v>65494</v>
      </c>
      <c r="AJ648" s="52">
        <v>1</v>
      </c>
      <c r="AK648" s="52">
        <f t="shared" si="254"/>
        <v>65494</v>
      </c>
      <c r="AL648" s="52">
        <f t="shared" si="255"/>
        <v>65494</v>
      </c>
      <c r="AM648" s="10">
        <f t="shared" si="256"/>
        <v>1</v>
      </c>
      <c r="AN648" s="110">
        <v>3</v>
      </c>
      <c r="AO648" s="196">
        <f>IFERROR(AN648/AN652,"-")</f>
        <v>1.7241379310344827E-2</v>
      </c>
      <c r="AP648" s="52">
        <v>3170799</v>
      </c>
      <c r="AQ648" s="52">
        <v>3</v>
      </c>
      <c r="AR648" s="52">
        <f t="shared" si="257"/>
        <v>1056933</v>
      </c>
      <c r="AS648" s="52">
        <f t="shared" si="258"/>
        <v>1056933</v>
      </c>
      <c r="AT648" s="10">
        <f t="shared" si="259"/>
        <v>1</v>
      </c>
      <c r="AU648" s="110">
        <v>5</v>
      </c>
      <c r="AV648" s="196">
        <f>IFERROR(AU648/AU652,"-")</f>
        <v>0.45454545454545453</v>
      </c>
      <c r="AW648" s="52">
        <v>4517807</v>
      </c>
      <c r="AX648" s="52">
        <v>5</v>
      </c>
      <c r="AY648" s="52">
        <f t="shared" si="260"/>
        <v>903561.4</v>
      </c>
      <c r="AZ648" s="52">
        <f t="shared" si="261"/>
        <v>903561.4</v>
      </c>
      <c r="BA648" s="10">
        <f t="shared" si="262"/>
        <v>1</v>
      </c>
      <c r="BB648" s="110">
        <v>1</v>
      </c>
      <c r="BC648" s="196">
        <f>IFERROR(BB648/BB652,"-")</f>
        <v>5.3763440860215058E-3</v>
      </c>
      <c r="BD648" s="52">
        <v>0</v>
      </c>
      <c r="BE648" s="52">
        <v>0</v>
      </c>
      <c r="BF648" s="52">
        <f t="shared" si="263"/>
        <v>0</v>
      </c>
      <c r="BG648" s="52" t="str">
        <f t="shared" si="264"/>
        <v>-</v>
      </c>
      <c r="BH648" s="10">
        <f t="shared" si="265"/>
        <v>0</v>
      </c>
      <c r="BJ648" s="59"/>
    </row>
    <row r="649" spans="2:62" s="8" customFormat="1">
      <c r="B649" s="404"/>
      <c r="C649" s="407"/>
      <c r="D649" s="105" t="s">
        <v>134</v>
      </c>
      <c r="E649" s="109">
        <v>2</v>
      </c>
      <c r="F649" s="194">
        <f>IFERROR(E649/E652,"-")</f>
        <v>6.4516129032258063E-2</v>
      </c>
      <c r="G649" s="195">
        <v>1153622</v>
      </c>
      <c r="H649" s="195">
        <v>2</v>
      </c>
      <c r="I649" s="195">
        <f t="shared" si="242"/>
        <v>576811</v>
      </c>
      <c r="J649" s="195">
        <f t="shared" si="243"/>
        <v>576811</v>
      </c>
      <c r="K649" s="106">
        <f t="shared" si="244"/>
        <v>1</v>
      </c>
      <c r="L649" s="109">
        <v>4</v>
      </c>
      <c r="M649" s="194">
        <f>IFERROR(L649/L652,"-")</f>
        <v>1.1299435028248588E-2</v>
      </c>
      <c r="N649" s="195">
        <v>8975397</v>
      </c>
      <c r="O649" s="195">
        <v>4</v>
      </c>
      <c r="P649" s="195">
        <f t="shared" si="245"/>
        <v>2243849.25</v>
      </c>
      <c r="Q649" s="195">
        <f t="shared" si="246"/>
        <v>2243849.25</v>
      </c>
      <c r="R649" s="106">
        <f t="shared" si="247"/>
        <v>1</v>
      </c>
      <c r="S649" s="109">
        <v>0</v>
      </c>
      <c r="T649" s="194">
        <f>IFERROR(S649/S652,"-")</f>
        <v>0</v>
      </c>
      <c r="U649" s="195">
        <v>0</v>
      </c>
      <c r="V649" s="195">
        <v>0</v>
      </c>
      <c r="W649" s="195" t="str">
        <f t="shared" si="248"/>
        <v>-</v>
      </c>
      <c r="X649" s="195" t="str">
        <f t="shared" si="249"/>
        <v>-</v>
      </c>
      <c r="Y649" s="106" t="str">
        <f t="shared" si="250"/>
        <v>-</v>
      </c>
      <c r="Z649" s="109">
        <v>0</v>
      </c>
      <c r="AA649" s="194">
        <f>IFERROR(Z649/Z652,"-")</f>
        <v>0</v>
      </c>
      <c r="AB649" s="195">
        <v>0</v>
      </c>
      <c r="AC649" s="195">
        <v>0</v>
      </c>
      <c r="AD649" s="195" t="str">
        <f t="shared" si="251"/>
        <v>-</v>
      </c>
      <c r="AE649" s="195" t="str">
        <f t="shared" si="252"/>
        <v>-</v>
      </c>
      <c r="AF649" s="106" t="str">
        <f t="shared" si="253"/>
        <v>-</v>
      </c>
      <c r="AG649" s="109">
        <v>0</v>
      </c>
      <c r="AH649" s="194">
        <f>IFERROR(AG649/AG652,"-")</f>
        <v>0</v>
      </c>
      <c r="AI649" s="195">
        <v>0</v>
      </c>
      <c r="AJ649" s="195">
        <v>0</v>
      </c>
      <c r="AK649" s="195" t="str">
        <f t="shared" si="254"/>
        <v>-</v>
      </c>
      <c r="AL649" s="195" t="str">
        <f t="shared" si="255"/>
        <v>-</v>
      </c>
      <c r="AM649" s="106" t="str">
        <f t="shared" si="256"/>
        <v>-</v>
      </c>
      <c r="AN649" s="109">
        <v>2</v>
      </c>
      <c r="AO649" s="194">
        <f>IFERROR(AN649/AN652,"-")</f>
        <v>1.1494252873563218E-2</v>
      </c>
      <c r="AP649" s="195">
        <v>5827199</v>
      </c>
      <c r="AQ649" s="195">
        <v>2</v>
      </c>
      <c r="AR649" s="195">
        <f t="shared" si="257"/>
        <v>2913599.5</v>
      </c>
      <c r="AS649" s="195">
        <f t="shared" si="258"/>
        <v>2913599.5</v>
      </c>
      <c r="AT649" s="106">
        <f t="shared" si="259"/>
        <v>1</v>
      </c>
      <c r="AU649" s="109">
        <v>4</v>
      </c>
      <c r="AV649" s="194">
        <f>IFERROR(AU649/AU652,"-")</f>
        <v>0.36363636363636365</v>
      </c>
      <c r="AW649" s="195">
        <v>8975397</v>
      </c>
      <c r="AX649" s="195">
        <v>4</v>
      </c>
      <c r="AY649" s="195">
        <f t="shared" si="260"/>
        <v>2243849.25</v>
      </c>
      <c r="AZ649" s="195">
        <f t="shared" si="261"/>
        <v>2243849.25</v>
      </c>
      <c r="BA649" s="106">
        <f t="shared" si="262"/>
        <v>1</v>
      </c>
      <c r="BB649" s="109">
        <v>0</v>
      </c>
      <c r="BC649" s="194">
        <f>IFERROR(BB649/BB652,"-")</f>
        <v>0</v>
      </c>
      <c r="BD649" s="195">
        <v>0</v>
      </c>
      <c r="BE649" s="195">
        <v>0</v>
      </c>
      <c r="BF649" s="195" t="str">
        <f t="shared" si="263"/>
        <v>-</v>
      </c>
      <c r="BG649" s="195" t="str">
        <f t="shared" si="264"/>
        <v>-</v>
      </c>
      <c r="BH649" s="106" t="str">
        <f t="shared" si="265"/>
        <v>-</v>
      </c>
      <c r="BJ649" s="59"/>
    </row>
    <row r="650" spans="2:62" s="8" customFormat="1">
      <c r="B650" s="404"/>
      <c r="C650" s="407"/>
      <c r="D650" s="105" t="s">
        <v>135</v>
      </c>
      <c r="E650" s="110">
        <v>1</v>
      </c>
      <c r="F650" s="196">
        <f>IFERROR(E650/E652,"-")</f>
        <v>3.2258064516129031E-2</v>
      </c>
      <c r="G650" s="52">
        <v>1742598</v>
      </c>
      <c r="H650" s="52">
        <v>1</v>
      </c>
      <c r="I650" s="52">
        <f t="shared" si="242"/>
        <v>1742598</v>
      </c>
      <c r="J650" s="52">
        <f t="shared" si="243"/>
        <v>1742598</v>
      </c>
      <c r="K650" s="10">
        <f t="shared" si="244"/>
        <v>1</v>
      </c>
      <c r="L650" s="110">
        <v>1</v>
      </c>
      <c r="M650" s="196">
        <f>IFERROR(L650/L652,"-")</f>
        <v>2.8248587570621469E-3</v>
      </c>
      <c r="N650" s="52">
        <v>2404054</v>
      </c>
      <c r="O650" s="52">
        <v>1</v>
      </c>
      <c r="P650" s="52">
        <f t="shared" si="245"/>
        <v>2404054</v>
      </c>
      <c r="Q650" s="52">
        <f t="shared" si="246"/>
        <v>2404054</v>
      </c>
      <c r="R650" s="10">
        <f t="shared" si="247"/>
        <v>1</v>
      </c>
      <c r="S650" s="110">
        <v>0</v>
      </c>
      <c r="T650" s="196">
        <f>IFERROR(S650/S652,"-")</f>
        <v>0</v>
      </c>
      <c r="U650" s="52">
        <v>0</v>
      </c>
      <c r="V650" s="52">
        <v>0</v>
      </c>
      <c r="W650" s="52" t="str">
        <f t="shared" si="248"/>
        <v>-</v>
      </c>
      <c r="X650" s="52" t="str">
        <f t="shared" si="249"/>
        <v>-</v>
      </c>
      <c r="Y650" s="10" t="str">
        <f t="shared" si="250"/>
        <v>-</v>
      </c>
      <c r="Z650" s="110">
        <v>0</v>
      </c>
      <c r="AA650" s="196">
        <f>IFERROR(Z650/Z652,"-")</f>
        <v>0</v>
      </c>
      <c r="AB650" s="52">
        <v>0</v>
      </c>
      <c r="AC650" s="52">
        <v>0</v>
      </c>
      <c r="AD650" s="52" t="str">
        <f t="shared" si="251"/>
        <v>-</v>
      </c>
      <c r="AE650" s="52" t="str">
        <f t="shared" si="252"/>
        <v>-</v>
      </c>
      <c r="AF650" s="10" t="str">
        <f t="shared" si="253"/>
        <v>-</v>
      </c>
      <c r="AG650" s="110">
        <v>1</v>
      </c>
      <c r="AH650" s="196">
        <f>IFERROR(AG650/AG652,"-")</f>
        <v>9.3457943925233638E-3</v>
      </c>
      <c r="AI650" s="52">
        <v>2404054</v>
      </c>
      <c r="AJ650" s="52">
        <v>1</v>
      </c>
      <c r="AK650" s="52">
        <f t="shared" si="254"/>
        <v>2404054</v>
      </c>
      <c r="AL650" s="52">
        <f t="shared" si="255"/>
        <v>2404054</v>
      </c>
      <c r="AM650" s="10">
        <f t="shared" si="256"/>
        <v>1</v>
      </c>
      <c r="AN650" s="110">
        <v>0</v>
      </c>
      <c r="AO650" s="196">
        <f>IFERROR(AN650/AN652,"-")</f>
        <v>0</v>
      </c>
      <c r="AP650" s="52">
        <v>0</v>
      </c>
      <c r="AQ650" s="52">
        <v>0</v>
      </c>
      <c r="AR650" s="52" t="str">
        <f t="shared" si="257"/>
        <v>-</v>
      </c>
      <c r="AS650" s="52" t="str">
        <f t="shared" si="258"/>
        <v>-</v>
      </c>
      <c r="AT650" s="10" t="str">
        <f t="shared" si="259"/>
        <v>-</v>
      </c>
      <c r="AU650" s="110">
        <v>1</v>
      </c>
      <c r="AV650" s="196">
        <f>IFERROR(AU650/AU652,"-")</f>
        <v>9.0909090909090912E-2</v>
      </c>
      <c r="AW650" s="52">
        <v>2404054</v>
      </c>
      <c r="AX650" s="52">
        <v>1</v>
      </c>
      <c r="AY650" s="52">
        <f t="shared" si="260"/>
        <v>2404054</v>
      </c>
      <c r="AZ650" s="52">
        <f t="shared" si="261"/>
        <v>2404054</v>
      </c>
      <c r="BA650" s="10">
        <f t="shared" si="262"/>
        <v>1</v>
      </c>
      <c r="BB650" s="110">
        <v>0</v>
      </c>
      <c r="BC650" s="196">
        <f>IFERROR(BB650/BB652,"-")</f>
        <v>0</v>
      </c>
      <c r="BD650" s="52">
        <v>0</v>
      </c>
      <c r="BE650" s="52">
        <v>0</v>
      </c>
      <c r="BF650" s="52" t="str">
        <f t="shared" si="263"/>
        <v>-</v>
      </c>
      <c r="BG650" s="52" t="str">
        <f t="shared" si="264"/>
        <v>-</v>
      </c>
      <c r="BH650" s="10" t="str">
        <f t="shared" si="265"/>
        <v>-</v>
      </c>
      <c r="BJ650" s="59"/>
    </row>
    <row r="651" spans="2:62" s="8" customFormat="1">
      <c r="B651" s="404"/>
      <c r="C651" s="407"/>
      <c r="D651" s="108" t="s">
        <v>136</v>
      </c>
      <c r="E651" s="303">
        <v>0</v>
      </c>
      <c r="F651" s="197">
        <f>IFERROR(E651/E652,"-")</f>
        <v>0</v>
      </c>
      <c r="G651" s="98">
        <v>0</v>
      </c>
      <c r="H651" s="98">
        <v>0</v>
      </c>
      <c r="I651" s="98" t="str">
        <f t="shared" si="242"/>
        <v>-</v>
      </c>
      <c r="J651" s="98" t="str">
        <f t="shared" si="243"/>
        <v>-</v>
      </c>
      <c r="K651" s="26" t="str">
        <f t="shared" si="244"/>
        <v>-</v>
      </c>
      <c r="L651" s="303">
        <v>1</v>
      </c>
      <c r="M651" s="197">
        <f>IFERROR(L651/L652,"-")</f>
        <v>2.8248587570621469E-3</v>
      </c>
      <c r="N651" s="98">
        <v>930460</v>
      </c>
      <c r="O651" s="98">
        <v>1</v>
      </c>
      <c r="P651" s="98">
        <f t="shared" si="245"/>
        <v>930460</v>
      </c>
      <c r="Q651" s="98">
        <f t="shared" si="246"/>
        <v>930460</v>
      </c>
      <c r="R651" s="26">
        <f t="shared" si="247"/>
        <v>1</v>
      </c>
      <c r="S651" s="303">
        <v>0</v>
      </c>
      <c r="T651" s="197">
        <f>IFERROR(S651/S652,"-")</f>
        <v>0</v>
      </c>
      <c r="U651" s="98">
        <v>0</v>
      </c>
      <c r="V651" s="98">
        <v>0</v>
      </c>
      <c r="W651" s="98" t="str">
        <f t="shared" si="248"/>
        <v>-</v>
      </c>
      <c r="X651" s="98" t="str">
        <f t="shared" si="249"/>
        <v>-</v>
      </c>
      <c r="Y651" s="26" t="str">
        <f t="shared" si="250"/>
        <v>-</v>
      </c>
      <c r="Z651" s="303">
        <v>0</v>
      </c>
      <c r="AA651" s="197">
        <f>IFERROR(Z651/Z652,"-")</f>
        <v>0</v>
      </c>
      <c r="AB651" s="98">
        <v>0</v>
      </c>
      <c r="AC651" s="98">
        <v>0</v>
      </c>
      <c r="AD651" s="98" t="str">
        <f t="shared" si="251"/>
        <v>-</v>
      </c>
      <c r="AE651" s="98" t="str">
        <f t="shared" si="252"/>
        <v>-</v>
      </c>
      <c r="AF651" s="26" t="str">
        <f t="shared" si="253"/>
        <v>-</v>
      </c>
      <c r="AG651" s="303">
        <v>1</v>
      </c>
      <c r="AH651" s="197">
        <f>IFERROR(AG651/AG652,"-")</f>
        <v>9.3457943925233638E-3</v>
      </c>
      <c r="AI651" s="98">
        <v>930460</v>
      </c>
      <c r="AJ651" s="98">
        <v>1</v>
      </c>
      <c r="AK651" s="98">
        <f t="shared" si="254"/>
        <v>930460</v>
      </c>
      <c r="AL651" s="98">
        <f t="shared" si="255"/>
        <v>930460</v>
      </c>
      <c r="AM651" s="26">
        <f t="shared" si="256"/>
        <v>1</v>
      </c>
      <c r="AN651" s="303">
        <v>0</v>
      </c>
      <c r="AO651" s="197">
        <f>IFERROR(AN651/AN652,"-")</f>
        <v>0</v>
      </c>
      <c r="AP651" s="98">
        <v>0</v>
      </c>
      <c r="AQ651" s="98">
        <v>0</v>
      </c>
      <c r="AR651" s="98" t="str">
        <f t="shared" si="257"/>
        <v>-</v>
      </c>
      <c r="AS651" s="98" t="str">
        <f t="shared" si="258"/>
        <v>-</v>
      </c>
      <c r="AT651" s="26" t="str">
        <f t="shared" si="259"/>
        <v>-</v>
      </c>
      <c r="AU651" s="303">
        <v>1</v>
      </c>
      <c r="AV651" s="197">
        <f>IFERROR(AU651/AU652,"-")</f>
        <v>9.0909090909090912E-2</v>
      </c>
      <c r="AW651" s="98">
        <v>930460</v>
      </c>
      <c r="AX651" s="98">
        <v>1</v>
      </c>
      <c r="AY651" s="98">
        <f t="shared" si="260"/>
        <v>930460</v>
      </c>
      <c r="AZ651" s="98">
        <f t="shared" si="261"/>
        <v>930460</v>
      </c>
      <c r="BA651" s="26">
        <f t="shared" si="262"/>
        <v>1</v>
      </c>
      <c r="BB651" s="303">
        <v>0</v>
      </c>
      <c r="BC651" s="197">
        <f>IFERROR(BB651/BB652,"-")</f>
        <v>0</v>
      </c>
      <c r="BD651" s="98">
        <v>0</v>
      </c>
      <c r="BE651" s="98">
        <v>0</v>
      </c>
      <c r="BF651" s="98" t="str">
        <f t="shared" si="263"/>
        <v>-</v>
      </c>
      <c r="BG651" s="98" t="str">
        <f t="shared" si="264"/>
        <v>-</v>
      </c>
      <c r="BH651" s="26" t="str">
        <f t="shared" si="265"/>
        <v>-</v>
      </c>
      <c r="BJ651" s="59"/>
    </row>
    <row r="652" spans="2:62" s="8" customFormat="1">
      <c r="B652" s="405"/>
      <c r="C652" s="408"/>
      <c r="D652" s="221" t="s">
        <v>64</v>
      </c>
      <c r="E652" s="111">
        <f>SUM(E644:E651)</f>
        <v>31</v>
      </c>
      <c r="F652" s="198">
        <f>IFERROR(E652/E652,"-")</f>
        <v>1</v>
      </c>
      <c r="G652" s="99">
        <f>SUM(G644:G651)</f>
        <v>5943990</v>
      </c>
      <c r="H652" s="99">
        <f>SUM(H644:H651)</f>
        <v>9</v>
      </c>
      <c r="I652" s="99">
        <f t="shared" si="242"/>
        <v>191741.61290322582</v>
      </c>
      <c r="J652" s="99">
        <f t="shared" si="243"/>
        <v>660443.33333333337</v>
      </c>
      <c r="K652" s="87">
        <f t="shared" si="244"/>
        <v>0.29032258064516131</v>
      </c>
      <c r="L652" s="111">
        <f>SUM(L644:L651)</f>
        <v>354</v>
      </c>
      <c r="M652" s="198">
        <f>IFERROR(L652/L652,"-")</f>
        <v>1</v>
      </c>
      <c r="N652" s="99">
        <f>SUM(N644:N651)</f>
        <v>25995269</v>
      </c>
      <c r="O652" s="99">
        <f>SUM(O644:O651)</f>
        <v>26</v>
      </c>
      <c r="P652" s="99">
        <f t="shared" si="245"/>
        <v>73432.963276836163</v>
      </c>
      <c r="Q652" s="99">
        <f t="shared" si="246"/>
        <v>999818.0384615385</v>
      </c>
      <c r="R652" s="87">
        <f t="shared" si="247"/>
        <v>7.3446327683615822E-2</v>
      </c>
      <c r="S652" s="111">
        <f>SUM(S644:S651)</f>
        <v>19</v>
      </c>
      <c r="T652" s="198">
        <f>IFERROR(S652/S652,"-")</f>
        <v>1</v>
      </c>
      <c r="U652" s="99">
        <f>SUM(U644:U651)</f>
        <v>0</v>
      </c>
      <c r="V652" s="99">
        <f>SUM(V644:V651)</f>
        <v>0</v>
      </c>
      <c r="W652" s="99">
        <f t="shared" si="248"/>
        <v>0</v>
      </c>
      <c r="X652" s="99" t="str">
        <f t="shared" si="249"/>
        <v>-</v>
      </c>
      <c r="Y652" s="87">
        <f t="shared" si="250"/>
        <v>0</v>
      </c>
      <c r="Z652" s="111">
        <f>SUM(Z644:Z651)</f>
        <v>51</v>
      </c>
      <c r="AA652" s="198">
        <f>IFERROR(Z652/Z652,"-")</f>
        <v>1</v>
      </c>
      <c r="AB652" s="99">
        <f>SUM(AB644:AB651)</f>
        <v>389634</v>
      </c>
      <c r="AC652" s="99">
        <f>SUM(AC644:AC651)</f>
        <v>1</v>
      </c>
      <c r="AD652" s="99">
        <f t="shared" si="251"/>
        <v>7639.8823529411766</v>
      </c>
      <c r="AE652" s="99">
        <f t="shared" si="252"/>
        <v>389634</v>
      </c>
      <c r="AF652" s="87">
        <f t="shared" si="253"/>
        <v>1.9607843137254902E-2</v>
      </c>
      <c r="AG652" s="111">
        <f>SUM(AG644:AG651)</f>
        <v>107</v>
      </c>
      <c r="AH652" s="198">
        <f>IFERROR(AG652/AG652,"-")</f>
        <v>1</v>
      </c>
      <c r="AI652" s="99">
        <f>SUM(AI644:AI651)</f>
        <v>5961638</v>
      </c>
      <c r="AJ652" s="99">
        <f>SUM(AJ644:AJ651)</f>
        <v>7</v>
      </c>
      <c r="AK652" s="99">
        <f t="shared" si="254"/>
        <v>55716.242990654202</v>
      </c>
      <c r="AL652" s="99">
        <f t="shared" si="255"/>
        <v>851662.57142857148</v>
      </c>
      <c r="AM652" s="87">
        <f t="shared" si="256"/>
        <v>6.5420560747663545E-2</v>
      </c>
      <c r="AN652" s="111">
        <f>SUM(AN644:AN651)</f>
        <v>174</v>
      </c>
      <c r="AO652" s="198">
        <f>IFERROR(AN652/AN652,"-")</f>
        <v>1</v>
      </c>
      <c r="AP652" s="99">
        <f>SUM(AP644:AP651)</f>
        <v>15214285</v>
      </c>
      <c r="AQ652" s="99">
        <f>SUM(AQ644:AQ651)</f>
        <v>15</v>
      </c>
      <c r="AR652" s="99">
        <f t="shared" si="257"/>
        <v>87438.419540229879</v>
      </c>
      <c r="AS652" s="99">
        <f t="shared" si="258"/>
        <v>1014285.6666666666</v>
      </c>
      <c r="AT652" s="87">
        <f t="shared" si="259"/>
        <v>8.6206896551724144E-2</v>
      </c>
      <c r="AU652" s="111">
        <f>SUM(AU644:AU651)</f>
        <v>11</v>
      </c>
      <c r="AV652" s="198">
        <f>IFERROR(AU652/AU652,"-")</f>
        <v>1</v>
      </c>
      <c r="AW652" s="99">
        <f>SUM(AW644:AW651)</f>
        <v>16827718</v>
      </c>
      <c r="AX652" s="99">
        <f>SUM(AX644:AX651)</f>
        <v>11</v>
      </c>
      <c r="AY652" s="99">
        <f t="shared" si="260"/>
        <v>1529792.5454545454</v>
      </c>
      <c r="AZ652" s="99">
        <f t="shared" si="261"/>
        <v>1529792.5454545454</v>
      </c>
      <c r="BA652" s="87">
        <f t="shared" si="262"/>
        <v>1</v>
      </c>
      <c r="BB652" s="111">
        <f>SUM(BB644:BB651)</f>
        <v>186</v>
      </c>
      <c r="BC652" s="198">
        <f>IFERROR(BB652/BB652,"-")</f>
        <v>1</v>
      </c>
      <c r="BD652" s="99">
        <f>SUM(BD644:BD651)</f>
        <v>1307016</v>
      </c>
      <c r="BE652" s="99">
        <f>SUM(BE644:BE651)</f>
        <v>5</v>
      </c>
      <c r="BF652" s="99">
        <f t="shared" si="263"/>
        <v>7026.9677419354839</v>
      </c>
      <c r="BG652" s="99">
        <f t="shared" si="264"/>
        <v>261403.2</v>
      </c>
      <c r="BH652" s="87">
        <f t="shared" si="265"/>
        <v>2.6881720430107527E-2</v>
      </c>
      <c r="BJ652" s="59"/>
    </row>
    <row r="653" spans="2:62" s="8" customFormat="1">
      <c r="B653" s="403">
        <v>73</v>
      </c>
      <c r="C653" s="406" t="s">
        <v>27</v>
      </c>
      <c r="D653" s="105" t="s">
        <v>132</v>
      </c>
      <c r="E653" s="109">
        <v>36</v>
      </c>
      <c r="F653" s="194">
        <f>IFERROR(E653/E661,"-")</f>
        <v>0.52173913043478259</v>
      </c>
      <c r="G653" s="195">
        <v>0</v>
      </c>
      <c r="H653" s="195">
        <v>0</v>
      </c>
      <c r="I653" s="195">
        <f t="shared" si="242"/>
        <v>0</v>
      </c>
      <c r="J653" s="195" t="str">
        <f t="shared" si="243"/>
        <v>-</v>
      </c>
      <c r="K653" s="106">
        <f t="shared" si="244"/>
        <v>0</v>
      </c>
      <c r="L653" s="109">
        <v>399</v>
      </c>
      <c r="M653" s="194">
        <f>IFERROR(L653/L661,"-")</f>
        <v>0.76583493282149717</v>
      </c>
      <c r="N653" s="195">
        <v>0</v>
      </c>
      <c r="O653" s="195">
        <v>0</v>
      </c>
      <c r="P653" s="195">
        <f t="shared" si="245"/>
        <v>0</v>
      </c>
      <c r="Q653" s="195" t="str">
        <f t="shared" si="246"/>
        <v>-</v>
      </c>
      <c r="R653" s="106">
        <f t="shared" si="247"/>
        <v>0</v>
      </c>
      <c r="S653" s="109">
        <v>30</v>
      </c>
      <c r="T653" s="194">
        <f>IFERROR(S653/S661,"-")</f>
        <v>0.78947368421052633</v>
      </c>
      <c r="U653" s="195">
        <v>0</v>
      </c>
      <c r="V653" s="195">
        <v>0</v>
      </c>
      <c r="W653" s="195">
        <f t="shared" si="248"/>
        <v>0</v>
      </c>
      <c r="X653" s="195" t="str">
        <f t="shared" si="249"/>
        <v>-</v>
      </c>
      <c r="Y653" s="106">
        <f t="shared" si="250"/>
        <v>0</v>
      </c>
      <c r="Z653" s="109">
        <v>79</v>
      </c>
      <c r="AA653" s="194">
        <f>IFERROR(Z653/Z661,"-")</f>
        <v>0.91860465116279066</v>
      </c>
      <c r="AB653" s="195">
        <v>0</v>
      </c>
      <c r="AC653" s="195">
        <v>0</v>
      </c>
      <c r="AD653" s="195">
        <f t="shared" si="251"/>
        <v>0</v>
      </c>
      <c r="AE653" s="195" t="str">
        <f t="shared" si="252"/>
        <v>-</v>
      </c>
      <c r="AF653" s="106">
        <f t="shared" si="253"/>
        <v>0</v>
      </c>
      <c r="AG653" s="109">
        <v>112</v>
      </c>
      <c r="AH653" s="194">
        <f>IFERROR(AG653/AG661,"-")</f>
        <v>0.6292134831460674</v>
      </c>
      <c r="AI653" s="195">
        <v>0</v>
      </c>
      <c r="AJ653" s="195">
        <v>0</v>
      </c>
      <c r="AK653" s="195">
        <f t="shared" si="254"/>
        <v>0</v>
      </c>
      <c r="AL653" s="195" t="str">
        <f t="shared" si="255"/>
        <v>-</v>
      </c>
      <c r="AM653" s="106">
        <f t="shared" si="256"/>
        <v>0</v>
      </c>
      <c r="AN653" s="109">
        <v>178</v>
      </c>
      <c r="AO653" s="194">
        <f>IFERROR(AN653/AN661,"-")</f>
        <v>0.82790697674418601</v>
      </c>
      <c r="AP653" s="195">
        <v>0</v>
      </c>
      <c r="AQ653" s="195">
        <v>0</v>
      </c>
      <c r="AR653" s="195">
        <f t="shared" si="257"/>
        <v>0</v>
      </c>
      <c r="AS653" s="195" t="str">
        <f t="shared" si="258"/>
        <v>-</v>
      </c>
      <c r="AT653" s="106">
        <f t="shared" si="259"/>
        <v>0</v>
      </c>
      <c r="AU653" s="109">
        <v>0</v>
      </c>
      <c r="AV653" s="194">
        <f>IFERROR(AU653/AU661,"-")</f>
        <v>0</v>
      </c>
      <c r="AW653" s="195">
        <v>0</v>
      </c>
      <c r="AX653" s="195">
        <v>0</v>
      </c>
      <c r="AY653" s="195" t="str">
        <f t="shared" si="260"/>
        <v>-</v>
      </c>
      <c r="AZ653" s="195" t="str">
        <f t="shared" si="261"/>
        <v>-</v>
      </c>
      <c r="BA653" s="106" t="str">
        <f t="shared" si="262"/>
        <v>-</v>
      </c>
      <c r="BB653" s="109">
        <v>278</v>
      </c>
      <c r="BC653" s="194">
        <f>IFERROR(BB653/BB661,"-")</f>
        <v>0.91749174917491749</v>
      </c>
      <c r="BD653" s="195">
        <v>0</v>
      </c>
      <c r="BE653" s="195">
        <v>0</v>
      </c>
      <c r="BF653" s="195">
        <f t="shared" si="263"/>
        <v>0</v>
      </c>
      <c r="BG653" s="195" t="str">
        <f t="shared" si="264"/>
        <v>-</v>
      </c>
      <c r="BH653" s="106">
        <f t="shared" si="265"/>
        <v>0</v>
      </c>
      <c r="BJ653" s="59"/>
    </row>
    <row r="654" spans="2:62" s="8" customFormat="1">
      <c r="B654" s="404"/>
      <c r="C654" s="407"/>
      <c r="D654" s="105" t="s">
        <v>129</v>
      </c>
      <c r="E654" s="110">
        <v>3</v>
      </c>
      <c r="F654" s="196">
        <f>IFERROR(E654/E661,"-")</f>
        <v>4.3478260869565216E-2</v>
      </c>
      <c r="G654" s="52">
        <v>0</v>
      </c>
      <c r="H654" s="52">
        <v>0</v>
      </c>
      <c r="I654" s="52">
        <f t="shared" ref="I654:I670" si="266">IFERROR(G654/E654,"-")</f>
        <v>0</v>
      </c>
      <c r="J654" s="52" t="str">
        <f t="shared" si="243"/>
        <v>-</v>
      </c>
      <c r="K654" s="10">
        <f t="shared" si="244"/>
        <v>0</v>
      </c>
      <c r="L654" s="110">
        <v>34</v>
      </c>
      <c r="M654" s="196">
        <f>IFERROR(L654/L661,"-")</f>
        <v>6.5259117082533583E-2</v>
      </c>
      <c r="N654" s="52">
        <v>644688</v>
      </c>
      <c r="O654" s="52">
        <v>7</v>
      </c>
      <c r="P654" s="52">
        <f t="shared" si="245"/>
        <v>18961.411764705881</v>
      </c>
      <c r="Q654" s="52">
        <f t="shared" si="246"/>
        <v>92098.28571428571</v>
      </c>
      <c r="R654" s="10">
        <f t="shared" si="247"/>
        <v>0.20588235294117646</v>
      </c>
      <c r="S654" s="110">
        <v>4</v>
      </c>
      <c r="T654" s="196">
        <f>IFERROR(S654/S661,"-")</f>
        <v>0.10526315789473684</v>
      </c>
      <c r="U654" s="52">
        <v>81756</v>
      </c>
      <c r="V654" s="52">
        <v>1</v>
      </c>
      <c r="W654" s="52">
        <f t="shared" si="248"/>
        <v>20439</v>
      </c>
      <c r="X654" s="52">
        <f t="shared" si="249"/>
        <v>81756</v>
      </c>
      <c r="Y654" s="10">
        <f t="shared" si="250"/>
        <v>0.25</v>
      </c>
      <c r="Z654" s="110">
        <v>2</v>
      </c>
      <c r="AA654" s="196">
        <f>IFERROR(Z654/Z661,"-")</f>
        <v>2.3255813953488372E-2</v>
      </c>
      <c r="AB654" s="52">
        <v>0</v>
      </c>
      <c r="AC654" s="52">
        <v>0</v>
      </c>
      <c r="AD654" s="52">
        <f t="shared" si="251"/>
        <v>0</v>
      </c>
      <c r="AE654" s="52" t="str">
        <f t="shared" si="252"/>
        <v>-</v>
      </c>
      <c r="AF654" s="10">
        <f t="shared" si="253"/>
        <v>0</v>
      </c>
      <c r="AG654" s="110">
        <v>13</v>
      </c>
      <c r="AH654" s="196">
        <f>IFERROR(AG654/AG661,"-")</f>
        <v>7.3033707865168537E-2</v>
      </c>
      <c r="AI654" s="52">
        <v>334683</v>
      </c>
      <c r="AJ654" s="52">
        <v>3</v>
      </c>
      <c r="AK654" s="52">
        <f t="shared" si="254"/>
        <v>25744.846153846152</v>
      </c>
      <c r="AL654" s="52">
        <f t="shared" si="255"/>
        <v>111561</v>
      </c>
      <c r="AM654" s="10">
        <f t="shared" si="256"/>
        <v>0.23076923076923078</v>
      </c>
      <c r="AN654" s="110">
        <v>15</v>
      </c>
      <c r="AO654" s="196">
        <f>IFERROR(AN654/AN661,"-")</f>
        <v>6.9767441860465115E-2</v>
      </c>
      <c r="AP654" s="52">
        <v>228249</v>
      </c>
      <c r="AQ654" s="52">
        <v>3</v>
      </c>
      <c r="AR654" s="52">
        <f t="shared" si="257"/>
        <v>15216.6</v>
      </c>
      <c r="AS654" s="52">
        <f t="shared" si="258"/>
        <v>76083</v>
      </c>
      <c r="AT654" s="10">
        <f t="shared" si="259"/>
        <v>0.2</v>
      </c>
      <c r="AU654" s="110">
        <v>0</v>
      </c>
      <c r="AV654" s="196">
        <f>IFERROR(AU654/AU661,"-")</f>
        <v>0</v>
      </c>
      <c r="AW654" s="52">
        <v>0</v>
      </c>
      <c r="AX654" s="52">
        <v>0</v>
      </c>
      <c r="AY654" s="52" t="str">
        <f t="shared" si="260"/>
        <v>-</v>
      </c>
      <c r="AZ654" s="52" t="str">
        <f t="shared" si="261"/>
        <v>-</v>
      </c>
      <c r="BA654" s="10" t="str">
        <f t="shared" si="262"/>
        <v>-</v>
      </c>
      <c r="BB654" s="110">
        <v>13</v>
      </c>
      <c r="BC654" s="196">
        <f>IFERROR(BB654/BB661,"-")</f>
        <v>4.2904290429042903E-2</v>
      </c>
      <c r="BD654" s="52">
        <v>202392</v>
      </c>
      <c r="BE654" s="52">
        <v>2</v>
      </c>
      <c r="BF654" s="52">
        <f t="shared" si="263"/>
        <v>15568.615384615385</v>
      </c>
      <c r="BG654" s="52">
        <f t="shared" si="264"/>
        <v>101196</v>
      </c>
      <c r="BH654" s="10">
        <f t="shared" si="265"/>
        <v>0.15384615384615385</v>
      </c>
      <c r="BJ654" s="59"/>
    </row>
    <row r="655" spans="2:62" s="8" customFormat="1">
      <c r="B655" s="404"/>
      <c r="C655" s="407"/>
      <c r="D655" s="105" t="s">
        <v>130</v>
      </c>
      <c r="E655" s="110">
        <v>6</v>
      </c>
      <c r="F655" s="196">
        <f>IFERROR(E655/E661,"-")</f>
        <v>8.6956521739130432E-2</v>
      </c>
      <c r="G655" s="52">
        <v>102006</v>
      </c>
      <c r="H655" s="52">
        <v>1</v>
      </c>
      <c r="I655" s="52">
        <f t="shared" si="266"/>
        <v>17001</v>
      </c>
      <c r="J655" s="52">
        <f t="shared" si="243"/>
        <v>102006</v>
      </c>
      <c r="K655" s="10">
        <f t="shared" si="244"/>
        <v>0.16666666666666666</v>
      </c>
      <c r="L655" s="110">
        <v>26</v>
      </c>
      <c r="M655" s="196">
        <f>IFERROR(L655/L661,"-")</f>
        <v>4.9904030710172742E-2</v>
      </c>
      <c r="N655" s="52">
        <v>2437816</v>
      </c>
      <c r="O655" s="52">
        <v>13</v>
      </c>
      <c r="P655" s="52">
        <f t="shared" si="245"/>
        <v>93762.153846153844</v>
      </c>
      <c r="Q655" s="52">
        <f t="shared" si="246"/>
        <v>187524.30769230769</v>
      </c>
      <c r="R655" s="10">
        <f t="shared" si="247"/>
        <v>0.5</v>
      </c>
      <c r="S655" s="110">
        <v>1</v>
      </c>
      <c r="T655" s="196">
        <f>IFERROR(S655/S661,"-")</f>
        <v>2.6315789473684209E-2</v>
      </c>
      <c r="U655" s="52">
        <v>130356</v>
      </c>
      <c r="V655" s="52">
        <v>1</v>
      </c>
      <c r="W655" s="52">
        <f t="shared" si="248"/>
        <v>130356</v>
      </c>
      <c r="X655" s="52">
        <f t="shared" si="249"/>
        <v>130356</v>
      </c>
      <c r="Y655" s="10">
        <f t="shared" si="250"/>
        <v>1</v>
      </c>
      <c r="Z655" s="110">
        <v>2</v>
      </c>
      <c r="AA655" s="196">
        <f>IFERROR(Z655/Z661,"-")</f>
        <v>2.3255813953488372E-2</v>
      </c>
      <c r="AB655" s="52">
        <v>0</v>
      </c>
      <c r="AC655" s="52">
        <v>0</v>
      </c>
      <c r="AD655" s="52">
        <f t="shared" si="251"/>
        <v>0</v>
      </c>
      <c r="AE655" s="52" t="str">
        <f t="shared" si="252"/>
        <v>-</v>
      </c>
      <c r="AF655" s="10">
        <f t="shared" si="253"/>
        <v>0</v>
      </c>
      <c r="AG655" s="110">
        <v>16</v>
      </c>
      <c r="AH655" s="196">
        <f>IFERROR(AG655/AG661,"-")</f>
        <v>8.98876404494382E-2</v>
      </c>
      <c r="AI655" s="52">
        <v>1805989</v>
      </c>
      <c r="AJ655" s="52">
        <v>9</v>
      </c>
      <c r="AK655" s="52">
        <f t="shared" si="254"/>
        <v>112874.3125</v>
      </c>
      <c r="AL655" s="52">
        <f t="shared" si="255"/>
        <v>200665.44444444444</v>
      </c>
      <c r="AM655" s="10">
        <f t="shared" si="256"/>
        <v>0.5625</v>
      </c>
      <c r="AN655" s="110">
        <v>7</v>
      </c>
      <c r="AO655" s="196">
        <f>IFERROR(AN655/AN661,"-")</f>
        <v>3.255813953488372E-2</v>
      </c>
      <c r="AP655" s="52">
        <v>501471</v>
      </c>
      <c r="AQ655" s="52">
        <v>3</v>
      </c>
      <c r="AR655" s="52">
        <f t="shared" si="257"/>
        <v>71638.71428571429</v>
      </c>
      <c r="AS655" s="52">
        <f t="shared" si="258"/>
        <v>167157</v>
      </c>
      <c r="AT655" s="10">
        <f t="shared" si="259"/>
        <v>0.42857142857142855</v>
      </c>
      <c r="AU655" s="110">
        <v>0</v>
      </c>
      <c r="AV655" s="196">
        <f>IFERROR(AU655/AU661,"-")</f>
        <v>0</v>
      </c>
      <c r="AW655" s="52">
        <v>0</v>
      </c>
      <c r="AX655" s="52">
        <v>0</v>
      </c>
      <c r="AY655" s="52" t="str">
        <f t="shared" si="260"/>
        <v>-</v>
      </c>
      <c r="AZ655" s="52" t="str">
        <f t="shared" si="261"/>
        <v>-</v>
      </c>
      <c r="BA655" s="10" t="str">
        <f t="shared" si="262"/>
        <v>-</v>
      </c>
      <c r="BB655" s="110">
        <v>3</v>
      </c>
      <c r="BC655" s="196">
        <f>IFERROR(BB655/BB661,"-")</f>
        <v>9.9009900990099011E-3</v>
      </c>
      <c r="BD655" s="52">
        <v>0</v>
      </c>
      <c r="BE655" s="52">
        <v>0</v>
      </c>
      <c r="BF655" s="52">
        <f t="shared" si="263"/>
        <v>0</v>
      </c>
      <c r="BG655" s="52" t="str">
        <f t="shared" si="264"/>
        <v>-</v>
      </c>
      <c r="BH655" s="10">
        <f t="shared" si="265"/>
        <v>0</v>
      </c>
      <c r="BJ655" s="59"/>
    </row>
    <row r="656" spans="2:62" s="8" customFormat="1">
      <c r="B656" s="404"/>
      <c r="C656" s="407"/>
      <c r="D656" s="105" t="s">
        <v>131</v>
      </c>
      <c r="E656" s="109">
        <v>6</v>
      </c>
      <c r="F656" s="194">
        <f>IFERROR(E656/E661,"-")</f>
        <v>8.6956521739130432E-2</v>
      </c>
      <c r="G656" s="195">
        <v>2399491</v>
      </c>
      <c r="H656" s="195">
        <v>3</v>
      </c>
      <c r="I656" s="195">
        <f t="shared" si="266"/>
        <v>399915.16666666669</v>
      </c>
      <c r="J656" s="195">
        <f t="shared" si="243"/>
        <v>799830.33333333337</v>
      </c>
      <c r="K656" s="106">
        <f t="shared" si="244"/>
        <v>0.5</v>
      </c>
      <c r="L656" s="109">
        <v>25</v>
      </c>
      <c r="M656" s="194">
        <f>IFERROR(L656/L661,"-")</f>
        <v>4.7984644913627639E-2</v>
      </c>
      <c r="N656" s="195">
        <v>17406536</v>
      </c>
      <c r="O656" s="195">
        <v>19</v>
      </c>
      <c r="P656" s="195">
        <f t="shared" si="245"/>
        <v>696261.44</v>
      </c>
      <c r="Q656" s="195">
        <f t="shared" si="246"/>
        <v>916133.47368421056</v>
      </c>
      <c r="R656" s="106">
        <f t="shared" si="247"/>
        <v>0.76</v>
      </c>
      <c r="S656" s="109">
        <v>3</v>
      </c>
      <c r="T656" s="194">
        <f>IFERROR(S656/S661,"-")</f>
        <v>7.8947368421052627E-2</v>
      </c>
      <c r="U656" s="195">
        <v>1499358</v>
      </c>
      <c r="V656" s="195">
        <v>2</v>
      </c>
      <c r="W656" s="195">
        <f t="shared" si="248"/>
        <v>499786</v>
      </c>
      <c r="X656" s="195">
        <f t="shared" si="249"/>
        <v>749679</v>
      </c>
      <c r="Y656" s="106">
        <f t="shared" si="250"/>
        <v>0.66666666666666663</v>
      </c>
      <c r="Z656" s="109">
        <v>3</v>
      </c>
      <c r="AA656" s="194">
        <f>IFERROR(Z656/Z661,"-")</f>
        <v>3.4883720930232558E-2</v>
      </c>
      <c r="AB656" s="195">
        <v>2447274</v>
      </c>
      <c r="AC656" s="195">
        <v>2</v>
      </c>
      <c r="AD656" s="195">
        <f t="shared" si="251"/>
        <v>815758</v>
      </c>
      <c r="AE656" s="195">
        <f t="shared" si="252"/>
        <v>1223637</v>
      </c>
      <c r="AF656" s="106">
        <f t="shared" si="253"/>
        <v>0.66666666666666663</v>
      </c>
      <c r="AG656" s="109">
        <v>13</v>
      </c>
      <c r="AH656" s="194">
        <f>IFERROR(AG656/AG661,"-")</f>
        <v>7.3033707865168537E-2</v>
      </c>
      <c r="AI656" s="195">
        <v>9278799</v>
      </c>
      <c r="AJ656" s="195">
        <v>10</v>
      </c>
      <c r="AK656" s="195">
        <f t="shared" si="254"/>
        <v>713753.76923076925</v>
      </c>
      <c r="AL656" s="195">
        <f t="shared" si="255"/>
        <v>927879.9</v>
      </c>
      <c r="AM656" s="106">
        <f t="shared" si="256"/>
        <v>0.76923076923076927</v>
      </c>
      <c r="AN656" s="109">
        <v>6</v>
      </c>
      <c r="AO656" s="194">
        <f>IFERROR(AN656/AN661,"-")</f>
        <v>2.7906976744186046E-2</v>
      </c>
      <c r="AP656" s="195">
        <v>4181105</v>
      </c>
      <c r="AQ656" s="195">
        <v>5</v>
      </c>
      <c r="AR656" s="195">
        <f t="shared" si="257"/>
        <v>696850.83333333337</v>
      </c>
      <c r="AS656" s="195">
        <f t="shared" si="258"/>
        <v>836221</v>
      </c>
      <c r="AT656" s="106">
        <f t="shared" si="259"/>
        <v>0.83333333333333337</v>
      </c>
      <c r="AU656" s="109">
        <v>0</v>
      </c>
      <c r="AV656" s="194">
        <f>IFERROR(AU656/AU661,"-")</f>
        <v>0</v>
      </c>
      <c r="AW656" s="195">
        <v>0</v>
      </c>
      <c r="AX656" s="195">
        <v>0</v>
      </c>
      <c r="AY656" s="195" t="str">
        <f t="shared" si="260"/>
        <v>-</v>
      </c>
      <c r="AZ656" s="195" t="str">
        <f t="shared" si="261"/>
        <v>-</v>
      </c>
      <c r="BA656" s="106" t="str">
        <f t="shared" si="262"/>
        <v>-</v>
      </c>
      <c r="BB656" s="109">
        <v>6</v>
      </c>
      <c r="BC656" s="194">
        <f>IFERROR(BB656/BB661,"-")</f>
        <v>1.9801980198019802E-2</v>
      </c>
      <c r="BD656" s="195">
        <v>3189679</v>
      </c>
      <c r="BE656" s="195">
        <v>5</v>
      </c>
      <c r="BF656" s="195">
        <f t="shared" si="263"/>
        <v>531613.16666666663</v>
      </c>
      <c r="BG656" s="195">
        <f t="shared" si="264"/>
        <v>637935.80000000005</v>
      </c>
      <c r="BH656" s="106">
        <f t="shared" si="265"/>
        <v>0.83333333333333337</v>
      </c>
      <c r="BJ656" s="59"/>
    </row>
    <row r="657" spans="2:62" s="8" customFormat="1">
      <c r="B657" s="404"/>
      <c r="C657" s="407"/>
      <c r="D657" s="105" t="s">
        <v>133</v>
      </c>
      <c r="E657" s="110">
        <v>8</v>
      </c>
      <c r="F657" s="196">
        <f>IFERROR(E657/E661,"-")</f>
        <v>0.11594202898550725</v>
      </c>
      <c r="G657" s="52">
        <v>9357338</v>
      </c>
      <c r="H657" s="52">
        <v>7</v>
      </c>
      <c r="I657" s="52">
        <f t="shared" si="266"/>
        <v>1169667.25</v>
      </c>
      <c r="J657" s="52">
        <f t="shared" si="243"/>
        <v>1336762.5714285714</v>
      </c>
      <c r="K657" s="10">
        <f t="shared" si="244"/>
        <v>0.875</v>
      </c>
      <c r="L657" s="110">
        <v>20</v>
      </c>
      <c r="M657" s="196">
        <f>IFERROR(L657/L661,"-")</f>
        <v>3.8387715930902108E-2</v>
      </c>
      <c r="N657" s="52">
        <v>30195273</v>
      </c>
      <c r="O657" s="52">
        <v>20</v>
      </c>
      <c r="P657" s="52">
        <f t="shared" si="245"/>
        <v>1509763.65</v>
      </c>
      <c r="Q657" s="52">
        <f t="shared" si="246"/>
        <v>1509763.65</v>
      </c>
      <c r="R657" s="10">
        <f t="shared" si="247"/>
        <v>1</v>
      </c>
      <c r="S657" s="110">
        <v>0</v>
      </c>
      <c r="T657" s="196">
        <f>IFERROR(S657/S661,"-")</f>
        <v>0</v>
      </c>
      <c r="U657" s="52">
        <v>0</v>
      </c>
      <c r="V657" s="52">
        <v>0</v>
      </c>
      <c r="W657" s="52" t="str">
        <f t="shared" si="248"/>
        <v>-</v>
      </c>
      <c r="X657" s="52" t="str">
        <f t="shared" si="249"/>
        <v>-</v>
      </c>
      <c r="Y657" s="10" t="str">
        <f t="shared" si="250"/>
        <v>-</v>
      </c>
      <c r="Z657" s="110">
        <v>0</v>
      </c>
      <c r="AA657" s="196">
        <f>IFERROR(Z657/Z661,"-")</f>
        <v>0</v>
      </c>
      <c r="AB657" s="52">
        <v>0</v>
      </c>
      <c r="AC657" s="52">
        <v>0</v>
      </c>
      <c r="AD657" s="52" t="str">
        <f t="shared" si="251"/>
        <v>-</v>
      </c>
      <c r="AE657" s="52" t="str">
        <f t="shared" si="252"/>
        <v>-</v>
      </c>
      <c r="AF657" s="10" t="str">
        <f t="shared" si="253"/>
        <v>-</v>
      </c>
      <c r="AG657" s="110">
        <v>11</v>
      </c>
      <c r="AH657" s="196">
        <f>IFERROR(AG657/AG661,"-")</f>
        <v>6.1797752808988762E-2</v>
      </c>
      <c r="AI657" s="52">
        <v>15575859</v>
      </c>
      <c r="AJ657" s="52">
        <v>11</v>
      </c>
      <c r="AK657" s="52">
        <f t="shared" si="254"/>
        <v>1415987.1818181819</v>
      </c>
      <c r="AL657" s="52">
        <f t="shared" si="255"/>
        <v>1415987.1818181819</v>
      </c>
      <c r="AM657" s="10">
        <f t="shared" si="256"/>
        <v>1</v>
      </c>
      <c r="AN657" s="110">
        <v>6</v>
      </c>
      <c r="AO657" s="196">
        <f>IFERROR(AN657/AN661,"-")</f>
        <v>2.7906976744186046E-2</v>
      </c>
      <c r="AP657" s="52">
        <v>9891189</v>
      </c>
      <c r="AQ657" s="52">
        <v>6</v>
      </c>
      <c r="AR657" s="52">
        <f t="shared" si="257"/>
        <v>1648531.5</v>
      </c>
      <c r="AS657" s="52">
        <f t="shared" si="258"/>
        <v>1648531.5</v>
      </c>
      <c r="AT657" s="10">
        <f t="shared" si="259"/>
        <v>1</v>
      </c>
      <c r="AU657" s="110">
        <v>20</v>
      </c>
      <c r="AV657" s="196">
        <f>IFERROR(AU657/AU661,"-")</f>
        <v>0.54054054054054057</v>
      </c>
      <c r="AW657" s="52">
        <v>30195273</v>
      </c>
      <c r="AX657" s="52">
        <v>20</v>
      </c>
      <c r="AY657" s="52">
        <f t="shared" si="260"/>
        <v>1509763.65</v>
      </c>
      <c r="AZ657" s="52">
        <f t="shared" si="261"/>
        <v>1509763.65</v>
      </c>
      <c r="BA657" s="10">
        <f t="shared" si="262"/>
        <v>1</v>
      </c>
      <c r="BB657" s="110">
        <v>1</v>
      </c>
      <c r="BC657" s="196">
        <f>IFERROR(BB657/BB661,"-")</f>
        <v>3.3003300330033004E-3</v>
      </c>
      <c r="BD657" s="52">
        <v>972790</v>
      </c>
      <c r="BE657" s="52">
        <v>1</v>
      </c>
      <c r="BF657" s="52">
        <f t="shared" si="263"/>
        <v>972790</v>
      </c>
      <c r="BG657" s="52">
        <f t="shared" si="264"/>
        <v>972790</v>
      </c>
      <c r="BH657" s="10">
        <f t="shared" si="265"/>
        <v>1</v>
      </c>
      <c r="BJ657" s="59"/>
    </row>
    <row r="658" spans="2:62" s="8" customFormat="1">
      <c r="B658" s="404"/>
      <c r="C658" s="407"/>
      <c r="D658" s="105" t="s">
        <v>134</v>
      </c>
      <c r="E658" s="109">
        <v>6</v>
      </c>
      <c r="F658" s="194">
        <f>IFERROR(E658/E661,"-")</f>
        <v>8.6956521739130432E-2</v>
      </c>
      <c r="G658" s="195">
        <v>7811822</v>
      </c>
      <c r="H658" s="195">
        <v>6</v>
      </c>
      <c r="I658" s="195">
        <f t="shared" si="266"/>
        <v>1301970.3333333333</v>
      </c>
      <c r="J658" s="195">
        <f t="shared" si="243"/>
        <v>1301970.3333333333</v>
      </c>
      <c r="K658" s="106">
        <f t="shared" si="244"/>
        <v>1</v>
      </c>
      <c r="L658" s="109">
        <v>7</v>
      </c>
      <c r="M658" s="194">
        <f>IFERROR(L658/L661,"-")</f>
        <v>1.3435700575815739E-2</v>
      </c>
      <c r="N658" s="195">
        <v>11932094</v>
      </c>
      <c r="O658" s="195">
        <v>7</v>
      </c>
      <c r="P658" s="195">
        <f t="shared" si="245"/>
        <v>1704584.857142857</v>
      </c>
      <c r="Q658" s="195">
        <f t="shared" si="246"/>
        <v>1704584.857142857</v>
      </c>
      <c r="R658" s="106">
        <f t="shared" si="247"/>
        <v>1</v>
      </c>
      <c r="S658" s="109">
        <v>0</v>
      </c>
      <c r="T658" s="194">
        <f>IFERROR(S658/S661,"-")</f>
        <v>0</v>
      </c>
      <c r="U658" s="195">
        <v>0</v>
      </c>
      <c r="V658" s="195">
        <v>0</v>
      </c>
      <c r="W658" s="195" t="str">
        <f t="shared" si="248"/>
        <v>-</v>
      </c>
      <c r="X658" s="195" t="str">
        <f t="shared" si="249"/>
        <v>-</v>
      </c>
      <c r="Y658" s="106" t="str">
        <f t="shared" si="250"/>
        <v>-</v>
      </c>
      <c r="Z658" s="109">
        <v>0</v>
      </c>
      <c r="AA658" s="194">
        <f>IFERROR(Z658/Z661,"-")</f>
        <v>0</v>
      </c>
      <c r="AB658" s="195">
        <v>0</v>
      </c>
      <c r="AC658" s="195">
        <v>0</v>
      </c>
      <c r="AD658" s="195" t="str">
        <f t="shared" si="251"/>
        <v>-</v>
      </c>
      <c r="AE658" s="195" t="str">
        <f t="shared" si="252"/>
        <v>-</v>
      </c>
      <c r="AF658" s="106" t="str">
        <f t="shared" si="253"/>
        <v>-</v>
      </c>
      <c r="AG658" s="109">
        <v>5</v>
      </c>
      <c r="AH658" s="194">
        <f>IFERROR(AG658/AG661,"-")</f>
        <v>2.8089887640449437E-2</v>
      </c>
      <c r="AI658" s="195">
        <v>8824696</v>
      </c>
      <c r="AJ658" s="195">
        <v>5</v>
      </c>
      <c r="AK658" s="195">
        <f t="shared" si="254"/>
        <v>1764939.2</v>
      </c>
      <c r="AL658" s="195">
        <f t="shared" si="255"/>
        <v>1764939.2</v>
      </c>
      <c r="AM658" s="106">
        <f t="shared" si="256"/>
        <v>1</v>
      </c>
      <c r="AN658" s="109">
        <v>1</v>
      </c>
      <c r="AO658" s="194">
        <f>IFERROR(AN658/AN661,"-")</f>
        <v>4.6511627906976744E-3</v>
      </c>
      <c r="AP658" s="195">
        <v>2873574</v>
      </c>
      <c r="AQ658" s="195">
        <v>1</v>
      </c>
      <c r="AR658" s="195">
        <f t="shared" si="257"/>
        <v>2873574</v>
      </c>
      <c r="AS658" s="195">
        <f t="shared" si="258"/>
        <v>2873574</v>
      </c>
      <c r="AT658" s="106">
        <f t="shared" si="259"/>
        <v>1</v>
      </c>
      <c r="AU658" s="109">
        <v>7</v>
      </c>
      <c r="AV658" s="194">
        <f>IFERROR(AU658/AU661,"-")</f>
        <v>0.1891891891891892</v>
      </c>
      <c r="AW658" s="195">
        <v>11932094</v>
      </c>
      <c r="AX658" s="195">
        <v>7</v>
      </c>
      <c r="AY658" s="195">
        <f t="shared" si="260"/>
        <v>1704584.857142857</v>
      </c>
      <c r="AZ658" s="195">
        <f t="shared" si="261"/>
        <v>1704584.857142857</v>
      </c>
      <c r="BA658" s="106">
        <f t="shared" si="262"/>
        <v>1</v>
      </c>
      <c r="BB658" s="109">
        <v>1</v>
      </c>
      <c r="BC658" s="194">
        <f>IFERROR(BB658/BB661,"-")</f>
        <v>3.3003300330033004E-3</v>
      </c>
      <c r="BD658" s="195">
        <v>1581739</v>
      </c>
      <c r="BE658" s="195">
        <v>1</v>
      </c>
      <c r="BF658" s="195">
        <f t="shared" si="263"/>
        <v>1581739</v>
      </c>
      <c r="BG658" s="195">
        <f t="shared" si="264"/>
        <v>1581739</v>
      </c>
      <c r="BH658" s="106">
        <f t="shared" si="265"/>
        <v>1</v>
      </c>
      <c r="BJ658" s="59"/>
    </row>
    <row r="659" spans="2:62" s="8" customFormat="1">
      <c r="B659" s="404"/>
      <c r="C659" s="407"/>
      <c r="D659" s="105" t="s">
        <v>135</v>
      </c>
      <c r="E659" s="110">
        <v>2</v>
      </c>
      <c r="F659" s="196">
        <f>IFERROR(E659/E661,"-")</f>
        <v>2.8985507246376812E-2</v>
      </c>
      <c r="G659" s="52">
        <v>5848326</v>
      </c>
      <c r="H659" s="52">
        <v>2</v>
      </c>
      <c r="I659" s="52">
        <f t="shared" si="266"/>
        <v>2924163</v>
      </c>
      <c r="J659" s="52">
        <f t="shared" si="243"/>
        <v>2924163</v>
      </c>
      <c r="K659" s="10">
        <f t="shared" si="244"/>
        <v>1</v>
      </c>
      <c r="L659" s="110">
        <v>5</v>
      </c>
      <c r="M659" s="196">
        <f>IFERROR(L659/L661,"-")</f>
        <v>9.5969289827255271E-3</v>
      </c>
      <c r="N659" s="52">
        <v>16833899</v>
      </c>
      <c r="O659" s="52">
        <v>5</v>
      </c>
      <c r="P659" s="52">
        <f t="shared" si="245"/>
        <v>3366779.8</v>
      </c>
      <c r="Q659" s="52">
        <f t="shared" si="246"/>
        <v>3366779.8</v>
      </c>
      <c r="R659" s="10">
        <f t="shared" si="247"/>
        <v>1</v>
      </c>
      <c r="S659" s="110">
        <v>0</v>
      </c>
      <c r="T659" s="196">
        <f>IFERROR(S659/S661,"-")</f>
        <v>0</v>
      </c>
      <c r="U659" s="52">
        <v>0</v>
      </c>
      <c r="V659" s="52">
        <v>0</v>
      </c>
      <c r="W659" s="52" t="str">
        <f t="shared" si="248"/>
        <v>-</v>
      </c>
      <c r="X659" s="52" t="str">
        <f t="shared" si="249"/>
        <v>-</v>
      </c>
      <c r="Y659" s="10" t="str">
        <f t="shared" si="250"/>
        <v>-</v>
      </c>
      <c r="Z659" s="110">
        <v>0</v>
      </c>
      <c r="AA659" s="196">
        <f>IFERROR(Z659/Z661,"-")</f>
        <v>0</v>
      </c>
      <c r="AB659" s="52">
        <v>0</v>
      </c>
      <c r="AC659" s="52">
        <v>0</v>
      </c>
      <c r="AD659" s="52" t="str">
        <f t="shared" si="251"/>
        <v>-</v>
      </c>
      <c r="AE659" s="52" t="str">
        <f t="shared" si="252"/>
        <v>-</v>
      </c>
      <c r="AF659" s="10" t="str">
        <f t="shared" si="253"/>
        <v>-</v>
      </c>
      <c r="AG659" s="110">
        <v>5</v>
      </c>
      <c r="AH659" s="196">
        <f>IFERROR(AG659/AG661,"-")</f>
        <v>2.8089887640449437E-2</v>
      </c>
      <c r="AI659" s="52">
        <v>16833899</v>
      </c>
      <c r="AJ659" s="52">
        <v>5</v>
      </c>
      <c r="AK659" s="52">
        <f t="shared" si="254"/>
        <v>3366779.8</v>
      </c>
      <c r="AL659" s="52">
        <f t="shared" si="255"/>
        <v>3366779.8</v>
      </c>
      <c r="AM659" s="10">
        <f t="shared" si="256"/>
        <v>1</v>
      </c>
      <c r="AN659" s="110">
        <v>0</v>
      </c>
      <c r="AO659" s="196">
        <f>IFERROR(AN659/AN661,"-")</f>
        <v>0</v>
      </c>
      <c r="AP659" s="52">
        <v>0</v>
      </c>
      <c r="AQ659" s="52">
        <v>0</v>
      </c>
      <c r="AR659" s="52" t="str">
        <f t="shared" si="257"/>
        <v>-</v>
      </c>
      <c r="AS659" s="52" t="str">
        <f t="shared" si="258"/>
        <v>-</v>
      </c>
      <c r="AT659" s="10" t="str">
        <f t="shared" si="259"/>
        <v>-</v>
      </c>
      <c r="AU659" s="110">
        <v>5</v>
      </c>
      <c r="AV659" s="196">
        <f>IFERROR(AU659/AU661,"-")</f>
        <v>0.13513513513513514</v>
      </c>
      <c r="AW659" s="52">
        <v>16833899</v>
      </c>
      <c r="AX659" s="52">
        <v>5</v>
      </c>
      <c r="AY659" s="52">
        <f t="shared" si="260"/>
        <v>3366779.8</v>
      </c>
      <c r="AZ659" s="52">
        <f t="shared" si="261"/>
        <v>3366779.8</v>
      </c>
      <c r="BA659" s="10">
        <f t="shared" si="262"/>
        <v>1</v>
      </c>
      <c r="BB659" s="110">
        <v>1</v>
      </c>
      <c r="BC659" s="196">
        <f>IFERROR(BB659/BB661,"-")</f>
        <v>3.3003300330033004E-3</v>
      </c>
      <c r="BD659" s="52">
        <v>2368845</v>
      </c>
      <c r="BE659" s="52">
        <v>1</v>
      </c>
      <c r="BF659" s="52">
        <f t="shared" si="263"/>
        <v>2368845</v>
      </c>
      <c r="BG659" s="52">
        <f t="shared" si="264"/>
        <v>2368845</v>
      </c>
      <c r="BH659" s="10">
        <f t="shared" si="265"/>
        <v>1</v>
      </c>
      <c r="BJ659" s="59"/>
    </row>
    <row r="660" spans="2:62" s="8" customFormat="1">
      <c r="B660" s="404"/>
      <c r="C660" s="407"/>
      <c r="D660" s="108" t="s">
        <v>136</v>
      </c>
      <c r="E660" s="303">
        <v>2</v>
      </c>
      <c r="F660" s="197">
        <f>IFERROR(E660/E661,"-")</f>
        <v>2.8985507246376812E-2</v>
      </c>
      <c r="G660" s="98">
        <v>1286286</v>
      </c>
      <c r="H660" s="98">
        <v>2</v>
      </c>
      <c r="I660" s="98">
        <f t="shared" si="266"/>
        <v>643143</v>
      </c>
      <c r="J660" s="98">
        <f t="shared" si="243"/>
        <v>643143</v>
      </c>
      <c r="K660" s="26">
        <f t="shared" si="244"/>
        <v>1</v>
      </c>
      <c r="L660" s="303">
        <v>5</v>
      </c>
      <c r="M660" s="197">
        <f>IFERROR(L660/L661,"-")</f>
        <v>9.5969289827255271E-3</v>
      </c>
      <c r="N660" s="98">
        <v>14634127</v>
      </c>
      <c r="O660" s="98">
        <v>5</v>
      </c>
      <c r="P660" s="98">
        <f t="shared" si="245"/>
        <v>2926825.4</v>
      </c>
      <c r="Q660" s="98">
        <f t="shared" si="246"/>
        <v>2926825.4</v>
      </c>
      <c r="R660" s="26">
        <f t="shared" si="247"/>
        <v>1</v>
      </c>
      <c r="S660" s="303">
        <v>0</v>
      </c>
      <c r="T660" s="197">
        <f>IFERROR(S660/S661,"-")</f>
        <v>0</v>
      </c>
      <c r="U660" s="98">
        <v>0</v>
      </c>
      <c r="V660" s="98">
        <v>0</v>
      </c>
      <c r="W660" s="98" t="str">
        <f t="shared" si="248"/>
        <v>-</v>
      </c>
      <c r="X660" s="98" t="str">
        <f t="shared" si="249"/>
        <v>-</v>
      </c>
      <c r="Y660" s="26" t="str">
        <f t="shared" si="250"/>
        <v>-</v>
      </c>
      <c r="Z660" s="303">
        <v>0</v>
      </c>
      <c r="AA660" s="197">
        <f>IFERROR(Z660/Z661,"-")</f>
        <v>0</v>
      </c>
      <c r="AB660" s="98">
        <v>0</v>
      </c>
      <c r="AC660" s="98">
        <v>0</v>
      </c>
      <c r="AD660" s="98" t="str">
        <f t="shared" si="251"/>
        <v>-</v>
      </c>
      <c r="AE660" s="98" t="str">
        <f t="shared" si="252"/>
        <v>-</v>
      </c>
      <c r="AF660" s="26" t="str">
        <f t="shared" si="253"/>
        <v>-</v>
      </c>
      <c r="AG660" s="303">
        <v>3</v>
      </c>
      <c r="AH660" s="197">
        <f>IFERROR(AG660/AG661,"-")</f>
        <v>1.6853932584269662E-2</v>
      </c>
      <c r="AI660" s="98">
        <v>8613988</v>
      </c>
      <c r="AJ660" s="98">
        <v>3</v>
      </c>
      <c r="AK660" s="98">
        <f t="shared" si="254"/>
        <v>2871329.3333333335</v>
      </c>
      <c r="AL660" s="98">
        <f t="shared" si="255"/>
        <v>2871329.3333333335</v>
      </c>
      <c r="AM660" s="26">
        <f t="shared" si="256"/>
        <v>1</v>
      </c>
      <c r="AN660" s="303">
        <v>2</v>
      </c>
      <c r="AO660" s="197">
        <f>IFERROR(AN660/AN661,"-")</f>
        <v>9.3023255813953487E-3</v>
      </c>
      <c r="AP660" s="98">
        <v>6020139</v>
      </c>
      <c r="AQ660" s="98">
        <v>2</v>
      </c>
      <c r="AR660" s="98">
        <f t="shared" si="257"/>
        <v>3010069.5</v>
      </c>
      <c r="AS660" s="98">
        <f t="shared" si="258"/>
        <v>3010069.5</v>
      </c>
      <c r="AT660" s="26">
        <f t="shared" si="259"/>
        <v>1</v>
      </c>
      <c r="AU660" s="303">
        <v>5</v>
      </c>
      <c r="AV660" s="197">
        <f>IFERROR(AU660/AU661,"-")</f>
        <v>0.13513513513513514</v>
      </c>
      <c r="AW660" s="98">
        <v>14634127</v>
      </c>
      <c r="AX660" s="98">
        <v>5</v>
      </c>
      <c r="AY660" s="98">
        <f t="shared" si="260"/>
        <v>2926825.4</v>
      </c>
      <c r="AZ660" s="98">
        <f t="shared" si="261"/>
        <v>2926825.4</v>
      </c>
      <c r="BA660" s="26">
        <f t="shared" si="262"/>
        <v>1</v>
      </c>
      <c r="BB660" s="303">
        <v>0</v>
      </c>
      <c r="BC660" s="197">
        <f>IFERROR(BB660/BB661,"-")</f>
        <v>0</v>
      </c>
      <c r="BD660" s="98">
        <v>0</v>
      </c>
      <c r="BE660" s="98">
        <v>0</v>
      </c>
      <c r="BF660" s="98" t="str">
        <f t="shared" si="263"/>
        <v>-</v>
      </c>
      <c r="BG660" s="98" t="str">
        <f t="shared" si="264"/>
        <v>-</v>
      </c>
      <c r="BH660" s="26" t="str">
        <f t="shared" si="265"/>
        <v>-</v>
      </c>
      <c r="BJ660" s="59"/>
    </row>
    <row r="661" spans="2:62" s="8" customFormat="1">
      <c r="B661" s="405"/>
      <c r="C661" s="408"/>
      <c r="D661" s="221" t="s">
        <v>64</v>
      </c>
      <c r="E661" s="111">
        <f>SUM(E653:E660)</f>
        <v>69</v>
      </c>
      <c r="F661" s="198">
        <f>IFERROR(E661/E661,"-")</f>
        <v>1</v>
      </c>
      <c r="G661" s="99">
        <f>SUM(G653:G660)</f>
        <v>26805269</v>
      </c>
      <c r="H661" s="99">
        <f>SUM(H653:H660)</f>
        <v>21</v>
      </c>
      <c r="I661" s="99">
        <f t="shared" si="266"/>
        <v>388482.15942028986</v>
      </c>
      <c r="J661" s="99">
        <f t="shared" si="243"/>
        <v>1276441.3809523811</v>
      </c>
      <c r="K661" s="87">
        <f t="shared" si="244"/>
        <v>0.30434782608695654</v>
      </c>
      <c r="L661" s="111">
        <f>SUM(L653:L660)</f>
        <v>521</v>
      </c>
      <c r="M661" s="198">
        <f>IFERROR(L661/L661,"-")</f>
        <v>1</v>
      </c>
      <c r="N661" s="99">
        <f>SUM(N653:N660)</f>
        <v>94084433</v>
      </c>
      <c r="O661" s="99">
        <f>SUM(O653:O660)</f>
        <v>76</v>
      </c>
      <c r="P661" s="99">
        <f t="shared" si="245"/>
        <v>180584.32437619963</v>
      </c>
      <c r="Q661" s="99">
        <f t="shared" si="246"/>
        <v>1237953.0657894737</v>
      </c>
      <c r="R661" s="87">
        <f t="shared" si="247"/>
        <v>0.14587332053742802</v>
      </c>
      <c r="S661" s="111">
        <f>SUM(S653:S660)</f>
        <v>38</v>
      </c>
      <c r="T661" s="198">
        <f>IFERROR(S661/S661,"-")</f>
        <v>1</v>
      </c>
      <c r="U661" s="99">
        <f>SUM(U653:U660)</f>
        <v>1711470</v>
      </c>
      <c r="V661" s="99">
        <f>SUM(V653:V660)</f>
        <v>4</v>
      </c>
      <c r="W661" s="99">
        <f t="shared" si="248"/>
        <v>45038.684210526313</v>
      </c>
      <c r="X661" s="99">
        <f t="shared" si="249"/>
        <v>427867.5</v>
      </c>
      <c r="Y661" s="87">
        <f t="shared" si="250"/>
        <v>0.10526315789473684</v>
      </c>
      <c r="Z661" s="111">
        <f>SUM(Z653:Z660)</f>
        <v>86</v>
      </c>
      <c r="AA661" s="198">
        <f>IFERROR(Z661/Z661,"-")</f>
        <v>1</v>
      </c>
      <c r="AB661" s="99">
        <f>SUM(AB653:AB660)</f>
        <v>2447274</v>
      </c>
      <c r="AC661" s="99">
        <f>SUM(AC653:AC660)</f>
        <v>2</v>
      </c>
      <c r="AD661" s="99">
        <f t="shared" si="251"/>
        <v>28456.674418604653</v>
      </c>
      <c r="AE661" s="99">
        <f t="shared" si="252"/>
        <v>1223637</v>
      </c>
      <c r="AF661" s="87">
        <f t="shared" si="253"/>
        <v>2.3255813953488372E-2</v>
      </c>
      <c r="AG661" s="111">
        <f>SUM(AG653:AG660)</f>
        <v>178</v>
      </c>
      <c r="AH661" s="198">
        <f>IFERROR(AG661/AG661,"-")</f>
        <v>1</v>
      </c>
      <c r="AI661" s="99">
        <f>SUM(AI653:AI660)</f>
        <v>61267913</v>
      </c>
      <c r="AJ661" s="99">
        <f>SUM(AJ653:AJ660)</f>
        <v>46</v>
      </c>
      <c r="AK661" s="99">
        <f t="shared" si="254"/>
        <v>344201.75842696632</v>
      </c>
      <c r="AL661" s="99">
        <f t="shared" si="255"/>
        <v>1331911.1521739131</v>
      </c>
      <c r="AM661" s="87">
        <f t="shared" si="256"/>
        <v>0.25842696629213485</v>
      </c>
      <c r="AN661" s="111">
        <f>SUM(AN653:AN660)</f>
        <v>215</v>
      </c>
      <c r="AO661" s="198">
        <f>IFERROR(AN661/AN661,"-")</f>
        <v>1</v>
      </c>
      <c r="AP661" s="99">
        <f>SUM(AP653:AP660)</f>
        <v>23695727</v>
      </c>
      <c r="AQ661" s="99">
        <f>SUM(AQ653:AQ660)</f>
        <v>20</v>
      </c>
      <c r="AR661" s="99">
        <f t="shared" si="257"/>
        <v>110212.68372093023</v>
      </c>
      <c r="AS661" s="99">
        <f t="shared" si="258"/>
        <v>1184786.3500000001</v>
      </c>
      <c r="AT661" s="87">
        <f t="shared" si="259"/>
        <v>9.3023255813953487E-2</v>
      </c>
      <c r="AU661" s="111">
        <f>SUM(AU653:AU660)</f>
        <v>37</v>
      </c>
      <c r="AV661" s="198">
        <f>IFERROR(AU661/AU661,"-")</f>
        <v>1</v>
      </c>
      <c r="AW661" s="99">
        <f>SUM(AW653:AW660)</f>
        <v>73595393</v>
      </c>
      <c r="AX661" s="99">
        <f>SUM(AX653:AX660)</f>
        <v>37</v>
      </c>
      <c r="AY661" s="99">
        <f t="shared" si="260"/>
        <v>1989064.6756756757</v>
      </c>
      <c r="AZ661" s="99">
        <f t="shared" si="261"/>
        <v>1989064.6756756757</v>
      </c>
      <c r="BA661" s="87">
        <f t="shared" si="262"/>
        <v>1</v>
      </c>
      <c r="BB661" s="111">
        <f>SUM(BB653:BB660)</f>
        <v>303</v>
      </c>
      <c r="BC661" s="198">
        <f>IFERROR(BB661/BB661,"-")</f>
        <v>1</v>
      </c>
      <c r="BD661" s="99">
        <f>SUM(BD653:BD660)</f>
        <v>8315445</v>
      </c>
      <c r="BE661" s="99">
        <f>SUM(BE653:BE660)</f>
        <v>10</v>
      </c>
      <c r="BF661" s="99">
        <f t="shared" si="263"/>
        <v>27443.712871287127</v>
      </c>
      <c r="BG661" s="99">
        <f t="shared" si="264"/>
        <v>831544.5</v>
      </c>
      <c r="BH661" s="87">
        <f t="shared" si="265"/>
        <v>3.3003300330033E-2</v>
      </c>
      <c r="BJ661" s="59"/>
    </row>
    <row r="662" spans="2:62" s="8" customFormat="1">
      <c r="B662" s="403">
        <v>74</v>
      </c>
      <c r="C662" s="406" t="s">
        <v>28</v>
      </c>
      <c r="D662" s="105" t="s">
        <v>132</v>
      </c>
      <c r="E662" s="109">
        <v>12</v>
      </c>
      <c r="F662" s="194">
        <f>IFERROR(E662/E670,"-")</f>
        <v>0.54545454545454541</v>
      </c>
      <c r="G662" s="195">
        <v>0</v>
      </c>
      <c r="H662" s="195">
        <v>0</v>
      </c>
      <c r="I662" s="195">
        <f t="shared" si="266"/>
        <v>0</v>
      </c>
      <c r="J662" s="195" t="str">
        <f t="shared" si="243"/>
        <v>-</v>
      </c>
      <c r="K662" s="106">
        <f t="shared" si="244"/>
        <v>0</v>
      </c>
      <c r="L662" s="109">
        <v>249</v>
      </c>
      <c r="M662" s="194">
        <f>IFERROR(L662/L670,"-")</f>
        <v>0.83557046979865768</v>
      </c>
      <c r="N662" s="195">
        <v>0</v>
      </c>
      <c r="O662" s="195">
        <v>0</v>
      </c>
      <c r="P662" s="195">
        <f t="shared" si="245"/>
        <v>0</v>
      </c>
      <c r="Q662" s="195" t="str">
        <f t="shared" si="246"/>
        <v>-</v>
      </c>
      <c r="R662" s="106">
        <f t="shared" si="247"/>
        <v>0</v>
      </c>
      <c r="S662" s="109">
        <v>7</v>
      </c>
      <c r="T662" s="194">
        <f>IFERROR(S662/S670,"-")</f>
        <v>0.875</v>
      </c>
      <c r="U662" s="195">
        <v>0</v>
      </c>
      <c r="V662" s="195">
        <v>0</v>
      </c>
      <c r="W662" s="195">
        <f t="shared" si="248"/>
        <v>0</v>
      </c>
      <c r="X662" s="195" t="str">
        <f t="shared" si="249"/>
        <v>-</v>
      </c>
      <c r="Y662" s="106">
        <f t="shared" si="250"/>
        <v>0</v>
      </c>
      <c r="Z662" s="109">
        <v>34</v>
      </c>
      <c r="AA662" s="194">
        <f>IFERROR(Z662/Z670,"-")</f>
        <v>0.94444444444444442</v>
      </c>
      <c r="AB662" s="195">
        <v>0</v>
      </c>
      <c r="AC662" s="195">
        <v>0</v>
      </c>
      <c r="AD662" s="195">
        <f t="shared" si="251"/>
        <v>0</v>
      </c>
      <c r="AE662" s="195" t="str">
        <f t="shared" si="252"/>
        <v>-</v>
      </c>
      <c r="AF662" s="106">
        <f t="shared" si="253"/>
        <v>0</v>
      </c>
      <c r="AG662" s="109">
        <v>88</v>
      </c>
      <c r="AH662" s="194">
        <f>IFERROR(AG662/AG670,"-")</f>
        <v>0.75862068965517238</v>
      </c>
      <c r="AI662" s="195">
        <v>0</v>
      </c>
      <c r="AJ662" s="195">
        <v>0</v>
      </c>
      <c r="AK662" s="195">
        <f t="shared" si="254"/>
        <v>0</v>
      </c>
      <c r="AL662" s="195" t="str">
        <f t="shared" si="255"/>
        <v>-</v>
      </c>
      <c r="AM662" s="106">
        <f t="shared" si="256"/>
        <v>0</v>
      </c>
      <c r="AN662" s="109">
        <v>120</v>
      </c>
      <c r="AO662" s="194">
        <f>IFERROR(AN662/AN670,"-")</f>
        <v>0.88888888888888884</v>
      </c>
      <c r="AP662" s="195">
        <v>0</v>
      </c>
      <c r="AQ662" s="195">
        <v>0</v>
      </c>
      <c r="AR662" s="195">
        <f t="shared" si="257"/>
        <v>0</v>
      </c>
      <c r="AS662" s="195" t="str">
        <f t="shared" si="258"/>
        <v>-</v>
      </c>
      <c r="AT662" s="106">
        <f t="shared" si="259"/>
        <v>0</v>
      </c>
      <c r="AU662" s="109">
        <v>0</v>
      </c>
      <c r="AV662" s="194">
        <f>IFERROR(AU662/AU670,"-")</f>
        <v>0</v>
      </c>
      <c r="AW662" s="195">
        <v>0</v>
      </c>
      <c r="AX662" s="195">
        <v>0</v>
      </c>
      <c r="AY662" s="195" t="str">
        <f t="shared" si="260"/>
        <v>-</v>
      </c>
      <c r="AZ662" s="195" t="str">
        <f t="shared" si="261"/>
        <v>-</v>
      </c>
      <c r="BA662" s="106" t="str">
        <f t="shared" si="262"/>
        <v>-</v>
      </c>
      <c r="BB662" s="109">
        <v>122</v>
      </c>
      <c r="BC662" s="194">
        <f>IFERROR(BB662/BB670,"-")</f>
        <v>0.93129770992366412</v>
      </c>
      <c r="BD662" s="195">
        <v>0</v>
      </c>
      <c r="BE662" s="195">
        <v>0</v>
      </c>
      <c r="BF662" s="195">
        <f t="shared" si="263"/>
        <v>0</v>
      </c>
      <c r="BG662" s="195" t="str">
        <f t="shared" si="264"/>
        <v>-</v>
      </c>
      <c r="BH662" s="106">
        <f t="shared" si="265"/>
        <v>0</v>
      </c>
      <c r="BJ662" s="59"/>
    </row>
    <row r="663" spans="2:62" s="8" customFormat="1">
      <c r="B663" s="404"/>
      <c r="C663" s="407"/>
      <c r="D663" s="105" t="s">
        <v>129</v>
      </c>
      <c r="E663" s="110">
        <v>2</v>
      </c>
      <c r="F663" s="196">
        <f>IFERROR(E663/E670,"-")</f>
        <v>9.0909090909090912E-2</v>
      </c>
      <c r="G663" s="52">
        <v>23409</v>
      </c>
      <c r="H663" s="52">
        <v>1</v>
      </c>
      <c r="I663" s="52">
        <f t="shared" si="266"/>
        <v>11704.5</v>
      </c>
      <c r="J663" s="52">
        <f t="shared" si="243"/>
        <v>23409</v>
      </c>
      <c r="K663" s="10">
        <f t="shared" si="244"/>
        <v>0.5</v>
      </c>
      <c r="L663" s="110">
        <v>14</v>
      </c>
      <c r="M663" s="196">
        <f>IFERROR(L663/L670,"-")</f>
        <v>4.6979865771812082E-2</v>
      </c>
      <c r="N663" s="52">
        <v>171960</v>
      </c>
      <c r="O663" s="52">
        <v>3</v>
      </c>
      <c r="P663" s="52">
        <f t="shared" si="245"/>
        <v>12282.857142857143</v>
      </c>
      <c r="Q663" s="52">
        <f t="shared" si="246"/>
        <v>57320</v>
      </c>
      <c r="R663" s="10">
        <f t="shared" si="247"/>
        <v>0.21428571428571427</v>
      </c>
      <c r="S663" s="110">
        <v>0</v>
      </c>
      <c r="T663" s="196">
        <f>IFERROR(S663/S670,"-")</f>
        <v>0</v>
      </c>
      <c r="U663" s="52">
        <v>0</v>
      </c>
      <c r="V663" s="52">
        <v>0</v>
      </c>
      <c r="W663" s="52" t="str">
        <f t="shared" si="248"/>
        <v>-</v>
      </c>
      <c r="X663" s="52" t="str">
        <f t="shared" si="249"/>
        <v>-</v>
      </c>
      <c r="Y663" s="10" t="str">
        <f t="shared" si="250"/>
        <v>-</v>
      </c>
      <c r="Z663" s="110">
        <v>0</v>
      </c>
      <c r="AA663" s="196">
        <f>IFERROR(Z663/Z670,"-")</f>
        <v>0</v>
      </c>
      <c r="AB663" s="52">
        <v>0</v>
      </c>
      <c r="AC663" s="52">
        <v>0</v>
      </c>
      <c r="AD663" s="52" t="str">
        <f t="shared" si="251"/>
        <v>-</v>
      </c>
      <c r="AE663" s="52" t="str">
        <f t="shared" si="252"/>
        <v>-</v>
      </c>
      <c r="AF663" s="10" t="str">
        <f t="shared" si="253"/>
        <v>-</v>
      </c>
      <c r="AG663" s="110">
        <v>9</v>
      </c>
      <c r="AH663" s="196">
        <f>IFERROR(AG663/AG670,"-")</f>
        <v>7.7586206896551727E-2</v>
      </c>
      <c r="AI663" s="52">
        <v>101004</v>
      </c>
      <c r="AJ663" s="52">
        <v>2</v>
      </c>
      <c r="AK663" s="52">
        <f t="shared" si="254"/>
        <v>11222.666666666666</v>
      </c>
      <c r="AL663" s="52">
        <f t="shared" si="255"/>
        <v>50502</v>
      </c>
      <c r="AM663" s="10">
        <f t="shared" si="256"/>
        <v>0.22222222222222221</v>
      </c>
      <c r="AN663" s="110">
        <v>5</v>
      </c>
      <c r="AO663" s="196">
        <f>IFERROR(AN663/AN670,"-")</f>
        <v>3.7037037037037035E-2</v>
      </c>
      <c r="AP663" s="52">
        <v>70956</v>
      </c>
      <c r="AQ663" s="52">
        <v>1</v>
      </c>
      <c r="AR663" s="52">
        <f t="shared" si="257"/>
        <v>14191.2</v>
      </c>
      <c r="AS663" s="52">
        <f t="shared" si="258"/>
        <v>70956</v>
      </c>
      <c r="AT663" s="10">
        <f t="shared" si="259"/>
        <v>0.2</v>
      </c>
      <c r="AU663" s="110">
        <v>0</v>
      </c>
      <c r="AV663" s="196">
        <f>IFERROR(AU663/AU670,"-")</f>
        <v>0</v>
      </c>
      <c r="AW663" s="52">
        <v>0</v>
      </c>
      <c r="AX663" s="52">
        <v>0</v>
      </c>
      <c r="AY663" s="52" t="str">
        <f t="shared" si="260"/>
        <v>-</v>
      </c>
      <c r="AZ663" s="52" t="str">
        <f t="shared" si="261"/>
        <v>-</v>
      </c>
      <c r="BA663" s="10" t="str">
        <f t="shared" si="262"/>
        <v>-</v>
      </c>
      <c r="BB663" s="110">
        <v>3</v>
      </c>
      <c r="BC663" s="196">
        <f>IFERROR(BB663/BB670,"-")</f>
        <v>2.2900763358778626E-2</v>
      </c>
      <c r="BD663" s="52">
        <v>0</v>
      </c>
      <c r="BE663" s="52">
        <v>0</v>
      </c>
      <c r="BF663" s="52">
        <f t="shared" si="263"/>
        <v>0</v>
      </c>
      <c r="BG663" s="52" t="str">
        <f t="shared" si="264"/>
        <v>-</v>
      </c>
      <c r="BH663" s="10">
        <f t="shared" si="265"/>
        <v>0</v>
      </c>
      <c r="BJ663" s="59"/>
    </row>
    <row r="664" spans="2:62" s="8" customFormat="1">
      <c r="B664" s="404"/>
      <c r="C664" s="407"/>
      <c r="D664" s="105" t="s">
        <v>130</v>
      </c>
      <c r="E664" s="110">
        <v>2</v>
      </c>
      <c r="F664" s="196">
        <f>IFERROR(E664/E670,"-")</f>
        <v>9.0909090909090912E-2</v>
      </c>
      <c r="G664" s="52">
        <v>341036</v>
      </c>
      <c r="H664" s="52">
        <v>1</v>
      </c>
      <c r="I664" s="52">
        <f t="shared" si="266"/>
        <v>170518</v>
      </c>
      <c r="J664" s="52">
        <f t="shared" si="243"/>
        <v>341036</v>
      </c>
      <c r="K664" s="10">
        <f t="shared" si="244"/>
        <v>0.5</v>
      </c>
      <c r="L664" s="110">
        <v>13</v>
      </c>
      <c r="M664" s="196">
        <f>IFERROR(L664/L670,"-")</f>
        <v>4.3624161073825503E-2</v>
      </c>
      <c r="N664" s="52">
        <v>3076677</v>
      </c>
      <c r="O664" s="52">
        <v>6</v>
      </c>
      <c r="P664" s="52">
        <f t="shared" si="245"/>
        <v>236667.46153846153</v>
      </c>
      <c r="Q664" s="52">
        <f t="shared" si="246"/>
        <v>512779.5</v>
      </c>
      <c r="R664" s="10">
        <f t="shared" si="247"/>
        <v>0.46153846153846156</v>
      </c>
      <c r="S664" s="110">
        <v>1</v>
      </c>
      <c r="T664" s="196">
        <f>IFERROR(S664/S670,"-")</f>
        <v>0.125</v>
      </c>
      <c r="U664" s="52">
        <v>0</v>
      </c>
      <c r="V664" s="52">
        <v>0</v>
      </c>
      <c r="W664" s="52">
        <f t="shared" si="248"/>
        <v>0</v>
      </c>
      <c r="X664" s="52" t="str">
        <f t="shared" si="249"/>
        <v>-</v>
      </c>
      <c r="Y664" s="10">
        <f t="shared" si="250"/>
        <v>0</v>
      </c>
      <c r="Z664" s="110">
        <v>1</v>
      </c>
      <c r="AA664" s="196">
        <f>IFERROR(Z664/Z670,"-")</f>
        <v>2.7777777777777776E-2</v>
      </c>
      <c r="AB664" s="52">
        <v>70281</v>
      </c>
      <c r="AC664" s="52">
        <v>1</v>
      </c>
      <c r="AD664" s="52">
        <f t="shared" si="251"/>
        <v>70281</v>
      </c>
      <c r="AE664" s="52">
        <f t="shared" si="252"/>
        <v>70281</v>
      </c>
      <c r="AF664" s="10">
        <f t="shared" si="253"/>
        <v>1</v>
      </c>
      <c r="AG664" s="110">
        <v>5</v>
      </c>
      <c r="AH664" s="196">
        <f>IFERROR(AG664/AG670,"-")</f>
        <v>4.3103448275862072E-2</v>
      </c>
      <c r="AI664" s="52">
        <v>1789616</v>
      </c>
      <c r="AJ664" s="52">
        <v>3</v>
      </c>
      <c r="AK664" s="52">
        <f t="shared" si="254"/>
        <v>357923.2</v>
      </c>
      <c r="AL664" s="52">
        <f t="shared" si="255"/>
        <v>596538.66666666663</v>
      </c>
      <c r="AM664" s="10">
        <f t="shared" si="256"/>
        <v>0.6</v>
      </c>
      <c r="AN664" s="110">
        <v>6</v>
      </c>
      <c r="AO664" s="196">
        <f>IFERROR(AN664/AN670,"-")</f>
        <v>4.4444444444444446E-2</v>
      </c>
      <c r="AP664" s="52">
        <v>1216780</v>
      </c>
      <c r="AQ664" s="52">
        <v>2</v>
      </c>
      <c r="AR664" s="52">
        <f t="shared" si="257"/>
        <v>202796.66666666666</v>
      </c>
      <c r="AS664" s="52">
        <f t="shared" si="258"/>
        <v>608390</v>
      </c>
      <c r="AT664" s="10">
        <f t="shared" si="259"/>
        <v>0.33333333333333331</v>
      </c>
      <c r="AU664" s="110">
        <v>0</v>
      </c>
      <c r="AV664" s="196">
        <f>IFERROR(AU664/AU670,"-")</f>
        <v>0</v>
      </c>
      <c r="AW664" s="52">
        <v>0</v>
      </c>
      <c r="AX664" s="52">
        <v>0</v>
      </c>
      <c r="AY664" s="52" t="str">
        <f t="shared" si="260"/>
        <v>-</v>
      </c>
      <c r="AZ664" s="52" t="str">
        <f t="shared" si="261"/>
        <v>-</v>
      </c>
      <c r="BA664" s="10" t="str">
        <f t="shared" si="262"/>
        <v>-</v>
      </c>
      <c r="BB664" s="110">
        <v>0</v>
      </c>
      <c r="BC664" s="196">
        <f>IFERROR(BB664/BB670,"-")</f>
        <v>0</v>
      </c>
      <c r="BD664" s="52">
        <v>0</v>
      </c>
      <c r="BE664" s="52">
        <v>0</v>
      </c>
      <c r="BF664" s="52" t="str">
        <f t="shared" si="263"/>
        <v>-</v>
      </c>
      <c r="BG664" s="52" t="str">
        <f t="shared" si="264"/>
        <v>-</v>
      </c>
      <c r="BH664" s="10" t="str">
        <f t="shared" si="265"/>
        <v>-</v>
      </c>
      <c r="BJ664" s="59"/>
    </row>
    <row r="665" spans="2:62" s="8" customFormat="1">
      <c r="B665" s="404"/>
      <c r="C665" s="407"/>
      <c r="D665" s="105" t="s">
        <v>131</v>
      </c>
      <c r="E665" s="109">
        <v>3</v>
      </c>
      <c r="F665" s="194">
        <f>IFERROR(E665/E670,"-")</f>
        <v>0.13636363636363635</v>
      </c>
      <c r="G665" s="195">
        <v>2733852</v>
      </c>
      <c r="H665" s="195">
        <v>3</v>
      </c>
      <c r="I665" s="195">
        <f t="shared" si="266"/>
        <v>911284</v>
      </c>
      <c r="J665" s="195">
        <f t="shared" si="243"/>
        <v>911284</v>
      </c>
      <c r="K665" s="106">
        <f t="shared" si="244"/>
        <v>1</v>
      </c>
      <c r="L665" s="109">
        <v>10</v>
      </c>
      <c r="M665" s="194">
        <f>IFERROR(L665/L670,"-")</f>
        <v>3.3557046979865772E-2</v>
      </c>
      <c r="N665" s="195">
        <v>4039313</v>
      </c>
      <c r="O665" s="195">
        <v>5</v>
      </c>
      <c r="P665" s="195">
        <f t="shared" si="245"/>
        <v>403931.3</v>
      </c>
      <c r="Q665" s="195">
        <f t="shared" si="246"/>
        <v>807862.6</v>
      </c>
      <c r="R665" s="106">
        <f t="shared" si="247"/>
        <v>0.5</v>
      </c>
      <c r="S665" s="109">
        <v>0</v>
      </c>
      <c r="T665" s="194">
        <f>IFERROR(S665/S670,"-")</f>
        <v>0</v>
      </c>
      <c r="U665" s="195">
        <v>0</v>
      </c>
      <c r="V665" s="195">
        <v>0</v>
      </c>
      <c r="W665" s="195" t="str">
        <f t="shared" si="248"/>
        <v>-</v>
      </c>
      <c r="X665" s="195" t="str">
        <f t="shared" si="249"/>
        <v>-</v>
      </c>
      <c r="Y665" s="106" t="str">
        <f t="shared" si="250"/>
        <v>-</v>
      </c>
      <c r="Z665" s="109">
        <v>1</v>
      </c>
      <c r="AA665" s="194">
        <f>IFERROR(Z665/Z670,"-")</f>
        <v>2.7777777777777776E-2</v>
      </c>
      <c r="AB665" s="195">
        <v>0</v>
      </c>
      <c r="AC665" s="195">
        <v>0</v>
      </c>
      <c r="AD665" s="195">
        <f t="shared" si="251"/>
        <v>0</v>
      </c>
      <c r="AE665" s="195" t="str">
        <f t="shared" si="252"/>
        <v>-</v>
      </c>
      <c r="AF665" s="106">
        <f t="shared" si="253"/>
        <v>0</v>
      </c>
      <c r="AG665" s="109">
        <v>6</v>
      </c>
      <c r="AH665" s="194">
        <f>IFERROR(AG665/AG670,"-")</f>
        <v>5.1724137931034482E-2</v>
      </c>
      <c r="AI665" s="195">
        <v>2333164</v>
      </c>
      <c r="AJ665" s="195">
        <v>3</v>
      </c>
      <c r="AK665" s="195">
        <f t="shared" si="254"/>
        <v>388860.66666666669</v>
      </c>
      <c r="AL665" s="195">
        <f t="shared" si="255"/>
        <v>777721.33333333337</v>
      </c>
      <c r="AM665" s="106">
        <f t="shared" si="256"/>
        <v>0.5</v>
      </c>
      <c r="AN665" s="109">
        <v>3</v>
      </c>
      <c r="AO665" s="194">
        <f>IFERROR(AN665/AN670,"-")</f>
        <v>2.2222222222222223E-2</v>
      </c>
      <c r="AP665" s="195">
        <v>1706149</v>
      </c>
      <c r="AQ665" s="195">
        <v>2</v>
      </c>
      <c r="AR665" s="195">
        <f t="shared" si="257"/>
        <v>568716.33333333337</v>
      </c>
      <c r="AS665" s="195">
        <f t="shared" si="258"/>
        <v>853074.5</v>
      </c>
      <c r="AT665" s="106">
        <f t="shared" si="259"/>
        <v>0.66666666666666663</v>
      </c>
      <c r="AU665" s="109">
        <v>0</v>
      </c>
      <c r="AV665" s="194">
        <f>IFERROR(AU665/AU670,"-")</f>
        <v>0</v>
      </c>
      <c r="AW665" s="195">
        <v>0</v>
      </c>
      <c r="AX665" s="195">
        <v>0</v>
      </c>
      <c r="AY665" s="195" t="str">
        <f t="shared" si="260"/>
        <v>-</v>
      </c>
      <c r="AZ665" s="195" t="str">
        <f t="shared" si="261"/>
        <v>-</v>
      </c>
      <c r="BA665" s="106" t="str">
        <f t="shared" si="262"/>
        <v>-</v>
      </c>
      <c r="BB665" s="109">
        <v>1</v>
      </c>
      <c r="BC665" s="194">
        <f>IFERROR(BB665/BB670,"-")</f>
        <v>7.6335877862595417E-3</v>
      </c>
      <c r="BD665" s="195">
        <v>0</v>
      </c>
      <c r="BE665" s="195">
        <v>0</v>
      </c>
      <c r="BF665" s="195">
        <f t="shared" si="263"/>
        <v>0</v>
      </c>
      <c r="BG665" s="195" t="str">
        <f t="shared" si="264"/>
        <v>-</v>
      </c>
      <c r="BH665" s="106">
        <f t="shared" si="265"/>
        <v>0</v>
      </c>
      <c r="BJ665" s="59"/>
    </row>
    <row r="666" spans="2:62" s="8" customFormat="1">
      <c r="B666" s="404"/>
      <c r="C666" s="407"/>
      <c r="D666" s="105" t="s">
        <v>133</v>
      </c>
      <c r="E666" s="110">
        <v>2</v>
      </c>
      <c r="F666" s="196">
        <f>IFERROR(E666/E670,"-")</f>
        <v>9.0909090909090912E-2</v>
      </c>
      <c r="G666" s="52">
        <v>3618772</v>
      </c>
      <c r="H666" s="52">
        <v>2</v>
      </c>
      <c r="I666" s="52">
        <f t="shared" si="266"/>
        <v>1809386</v>
      </c>
      <c r="J666" s="52">
        <f t="shared" si="243"/>
        <v>1809386</v>
      </c>
      <c r="K666" s="10">
        <f t="shared" si="244"/>
        <v>1</v>
      </c>
      <c r="L666" s="110">
        <v>7</v>
      </c>
      <c r="M666" s="196">
        <f>IFERROR(L666/L670,"-")</f>
        <v>2.3489932885906041E-2</v>
      </c>
      <c r="N666" s="52">
        <v>8377353</v>
      </c>
      <c r="O666" s="52">
        <v>6</v>
      </c>
      <c r="P666" s="52">
        <f t="shared" si="245"/>
        <v>1196764.7142857143</v>
      </c>
      <c r="Q666" s="52">
        <f t="shared" si="246"/>
        <v>1396225.5</v>
      </c>
      <c r="R666" s="10">
        <f t="shared" si="247"/>
        <v>0.8571428571428571</v>
      </c>
      <c r="S666" s="110">
        <v>0</v>
      </c>
      <c r="T666" s="196">
        <f>IFERROR(S666/S670,"-")</f>
        <v>0</v>
      </c>
      <c r="U666" s="52">
        <v>0</v>
      </c>
      <c r="V666" s="52">
        <v>0</v>
      </c>
      <c r="W666" s="52" t="str">
        <f t="shared" si="248"/>
        <v>-</v>
      </c>
      <c r="X666" s="52" t="str">
        <f t="shared" si="249"/>
        <v>-</v>
      </c>
      <c r="Y666" s="10" t="str">
        <f t="shared" si="250"/>
        <v>-</v>
      </c>
      <c r="Z666" s="110">
        <v>0</v>
      </c>
      <c r="AA666" s="196">
        <f>IFERROR(Z666/Z670,"-")</f>
        <v>0</v>
      </c>
      <c r="AB666" s="52">
        <v>0</v>
      </c>
      <c r="AC666" s="52">
        <v>0</v>
      </c>
      <c r="AD666" s="52" t="str">
        <f t="shared" si="251"/>
        <v>-</v>
      </c>
      <c r="AE666" s="52" t="str">
        <f t="shared" si="252"/>
        <v>-</v>
      </c>
      <c r="AF666" s="10" t="str">
        <f t="shared" si="253"/>
        <v>-</v>
      </c>
      <c r="AG666" s="110">
        <v>5</v>
      </c>
      <c r="AH666" s="196">
        <f>IFERROR(AG666/AG670,"-")</f>
        <v>4.3103448275862072E-2</v>
      </c>
      <c r="AI666" s="52">
        <v>4960758</v>
      </c>
      <c r="AJ666" s="52">
        <v>4</v>
      </c>
      <c r="AK666" s="52">
        <f t="shared" si="254"/>
        <v>992151.6</v>
      </c>
      <c r="AL666" s="52">
        <f t="shared" si="255"/>
        <v>1240189.5</v>
      </c>
      <c r="AM666" s="10">
        <f t="shared" si="256"/>
        <v>0.8</v>
      </c>
      <c r="AN666" s="110">
        <v>1</v>
      </c>
      <c r="AO666" s="196">
        <f>IFERROR(AN666/AN670,"-")</f>
        <v>7.4074074074074077E-3</v>
      </c>
      <c r="AP666" s="52">
        <v>2473812</v>
      </c>
      <c r="AQ666" s="52">
        <v>1</v>
      </c>
      <c r="AR666" s="52">
        <f t="shared" si="257"/>
        <v>2473812</v>
      </c>
      <c r="AS666" s="52">
        <f t="shared" si="258"/>
        <v>2473812</v>
      </c>
      <c r="AT666" s="10">
        <f t="shared" si="259"/>
        <v>1</v>
      </c>
      <c r="AU666" s="110">
        <v>7</v>
      </c>
      <c r="AV666" s="196">
        <f>IFERROR(AU666/AU670,"-")</f>
        <v>0.58333333333333337</v>
      </c>
      <c r="AW666" s="52">
        <v>8377353</v>
      </c>
      <c r="AX666" s="52">
        <v>6</v>
      </c>
      <c r="AY666" s="52">
        <f t="shared" si="260"/>
        <v>1196764.7142857143</v>
      </c>
      <c r="AZ666" s="52">
        <f t="shared" si="261"/>
        <v>1396225.5</v>
      </c>
      <c r="BA666" s="10">
        <f t="shared" si="262"/>
        <v>0.8571428571428571</v>
      </c>
      <c r="BB666" s="110">
        <v>5</v>
      </c>
      <c r="BC666" s="196">
        <f>IFERROR(BB666/BB670,"-")</f>
        <v>3.8167938931297711E-2</v>
      </c>
      <c r="BD666" s="52">
        <v>2961534</v>
      </c>
      <c r="BE666" s="52">
        <v>5</v>
      </c>
      <c r="BF666" s="52">
        <f t="shared" si="263"/>
        <v>592306.80000000005</v>
      </c>
      <c r="BG666" s="52">
        <f t="shared" si="264"/>
        <v>592306.80000000005</v>
      </c>
      <c r="BH666" s="10">
        <f t="shared" si="265"/>
        <v>1</v>
      </c>
      <c r="BJ666" s="59"/>
    </row>
    <row r="667" spans="2:62" s="8" customFormat="1">
      <c r="B667" s="404"/>
      <c r="C667" s="407"/>
      <c r="D667" s="105" t="s">
        <v>134</v>
      </c>
      <c r="E667" s="109">
        <v>0</v>
      </c>
      <c r="F667" s="194">
        <f>IFERROR(E667/E670,"-")</f>
        <v>0</v>
      </c>
      <c r="G667" s="195">
        <v>0</v>
      </c>
      <c r="H667" s="195">
        <v>0</v>
      </c>
      <c r="I667" s="195" t="str">
        <f t="shared" si="266"/>
        <v>-</v>
      </c>
      <c r="J667" s="195" t="str">
        <f t="shared" si="243"/>
        <v>-</v>
      </c>
      <c r="K667" s="106" t="str">
        <f t="shared" si="244"/>
        <v>-</v>
      </c>
      <c r="L667" s="109">
        <v>3</v>
      </c>
      <c r="M667" s="194">
        <f>IFERROR(L667/L670,"-")</f>
        <v>1.0067114093959731E-2</v>
      </c>
      <c r="N667" s="195">
        <v>4260434</v>
      </c>
      <c r="O667" s="195">
        <v>3</v>
      </c>
      <c r="P667" s="195">
        <f t="shared" si="245"/>
        <v>1420144.6666666667</v>
      </c>
      <c r="Q667" s="195">
        <f t="shared" si="246"/>
        <v>1420144.6666666667</v>
      </c>
      <c r="R667" s="106">
        <f t="shared" si="247"/>
        <v>1</v>
      </c>
      <c r="S667" s="109">
        <v>0</v>
      </c>
      <c r="T667" s="194">
        <f>IFERROR(S667/S670,"-")</f>
        <v>0</v>
      </c>
      <c r="U667" s="195">
        <v>0</v>
      </c>
      <c r="V667" s="195">
        <v>0</v>
      </c>
      <c r="W667" s="195" t="str">
        <f t="shared" si="248"/>
        <v>-</v>
      </c>
      <c r="X667" s="195" t="str">
        <f t="shared" si="249"/>
        <v>-</v>
      </c>
      <c r="Y667" s="106" t="str">
        <f t="shared" si="250"/>
        <v>-</v>
      </c>
      <c r="Z667" s="109">
        <v>0</v>
      </c>
      <c r="AA667" s="194">
        <f>IFERROR(Z667/Z670,"-")</f>
        <v>0</v>
      </c>
      <c r="AB667" s="195">
        <v>0</v>
      </c>
      <c r="AC667" s="195">
        <v>0</v>
      </c>
      <c r="AD667" s="195" t="str">
        <f t="shared" si="251"/>
        <v>-</v>
      </c>
      <c r="AE667" s="195" t="str">
        <f t="shared" si="252"/>
        <v>-</v>
      </c>
      <c r="AF667" s="106" t="str">
        <f t="shared" si="253"/>
        <v>-</v>
      </c>
      <c r="AG667" s="109">
        <v>2</v>
      </c>
      <c r="AH667" s="194">
        <f>IFERROR(AG667/AG670,"-")</f>
        <v>1.7241379310344827E-2</v>
      </c>
      <c r="AI667" s="195">
        <v>2025529</v>
      </c>
      <c r="AJ667" s="195">
        <v>2</v>
      </c>
      <c r="AK667" s="195">
        <f t="shared" si="254"/>
        <v>1012764.5</v>
      </c>
      <c r="AL667" s="195">
        <f t="shared" si="255"/>
        <v>1012764.5</v>
      </c>
      <c r="AM667" s="106">
        <f t="shared" si="256"/>
        <v>1</v>
      </c>
      <c r="AN667" s="109">
        <v>0</v>
      </c>
      <c r="AO667" s="194">
        <f>IFERROR(AN667/AN670,"-")</f>
        <v>0</v>
      </c>
      <c r="AP667" s="195">
        <v>0</v>
      </c>
      <c r="AQ667" s="195">
        <v>0</v>
      </c>
      <c r="AR667" s="195" t="str">
        <f t="shared" si="257"/>
        <v>-</v>
      </c>
      <c r="AS667" s="195" t="str">
        <f t="shared" si="258"/>
        <v>-</v>
      </c>
      <c r="AT667" s="106" t="str">
        <f t="shared" si="259"/>
        <v>-</v>
      </c>
      <c r="AU667" s="109">
        <v>3</v>
      </c>
      <c r="AV667" s="194">
        <f>IFERROR(AU667/AU670,"-")</f>
        <v>0.25</v>
      </c>
      <c r="AW667" s="195">
        <v>4260434</v>
      </c>
      <c r="AX667" s="195">
        <v>3</v>
      </c>
      <c r="AY667" s="195">
        <f t="shared" si="260"/>
        <v>1420144.6666666667</v>
      </c>
      <c r="AZ667" s="195">
        <f t="shared" si="261"/>
        <v>1420144.6666666667</v>
      </c>
      <c r="BA667" s="106">
        <f t="shared" si="262"/>
        <v>1</v>
      </c>
      <c r="BB667" s="109">
        <v>0</v>
      </c>
      <c r="BC667" s="194">
        <f>IFERROR(BB667/BB670,"-")</f>
        <v>0</v>
      </c>
      <c r="BD667" s="195">
        <v>0</v>
      </c>
      <c r="BE667" s="195">
        <v>0</v>
      </c>
      <c r="BF667" s="195" t="str">
        <f t="shared" si="263"/>
        <v>-</v>
      </c>
      <c r="BG667" s="195" t="str">
        <f t="shared" si="264"/>
        <v>-</v>
      </c>
      <c r="BH667" s="106" t="str">
        <f t="shared" si="265"/>
        <v>-</v>
      </c>
      <c r="BJ667" s="59"/>
    </row>
    <row r="668" spans="2:62" s="8" customFormat="1">
      <c r="B668" s="404"/>
      <c r="C668" s="407"/>
      <c r="D668" s="105" t="s">
        <v>135</v>
      </c>
      <c r="E668" s="110">
        <v>1</v>
      </c>
      <c r="F668" s="196">
        <f>IFERROR(E668/E670,"-")</f>
        <v>4.5454545454545456E-2</v>
      </c>
      <c r="G668" s="52">
        <v>2344501</v>
      </c>
      <c r="H668" s="52">
        <v>1</v>
      </c>
      <c r="I668" s="52">
        <f t="shared" si="266"/>
        <v>2344501</v>
      </c>
      <c r="J668" s="52">
        <f t="shared" si="243"/>
        <v>2344501</v>
      </c>
      <c r="K668" s="10">
        <f t="shared" si="244"/>
        <v>1</v>
      </c>
      <c r="L668" s="110">
        <v>1</v>
      </c>
      <c r="M668" s="196">
        <f>IFERROR(L668/L670,"-")</f>
        <v>3.3557046979865771E-3</v>
      </c>
      <c r="N668" s="52">
        <v>2497988</v>
      </c>
      <c r="O668" s="52">
        <v>1</v>
      </c>
      <c r="P668" s="52">
        <f t="shared" si="245"/>
        <v>2497988</v>
      </c>
      <c r="Q668" s="52">
        <f t="shared" si="246"/>
        <v>2497988</v>
      </c>
      <c r="R668" s="10">
        <f t="shared" si="247"/>
        <v>1</v>
      </c>
      <c r="S668" s="110">
        <v>0</v>
      </c>
      <c r="T668" s="196">
        <f>IFERROR(S668/S670,"-")</f>
        <v>0</v>
      </c>
      <c r="U668" s="52">
        <v>0</v>
      </c>
      <c r="V668" s="52">
        <v>0</v>
      </c>
      <c r="W668" s="52" t="str">
        <f t="shared" si="248"/>
        <v>-</v>
      </c>
      <c r="X668" s="52" t="str">
        <f t="shared" si="249"/>
        <v>-</v>
      </c>
      <c r="Y668" s="10" t="str">
        <f t="shared" si="250"/>
        <v>-</v>
      </c>
      <c r="Z668" s="110">
        <v>0</v>
      </c>
      <c r="AA668" s="196">
        <f>IFERROR(Z668/Z670,"-")</f>
        <v>0</v>
      </c>
      <c r="AB668" s="52">
        <v>0</v>
      </c>
      <c r="AC668" s="52">
        <v>0</v>
      </c>
      <c r="AD668" s="52" t="str">
        <f t="shared" si="251"/>
        <v>-</v>
      </c>
      <c r="AE668" s="52" t="str">
        <f t="shared" si="252"/>
        <v>-</v>
      </c>
      <c r="AF668" s="10" t="str">
        <f t="shared" si="253"/>
        <v>-</v>
      </c>
      <c r="AG668" s="110">
        <v>1</v>
      </c>
      <c r="AH668" s="196">
        <f>IFERROR(AG668/AG670,"-")</f>
        <v>8.6206896551724137E-3</v>
      </c>
      <c r="AI668" s="52">
        <v>2497988</v>
      </c>
      <c r="AJ668" s="52">
        <v>1</v>
      </c>
      <c r="AK668" s="52">
        <f t="shared" si="254"/>
        <v>2497988</v>
      </c>
      <c r="AL668" s="52">
        <f t="shared" si="255"/>
        <v>2497988</v>
      </c>
      <c r="AM668" s="10">
        <f t="shared" si="256"/>
        <v>1</v>
      </c>
      <c r="AN668" s="110">
        <v>0</v>
      </c>
      <c r="AO668" s="196">
        <f>IFERROR(AN668/AN670,"-")</f>
        <v>0</v>
      </c>
      <c r="AP668" s="52">
        <v>0</v>
      </c>
      <c r="AQ668" s="52">
        <v>0</v>
      </c>
      <c r="AR668" s="52" t="str">
        <f t="shared" si="257"/>
        <v>-</v>
      </c>
      <c r="AS668" s="52" t="str">
        <f t="shared" si="258"/>
        <v>-</v>
      </c>
      <c r="AT668" s="10" t="str">
        <f t="shared" si="259"/>
        <v>-</v>
      </c>
      <c r="AU668" s="110">
        <v>1</v>
      </c>
      <c r="AV668" s="196">
        <f>IFERROR(AU668/AU670,"-")</f>
        <v>8.3333333333333329E-2</v>
      </c>
      <c r="AW668" s="52">
        <v>2497988</v>
      </c>
      <c r="AX668" s="52">
        <v>1</v>
      </c>
      <c r="AY668" s="52">
        <f t="shared" si="260"/>
        <v>2497988</v>
      </c>
      <c r="AZ668" s="52">
        <f t="shared" si="261"/>
        <v>2497988</v>
      </c>
      <c r="BA668" s="10">
        <f t="shared" si="262"/>
        <v>1</v>
      </c>
      <c r="BB668" s="110">
        <v>0</v>
      </c>
      <c r="BC668" s="196">
        <f>IFERROR(BB668/BB670,"-")</f>
        <v>0</v>
      </c>
      <c r="BD668" s="52">
        <v>0</v>
      </c>
      <c r="BE668" s="52">
        <v>0</v>
      </c>
      <c r="BF668" s="52" t="str">
        <f t="shared" si="263"/>
        <v>-</v>
      </c>
      <c r="BG668" s="52" t="str">
        <f t="shared" si="264"/>
        <v>-</v>
      </c>
      <c r="BH668" s="10" t="str">
        <f t="shared" si="265"/>
        <v>-</v>
      </c>
      <c r="BJ668" s="59"/>
    </row>
    <row r="669" spans="2:62" s="8" customFormat="1">
      <c r="B669" s="404"/>
      <c r="C669" s="407"/>
      <c r="D669" s="108" t="s">
        <v>136</v>
      </c>
      <c r="E669" s="303">
        <v>0</v>
      </c>
      <c r="F669" s="197">
        <f>IFERROR(E669/E670,"-")</f>
        <v>0</v>
      </c>
      <c r="G669" s="98">
        <v>0</v>
      </c>
      <c r="H669" s="98">
        <v>0</v>
      </c>
      <c r="I669" s="98" t="str">
        <f t="shared" si="266"/>
        <v>-</v>
      </c>
      <c r="J669" s="98" t="str">
        <f t="shared" si="243"/>
        <v>-</v>
      </c>
      <c r="K669" s="26" t="str">
        <f t="shared" si="244"/>
        <v>-</v>
      </c>
      <c r="L669" s="303">
        <v>1</v>
      </c>
      <c r="M669" s="197">
        <f>IFERROR(L669/L670,"-")</f>
        <v>3.3557046979865771E-3</v>
      </c>
      <c r="N669" s="98">
        <v>3936656</v>
      </c>
      <c r="O669" s="98">
        <v>1</v>
      </c>
      <c r="P669" s="98">
        <f t="shared" si="245"/>
        <v>3936656</v>
      </c>
      <c r="Q669" s="98">
        <f t="shared" si="246"/>
        <v>3936656</v>
      </c>
      <c r="R669" s="26">
        <f t="shared" si="247"/>
        <v>1</v>
      </c>
      <c r="S669" s="303">
        <v>0</v>
      </c>
      <c r="T669" s="197">
        <f>IFERROR(S669/S670,"-")</f>
        <v>0</v>
      </c>
      <c r="U669" s="98">
        <v>0</v>
      </c>
      <c r="V669" s="98">
        <v>0</v>
      </c>
      <c r="W669" s="98" t="str">
        <f t="shared" si="248"/>
        <v>-</v>
      </c>
      <c r="X669" s="98" t="str">
        <f t="shared" si="249"/>
        <v>-</v>
      </c>
      <c r="Y669" s="26" t="str">
        <f t="shared" si="250"/>
        <v>-</v>
      </c>
      <c r="Z669" s="303">
        <v>0</v>
      </c>
      <c r="AA669" s="197">
        <f>IFERROR(Z669/Z670,"-")</f>
        <v>0</v>
      </c>
      <c r="AB669" s="98">
        <v>0</v>
      </c>
      <c r="AC669" s="98">
        <v>0</v>
      </c>
      <c r="AD669" s="98" t="str">
        <f t="shared" si="251"/>
        <v>-</v>
      </c>
      <c r="AE669" s="98" t="str">
        <f t="shared" si="252"/>
        <v>-</v>
      </c>
      <c r="AF669" s="26" t="str">
        <f t="shared" si="253"/>
        <v>-</v>
      </c>
      <c r="AG669" s="303">
        <v>0</v>
      </c>
      <c r="AH669" s="197">
        <f>IFERROR(AG669/AG670,"-")</f>
        <v>0</v>
      </c>
      <c r="AI669" s="98">
        <v>0</v>
      </c>
      <c r="AJ669" s="98">
        <v>0</v>
      </c>
      <c r="AK669" s="98" t="str">
        <f t="shared" si="254"/>
        <v>-</v>
      </c>
      <c r="AL669" s="98" t="str">
        <f t="shared" si="255"/>
        <v>-</v>
      </c>
      <c r="AM669" s="26" t="str">
        <f t="shared" si="256"/>
        <v>-</v>
      </c>
      <c r="AN669" s="303">
        <v>0</v>
      </c>
      <c r="AO669" s="197">
        <f>IFERROR(AN669/AN670,"-")</f>
        <v>0</v>
      </c>
      <c r="AP669" s="98">
        <v>0</v>
      </c>
      <c r="AQ669" s="98">
        <v>0</v>
      </c>
      <c r="AR669" s="98" t="str">
        <f t="shared" si="257"/>
        <v>-</v>
      </c>
      <c r="AS669" s="98" t="str">
        <f t="shared" si="258"/>
        <v>-</v>
      </c>
      <c r="AT669" s="26" t="str">
        <f t="shared" si="259"/>
        <v>-</v>
      </c>
      <c r="AU669" s="303">
        <v>1</v>
      </c>
      <c r="AV669" s="197">
        <f>IFERROR(AU669/AU670,"-")</f>
        <v>8.3333333333333329E-2</v>
      </c>
      <c r="AW669" s="98">
        <v>3936656</v>
      </c>
      <c r="AX669" s="98">
        <v>1</v>
      </c>
      <c r="AY669" s="98">
        <f t="shared" si="260"/>
        <v>3936656</v>
      </c>
      <c r="AZ669" s="98">
        <f t="shared" si="261"/>
        <v>3936656</v>
      </c>
      <c r="BA669" s="26">
        <f t="shared" si="262"/>
        <v>1</v>
      </c>
      <c r="BB669" s="303">
        <v>0</v>
      </c>
      <c r="BC669" s="197">
        <f>IFERROR(BB669/BB670,"-")</f>
        <v>0</v>
      </c>
      <c r="BD669" s="98">
        <v>0</v>
      </c>
      <c r="BE669" s="98">
        <v>0</v>
      </c>
      <c r="BF669" s="98" t="str">
        <f t="shared" si="263"/>
        <v>-</v>
      </c>
      <c r="BG669" s="98" t="str">
        <f t="shared" si="264"/>
        <v>-</v>
      </c>
      <c r="BH669" s="26" t="str">
        <f t="shared" si="265"/>
        <v>-</v>
      </c>
      <c r="BJ669" s="59"/>
    </row>
    <row r="670" spans="2:62" s="8" customFormat="1" ht="14.25" thickBot="1">
      <c r="B670" s="415"/>
      <c r="C670" s="416"/>
      <c r="D670" s="223" t="s">
        <v>64</v>
      </c>
      <c r="E670" s="224">
        <f>SUM(E662:E669)</f>
        <v>22</v>
      </c>
      <c r="F670" s="225">
        <f>IFERROR(E670/E670,"-")</f>
        <v>1</v>
      </c>
      <c r="G670" s="226">
        <f>SUM(G662:G669)</f>
        <v>9061570</v>
      </c>
      <c r="H670" s="226">
        <f>SUM(H662:H669)</f>
        <v>8</v>
      </c>
      <c r="I670" s="226">
        <f t="shared" si="266"/>
        <v>411889.54545454547</v>
      </c>
      <c r="J670" s="226">
        <f t="shared" si="243"/>
        <v>1132696.25</v>
      </c>
      <c r="K670" s="227">
        <f t="shared" si="244"/>
        <v>0.36363636363636365</v>
      </c>
      <c r="L670" s="224">
        <f>SUM(L662:L669)</f>
        <v>298</v>
      </c>
      <c r="M670" s="225">
        <f>IFERROR(L670/L670,"-")</f>
        <v>1</v>
      </c>
      <c r="N670" s="226">
        <f>SUM(N662:N669)</f>
        <v>26360381</v>
      </c>
      <c r="O670" s="226">
        <f>SUM(O662:O669)</f>
        <v>25</v>
      </c>
      <c r="P670" s="226">
        <f t="shared" si="245"/>
        <v>88457.654362416113</v>
      </c>
      <c r="Q670" s="226">
        <f t="shared" si="246"/>
        <v>1054415.24</v>
      </c>
      <c r="R670" s="227">
        <f t="shared" si="247"/>
        <v>8.3892617449664433E-2</v>
      </c>
      <c r="S670" s="224">
        <f>SUM(S662:S669)</f>
        <v>8</v>
      </c>
      <c r="T670" s="228">
        <f>IFERROR(S670/S670,"-")</f>
        <v>1</v>
      </c>
      <c r="U670" s="226">
        <f>SUM(U662:U669)</f>
        <v>0</v>
      </c>
      <c r="V670" s="226">
        <f>SUM(V662:V669)</f>
        <v>0</v>
      </c>
      <c r="W670" s="226">
        <f t="shared" si="248"/>
        <v>0</v>
      </c>
      <c r="X670" s="226" t="str">
        <f t="shared" si="249"/>
        <v>-</v>
      </c>
      <c r="Y670" s="227">
        <f t="shared" si="250"/>
        <v>0</v>
      </c>
      <c r="Z670" s="224">
        <f>SUM(Z662:Z669)</f>
        <v>36</v>
      </c>
      <c r="AA670" s="225">
        <f>IFERROR(Z670/Z670,"-")</f>
        <v>1</v>
      </c>
      <c r="AB670" s="226">
        <f>SUM(AB662:AB669)</f>
        <v>70281</v>
      </c>
      <c r="AC670" s="226">
        <f>SUM(AC662:AC669)</f>
        <v>1</v>
      </c>
      <c r="AD670" s="226">
        <f t="shared" si="251"/>
        <v>1952.25</v>
      </c>
      <c r="AE670" s="226">
        <f t="shared" si="252"/>
        <v>70281</v>
      </c>
      <c r="AF670" s="227">
        <f t="shared" si="253"/>
        <v>2.7777777777777776E-2</v>
      </c>
      <c r="AG670" s="224">
        <f>SUM(AG662:AG669)</f>
        <v>116</v>
      </c>
      <c r="AH670" s="228">
        <f>IFERROR(AG670/AG670,"-")</f>
        <v>1</v>
      </c>
      <c r="AI670" s="226">
        <f>SUM(AI662:AI669)</f>
        <v>13708059</v>
      </c>
      <c r="AJ670" s="226">
        <f>SUM(AJ662:AJ669)</f>
        <v>15</v>
      </c>
      <c r="AK670" s="226">
        <f t="shared" si="254"/>
        <v>118172.9224137931</v>
      </c>
      <c r="AL670" s="226">
        <f t="shared" si="255"/>
        <v>913870.6</v>
      </c>
      <c r="AM670" s="227">
        <f t="shared" si="256"/>
        <v>0.12931034482758622</v>
      </c>
      <c r="AN670" s="224">
        <f>SUM(AN662:AN669)</f>
        <v>135</v>
      </c>
      <c r="AO670" s="225">
        <f>IFERROR(AN670/AN670,"-")</f>
        <v>1</v>
      </c>
      <c r="AP670" s="226">
        <f>SUM(AP662:AP669)</f>
        <v>5467697</v>
      </c>
      <c r="AQ670" s="226">
        <f>SUM(AQ662:AQ669)</f>
        <v>6</v>
      </c>
      <c r="AR670" s="226">
        <f t="shared" si="257"/>
        <v>40501.45925925926</v>
      </c>
      <c r="AS670" s="226">
        <f t="shared" si="258"/>
        <v>911282.83333333337</v>
      </c>
      <c r="AT670" s="227">
        <f t="shared" si="259"/>
        <v>4.4444444444444446E-2</v>
      </c>
      <c r="AU670" s="224">
        <f>SUM(AU662:AU669)</f>
        <v>12</v>
      </c>
      <c r="AV670" s="225">
        <f>IFERROR(AU670/AU670,"-")</f>
        <v>1</v>
      </c>
      <c r="AW670" s="226">
        <f>SUM(AW662:AW669)</f>
        <v>19072431</v>
      </c>
      <c r="AX670" s="226">
        <f>SUM(AX662:AX669)</f>
        <v>11</v>
      </c>
      <c r="AY670" s="226">
        <f t="shared" si="260"/>
        <v>1589369.25</v>
      </c>
      <c r="AZ670" s="226">
        <f t="shared" si="261"/>
        <v>1733857.3636363635</v>
      </c>
      <c r="BA670" s="227">
        <f t="shared" si="262"/>
        <v>0.91666666666666663</v>
      </c>
      <c r="BB670" s="224">
        <f>SUM(BB662:BB669)</f>
        <v>131</v>
      </c>
      <c r="BC670" s="225">
        <f>IFERROR(BB670/BB670,"-")</f>
        <v>1</v>
      </c>
      <c r="BD670" s="226">
        <f>SUM(BD662:BD669)</f>
        <v>2961534</v>
      </c>
      <c r="BE670" s="226">
        <f>SUM(BE662:BE669)</f>
        <v>5</v>
      </c>
      <c r="BF670" s="226">
        <f t="shared" si="263"/>
        <v>22607.129770992367</v>
      </c>
      <c r="BG670" s="226">
        <f t="shared" si="264"/>
        <v>592306.80000000005</v>
      </c>
      <c r="BH670" s="227">
        <f t="shared" si="265"/>
        <v>3.8167938931297711E-2</v>
      </c>
      <c r="BJ670" s="59"/>
    </row>
    <row r="671" spans="2:62" s="8" customFormat="1" ht="14.25" thickTop="1">
      <c r="B671" s="409" t="s">
        <v>197</v>
      </c>
      <c r="C671" s="410"/>
      <c r="D671" s="288" t="s">
        <v>132</v>
      </c>
      <c r="E671" s="81">
        <f>SUM(E5,E230,SUMIF($D$302:$D$670,$D671,E$302:E$670))</f>
        <v>8045</v>
      </c>
      <c r="F671" s="243">
        <f>IFERROR(E671/E679,"-")</f>
        <v>0.54142270677703752</v>
      </c>
      <c r="G671" s="242">
        <f>SUM(G5,G230,SUMIF($D$302:$D$670,$D671,G$302:G$670))</f>
        <v>254177</v>
      </c>
      <c r="H671" s="241">
        <f>SUM(H5,H230,SUMIF($D$302:$D$670,$D671,H$302:H$670))</f>
        <v>1</v>
      </c>
      <c r="I671" s="241">
        <f>IFERROR(G671/E671,"-")</f>
        <v>31.594406463642013</v>
      </c>
      <c r="J671" s="241">
        <f>IFERROR(G671/H671,"-")</f>
        <v>254177</v>
      </c>
      <c r="K671" s="286">
        <f>IFERROR(H671/E671,"-")</f>
        <v>1.2430080795525171E-4</v>
      </c>
      <c r="L671" s="240">
        <f>SUM(L5,L230,SUMIF($D$302:$D$670,$D671,L$302:L$670))</f>
        <v>129594</v>
      </c>
      <c r="M671" s="243">
        <f>IFERROR(L671/L679,"-")</f>
        <v>0.78901417368856852</v>
      </c>
      <c r="N671" s="241">
        <f>SUM(N5,N230,SUMIF($D$302:$D$670,$D671,N$302:N$670))</f>
        <v>317250</v>
      </c>
      <c r="O671" s="241">
        <f>SUM(O5,O230,SUMIF($D$302:$D$670,$D671,O$302:O$670))</f>
        <v>4</v>
      </c>
      <c r="P671" s="242">
        <f>IFERROR(N671/L671,"-")</f>
        <v>2.4480300013889531</v>
      </c>
      <c r="Q671" s="85">
        <f>IFERROR(N671/O671,"-")</f>
        <v>79312.5</v>
      </c>
      <c r="R671" s="9">
        <f>IFERROR(O671/L671,"-")</f>
        <v>3.0865626495053782E-5</v>
      </c>
      <c r="S671" s="81">
        <f>SUM(S5,S230,SUMIF($D$302:$D$670,$D671,S$302:S$670))</f>
        <v>8511</v>
      </c>
      <c r="T671" s="82">
        <f>IFERROR(S671/S679,"-")</f>
        <v>0.89232543510169848</v>
      </c>
      <c r="U671" s="85">
        <f>SUM(U5,U230,SUMIF($D$302:$D$670,$D671,U$302:U$670))</f>
        <v>0</v>
      </c>
      <c r="V671" s="85">
        <f>SUM(V5,V230,SUMIF($D$302:$D$670,$D671,V$302:V$670))</f>
        <v>0</v>
      </c>
      <c r="W671" s="85">
        <f>IFERROR(U671/S671,"-")</f>
        <v>0</v>
      </c>
      <c r="X671" s="85" t="str">
        <f>IFERROR(U671/V671,"-")</f>
        <v>-</v>
      </c>
      <c r="Y671" s="9">
        <f>IFERROR(V671/S671,"-")</f>
        <v>0</v>
      </c>
      <c r="Z671" s="81">
        <f>SUM(Z5,Z230,SUMIF($D$302:$D$670,$D671,Z$302:Z$670))</f>
        <v>18314</v>
      </c>
      <c r="AA671" s="82">
        <f>IFERROR(Z671/Z679,"-")</f>
        <v>0.93826527998360576</v>
      </c>
      <c r="AB671" s="85">
        <f>SUM(AB5,AB230,SUMIF($D$302:$D$670,$D671,AB$302:AB$670))</f>
        <v>0</v>
      </c>
      <c r="AC671" s="85">
        <f>SUM(AC5,AC230,SUMIF($D$302:$D$670,$D671,AC$302:AC$670))</f>
        <v>0</v>
      </c>
      <c r="AD671" s="85">
        <f>IFERROR(AB671/Z671,"-")</f>
        <v>0</v>
      </c>
      <c r="AE671" s="85" t="str">
        <f>IFERROR(AB671/AC671,"-")</f>
        <v>-</v>
      </c>
      <c r="AF671" s="9">
        <f>IFERROR(AC671/Z671,"-")</f>
        <v>0</v>
      </c>
      <c r="AG671" s="81">
        <f>SUM(AG5,AG230,SUMIF($D$302:$D$670,$D671,AG$302:AG$670))</f>
        <v>37431</v>
      </c>
      <c r="AH671" s="82">
        <f>IFERROR(AG671/AG679,"-")</f>
        <v>0.69793589528444366</v>
      </c>
      <c r="AI671" s="85">
        <f>SUM(AI5,AI230,SUMIF($D$302:$D$670,$D671,AI$302:AI$670))</f>
        <v>280886</v>
      </c>
      <c r="AJ671" s="85">
        <f>SUM(AJ5,AJ230,SUMIF($D$302:$D$670,$D671,AJ$302:AJ$670))</f>
        <v>2</v>
      </c>
      <c r="AK671" s="85">
        <f>IFERROR(AI671/AG671,"-")</f>
        <v>7.5041008789506023</v>
      </c>
      <c r="AL671" s="85">
        <f>IFERROR(AI671/AJ671,"-")</f>
        <v>140443</v>
      </c>
      <c r="AM671" s="9">
        <f>IFERROR(AJ671/AG671,"-")</f>
        <v>5.3431647564852663E-5</v>
      </c>
      <c r="AN671" s="81">
        <f>SUM(AN5,AN230,SUMIF($D$302:$D$670,$D671,AN$302:AN$670))</f>
        <v>65338</v>
      </c>
      <c r="AO671" s="82">
        <f>IFERROR(AN671/AN679,"-")</f>
        <v>0.81138003402585468</v>
      </c>
      <c r="AP671" s="85">
        <f>SUM(AP5,AP230,SUMIF($D$302:$D$670,$D671,AP$302:AP$670))</f>
        <v>36364</v>
      </c>
      <c r="AQ671" s="85">
        <f>SUM(AQ5,AQ230,SUMIF($D$302:$D$670,$D671,AQ$302:AQ$670))</f>
        <v>2</v>
      </c>
      <c r="AR671" s="85">
        <f>IFERROR(AP671/AN671,"-")</f>
        <v>0.55655208301447856</v>
      </c>
      <c r="AS671" s="85">
        <f>IFERROR(AP671/AQ671,"-")</f>
        <v>18182</v>
      </c>
      <c r="AT671" s="9">
        <f>IFERROR(AQ671/AN671,"-")</f>
        <v>3.0610058465211669E-5</v>
      </c>
      <c r="AU671" s="81">
        <f>SUM(AU5,AU230,SUMIF($D$302:$D$670,$D671,AU$302:AU$670))</f>
        <v>0</v>
      </c>
      <c r="AV671" s="82">
        <f>IFERROR(AU671/AU679,"-")</f>
        <v>0</v>
      </c>
      <c r="AW671" s="85">
        <f>SUM(AW5,AW230,SUMIF($D$302:$D$670,$D671,AW$302:AW$670))</f>
        <v>0</v>
      </c>
      <c r="AX671" s="85">
        <f>SUM(AX5,AX230,SUMIF($D$302:$D$670,$D671,AX$302:AX$670))</f>
        <v>0</v>
      </c>
      <c r="AY671" s="85" t="str">
        <f>IFERROR(AW671/AU671,"-")</f>
        <v>-</v>
      </c>
      <c r="AZ671" s="85" t="str">
        <f>IFERROR(AW671/AX671,"-")</f>
        <v>-</v>
      </c>
      <c r="BA671" s="9" t="str">
        <f>IFERROR(AX671/AU671,"-")</f>
        <v>-</v>
      </c>
      <c r="BB671" s="81">
        <f>SUM(BB5,BB230,SUMIF($D$302:$D$670,$D671,BB$302:BB$670))</f>
        <v>80289</v>
      </c>
      <c r="BC671" s="82">
        <f>IFERROR(BB671/BB679,"-")</f>
        <v>0.91688649833841518</v>
      </c>
      <c r="BD671" s="85">
        <f>SUM(BD5,BD230,SUMIF($D$302:$D$670,$D671,BD$302:BD$670))</f>
        <v>0</v>
      </c>
      <c r="BE671" s="85">
        <f>SUM(BE5,BE230,SUMIF($D$302:$D$670,$D671,BE$302:BE$670))</f>
        <v>0</v>
      </c>
      <c r="BF671" s="85">
        <f>IFERROR(BD671/BB671,"-")</f>
        <v>0</v>
      </c>
      <c r="BG671" s="85" t="str">
        <f>IFERROR(BD671/BE671,"-")</f>
        <v>-</v>
      </c>
      <c r="BH671" s="229">
        <f>IFERROR(BE671/BB671,"-")</f>
        <v>0</v>
      </c>
      <c r="BJ671" s="59"/>
    </row>
    <row r="672" spans="2:62" s="8" customFormat="1">
      <c r="B672" s="411"/>
      <c r="C672" s="412"/>
      <c r="D672" s="247" t="s">
        <v>129</v>
      </c>
      <c r="E672" s="246">
        <f t="shared" ref="E672:E679" si="267">SUM(E6,E231,SUMIF($D$302:$D$670,$D672,E$302:E$670))</f>
        <v>1575</v>
      </c>
      <c r="F672" s="45">
        <f>IFERROR(E672/E679,"-")</f>
        <v>0.10599636583888553</v>
      </c>
      <c r="G672" s="52">
        <f t="shared" ref="G672:H679" si="268">SUM(G6,G231,SUMIF($D$302:$D$670,$D672,G$302:G$670))</f>
        <v>91477043</v>
      </c>
      <c r="H672" s="52">
        <f t="shared" si="268"/>
        <v>615</v>
      </c>
      <c r="I672" s="52">
        <f t="shared" ref="I672:I679" si="269">IFERROR(G672/E672,"-")</f>
        <v>58080.662222222221</v>
      </c>
      <c r="J672" s="52">
        <f t="shared" ref="J672:J679" si="270">IFERROR(G672/H672,"-")</f>
        <v>148743.15934959351</v>
      </c>
      <c r="K672" s="10">
        <f t="shared" ref="K672:K679" si="271">IFERROR(H672/E672,"-")</f>
        <v>0.39047619047619048</v>
      </c>
      <c r="L672" s="110">
        <f t="shared" ref="L672:L679" si="272">SUM(L6,L231,SUMIF($D$302:$D$670,$D672,L$302:L$670))</f>
        <v>11897</v>
      </c>
      <c r="M672" s="42">
        <f>IFERROR(L672/L679,"-")</f>
        <v>7.2433149870926888E-2</v>
      </c>
      <c r="N672" s="52">
        <f t="shared" ref="N672:O679" si="273">SUM(N6,N231,SUMIF($D$302:$D$670,$D672,N$302:N$670))</f>
        <v>653939888</v>
      </c>
      <c r="O672" s="52">
        <f t="shared" si="273"/>
        <v>4169</v>
      </c>
      <c r="P672" s="48">
        <f t="shared" ref="P672:P679" si="274">IFERROR(N672/L672,"-")</f>
        <v>54966.788938387828</v>
      </c>
      <c r="Q672" s="195">
        <f t="shared" ref="Q672:Q679" si="275">IFERROR(N672/O672,"-")</f>
        <v>156857.73278963781</v>
      </c>
      <c r="R672" s="106">
        <f t="shared" ref="R672:R679" si="276">IFERROR(O672/L672,"-")</f>
        <v>0.35042447675884675</v>
      </c>
      <c r="S672" s="109">
        <f t="shared" ref="S672:S679" si="277">SUM(S6,S231,SUMIF($D$302:$D$670,$D672,S$302:S$670))</f>
        <v>348</v>
      </c>
      <c r="T672" s="44">
        <f>IFERROR(S672/S679,"-")</f>
        <v>3.6485636401761376E-2</v>
      </c>
      <c r="U672" s="195">
        <f t="shared" ref="U672:V679" si="278">SUM(U6,U231,SUMIF($D$302:$D$670,$D672,U$302:U$670))</f>
        <v>11808439</v>
      </c>
      <c r="V672" s="195">
        <f t="shared" si="278"/>
        <v>85</v>
      </c>
      <c r="W672" s="195">
        <f t="shared" ref="W672:W679" si="279">IFERROR(U672/S672,"-")</f>
        <v>33932.295977011498</v>
      </c>
      <c r="X672" s="195">
        <f t="shared" ref="X672:X679" si="280">IFERROR(U672/V672,"-")</f>
        <v>138922.81176470587</v>
      </c>
      <c r="Y672" s="106">
        <f t="shared" ref="Y672:Y679" si="281">IFERROR(V672/S672,"-")</f>
        <v>0.2442528735632184</v>
      </c>
      <c r="Z672" s="109">
        <f t="shared" ref="Z672:Z679" si="282">SUM(Z6,Z231,SUMIF($D$302:$D$670,$D672,Z$302:Z$670))</f>
        <v>459</v>
      </c>
      <c r="AA672" s="44">
        <f>IFERROR(Z672/Z679,"-")</f>
        <v>2.3515548952302883E-2</v>
      </c>
      <c r="AB672" s="195">
        <f t="shared" ref="AB672:AC679" si="283">SUM(AB6,AB231,SUMIF($D$302:$D$670,$D672,AB$302:AB$670))</f>
        <v>19118752</v>
      </c>
      <c r="AC672" s="195">
        <f t="shared" si="283"/>
        <v>104</v>
      </c>
      <c r="AD672" s="195">
        <f t="shared" ref="AD672:AD679" si="284">IFERROR(AB672/Z672,"-")</f>
        <v>41653.05446623094</v>
      </c>
      <c r="AE672" s="195">
        <f t="shared" ref="AE672:AE679" si="285">IFERROR(AB672/AC672,"-")</f>
        <v>183834.15384615384</v>
      </c>
      <c r="AF672" s="106">
        <f t="shared" ref="AF672:AF679" si="286">IFERROR(AC672/Z672,"-")</f>
        <v>0.22657952069716775</v>
      </c>
      <c r="AG672" s="109">
        <f t="shared" ref="AG672:AG679" si="287">SUM(AG6,AG231,SUMIF($D$302:$D$670,$D672,AG$302:AG$670))</f>
        <v>5310</v>
      </c>
      <c r="AH672" s="44">
        <f>IFERROR(AG672/AG679,"-")</f>
        <v>9.9009900990099015E-2</v>
      </c>
      <c r="AI672" s="195">
        <f t="shared" ref="AI672:AJ679" si="288">SUM(AI6,AI231,SUMIF($D$302:$D$670,$D672,AI$302:AI$670))</f>
        <v>300183912</v>
      </c>
      <c r="AJ672" s="195">
        <f t="shared" si="288"/>
        <v>1987</v>
      </c>
      <c r="AK672" s="195">
        <f t="shared" ref="AK672:AK679" si="289">IFERROR(AI672/AG672,"-")</f>
        <v>56531.810169491524</v>
      </c>
      <c r="AL672" s="195">
        <f t="shared" ref="AL672:AL679" si="290">IFERROR(AI672/AJ672,"-")</f>
        <v>151073.93658782085</v>
      </c>
      <c r="AM672" s="106">
        <f t="shared" ref="AM672:AM679" si="291">IFERROR(AJ672/AG672,"-")</f>
        <v>0.37419962335216572</v>
      </c>
      <c r="AN672" s="109">
        <f t="shared" ref="AN672:AN679" si="292">SUM(AN6,AN231,SUMIF($D$302:$D$670,$D672,AN$302:AN$670))</f>
        <v>5780</v>
      </c>
      <c r="AO672" s="44">
        <f>IFERROR(AN672/AN679,"-")</f>
        <v>7.1777167906416486E-2</v>
      </c>
      <c r="AP672" s="195">
        <f t="shared" ref="AP672:AQ679" si="293">SUM(AP6,AP231,SUMIF($D$302:$D$670,$D672,AP$302:AP$670))</f>
        <v>322828785</v>
      </c>
      <c r="AQ672" s="195">
        <f t="shared" si="293"/>
        <v>1993</v>
      </c>
      <c r="AR672" s="195">
        <f t="shared" ref="AR672:AR679" si="294">IFERROR(AP672/AN672,"-")</f>
        <v>55852.73096885813</v>
      </c>
      <c r="AS672" s="195">
        <f t="shared" ref="AS672:AS679" si="295">IFERROR(AP672/AQ672,"-")</f>
        <v>161981.32714500753</v>
      </c>
      <c r="AT672" s="106">
        <f t="shared" ref="AT672:AT679" si="296">IFERROR(AQ672/AN672,"-")</f>
        <v>0.34480968858131489</v>
      </c>
      <c r="AU672" s="109">
        <f t="shared" ref="AU672:AU679" si="297">SUM(AU6,AU231,SUMIF($D$302:$D$670,$D672,AU$302:AU$670))</f>
        <v>0</v>
      </c>
      <c r="AV672" s="44">
        <f>IFERROR(AU672/AU679,"-")</f>
        <v>0</v>
      </c>
      <c r="AW672" s="195">
        <f t="shared" ref="AW672:AX679" si="298">SUM(AW6,AW231,SUMIF($D$302:$D$670,$D672,AW$302:AW$670))</f>
        <v>0</v>
      </c>
      <c r="AX672" s="195">
        <f t="shared" si="298"/>
        <v>0</v>
      </c>
      <c r="AY672" s="195" t="str">
        <f t="shared" ref="AY672:AY679" si="299">IFERROR(AW672/AU672,"-")</f>
        <v>-</v>
      </c>
      <c r="AZ672" s="195" t="str">
        <f t="shared" ref="AZ672:AZ679" si="300">IFERROR(AW672/AX672,"-")</f>
        <v>-</v>
      </c>
      <c r="BA672" s="106" t="str">
        <f t="shared" ref="BA672:BA679" si="301">IFERROR(AX672/AU672,"-")</f>
        <v>-</v>
      </c>
      <c r="BB672" s="109">
        <f t="shared" ref="BB672:BB679" si="302">SUM(BB6,BB231,SUMIF($D$302:$D$670,$D672,BB$302:BB$670))</f>
        <v>2627</v>
      </c>
      <c r="BC672" s="44">
        <f>IFERROR(BB672/BB679,"-")</f>
        <v>2.9999885801728961E-2</v>
      </c>
      <c r="BD672" s="195">
        <f t="shared" ref="BD672:BE679" si="303">SUM(BD6,BD231,SUMIF($D$302:$D$670,$D672,BD$302:BD$670))</f>
        <v>132494877</v>
      </c>
      <c r="BE672" s="195">
        <f t="shared" si="303"/>
        <v>746</v>
      </c>
      <c r="BF672" s="195">
        <f t="shared" ref="BF672:BF679" si="304">IFERROR(BD672/BB672,"-")</f>
        <v>50435.811572135513</v>
      </c>
      <c r="BG672" s="195">
        <f t="shared" ref="BG672:BG679" si="305">IFERROR(BD672/BE672,"-")</f>
        <v>177607.07372654157</v>
      </c>
      <c r="BH672" s="222">
        <f t="shared" ref="BH672:BH679" si="306">IFERROR(BE672/BB672,"-")</f>
        <v>0.28397411496003044</v>
      </c>
      <c r="BJ672" s="59"/>
    </row>
    <row r="673" spans="2:62" s="8" customFormat="1">
      <c r="B673" s="411"/>
      <c r="C673" s="412"/>
      <c r="D673" s="247" t="s">
        <v>130</v>
      </c>
      <c r="E673" s="48">
        <f t="shared" si="267"/>
        <v>1262</v>
      </c>
      <c r="F673" s="42">
        <f>IFERROR(E673/E679,"-")</f>
        <v>8.4931691230903827E-2</v>
      </c>
      <c r="G673" s="52">
        <f t="shared" si="268"/>
        <v>189356499</v>
      </c>
      <c r="H673" s="195">
        <f t="shared" si="268"/>
        <v>746</v>
      </c>
      <c r="I673" s="195">
        <f t="shared" si="269"/>
        <v>150044.76941362917</v>
      </c>
      <c r="J673" s="195">
        <f t="shared" si="270"/>
        <v>253829.0871313673</v>
      </c>
      <c r="K673" s="106">
        <f t="shared" si="271"/>
        <v>0.5911251980982567</v>
      </c>
      <c r="L673" s="109">
        <f t="shared" si="272"/>
        <v>7011</v>
      </c>
      <c r="M673" s="44">
        <f>IFERROR(L673/L679,"-")</f>
        <v>4.2685451268813013E-2</v>
      </c>
      <c r="N673" s="195">
        <f t="shared" si="273"/>
        <v>941481181</v>
      </c>
      <c r="O673" s="195">
        <f t="shared" si="273"/>
        <v>3923</v>
      </c>
      <c r="P673" s="107">
        <f t="shared" si="274"/>
        <v>134286.29025816574</v>
      </c>
      <c r="Q673" s="195">
        <f t="shared" si="275"/>
        <v>239990.10476676014</v>
      </c>
      <c r="R673" s="106">
        <f t="shared" si="276"/>
        <v>0.55954927970332335</v>
      </c>
      <c r="S673" s="109">
        <f t="shared" si="277"/>
        <v>175</v>
      </c>
      <c r="T673" s="44">
        <f>IFERROR(S673/S679,"-")</f>
        <v>1.8347661983644369E-2</v>
      </c>
      <c r="U673" s="195">
        <f t="shared" si="278"/>
        <v>14374187</v>
      </c>
      <c r="V673" s="195">
        <f t="shared" si="278"/>
        <v>71</v>
      </c>
      <c r="W673" s="195">
        <f t="shared" si="279"/>
        <v>82138.211428571434</v>
      </c>
      <c r="X673" s="195">
        <f t="shared" si="280"/>
        <v>202453.338028169</v>
      </c>
      <c r="Y673" s="106">
        <f t="shared" si="281"/>
        <v>0.40571428571428569</v>
      </c>
      <c r="Z673" s="109">
        <f t="shared" si="282"/>
        <v>199</v>
      </c>
      <c r="AA673" s="44">
        <f>IFERROR(Z673/Z679,"-")</f>
        <v>1.0195194425943951E-2</v>
      </c>
      <c r="AB673" s="195">
        <f t="shared" si="283"/>
        <v>21805225</v>
      </c>
      <c r="AC673" s="195">
        <f t="shared" si="283"/>
        <v>92</v>
      </c>
      <c r="AD673" s="195">
        <f t="shared" si="284"/>
        <v>109573.99497487437</v>
      </c>
      <c r="AE673" s="195">
        <f t="shared" si="285"/>
        <v>237013.3152173913</v>
      </c>
      <c r="AF673" s="106">
        <f t="shared" si="286"/>
        <v>0.46231155778894473</v>
      </c>
      <c r="AG673" s="109">
        <f t="shared" si="287"/>
        <v>3410</v>
      </c>
      <c r="AH673" s="44">
        <f>IFERROR(AG673/AG679,"-")</f>
        <v>6.3582629449385614E-2</v>
      </c>
      <c r="AI673" s="195">
        <f t="shared" si="288"/>
        <v>476586061</v>
      </c>
      <c r="AJ673" s="195">
        <f t="shared" si="288"/>
        <v>1964</v>
      </c>
      <c r="AK673" s="195">
        <f t="shared" si="289"/>
        <v>139761.30821114368</v>
      </c>
      <c r="AL673" s="195">
        <f t="shared" si="290"/>
        <v>242660.92718940935</v>
      </c>
      <c r="AM673" s="106">
        <f t="shared" si="291"/>
        <v>0.57595307917888561</v>
      </c>
      <c r="AN673" s="109">
        <f t="shared" si="292"/>
        <v>3227</v>
      </c>
      <c r="AO673" s="44">
        <f>IFERROR(AN673/AN679,"-")</f>
        <v>4.0073515715225952E-2</v>
      </c>
      <c r="AP673" s="195">
        <f t="shared" si="293"/>
        <v>428715708</v>
      </c>
      <c r="AQ673" s="195">
        <f t="shared" si="293"/>
        <v>1796</v>
      </c>
      <c r="AR673" s="195">
        <f t="shared" si="294"/>
        <v>132852.71397582896</v>
      </c>
      <c r="AS673" s="195">
        <f t="shared" si="295"/>
        <v>238705.85077951002</v>
      </c>
      <c r="AT673" s="106">
        <f t="shared" si="296"/>
        <v>0.55655407499225285</v>
      </c>
      <c r="AU673" s="109">
        <f t="shared" si="297"/>
        <v>0</v>
      </c>
      <c r="AV673" s="44">
        <f>IFERROR(AU673/AU679,"-")</f>
        <v>0</v>
      </c>
      <c r="AW673" s="195">
        <f t="shared" si="298"/>
        <v>0</v>
      </c>
      <c r="AX673" s="195">
        <f t="shared" si="298"/>
        <v>0</v>
      </c>
      <c r="AY673" s="195" t="str">
        <f t="shared" si="299"/>
        <v>-</v>
      </c>
      <c r="AZ673" s="195" t="str">
        <f t="shared" si="300"/>
        <v>-</v>
      </c>
      <c r="BA673" s="106" t="str">
        <f t="shared" si="301"/>
        <v>-</v>
      </c>
      <c r="BB673" s="109">
        <f t="shared" si="302"/>
        <v>1329</v>
      </c>
      <c r="BC673" s="44">
        <f>IFERROR(BB673/BB679,"-")</f>
        <v>1.5176950220973654E-2</v>
      </c>
      <c r="BD673" s="195">
        <f t="shared" si="303"/>
        <v>170601316</v>
      </c>
      <c r="BE673" s="195">
        <f t="shared" si="303"/>
        <v>648</v>
      </c>
      <c r="BF673" s="195">
        <f t="shared" si="304"/>
        <v>128368.18359668924</v>
      </c>
      <c r="BG673" s="195">
        <f t="shared" si="305"/>
        <v>263273.63580246916</v>
      </c>
      <c r="BH673" s="222">
        <f t="shared" si="306"/>
        <v>0.48758465011286684</v>
      </c>
      <c r="BJ673" s="59"/>
    </row>
    <row r="674" spans="2:62" s="8" customFormat="1">
      <c r="B674" s="411"/>
      <c r="C674" s="412"/>
      <c r="D674" s="247" t="s">
        <v>131</v>
      </c>
      <c r="E674" s="231">
        <f t="shared" si="267"/>
        <v>1368</v>
      </c>
      <c r="F674" s="102">
        <f>IFERROR(E674/E679,"-")</f>
        <v>9.2065414900060566E-2</v>
      </c>
      <c r="G674" s="230">
        <f t="shared" si="268"/>
        <v>929853208</v>
      </c>
      <c r="H674" s="230">
        <f t="shared" si="268"/>
        <v>1193</v>
      </c>
      <c r="I674" s="230">
        <f t="shared" si="269"/>
        <v>679717.25730994157</v>
      </c>
      <c r="J674" s="230">
        <f t="shared" si="270"/>
        <v>779424.31517183571</v>
      </c>
      <c r="K674" s="244">
        <f t="shared" si="271"/>
        <v>0.87207602339181289</v>
      </c>
      <c r="L674" s="287">
        <f t="shared" si="272"/>
        <v>7074</v>
      </c>
      <c r="M674" s="102">
        <f>IFERROR(L674/L679,"-")</f>
        <v>4.3069017583166919E-2</v>
      </c>
      <c r="N674" s="230">
        <f t="shared" si="273"/>
        <v>4931012046</v>
      </c>
      <c r="O674" s="230">
        <f t="shared" si="273"/>
        <v>6153</v>
      </c>
      <c r="P674" s="231">
        <f t="shared" si="274"/>
        <v>697061.35793044954</v>
      </c>
      <c r="Q674" s="230">
        <f t="shared" si="275"/>
        <v>801399.64992686489</v>
      </c>
      <c r="R674" s="244">
        <f t="shared" si="276"/>
        <v>0.86980491942324001</v>
      </c>
      <c r="S674" s="287">
        <f t="shared" si="277"/>
        <v>504</v>
      </c>
      <c r="T674" s="102">
        <f>IFERROR(S674/S679,"-")</f>
        <v>5.2841266512895786E-2</v>
      </c>
      <c r="U674" s="230">
        <f t="shared" si="278"/>
        <v>356489191</v>
      </c>
      <c r="V674" s="230">
        <f t="shared" si="278"/>
        <v>424</v>
      </c>
      <c r="W674" s="230">
        <f t="shared" si="279"/>
        <v>707319.82341269846</v>
      </c>
      <c r="X674" s="230">
        <f t="shared" si="280"/>
        <v>840776.39386792458</v>
      </c>
      <c r="Y674" s="10">
        <f t="shared" si="281"/>
        <v>0.84126984126984128</v>
      </c>
      <c r="Z674" s="110">
        <f t="shared" si="282"/>
        <v>547</v>
      </c>
      <c r="AA674" s="42">
        <f>IFERROR(Z674/Z679,"-")</f>
        <v>2.8023976638147447E-2</v>
      </c>
      <c r="AB674" s="52">
        <f t="shared" si="283"/>
        <v>385431571</v>
      </c>
      <c r="AC674" s="52">
        <f t="shared" si="283"/>
        <v>444</v>
      </c>
      <c r="AD674" s="52">
        <f t="shared" si="284"/>
        <v>704628.10054844606</v>
      </c>
      <c r="AE674" s="52">
        <f t="shared" si="285"/>
        <v>868089.12387387385</v>
      </c>
      <c r="AF674" s="10">
        <f t="shared" si="286"/>
        <v>0.8117001828153565</v>
      </c>
      <c r="AG674" s="110">
        <f t="shared" si="287"/>
        <v>3120</v>
      </c>
      <c r="AH674" s="42">
        <f>IFERROR(AG674/AG679,"-")</f>
        <v>5.8175309056329359E-2</v>
      </c>
      <c r="AI674" s="52">
        <f t="shared" si="288"/>
        <v>2178380437</v>
      </c>
      <c r="AJ674" s="52">
        <f t="shared" si="288"/>
        <v>2767</v>
      </c>
      <c r="AK674" s="52">
        <f t="shared" si="289"/>
        <v>698198.85801282048</v>
      </c>
      <c r="AL674" s="52">
        <f t="shared" si="290"/>
        <v>787271.57101554028</v>
      </c>
      <c r="AM674" s="10">
        <f t="shared" si="291"/>
        <v>0.88685897435897432</v>
      </c>
      <c r="AN674" s="110">
        <f t="shared" si="292"/>
        <v>2903</v>
      </c>
      <c r="AO674" s="42">
        <f>IFERROR(AN674/AN679,"-")</f>
        <v>3.6050020490021983E-2</v>
      </c>
      <c r="AP674" s="52">
        <f t="shared" si="293"/>
        <v>2010710847</v>
      </c>
      <c r="AQ674" s="52">
        <f t="shared" si="293"/>
        <v>2518</v>
      </c>
      <c r="AR674" s="52">
        <f t="shared" si="294"/>
        <v>692632.05201515672</v>
      </c>
      <c r="AS674" s="52">
        <f t="shared" si="295"/>
        <v>798534.88760921371</v>
      </c>
      <c r="AT674" s="10">
        <f t="shared" si="296"/>
        <v>0.86737857388908024</v>
      </c>
      <c r="AU674" s="110">
        <f t="shared" si="297"/>
        <v>0</v>
      </c>
      <c r="AV674" s="102">
        <f>IFERROR(AU674/AU679,"-")</f>
        <v>0</v>
      </c>
      <c r="AW674" s="230">
        <f t="shared" si="298"/>
        <v>0</v>
      </c>
      <c r="AX674" s="230">
        <f t="shared" si="298"/>
        <v>0</v>
      </c>
      <c r="AY674" s="230" t="str">
        <f t="shared" si="299"/>
        <v>-</v>
      </c>
      <c r="AZ674" s="230" t="str">
        <f t="shared" si="300"/>
        <v>-</v>
      </c>
      <c r="BA674" s="244" t="str">
        <f t="shared" si="301"/>
        <v>-</v>
      </c>
      <c r="BB674" s="287">
        <f t="shared" si="302"/>
        <v>1831</v>
      </c>
      <c r="BC674" s="102">
        <f>IFERROR(BB674/BB679,"-")</f>
        <v>2.0909703427090115E-2</v>
      </c>
      <c r="BD674" s="230">
        <f t="shared" si="303"/>
        <v>1138758496</v>
      </c>
      <c r="BE674" s="230">
        <f t="shared" si="303"/>
        <v>1485</v>
      </c>
      <c r="BF674" s="230">
        <f t="shared" si="304"/>
        <v>621932.54833424359</v>
      </c>
      <c r="BG674" s="230">
        <f t="shared" si="305"/>
        <v>766840.73804713809</v>
      </c>
      <c r="BH674" s="26">
        <f t="shared" si="306"/>
        <v>0.81103222282905518</v>
      </c>
    </row>
    <row r="675" spans="2:62" s="8" customFormat="1">
      <c r="B675" s="411"/>
      <c r="C675" s="412"/>
      <c r="D675" s="247" t="s">
        <v>133</v>
      </c>
      <c r="E675" s="48">
        <f t="shared" si="267"/>
        <v>1236</v>
      </c>
      <c r="F675" s="42">
        <f>IFERROR(E675/E679,"-")</f>
        <v>8.318190995356349E-2</v>
      </c>
      <c r="G675" s="52">
        <f t="shared" si="268"/>
        <v>1342924724</v>
      </c>
      <c r="H675" s="52">
        <f t="shared" si="268"/>
        <v>1175</v>
      </c>
      <c r="I675" s="52">
        <f t="shared" si="269"/>
        <v>1086508.6763754045</v>
      </c>
      <c r="J675" s="52">
        <f t="shared" si="270"/>
        <v>1142914.6587234042</v>
      </c>
      <c r="K675" s="10">
        <f t="shared" si="271"/>
        <v>0.95064724919093846</v>
      </c>
      <c r="L675" s="110">
        <f t="shared" si="272"/>
        <v>4569</v>
      </c>
      <c r="M675" s="42">
        <f>IFERROR(L675/L679,"-")</f>
        <v>2.7817690321952169E-2</v>
      </c>
      <c r="N675" s="52">
        <f t="shared" si="273"/>
        <v>5030339520</v>
      </c>
      <c r="O675" s="52">
        <f t="shared" si="273"/>
        <v>4331</v>
      </c>
      <c r="P675" s="48">
        <f t="shared" si="274"/>
        <v>1100971.6611950099</v>
      </c>
      <c r="Q675" s="52">
        <f t="shared" si="275"/>
        <v>1161472.990071577</v>
      </c>
      <c r="R675" s="10">
        <f t="shared" si="276"/>
        <v>0.94790982709564453</v>
      </c>
      <c r="S675" s="110">
        <f t="shared" si="277"/>
        <v>0</v>
      </c>
      <c r="T675" s="42">
        <f>IFERROR(S675/S679,"-")</f>
        <v>0</v>
      </c>
      <c r="U675" s="52">
        <f t="shared" si="278"/>
        <v>0</v>
      </c>
      <c r="V675" s="52">
        <f t="shared" si="278"/>
        <v>0</v>
      </c>
      <c r="W675" s="52" t="str">
        <f t="shared" si="279"/>
        <v>-</v>
      </c>
      <c r="X675" s="52" t="str">
        <f t="shared" si="280"/>
        <v>-</v>
      </c>
      <c r="Y675" s="10" t="str">
        <f t="shared" si="281"/>
        <v>-</v>
      </c>
      <c r="Z675" s="110">
        <f t="shared" si="282"/>
        <v>0</v>
      </c>
      <c r="AA675" s="42">
        <f>IFERROR(Z675/Z679,"-")</f>
        <v>0</v>
      </c>
      <c r="AB675" s="52">
        <f t="shared" si="283"/>
        <v>0</v>
      </c>
      <c r="AC675" s="52">
        <f t="shared" si="283"/>
        <v>0</v>
      </c>
      <c r="AD675" s="52" t="str">
        <f t="shared" si="284"/>
        <v>-</v>
      </c>
      <c r="AE675" s="52" t="str">
        <f t="shared" si="285"/>
        <v>-</v>
      </c>
      <c r="AF675" s="10" t="str">
        <f t="shared" si="286"/>
        <v>-</v>
      </c>
      <c r="AG675" s="110">
        <f t="shared" si="287"/>
        <v>2299</v>
      </c>
      <c r="AH675" s="42">
        <f>IFERROR(AG675/AG679,"-")</f>
        <v>4.2866998564263209E-2</v>
      </c>
      <c r="AI675" s="52">
        <f t="shared" si="288"/>
        <v>2502087454</v>
      </c>
      <c r="AJ675" s="52">
        <f t="shared" si="288"/>
        <v>2191</v>
      </c>
      <c r="AK675" s="52">
        <f t="shared" si="289"/>
        <v>1088337.3005654633</v>
      </c>
      <c r="AL675" s="52">
        <f t="shared" si="290"/>
        <v>1141984.2327704246</v>
      </c>
      <c r="AM675" s="10">
        <f t="shared" si="291"/>
        <v>0.95302305350152239</v>
      </c>
      <c r="AN675" s="110">
        <f t="shared" si="292"/>
        <v>1765</v>
      </c>
      <c r="AO675" s="42">
        <f>IFERROR(AN675/AN679,"-")</f>
        <v>2.1918114421250016E-2</v>
      </c>
      <c r="AP675" s="52">
        <f t="shared" si="293"/>
        <v>1906326538</v>
      </c>
      <c r="AQ675" s="52">
        <f t="shared" si="293"/>
        <v>1662</v>
      </c>
      <c r="AR675" s="52">
        <f t="shared" si="294"/>
        <v>1080071.6929178471</v>
      </c>
      <c r="AS675" s="52">
        <f t="shared" si="295"/>
        <v>1147007.5439229843</v>
      </c>
      <c r="AT675" s="10">
        <f t="shared" si="296"/>
        <v>0.94164305949008498</v>
      </c>
      <c r="AU675" s="110">
        <f t="shared" si="297"/>
        <v>4569</v>
      </c>
      <c r="AV675" s="42">
        <f>IFERROR(AU675/AU679,"-")</f>
        <v>0.52686808118081185</v>
      </c>
      <c r="AW675" s="52">
        <f t="shared" si="298"/>
        <v>5030339520</v>
      </c>
      <c r="AX675" s="52">
        <f t="shared" si="298"/>
        <v>4331</v>
      </c>
      <c r="AY675" s="52">
        <f t="shared" si="299"/>
        <v>1100971.6611950099</v>
      </c>
      <c r="AZ675" s="52">
        <f t="shared" si="300"/>
        <v>1161472.990071577</v>
      </c>
      <c r="BA675" s="10">
        <f t="shared" si="301"/>
        <v>0.94790982709564453</v>
      </c>
      <c r="BB675" s="110">
        <f t="shared" si="302"/>
        <v>859</v>
      </c>
      <c r="BC675" s="42">
        <f>IFERROR(BB675/BB679,"-")</f>
        <v>9.8096314821793599E-3</v>
      </c>
      <c r="BD675" s="52">
        <f t="shared" si="303"/>
        <v>907818176</v>
      </c>
      <c r="BE675" s="52">
        <f t="shared" si="303"/>
        <v>800</v>
      </c>
      <c r="BF675" s="52">
        <f t="shared" si="304"/>
        <v>1056831.4039580908</v>
      </c>
      <c r="BG675" s="52">
        <f t="shared" si="305"/>
        <v>1134772.72</v>
      </c>
      <c r="BH675" s="10">
        <f t="shared" si="306"/>
        <v>0.93131548311990686</v>
      </c>
    </row>
    <row r="676" spans="2:62" s="8" customFormat="1">
      <c r="B676" s="411"/>
      <c r="C676" s="412"/>
      <c r="D676" s="247" t="s">
        <v>134</v>
      </c>
      <c r="E676" s="107">
        <f t="shared" si="267"/>
        <v>687</v>
      </c>
      <c r="F676" s="44">
        <f>IFERROR(E676/E679,"-")</f>
        <v>4.6234605289723403E-2</v>
      </c>
      <c r="G676" s="195">
        <f t="shared" si="268"/>
        <v>1248918440</v>
      </c>
      <c r="H676" s="195">
        <f t="shared" si="268"/>
        <v>664</v>
      </c>
      <c r="I676" s="195">
        <f t="shared" si="269"/>
        <v>1817930.7714701602</v>
      </c>
      <c r="J676" s="195">
        <f t="shared" si="270"/>
        <v>1880901.2650602409</v>
      </c>
      <c r="K676" s="106">
        <f t="shared" si="271"/>
        <v>0.96652110625909748</v>
      </c>
      <c r="L676" s="109">
        <f t="shared" si="272"/>
        <v>2148</v>
      </c>
      <c r="M676" s="44">
        <f>IFERROR(L676/L679,"-")</f>
        <v>1.3077784813209294E-2</v>
      </c>
      <c r="N676" s="195">
        <f t="shared" si="273"/>
        <v>3647860573</v>
      </c>
      <c r="O676" s="195">
        <f t="shared" si="273"/>
        <v>2085</v>
      </c>
      <c r="P676" s="107">
        <f t="shared" si="274"/>
        <v>1698259.1121973929</v>
      </c>
      <c r="Q676" s="52">
        <f t="shared" si="275"/>
        <v>1749573.4163069543</v>
      </c>
      <c r="R676" s="10">
        <f t="shared" si="276"/>
        <v>0.97067039106145248</v>
      </c>
      <c r="S676" s="110">
        <f t="shared" si="277"/>
        <v>0</v>
      </c>
      <c r="T676" s="42">
        <f>IFERROR(S676/S679,"-")</f>
        <v>0</v>
      </c>
      <c r="U676" s="52">
        <f t="shared" si="278"/>
        <v>0</v>
      </c>
      <c r="V676" s="52">
        <f t="shared" si="278"/>
        <v>0</v>
      </c>
      <c r="W676" s="52" t="str">
        <f t="shared" si="279"/>
        <v>-</v>
      </c>
      <c r="X676" s="52" t="str">
        <f t="shared" si="280"/>
        <v>-</v>
      </c>
      <c r="Y676" s="10" t="str">
        <f t="shared" si="281"/>
        <v>-</v>
      </c>
      <c r="Z676" s="110">
        <f t="shared" si="282"/>
        <v>0</v>
      </c>
      <c r="AA676" s="42">
        <f>IFERROR(Z676/Z679,"-")</f>
        <v>0</v>
      </c>
      <c r="AB676" s="52">
        <f t="shared" si="283"/>
        <v>0</v>
      </c>
      <c r="AC676" s="52">
        <f t="shared" si="283"/>
        <v>0</v>
      </c>
      <c r="AD676" s="52" t="str">
        <f t="shared" si="284"/>
        <v>-</v>
      </c>
      <c r="AE676" s="52" t="str">
        <f t="shared" si="285"/>
        <v>-</v>
      </c>
      <c r="AF676" s="10" t="str">
        <f>IFERROR(AC676/Z676,"-")</f>
        <v>-</v>
      </c>
      <c r="AG676" s="110">
        <f t="shared" si="287"/>
        <v>1108</v>
      </c>
      <c r="AH676" s="42">
        <f>IFERROR(AG676/AG679,"-")</f>
        <v>2.0659693087952864E-2</v>
      </c>
      <c r="AI676" s="52">
        <f t="shared" si="288"/>
        <v>1859869606</v>
      </c>
      <c r="AJ676" s="52">
        <f t="shared" si="288"/>
        <v>1081</v>
      </c>
      <c r="AK676" s="52">
        <f t="shared" si="289"/>
        <v>1678582.6768953069</v>
      </c>
      <c r="AL676" s="52">
        <f t="shared" si="290"/>
        <v>1720508.423681776</v>
      </c>
      <c r="AM676" s="10">
        <f t="shared" si="291"/>
        <v>0.97563176895306858</v>
      </c>
      <c r="AN676" s="110">
        <f t="shared" si="292"/>
        <v>733</v>
      </c>
      <c r="AO676" s="42">
        <f>IFERROR(AN676/AN679,"-")</f>
        <v>9.1025370372670028E-3</v>
      </c>
      <c r="AP676" s="52">
        <f t="shared" si="293"/>
        <v>1191564179</v>
      </c>
      <c r="AQ676" s="52">
        <f t="shared" si="293"/>
        <v>705</v>
      </c>
      <c r="AR676" s="52">
        <f t="shared" si="294"/>
        <v>1625599.1527967257</v>
      </c>
      <c r="AS676" s="52">
        <f t="shared" si="295"/>
        <v>1690161.9560283688</v>
      </c>
      <c r="AT676" s="244">
        <f t="shared" si="296"/>
        <v>0.9618008185538881</v>
      </c>
      <c r="AU676" s="287">
        <f t="shared" si="297"/>
        <v>2148</v>
      </c>
      <c r="AV676" s="102">
        <f>IFERROR(AU676/AU679,"-")</f>
        <v>0.24769372693726938</v>
      </c>
      <c r="AW676" s="230">
        <f t="shared" si="298"/>
        <v>3647860573</v>
      </c>
      <c r="AX676" s="230">
        <f t="shared" si="298"/>
        <v>2085</v>
      </c>
      <c r="AY676" s="230">
        <f t="shared" si="299"/>
        <v>1698259.1121973929</v>
      </c>
      <c r="AZ676" s="230">
        <f t="shared" si="300"/>
        <v>1749573.4163069543</v>
      </c>
      <c r="BA676" s="244">
        <f t="shared" si="301"/>
        <v>0.97067039106145248</v>
      </c>
      <c r="BB676" s="287">
        <f t="shared" si="302"/>
        <v>355</v>
      </c>
      <c r="BC676" s="102">
        <f>IFERROR(BB676/BB679,"-")</f>
        <v>4.0540386218552655E-3</v>
      </c>
      <c r="BD676" s="230">
        <f t="shared" si="303"/>
        <v>538978863</v>
      </c>
      <c r="BE676" s="230">
        <f t="shared" si="303"/>
        <v>336</v>
      </c>
      <c r="BF676" s="230">
        <f t="shared" si="304"/>
        <v>1518250.3183098591</v>
      </c>
      <c r="BG676" s="230">
        <f t="shared" si="305"/>
        <v>1604103.7589285714</v>
      </c>
      <c r="BH676" s="244">
        <f t="shared" si="306"/>
        <v>0.94647887323943658</v>
      </c>
    </row>
    <row r="677" spans="2:62" s="8" customFormat="1">
      <c r="B677" s="411"/>
      <c r="C677" s="412"/>
      <c r="D677" s="247" t="s">
        <v>135</v>
      </c>
      <c r="E677" s="107">
        <f t="shared" si="267"/>
        <v>487</v>
      </c>
      <c r="F677" s="44">
        <f>IFERROR(E677/E679,"-")</f>
        <v>3.2774749310182379E-2</v>
      </c>
      <c r="G677" s="195">
        <f t="shared" si="268"/>
        <v>954707935</v>
      </c>
      <c r="H677" s="195">
        <f t="shared" si="268"/>
        <v>475</v>
      </c>
      <c r="I677" s="195">
        <f t="shared" si="269"/>
        <v>1960385.9034907597</v>
      </c>
      <c r="J677" s="195">
        <f t="shared" si="270"/>
        <v>2009911.4421052632</v>
      </c>
      <c r="K677" s="106">
        <f t="shared" si="271"/>
        <v>0.97535934291581106</v>
      </c>
      <c r="L677" s="109">
        <f t="shared" si="272"/>
        <v>1265</v>
      </c>
      <c r="M677" s="44">
        <f>IFERROR(L677/L679,"-")</f>
        <v>7.7017680580585453E-3</v>
      </c>
      <c r="N677" s="195">
        <f t="shared" si="273"/>
        <v>2478385961</v>
      </c>
      <c r="O677" s="195">
        <f t="shared" si="273"/>
        <v>1185</v>
      </c>
      <c r="P677" s="107">
        <f t="shared" si="274"/>
        <v>1959198.3881422924</v>
      </c>
      <c r="Q677" s="195">
        <f t="shared" si="275"/>
        <v>2091464.9459915613</v>
      </c>
      <c r="R677" s="106">
        <f t="shared" si="276"/>
        <v>0.93675889328063244</v>
      </c>
      <c r="S677" s="109">
        <f t="shared" si="277"/>
        <v>0</v>
      </c>
      <c r="T677" s="44">
        <f>IFERROR(S677/S679,"-")</f>
        <v>0</v>
      </c>
      <c r="U677" s="195">
        <f t="shared" si="278"/>
        <v>0</v>
      </c>
      <c r="V677" s="195">
        <f t="shared" si="278"/>
        <v>0</v>
      </c>
      <c r="W677" s="195" t="str">
        <f t="shared" si="279"/>
        <v>-</v>
      </c>
      <c r="X677" s="195" t="str">
        <f t="shared" si="280"/>
        <v>-</v>
      </c>
      <c r="Y677" s="106" t="str">
        <f t="shared" si="281"/>
        <v>-</v>
      </c>
      <c r="Z677" s="109">
        <f t="shared" si="282"/>
        <v>0</v>
      </c>
      <c r="AA677" s="44">
        <f>IFERROR(Z677/Z679,"-")</f>
        <v>0</v>
      </c>
      <c r="AB677" s="195">
        <f t="shared" si="283"/>
        <v>0</v>
      </c>
      <c r="AC677" s="195">
        <f t="shared" si="283"/>
        <v>0</v>
      </c>
      <c r="AD677" s="195" t="str">
        <f t="shared" si="284"/>
        <v>-</v>
      </c>
      <c r="AE677" s="195" t="str">
        <f t="shared" si="285"/>
        <v>-</v>
      </c>
      <c r="AF677" s="106" t="str">
        <f t="shared" si="286"/>
        <v>-</v>
      </c>
      <c r="AG677" s="109">
        <f t="shared" si="287"/>
        <v>654</v>
      </c>
      <c r="AH677" s="44">
        <f>IFERROR(AG677/AG679,"-")</f>
        <v>1.2194439782961346E-2</v>
      </c>
      <c r="AI677" s="195">
        <f t="shared" si="288"/>
        <v>1233906811</v>
      </c>
      <c r="AJ677" s="195">
        <f t="shared" si="288"/>
        <v>616</v>
      </c>
      <c r="AK677" s="195">
        <f t="shared" si="289"/>
        <v>1886707.6620795107</v>
      </c>
      <c r="AL677" s="195">
        <f t="shared" si="290"/>
        <v>2003095.4724025973</v>
      </c>
      <c r="AM677" s="106">
        <f t="shared" si="291"/>
        <v>0.94189602446483178</v>
      </c>
      <c r="AN677" s="109">
        <f t="shared" si="292"/>
        <v>478</v>
      </c>
      <c r="AO677" s="44">
        <f>IFERROR(AN677/AN679,"-")</f>
        <v>5.9358972766898055E-3</v>
      </c>
      <c r="AP677" s="195">
        <f t="shared" si="293"/>
        <v>949879426</v>
      </c>
      <c r="AQ677" s="195">
        <f t="shared" si="293"/>
        <v>446</v>
      </c>
      <c r="AR677" s="195">
        <f t="shared" si="294"/>
        <v>1987195.4518828453</v>
      </c>
      <c r="AS677" s="195">
        <f t="shared" si="295"/>
        <v>2129774.4977578474</v>
      </c>
      <c r="AT677" s="10">
        <f t="shared" si="296"/>
        <v>0.93305439330543938</v>
      </c>
      <c r="AU677" s="110">
        <f t="shared" si="297"/>
        <v>1265</v>
      </c>
      <c r="AV677" s="42">
        <f>IFERROR(AU677/AU679,"-")</f>
        <v>0.14587177121771217</v>
      </c>
      <c r="AW677" s="52">
        <f t="shared" si="298"/>
        <v>2478385961</v>
      </c>
      <c r="AX677" s="52">
        <f t="shared" si="298"/>
        <v>1185</v>
      </c>
      <c r="AY677" s="52">
        <f t="shared" si="299"/>
        <v>1959198.3881422924</v>
      </c>
      <c r="AZ677" s="52">
        <f t="shared" si="300"/>
        <v>2091464.9459915613</v>
      </c>
      <c r="BA677" s="10">
        <f t="shared" si="301"/>
        <v>0.93675889328063244</v>
      </c>
      <c r="BB677" s="110">
        <f t="shared" si="302"/>
        <v>192</v>
      </c>
      <c r="BC677" s="42">
        <f>IFERROR(BB677/BB679,"-")</f>
        <v>2.1926068039329885E-3</v>
      </c>
      <c r="BD677" s="52">
        <f t="shared" si="303"/>
        <v>300337907</v>
      </c>
      <c r="BE677" s="52">
        <f t="shared" si="303"/>
        <v>171</v>
      </c>
      <c r="BF677" s="52">
        <f t="shared" si="304"/>
        <v>1564259.9322916667</v>
      </c>
      <c r="BG677" s="52">
        <f t="shared" si="305"/>
        <v>1756362.0292397661</v>
      </c>
      <c r="BH677" s="10">
        <f t="shared" si="306"/>
        <v>0.890625</v>
      </c>
    </row>
    <row r="678" spans="2:62" s="8" customFormat="1">
      <c r="B678" s="411"/>
      <c r="C678" s="412"/>
      <c r="D678" s="289" t="s">
        <v>136</v>
      </c>
      <c r="E678" s="290">
        <f t="shared" si="267"/>
        <v>199</v>
      </c>
      <c r="F678" s="101">
        <f>IFERROR(E678/E679,"-")</f>
        <v>1.3392556699643314E-2</v>
      </c>
      <c r="G678" s="232">
        <f t="shared" si="268"/>
        <v>467778108</v>
      </c>
      <c r="H678" s="232">
        <f t="shared" si="268"/>
        <v>191</v>
      </c>
      <c r="I678" s="232">
        <f t="shared" si="269"/>
        <v>2350643.7587939696</v>
      </c>
      <c r="J678" s="232">
        <f t="shared" si="270"/>
        <v>2449100.0418848167</v>
      </c>
      <c r="K678" s="245">
        <f t="shared" si="271"/>
        <v>0.95979899497487442</v>
      </c>
      <c r="L678" s="235">
        <f t="shared" si="272"/>
        <v>690</v>
      </c>
      <c r="M678" s="101">
        <f>IFERROR(L678/L679,"-")</f>
        <v>4.2009643953046611E-3</v>
      </c>
      <c r="N678" s="232">
        <f t="shared" si="273"/>
        <v>1863881579</v>
      </c>
      <c r="O678" s="232">
        <f t="shared" si="273"/>
        <v>644</v>
      </c>
      <c r="P678" s="236">
        <f t="shared" si="274"/>
        <v>2701277.6507246378</v>
      </c>
      <c r="Q678" s="232">
        <f t="shared" si="275"/>
        <v>2894226.0543478262</v>
      </c>
      <c r="R678" s="245">
        <f t="shared" si="276"/>
        <v>0.93333333333333335</v>
      </c>
      <c r="S678" s="235">
        <f t="shared" si="277"/>
        <v>0</v>
      </c>
      <c r="T678" s="101">
        <f>IFERROR(S678/S679,"-")</f>
        <v>0</v>
      </c>
      <c r="U678" s="232">
        <f t="shared" si="278"/>
        <v>0</v>
      </c>
      <c r="V678" s="232">
        <f t="shared" si="278"/>
        <v>0</v>
      </c>
      <c r="W678" s="232" t="str">
        <f t="shared" si="279"/>
        <v>-</v>
      </c>
      <c r="X678" s="232" t="str">
        <f t="shared" si="280"/>
        <v>-</v>
      </c>
      <c r="Y678" s="245" t="str">
        <f t="shared" si="281"/>
        <v>-</v>
      </c>
      <c r="Z678" s="235">
        <f t="shared" si="282"/>
        <v>0</v>
      </c>
      <c r="AA678" s="101">
        <f>IFERROR(Z678/Z679,"-")</f>
        <v>0</v>
      </c>
      <c r="AB678" s="232">
        <f t="shared" si="283"/>
        <v>0</v>
      </c>
      <c r="AC678" s="232">
        <f t="shared" si="283"/>
        <v>0</v>
      </c>
      <c r="AD678" s="232" t="str">
        <f t="shared" si="284"/>
        <v>-</v>
      </c>
      <c r="AE678" s="232" t="str">
        <f t="shared" si="285"/>
        <v>-</v>
      </c>
      <c r="AF678" s="245" t="str">
        <f t="shared" si="286"/>
        <v>-</v>
      </c>
      <c r="AG678" s="235">
        <f t="shared" si="287"/>
        <v>299</v>
      </c>
      <c r="AH678" s="101">
        <f>IFERROR(AG678/AG679,"-")</f>
        <v>5.5751337845648969E-3</v>
      </c>
      <c r="AI678" s="232">
        <f t="shared" si="288"/>
        <v>723674277</v>
      </c>
      <c r="AJ678" s="232">
        <f t="shared" si="288"/>
        <v>278</v>
      </c>
      <c r="AK678" s="232">
        <f t="shared" si="289"/>
        <v>2420315.3076923075</v>
      </c>
      <c r="AL678" s="232">
        <f t="shared" si="290"/>
        <v>2603144.8812949639</v>
      </c>
      <c r="AM678" s="245">
        <f t="shared" si="291"/>
        <v>0.92976588628762546</v>
      </c>
      <c r="AN678" s="235">
        <f t="shared" si="292"/>
        <v>303</v>
      </c>
      <c r="AO678" s="101">
        <f>IFERROR(AN678/AN679,"-")</f>
        <v>3.7627131272740819E-3</v>
      </c>
      <c r="AP678" s="232">
        <f t="shared" si="293"/>
        <v>841412438</v>
      </c>
      <c r="AQ678" s="232">
        <f t="shared" si="293"/>
        <v>279</v>
      </c>
      <c r="AR678" s="232">
        <f t="shared" si="294"/>
        <v>2776938.7392739272</v>
      </c>
      <c r="AS678" s="232">
        <f t="shared" si="295"/>
        <v>3015815.1899641575</v>
      </c>
      <c r="AT678" s="245">
        <f t="shared" si="296"/>
        <v>0.92079207920792083</v>
      </c>
      <c r="AU678" s="235">
        <f t="shared" si="297"/>
        <v>690</v>
      </c>
      <c r="AV678" s="101">
        <f>IFERROR(AU678/AU679,"-")</f>
        <v>7.9566420664206647E-2</v>
      </c>
      <c r="AW678" s="232">
        <f t="shared" si="298"/>
        <v>1863881579</v>
      </c>
      <c r="AX678" s="232">
        <f t="shared" si="298"/>
        <v>644</v>
      </c>
      <c r="AY678" s="232">
        <f t="shared" si="299"/>
        <v>2701277.6507246378</v>
      </c>
      <c r="AZ678" s="232">
        <f t="shared" si="300"/>
        <v>2894226.0543478262</v>
      </c>
      <c r="BA678" s="245">
        <f t="shared" si="301"/>
        <v>0.93333333333333335</v>
      </c>
      <c r="BB678" s="235">
        <f t="shared" si="302"/>
        <v>85</v>
      </c>
      <c r="BC678" s="101">
        <f>IFERROR(BB678/BB679,"-")</f>
        <v>9.7068530382450006E-4</v>
      </c>
      <c r="BD678" s="232">
        <f t="shared" si="303"/>
        <v>179121850</v>
      </c>
      <c r="BE678" s="232">
        <f t="shared" si="303"/>
        <v>76</v>
      </c>
      <c r="BF678" s="232">
        <f t="shared" si="304"/>
        <v>2107315.8823529412</v>
      </c>
      <c r="BG678" s="232">
        <f t="shared" si="305"/>
        <v>2356866.4473684211</v>
      </c>
      <c r="BH678" s="245">
        <f t="shared" si="306"/>
        <v>0.89411764705882357</v>
      </c>
    </row>
    <row r="679" spans="2:62" s="8" customFormat="1">
      <c r="B679" s="413"/>
      <c r="C679" s="414"/>
      <c r="D679" s="291" t="s">
        <v>64</v>
      </c>
      <c r="E679" s="111">
        <f t="shared" si="267"/>
        <v>14859</v>
      </c>
      <c r="F679" s="76">
        <f>IFERROR(E679/E679,"-")</f>
        <v>1</v>
      </c>
      <c r="G679" s="99">
        <f t="shared" si="268"/>
        <v>5225270134</v>
      </c>
      <c r="H679" s="99">
        <f t="shared" si="268"/>
        <v>5060</v>
      </c>
      <c r="I679" s="99">
        <f t="shared" si="269"/>
        <v>351656.91728918499</v>
      </c>
      <c r="J679" s="99">
        <f t="shared" si="270"/>
        <v>1032662.0818181818</v>
      </c>
      <c r="K679" s="87">
        <f t="shared" si="271"/>
        <v>0.34053435628238776</v>
      </c>
      <c r="L679" s="111">
        <f t="shared" si="272"/>
        <v>164248</v>
      </c>
      <c r="M679" s="76">
        <f>IFERROR(L679/L679,"-")</f>
        <v>1</v>
      </c>
      <c r="N679" s="99">
        <f t="shared" si="273"/>
        <v>19547217998</v>
      </c>
      <c r="O679" s="99">
        <f t="shared" si="273"/>
        <v>22494</v>
      </c>
      <c r="P679" s="100">
        <f t="shared" si="274"/>
        <v>119010.38672008182</v>
      </c>
      <c r="Q679" s="99">
        <f t="shared" si="275"/>
        <v>868996.97688272432</v>
      </c>
      <c r="R679" s="87">
        <f t="shared" si="276"/>
        <v>0.13695143928693196</v>
      </c>
      <c r="S679" s="111">
        <f t="shared" si="277"/>
        <v>9538</v>
      </c>
      <c r="T679" s="76">
        <f>IFERROR(S679/S679,"-")</f>
        <v>1</v>
      </c>
      <c r="U679" s="99">
        <f t="shared" si="278"/>
        <v>382671817</v>
      </c>
      <c r="V679" s="99">
        <f t="shared" si="278"/>
        <v>580</v>
      </c>
      <c r="W679" s="99">
        <f t="shared" si="279"/>
        <v>40120.760851331514</v>
      </c>
      <c r="X679" s="99">
        <f t="shared" si="280"/>
        <v>659778.99482758623</v>
      </c>
      <c r="Y679" s="87">
        <f t="shared" si="281"/>
        <v>6.0809394002935627E-2</v>
      </c>
      <c r="Z679" s="111">
        <f t="shared" si="282"/>
        <v>19519</v>
      </c>
      <c r="AA679" s="76">
        <f>IFERROR(Z679/Z679,"-")</f>
        <v>1</v>
      </c>
      <c r="AB679" s="99">
        <f t="shared" si="283"/>
        <v>426355548</v>
      </c>
      <c r="AC679" s="99">
        <f t="shared" si="283"/>
        <v>640</v>
      </c>
      <c r="AD679" s="99">
        <f t="shared" si="284"/>
        <v>21843.104052461706</v>
      </c>
      <c r="AE679" s="99">
        <f t="shared" si="285"/>
        <v>666180.54374999995</v>
      </c>
      <c r="AF679" s="87">
        <f t="shared" si="286"/>
        <v>3.2788564987960449E-2</v>
      </c>
      <c r="AG679" s="111">
        <f t="shared" si="287"/>
        <v>53631</v>
      </c>
      <c r="AH679" s="76">
        <f>IFERROR(AG679/AG679,"-")</f>
        <v>1</v>
      </c>
      <c r="AI679" s="99">
        <f t="shared" si="288"/>
        <v>9274969444</v>
      </c>
      <c r="AJ679" s="99">
        <f t="shared" si="288"/>
        <v>10886</v>
      </c>
      <c r="AK679" s="99">
        <f t="shared" si="289"/>
        <v>172940.4531707408</v>
      </c>
      <c r="AL679" s="99">
        <f t="shared" si="290"/>
        <v>852008.9513136138</v>
      </c>
      <c r="AM679" s="87">
        <f t="shared" si="291"/>
        <v>0.20297961999589789</v>
      </c>
      <c r="AN679" s="111">
        <f t="shared" si="292"/>
        <v>80527</v>
      </c>
      <c r="AO679" s="76">
        <f>IFERROR(AN679/AN679,"-")</f>
        <v>1</v>
      </c>
      <c r="AP679" s="99">
        <f t="shared" si="293"/>
        <v>7651474285</v>
      </c>
      <c r="AQ679" s="99">
        <f t="shared" si="293"/>
        <v>9401</v>
      </c>
      <c r="AR679" s="99">
        <f t="shared" si="294"/>
        <v>95017.500776137196</v>
      </c>
      <c r="AS679" s="99">
        <f t="shared" si="295"/>
        <v>813900.04095309007</v>
      </c>
      <c r="AT679" s="87">
        <f t="shared" si="296"/>
        <v>0.11674345250661269</v>
      </c>
      <c r="AU679" s="111">
        <f t="shared" si="297"/>
        <v>8672</v>
      </c>
      <c r="AV679" s="76">
        <f>IFERROR(AU679/AU679,"-")</f>
        <v>1</v>
      </c>
      <c r="AW679" s="99">
        <f t="shared" si="298"/>
        <v>13020467633</v>
      </c>
      <c r="AX679" s="99">
        <f t="shared" si="298"/>
        <v>8245</v>
      </c>
      <c r="AY679" s="99">
        <f t="shared" si="299"/>
        <v>1501437.6883071957</v>
      </c>
      <c r="AZ679" s="99">
        <f t="shared" si="300"/>
        <v>1579195.5892055791</v>
      </c>
      <c r="BA679" s="87">
        <f t="shared" si="301"/>
        <v>0.9507610701107011</v>
      </c>
      <c r="BB679" s="111">
        <f t="shared" si="302"/>
        <v>87567</v>
      </c>
      <c r="BC679" s="76">
        <f>IFERROR(BB679/BB679,"-")</f>
        <v>1</v>
      </c>
      <c r="BD679" s="99">
        <f t="shared" si="303"/>
        <v>3368111485</v>
      </c>
      <c r="BE679" s="99">
        <f t="shared" si="303"/>
        <v>4262</v>
      </c>
      <c r="BF679" s="99">
        <f t="shared" si="304"/>
        <v>38463.250825082505</v>
      </c>
      <c r="BG679" s="99">
        <f t="shared" si="305"/>
        <v>790265.48216799623</v>
      </c>
      <c r="BH679" s="234">
        <f t="shared" si="306"/>
        <v>4.8671303116470818E-2</v>
      </c>
    </row>
    <row r="680" spans="2:62">
      <c r="B680" s="86"/>
      <c r="C680" s="86"/>
      <c r="I680" s="4"/>
      <c r="J680" s="4"/>
      <c r="P680" s="4"/>
      <c r="Q680" s="86"/>
      <c r="AS680" s="4"/>
      <c r="AT680" s="4"/>
      <c r="BH680" s="4"/>
      <c r="BI680" s="4"/>
    </row>
    <row r="681" spans="2:62">
      <c r="AF681" s="4"/>
    </row>
    <row r="682" spans="2:62">
      <c r="D682" s="4"/>
      <c r="E682" s="4"/>
      <c r="AF682" s="4"/>
    </row>
    <row r="683" spans="2:62">
      <c r="AF683" s="4"/>
    </row>
    <row r="684" spans="2:62">
      <c r="AF684" s="4"/>
    </row>
    <row r="685" spans="2:62">
      <c r="AF685" s="4"/>
    </row>
  </sheetData>
  <mergeCells count="160">
    <mergeCell ref="AU3:BA3"/>
    <mergeCell ref="BB3:BH3"/>
    <mergeCell ref="B3:B4"/>
    <mergeCell ref="C3:C4"/>
    <mergeCell ref="D3:D4"/>
    <mergeCell ref="E3:K3"/>
    <mergeCell ref="L3:R3"/>
    <mergeCell ref="S3:Y3"/>
    <mergeCell ref="B95:B103"/>
    <mergeCell ref="C95:C103"/>
    <mergeCell ref="Z3:AF3"/>
    <mergeCell ref="AG3:AM3"/>
    <mergeCell ref="AN3:AT3"/>
    <mergeCell ref="B5:B13"/>
    <mergeCell ref="C5:C13"/>
    <mergeCell ref="B14:B22"/>
    <mergeCell ref="C14:C22"/>
    <mergeCell ref="B23:B31"/>
    <mergeCell ref="C23:C31"/>
    <mergeCell ref="B32:B40"/>
    <mergeCell ref="C32:C40"/>
    <mergeCell ref="B41:B49"/>
    <mergeCell ref="C41:C49"/>
    <mergeCell ref="B50:B58"/>
    <mergeCell ref="C50:C58"/>
    <mergeCell ref="B59:B67"/>
    <mergeCell ref="C59:C67"/>
    <mergeCell ref="B68:B76"/>
    <mergeCell ref="C68:C76"/>
    <mergeCell ref="B77:B85"/>
    <mergeCell ref="C77:C85"/>
    <mergeCell ref="B86:B94"/>
    <mergeCell ref="C86:C94"/>
    <mergeCell ref="B239:B247"/>
    <mergeCell ref="C239:C247"/>
    <mergeCell ref="B149:B157"/>
    <mergeCell ref="C149:C157"/>
    <mergeCell ref="B158:B166"/>
    <mergeCell ref="C158:C166"/>
    <mergeCell ref="B167:B175"/>
    <mergeCell ref="C167:C175"/>
    <mergeCell ref="B176:B184"/>
    <mergeCell ref="C176:C184"/>
    <mergeCell ref="B185:B193"/>
    <mergeCell ref="C185:C193"/>
    <mergeCell ref="B194:B202"/>
    <mergeCell ref="C194:C202"/>
    <mergeCell ref="B203:B211"/>
    <mergeCell ref="C203:C211"/>
    <mergeCell ref="B212:B220"/>
    <mergeCell ref="C212:C220"/>
    <mergeCell ref="B221:B229"/>
    <mergeCell ref="C221:C229"/>
    <mergeCell ref="B230:B238"/>
    <mergeCell ref="C230:C238"/>
    <mergeCell ref="B383:B391"/>
    <mergeCell ref="C383:C391"/>
    <mergeCell ref="B293:B301"/>
    <mergeCell ref="C293:C301"/>
    <mergeCell ref="B302:B310"/>
    <mergeCell ref="C302:C310"/>
    <mergeCell ref="B311:B319"/>
    <mergeCell ref="C311:C319"/>
    <mergeCell ref="B320:B328"/>
    <mergeCell ref="C320:C328"/>
    <mergeCell ref="B329:B337"/>
    <mergeCell ref="C329:C337"/>
    <mergeCell ref="B338:B346"/>
    <mergeCell ref="C338:C346"/>
    <mergeCell ref="B347:B355"/>
    <mergeCell ref="C347:C355"/>
    <mergeCell ref="B356:B364"/>
    <mergeCell ref="C356:C364"/>
    <mergeCell ref="B365:B373"/>
    <mergeCell ref="C365:C373"/>
    <mergeCell ref="B374:B382"/>
    <mergeCell ref="C374:C382"/>
    <mergeCell ref="B527:B535"/>
    <mergeCell ref="C527:C535"/>
    <mergeCell ref="B437:B445"/>
    <mergeCell ref="C437:C445"/>
    <mergeCell ref="B446:B454"/>
    <mergeCell ref="C446:C454"/>
    <mergeCell ref="B455:B463"/>
    <mergeCell ref="C455:C463"/>
    <mergeCell ref="B464:B472"/>
    <mergeCell ref="C464:C472"/>
    <mergeCell ref="B473:B481"/>
    <mergeCell ref="C473:C481"/>
    <mergeCell ref="B482:B490"/>
    <mergeCell ref="C482:C490"/>
    <mergeCell ref="B491:B499"/>
    <mergeCell ref="C491:C499"/>
    <mergeCell ref="B500:B508"/>
    <mergeCell ref="C500:C508"/>
    <mergeCell ref="B509:B517"/>
    <mergeCell ref="C509:C517"/>
    <mergeCell ref="B518:B526"/>
    <mergeCell ref="C518:C526"/>
    <mergeCell ref="B671:C679"/>
    <mergeCell ref="B581:B589"/>
    <mergeCell ref="C581:C589"/>
    <mergeCell ref="B590:B598"/>
    <mergeCell ref="C590:C598"/>
    <mergeCell ref="B599:B607"/>
    <mergeCell ref="C599:C607"/>
    <mergeCell ref="B608:B616"/>
    <mergeCell ref="C608:C616"/>
    <mergeCell ref="B617:B625"/>
    <mergeCell ref="C617:C625"/>
    <mergeCell ref="B626:B634"/>
    <mergeCell ref="C626:C634"/>
    <mergeCell ref="B635:B643"/>
    <mergeCell ref="C635:C643"/>
    <mergeCell ref="B644:B652"/>
    <mergeCell ref="C644:C652"/>
    <mergeCell ref="B653:B661"/>
    <mergeCell ref="C653:C661"/>
    <mergeCell ref="B662:B670"/>
    <mergeCell ref="C662:C670"/>
    <mergeCell ref="B104:B112"/>
    <mergeCell ref="C104:C112"/>
    <mergeCell ref="B113:B121"/>
    <mergeCell ref="C113:C121"/>
    <mergeCell ref="B122:B130"/>
    <mergeCell ref="C122:C130"/>
    <mergeCell ref="B131:B139"/>
    <mergeCell ref="C131:C139"/>
    <mergeCell ref="B140:B148"/>
    <mergeCell ref="C140:C148"/>
    <mergeCell ref="B248:B256"/>
    <mergeCell ref="C248:C256"/>
    <mergeCell ref="B257:B265"/>
    <mergeCell ref="C257:C265"/>
    <mergeCell ref="B266:B274"/>
    <mergeCell ref="C266:C274"/>
    <mergeCell ref="B275:B283"/>
    <mergeCell ref="C275:C283"/>
    <mergeCell ref="B284:B292"/>
    <mergeCell ref="C284:C292"/>
    <mergeCell ref="B392:B400"/>
    <mergeCell ref="C392:C400"/>
    <mergeCell ref="B401:B409"/>
    <mergeCell ref="C401:C409"/>
    <mergeCell ref="B410:B418"/>
    <mergeCell ref="C410:C418"/>
    <mergeCell ref="B419:B427"/>
    <mergeCell ref="C419:C427"/>
    <mergeCell ref="B428:B436"/>
    <mergeCell ref="C428:C436"/>
    <mergeCell ref="B536:B544"/>
    <mergeCell ref="C536:C544"/>
    <mergeCell ref="B545:B553"/>
    <mergeCell ref="C545:C553"/>
    <mergeCell ref="B554:B562"/>
    <mergeCell ref="C554:C562"/>
    <mergeCell ref="B563:B571"/>
    <mergeCell ref="C563:C571"/>
    <mergeCell ref="B572:B580"/>
    <mergeCell ref="C572:C580"/>
  </mergeCells>
  <phoneticPr fontId="3"/>
  <pageMargins left="0.70866141732283472" right="0.70866141732283472" top="0.74803149606299213" bottom="0.74803149606299213" header="0.31496062992125984" footer="0.31496062992125984"/>
  <pageSetup paperSize="8" scale="73" fitToHeight="0" pageOrder="overThenDown" orientation="landscape" r:id="rId1"/>
  <headerFooter>
    <oddHeader>&amp;R&amp;"ＭＳ 明朝,標準"&amp;12 2-12.①フレイルに係る分析(医科)</oddHeader>
  </headerFooter>
  <rowBreaks count="12" manualBreakCount="12">
    <brk id="76" max="16383" man="1"/>
    <brk id="148" max="16383" man="1"/>
    <brk id="220" max="16383" man="1"/>
    <brk id="292" max="16383" man="1"/>
    <brk id="364" max="16383" man="1"/>
    <brk id="436" max="16383" man="1"/>
    <brk id="508" max="16383" man="1"/>
    <brk id="580" max="16383" man="1"/>
    <brk id="652" max="16383" man="1"/>
    <brk id="724" max="16383" man="1"/>
    <brk id="796" max="16383" man="1"/>
    <brk id="868" max="16383" man="1"/>
  </rowBreaks>
  <colBreaks count="2" manualBreakCount="2">
    <brk id="25" max="678" man="1"/>
    <brk id="46" max="678" man="1"/>
  </colBreaks>
  <ignoredErrors>
    <ignoredError sqref="F13 F31 D49 F76 F112 F139 F166 F202 F256 F310 F355 F391 F436 F472 F526 F22 D58 D50:D57 D67 D59:D65 D66 F40 F94 F85 F103 F121 F130 F148 F157 F175 F184 F193 F211 M184 F220 F229 F238 F247 F265 F274 F283 P274:R274 F319 F301 F292 F346 F337 F328 F364 F373 F382 F400 F409 F418 F427 F445 F454 F463 F481 F490 F499 F508 F517 F535 F544 F553 F562 F571 F580 F589 F598 F607 F616 F625 F634 F643 F652 F661 F670:F679 AO454 AO202 BF391:BH391 BF373:BH373 BF382:BH382 BC481 BC490 BC499 BF571:BH571 M166 M175 AR175:AT175 AO184 P184:R184 M274 I274:K274 M670:M679 P670:R670 I13:K13 M13 P13:R13 T13 W13:Y13 AA13 AD13:AF13 AH13 AK13:AM13 AO13 AR13:AT13 AV13 AY13:BA13 BC13 BF13:BH13 I22:K22 M22 P22:R22 T22 W22:Y22 AA22 AD22:AF22 AH22 AK22:AM22 AO22 AR22:AT22 AV22 AY22:BA22 BC22 BF22:BH22 I31:K31 M31 P31:R31 T31 W31:Y31 AA31 AD31:AF31 AH31 AK31:AM31 AO31 AR31:AT31 AV31 AY31:BA31 BC31 I40:K40 M40 P40:R40 T40 W40:Y40 AA40 AD40:AF40 AH40 AK40:AM40 AO40 AR40:AT40 AV40 AY40:BA40 BC40 F49 I49:K49 M49 P49:R49 T49 W49:Y49 AA49 AD49:AF49 AH49 AK49:AM49 AO49 AR49:AT49 AV49 AY49:BA49 BC49 F58 I58:K58 M58 P58:R58 T58 W58:Y58 AA58 AD58:AF58 AH58 AK58:AM58 AO58 AR58:AT58 AV58 AY58:BA58 BC58 F67 I67:K67 M67 P67:R67 T67 W67:Y67 AA67 AD67:AF67 AH67 AK67:AM67 AO67 AR67:AT67 AV67 AY67:BA67 BC67 I76:K76 M76 P76:R76 T76 W76:Y76 AA76 AD76:AF76 AH76 AK76:AM76 AO76 AR76:AT76 AV76 AY76:BA76 BC76 BF76:BH76 I85:K85 M85 P85:R85 T85 W85:Y85 AA85 AD85:AF85 AH85 AK85:AM85 AO85 AR85:AT85 AV85 AY85:BA85 BC85 BF85:BH85 I94:K94 M94 P94:R94 T94 W94:Y94 AA94 AD94:AF94 AH94 AK94:AM94 AO94 AR94:AT94 AV94 AY94:BA94 BC94 BF94:BH94 I103:K103 M103 P103:R103 T103 W103:Y103 AA103 AD103:AF103 AH103 AK103:AM103 AO103 AR103:AT103 AV103 AY103:BA103 BC103 BF103:BH103 I112:K112 M112 P112:R112 T112 W112:Y112 AA112 AD112:AF112 AH112 AK112:AM112 AO112 AR112:AT112 AV112 AY112:BA112 BC112 BF112:BH112 I121:K121 M121 P121:R121 T121 W121:Y121 AA121 AD121:AF121 AH121 AK121:AM121 AO121 AR121:AT121 AV121 AY121:BA121 BC121 BF121:BH121 I130:K130 M130 P130:R130 T130 W130:Y130 AA130 AD130:AF130 AH130 AK130:AM130 AO130 AR130:AT130 AV130 AY130:BA130 BC130 BF130:BH130 I139:K139 M139 P139:R139 T139 W139:Y139 AA139 AD139:AF139 AH139 AK139:AM139 AO139 AR139:AT139 AV139 AY139:BA139 BC139 BF139:BH139 I148:K148 M148 P148:R148 T148 W148:Y148 AA148 AD148:AF148 AH148 AK148:AM148 AO148 AR148:AT148 AV148 AY148:BA148 BC148 BF148:BH148 I157:K157 M157 P157:R157 T157 W157:Y157 AA157 AD157:AF157 AH157 AK157:AM157 AO157 AR157:AT157 AV157 AY157:BA157 BC157 BF157:BH157 I166:K166 P166:R166 T166 W166:Y166 AA166 AD166:AF166 AH166 AK166:AM166 AO166 AR166:AT166 AV166 AY166:BA166 BC166 BF166:BH166 I175:K175 P175:R175 T175 W175:Y175 AA175 AD175:AF175 AH175 AK175:AM175 AV175 AY175:BA175 BC175 BF175:BH175 I184:K184 T184 W184:Y184 AA184 AD184:AF184 AH184 AK184:AM184 AR184:AT184 AV184 AY184:BA184 BC184 BF184:BH184 I193:K193 M193 P193:R193 T193 W193:Y193 AA193 AD193:AF193 AH193 AK193:AM193 AO193 AR193:AT193 AV193 AY193:BA193 BC193 BF193:BH193 I202:K202 M202 P202:R202 T202 W202:Y202 AA202 AD202:AF202 AH202 AK202:AM202 AR202:AT202 AV202 AY202:BA202 BC202 BF202:BH202 I211:K211 M211 P211:R211 T211 W211:Y211 AA211 AD211:AF211 AH211 AK211:AM211 AO211 AR211:AT211 AV211 AY211:BA211 BC211 BF211:BH211 I220:K220 M220 P220:R220 T220 W220:Y220 AA220 AD220:AF220 AH220 AK220:AM220 AO220 AR220:AT220 AV220 AY220:BA220 BC220 BF220:BH220 I229:K229 M229 P229:R229 T229 W229:Y229 AA229 AD229:AF229 AH229 AK229:AM229 AO229 AR229:AT229 AV229 AY229:BA229 BC229 BF229:BH229 I238:K238 M238 P238:R238 T238 W238:Y238 AA238 AD238:AF238 AH238 AK238:AM238 AO238 AR238:AT238 AV238 AY238:BA238 BC238 BF238:BH238 I247:K247 M247 P247:R247 T247 W247:Y247 AA247 AD247:AF247 AH247 AK247:AM247 AO247 AR247:AT247 AV247 AY247:BA247 BC247 BF247:BH247 I256:K256 M256 P256:R256 T256 W256:Y256 AA256 AD256:AF256 AH256 AK256:AM256 AO256 AR256:AT256 AV256 AY256:BA256 BC256 BF256:BH256 I265:K265 M265 P265:R265 T265 W265:Y265 AA265 AD265:AF265 AH265 AK265:AM265 AO265 AR265:AT265 AV265 AY265:BA265 BC265 BF265:BH265 T274 W274:Y274 AA274 AD274:AF274 AH274 AK274:AM274 AO274 AR274:AT274 AV274 AY274:BA274 BC274 BF274:BH274 I283:K283 M283 P283:R283 T283 W283:Y283 AA283 AD283:AF283 AH283 AK283:AM283 AO283 AR283:AT283 AV283 AY283:BA283 BC283 BF283:BH283 I292:K292 M292 P292:R292 T292 W292:Y292 AA292 AD292:AF292 AH292 AK292:AM292 AO292 AR292:AT292 AV292 AY292:BA292 BC292 BF292:BH292 I301:K301 M301 P301:R301 T301 W301:Y301 AA301 AD301:AF301 AH301 AK301:AM301 AO301 AR301:AT301 AV301 AY301:BA301 BC301 BF301:BH301 I310:K310 M310 P310:R310 T310 W310:Y310 AA310 AD310:AF310 AH310 AK310:AM310 AO310 AR310:AT310 AV310 AY310:BA310 BC310 BF310:BH310 I319:K319 M319 P319:R319 T319 W319:Y319 AA319 AD319:AF319 AH319 AK319:AM319 AO319 AR319:AT319 AV319 AY319:BA319 BC319 BF319:BH319 I328:K328 M328 P328:R328 T328 W328:Y328 AA328 AD328:AF328 AH328 AK328:AM328 AO328 AR328:AT328 AV328 AY328:BA328 BC328 BF328:BH328 I337:K337 M337 P337:R337 T337 W337:Y337 AA337 AD337:AF337 AH337 AK337:AM337 AO337 AR337:AT337 AV337 AY337:BA337 BC337 BF337:BH337 I346:K346 M346 P346:R346 T346 W346:Y346 AA346 AD346:AF346 AH346 AK346:AM346 AO346 AR346:AT346 AV346 AY346:BA346 BC346 BF346:BH346 I355:K355 M355 P355:R355 T355 W355:Y355 AA355 AD355:AF355 AH355 AK355:AM355 AO355 AR355:AT355 AV355 AY355:BA355 BC355 BF355:BH355 I364:K364 M364 P364:R364 T364 W364:Y364 AA364 AD364:AF364 AH364 AK364:AM364 AO364 AR364:AT364 AV364 AY364:BA364 BC364 BF364:BH364 I373:K373 M373 P373:R373 T373 W373:Y373 AA373 AD373:AF373 AH373 AK373:AM373 AO373 AR373:AT373 AV373 AY373:BA373 BC373 I382:K382 M382 P382:R382 T382 W382:Y382 AA382 AD382:AF382 AH382 AK382:AM382 AO382 AR382:AT382 AV382 AY382:BA382 BC382 I391:K391 M391 P391:R391 T391 W391:Y391 AA391 AD391:AF391 AH391 AK391:AM391 AO391 AR391:AT391 AV391 AY391:BA391 BC391 I400:K400 M400 P400:R400 T400 W400:Y400 AA400 AD400:AF400 AH400 AK400:AM400 AO400 AR400:AT400 AV400 AY400:BA400 BC400 BF400:BH400 I409:K409 M409 P409:R409 T409 W409:Y409 AA409 AD409:AF409 AH409 AK409:AM409 AO409 AR409:AT409 AV409 AY409:BA409 BC409 BF409:BH409 I418:K418 M418 P418:R418 T418 W418:Y418 AA418 AD418:AF418 AH418 AK418:AM418 AO418 AR418:AT418 AV418 AY418:BA418 BC418 BF418:BH418 I427:K427 M427 P427:R427 T427 W427:Y427 AA427 AD427:AF427 AH427 AK427:AM427 AO427 AR427:AT427 AV427 AY427:BA427 BC427 BF427:BH427 I436:K436 M436 P436:R436 T436 W436:Y436 AA436 AD436:AF436 AH436 AK436:AM436 AO436 AR436:AT436 AV436 AY436:BA436 BC436 BF436:BH436 I445:K445 M445 P445:R445 T445 W445:Y445 AA445 AD445:AF445 AH445 AK445:AM445 AO445 AR445:AT445 AV445 AY445:BA445 BC445 BF445:BH445 I454:K454 M454 P454:R454 T454 W454:Y454 AA454 AD454:AF454 AH454 AK454:AM454 AR454:AT454 AV454 AY454:BA454 BC454 BF454:BH454 I463:K463 M463 P463:R463 T463 W463:Y463 AA463 AD463:AF463 AH463 AK463:AM463 AO463 AR463:AT463 AV463 AY463:BA463 BC463 BF463:BH463 I472:K472 M472 P472:R472 T472 W472:Y472 AA472 AD472:AF472 AH472 AK472:AM472 AO472 AR472:AT472 AV472 AY472:BA472 BC472 BF472:BH472 I481:K481 M481 P481:R481 T481 W481:Y481 AA481 AD481:AF481 AH481 AK481:AM481 AO481 AR481:AT481 AV481 AY481:BA481 BF481:BH481 I490:K490 M490 P490:R490 T490 W490:Y490 AA490 AD490:AF490 AH490 AK490:AM490 AO490 AR490:AT490 AV490 AY490:BA490 BF490:BH490 I499:K499 M499 P499:R499 T499 W499:Y499 AA499 AD499:AF499 AH499 AK499:AM499 AO499 AR499:AT499 AV499 AY499:BA499 BF499:BH499 I508:K508 M508 P508:R508 T508 W508:Y508 AA508 AD508:AF508 AH508 AK508:AM508 AO508 AR508:AT508 AV508 AY508:BA508 BC508 BF508:BH508 I517:K517 M517 P517:R517 T517 W517:Y517 AA517 AD517:AF517 AH517 AK517:AM517 AO517 AR517:AT517 AV517 AY517:BA517 BC517 BF517:BH517 I526:K526 M526 P526:R526 T526 W526:Y526 AA526 AD526:AF526 AH526 AK526:AM526 AO526 AR526:AT526 AV526 AY526:BA526 BC526 BF526:BH526 I535:K535 M535 P535:R535 T535 W535:Y535 AA535 AD535:AF535 AH535 AK535:AM535 AO535 AR535:AT535 AV535 AY535:BA535 BC535 BF535:BH535 I544:K544 M544 P544:R544 T544 W544:Y544 AA544 AD544:AF544 AH544 AK544:AM544 AO544 AR544:AT544 AV544 AY544:BA544 BC544 BF544:BH544 I553:K553 M553 P553:R553 T553 W553:Y553 AA553 AD553:AF553 AH553 AK553:AM553 AO553 AR553:AT553 AV553 AY553:BA553 BC553 BF553:BH553 I562:K562 M562 P562:R562 T562 W562:Y562 AA562 AD562:AF562 AH562 AK562:AM562 AO562 AR562:AT562 AV562 AY562:BA562 BC562 BF562:BH562 I571:K571 M571 P571:R571 T571 W571:Y571 AA571 AD571:AF571 AH571 AK571:AM571 AO571 AR571:AT571 AV571 AY571:BA571 BC571 I580:K580 M580 P580:R580 T580 W580:Y580 AA580 AD580:AF580 AH580 AK580:AM580 AO580 AR580:AT580 AV580 AY580:BA580 BC580 BF580:BH580 I589:K589 M589 P589:R589 T589 W589:Y589 AA589 AD589:AF589 AH589 AK589:AM589 AO589 AR589:AT589 AV589 AY589:BA589 BC589 BF589:BH589 I598:K598 M598 P598:R598 T598 W598:Y598 AA598 AD598:AF598 AH598 AK598:AM598 AO598 AR598:AT598 AV598 AY598:BA598 BC598 BF598:BH598 I607:K607 M607 P607:R607 T607 W607:Y607 AA607 AD607:AF607 AH607 AK607:AM607 AO607 AR607:AT607 AV607 AY607:BA607 BC607 BF607:BH607 I616:K616 M616 P616:R616 T616 W616:Y616 AA616 AD616:AF616 AH616 AK616:AM616 AO616 AR616:AT616 AV616 AY616:BA616 BC616 BF616:BH616 I625:K625 M625 P625:R625 T625 W625:Y625 AA625 AD625:AF625 AH625 AK625:AM625 AO625 AR625:AT625 AV625 AY625:BA625 BC625 BF625:BH625 I634:K634 M634 P634:R634 T634 W634:Y634 AA634 AD634:AF634 AH634 AK634:AM634 AO634 AR634:AT634 AV634 AY634:BA634 BC634 BF634:BH634 I643:K643 M643 P643:R643 T643 W643:Y643 AA643 AD643:AF643 AH643 AK643:AM643 AO643 AR643:AT643 AV643 AY643:BA643 BC643 BF643:BH643 I652:K652 M652 P652:R652 T652 W652:Y652 AA652 AD652:AF652 AH652 AK652:AM652 AO652 AR652:AT652 AV652 AY652:BA652 BC652 BF652:BH652 I661:K661 M661 P661:R661 T661 W661:Y661 AA661 AD661:AF661 AH661 AK661:AM661 AO661 AR661:AT661 AV661 AY661:BA661 BC661 BF661:BH661 I670:K670 T670:T679 W670:Y670 AA670:AA679 AD670:AF670 AH670:AH679 AK670:AM670 AO670:AO679 AR670:AT670 AV670:AV679 AY670:BA670 BC670:BC679 BF670:BH670" formula="1"/>
    <ignoredError sqref="F5:F12 I5:K5 M5:M12 P5:R5 T5:T12 W5:Y5 AA5:AA12 AD5:AF5 AH5:AH12 AK5:AM5 AO5:AO12 AR5:AT5 AV5:AV12 AY5:BA5 BC5:BC12 BF5:BH5 I6:K6 P6:R6 W6:Y6 AD6:AF6 AK6:AM6 AR6:AT6 AY6:BA6 BF6:BH6 I7:K7 P7:R7 W7:Y7 AD7:AF7 AK7:AM7 AR7:AT7 AY7:BA7 BF7:BH7 I8:K8 P8:R8 W8:Y8 AD8:AF8 AK8:AM8 AR8:AT8 AY8:BA8 BF8:BH8 I9:K9 P9:R9 W9:Y9 AD9:AF9 AK9:AM9 AR9:AT9 AY9:BA9 BF9:BH9 I10:K10 P10:R10 W10:Y10 AD10:AF10 AK10:AM10 AR10:AT10 AY10:BA10 BF10:BH10 I11:K11 P11:R11 W11:Y11 AD11:AF11 AK11:AM11 AR11:AT11 AY11:BA11 BF11:BH11 I12:K12 P12:R12 W12:Y12 AD12:AF12 AK12:AM12 AR12:AT12 AY12:BA12 BF12:BH12 E13 E22 F23:F30 I23:K23 M23:M30 P23:R23 T23:T30 W23:Y23 AA23:AA30 AD23:AF23 AH23:AH30 AK23:AM23 AO23:AO30 AR23:AT23 AV23:AV30 AY23:BA23 BC23:BC30 BF23:BH23 I24:K24 P24:R24 W24:Y24 AD24:AF24 AK24:AM24 AR24:AT24 AY24:BA24 BF24:BH24 I25:K25 P25:R25 W25:Y25 AD25:AF25 AK25:AM25 AR25:AT25 AY25:BA25 BF25:BH25 I26:K26 P26:R26 W26:Y26 AD26:AF26 AK26:AM26 AR26:AT26 AY26:BA26 BF26:BH26 I27:K27 P27:R27 W27:Y27 AD27:AF27 AK27:AM27 AR27:AT27 AY27:BA27 BF27:BH27 I28:K28 P28:R28 W28:Y28 AD28:AF28 AK28:AM28 AR28:AT28 AY28:BA28 BF28:BH28 I29:K29 P29:R29 W29:Y29 AD29:AF29 AK29:AM29 AR29:AT29 AY29:BA29 BF29:BH29 I30:K30 P30:R30 W30:Y30 AD30:AF30 AK30:AM30 AR30:AT30 AY30:BA30 BF30:BH30 E31 BD31:BE31 BF32:BH39 E40 BD40:BE40 F41:F48 I41:K41 M41:M48 P41:R41 T41:T48 W41:Y41 AA41:AA48 AD41:AF41 AH41:AH48 AK41:AM41 AO41:AO48 AR41:AT41 AV41:AV48 AY41:BA41 BC41:BC48 BF41:BH41 I42:K42 P42:R42 W42:Y42 AD42:AF42 AK42:AM42 AR42:AT42 AY42:BA42 BF42:BH42 I43:K43 P43:R43 W43:Y43 AD43:AF43 AK43:AM43 AR43:AT43 AY43:BA43 BF43:BH43 I44:K44 P44:R44 W44:Y44 AD44:AF44 AK44:AM44 AR44:AT44 AY44:BA44 BF44:BH44 I45:K45 P45:R45 W45:Y45 AD45:AF45 AK45:AM45 AR45:AT45 AY45:BA45 BF45:BH45 I46:K46 P46:R46 W46:Y46 AD46:AF46 AK46:AM46 AR46:AT46 AY46:BA46 BF46:BH46 I47:K47 P47:R47 W47:Y47 AD47:AF47 AK47:AM47 AR47:AT47 AY47:BA47 BF47:BH47 I48:K48 P48:R48 W48:Y48 AD48:AF48 AK48:AM48 AR48:AT48 AY48:BA48 BF48:BH48 BD49:BE49 BF50:BH57 BD58:BE58 BF59:BH66 BD67:BE67 F68:F75 I68:K68 M68:M75 P68:R68 T68:T75 W68:Y68 AA68:AA75 AD68:AF68 AH68:AH75 AK68:AM68 AO68:AO75 AR68:AT68 AV68:AV75 AY68:BA68 BC68:BC75 BF68:BH68 I69:K69 P69:R69 W69:Y69 AD69:AF69 AK69:AM69 AR69:AT69 AY69:BA69 BF69:BH69 I70:K70 P70:R70 W70:Y70 AD70:AF70 AK70:AM70 AR70:AT70 AY70:BA70 BF70:BH70 I71:K71 P71:R71 W71:Y71 AD71:AF71 AK71:AM71 AR71:AT71 AY71:BA71 BF71:BH71 I72:K72 P72:R72 W72:Y72 AD72:AF72 AK72:AM72 AR72:AT72 AY72:BA72 BF72:BH72 I73:K73 P73:R73 W73:Y73 AD73:AF73 AK73:AM73 AR73:AT73 AY73:BA73 BF73:BH73 I74:K74 P74:R74 W74:Y74 AD74:AF74 AK74:AM74 AR74:AT74 AY74:BA74 BF74:BH74 I75:K75 P75:R75 W75:Y75 AD75:AF75 AK75:AM75 AR75:AT75 AY75:BA75 BF75:BH75 E76 E85 E94 E103 F106:F111 I106:K106 M106:M111 P106:R106 T106:T111 W106:Y106 AA106:AA111 AD106:AF106 AH106:AH111 AK106:AM106 AO106:AO111 AR106:AT106 AV106:AV111 AY106:BA106 BC106:BC111 BF106:BH106 I107:K107 P107:R107 W107:Y107 AD107:AF107 AK107:AM107 AR107:AT107 AY107:BA107 BF107:BH107 I108:K108 P108:R108 W108:Y108 AD108:AF108 AK108:AM108 AR108:AT108 AY108:BA108 BF108:BH108 I109:K109 P109:R109 W109:Y109 AD109:AF109 AK109:AM109 AR109:AT109 AY109:BA109 BF109:BH109 I110:K110 P110:R110 W110:Y110 AD110:AF110 AK110:AM110 AR110:AT110 AY110:BA110 BF110:BH110 I111:K111 P111:R111 W111:Y111 AD111:AF111 AK111:AM111 AR111:AT111 AY111:BA111 BF111:BH111 E112 E121 E130 F132:F138 I132:K132 M132:M138 P132:R132 T132:T138 W132:Y132 AA132:AA138 AD132:AF132 AH132:AH138 AK132:AM132 AO132:AO138 AR132:AT132 AV132:AV138 AY132:BA132 BC132:BC138 BF132:BH132 I133:K133 P133:R133 W133:Y133 AD133:AF133 AK133:AM133 AR133:AT133 AY133:BA133 BF133:BH133 I134:K134 P134:R134 W134:Y134 AD134:AF134 AK134:AM134 AR134:AT134 AY134:BA134 BF134:BH134 I135:K135 P135:R135 W135:Y135 AD135:AF135 AK135:AM135 AR135:AT135 AY135:BA135 BF135:BH135 I136:K136 P136:R136 W136:Y136 AD136:AF136 AK136:AM136 AR136:AT136 AY136:BA136 BF136:BH136 I137:K137 P137:R137 W137:Y137 AD137:AF137 AK137:AM137 AR137:AT137 AY137:BA137 BF137:BH137 I138:K138 P138:R138 W138:Y138 AD138:AF138 AK138:AM138 AR138:AT138 AY138:BA138 BF138:BH138 E139 E148 E157 M158:M165 F159:F165 I159:K159 P159:R159 T159:T165 W159:Y159 AA159:AA165 AD159:AF159 AH159:AH165 AK159:AM159 AO159:AO165 AR159:AT159 AV159:AV165 AY159:BA159 BC159:BC165 BF159:BH159 I160:K160 P160:R160 W160:Y160 AD160:AF160 AK160:AM160 AR160:AT160 AY160:BA160 BF160:BH160 I161:K161 P161:R161 W161:Y161 AD161:AF161 AK161:AM161 AR161:AT161 AY161:BA161 BF161:BH161 I162:K162 P162:R162 W162:Y162 AD162:AF162 AK162:AM162 AR162:AT162 AY162:BA162 BF162:BH162 I163:K163 P163:R163 W163:Y163 AD163:AF163 AK163:AM163 AR163:AT163 AY163:BA163 BF163:BH163 I164:K164 P164:R164 W164:Y164 AD164:AF164 AK164:AM164 AR164:AT164 AY164:BA164 BF164:BH164 I165:K165 P165:R165 W165:Y165 AD165:AF165 AK165:AM165 AR165:AT165 AY165:BA165 BF165:BH165 E166 M167:M174 AO167:AO174 E175 M176:M183 AO176:AO183 E184 AO185:AO192 E193 F194:F201 I194:K194 M194:M201 P194:R194 T194:T201 W194:Y194 AA194:AA201 AD194:AF194 AH194:AH201 AK194:AM194 AO194:AO201 AR194:AT194 AV194:AV201 AY194:BA194 BC194:BC201 BF194:BH194 I195:K195 P195:R195 W195:Y195 AD195:AF195 AK195:AM195 AR195:AT195 AY195:BA195 BF195:BH195 I196:K196 P196:R196 W196:Y196 AD196:AF196 AK196:AM196 AR196:AT196 AY196:BA196 BF196:BH196 I197:K197 P197:R197 W197:Y197 AD197:AF197 AK197:AM197 AR197:AT197 AY197:BA197 BF197:BH197 I198:K198 P198:R198 W198:Y198 AD198:AF198 AK198:AM198 AR198:AT198 AY198:BA198 BF198:BH198 I199:K199 P199:R199 W199:Y199 AD199:AF199 AK199:AM199 AR199:AT199 AY199:BA199 BF199:BH199 I200:K200 P200:R200 W200:Y200 AD200:AF200 AK200:AM200 AR200:AT200 AY200:BA200 BF200:BH200 I201:K201 P201:R201 W201:Y201 AD201:AF201 AK201:AM201 AR201:AT201 AY201:BA201 BF201:BH201 E202 AN202 E211 E220 E229 E238 E247 F254:F255 I254:K254 M254:M255 P254:R254 T254:T255 W254:Y254 AA254:AA255 AD254:AF254 AH254:AH255 AK254:AM254 AO254:AO255 AR254:AT254 AV254:AV255 AY254:BA254 BC254:BC255 BF254:BH254 I255:K255 P255:R255 W255:Y255 AD255:AF255 AK255:AM255 AR255:AT255 AY255:BA255 BF255:BH255 E256 E265 E274 G274 L274 N274:O274 E283 E292 E301 F303:F309 I303:K303 M303:M309 P303:R303 T303:T309 W303:Y303 AA303:AA309 AD303:AF303 AH303:AH309 AK303:AM303 AO303:AO309 AR303:AT303 AV303:AV309 AY303:BA303 BC303:BC309 BF303:BH303 I304:K304 P304:R304 W304:Y304 AD304:AF304 AK304:AM304 AR304:AT304 AY304:BA304 BF304:BH304 I305:K305 P305:R305 W305:Y305 AD305:AF305 AK305:AM305 AR305:AT305 AY305:BA305 BF305:BH305 I306:K306 P306:R306 W306:Y306 AD306:AF306 AK306:AM306 AR306:AT306 AY306:BA306 BF306:BH306 I307:K307 P307:R307 W307:Y307 AD307:AF307 AK307:AM307 AR307:AT307 AY307:BA307 BF307:BH307 I308:K308 P308:R308 W308:Y308 AD308:AF308 AK308:AM308 AR308:AT308 AY308:BA308 BF308:BH308 I309:K309 P309:R309 W309:Y309 AD309:AF309 AK309:AM309 AR309:AT309 AY309:BA309 BF309:BH309 E310 E319 E328 E337 E346 F349:F354 I349:K349 M349:M354 P349:R349 T349:T354 W349:Y349 AA349:AA354 AD349:AF349 AH349:AH354 AK349:AM349 AO349:AO354 AR349:AT349 AV349:AV354 AY349:BA349 BC349:BC354 BF349:BH349 I350:K350 P350:R350 W350:Y350 AD350:AF350 AK350:AM350 AR350:AT350 AY350:BA350 BF350:BH350 I351:K351 P351:R351 W351:Y351 AD351:AF351 AK351:AM351 AR351:AT351 AY351:BA351 BF351:BH351 I352:K352 P352:R352 W352:Y352 AD352:AF352 AK352:AM352 AR352:AT352 AY352:BA352 BF352:BH352 I353:K353 P353:R353 W353:Y353 AD353:AF353 AK353:AM353 AR353:AT353 AY353:BA353 BF353:BH353 I354:K354 P354:R354 W354:Y354 AD354:AF354 AK354:AM354 AR354:AT354 AY354:BA354 BF354:BH354 E355 E364 E373 BD373:BE373 E382 BD382:BE382 F384:F390 I384:K384 M384:M390 P384:R384 T384:T390 W384:Y384 AA384:AA390 AD384:AF384 AH384:AH390 AK384:AM384 AO384:AO390 AR384:AT384 AV384:AV390 AY384:BA384 BC384:BC390 BF384:BH384 I385:K385 P385:R385 W385:Y385 AD385:AF385 AK385:AM385 AR385:AT385 AY385:BA385 BF385:BH385 I386:K386 P386:R386 W386:Y386 AD386:AF386 AK386:AM386 AR386:AT386 AY386:BA386 BF386:BH386 I387:K387 P387:R387 W387:Y387 AD387:AF387 AK387:AM387 AR387:AT387 AY387:BA387 BF387:BH387 I388:K388 P388:R388 W388:Y388 AD388:AF388 AK388:AM388 AR388:AT388 AY388:BA388 BF388:BH388 I389:K389 P389:R389 W389:Y389 AD389:AF389 AK389:AM389 AR389:AT389 AY389:BA389 BF389:BH389 I390:K390 P390:R390 W390:Y390 AD390:AF390 AK390:AM390 AR390:AT390 AY390:BA390 BF390:BH390 E391 BD391:BE391 E400 E409 E418 E427 F431:F435 I431:K431 M431:M435 P431:R431 T431:T435 W431:Y431 AA431:AA435 AD431:AF431 AH431:AH435 AK431:AM431 AO431:AO435 AR431:AT431 AV431:AV435 AY431:BA431 BC431:BC435 BF431:BH431 I432:K432 P432:R432 W432:Y432 AD432:AF432 AK432:AM432 AR432:AT432 AY432:BA432 BF432:BH432 I433:K433 P433:R433 W433:Y433 AD433:AF433 AK433:AM433 AR433:AT433 AY433:BA433 BF433:BH433 I434:K434 P434:R434 W434:Y434 AD434:AF434 AK434:AM434 AR434:AT434 AY434:BA434 BF434:BH434 I435:K435 P435:R435 W435:Y435 AD435:AF435 AK435:AM435 AR435:AT435 AY435:BA435 BF435:BH435 E436 E445 E454 AN454 E463 F468:F471 I468:K468 M468:M471 P468:R468 T468:T471 W468:Y468 AA468:AA471 AD468:AF468 AH468:AH471 AK468:AM468 AO468:AO471 AR468:AT468 AV468:AV471 AY468:BA468 BC468:BC471 BF468:BH468 I469:K469 P469:R469 W469:Y469 AD469:AF469 AK469:AM469 AR469:AT469 AY469:BA469 BF469:BH469 I470:K470 P470:R470 W470:Y470 AD470:AF470 AK470:AM470 AR470:AT470 AY470:BA470 BF470:BH470 I471:K471 P471:R471 W471:Y471 AD471:AF471 AK471:AM471 AR471:AT471 AY471:BA471 BF471:BH471 E472 E481 BB481 E490 BB490 E499 BB499 E508 E517 F522:F525 I522:K522 M522:M525 P522:R522 T522:T525 W522:Y522 AA522:AA525 AD522:AF522 AH522:AH525 AK522:AM522 AO522:AO525 AR522:AT522 AV522:AV525 AY522:BA522 BC522:BC525 BF522:BH522 I523:K523 P523:R523 W523:Y523 AD523:AF523 AK523:AM523 AR523:AT523 AY523:BA523 BF523:BH523 I524:K524 P524:R524 W524:Y524 AD524:AF524 AK524:AM524 AR524:AT524 AY524:BA524 BF524:BH524 I525:K525 P525:R525 W525:Y525 AD525:AF525 AK525:AM525 AR525:AT525 AY525:BA525 BF525:BH525 E526 E535 E544 E553 E562 E571 BD571:BE571 E580 E589 E598 E607 E616 E625 E634 E643 E652 E661 E670 L670 N670:O670" emptyCellReference="1"/>
    <ignoredError sqref="G13:H13 L13 N13:O13 S13 U13:V13 Z13 AB13:AC13 AG13 AI13:AJ13 AN13 AP13:AQ13 AU13 AW13:AX13 BB13 BD13:BE13 F14:F21 I14:K14 M14:M21 P14:R14 T14:T21 W14:Y14 AA14:AA21 AD14:AF14 AH14:AH21 AK14:AM14 AO14:AO21 AR14:AT14 AV14:AV21 AY14:BA14 BC14:BC21 BF14:BH14 I15:K15 P15:R15 W15:Y15 AD15:AF15 AK15:AM15 AR15:AT15 AY15:BA15 BF15:BH15 I16:K16 P16:R16 W16:Y16 AD16:AF16 AK16:AM16 AR16:AT16 AY16:BA16 BF16:BH16 I17:K17 P17:R17 W17:Y17 AD17:AF17 AK17:AM17 AR17:AT17 AY17:BA17 BF17:BH17 I18:K18 P18:R18 W18:Y18 AD18:AF18 AK18:AM18 AR18:AT18 AY18:BA18 BF18:BH18 I19:K19 P19:R19 W19:Y19 AD19:AF19 AK19:AM19 AR19:AT19 AY19:BA19 BF19:BH19 I20:K20 P20:R20 W20:Y20 AD20:AF20 AK20:AM20 AR20:AT20 AY20:BA20 BF20:BH20 I21:K21 P21:R21 W21:Y21 AD21:AF21 AK21:AM21 AR21:AT21 AY21:BA21 BF21:BH21 G22:H22 L22 N22:O22 S22 U22:V22 Z22 AB22:AC22 AG22 AI22:AJ22 AN22 AP22:AQ22 AU22 AW22:AX22 BB22 BD22:BE22 G31:H31 L31 N31:O31 S31 U31:V31 Z31 AB31:AC31 AG31 AI31:AJ31 AN31 AP31:AQ31 AU31 AW31:AX31 BB31 F32:F39 I32:K32 M32:M39 P32:R32 T32:T39 W32:Y32 AA32:AA39 AD32:AF32 AH32:AH39 AK32:AM32 AO32:AO39 AR32:AT32 AV32:AV39 AY32:BA32 BC32:BC39 I33:K33 P33:R33 W33:Y33 AD33:AF33 AK33:AM33 AR33:AT33 AY33:BA33 I34:K34 P34:R34 W34:Y34 AD34:AF34 AK34:AM34 AR34:AT34 AY34:BA34 I35:K35 P35:R35 W35:Y35 AD35:AF35 AK35:AM35 AR35:AT35 AY35:BA35 I36:K36 P36:R36 W36:Y36 AD36:AF36 AK36:AM36 AR36:AT36 AY36:BA36 I37:K37 P37:R37 W37:Y37 AD37:AF37 AK37:AM37 AR37:AT37 AY37:BA37 I38:K38 P38:R38 W38:Y38 AD38:AF38 AK38:AM38 AR38:AT38 AY38:BA38 I39:K39 P39:R39 W39:Y39 AD39:AF39 AK39:AM39 AR39:AT39 AY39:BA39 G40:H40 L40 N40:O40 S40 U40:V40 Z40 AB40:AC40 AG40 AI40:AJ40 AN40 AP40:AQ40 AU40 AW40:AX40 BB40 E49 G49:H49 L49 N49:O49 S49 U49:V49 Z49 AB49:AC49 AG49 AI49:AJ49 AN49 AP49:AQ49 AU49 AW49:AX49 BB49 F50:F57 I50:K50 M50:M57 P50:R50 T50:T57 W50:Y50 AA50:AA57 AD50:AF50 AH50:AH57 AK50:AM50 AO50:AO57 AR50:AT50 AV50:AV57 AY50:BA50 BC50:BC57 I51:K51 P51:R51 W51:Y51 AD51:AF51 AK51:AM51 AR51:AT51 AY51:BA51 I52:K52 P52:R52 W52:Y52 AD52:AF52 AK52:AM52 AR52:AT52 AY52:BA52 I53:K53 P53:R53 W53:Y53 AD53:AF53 AK53:AM53 AR53:AT53 AY53:BA53 I54:K54 P54:R54 W54:Y54 AD54:AF54 AK54:AM54 AR54:AT54 AY54:BA54 I55:K55 P55:R55 W55:Y55 AD55:AF55 AK55:AM55 AR55:AT55 AY55:BA55 I56:K56 P56:R56 W56:Y56 AD56:AF56 AK56:AM56 AR56:AT56 AY56:BA56 I57:K57 P57:R57 W57:Y57 AD57:AF57 AK57:AM57 AR57:AT57 AY57:BA57 E58 G58:H58 L58 N58:O58 S58 U58:V58 Z58 AB58:AC58 AG58 AI58:AJ58 AN58 AP58:AQ58 AU58 AW58:AX58 BB58 F59:F66 I59:K59 M59:M66 P59:R59 T59:T66 W59:Y59 AA59:AA66 AD59:AF59 AH59:AH66 AK59:AM59 AO59:AO66 AR59:AT59 AV59:AV66 AY59:BA59 BC59:BC66 I60:K60 P60:R60 W60:Y60 AD60:AF60 AK60:AM60 AR60:AT60 AY60:BA60 I61:K61 P61:R61 W61:Y61 AD61:AF61 AK61:AM61 AR61:AT61 AY61:BA61 I62:K62 P62:R62 W62:Y62 AD62:AF62 AK62:AM62 AR62:AT62 AY62:BA62 I63:K63 P63:R63 W63:Y63 AD63:AF63 AK63:AM63 AR63:AT63 AY63:BA63 I64:K64 P64:R64 W64:Y64 AD64:AF64 AK64:AM64 AR64:AT64 AY64:BA64 I65:K65 P65:R65 W65:Y65 AD65:AF65 AK65:AM65 AR65:AT65 AY65:BA65 I66:K66 P66:R66 W66:Y66 AD66:AF66 AK66:AM66 AR66:AT66 AY66:BA66 E67 G67:H67 L67 N67:O67 S67 U67:V67 Z67 AB67:AC67 AG67 AI67:AJ67 AN67 AP67:AQ67 AU67 AW67:AX67 BB67 G76:H76 L76 N76:O76 S76 U76:V76 Z76 AB76:AC76 AG76 AI76:AJ76 AN76 AP76:AQ76 AU76 AW76:AX76 BB76 BD76:BE76 F77:F84 I77:K77 M77:M84 P77:R77 T77:T84 W77:Y77 AA77:AA84 AD77:AF77 AH77:AH84 AK77:AM77 AO77:AO84 AR77:AT77 AV77:AV84 AY77:BA77 BC77:BC84 BF77:BH77 I78:K78 P78:R78 W78:Y78 AD78:AF78 AK78:AM78 AR78:AT78 AY78:BA78 BF78:BH78 I79:K79 P79:R79 W79:Y79 AD79:AF79 AK79:AM79 AR79:AT79 AY79:BA79 BF79:BH79 I80:K80 P80:R80 W80:Y80 AD80:AF80 AK80:AM80 AR80:AT80 AY80:BA80 BF80:BH80 I81:K81 P81:R81 W81:Y81 AD81:AF81 AK81:AM81 AR81:AT81 AY81:BA81 BF81:BH81 I82:K82 P82:R82 W82:Y82 AD82:AF82 AK82:AM82 AR82:AT82 AY82:BA82 BF82:BH82 I83:K83 P83:R83 W83:Y83 AD83:AF83 AK83:AM83 AR83:AT83 AY83:BA83 BF83:BH83 I84:K84 P84:R84 W84:Y84 AD84:AF84 AK84:AM84 AR84:AT84 AY84:BA84 BF84:BH84 G85:H85 L85 N85:O85 S85 U85:V85 Z85 AB85:AC85 AG85 AI85:AJ85 AN85 AP85:AQ85 AU85 AW85:AX85 BB85 BD85:BE85 F86:F93 I86:K86 M86:M93 P86:R86 T86:T93 W86:Y86 AA86:AA93 AD86:AF86 AH86:AH93 AK86:AM86 AO86:AO93 AR86:AT86 AV86:AV93 AY86:BA86 BC86:BC93 BF86:BH86 I87:K87 P87:R87 W87:Y87 AD87:AF87 AK87:AM87 AR87:AT87 AY87:BA87 BF87:BH87 I88:K88 P88:R88 W88:Y88 AD88:AF88 AK88:AM88 AR88:AT88 AY88:BA88 BF88:BH88 I89:K89 P89:R89 W89:Y89 AD89:AF89 AK89:AM89 AR89:AT89 AY89:BA89 BF89:BH89 I90:K90 P90:R90 W90:Y90 AD90:AF90 AK90:AM90 AR90:AT90 AY90:BA90 BF90:BH90 I91:K91 P91:R91 W91:Y91 AD91:AF91 AK91:AM91 AR91:AT91 AY91:BA91 BF91:BH91 I92:K92 P92:R92 W92:Y92 AD92:AF92 AK92:AM92 AR92:AT92 AY92:BA92 BF92:BH92 I93:K93 P93:R93 W93:Y93 AD93:AF93 AK93:AM93 AR93:AT93 AY93:BA93 BF93:BH93 G94:H94 L94 N94:O94 S94 U94:V94 Z94 AB94:AC94 AG94 AI94:AJ94 AN94 AP94:AQ94 AU94 AW94:AX94 BB94 BD94:BE94 F95:F102 I95:K95 M95:M102 P95:R95 T95:T102 W95:Y95 AA95:AA102 AD95:AF95 AH95:AH102 AK95:AM95 AO95:AO102 AR95:AT95 AV95:AV102 AY95:BA95 BC95:BC102 BF95:BH95 I96:K96 P96:R96 W96:Y96 AD96:AF96 AK96:AM96 AR96:AT96 AY96:BA96 BF96:BH96 I97:K97 P97:R97 W97:Y97 AD97:AF97 AK97:AM97 AR97:AT97 AY97:BA97 BF97:BH97 I98:K98 P98:R98 W98:Y98 AD98:AF98 AK98:AM98 AR98:AT98 AY98:BA98 BF98:BH98 I99:K99 P99:R99 W99:Y99 AD99:AF99 AK99:AM99 AR99:AT99 AY99:BA99 BF99:BH99 I100:K100 P100:R100 W100:Y100 AD100:AF100 AK100:AM100 AR100:AT100 AY100:BA100 BF100:BH100 I101:K101 P101:R101 W101:Y101 AD101:AF101 AK101:AM101 AR101:AT101 AY101:BA101 BF101:BH101 I102:K102 P102:R102 W102:Y102 AD102:AF102 AK102:AM102 AR102:AT102 AY102:BA102 BF102:BH102 G103:H103 L103 N103:O103 S103 U103:V103 Z103 AB103:AC103 AG103 AI103:AJ103 AN103 AP103:AQ103 AU103 AW103:AX103 BB103 BD103:BE103 F104:F105 I104:K104 M104:M105 P104:R104 T104:T105 W104:Y104 AA104:AA105 AD104:AF104 AH104:AH105 AK104:AM104 AO104:AO105 AR104:AT104 AV104:AV105 AY104:BA104 BC104:BC105 BF104:BH104 I105:K105 P105:R105 W105:Y105 AD105:AF105 AK105:AM105 AR105:AT105 AY105:BA105 BF105:BH105 G112:H112 L112 N112:O112 S112 U112:V112 Z112 AB112:AC112 AG112 AI112:AJ112 AN112 AP112:AQ112 AU112 AW112:AX112 BB112 BD112:BE112 F113:F120 I113:K113 M113:M120 P113:R113 T113:T120 W113:Y113 AA113:AA120 AD113:AF113 AH113:AH120 AK113:AM113 AO113:AO120 AR113:AT113 AV113:AV120 AY113:BA113 BC113:BC120 BF113:BH113 I114:K114 P114:R114 W114:Y114 AD114:AF114 AK114:AM114 AR114:AT114 AY114:BA114 BF114:BH114 I115:K115 P115:R115 W115:Y115 AD115:AF115 AK115:AM115 AR115:AT115 AY115:BA115 BF115:BH115 I116:K116 P116:R116 W116:Y116 AD116:AF116 AK116:AM116 AR116:AT116 AY116:BA116 BF116:BH116 I117:K117 P117:R117 W117:Y117 AD117:AF117 AK117:AM117 AR117:AT117 AY117:BA117 BF117:BH117 I118:K118 P118:R118 W118:Y118 AD118:AF118 AK118:AM118 AR118:AT118 AY118:BA118 BF118:BH118 I119:K119 P119:R119 W119:Y119 AD119:AF119 AK119:AM119 AR119:AT119 AY119:BA119 BF119:BH119 I120:K120 P120:R120 W120:Y120 AD120:AF120 AK120:AM120 AR120:AT120 AY120:BA120 BF120:BH120 G121:H121 L121 N121:O121 S121 U121:V121 Z121 AB121:AC121 AG121 AI121:AJ121 AN121 AP121:AQ121 AU121 AW121:AX121 BB121 BD121:BE121 F122:F129 I122:K122 M122:M129 P122:R122 T122:T129 W122:Y122 AA122:AA129 AD122:AF122 AH122:AH129 AK122:AM122 AO122:AO129 AR122:AT122 AV122:AV129 AY122:BA122 BC122:BC129 BF122:BH122 I123:K123 P123:R123 W123:Y123 AD123:AF123 AK123:AM123 AR123:AT123 AY123:BA123 BF123:BH123 I124:K124 P124:R124 W124:Y124 AD124:AF124 AK124:AM124 AR124:AT124 AY124:BA124 BF124:BH124 I125:K125 P125:R125 W125:Y125 AD125:AF125 AK125:AM125 AR125:AT125 AY125:BA125 BF125:BH125 I126:K126 P126:R126 W126:Y126 AD126:AF126 AK126:AM126 AR126:AT126 AY126:BA126 BF126:BH126 I127:K127 P127:R127 W127:Y127 AD127:AF127 AK127:AM127 AR127:AT127 AY127:BA127 BF127:BH127 I128:K128 P128:R128 W128:Y128 AD128:AF128 AK128:AM128 AR128:AT128 AY128:BA128 BF128:BH128 I129:K129 P129:R129 W129:Y129 AD129:AF129 AK129:AM129 AR129:AT129 AY129:BA129 BF129:BH129 G130:H130 L130 N130:O130 S130 U130:V130 Z130 AB130:AC130 AG130 AI130:AJ130 AN130 AP130:AQ130 AU130 AW130:AX130 BB130 BD130:BE130 F131 I131:K131 M131 P131:R131 T131 W131:Y131 AA131 AD131:AF131 AH131 AK131:AM131 AO131 AR131:AT131 AV131 AY131:BA131 BC131 BF131:BH131 G139:H139 L139 N139:O139 S139 U139:V139 Z139 AB139:AC139 AG139 AI139:AJ139 AN139 AP139:AQ139 AU139 AW139:AX139 BB139 BD139:BE139 F140:F147 I140:K140 M140:M147 P140:R140 T140:T147 W140:Y140 AA140:AA147 AD140:AF140 AH140:AH147 AK140:AM140 AO140:AO147 AR140:AT140 AV140:AV147 AY140:BA140 BC140:BC147 BF140:BH140 I141:K141 P141:R141 W141:Y141 AD141:AF141 AK141:AM141 AR141:AT141 AY141:BA141 BF141:BH141 I142:K142 P142:R142 W142:Y142 AD142:AF142 AK142:AM142 AR142:AT142 AY142:BA142 BF142:BH142 I143:K143 P143:R143 W143:Y143 AD143:AF143 AK143:AM143 AR143:AT143 AY143:BA143 BF143:BH143 I144:K144 P144:R144 W144:Y144 AD144:AF144 AK144:AM144 AR144:AT144 AY144:BA144 BF144:BH144 I145:K145 P145:R145 W145:Y145 AD145:AF145 AK145:AM145 AR145:AT145 AY145:BA145 BF145:BH145 I146:K146 P146:R146 W146:Y146 AD146:AF146 AK146:AM146 AR146:AT146 AY146:BA146 BF146:BH146 I147:K147 P147:R147 W147:Y147 AD147:AF147 AK147:AM147 AR147:AT147 AY147:BA147 BF147:BH147 G148:H148 L148 N148:O148 S148 U148:V148 Z148 AB148:AC148 AG148 AI148:AJ148 AN148 AP148:AQ148 AU148 AW148:AX148 BB148 BD148:BE148 F149:F156 I149:K149 M149:M156 P149:R149 T149:T156 W149:Y149 AA149:AA156 AD149:AF149 AH149:AH156 AK149:AM149 AO149:AO156 AR149:AT149 AV149:AV156 AY149:BA149 BC149:BC156 BF149:BH149 I150:K150 P150:R150 W150:Y150 AD150:AF150 AK150:AM150 AR150:AT150 AY150:BA150 BF150:BH150 I151:K151 P151:R151 W151:Y151 AD151:AF151 AK151:AM151 AR151:AT151 AY151:BA151 BF151:BH151 I152:K152 P152:R152 W152:Y152 AD152:AF152 AK152:AM152 AR152:AT152 AY152:BA152 BF152:BH152 I153:K153 P153:R153 W153:Y153 AD153:AF153 AK153:AM153 AR153:AT153 AY153:BA153 BF153:BH153 I154:K154 P154:R154 W154:Y154 AD154:AF154 AK154:AM154 AR154:AT154 AY154:BA154 BF154:BH154 I155:K155 P155:R155 W155:Y155 AD155:AF155 AK155:AM155 AR155:AT155 AY155:BA155 BF155:BH155 I156:K156 P156:R156 W156:Y156 AD156:AF156 AK156:AM156 AR156:AT156 AY156:BA156 BF156:BH156 G157:H157 L157 N157:O157 S157 U157:V157 Z157 AB157:AC157 AG157 AI157:AJ157 AN157 AP157:AQ157 AU157 AW157:AX157 BB157 BD157:BE157 F158 I158:K158 P158:R158 T158 W158:Y158 AA158 AD158:AF158 AH158 AK158:AM158 AO158 AR158:AT158 AV158 AY158:BA158 BC158 BF158:BH158 G166:H166 L166 N166:O166 S166 U166:V166 Z166 AB166:AC166 AG166 AI166:AJ166 AN166 AP166:AQ166 AU166 AW166:AX166 BB166 BD166:BE166 F167:F174 I167:K167 P167:R167 T167:T174 W167:Y167 AA167:AA174 AD167:AF167 AH167:AH174 AK167:AM167 AR167:AT167 AV167:AV174 AY167:BA167 BC167:BC174 BF167:BH167 I168:K168 P168:R168 W168:Y168 AD168:AF168 AK168:AM168 AR168:AT168 AY168:BA168 BF168:BH168 I169:K169 P169:R169 W169:Y169 AD169:AF169 AK169:AM169 AR169:AT169 AY169:BA169 BF169:BH169 I170:K170 P170:R170 W170:Y170 AD170:AF170 AK170:AM170 AR170:AT170 AY170:BA170 BF170:BH170 I171:K171 P171:R171 W171:Y171 AD171:AF171 AK171:AM171 AR171:AT171 AY171:BA171 BF171:BH171 I172:K172 P172:R172 W172:Y172 AD172:AF172 AK172:AM172 AR172:AT172 AY172:BA172 BF172:BH172 I173:K173 P173:R173 W173:Y173 AD173:AF173 AK173:AM173 AR173:AT173 AY173:BA173 BF173:BH173 I174:K174 P174:R174 W174:Y174 AD174:AF174 AK174:AM174 AR174:AT174 AY174:BA174 BF174:BH174 G175:H175 L175 N175:O175 S175 U175:V175 Z175 AB175:AC175 AG175 AI175:AJ175 AN175 AP175:AQ175 AU175 AW175:AX175 BB175 BD175:BE175 F176:F183 I176:K176 P176:R176 T176:T183 W176:Y176 AA176:AA183 AD176:AF176 AH176:AH183 AK176:AM176 AR176:AT176 AV176:AV183 AY176:BA176 BC176:BC183 BF176:BH176 I177:K177 P177:R177 W177:Y177 AD177:AF177 AK177:AM177 AR177:AT177 AY177:BA177 BF177:BH177 I178:K178 P178:R178 W178:Y178 AD178:AF178 AK178:AM178 AR178:AT178 AY178:BA178 BF178:BH178 I179:K179 P179:R179 W179:Y179 AD179:AF179 AK179:AM179 AR179:AT179 AY179:BA179 BF179:BH179 I180:K180 P180:R180 W180:Y180 AD180:AF180 AK180:AM180 AR180:AT180 AY180:BA180 BF180:BH180 I181:K181 P181:R181 W181:Y181 AD181:AF181 AK181:AM181 AR181:AT181 AY181:BA181 BF181:BH181 I182:K182 P182:R182 W182:Y182 AD182:AF182 AK182:AM182 AR182:AT182 AY182:BA182 BF182:BH182 I183:K183 P183:R183 W183:Y183 AD183:AF183 AK183:AM183 AR183:AT183 AY183:BA183 BF183:BH183 G184:H184 L184 N184:O184 S184 U184:V184 Z184 AB184:AC184 AG184 AI184:AJ184 AN184 AP184:AQ184 AU184 AW184:AX184 BB184 BD184:BE184 F185:F192 I185:K185 M185:M192 P185:R185 T185:T192 W185:Y185 AA185:AA192 AD185:AF185 AH185:AH192 AK185:AM185 AR185:AT185 AV185:AV192 AY185:BA185 BC185:BC192 BF185:BH185 I186:K186 P186:R186 W186:Y186 AD186:AF186 AK186:AM186 AR186:AT186 AY186:BA186 BF186:BH186 I187:K187 P187:R187 W187:Y187 AD187:AF187 AK187:AM187 AR187:AT187 AY187:BA187 BF187:BH187 I188:K188 P188:R188 W188:Y188 AD188:AF188 AK188:AM188 AR188:AT188 AY188:BA188 BF188:BH188 I189:K189 P189:R189 W189:Y189 AD189:AF189 AK189:AM189 AR189:AT189 AY189:BA189 BF189:BH189 I190:K190 P190:R190 W190:Y190 AD190:AF190 AK190:AM190 AR190:AT190 AY190:BA190 BF190:BH190 I191:K191 P191:R191 W191:Y191 AD191:AF191 AK191:AM191 AR191:AT191 AY191:BA191 BF191:BH191 I192:K192 P192:R192 W192:Y192 AD192:AF192 AK192:AM192 AR192:AT192 AY192:BA192 BF192:BH192 G193:H193 L193 N193:O193 S193 U193:V193 Z193 AB193:AC193 AG193 AI193:AJ193 AN193 AP193:AQ193 AU193 AW193:AX193 BB193 BD193:BE193 G202:H202 L202 N202:O202 S202 U202:V202 Z202 AB202:AC202 AG202 AI202:AJ202 AP202:AQ202 AU202 AW202:AX202 BB202 BD202:BE202 F203:F210 I203:K203 M203:M210 P203:R203 T203:T210 W203:Y203 AA203:AA210 AD203:AF203 AH203:AH210 AK203:AM203 AO203:AO210 AR203:AT203 AV203:AV210 AY203:BA203 BC203:BC210 BF203:BH203 I204:K204 P204:R204 W204:Y204 AD204:AF204 AK204:AM204 AR204:AT204 AY204:BA204 BF204:BH204 I205:K205 P205:R205 W205:Y205 AD205:AF205 AK205:AM205 AR205:AT205 AY205:BA205 BF205:BH205 I206:K206 P206:R206 W206:Y206 AD206:AF206 AK206:AM206 AR206:AT206 AY206:BA206 BF206:BH206 I207:K207 P207:R207 W207:Y207 AD207:AF207 AK207:AM207 AR207:AT207 AY207:BA207 BF207:BH207 I208:K208 P208:R208 W208:Y208 AD208:AF208 AK208:AM208 AR208:AT208 AY208:BA208 BF208:BH208 I209:K209 P209:R209 W209:Y209 AD209:AF209 AK209:AM209 AR209:AT209 AY209:BA209 BF209:BH209 I210:K210 P210:R210 W210:Y210 AD210:AF210 AK210:AM210 AR210:AT210 AY210:BA210 BF210:BH210 G211:H211 L211 N211:O211 S211 U211:V211 Z211 AB211:AC211 AG211 AI211:AJ211 AN211 AP211:AQ211 AU211 AW211:AX211 BB211 BD211:BE211 F212:F219 I212:K212 M212:M219 P212:R212 T212:T219 W212:Y212 AA212:AA219 AD212:AF212 AH212:AH219 AK212:AM212 AO212:AO219 AR212:AT212 AV212:AV219 AY212:BA212 BC212:BC219 BF212:BH212 I213:K213 P213:R213 W213:Y213 AD213:AF213 AK213:AM213 AR213:AT213 AY213:BA213 BF213:BH213 I214:K214 P214:R214 W214:Y214 AD214:AF214 AK214:AM214 AR214:AT214 AY214:BA214 BF214:BH214 I215:K215 P215:R215 W215:Y215 AD215:AF215 AK215:AM215 AR215:AT215 AY215:BA215 BF215:BH215 I216:K216 P216:R216 W216:Y216 AD216:AF216 AK216:AM216 AR216:AT216 AY216:BA216 BF216:BH216 I217:K217 P217:R217 W217:Y217 AD217:AF217 AK217:AM217 AR217:AT217 AY217:BA217 BF217:BH217 I218:K218 P218:R218 W218:Y218 AD218:AF218 AK218:AM218 AR218:AT218 AY218:BA218 BF218:BH218 I219:K219 P219:R219 W219:Y219 AD219:AF219 AK219:AM219 AR219:AT219 AY219:BA219 BF219:BH219 G220:H220 L220 N220:O220 S220 U220:V220 Z220 AB220:AC220 AG220 AI220:AJ220 AN220 AP220:AQ220 AU220 AW220:AX220 BB220 BD220:BE220 F221:F228 I221:K221 M221:M228 P221:R221 T221:T228 W221:Y221 AA221:AA228 AD221:AF221 AH221:AH228 AK221:AM221 AO221:AO228 AR221:AT221 AV221:AV228 AY221:BA221 BC221:BC228 BF221:BH221 I222:K222 P222:R222 W222:Y222 AD222:AF222 AK222:AM222 AR222:AT222 AY222:BA222 BF222:BH222 I223:K223 P223:R223 W223:Y223 AD223:AF223 AK223:AM223 AR223:AT223 AY223:BA223 BF223:BH223 I224:K224 P224:R224 W224:Y224 AD224:AF224 AK224:AM224 AR224:AT224 AY224:BA224 BF224:BH224 I225:K225 P225:R225 W225:Y225 AD225:AF225 AK225:AM225 AR225:AT225 AY225:BA225 BF225:BH225 I226:K226 P226:R226 W226:Y226 AD226:AF226 AK226:AM226 AR226:AT226 AY226:BA226 BF226:BH226 I227:K227 P227:R227 W227:Y227 AD227:AF227 AK227:AM227 AR227:AT227 AY227:BA227 BF227:BH227 I228:K228 P228:R228 W228:Y228 AD228:AF228 AK228:AM228 AR228:AT228 AY228:BA228 BF228:BH228 G229:H229 L229 N229:O229 S229 U229:V229 Z229 AB229:AC229 AG229 AI229:AJ229 AN229 AP229:AQ229 AU229 AW229:AX229 BB229 BD229:BE229 F230:F237 I230:K230 M230:M237 P230:R230 T230:T237 W230:Y230 AA230:AA237 AD230:AF230 AH230:AH237 AK230:AM230 AO230:AO237 AR230:AT230 AV230:AV237 AY230:BA230 BC230:BC237 BF230:BH230 I231:K231 P231:R231 W231:Y231 AD231:AF231 AK231:AM231 AR231:AT231 AY231:BA231 BF231:BH231 I232:K232 P232:R232 W232:Y232 AD232:AF232 AK232:AM232 AR232:AT232 AY232:BA232 BF232:BH232 I233:K233 P233:R233 W233:Y233 AD233:AF233 AK233:AM233 AR233:AT233 AY233:BA233 BF233:BH233 I234:K234 P234:R234 W234:Y234 AD234:AF234 AK234:AM234 AR234:AT234 AY234:BA234 BF234:BH234 I235:K235 P235:R235 W235:Y235 AD235:AF235 AK235:AM235 AR235:AT235 AY235:BA235 BF235:BH235 I236:K236 P236:R236 W236:Y236 AD236:AF236 AK236:AM236 AR236:AT236 AY236:BA236 BF236:BH236 I237:K237 P237:R237 W237:Y237 AD237:AF237 AK237:AM237 AR237:AT237 AY237:BA237 BF237:BH237 G238:H238 L238 N238:O238 S238 U238:V238 Z238 AB238:AC238 AG238 AI238:AJ238 AN238 AP238:AQ238 AU238 AW238:AX238 BB238 BD238:BE238 F239:F246 I239:K239 M239:M246 P239:R239 T239:T246 W239:Y239 AA239:AA246 AD239:AF239 AH239:AH246 AK239:AM239 AO239:AO246 AR239:AT239 AV239:AV246 AY239:BA239 BC239:BC246 BF239:BH239 I240:K240 P240:R240 W240:Y240 AD240:AF240 AK240:AM240 AR240:AT240 AY240:BA240 BF240:BH240 I241:K241 P241:R241 W241:Y241 AD241:AF241 AK241:AM241 AR241:AT241 AY241:BA241 BF241:BH241 I242:K242 P242:R242 W242:Y242 AD242:AF242 AK242:AM242 AR242:AT242 AY242:BA242 BF242:BH242 I243:K243 P243:R243 W243:Y243 AD243:AF243 AK243:AM243 AR243:AT243 AY243:BA243 BF243:BH243 I244:K244 P244:R244 W244:Y244 AD244:AF244 AK244:AM244 AR244:AT244 AY244:BA244 BF244:BH244 I245:K245 P245:R245 W245:Y245 AD245:AF245 AK245:AM245 AR245:AT245 AY245:BA245 BF245:BH245 I246:K246 P246:R246 W246:Y246 AD246:AF246 AK246:AM246 AR246:AT246 AY246:BA246 BF246:BH246 G247:H247 L247 N247:O247 S247 U247:V247 Z247 AB247:AC247 AG247 AI247:AJ247 AN247 AP247:AQ247 AU247 AW247:AX247 BB247 BD247:BE247 F248:F253 I248:K248 M248:M253 P248:R248 T248:T253 W248:Y248 AA248:AA253 AD248:AF248 AH248:AH253 AK248:AM248 AO248:AO253 AR248:AT248 AV248:AV253 AY248:BA248 BC248:BC253 BF248:BH248 I249:K249 P249:R249 W249:Y249 AD249:AF249 AK249:AM249 AR249:AT249 AY249:BA249 BF249:BH249 I250:K250 P250:R250 W250:Y250 AD250:AF250 AK250:AM250 AR250:AT250 AY250:BA250 BF250:BH250 I251:K251 P251:R251 W251:Y251 AD251:AF251 AK251:AM251 AR251:AT251 AY251:BA251 BF251:BH251 I252:K252 P252:R252 W252:Y252 AD252:AF252 AK252:AM252 AR252:AT252 AY252:BA252 BF252:BH252 I253:K253 P253:R253 W253:Y253 AD253:AF253 AK253:AM253 AR253:AT253 AY253:BA253 BF253:BH253 G256:H256 L256 N256:O256 S256 U256:V256 Z256 AB256:AC256 AG256 AI256:AJ256 AN256 AP256:AQ256 AU256 AW256:AX256 BB256 BD256:BE256 F257:F264 I257:K257 M257:M264 P257:R257 T257:T264 W257:Y257 AA257:AA264 AD257:AF257 AH257:AH264 AK257:AM257 AO257:AO264 AR257:AT257 AV257:AV264 AY257:BA257 BC257:BC264 BF257:BH257 I258:K258 P258:R258 W258:Y258 AD258:AF258 AK258:AM258 AR258:AT258 AY258:BA258 BF258:BH258 I259:K259 P259:R259 W259:Y259 AD259:AF259 AK259:AM259 AR259:AT259 AY259:BA259 BF259:BH259 I260:K260 P260:R260 W260:Y260 AD260:AF260 AK260:AM260 AR260:AT260 AY260:BA260 BF260:BH260 I261:K261 P261:R261 W261:Y261 AD261:AF261 AK261:AM261 AR261:AT261 AY261:BA261 BF261:BH261 I262:K262 P262:R262 W262:Y262 AD262:AF262 AK262:AM262 AR262:AT262 AY262:BA262 BF262:BH262 I263:K263 P263:R263 W263:Y263 AD263:AF263 AK263:AM263 AR263:AT263 AY263:BA263 BF263:BH263 I264:K264 P264:R264 W264:Y264 AD264:AF264 AK264:AM264 AR264:AT264 AY264:BA264 BF264:BH264 G265:H265 L265 N265:O265 S265 U265:V265 Z265 AB265:AC265 AG265 AI265:AJ265 AN265 AP265:AQ265 AU265 AW265:AX265 BB265 BD265:BE265 F266:F273 I266:K266 M266:M273 P266:R266 T266:T273 W266:Y266 AA266:AA273 AD266:AF266 AH266:AH273 AK266:AM266 AO266:AO273 AR266:AT266 AV266:AV273 AY266:BA266 BC266:BC273 BF266:BH266 I267:K267 P267:R267 W267:Y267 AD267:AF267 AK267:AM267 AR267:AT267 AY267:BA267 BF267:BH267 I268:K268 P268:R268 W268:Y268 AD268:AF268 AK268:AM268 AR268:AT268 AY268:BA268 BF268:BH268 I269:K269 P269:R269 W269:Y269 AD269:AF269 AK269:AM269 AR269:AT269 AY269:BA269 BF269:BH269 I270:K270 P270:R270 W270:Y270 AD270:AF270 AK270:AM270 AR270:AT270 AY270:BA270 BF270:BH270 I271:K271 P271:R271 W271:Y271 AD271:AF271 AK271:AM271 AR271:AT271 AY271:BA271 BF271:BH271 I272:K272 P272:R272 W272:Y272 AD272:AF272 AK272:AM272 AR272:AT272 AY272:BA272 BF272:BH272 I273:K273 P273:R273 W273:Y273 AD273:AF273 AK273:AM273 AR273:AT273 AY273:BA273 BF273:BH273 H274 S274 U274:V274 Z274 AB274:AC274 AG274 AI274:AJ274 AN274 AP274:AQ274 AU274 AW274:AX274 BB274 BD274:BE274 F275:F282 I275:K275 M275:M282 P275:R275 T275:T282 W275:Y275 AA275:AA282 AD275:AF275 AH275:AH282 AK275:AM275 AO275:AO282 AR275:AT275 AV275:AV282 AY275:BA275 BC275:BC282 BF275:BH275 I276:K276 P276:R276 W276:Y276 AD276:AF276 AK276:AM276 AR276:AT276 AY276:BA276 BF276:BH276 I277:K277 P277:R277 W277:Y277 AD277:AF277 AK277:AM277 AR277:AT277 AY277:BA277 BF277:BH277 I278:K278 P278:R278 W278:Y278 AD278:AF278 AK278:AM278 AR278:AT278 AY278:BA278 BF278:BH278 I279:K279 P279:R279 W279:Y279 AD279:AF279 AK279:AM279 AR279:AT279 AY279:BA279 BF279:BH279 I280:K280 P280:R280 W280:Y280 AD280:AF280 AK280:AM280 AR280:AT280 AY280:BA280 BF280:BH280 I281:K281 P281:R281 W281:Y281 AD281:AF281 AK281:AM281 AR281:AT281 AY281:BA281 BF281:BH281 I282:K282 P282:R282 W282:Y282 AD282:AF282 AK282:AM282 AR282:AT282 AY282:BA282 BF282:BH282 G283:H283 L283 N283:O283 S283 U283:V283 Z283 AB283:AC283 AG283 AI283:AJ283 AN283 AP283:AQ283 AU283 AW283:AX283 BB283 BD283:BE283 F284:F291 I284:K284 M284:M291 P284:R284 T284:T291 W284:Y284 AA284:AA291 AD284:AF284 AH284:AH291 AK284:AM284 AO284:AO291 AR284:AT284 AV284:AV291 AY284:BA284 BC284:BC291 BF284:BH284 I285:K285 P285:R285 W285:Y285 AD285:AF285 AK285:AM285 AR285:AT285 AY285:BA285 BF285:BH285 I286:K286 P286:R286 W286:Y286 AD286:AF286 AK286:AM286 AR286:AT286 AY286:BA286 BF286:BH286 I287:K287 P287:R287 W287:Y287 AD287:AF287 AK287:AM287 AR287:AT287 AY287:BA287 BF287:BH287 I288:K288 P288:R288 W288:Y288 AD288:AF288 AK288:AM288 AR288:AT288 AY288:BA288 BF288:BH288 I289:K289 P289:R289 W289:Y289 AD289:AF289 AK289:AM289 AR289:AT289 AY289:BA289 BF289:BH289 I290:K290 P290:R290 W290:Y290 AD290:AF290 AK290:AM290 AR290:AT290 AY290:BA290 BF290:BH290 I291:K291 P291:R291 W291:Y291 AD291:AF291 AK291:AM291 AR291:AT291 AY291:BA291 BF291:BH291 G292:H292 L292 N292:O292 S292 U292:V292 Z292 AB292:AC292 AG292 AI292:AJ292 AN292 AP292:AQ292 AU292 AW292:AX292 BB292 BD292:BE292 F293:F300 I293:K293 M293:M300 P293:R293 T293:T300 W293:Y293 AA293:AA300 AD293:AF293 AH293:AH300 AK293:AM293 AO293:AO300 AR293:AT293 AV293:AV300 AY293:BA293 BC293:BC300 BF293:BH293 I294:K294 P294:R294 W294:Y294 AD294:AF294 AK294:AM294 AR294:AT294 AY294:BA294 BF294:BH294 I295:K295 P295:R295 W295:Y295 AD295:AF295 AK295:AM295 AR295:AT295 AY295:BA295 BF295:BH295 I296:K296 P296:R296 W296:Y296 AD296:AF296 AK296:AM296 AR296:AT296 AY296:BA296 BF296:BH296 I297:K297 P297:R297 W297:Y297 AD297:AF297 AK297:AM297 AR297:AT297 AY297:BA297 BF297:BH297 I298:K298 P298:R298 W298:Y298 AD298:AF298 AK298:AM298 AR298:AT298 AY298:BA298 BF298:BH298 I299:K299 P299:R299 W299:Y299 AD299:AF299 AK299:AM299 AR299:AT299 AY299:BA299 BF299:BH299 I300:K300 P300:R300 W300:Y300 AD300:AF300 AK300:AM300 AR300:AT300 AY300:BA300 BF300:BH300 G301:H301 L301 N301:O301 S301 U301:V301 Z301 AB301:AC301 AG301 AI301:AJ301 AN301 AP301:AQ301 AU301 AW301:AX301 BB301 BD301:BE301 F302 I302:K302 M302 P302:R302 T302 W302:Y302 AA302 AD302:AF302 AH302 AK302:AM302 AO302 AR302:AT302 AV302 AY302:BA302 BC302 BF302:BH302 G310:H310 L310 N310:O310 S310 U310:V310 Z310 AB310:AC310 AG310 AI310:AJ310 AN310 AP310:AQ310 AU310 AW310:AX310 BB310 BD310:BE310 F311:F318 I311:K311 M311:M318 P311:R311 T311:T318 W311:Y311 AA311:AA318 AD311:AF311 AH311:AH318 AK311:AM311 AO311:AO318 AR311:AT311 AV311:AV318 AY311:BA311 BC311:BC318 BF311:BH311 I312:K312 P312:R312 W312:Y312 AD312:AF312 AK312:AM312 AR312:AT312 AY312:BA312 BF312:BH312 I313:K313 P313:R313 W313:Y313 AD313:AF313 AK313:AM313 AR313:AT313 AY313:BA313 BF313:BH313 I314:K314 P314:R314 W314:Y314 AD314:AF314 AK314:AM314 AR314:AT314 AY314:BA314 BF314:BH314 I315:K315 P315:R315 W315:Y315 AD315:AF315 AK315:AM315 AR315:AT315 AY315:BA315 BF315:BH315 I316:K316 P316:R316 W316:Y316 AD316:AF316 AK316:AM316 AR316:AT316 AY316:BA316 BF316:BH316 I317:K317 P317:R317 W317:Y317 AD317:AF317 AK317:AM317 AR317:AT317 AY317:BA317 BF317:BH317 I318:K318 P318:R318 W318:Y318 AD318:AF318 AK318:AM318 AR318:AT318 AY318:BA318 BF318:BH318 G319:H319 L319 N319:O319 S319 U319:V319 Z319 AB319:AC319 AG319 AI319:AJ319 AN319 AP319:AQ319 AU319 AW319:AX319 BB319 BD319:BE319 F320:F327 I320:K320 M320:M327 P320:R320 T320:T327 W320:Y320 AA320:AA327 AD320:AF320 AH320:AH327 AK320:AM320 AO320:AO327 AR320:AT320 AV320:AV327 AY320:BA320 BC320:BC327 BF320:BH320 I321:K321 P321:R321 W321:Y321 AD321:AF321 AK321:AM321 AR321:AT321 AY321:BA321 BF321:BH321 I322:K322 P322:R322 W322:Y322 AD322:AF322 AK322:AM322 AR322:AT322 AY322:BA322 BF322:BH322 I323:K323 P323:R323 W323:Y323 AD323:AF323 AK323:AM323 AR323:AT323 AY323:BA323 BF323:BH323 I324:K324 P324:R324 W324:Y324 AD324:AF324 AK324:AM324 AR324:AT324 AY324:BA324 BF324:BH324 I325:K325 P325:R325 W325:Y325 AD325:AF325 AK325:AM325 AR325:AT325 AY325:BA325 BF325:BH325 I326:K326 P326:R326 W326:Y326 AD326:AF326 AK326:AM326 AR326:AT326 AY326:BA326 BF326:BH326 I327:K327 P327:R327 W327:Y327 AD327:AF327 AK327:AM327 AR327:AT327 AY327:BA327 BF327:BH327 G328:H328 L328 N328:O328 S328 U328:V328 Z328 AB328:AC328 AG328 AI328:AJ328 AN328 AP328:AQ328 AU328 AW328:AX328 BB328 BD328:BE328 F329:F336 I329:K329 M329:M336 P329:R329 T329:T336 W329:Y329 AA329:AA336 AD329:AF329 AH329:AH336 AK329:AM329 AO329:AO336 AR329:AT329 AV329:AV336 AY329:BA329 BC329:BC336 BF329:BH329 I330:K330 P330:R330 W330:Y330 AD330:AF330 AK330:AM330 AR330:AT330 AY330:BA330 BF330:BH330 I331:K331 P331:R331 W331:Y331 AD331:AF331 AK331:AM331 AR331:AT331 AY331:BA331 BF331:BH331 I332:K332 P332:R332 W332:Y332 AD332:AF332 AK332:AM332 AR332:AT332 AY332:BA332 BF332:BH332 I333:K333 P333:R333 W333:Y333 AD333:AF333 AK333:AM333 AR333:AT333 AY333:BA333 BF333:BH333 I334:K334 P334:R334 W334:Y334 AD334:AF334 AK334:AM334 AR334:AT334 AY334:BA334 BF334:BH334 I335:K335 P335:R335 W335:Y335 AD335:AF335 AK335:AM335 AR335:AT335 AY335:BA335 BF335:BH335 I336:K336 P336:R336 W336:Y336 AD336:AF336 AK336:AM336 AR336:AT336 AY336:BA336 BF336:BH336 G337:H337 L337 N337:O337 S337 U337:V337 Z337 AB337:AC337 AG337 AI337:AJ337 AN337 AP337:AQ337 AU337 AW337:AX337 BB337 BD337:BE337 F338:F345 I338:K338 M338:M345 P338:R338 T338:T345 W338:Y338 AA338:AA345 AD338:AF338 AH338:AH345 AK338:AM338 AO338:AO345 AR338:AT338 AV338:AV345 AY338:BA338 BC338:BC345 BF338:BH338 I339:K339 P339:R339 W339:Y339 AD339:AF339 AK339:AM339 AR339:AT339 AY339:BA339 BF339:BH339 I340:K340 P340:R340 W340:Y340 AD340:AF340 AK340:AM340 AR340:AT340 AY340:BA340 BF340:BH340 I341:K341 P341:R341 W341:Y341 AD341:AF341 AK341:AM341 AR341:AT341 AY341:BA341 BF341:BH341 I342:K342 P342:R342 W342:Y342 AD342:AF342 AK342:AM342 AR342:AT342 AY342:BA342 BF342:BH342 I343:K343 P343:R343 W343:Y343 AD343:AF343 AK343:AM343 AR343:AT343 AY343:BA343 BF343:BH343 I344:K344 P344:R344 W344:Y344 AD344:AF344 AK344:AM344 AR344:AT344 AY344:BA344 BF344:BH344 I345:K345 P345:R345 W345:Y345 AD345:AF345 AK345:AM345 AR345:AT345 AY345:BA345 BF345:BH345 G346:H346 L346 N346:O346 S346 U346:V346 Z346 AB346:AC346 AG346 AI346:AJ346 AN346 AP346:AQ346 AU346 AW346:AX346 BB346 BD346:BE346 F347:F348 I347:K347 M347:M348 P347:R347 T347:T348 W347:Y347 AA347:AA348 AD347:AF347 AH347:AH348 AK347:AM347 AO347:AO348 AR347:AT347 AV347:AV348 AY347:BA347 BC347:BC348 BF347:BH347 I348:K348 P348:R348 W348:Y348 AD348:AF348 AK348:AM348 AR348:AT348 AY348:BA348 BF348:BH348 G355:H355 L355 N355:O355 S355 U355:V355 Z355 AB355:AC355 AG355 AI355:AJ355 AN355 AP355:AQ355 AU355 AW355:AX355 BB355 BD355:BE355 F356:F363 I356:K356 M356:M363 P356:R356 T356:T363 W356:Y356 AA356:AA363 AD356:AF356 AH356:AH363 AK356:AM356 AO356:AO363 AR356:AT356 AV356:AV363 AY356:BA356 BC356:BC363 BF356:BH356 I357:K357 P357:R357 W357:Y357 AD357:AF357 AK357:AM357 AR357:AT357 AY357:BA357 BF357:BH357 I358:K358 P358:R358 W358:Y358 AD358:AF358 AK358:AM358 AR358:AT358 AY358:BA358 BF358:BH358 I359:K359 P359:R359 W359:Y359 AD359:AF359 AK359:AM359 AR359:AT359 AY359:BA359 BF359:BH359 I360:K360 P360:R360 W360:Y360 AD360:AF360 AK360:AM360 AR360:AT360 AY360:BA360 BF360:BH360 I361:K361 P361:R361 W361:Y361 AD361:AF361 AK361:AM361 AR361:AT361 AY361:BA361 BF361:BH361 I362:K362 P362:R362 W362:Y362 AD362:AF362 AK362:AM362 AR362:AT362 AY362:BA362 BF362:BH362 I363:K363 P363:R363 W363:Y363 AD363:AF363 AK363:AM363 AR363:AT363 AY363:BA363 BF363:BH363 G364:H364 L364 N364:O364 S364 U364:V364 Z364 AB364:AC364 AG364 AI364:AJ364 AN364 AP364:AQ364 AU364 AW364:AX364 BB364 BD364:BE364 F365:F372 I365:K365 M365:M372 P365:R365 T365:T372 W365:Y365 AA365:AA372 AD365:AF365 AH365:AH372 AK365:AM365 AO365:AO372 AR365:AT365 AV365:AV372 AY365:BA365 BC365:BC372 BF365:BH365 I366:K366 P366:R366 W366:Y366 AD366:AF366 AK366:AM366 AR366:AT366 AY366:BA366 BF366:BH366 I367:K367 P367:R367 W367:Y367 AD367:AF367 AK367:AM367 AR367:AT367 AY367:BA367 BF367:BH367 I368:K368 P368:R368 W368:Y368 AD368:AF368 AK368:AM368 AR368:AT368 AY368:BA368 BF368:BH368 I369:K369 P369:R369 W369:Y369 AD369:AF369 AK369:AM369 AR369:AT369 AY369:BA369 BF369:BH369 I370:K370 P370:R370 W370:Y370 AD370:AF370 AK370:AM370 AR370:AT370 AY370:BA370 BF370:BH370 I371:K371 P371:R371 W371:Y371 AD371:AF371 AK371:AM371 AR371:AT371 AY371:BA371 BF371:BH371 I372:K372 P372:R372 W372:Y372 AD372:AF372 AK372:AM372 AR372:AT372 AY372:BA372 BF372:BH372 G373:H373 L373 N373:O373 S373 U373:V373 Z373 AB373:AC373 AG373 AI373:AJ373 AN373 AP373:AQ373 AU373 AW373:AX373 BB373 F374:F381 I374:K374 M374:M381 P374:R374 T374:T381 W374:Y374 AA374:AA381 AD374:AF374 AH374:AH381 AK374:AM374 AO374:AO381 AR374:AT374 AV374:AV381 AY374:BA374 BC374:BC381 BF374:BH374 I375:K375 P375:R375 W375:Y375 AD375:AF375 AK375:AM375 AR375:AT375 AY375:BA375 BF375:BH375 I376:K376 P376:R376 W376:Y376 AD376:AF376 AK376:AM376 AR376:AT376 AY376:BA376 BF376:BH376 I377:K377 P377:R377 W377:Y377 AD377:AF377 AK377:AM377 AR377:AT377 AY377:BA377 BF377:BH377 I378:K378 P378:R378 W378:Y378 AD378:AF378 AK378:AM378 AR378:AT378 AY378:BA378 BF378:BH378 I379:K379 P379:R379 W379:Y379 AD379:AF379 AK379:AM379 AR379:AT379 AY379:BA379 BF379:BH379 I380:K380 P380:R380 W380:Y380 AD380:AF380 AK380:AM380 AR380:AT380 AY380:BA380 BF380:BH380 I381:K381 P381:R381 W381:Y381 AD381:AF381 AK381:AM381 AR381:AT381 AY381:BA381 BF381:BH381 G382:H382 L382 N382:O382 S382 U382:V382 Z382 AB382:AC382 AG382 AI382:AJ382 AN382 AP382:AQ382 AU382 AW382:AX382 BB382 F383 I383:K383 M383 P383:R383 T383 W383:Y383 AA383 AD383:AF383 AH383 AK383:AM383 AO383 AR383:AT383 AV383 AY383:BA383 BC383 BF383:BH383 G391:H391 L391 N391:O391 S391 U391:V391 Z391 AB391:AC391 AG391 AI391:AJ391 AN391 AP391:AQ391 AU391 AW391:AX391 BB391 F392:F399 I392:K392 M392:M399 P392:R392 T392:T399 W392:Y392 AA392:AA399 AD392:AF392 AH392:AH399 AK392:AM392 AO392:AO399 AR392:AT392 AV392:AV399 AY392:BA392 BC392:BC399 BF392:BH392 I393:K393 P393:R393 W393:Y393 AD393:AF393 AK393:AM393 AR393:AT393 AY393:BA393 BF393:BH393 I394:K394 P394:R394 W394:Y394 AD394:AF394 AK394:AM394 AR394:AT394 AY394:BA394 BF394:BH394 I395:K395 P395:R395 W395:Y395 AD395:AF395 AK395:AM395 AR395:AT395 AY395:BA395 BF395:BH395 I396:K396 P396:R396 W396:Y396 AD396:AF396 AK396:AM396 AR396:AT396 AY396:BA396 BF396:BH396 I397:K397 P397:R397 W397:Y397 AD397:AF397 AK397:AM397 AR397:AT397 AY397:BA397 BF397:BH397 I398:K398 P398:R398 W398:Y398 AD398:AF398 AK398:AM398 AR398:AT398 AY398:BA398 BF398:BH398 I399:K399 P399:R399 W399:Y399 AD399:AF399 AK399:AM399 AR399:AT399 AY399:BA399 BF399:BH399 G400:H400 L400 N400:O400 S400 U400:V400 Z400 AB400:AC400 AG400 AI400:AJ400 AN400 AP400:AQ400 AU400 AW400:AX400 BB400 BD400:BE400 F401:F408 I401:K401 M401:M408 P401:R401 T401:T408 W401:Y401 AA401:AA408 AD401:AF401 AH401:AH408 AK401:AM401 AO401:AO408 AR401:AT401 AV401:AV408 AY401:BA401 BC401:BC408 BF401:BH401 I402:K402 P402:R402 W402:Y402 AD402:AF402 AK402:AM402 AR402:AT402 AY402:BA402 BF402:BH402 I403:K403 P403:R403 W403:Y403 AD403:AF403 AK403:AM403 AR403:AT403 AY403:BA403 BF403:BH403 I404:K404 P404:R404 W404:Y404 AD404:AF404 AK404:AM404 AR404:AT404 AY404:BA404 BF404:BH404 I405:K405 P405:R405 W405:Y405 AD405:AF405 AK405:AM405 AR405:AT405 AY405:BA405 BF405:BH405 I406:K406 P406:R406 W406:Y406 AD406:AF406 AK406:AM406 AR406:AT406 AY406:BA406 BF406:BH406 I407:K407 P407:R407 W407:Y407 AD407:AF407 AK407:AM407 AR407:AT407 AY407:BA407 BF407:BH407 I408:K408 P408:R408 W408:Y408 AD408:AF408 AK408:AM408 AR408:AT408 AY408:BA408 BF408:BH408 G409:H409 L409 N409:O409 S409 U409:V409 Z409 AB409:AC409 AG409 AI409:AJ409 AN409 AP409:AQ409 AU409 AW409:AX409 BB409 BD409:BE409 F410:F417 I410:K410 M410:M417 P410:R410 T410:T417 W410:Y410 AA410:AA417 AD410:AF410 AH410:AH417 AK410:AM410 AO410:AO417 AR410:AT410 AV410:AV417 AY410:BA410 BC410:BC417 BF410:BH410 I411:K411 P411:R411 W411:Y411 AD411:AF411 AK411:AM411 AR411:AT411 AY411:BA411 BF411:BH411 I412:K412 P412:R412 W412:Y412 AD412:AF412 AK412:AM412 AR412:AT412 AY412:BA412 BF412:BH412 I413:K413 P413:R413 W413:Y413 AD413:AF413 AK413:AM413 AR413:AT413 AY413:BA413 BF413:BH413 I414:K414 P414:R414 W414:Y414 AD414:AF414 AK414:AM414 AR414:AT414 AY414:BA414 BF414:BH414 I415:K415 P415:R415 W415:Y415 AD415:AF415 AK415:AM415 AR415:AT415 AY415:BA415 BF415:BH415 I416:K416 P416:R416 W416:Y416 AD416:AF416 AK416:AM416 AR416:AT416 AY416:BA416 BF416:BH416 I417:K417 P417:R417 W417:Y417 AD417:AF417 AK417:AM417 AR417:AT417 AY417:BA417 BF417:BH417 G418:H418 L418 N418:O418 S418 U418:V418 Z418 AB418:AC418 AG418 AI418:AJ418 AN418 AP418:AQ418 AU418 AW418:AX418 BB418 BD418:BE418 F419:F426 I419:K419 M419:M426 P419:R419 T419:T426 W419:Y419 AA419:AA426 AD419:AF419 AH419:AH426 AK419:AM419 AO419:AO426 AR419:AT419 AV419:AV426 AY419:BA419 BC419:BC426 BF419:BH419 I420:K420 P420:R420 W420:Y420 AD420:AF420 AK420:AM420 AR420:AT420 AY420:BA420 BF420:BH420 I421:K421 P421:R421 W421:Y421 AD421:AF421 AK421:AM421 AR421:AT421 AY421:BA421 BF421:BH421 I422:K422 P422:R422 W422:Y422 AD422:AF422 AK422:AM422 AR422:AT422 AY422:BA422 BF422:BH422 I423:K423 P423:R423 W423:Y423 AD423:AF423 AK423:AM423 AR423:AT423 AY423:BA423 BF423:BH423 I424:K424 P424:R424 W424:Y424 AD424:AF424 AK424:AM424 AR424:AT424 AY424:BA424 BF424:BH424 I425:K425 P425:R425 W425:Y425 AD425:AF425 AK425:AM425 AR425:AT425 AY425:BA425 BF425:BH425 I426:K426 P426:R426 W426:Y426 AD426:AF426 AK426:AM426 AR426:AT426 AY426:BA426 BF426:BH426 G427:H427 L427 N427:O427 S427 U427:V427 Z427 AB427:AC427 AG427 AI427:AJ427 AN427 AP427:AQ427 AU427 AW427:AX427 BB427 BD427:BE427 F428:F430 I428:K428 M428:M430 P428:R428 T428:T430 W428:Y428 AA428:AA430 AD428:AF428 AH428:AH430 AK428:AM428 AO428:AO430 AR428:AT428 AV428:AV430 AY428:BA428 BC428:BC430 BF428:BH428 I429:K429 P429:R429 W429:Y429 AD429:AF429 AK429:AM429 AR429:AT429 AY429:BA429 BF429:BH429 I430:K430 P430:R430 W430:Y430 AD430:AF430 AK430:AM430 AR430:AT430 AY430:BA430 BF430:BH430 G436:H436 L436 N436:O436 S436 U436:V436 Z436 AB436:AC436 AG436 AI436:AJ436 AN436 AP436:AQ436 AU436 AW436:AX436 BB436 BD436:BE436 F437:F444 I437:K437 M437:M444 P437:R437 T437:T444 W437:Y437 AA437:AA444 AD437:AF437 AH437:AH444 AK437:AM437 AO437:AO444 AR437:AT437 AV437:AV444 AY437:BA437 BC437:BC444 BF437:BH437 I438:K438 P438:R438 W438:Y438 AD438:AF438 AK438:AM438 AR438:AT438 AY438:BA438 BF438:BH438 I439:K439 P439:R439 W439:Y439 AD439:AF439 AK439:AM439 AR439:AT439 AY439:BA439 BF439:BH439 I440:K440 P440:R440 W440:Y440 AD440:AF440 AK440:AM440 AR440:AT440 AY440:BA440 BF440:BH440 I441:K441 P441:R441 W441:Y441 AD441:AF441 AK441:AM441 AR441:AT441 AY441:BA441 BF441:BH441 I442:K442 P442:R442 W442:Y442 AD442:AF442 AK442:AM442 AR442:AT442 AY442:BA442 BF442:BH442 I443:K443 P443:R443 W443:Y443 AD443:AF443 AK443:AM443 AR443:AT443 AY443:BA443 BF443:BH443 I444:K444 P444:R444 W444:Y444 AD444:AF444 AK444:AM444 AR444:AT444 AY444:BA444 BF444:BH444 G445:H445 L445 N445:O445 S445 U445:V445 Z445 AB445:AC445 AG445 AI445:AJ445 AN445 AP445:AQ445 AU445 AW445:AX445 BB445 BD445:BE445 F446:F453 I446:K446 M446:M453 P446:R446 T446:T453 W446:Y446 AA446:AA453 AD446:AF446 AH446:AH453 AK446:AM446 AO446:AO453 AR446:AT446 AV446:AV453 AY446:BA446 BC446:BC453 BF446:BH446 I447:K447 P447:R447 W447:Y447 AD447:AF447 AK447:AM447 AR447:AT447 AY447:BA447 BF447:BH447 I448:K448 P448:R448 W448:Y448 AD448:AF448 AK448:AM448 AR448:AT448 AY448:BA448 BF448:BH448 I449:K449 P449:R449 W449:Y449 AD449:AF449 AK449:AM449 AR449:AT449 AY449:BA449 BF449:BH449 I450:K450 P450:R450 W450:Y450 AD450:AF450 AK450:AM450 AR450:AT450 AY450:BA450 BF450:BH450 I451:K451 P451:R451 W451:Y451 AD451:AF451 AK451:AM451 AR451:AT451 AY451:BA451 BF451:BH451 I452:K452 P452:R452 W452:Y452 AD452:AF452 AK452:AM452 AR452:AT452 AY452:BA452 BF452:BH452 I453:K453 P453:R453 W453:Y453 AD453:AF453 AK453:AM453 AR453:AT453 AY453:BA453 BF453:BH453 G454:H454 L454 N454:O454 S454 U454:V454 Z454 AB454:AC454 AG454 AI454:AJ454 AP454:AQ454 AU454 AW454:AX454 BB454 BD454:BE454 F455:F462 I455:K455 M455:M462 P455:R455 T455:T462 W455:Y455 AA455:AA462 AD455:AF455 AH455:AH462 AK455:AM455 AO455:AO462 AR455:AT455 AV455:AV462 AY455:BA455 BC455:BC462 BF455:BH455 I456:K456 P456:R456 W456:Y456 AD456:AF456 AK456:AM456 AR456:AT456 AY456:BA456 BF456:BH456 I457:K457 P457:R457 W457:Y457 AD457:AF457 AK457:AM457 AR457:AT457 AY457:BA457 BF457:BH457 I458:K458 P458:R458 W458:Y458 AD458:AF458 AK458:AM458 AR458:AT458 AY458:BA458 BF458:BH458 I459:K459 P459:R459 W459:Y459 AD459:AF459 AK459:AM459 AR459:AT459 AY459:BA459 BF459:BH459 I460:K460 P460:R460 W460:Y460 AD460:AF460 AK460:AM460 AR460:AT460 AY460:BA460 BF460:BH460 I461:K461 P461:R461 W461:Y461 AD461:AF461 AK461:AM461 AR461:AT461 AY461:BA461 BF461:BH461 I462:K462 P462:R462 W462:Y462 AD462:AF462 AK462:AM462 AR462:AT462 AY462:BA462 BF462:BH462 G463:H463 L463 N463:O463 S463 U463:V463 Z463 AB463:AC463 AG463 AI463:AJ463 AN463 AP463:AQ463 AU463 AW463:AX463 BB463 BD463:BE463 F464:F467 I464:K464 M464:M467 P464:R464 T464:T467 W464:Y464 AA464:AA467 AD464:AF464 AH464:AH467 AK464:AM464 AO464:AO467 AR464:AT464 AV464:AV467 AY464:BA464 BC464:BC467 BF464:BH464 I465:K465 P465:R465 W465:Y465 AD465:AF465 AK465:AM465 AR465:AT465 AY465:BA465 BF465:BH465 I466:K466 P466:R466 W466:Y466 AD466:AF466 AK466:AM466 AR466:AT466 AY466:BA466 BF466:BH466 I467:K467 P467:R467 W467:Y467 AD467:AF467 AK467:AM467 AR467:AT467 AY467:BA467 BF467:BH467 G472:H472 L472 N472:O472 S472 U472:V472 Z472 AB472:AC472 AG472 AI472:AJ472 AN472 AP472:AQ472 AU472 AW472:AX472 BB472 BD472:BE472 F473:F480 I473:K473 M473:M480 P473:R473 T473:T480 W473:Y473 AA473:AA480 AD473:AF473 AH473:AH480 AK473:AM473 AO473:AO480 AR473:AT473 AV473:AV480 AY473:BA473 BC473:BC480 BF473:BH473 I474:K474 P474:R474 W474:Y474 AD474:AF474 AK474:AM474 AR474:AT474 AY474:BA474 BF474:BH474 I475:K475 P475:R475 W475:Y475 AD475:AF475 AK475:AM475 AR475:AT475 AY475:BA475 BF475:BH475 I476:K476 P476:R476 W476:Y476 AD476:AF476 AK476:AM476 AR476:AT476 AY476:BA476 BF476:BH476 I477:K477 P477:R477 W477:Y477 AD477:AF477 AK477:AM477 AR477:AT477 AY477:BA477 BF477:BH477 I478:K478 P478:R478 W478:Y478 AD478:AF478 AK478:AM478 AR478:AT478 AY478:BA478 BF478:BH478 I479:K479 P479:R479 W479:Y479 AD479:AF479 AK479:AM479 AR479:AT479 AY479:BA479 BF479:BH479 I480:K480 P480:R480 W480:Y480 AD480:AF480 AK480:AM480 AR480:AT480 AY480:BA480 BF480:BH480 G481:H481 L481 N481:O481 S481 U481:V481 Z481 AB481:AC481 AG481 AI481:AJ481 AN481 AP481:AQ481 AU481 AW481:AX481 BD481:BE481 F482:F489 I482:K482 M482:M489 P482:R482 T482:T489 W482:Y482 AA482:AA489 AD482:AF482 AH482:AH489 AK482:AM482 AO482:AO489 AR482:AT482 AV482:AV489 AY482:BA482 BC482:BC489 BF482:BH482 I483:K483 P483:R483 W483:Y483 AD483:AF483 AK483:AM483 AR483:AT483 AY483:BA483 BF483:BH483 I484:K484 P484:R484 W484:Y484 AD484:AF484 AK484:AM484 AR484:AT484 AY484:BA484 BF484:BH484 I485:K485 P485:R485 W485:Y485 AD485:AF485 AK485:AM485 AR485:AT485 AY485:BA485 BF485:BH485 I486:K486 P486:R486 W486:Y486 AD486:AF486 AK486:AM486 AR486:AT486 AY486:BA486 BF486:BH486 I487:K487 P487:R487 W487:Y487 AD487:AF487 AK487:AM487 AR487:AT487 AY487:BA487 BF487:BH487 I488:K488 P488:R488 W488:Y488 AD488:AF488 AK488:AM488 AR488:AT488 AY488:BA488 BF488:BH488 I489:K489 P489:R489 W489:Y489 AD489:AF489 AK489:AM489 AR489:AT489 AY489:BA489 BF489:BH489 G490:H490 L490 N490:O490 S490 U490:V490 Z490 AB490:AC490 AG490 AI490:AJ490 AN490 AP490:AQ490 AU490 AW490:AX490 BD490:BE490 F491:F498 I491:K491 M491:M498 P491:R491 T491:T498 W491:Y491 AA491:AA498 AD491:AF491 AH491:AH498 AK491:AM491 AO491:AO498 AR491:AT491 AV491:AV498 AY491:BA491 BC491:BC498 BF491:BH491 I492:K492 P492:R492 W492:Y492 AD492:AF492 AK492:AM492 AR492:AT492 AY492:BA492 BF492:BH492 I493:K493 P493:R493 W493:Y493 AD493:AF493 AK493:AM493 AR493:AT493 AY493:BA493 BF493:BH493 I494:K494 P494:R494 W494:Y494 AD494:AF494 AK494:AM494 AR494:AT494 AY494:BA494 BF494:BH494 I495:K495 P495:R495 W495:Y495 AD495:AF495 AK495:AM495 AR495:AT495 AY495:BA495 BF495:BH495 I496:K496 P496:R496 W496:Y496 AD496:AF496 AK496:AM496 AR496:AT496 AY496:BA496 BF496:BH496 I497:K497 P497:R497 W497:Y497 AD497:AF497 AK497:AM497 AR497:AT497 AY497:BA497 BF497:BH497 I498:K498 P498:R498 W498:Y498 AD498:AF498 AK498:AM498 AR498:AT498 AY498:BA498 BF498:BH498 G499:H499 L499 N499:O499 S499 U499:V499 Z499 AB499:AC499 AG499 AI499:AJ499 AN499 AP499:AQ499 AU499 AW499:AX499 BD499:BE499 F500:F507 I500:K500 M500:M507 P500:R500 T500:T507 W500:Y500 AA500:AA507 AD500:AF500 AH500:AH507 AK500:AM500 AO500:AO507 AR500:AT500 AV500:AV507 AY500:BA500 BC500:BC507 BF500:BH500 I501:K501 P501:R501 W501:Y501 AD501:AF501 AK501:AM501 AR501:AT501 AY501:BA501 BF501:BH501 I502:K502 P502:R502 W502:Y502 AD502:AF502 AK502:AM502 AR502:AT502 AY502:BA502 BF502:BH502 I503:K503 P503:R503 W503:Y503 AD503:AF503 AK503:AM503 AR503:AT503 AY503:BA503 BF503:BH503 I504:K504 P504:R504 W504:Y504 AD504:AF504 AK504:AM504 AR504:AT504 AY504:BA504 BF504:BH504 I505:K505 P505:R505 W505:Y505 AD505:AF505 AK505:AM505 AR505:AT505 AY505:BA505 BF505:BH505 I506:K506 P506:R506 W506:Y506 AD506:AF506 AK506:AM506 AR506:AT506 AY506:BA506 BF506:BH506 I507:K507 P507:R507 W507:Y507 AD507:AF507 AK507:AM507 AR507:AT507 AY507:BA507 BF507:BH507 G508:H508 L508 N508:O508 S508 U508:V508 Z508 AB508:AC508 AG508 AI508:AJ508 AN508 AP508:AQ508 AU508 AW508:AX508 BB508 BD508:BE508 F509:F516 I509:K509 M509:M516 P509:R509 T509:T516 W509:Y509 AA509:AA516 AD509:AF509 AH509:AH516 AK509:AM509 AO509:AO516 AR509:AT509 AV509:AV516 AY509:BA509 BC509:BC516 BF509:BH509 I510:K510 P510:R510 W510:Y510 AD510:AF510 AK510:AM510 AR510:AT510 AY510:BA510 BF510:BH510 I511:K511 P511:R511 W511:Y511 AD511:AF511 AK511:AM511 AR511:AT511 AY511:BA511 BF511:BH511 I512:K512 P512:R512 W512:Y512 AD512:AF512 AK512:AM512 AR512:AT512 AY512:BA512 BF512:BH512 I513:K513 P513:R513 W513:Y513 AD513:AF513 AK513:AM513 AR513:AT513 AY513:BA513 BF513:BH513 I514:K514 P514:R514 W514:Y514 AD514:AF514 AK514:AM514 AR514:AT514 AY514:BA514 BF514:BH514 I515:K515 P515:R515 W515:Y515 AD515:AF515 AK515:AM515 AR515:AT515 AY515:BA515 BF515:BH515 I516:K516 P516:R516 W516:Y516 AD516:AF516 AK516:AM516 AR516:AT516 AY516:BA516 BF516:BH516 G517:H517 L517 N517:O517 S517 U517:V517 Z517 AB517:AC517 AG517 AI517:AJ517 AN517 AP517:AQ517 AU517 AW517:AX517 BB517 BD517:BE517 F518:F521 I518:K518 M518:M521 P518:R518 T518:T521 W518:Y518 AA518:AA521 AD518:AF518 AH518:AH521 AK518:AM518 AO518:AO521 AR518:AT518 AV518:AV521 AY518:BA518 BC518:BC521 BF518:BH518 I519:K519 P519:R519 W519:Y519 AD519:AF519 AK519:AM519 AR519:AT519 AY519:BA519 BF519:BH519 I520:K520 P520:R520 W520:Y520 AD520:AF520 AK520:AM520 AR520:AT520 AY520:BA520 BF520:BH520 I521:K521 P521:R521 W521:Y521 AD521:AF521 AK521:AM521 AR521:AT521 AY521:BA521 BF521:BH521 G526:H526 L526 N526:O526 S526 U526:V526 Z526 AB526:AC526 AG526 AI526:AJ526 AN526 AP526:AQ526 AU526 AW526:AX526 BB526 BD526:BE526 F527:F534 I527:K527 M527:M534 P527:R527 T527:T534 W527:Y527 AA527:AA534 AD527:AF527 AH527:AH534 AK527:AM527 AO527:AO534 AR527:AT527 AV527:AV534 AY527:BA527 BC527:BC534 BF527:BH527 I528:K528 P528:R528 W528:Y528 AD528:AF528 AK528:AM528 AR528:AT528 AY528:BA528 BF528:BH528 I529:K529 P529:R529 W529:Y529 AD529:AF529 AK529:AM529 AR529:AT529 AY529:BA529 BF529:BH529 I530:K530 P530:R530 W530:Y530 AD530:AF530 AK530:AM530 AR530:AT530 AY530:BA530 BF530:BH530 I531:K531 P531:R531 W531:Y531 AD531:AF531 AK531:AM531 AR531:AT531 AY531:BA531 BF531:BH531 I532:K532 P532:R532 W532:Y532 AD532:AF532 AK532:AM532 AR532:AT532 AY532:BA532 BF532:BH532 I533:K533 P533:R533 W533:Y533 AD533:AF533 AK533:AM533 AR533:AT533 AY533:BA533 BF533:BH533 I534:K534 P534:R534 W534:Y534 AD534:AF534 AK534:AM534 AR534:AT534 AY534:BA534 BF534:BH534 G535:H535 L535 N535:O535 S535 U535:V535 Z535 AB535:AC535 AG535 AI535:AJ535 AN535 AP535:AQ535 AU535 AW535:AX535 BB535 BD535:BE535 F536:F543 I536:K536 M536:M543 P536:R536 T536:T543 W536:Y536 AA536:AA543 AD536:AF536 AH536:AH543 AK536:AM536 AO536:AO543 AR536:AT536 AV536:AV543 AY536:BA536 BC536:BC543 BF536:BH536 I537:K537 P537:R537 W537:Y537 AD537:AF537 AK537:AM537 AR537:AT537 AY537:BA537 BF537:BH537 I538:K538 P538:R538 W538:Y538 AD538:AF538 AK538:AM538 AR538:AT538 AY538:BA538 BF538:BH538 I539:K539 P539:R539 W539:Y539 AD539:AF539 AK539:AM539 AR539:AT539 AY539:BA539 BF539:BH539 I540:K540 P540:R540 W540:Y540 AD540:AF540 AK540:AM540 AR540:AT540 AY540:BA540 BF540:BH540 I541:K541 P541:R541 W541:Y541 AD541:AF541 AK541:AM541 AR541:AT541 AY541:BA541 BF541:BH541 I542:K542 P542:R542 W542:Y542 AD542:AF542 AK542:AM542 AR542:AT542 AY542:BA542 BF542:BH542 I543:K543 P543:R543 W543:Y543 AD543:AF543 AK543:AM543 AR543:AT543 AY543:BA543 BF543:BH543 G544:H544 L544 N544:O544 S544 U544:V544 Z544 AB544:AC544 AG544 AI544:AJ544 AN544 AP544:AQ544 AU544 AW544:AX544 BB544 BD544:BE544 F545:F552 I545:K545 M545:M552 P545:R545 T545:T552 W545:Y545 AA545:AA552 AD545:AF545 AH545:AH552 AK545:AM545 AO545:AO552 AR545:AT545 AV545:AV552 AY545:BA545 BC545:BC552 BF545:BH545 I546:K546 P546:R546 W546:Y546 AD546:AF546 AK546:AM546 AR546:AT546 AY546:BA546 BF546:BH546 I547:K547 P547:R547 W547:Y547 AD547:AF547 AK547:AM547 AR547:AT547 AY547:BA547 BF547:BH547 I548:K548 P548:R548 W548:Y548 AD548:AF548 AK548:AM548 AR548:AT548 AY548:BA548 BF548:BH548 I549:K549 P549:R549 W549:Y549 AD549:AF549 AK549:AM549 AR549:AT549 AY549:BA549 BF549:BH549 I550:K550 P550:R550 W550:Y550 AD550:AF550 AK550:AM550 AR550:AT550 AY550:BA550 BF550:BH550 I551:K551 P551:R551 W551:Y551 AD551:AF551 AK551:AM551 AR551:AT551 AY551:BA551 BF551:BH551 I552:K552 P552:R552 W552:Y552 AD552:AF552 AK552:AM552 AR552:AT552 AY552:BA552 BF552:BH552 G553:H553 L553 N553:O553 S553 U553:V553 Z553 AB553:AC553 AG553 AI553:AJ553 AN553 AP553:AQ553 AU553 AW553:AX553 BB553 BD553:BE553 F554:F561 I554:K554 M554:M561 P554:R554 T554:T561 W554:Y554 AA554:AA561 AD554:AF554 AH554:AH561 AK554:AM554 AO554:AO561 AR554:AT554 AV554:AV561 AY554:BA554 BC554:BC561 BF554:BH554 I555:K555 P555:R555 W555:Y555 AD555:AF555 AK555:AM555 AR555:AT555 AY555:BA555 BF555:BH555 I556:K556 P556:R556 W556:Y556 AD556:AF556 AK556:AM556 AR556:AT556 AY556:BA556 BF556:BH556 I557:K557 P557:R557 W557:Y557 AD557:AF557 AK557:AM557 AR557:AT557 AY557:BA557 BF557:BH557 I558:K558 P558:R558 W558:Y558 AD558:AF558 AK558:AM558 AR558:AT558 AY558:BA558 BF558:BH558 I559:K559 P559:R559 W559:Y559 AD559:AF559 AK559:AM559 AR559:AT559 AY559:BA559 BF559:BH559 I560:K560 P560:R560 W560:Y560 AD560:AF560 AK560:AM560 AR560:AT560 AY560:BA560 BF560:BH560 I561:K561 P561:R561 W561:Y561 AD561:AF561 AK561:AM561 AR561:AT561 AY561:BA561 BF561:BH561 G562:H562 L562 N562:O562 S562 U562:V562 Z562 AB562:AC562 AG562 AI562:AJ562 AN562 AP562:AQ562 AU562 AW562:AX562 BB562 BD562:BE562 F563:F570 I563:K563 M563:M570 P563:R563 T563:T570 W563:Y563 AA563:AA570 AD563:AF563 AH563:AH570 AK563:AM563 AO563:AO570 AR563:AT563 AV563:AV570 AY563:BA563 BC563:BC570 BF563:BH563 I564:K564 P564:R564 W564:Y564 AD564:AF564 AK564:AM564 AR564:AT564 AY564:BA564 BF564:BH564 I565:K565 P565:R565 W565:Y565 AD565:AF565 AK565:AM565 AR565:AT565 AY565:BA565 BF565:BH565 I566:K566 P566:R566 W566:Y566 AD566:AF566 AK566:AM566 AR566:AT566 AY566:BA566 BF566:BH566 I567:K567 P567:R567 W567:Y567 AD567:AF567 AK567:AM567 AR567:AT567 AY567:BA567 BF567:BH567 I568:K568 P568:R568 W568:Y568 AD568:AF568 AK568:AM568 AR568:AT568 AY568:BA568 BF568:BH568 I569:K569 P569:R569 W569:Y569 AD569:AF569 AK569:AM569 AR569:AT569 AY569:BA569 BF569:BH569 I570:K570 P570:R570 W570:Y570 AD570:AF570 AK570:AM570 AR570:AT570 AY570:BA570 BF570:BH570 G571:H571 L571 N571:O571 S571 U571:V571 Z571 AB571:AC571 AG571 AI571:AJ571 AN571 AP571:AQ571 AU571 AW571:AX571 BB571 F572:F579 I572:K572 M572:M579 P572:R572 T572:T579 W572:Y572 AA572:AA579 AD572:AF572 AH572:AH579 AK572:AM572 AO572:AO579 AR572:AT572 AV572:AV579 AY572:BA572 BC572:BC579 BF572:BH572 I573:K573 P573:R573 W573:Y573 AD573:AF573 AK573:AM573 AR573:AT573 AY573:BA573 BF573:BH573 I574:K574 P574:R574 W574:Y574 AD574:AF574 AK574:AM574 AR574:AT574 AY574:BA574 BF574:BH574 I575:K575 P575:R575 W575:Y575 AD575:AF575 AK575:AM575 AR575:AT575 AY575:BA575 BF575:BH575 I576:K576 P576:R576 W576:Y576 AD576:AF576 AK576:AM576 AR576:AT576 AY576:BA576 BF576:BH576 I577:K577 P577:R577 W577:Y577 AD577:AF577 AK577:AM577 AR577:AT577 AY577:BA577 BF577:BH577 I578:K578 P578:R578 W578:Y578 AD578:AF578 AK578:AM578 AR578:AT578 AY578:BA578 BF578:BH578 I579:K579 P579:R579 W579:Y579 AD579:AF579 AK579:AM579 AR579:AT579 AY579:BA579 BF579:BH579 G580:H580 L580 N580:O580 S580 U580:V580 Z580 AB580:AC580 AG580 AI580:AJ580 AN580 AP580:AQ580 AU580 AW580:AX580 BB580 BD580:BE580 F581:F588 I581:K581 M581:M588 P581:R581 T581:T588 W581:Y581 AA581:AA588 AD581:AF581 AH581:AH588 AK581:AM581 AO581:AO588 AR581:AT581 AV581:AV588 AY581:BA581 BC581:BC588 BF581:BH581 I582:K582 P582:R582 W582:Y582 AD582:AF582 AK582:AM582 AR582:AT582 AY582:BA582 BF582:BH582 I583:K583 P583:R583 W583:Y583 AD583:AF583 AK583:AM583 AR583:AT583 AY583:BA583 BF583:BH583 I584:K584 P584:R584 W584:Y584 AD584:AF584 AK584:AM584 AR584:AT584 AY584:BA584 BF584:BH584 I585:K585 P585:R585 W585:Y585 AD585:AF585 AK585:AM585 AR585:AT585 AY585:BA585 BF585:BH585 I586:K586 P586:R586 W586:Y586 AD586:AF586 AK586:AM586 AR586:AT586 AY586:BA586 BF586:BH586 I587:K587 P587:R587 W587:Y587 AD587:AF587 AK587:AM587 AR587:AT587 AY587:BA587 BF587:BH587 I588:K588 P588:R588 W588:Y588 AD588:AF588 AK588:AM588 AR588:AT588 AY588:BA588 BF588:BH588 G589:H589 L589 N589:O589 S589 U589:V589 Z589 AB589:AC589 AG589 AI589:AJ589 AN589 AP589:AQ589 AU589 AW589:AX589 BB589 BD589:BE589 F590:F597 I590:K590 M590:M597 P590:R590 T590:T597 W590:Y590 AA590:AA597 AD590:AF590 AH590:AH597 AK590:AM590 AO590:AO597 AR590:AT590 AV590:AV597 AY590:BA590 BC590:BC597 BF590:BH590 I591:K591 P591:R591 W591:Y591 AD591:AF591 AK591:AM591 AR591:AT591 AY591:BA591 BF591:BH591 I592:K592 P592:R592 W592:Y592 AD592:AF592 AK592:AM592 AR592:AT592 AY592:BA592 BF592:BH592 I593:K593 P593:R593 W593:Y593 AD593:AF593 AK593:AM593 AR593:AT593 AY593:BA593 BF593:BH593 I594:K594 P594:R594 W594:Y594 AD594:AF594 AK594:AM594 AR594:AT594 AY594:BA594 BF594:BH594 I595:K595 P595:R595 W595:Y595 AD595:AF595 AK595:AM595 AR595:AT595 AY595:BA595 BF595:BH595 I596:K596 P596:R596 W596:Y596 AD596:AF596 AK596:AM596 AR596:AT596 AY596:BA596 BF596:BH596 I597:K597 P597:R597 W597:Y597 AD597:AF597 AK597:AM597 AR597:AT597 AY597:BA597 BF597:BH597 G598:H598 L598 N598:O598 S598 U598:V598 Z598 AB598:AC598 AG598 AI598:AJ598 AN598 AP598:AQ598 AU598 AW598:AX598 BB598 BD598:BE598 F599:F606 I599:K599 M599:M606 P599:R599 T599:T606 W599:Y599 AA599:AA606 AD599:AF599 AH599:AH606 AK599:AM599 AO599:AO606 AR599:AT599 AV599:AV606 AY599:BA599 BC599:BC606 BF599:BH599 I600:K600 P600:R600 W600:Y600 AD600:AF600 AK600:AM600 AR600:AT600 AY600:BA600 BF600:BH600 I601:K601 P601:R601 W601:Y601 AD601:AF601 AK601:AM601 AR601:AT601 AY601:BA601 BF601:BH601 I602:K602 P602:R602 W602:Y602 AD602:AF602 AK602:AM602 AR602:AT602 AY602:BA602 BF602:BH602 I603:K603 P603:R603 W603:Y603 AD603:AF603 AK603:AM603 AR603:AT603 AY603:BA603 BF603:BH603 I604:K604 P604:R604 W604:Y604 AD604:AF604 AK604:AM604 AR604:AT604 AY604:BA604 BF604:BH604 I605:K605 P605:R605 W605:Y605 AD605:AF605 AK605:AM605 AR605:AT605 AY605:BA605 BF605:BH605 I606:K606 P606:R606 W606:Y606 AD606:AF606 AK606:AM606 AR606:AT606 AY606:BA606 BF606:BH606 G607:H607 L607 N607:O607 S607 U607:V607 Z607 AB607:AC607 AG607 AI607:AJ607 AN607 AP607:AQ607 AU607 AW607:AX607 BB607 BD607:BE607 F608:F615 I608:K608 M608:M615 P608:R608 T608:T615 W608:Y608 AA608:AA615 AD608:AF608 AH608:AH615 AK608:AM608 AO608:AO615 AR608:AT608 AV608:AV615 AY608:BA608 BC608:BC615 BF608:BH608 I609:K609 P609:R609 W609:Y609 AD609:AF609 AK609:AM609 AR609:AT609 AY609:BA609 BF609:BH609 I610:K610 P610:R610 W610:Y610 AD610:AF610 AK610:AM610 AR610:AT610 AY610:BA610 BF610:BH610 I611:K611 P611:R611 W611:Y611 AD611:AF611 AK611:AM611 AR611:AT611 AY611:BA611 BF611:BH611 I612:K612 P612:R612 W612:Y612 AD612:AF612 AK612:AM612 AR612:AT612 AY612:BA612 BF612:BH612 I613:K613 P613:R613 W613:Y613 AD613:AF613 AK613:AM613 AR613:AT613 AY613:BA613 BF613:BH613 I614:K614 P614:R614 W614:Y614 AD614:AF614 AK614:AM614 AR614:AT614 AY614:BA614 BF614:BH614 I615:K615 P615:R615 W615:Y615 AD615:AF615 AK615:AM615 AR615:AT615 AY615:BA615 BF615:BH615 G616:H616 L616 N616:O616 S616 U616:V616 Z616 AB616:AC616 AG616 AI616:AJ616 AN616 AP616:AQ616 AU616 AW616:AX616 BB616 BD616:BE616 F617:F624 I617:K617 M617:M624 P617:R617 T617:T624 W617:Y617 AA617:AA624 AD617:AF617 AH617:AH624 AK617:AM617 AO617:AO624 AR617:AT617 AV617:AV624 AY617:BA617 BC617:BC624 BF617:BH617 I618:K618 P618:R618 W618:Y618 AD618:AF618 AK618:AM618 AR618:AT618 AY618:BA618 BF618:BH618 I619:K619 P619:R619 W619:Y619 AD619:AF619 AK619:AM619 AR619:AT619 AY619:BA619 BF619:BH619 I620:K620 P620:R620 W620:Y620 AD620:AF620 AK620:AM620 AR620:AT620 AY620:BA620 BF620:BH620 I621:K621 P621:R621 W621:Y621 AD621:AF621 AK621:AM621 AR621:AT621 AY621:BA621 BF621:BH621 I622:K622 P622:R622 W622:Y622 AD622:AF622 AK622:AM622 AR622:AT622 AY622:BA622 BF622:BH622 I623:K623 P623:R623 W623:Y623 AD623:AF623 AK623:AM623 AR623:AT623 AY623:BA623 BF623:BH623 I624:K624 P624:R624 W624:Y624 AD624:AF624 AK624:AM624 AR624:AT624 AY624:BA624 BF624:BH624 G625:H625 L625 N625:O625 S625 U625:V625 Z625 AB625:AC625 AG625 AI625:AJ625 AN625 AP625:AQ625 AU625 AW625:AX625 BB625 BD625:BE625 F626:F633 I626:K626 M626:M633 P626:R626 T626:T633 W626:Y626 AA626:AA633 AD626:AF626 AH626:AH633 AK626:AM626 AO626:AO633 AR626:AT626 AV626:AV633 AY626:BA626 BC626:BC633 BF626:BH626 I627:K627 P627:R627 W627:Y627 AD627:AF627 AK627:AM627 AR627:AT627 AY627:BA627 BF627:BH627 I628:K628 P628:R628 W628:Y628 AD628:AF628 AK628:AM628 AR628:AT628 AY628:BA628 BF628:BH628 I629:K629 P629:R629 W629:Y629 AD629:AF629 AK629:AM629 AR629:AT629 AY629:BA629 BF629:BH629 I630:K630 P630:R630 W630:Y630 AD630:AF630 AK630:AM630 AR630:AT630 AY630:BA630 BF630:BH630 I631:K631 P631:R631 W631:Y631 AD631:AF631 AK631:AM631 AR631:AT631 AY631:BA631 BF631:BH631 I632:K632 P632:R632 W632:Y632 AD632:AF632 AK632:AM632 AR632:AT632 AY632:BA632 BF632:BH632 I633:K633 P633:R633 W633:Y633 AD633:AF633 AK633:AM633 AR633:AT633 AY633:BA633 BF633:BH633 G634:H634 L634 N634:O634 S634 U634:V634 Z634 AB634:AC634 AG634 AI634:AJ634 AN634 AP634:AQ634 AU634 AW634:AX634 BB634 BD634:BE634 F635:F642 I635:K635 M635:M642 P635:R635 T635:T642 W635:Y635 AA635:AA642 AD635:AF635 AH635:AH642 AK635:AM635 AO635:AO642 AR635:AT635 AV635:AV642 AY635:BA635 BC635:BC642 BF635:BH635 I636:K636 P636:R636 W636:Y636 AD636:AF636 AK636:AM636 AR636:AT636 AY636:BA636 BF636:BH636 I637:K637 P637:R637 W637:Y637 AD637:AF637 AK637:AM637 AR637:AT637 AY637:BA637 BF637:BH637 I638:K638 P638:R638 W638:Y638 AD638:AF638 AK638:AM638 AR638:AT638 AY638:BA638 BF638:BH638 I639:K639 P639:R639 W639:Y639 AD639:AF639 AK639:AM639 AR639:AT639 AY639:BA639 BF639:BH639 I640:K640 P640:R640 W640:Y640 AD640:AF640 AK640:AM640 AR640:AT640 AY640:BA640 BF640:BH640 I641:K641 P641:R641 W641:Y641 AD641:AF641 AK641:AM641 AR641:AT641 AY641:BA641 BF641:BH641 I642:K642 P642:R642 W642:Y642 AD642:AF642 AK642:AM642 AR642:AT642 AY642:BA642 BF642:BH642 G643:H643 L643 N643:O643 S643 U643:V643 Z643 AB643:AC643 AG643 AI643:AJ643 AN643 AP643:AQ643 AU643 AW643:AX643 BB643 BD643:BE643 F644:F651 I644:K644 M644:M651 P644:R644 T644:T651 W644:Y644 AA644:AA651 AD644:AF644 AH644:AH651 AK644:AM644 AO644:AO651 AR644:AT644 AV644:AV651 AY644:BA644 BC644:BC651 BF644:BH644 I645:K645 P645:R645 W645:Y645 AD645:AF645 AK645:AM645 AR645:AT645 AY645:BA645 BF645:BH645 I646:K646 P646:R646 W646:Y646 AD646:AF646 AK646:AM646 AR646:AT646 AY646:BA646 BF646:BH646 I647:K647 P647:R647 W647:Y647 AD647:AF647 AK647:AM647 AR647:AT647 AY647:BA647 BF647:BH647 I648:K648 P648:R648 W648:Y648 AD648:AF648 AK648:AM648 AR648:AT648 AY648:BA648 BF648:BH648 I649:K649 P649:R649 W649:Y649 AD649:AF649 AK649:AM649 AR649:AT649 AY649:BA649 BF649:BH649 I650:K650 P650:R650 W650:Y650 AD650:AF650 AK650:AM650 AR650:AT650 AY650:BA650 BF650:BH650 I651:K651 P651:R651 W651:Y651 AD651:AF651 AK651:AM651 AR651:AT651 AY651:BA651 BF651:BH651 G652:H652 L652 N652:O652 S652 U652:V652 Z652 AB652:AC652 AG652 AI652:AJ652 AN652 AP652:AQ652 AU652 AW652:AX652 BB652 BD652:BE652 F653:F660 I653:K653 M653:M660 P653:R653 T653:T660 W653:Y653 AA653:AA660 AD653:AF653 AH653:AH660 AK653:AM653 AO653:AO660 AR653:AT653 AV653:AV660 AY653:BA653 BC653:BC660 BF653:BH653 I654:K654 P654:R654 W654:Y654 AD654:AF654 AK654:AM654 AR654:AT654 AY654:BA654 BF654:BH654 I655:K655 P655:R655 W655:Y655 AD655:AF655 AK655:AM655 AR655:AT655 AY655:BA655 BF655:BH655 I656:K656 P656:R656 W656:Y656 AD656:AF656 AK656:AM656 AR656:AT656 AY656:BA656 BF656:BH656 I657:K657 P657:R657 W657:Y657 AD657:AF657 AK657:AM657 AR657:AT657 AY657:BA657 BF657:BH657 I658:K658 P658:R658 W658:Y658 AD658:AF658 AK658:AM658 AR658:AT658 AY658:BA658 BF658:BH658 I659:K659 P659:R659 W659:Y659 AD659:AF659 AK659:AM659 AR659:AT659 AY659:BA659 BF659:BH659 I660:K660 P660:R660 W660:Y660 AD660:AF660 AK660:AM660 AR660:AT660 AY660:BA660 BF660:BH660 G661:H661 L661 N661:O661 S661 U661:V661 Z661 AB661:AC661 AG661 AI661:AJ661 AN661 AP661:AQ661 AU661 AW661:AX661 BB661 BD661:BE661 F662:F669 I662:K662 M662:M669 P662:R662 T662:T669 W662:Y662 AA662:AA669 AD662:AF662 AH662:AH669 AK662:AM662 AO662:AO669 AR662:AT662 AV662:AV669 AY662:BA662 BC662:BC669 BF662:BH662 I663:K663 P663:R663 W663:Y663 AD663:AF663 AK663:AM663 AR663:AT663 AY663:BA663 BF663:BH663 I664:K664 P664:R664 W664:Y664 AD664:AF664 AK664:AM664 AR664:AT664 AY664:BA664 BF664:BH664 I665:K665 P665:R665 W665:Y665 AD665:AF665 AK665:AM665 AR665:AT665 AY665:BA665 BF665:BH665 I666:K666 P666:R666 W666:Y666 AD666:AF666 AK666:AM666 AR666:AT666 AY666:BA666 BF666:BH666 I667:K667 P667:R667 W667:Y667 AD667:AF667 AK667:AM667 AR667:AT667 AY667:BA667 BF667:BH667 I668:K668 P668:R668 W668:Y668 AD668:AF668 AK668:AM668 AR668:AT668 AY668:BA668 BF668:BH668 I669:K669 P669:R669 W669:Y669 AD669:AF669 AK669:AM669 AR669:AT669 AY669:BA669 BF669:BH669 G670:H670 S670 U670:V670 Z670 AB670:AC670 AG670 AI670:AJ670 AN670 AP670:AQ670 AU670 AW670:AX670 BB670 BD670:BE670" formula="1"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A1C3-BC76-4F07-90A2-04CDDD0D4DB3}">
  <sheetPr codeName="Sheet12"/>
  <dimension ref="B1:N41"/>
  <sheetViews>
    <sheetView showGridLines="0" zoomScaleNormal="100" zoomScaleSheetLayoutView="100" workbookViewId="0"/>
  </sheetViews>
  <sheetFormatPr defaultColWidth="9" defaultRowHeight="13.5"/>
  <cols>
    <col min="1" max="1" width="4.625" style="1" customWidth="1"/>
    <col min="2" max="2" width="5.625" style="1" customWidth="1"/>
    <col min="3" max="3" width="20.625" style="1" customWidth="1"/>
    <col min="4" max="12" width="10.625" style="1" customWidth="1"/>
    <col min="13" max="13" width="9" style="1"/>
    <col min="14" max="14" width="9" style="4"/>
    <col min="15" max="16384" width="9" style="1"/>
  </cols>
  <sheetData>
    <row r="1" spans="2:14" ht="16.5" customHeight="1">
      <c r="B1" s="3" t="s">
        <v>261</v>
      </c>
    </row>
    <row r="2" spans="2:14" ht="16.5" customHeight="1">
      <c r="B2" s="3" t="s">
        <v>94</v>
      </c>
    </row>
    <row r="3" spans="2:14" ht="51.75" customHeight="1">
      <c r="B3" s="190"/>
      <c r="C3" s="275" t="s">
        <v>291</v>
      </c>
      <c r="D3" s="6" t="s">
        <v>63</v>
      </c>
      <c r="E3" s="167" t="s">
        <v>275</v>
      </c>
      <c r="F3" s="203" t="s">
        <v>255</v>
      </c>
      <c r="G3" s="203" t="s">
        <v>256</v>
      </c>
      <c r="H3" s="212" t="s">
        <v>258</v>
      </c>
      <c r="I3" s="212" t="s">
        <v>276</v>
      </c>
      <c r="J3" s="212" t="s">
        <v>270</v>
      </c>
      <c r="K3" s="212" t="s">
        <v>284</v>
      </c>
      <c r="L3" s="212" t="s">
        <v>257</v>
      </c>
    </row>
    <row r="4" spans="2:14" s="8" customFormat="1" ht="13.5" customHeight="1">
      <c r="B4" s="403" t="s">
        <v>137</v>
      </c>
      <c r="C4" s="279" t="s">
        <v>252</v>
      </c>
      <c r="D4" s="422">
        <f>市区町村別_フレイル区分別利用サービス別介護給付費!E302</f>
        <v>14859</v>
      </c>
      <c r="E4" s="205">
        <f>市区町村別_フレイル区分別利用サービス別介護給付費!F302</f>
        <v>49796</v>
      </c>
      <c r="F4" s="205">
        <f>市区町村別_フレイル区分別利用サービス別介護給付費!G302</f>
        <v>4955540540</v>
      </c>
      <c r="G4" s="205">
        <f>市区町村別_フレイル区分別利用サービス別介護給付費!H302</f>
        <v>5034</v>
      </c>
      <c r="H4" s="205">
        <f>市区町村別_フレイル区分別利用サービス別介護給付費!I302</f>
        <v>333504.30984588462</v>
      </c>
      <c r="I4" s="205">
        <f>市区町村別_フレイル区分別利用サービス別介護給付費!J302</f>
        <v>99516.839505181139</v>
      </c>
      <c r="J4" s="205">
        <f>市区町村別_フレイル区分別利用サービス別介護給付費!K302</f>
        <v>984414.0921732221</v>
      </c>
      <c r="K4" s="205">
        <f>市区町村別_フレイル区分別利用サービス別介護給付費!L302</f>
        <v>3.3512349417861227</v>
      </c>
      <c r="L4" s="204">
        <f>市区町村別_フレイル区分別利用サービス別介護給付費!M302</f>
        <v>0.33878457500504744</v>
      </c>
      <c r="N4" s="7"/>
    </row>
    <row r="5" spans="2:14" s="8" customFormat="1" ht="13.5" customHeight="1">
      <c r="B5" s="404"/>
      <c r="C5" s="278" t="s">
        <v>253</v>
      </c>
      <c r="D5" s="423"/>
      <c r="E5" s="207">
        <f>市区町村別_フレイル区分別利用サービス別介護給付費!F303</f>
        <v>886</v>
      </c>
      <c r="F5" s="207">
        <f>市区町村別_フレイル区分別利用サービス別介護給付費!G303</f>
        <v>252418373</v>
      </c>
      <c r="G5" s="207">
        <f>市区町村別_フレイル区分別利用サービス別介護給付費!H303</f>
        <v>215</v>
      </c>
      <c r="H5" s="207">
        <f>市区町村別_フレイル区分別利用サービス別介護給付費!I303</f>
        <v>16987.574735850325</v>
      </c>
      <c r="I5" s="207">
        <f>市区町村別_フレイル区分別利用サービス別介護給付費!J303</f>
        <v>284896.5835214447</v>
      </c>
      <c r="J5" s="207">
        <f>市区町村別_フレイル区分別利用サービス別介護給付費!K303</f>
        <v>1174038.9441860465</v>
      </c>
      <c r="K5" s="207">
        <f>市区町村別_フレイル区分別利用サービス別介護給付費!L303</f>
        <v>5.9627161989366712E-2</v>
      </c>
      <c r="L5" s="206">
        <f>市区町村別_フレイル区分別利用サービス別介護給付費!M303</f>
        <v>1.4469345178006595E-2</v>
      </c>
      <c r="N5" s="7"/>
    </row>
    <row r="6" spans="2:14" s="8" customFormat="1" ht="13.5" customHeight="1">
      <c r="B6" s="404"/>
      <c r="C6" s="276" t="s">
        <v>254</v>
      </c>
      <c r="D6" s="423"/>
      <c r="E6" s="209">
        <f>市区町村別_フレイル区分別利用サービス別介護給付費!F304</f>
        <v>1110</v>
      </c>
      <c r="F6" s="209">
        <f>市区町村別_フレイル区分別利用サービス別介護給付費!G304</f>
        <v>17311221</v>
      </c>
      <c r="G6" s="209">
        <f>市区町村別_フレイル区分別利用サービス別介護給付費!H304</f>
        <v>188</v>
      </c>
      <c r="H6" s="209">
        <f>市区町村別_フレイル区分別利用サービス別介護給付費!I304</f>
        <v>1165.0327074500303</v>
      </c>
      <c r="I6" s="209">
        <f>市区町村別_フレイル区分別利用サービス別介護給付費!J304</f>
        <v>15595.694594594595</v>
      </c>
      <c r="J6" s="209">
        <f>市区町村別_フレイル区分別利用サービス別介護給付費!K304</f>
        <v>92080.962765957447</v>
      </c>
      <c r="K6" s="209">
        <f>市区町村別_フレイル区分別利用サービス別介護給付費!L304</f>
        <v>7.4702200686452655E-2</v>
      </c>
      <c r="L6" s="208">
        <f>市区町村別_フレイル区分別利用サービス別介護給付費!M304</f>
        <v>1.2652264620768558E-2</v>
      </c>
      <c r="N6" s="7"/>
    </row>
    <row r="7" spans="2:14" s="8" customFormat="1" ht="13.5" customHeight="1">
      <c r="B7" s="405"/>
      <c r="C7" s="277" t="s">
        <v>64</v>
      </c>
      <c r="D7" s="424"/>
      <c r="E7" s="211">
        <f>市区町村別_フレイル区分別利用サービス別介護給付費!F305</f>
        <v>50147</v>
      </c>
      <c r="F7" s="211">
        <f>市区町村別_フレイル区分別利用サービス別介護給付費!G305</f>
        <v>5225270134</v>
      </c>
      <c r="G7" s="211">
        <f>市区町村別_フレイル区分別利用サービス別介護給付費!H305</f>
        <v>5060</v>
      </c>
      <c r="H7" s="211">
        <f>市区町村別_フレイル区分別利用サービス別介護給付費!I305</f>
        <v>351656.91728918499</v>
      </c>
      <c r="I7" s="211">
        <f>市区町村別_フレイル区分別利用サービス別介護給付費!J305</f>
        <v>104199.05745109379</v>
      </c>
      <c r="J7" s="211">
        <f>市区町村別_フレイル区分別利用サービス別介護給付費!K305</f>
        <v>1032662.0818181818</v>
      </c>
      <c r="K7" s="211">
        <f>市区町村別_フレイル区分別利用サービス別介護給付費!L305</f>
        <v>3.3748569890302176</v>
      </c>
      <c r="L7" s="210">
        <f>市区町村別_フレイル区分別利用サービス別介護給付費!M305</f>
        <v>0.34053435628238776</v>
      </c>
      <c r="N7" s="7"/>
    </row>
    <row r="8" spans="2:14" s="8" customFormat="1" ht="13.5" customHeight="1">
      <c r="B8" s="403" t="s">
        <v>138</v>
      </c>
      <c r="C8" s="279" t="s">
        <v>252</v>
      </c>
      <c r="D8" s="422">
        <f>市区町村別_フレイル区分別利用サービス別介護給付費!N302</f>
        <v>164248</v>
      </c>
      <c r="E8" s="205">
        <f>市区町村別_フレイル区分別利用サービス別介護給付費!O302</f>
        <v>223304</v>
      </c>
      <c r="F8" s="205">
        <f>市区町村別_フレイル区分別利用サービス別介護給付費!P302</f>
        <v>18790349434</v>
      </c>
      <c r="G8" s="205">
        <f>市区町村別_フレイル区分別利用サービス別介護給付費!Q302</f>
        <v>22386</v>
      </c>
      <c r="H8" s="205">
        <f>市区町村別_フレイル区分別利用サービス別介護給付費!R302</f>
        <v>114402.302822561</v>
      </c>
      <c r="I8" s="205">
        <f>市区町村別_フレイル区分別利用サービス別介護給付費!S302</f>
        <v>84146.945124135702</v>
      </c>
      <c r="J8" s="205">
        <f>市区町村別_フレイル区分別利用サービス別介護給付費!T302</f>
        <v>839379.49763244879</v>
      </c>
      <c r="K8" s="205">
        <f>市区町村別_フレイル区分別利用サービス別介護給付費!U302</f>
        <v>1.3595538454045102</v>
      </c>
      <c r="L8" s="204">
        <f>市区町村別_フレイル区分別利用サービス別介護給付費!V302</f>
        <v>0.13629389703375383</v>
      </c>
      <c r="N8" s="7"/>
    </row>
    <row r="9" spans="2:14" s="8" customFormat="1" ht="13.5" customHeight="1">
      <c r="B9" s="404"/>
      <c r="C9" s="278" t="s">
        <v>253</v>
      </c>
      <c r="D9" s="423"/>
      <c r="E9" s="207">
        <f>市区町村別_フレイル区分別利用サービス別介護給付費!O303</f>
        <v>2561</v>
      </c>
      <c r="F9" s="207">
        <f>市区町村別_フレイル区分別利用サービス別介護給付費!P303</f>
        <v>707616445</v>
      </c>
      <c r="G9" s="207">
        <f>市区町村別_フレイル区分別利用サービス別介護給付費!Q303</f>
        <v>556</v>
      </c>
      <c r="H9" s="207">
        <f>市区町村別_フレイル区分別利用サービス別介護給付費!R303</f>
        <v>4308.2195521406657</v>
      </c>
      <c r="I9" s="207">
        <f>市区町村別_フレイル区分別利用サービス別介護給付費!S303</f>
        <v>276304.74228816869</v>
      </c>
      <c r="J9" s="207">
        <f>市区町村別_フレイル区分別利用サービス別介護給付費!T303</f>
        <v>1272691.4478417267</v>
      </c>
      <c r="K9" s="207">
        <f>市区町村別_フレイル区分別利用サービス別介護給付費!U303</f>
        <v>1.5592275096195997E-2</v>
      </c>
      <c r="L9" s="206">
        <f>市区町村別_フレイル区分別利用サービス別介護給付費!V303</f>
        <v>3.3851249330281038E-3</v>
      </c>
      <c r="N9" s="7"/>
    </row>
    <row r="10" spans="2:14" s="8" customFormat="1" ht="13.5" customHeight="1">
      <c r="B10" s="404"/>
      <c r="C10" s="276" t="s">
        <v>254</v>
      </c>
      <c r="D10" s="423"/>
      <c r="E10" s="209">
        <f>市区町村別_フレイル区分別利用サービス別介護給付費!O304</f>
        <v>3334</v>
      </c>
      <c r="F10" s="209">
        <f>市区町村別_フレイル区分別利用サービス別介護給付費!P304</f>
        <v>49252119</v>
      </c>
      <c r="G10" s="209">
        <f>市区町村別_フレイル区分別利用サービス別介護給付費!Q304</f>
        <v>570</v>
      </c>
      <c r="H10" s="209">
        <f>市区町村別_フレイル区分別利用サービス別介護給付費!R304</f>
        <v>299.86434538015686</v>
      </c>
      <c r="I10" s="209">
        <f>市区町村別_フレイル区分別利用サービス別介護給付費!S304</f>
        <v>14772.681163767247</v>
      </c>
      <c r="J10" s="209">
        <f>市区町村別_フレイル区分別利用サービス別介護給付費!T304</f>
        <v>86407.226315789478</v>
      </c>
      <c r="K10" s="209">
        <f>市区町村別_フレイル区分別利用サービス別介護給付費!U304</f>
        <v>2.0298572889776434E-2</v>
      </c>
      <c r="L10" s="208">
        <f>市区町村別_フレイル区分別利用サービス別介護給付費!V304</f>
        <v>3.4703618917734159E-3</v>
      </c>
      <c r="N10" s="7"/>
    </row>
    <row r="11" spans="2:14" s="8" customFormat="1" ht="13.5" customHeight="1">
      <c r="B11" s="405"/>
      <c r="C11" s="277" t="s">
        <v>64</v>
      </c>
      <c r="D11" s="424"/>
      <c r="E11" s="211">
        <f>市区町村別_フレイル区分別利用サービス別介護給付費!O305</f>
        <v>224593</v>
      </c>
      <c r="F11" s="211">
        <f>市区町村別_フレイル区分別利用サービス別介護給付費!P305</f>
        <v>19547217998</v>
      </c>
      <c r="G11" s="211">
        <f>市区町村別_フレイル区分別利用サービス別介護給付費!Q305</f>
        <v>22494</v>
      </c>
      <c r="H11" s="211">
        <f>市区町村別_フレイル区分別利用サービス別介護給付費!R305</f>
        <v>119010.38672008182</v>
      </c>
      <c r="I11" s="211">
        <f>市区町村別_フレイル区分別利用サービス別介護給付費!S305</f>
        <v>87033.959197303571</v>
      </c>
      <c r="J11" s="211">
        <f>市区町村別_フレイル区分別利用サービス別介護給付費!T305</f>
        <v>868996.97688272432</v>
      </c>
      <c r="K11" s="211">
        <f>市区町村別_フレイル区分別利用サービス別介護給付費!U305</f>
        <v>1.3674017339632751</v>
      </c>
      <c r="L11" s="210">
        <f>市区町村別_フレイル区分別利用サービス別介護給付費!V305</f>
        <v>0.13695143928693196</v>
      </c>
      <c r="N11" s="7"/>
    </row>
    <row r="12" spans="2:14" s="8" customFormat="1" ht="13.5" customHeight="1">
      <c r="B12" s="403" t="s">
        <v>139</v>
      </c>
      <c r="C12" s="279" t="s">
        <v>252</v>
      </c>
      <c r="D12" s="422">
        <f>市区町村別_フレイル区分別利用サービス別介護給付費!W302</f>
        <v>9538</v>
      </c>
      <c r="E12" s="205">
        <f>市区町村別_フレイル区分別利用サービス別介護給付費!X302</f>
        <v>5628</v>
      </c>
      <c r="F12" s="205">
        <f>市区町村別_フレイル区分別利用サービス別介護給付費!Y302</f>
        <v>378806529</v>
      </c>
      <c r="G12" s="205">
        <f>市区町村別_フレイル区分別利用サービス別介護給付費!Z302</f>
        <v>580</v>
      </c>
      <c r="H12" s="205">
        <f>市区町村別_フレイル区分別利用サービス別介護給付費!AA302</f>
        <v>39715.509435940447</v>
      </c>
      <c r="I12" s="205">
        <f>市区町村別_フレイル区分別利用サービス別介護給付費!AB302</f>
        <v>67307.485607675902</v>
      </c>
      <c r="J12" s="205">
        <f>市区町村別_フレイル区分別利用サービス別介護給付費!AC302</f>
        <v>653114.70517241384</v>
      </c>
      <c r="K12" s="205">
        <f>市区町村別_フレイル区分別利用サービス別介護給付費!AD302</f>
        <v>0.59006080939400296</v>
      </c>
      <c r="L12" s="204">
        <f>市区町村別_フレイル区分別利用サービス別介護給付費!AE302</f>
        <v>6.0809394002935627E-2</v>
      </c>
      <c r="N12" s="7"/>
    </row>
    <row r="13" spans="2:14" s="8" customFormat="1" ht="13.5" customHeight="1">
      <c r="B13" s="404"/>
      <c r="C13" s="278" t="s">
        <v>253</v>
      </c>
      <c r="D13" s="423"/>
      <c r="E13" s="207">
        <f>市区町村別_フレイル区分別利用サービス別介護給付費!X303</f>
        <v>15</v>
      </c>
      <c r="F13" s="207">
        <f>市区町村別_フレイル区分別利用サービス別介護給付費!Y303</f>
        <v>3619406</v>
      </c>
      <c r="G13" s="207">
        <f>市区町村別_フレイル区分別利用サービス別介護給付費!Z303</f>
        <v>6</v>
      </c>
      <c r="H13" s="207">
        <f>市区町村別_フレイル区分別利用サービス別介護給付費!AA303</f>
        <v>379.47221639756765</v>
      </c>
      <c r="I13" s="207">
        <f>市区町村別_フレイル区分別利用サービス別介護給付費!AB303</f>
        <v>241293.73333333334</v>
      </c>
      <c r="J13" s="207">
        <f>市区町村別_フレイル区分別利用サービス別介護給付費!AC303</f>
        <v>603234.33333333337</v>
      </c>
      <c r="K13" s="207">
        <f>市区町村別_フレイル区分別利用サービス別介護給付費!AD303</f>
        <v>1.5726567414552316E-3</v>
      </c>
      <c r="L13" s="206">
        <f>市区町村別_フレイル区分別利用サービス別介護給付費!AE303</f>
        <v>6.2906269658209268E-4</v>
      </c>
      <c r="N13" s="7"/>
    </row>
    <row r="14" spans="2:14" s="8" customFormat="1" ht="13.5" customHeight="1">
      <c r="B14" s="404"/>
      <c r="C14" s="276" t="s">
        <v>254</v>
      </c>
      <c r="D14" s="423"/>
      <c r="E14" s="209">
        <f>市区町村別_フレイル区分別利用サービス別介護給付費!X304</f>
        <v>51</v>
      </c>
      <c r="F14" s="209">
        <f>市区町村別_フレイル区分別利用サービス別介護給付費!Y304</f>
        <v>245882</v>
      </c>
      <c r="G14" s="209">
        <f>市区町村別_フレイル区分別利用サービス別介護給付費!Z304</f>
        <v>11</v>
      </c>
      <c r="H14" s="209">
        <f>市区町村別_フレイル区分別利用サービス別介護給付費!AA304</f>
        <v>25.779198993499687</v>
      </c>
      <c r="I14" s="209">
        <f>市区町村別_フレイル区分別利用サービス別介護給付費!AB304</f>
        <v>4821.2156862745096</v>
      </c>
      <c r="J14" s="209">
        <f>市区町村別_フレイル区分別利用サービス別介護給付費!AC304</f>
        <v>22352.909090909092</v>
      </c>
      <c r="K14" s="209">
        <f>市区町村別_フレイル区分別利用サービス別介護給付費!AD304</f>
        <v>5.3470329209477875E-3</v>
      </c>
      <c r="L14" s="208">
        <f>市区町村別_フレイル区分別利用サービス別介護給付費!AE304</f>
        <v>1.1532816104005033E-3</v>
      </c>
      <c r="N14" s="7"/>
    </row>
    <row r="15" spans="2:14" s="8" customFormat="1" ht="13.5" customHeight="1">
      <c r="B15" s="405"/>
      <c r="C15" s="277" t="s">
        <v>64</v>
      </c>
      <c r="D15" s="424"/>
      <c r="E15" s="211">
        <f>市区町村別_フレイル区分別利用サービス別介護給付費!X305</f>
        <v>5628</v>
      </c>
      <c r="F15" s="211">
        <f>市区町村別_フレイル区分別利用サービス別介護給付費!Y305</f>
        <v>382671817</v>
      </c>
      <c r="G15" s="211">
        <f>市区町村別_フレイル区分別利用サービス別介護給付費!Z305</f>
        <v>580</v>
      </c>
      <c r="H15" s="211">
        <f>市区町村別_フレイル区分別利用サービス別介護給付費!AA305</f>
        <v>40120.760851331514</v>
      </c>
      <c r="I15" s="211">
        <f>市区町村別_フレイル区分別利用サービス別介護給付費!AB305</f>
        <v>67994.281627576405</v>
      </c>
      <c r="J15" s="211">
        <f>市区町村別_フレイル区分別利用サービス別介護給付費!AC305</f>
        <v>659778.99482758623</v>
      </c>
      <c r="K15" s="211">
        <f>市区町村別_フレイル区分別利用サービス別介護給付費!AD305</f>
        <v>0.59006080939400296</v>
      </c>
      <c r="L15" s="210">
        <f>市区町村別_フレイル区分別利用サービス別介護給付費!AE305</f>
        <v>6.0809394002935627E-2</v>
      </c>
      <c r="N15" s="7"/>
    </row>
    <row r="16" spans="2:14" s="8" customFormat="1" ht="13.5" customHeight="1">
      <c r="B16" s="403" t="s">
        <v>140</v>
      </c>
      <c r="C16" s="279" t="s">
        <v>252</v>
      </c>
      <c r="D16" s="422">
        <f>市区町村別_フレイル区分別利用サービス別介護給付費!AF302</f>
        <v>19519</v>
      </c>
      <c r="E16" s="205">
        <f>市区町村別_フレイル区分別利用サービス別介護給付費!AG302</f>
        <v>6144</v>
      </c>
      <c r="F16" s="205">
        <f>市区町村別_フレイル区分別利用サービス別介護給付費!AH302</f>
        <v>426237550</v>
      </c>
      <c r="G16" s="205">
        <f>市区町村別_フレイル区分別利用サービス別介護給付費!AI302</f>
        <v>640</v>
      </c>
      <c r="H16" s="205">
        <f>市区町村別_フレイル区分別利用サービス別介護給付費!AJ302</f>
        <v>21837.058763256315</v>
      </c>
      <c r="I16" s="205">
        <f>市区町村別_フレイル区分別利用サービス別介護給付費!AK302</f>
        <v>69374.601236979172</v>
      </c>
      <c r="J16" s="205">
        <f>市区町村別_フレイル区分別利用サービス別介護給付費!AL302</f>
        <v>665996.171875</v>
      </c>
      <c r="K16" s="205">
        <f>市区町村別_フレイル区分別利用サービス別介護給付費!AM302</f>
        <v>0.31477022388442033</v>
      </c>
      <c r="L16" s="204">
        <f>市区町村別_フレイル区分別利用サービス別介護給付費!AN302</f>
        <v>3.2788564987960449E-2</v>
      </c>
      <c r="N16" s="7"/>
    </row>
    <row r="17" spans="2:14" s="8" customFormat="1" ht="13.5" customHeight="1">
      <c r="B17" s="404"/>
      <c r="C17" s="278" t="s">
        <v>253</v>
      </c>
      <c r="D17" s="423"/>
      <c r="E17" s="207">
        <f>市区町村別_フレイル区分別利用サービス別介護給付費!AG303</f>
        <v>0</v>
      </c>
      <c r="F17" s="207">
        <f>市区町村別_フレイル区分別利用サービス別介護給付費!AH303</f>
        <v>0</v>
      </c>
      <c r="G17" s="207">
        <f>市区町村別_フレイル区分別利用サービス別介護給付費!AI303</f>
        <v>0</v>
      </c>
      <c r="H17" s="207">
        <f>市区町村別_フレイル区分別利用サービス別介護給付費!AJ303</f>
        <v>0</v>
      </c>
      <c r="I17" s="207" t="str">
        <f>市区町村別_フレイル区分別利用サービス別介護給付費!AK303</f>
        <v>-</v>
      </c>
      <c r="J17" s="207" t="str">
        <f>市区町村別_フレイル区分別利用サービス別介護給付費!AL303</f>
        <v>-</v>
      </c>
      <c r="K17" s="207">
        <f>市区町村別_フレイル区分別利用サービス別介護給付費!AM303</f>
        <v>0</v>
      </c>
      <c r="L17" s="206">
        <f>市区町村別_フレイル区分別利用サービス別介護給付費!AN303</f>
        <v>0</v>
      </c>
      <c r="N17" s="7"/>
    </row>
    <row r="18" spans="2:14" s="8" customFormat="1" ht="13.5" customHeight="1">
      <c r="B18" s="404"/>
      <c r="C18" s="276" t="s">
        <v>254</v>
      </c>
      <c r="D18" s="423"/>
      <c r="E18" s="209">
        <f>市区町村別_フレイル区分別利用サービス別介護給付費!AG304</f>
        <v>54</v>
      </c>
      <c r="F18" s="209">
        <f>市区町村別_フレイル区分別利用サービス別介護給付費!AH304</f>
        <v>117998</v>
      </c>
      <c r="G18" s="209">
        <f>市区町村別_フレイル区分別利用サービス別介護給付費!AI304</f>
        <v>8</v>
      </c>
      <c r="H18" s="209">
        <f>市区町村別_フレイル区分別利用サービス別介護給付費!AJ304</f>
        <v>6.0452892053896203</v>
      </c>
      <c r="I18" s="209">
        <f>市区町村別_フレイル区分別利用サービス別介護給付費!AK304</f>
        <v>2185.1481481481483</v>
      </c>
      <c r="J18" s="209">
        <f>市区町村別_フレイル区分別利用サービス別介護給付費!AL304</f>
        <v>14749.75</v>
      </c>
      <c r="K18" s="209">
        <f>市区町村別_フレイル区分別利用サービス別介護給付費!AM304</f>
        <v>2.7665351708591628E-3</v>
      </c>
      <c r="L18" s="208">
        <f>市区町村別_フレイル区分別利用サービス別介護給付費!AN304</f>
        <v>4.0985706234950562E-4</v>
      </c>
      <c r="N18" s="7"/>
    </row>
    <row r="19" spans="2:14" s="8" customFormat="1" ht="13.5" customHeight="1">
      <c r="B19" s="405"/>
      <c r="C19" s="277" t="s">
        <v>64</v>
      </c>
      <c r="D19" s="424"/>
      <c r="E19" s="211">
        <f>市区町村別_フレイル区分別利用サービス別介護給付費!AG305</f>
        <v>6144</v>
      </c>
      <c r="F19" s="211">
        <f>市区町村別_フレイル区分別利用サービス別介護給付費!AH305</f>
        <v>426355548</v>
      </c>
      <c r="G19" s="211">
        <f>市区町村別_フレイル区分別利用サービス別介護給付費!AI305</f>
        <v>640</v>
      </c>
      <c r="H19" s="211">
        <f>市区町村別_フレイル区分別利用サービス別介護給付費!AJ305</f>
        <v>21843.104052461706</v>
      </c>
      <c r="I19" s="211">
        <f>市区町村別_フレイル区分別利用サービス別介護給付費!AK305</f>
        <v>69393.806640625</v>
      </c>
      <c r="J19" s="211">
        <f>市区町村別_フレイル区分別利用サービス別介護給付費!AL305</f>
        <v>666180.54374999995</v>
      </c>
      <c r="K19" s="211">
        <f>市区町村別_フレイル区分別利用サービス別介護給付費!AM305</f>
        <v>0.31477022388442033</v>
      </c>
      <c r="L19" s="210">
        <f>市区町村別_フレイル区分別利用サービス別介護給付費!AN305</f>
        <v>3.2788564987960449E-2</v>
      </c>
      <c r="N19" s="7"/>
    </row>
    <row r="20" spans="2:14" s="8" customFormat="1" ht="13.5" customHeight="1">
      <c r="B20" s="403" t="s">
        <v>141</v>
      </c>
      <c r="C20" s="279" t="s">
        <v>252</v>
      </c>
      <c r="D20" s="422">
        <f>市区町村別_フレイル区分別利用サービス別介護給付費!AO302</f>
        <v>53631</v>
      </c>
      <c r="E20" s="205">
        <f>市区町村別_フレイル区分別利用サービス別介護給付費!AP302</f>
        <v>107842</v>
      </c>
      <c r="F20" s="205">
        <f>市区町村別_フレイル区分別利用サービス別介護給付費!AQ302</f>
        <v>8924759470</v>
      </c>
      <c r="G20" s="205">
        <f>市区町村別_フレイル区分別利用サービス別介護給付費!AR302</f>
        <v>10843</v>
      </c>
      <c r="H20" s="205">
        <f>市区町村別_フレイル区分別利用サービス別介護給付費!AS302</f>
        <v>166410.46167328599</v>
      </c>
      <c r="I20" s="205">
        <f>市区町村別_フレイル区分別利用サービス別介護給付費!AT302</f>
        <v>82757.733257914355</v>
      </c>
      <c r="J20" s="205">
        <f>市区町村別_フレイル区分別利用サービス別介護給付費!AU302</f>
        <v>823089.50198284606</v>
      </c>
      <c r="K20" s="205">
        <f>市区町村別_フレイル区分別利用サービス別介護給付費!AV302</f>
        <v>2.0108146407861125</v>
      </c>
      <c r="L20" s="204">
        <f>市区町村別_フレイル区分別利用サービス別介護給付費!AW302</f>
        <v>0.20217784490313437</v>
      </c>
      <c r="N20" s="7"/>
    </row>
    <row r="21" spans="2:14" s="8" customFormat="1" ht="13.5" customHeight="1">
      <c r="B21" s="404"/>
      <c r="C21" s="278" t="s">
        <v>253</v>
      </c>
      <c r="D21" s="423"/>
      <c r="E21" s="207">
        <f>市区町村別_フレイル区分別利用サービス別介護給付費!AP303</f>
        <v>1193</v>
      </c>
      <c r="F21" s="207">
        <f>市区町村別_フレイル区分別利用サービス別介護給付費!AQ303</f>
        <v>327132236</v>
      </c>
      <c r="G21" s="207">
        <f>市区町村別_フレイル区分別利用サービス別介護給付費!AR303</f>
        <v>288</v>
      </c>
      <c r="H21" s="207">
        <f>市区町村別_フレイル区分別利用サービス別介護給付費!AS303</f>
        <v>6099.6855549961774</v>
      </c>
      <c r="I21" s="207">
        <f>市区町村別_フレイル区分別利用サービス別介護給付費!AT303</f>
        <v>274209.75356244761</v>
      </c>
      <c r="J21" s="207">
        <f>市区町村別_フレイル区分別利用サービス別介護給付費!AU303</f>
        <v>1135875.8194444445</v>
      </c>
      <c r="K21" s="207">
        <f>市区町村別_フレイル区分別利用サービス別介護給付費!AV303</f>
        <v>2.224459734109004E-2</v>
      </c>
      <c r="L21" s="206">
        <f>市区町村別_フレイル区分別利用サービス別介護給付費!AW303</f>
        <v>5.3700285282765568E-3</v>
      </c>
      <c r="N21" s="7"/>
    </row>
    <row r="22" spans="2:14" s="8" customFormat="1" ht="13.5" customHeight="1">
      <c r="B22" s="404"/>
      <c r="C22" s="276" t="s">
        <v>254</v>
      </c>
      <c r="D22" s="423"/>
      <c r="E22" s="209">
        <f>市区町村別_フレイル区分別利用サービス別介護給付費!AP304</f>
        <v>1638</v>
      </c>
      <c r="F22" s="209">
        <f>市区町村別_フレイル区分別利用サービス別介護給付費!AQ304</f>
        <v>23077738</v>
      </c>
      <c r="G22" s="209">
        <f>市区町村別_フレイル区分別利用サービス別介護給付費!AR304</f>
        <v>290</v>
      </c>
      <c r="H22" s="209">
        <f>市区町村別_フレイル区分別利用サービス別介護給付費!AS304</f>
        <v>430.30594245865262</v>
      </c>
      <c r="I22" s="209">
        <f>市区町村別_フレイル区分別利用サービス別介護給付費!AT304</f>
        <v>14088.973137973138</v>
      </c>
      <c r="J22" s="209">
        <f>市区町村別_フレイル区分別利用サービス別介護給付費!AU304</f>
        <v>79578.406896551722</v>
      </c>
      <c r="K22" s="209">
        <f>市区町村別_フレイル区分別利用サービス別介護給付費!AV304</f>
        <v>3.0542037254572916E-2</v>
      </c>
      <c r="L22" s="208">
        <f>市区町村別_フレイル区分別利用サービス別介護給付費!AW304</f>
        <v>5.4073203930562544E-3</v>
      </c>
      <c r="N22" s="7"/>
    </row>
    <row r="23" spans="2:14" s="8" customFormat="1" ht="13.5" customHeight="1">
      <c r="B23" s="405"/>
      <c r="C23" s="277" t="s">
        <v>64</v>
      </c>
      <c r="D23" s="424"/>
      <c r="E23" s="211">
        <f>市区町村別_フレイル区分別利用サービス別介護給付費!AP305</f>
        <v>108321</v>
      </c>
      <c r="F23" s="211">
        <f>市区町村別_フレイル区分別利用サービス別介護給付費!AQ305</f>
        <v>9274969444</v>
      </c>
      <c r="G23" s="211">
        <f>市区町村別_フレイル区分別利用サービス別介護給付費!AR305</f>
        <v>10886</v>
      </c>
      <c r="H23" s="211">
        <f>市区町村別_フレイル区分別利用サービス別介護給付費!AS305</f>
        <v>172940.4531707408</v>
      </c>
      <c r="I23" s="211">
        <f>市区町村別_フレイル区分別利用サービス別介護給付費!AT305</f>
        <v>85624.850619916731</v>
      </c>
      <c r="J23" s="211">
        <f>市区町村別_フレイル区分別利用サービス別介護給付費!AU305</f>
        <v>852008.9513136138</v>
      </c>
      <c r="K23" s="211">
        <f>市区町村別_フレイル区分別利用サービス別介護給付費!AV305</f>
        <v>2.0197460424008504</v>
      </c>
      <c r="L23" s="210">
        <f>市区町村別_フレイル区分別利用サービス別介護給付費!AW305</f>
        <v>0.20297961999589789</v>
      </c>
      <c r="N23" s="7"/>
    </row>
    <row r="24" spans="2:14" s="8" customFormat="1" ht="13.5" customHeight="1">
      <c r="B24" s="403" t="s">
        <v>142</v>
      </c>
      <c r="C24" s="279" t="s">
        <v>252</v>
      </c>
      <c r="D24" s="422">
        <f>市区町村別_フレイル区分別利用サービス別介護給付費!AX302</f>
        <v>80527</v>
      </c>
      <c r="E24" s="205">
        <f>市区町村別_フレイル区分別利用サービス別介護給付費!AY302</f>
        <v>93575</v>
      </c>
      <c r="F24" s="205">
        <f>市区町村別_フレイル区分別利用サービス別介護給付費!AZ302</f>
        <v>7398847789</v>
      </c>
      <c r="G24" s="205">
        <f>市区町村別_フレイル区分別利用サービス別介護給付費!BA302</f>
        <v>9363</v>
      </c>
      <c r="H24" s="205">
        <f>市区町村別_フレイル区分別利用サービス別介護給付費!BB302</f>
        <v>91880.335651396425</v>
      </c>
      <c r="I24" s="205">
        <f>市区町村別_フレイル区分別利用サービス別介護給付費!BC302</f>
        <v>79068.637873363608</v>
      </c>
      <c r="J24" s="205">
        <f>市区町村別_フレイル区分別利用サービス別介護給付費!BD302</f>
        <v>790221.91487771017</v>
      </c>
      <c r="K24" s="205">
        <f>市区町村別_フレイル区分別利用サービス別介護給付費!BE302</f>
        <v>1.1620326101804364</v>
      </c>
      <c r="L24" s="204">
        <f>市区町村別_フレイル区分別利用サービス別介護給付費!BF302</f>
        <v>0.11627156109131098</v>
      </c>
      <c r="N24" s="7"/>
    </row>
    <row r="25" spans="2:14" s="8" customFormat="1" ht="13.5" customHeight="1">
      <c r="B25" s="404"/>
      <c r="C25" s="278" t="s">
        <v>253</v>
      </c>
      <c r="D25" s="423"/>
      <c r="E25" s="207">
        <f>市区町村別_フレイル区分別利用サービス別介護給付費!AY303</f>
        <v>873</v>
      </c>
      <c r="F25" s="207">
        <f>市区町村別_フレイル区分別利用サービス別介護給付費!AZ303</f>
        <v>237828304</v>
      </c>
      <c r="G25" s="207">
        <f>市区町村別_フレイル区分別利用サービス別介護給付費!BA303</f>
        <v>187</v>
      </c>
      <c r="H25" s="207">
        <f>市区町村別_フレイル区分別利用サービス別介護給付費!BB303</f>
        <v>2953.3982887727097</v>
      </c>
      <c r="I25" s="207">
        <f>市区町村別_フレイル区分別利用サービス別介護給付費!BC303</f>
        <v>272426.46506300115</v>
      </c>
      <c r="J25" s="207">
        <f>市区町村別_フレイル区分別利用サービス別介護給付費!BD303</f>
        <v>1271809.1122994653</v>
      </c>
      <c r="K25" s="207">
        <f>市区町村別_フレイル区分別利用サービス別介護給付費!BE303</f>
        <v>1.0841084356799582E-2</v>
      </c>
      <c r="L25" s="206">
        <f>市区町村別_フレイル区分別利用サービス別介護給付費!BF303</f>
        <v>2.322202491089945E-3</v>
      </c>
      <c r="N25" s="7"/>
    </row>
    <row r="26" spans="2:14" s="8" customFormat="1" ht="13.5" customHeight="1">
      <c r="B26" s="404"/>
      <c r="C26" s="276" t="s">
        <v>254</v>
      </c>
      <c r="D26" s="423"/>
      <c r="E26" s="209">
        <f>市区町村別_フレイル区分別利用サービス別介護給付費!AY304</f>
        <v>1024</v>
      </c>
      <c r="F26" s="209">
        <f>市区町村別_フレイル区分別利用サービス別介護給付費!AZ304</f>
        <v>14798192</v>
      </c>
      <c r="G26" s="209">
        <f>市区町村別_フレイル区分別利用サービス別介護給付費!BA304</f>
        <v>186</v>
      </c>
      <c r="H26" s="209">
        <f>市区町村別_フレイル区分別利用サービス別介護給付費!BB304</f>
        <v>183.76683596806041</v>
      </c>
      <c r="I26" s="209">
        <f>市区町村別_フレイル区分別利用サービス別介護給付費!BC304</f>
        <v>14451.359375</v>
      </c>
      <c r="J26" s="209">
        <f>市区町村別_フレイル区分別利用サービス別介護給付費!BD304</f>
        <v>79560.172043010753</v>
      </c>
      <c r="K26" s="209">
        <f>市区町村別_フレイル区分別利用サービス別介護給付費!BE304</f>
        <v>1.2716231822866865E-2</v>
      </c>
      <c r="L26" s="208">
        <f>市区町村別_フレイル区分別利用サービス別介護給付費!BF304</f>
        <v>2.3097842959504265E-3</v>
      </c>
      <c r="N26" s="7"/>
    </row>
    <row r="27" spans="2:14" s="8" customFormat="1" ht="13.5" customHeight="1">
      <c r="B27" s="405"/>
      <c r="C27" s="277" t="s">
        <v>64</v>
      </c>
      <c r="D27" s="424"/>
      <c r="E27" s="211">
        <f>市区町村別_フレイル区分別利用サービス別介護給付費!AY305</f>
        <v>94035</v>
      </c>
      <c r="F27" s="211">
        <f>市区町村別_フレイル区分別利用サービス別介護給付費!AZ305</f>
        <v>7651474285</v>
      </c>
      <c r="G27" s="211">
        <f>市区町村別_フレイル区分別利用サービス別介護給付費!BA305</f>
        <v>9401</v>
      </c>
      <c r="H27" s="211">
        <f>市区町村別_フレイル区分別利用サービス別介護給付費!BB305</f>
        <v>95017.500776137196</v>
      </c>
      <c r="I27" s="211">
        <f>市区町村別_フレイル区分別利用サービス別介護給付費!BC305</f>
        <v>81368.365874408468</v>
      </c>
      <c r="J27" s="211">
        <f>市区町村別_フレイル区分別利用サービス別介護給付費!BD305</f>
        <v>813900.04095309007</v>
      </c>
      <c r="K27" s="211">
        <f>市区町村別_フレイル区分別利用サービス別介護給付費!BE305</f>
        <v>1.1677449799446149</v>
      </c>
      <c r="L27" s="210">
        <f>市区町村別_フレイル区分別利用サービス別介護給付費!BF305</f>
        <v>0.11674345250661269</v>
      </c>
      <c r="N27" s="7"/>
    </row>
    <row r="28" spans="2:14" s="8" customFormat="1" ht="13.5" customHeight="1">
      <c r="B28" s="403" t="s">
        <v>143</v>
      </c>
      <c r="C28" s="279" t="s">
        <v>252</v>
      </c>
      <c r="D28" s="422">
        <f>市区町村別_フレイル区分別利用サービス別介護給付費!BG302</f>
        <v>8672</v>
      </c>
      <c r="E28" s="205">
        <f>市区町村別_フレイル区分別利用サービス別介護給付費!BH302</f>
        <v>84943</v>
      </c>
      <c r="F28" s="205">
        <f>市区町村別_フレイル区分別利用サービス別介護給付費!BI302</f>
        <v>12315882421</v>
      </c>
      <c r="G28" s="205">
        <f>市区町村別_フレイル区分別利用サービス別介護給付費!BJ302</f>
        <v>8142</v>
      </c>
      <c r="H28" s="205">
        <f>市区町村別_フレイル区分別利用サービス別介護給付費!BK302</f>
        <v>1420189.3935654981</v>
      </c>
      <c r="I28" s="205">
        <f>市区町村別_フレイル区分別利用サービス別介護給付費!BL302</f>
        <v>144989.96292808119</v>
      </c>
      <c r="J28" s="205">
        <f>市区町村別_フレイル区分別利用サービス別介護給付費!BM302</f>
        <v>1512636.0133873741</v>
      </c>
      <c r="K28" s="205">
        <f>市区町村別_フレイル区分別利用サービス別介護給付費!BN302</f>
        <v>9.7950876383763834</v>
      </c>
      <c r="L28" s="204">
        <f>市区町村別_フレイル区分別利用サービス別介護給付費!BO302</f>
        <v>0.93888376383763839</v>
      </c>
      <c r="N28" s="7"/>
    </row>
    <row r="29" spans="2:14" s="8" customFormat="1" ht="13.5" customHeight="1">
      <c r="B29" s="404"/>
      <c r="C29" s="278" t="s">
        <v>253</v>
      </c>
      <c r="D29" s="423"/>
      <c r="E29" s="207">
        <f>市区町村別_フレイル区分別利用サービス別介護給付費!BH303</f>
        <v>2361</v>
      </c>
      <c r="F29" s="207">
        <f>市区町村別_フレイル区分別利用サービス別介護給付費!BI303</f>
        <v>657904298</v>
      </c>
      <c r="G29" s="207">
        <f>市区町村別_フレイル区分別利用サービス別介護給付費!BJ303</f>
        <v>493</v>
      </c>
      <c r="H29" s="207">
        <f>市区町村別_フレイル区分別利用サービス別介護給付費!BK303</f>
        <v>75865.34801660516</v>
      </c>
      <c r="I29" s="207">
        <f>市区町村別_フレイル区分別利用サービス別介護給付費!BL303</f>
        <v>278654.93350275309</v>
      </c>
      <c r="J29" s="207">
        <f>市区町村別_フレイル区分別利用サービス別介護給付費!BM303</f>
        <v>1334491.476673428</v>
      </c>
      <c r="K29" s="207">
        <f>市区町村別_フレイル区分別利用サービス別介護給付費!BN303</f>
        <v>0.27225553505535055</v>
      </c>
      <c r="L29" s="206">
        <f>市区町村別_フレイル区分別利用サービス別介護給付費!BO303</f>
        <v>5.6849630996309963E-2</v>
      </c>
      <c r="N29" s="7"/>
    </row>
    <row r="30" spans="2:14" s="8" customFormat="1" ht="13.5" customHeight="1">
      <c r="B30" s="404"/>
      <c r="C30" s="276" t="s">
        <v>254</v>
      </c>
      <c r="D30" s="423"/>
      <c r="E30" s="209">
        <f>市区町村別_フレイル区分別利用サービス別介護給付費!BH304</f>
        <v>2880</v>
      </c>
      <c r="F30" s="209">
        <f>市区町村別_フレイル区分別利用サービス別介護給付費!BI304</f>
        <v>46680914</v>
      </c>
      <c r="G30" s="209">
        <f>市区町村別_フレイル区分別利用サービス別介護給付費!BJ304</f>
        <v>459</v>
      </c>
      <c r="H30" s="209">
        <f>市区町村別_フレイル区分別利用サービス別介護給付費!BK304</f>
        <v>5382.9467250922507</v>
      </c>
      <c r="I30" s="209">
        <f>市区町村別_フレイル区分別利用サービス別介護給付費!BL304</f>
        <v>16208.650694444445</v>
      </c>
      <c r="J30" s="209">
        <f>市区町村別_フレイル区分別利用サービス別介護給付費!BM304</f>
        <v>101701.33769063182</v>
      </c>
      <c r="K30" s="209">
        <f>市区町村別_フレイル区分別利用サービス別介護給付費!BN304</f>
        <v>0.33210332103321033</v>
      </c>
      <c r="L30" s="208">
        <f>市区町村別_フレイル区分別利用サービス別介護給付費!BO304</f>
        <v>5.2928966789667894E-2</v>
      </c>
      <c r="N30" s="7"/>
    </row>
    <row r="31" spans="2:14" s="8" customFormat="1" ht="13.5" customHeight="1">
      <c r="B31" s="405"/>
      <c r="C31" s="277" t="s">
        <v>64</v>
      </c>
      <c r="D31" s="424"/>
      <c r="E31" s="211">
        <f>市区町村別_フレイル区分別利用サービス別介護給付費!BH305</f>
        <v>86190</v>
      </c>
      <c r="F31" s="211">
        <f>市区町村別_フレイル区分別利用サービス別介護給付費!BI305</f>
        <v>13020467633</v>
      </c>
      <c r="G31" s="211">
        <f>市区町村別_フレイル区分別利用サービス別介護給付費!BJ305</f>
        <v>8245</v>
      </c>
      <c r="H31" s="211">
        <f>市区町村別_フレイル区分別利用サービス別介護給付費!BK305</f>
        <v>1501437.6883071957</v>
      </c>
      <c r="I31" s="211">
        <f>市区町村別_フレイル区分別利用サービス別介護給付費!BL305</f>
        <v>151067.03368140155</v>
      </c>
      <c r="J31" s="211">
        <f>市区町村別_フレイル区分別利用サービス別介護給付費!BM305</f>
        <v>1579195.5892055791</v>
      </c>
      <c r="K31" s="211">
        <f>市区町村別_フレイル区分別利用サービス別介護給付費!BN305</f>
        <v>9.9388837638376391</v>
      </c>
      <c r="L31" s="210">
        <f>市区町村別_フレイル区分別利用サービス別介護給付費!BO305</f>
        <v>0.9507610701107011</v>
      </c>
      <c r="N31" s="7"/>
    </row>
    <row r="32" spans="2:14" s="8" customFormat="1" ht="13.5" customHeight="1">
      <c r="B32" s="402" t="s">
        <v>132</v>
      </c>
      <c r="C32" s="279" t="s">
        <v>252</v>
      </c>
      <c r="D32" s="422">
        <f>市区町村別_フレイル区分別利用サービス別介護給付費!BP302</f>
        <v>87567</v>
      </c>
      <c r="E32" s="205">
        <f>市区町村別_フレイル区分別利用サービス別介護給付費!BQ302</f>
        <v>41906</v>
      </c>
      <c r="F32" s="205">
        <f>市区町村別_フレイル区分別利用サービス別介護給付費!BR302</f>
        <v>3300312414</v>
      </c>
      <c r="G32" s="205">
        <f>市区町村別_フレイル区分別利用サービス別介護給付費!BS302</f>
        <v>4252</v>
      </c>
      <c r="H32" s="205">
        <f>市区町村別_フレイル区分別利用サービス別介護給付費!BT302</f>
        <v>37688.997156463054</v>
      </c>
      <c r="I32" s="205">
        <f>市区町村別_フレイル区分別利用サービス別介護給付費!BU302</f>
        <v>78755.128478022234</v>
      </c>
      <c r="J32" s="205">
        <f>市区町村別_フレイル区分別利用サービス別介護給付費!BV302</f>
        <v>776178.83678269049</v>
      </c>
      <c r="K32" s="205">
        <f>市区町村別_フレイル区分別利用サービス別介護給付費!BW302</f>
        <v>0.47855927461258235</v>
      </c>
      <c r="L32" s="204">
        <f>市区町村別_フレイル区分別利用サービス別介護給付費!BX302</f>
        <v>4.8557104845432637E-2</v>
      </c>
      <c r="N32" s="7"/>
    </row>
    <row r="33" spans="2:14" s="8" customFormat="1" ht="13.5" customHeight="1">
      <c r="B33" s="402"/>
      <c r="C33" s="278" t="s">
        <v>253</v>
      </c>
      <c r="D33" s="423"/>
      <c r="E33" s="207">
        <f>市区町村別_フレイル区分別利用サービス別介護給付費!BQ303</f>
        <v>236</v>
      </c>
      <c r="F33" s="207">
        <f>市区町村別_フレイル区分別利用サービス別介護給付費!BR303</f>
        <v>63395084</v>
      </c>
      <c r="G33" s="207">
        <f>市区町村別_フレイル区分別利用サービス別介護給付費!BS303</f>
        <v>64</v>
      </c>
      <c r="H33" s="207">
        <f>市区町村別_フレイル区分別利用サービス別介護給付費!BT303</f>
        <v>723.96089851199656</v>
      </c>
      <c r="I33" s="207">
        <f>市区町村別_フレイル区分別利用サービス別介護給付費!BU303</f>
        <v>268623.23728813557</v>
      </c>
      <c r="J33" s="207">
        <f>市区町村別_フレイル区分別利用サービス別介護給付費!BV303</f>
        <v>990548.1875</v>
      </c>
      <c r="K33" s="207">
        <f>市区町村別_フレイル区分別利用サービス別介護給付費!BW303</f>
        <v>2.6950791965009648E-3</v>
      </c>
      <c r="L33" s="206">
        <f>市区町村別_フレイル区分別利用サービス別介護給付費!BX303</f>
        <v>7.3086893464432946E-4</v>
      </c>
      <c r="N33" s="7"/>
    </row>
    <row r="34" spans="2:14" s="8" customFormat="1" ht="13.5" customHeight="1">
      <c r="B34" s="402"/>
      <c r="C34" s="276" t="s">
        <v>254</v>
      </c>
      <c r="D34" s="423"/>
      <c r="E34" s="209">
        <f>市区町村別_フレイル区分別利用サービス別介護給付費!BQ304</f>
        <v>407</v>
      </c>
      <c r="F34" s="209">
        <f>市区町村別_フレイル区分別利用サービス別介護給付費!BR304</f>
        <v>4403987</v>
      </c>
      <c r="G34" s="209">
        <f>市区町村別_フレイル区分別利用サービス別介護給付費!BS304</f>
        <v>78</v>
      </c>
      <c r="H34" s="209">
        <f>市区町村別_フレイル区分別利用サービス別介護給付費!BT304</f>
        <v>50.292770107460576</v>
      </c>
      <c r="I34" s="209">
        <f>市区町村別_フレイル区分別利用サービス別介護給付費!BU304</f>
        <v>10820.606879606879</v>
      </c>
      <c r="J34" s="209">
        <f>市区町村別_フレイル区分別利用サービス別介護給付費!BV304</f>
        <v>56461.371794871797</v>
      </c>
      <c r="K34" s="209">
        <f>市区町村別_フレイル区分別利用サービス別介護給付費!BW304</f>
        <v>4.6478696312537825E-3</v>
      </c>
      <c r="L34" s="208">
        <f>市区町村別_フレイル区分別利用サービス別介護給付費!BX304</f>
        <v>8.907465140977766E-4</v>
      </c>
      <c r="N34" s="7"/>
    </row>
    <row r="35" spans="2:14" s="8" customFormat="1" ht="13.5" customHeight="1">
      <c r="B35" s="402"/>
      <c r="C35" s="277" t="s">
        <v>64</v>
      </c>
      <c r="D35" s="424"/>
      <c r="E35" s="211">
        <f>市区町村別_フレイル区分別利用サービス別介護給付費!BQ305</f>
        <v>41985</v>
      </c>
      <c r="F35" s="211">
        <f>市区町村別_フレイル区分別利用サービス別介護給付費!BR305</f>
        <v>3368111485</v>
      </c>
      <c r="G35" s="211">
        <f>市区町村別_フレイル区分別利用サービス別介護給付費!BS305</f>
        <v>4262</v>
      </c>
      <c r="H35" s="211">
        <f>市区町村別_フレイル区分別利用サービス別介護給付費!BT305</f>
        <v>38463.250825082505</v>
      </c>
      <c r="I35" s="211">
        <f>市区町村別_フレイル区分別利用サービス別介護給付費!BU305</f>
        <v>80221.78123139216</v>
      </c>
      <c r="J35" s="211">
        <f>市区町村別_フレイル区分別利用サービス別介護給付費!BV305</f>
        <v>790265.48216799623</v>
      </c>
      <c r="K35" s="211">
        <f>市区町村別_フレイル区分別利用サービス別介護給付費!BW305</f>
        <v>0.47946144095378396</v>
      </c>
      <c r="L35" s="210">
        <f>市区町村別_フレイル区分別利用サービス別介護給付費!BX305</f>
        <v>4.8671303116470818E-2</v>
      </c>
      <c r="N35" s="7"/>
    </row>
    <row r="36" spans="2:14" ht="13.5" customHeight="1">
      <c r="B36" s="21" t="s">
        <v>301</v>
      </c>
      <c r="C36" s="200"/>
      <c r="D36" s="200"/>
      <c r="E36" s="86"/>
      <c r="F36" s="86"/>
      <c r="G36" s="86"/>
      <c r="H36" s="86"/>
      <c r="I36" s="86"/>
      <c r="J36" s="86"/>
      <c r="K36" s="86"/>
      <c r="L36" s="86"/>
    </row>
    <row r="37" spans="2:14" ht="13.5" customHeight="1">
      <c r="B37" s="21" t="s">
        <v>299</v>
      </c>
      <c r="C37" s="21"/>
      <c r="D37" s="21"/>
    </row>
    <row r="38" spans="2:14" ht="13.5" customHeight="1">
      <c r="B38" s="62" t="s">
        <v>300</v>
      </c>
      <c r="C38" s="62"/>
      <c r="D38" s="62"/>
    </row>
    <row r="39" spans="2:14" ht="13.5" customHeight="1">
      <c r="B39" s="117" t="s">
        <v>295</v>
      </c>
      <c r="C39" s="117"/>
      <c r="D39" s="117"/>
    </row>
    <row r="40" spans="2:14" s="8" customFormat="1" ht="13.5" customHeight="1">
      <c r="B40" s="62" t="s">
        <v>296</v>
      </c>
      <c r="C40" s="257"/>
      <c r="D40" s="257"/>
      <c r="N40" s="25"/>
    </row>
    <row r="41" spans="2:14" ht="13.5" customHeight="1">
      <c r="B41" s="17" t="s">
        <v>292</v>
      </c>
      <c r="C41" s="22"/>
      <c r="D41" s="22"/>
    </row>
  </sheetData>
  <mergeCells count="16">
    <mergeCell ref="D32:D35"/>
    <mergeCell ref="D4:D7"/>
    <mergeCell ref="D8:D11"/>
    <mergeCell ref="D12:D15"/>
    <mergeCell ref="D16:D19"/>
    <mergeCell ref="D20:D23"/>
    <mergeCell ref="B4:B7"/>
    <mergeCell ref="B12:B15"/>
    <mergeCell ref="B8:B11"/>
    <mergeCell ref="D24:D27"/>
    <mergeCell ref="D28:D31"/>
    <mergeCell ref="B32:B35"/>
    <mergeCell ref="B24:B27"/>
    <mergeCell ref="B28:B31"/>
    <mergeCell ref="B16:B19"/>
    <mergeCell ref="B20:B23"/>
  </mergeCells>
  <phoneticPr fontId="3"/>
  <pageMargins left="0.70866141732283472" right="0.43307086614173229" top="0.74803149606299213" bottom="0.74803149606299213" header="0.31496062992125984" footer="0.31496062992125984"/>
  <pageSetup paperSize="8" scale="73" fitToHeight="0" orientation="landscape" r:id="rId1"/>
  <headerFooter>
    <oddHeader>&amp;R&amp;"ＭＳ 明朝,標準"&amp;12 2-12.①フレイルに係る分析(医科)</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2B147-12AE-44E3-BF88-D8073549FD65}">
  <sheetPr codeName="Sheet14"/>
  <dimension ref="B1:BZ30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76" width="10.625" style="1" customWidth="1"/>
    <col min="77" max="16384" width="9" style="1"/>
  </cols>
  <sheetData>
    <row r="1" spans="2:78" ht="16.5" customHeight="1">
      <c r="B1" s="3" t="s">
        <v>228</v>
      </c>
    </row>
    <row r="2" spans="2:78" ht="16.5" customHeight="1">
      <c r="B2" s="3" t="s">
        <v>293</v>
      </c>
    </row>
    <row r="3" spans="2:78" ht="16.5" customHeight="1">
      <c r="B3" s="3" t="s">
        <v>235</v>
      </c>
    </row>
    <row r="4" spans="2:78" ht="16.5" customHeight="1">
      <c r="B4" s="417"/>
      <c r="C4" s="417" t="s">
        <v>194</v>
      </c>
      <c r="D4" s="440" t="s">
        <v>291</v>
      </c>
      <c r="E4" s="380" t="s">
        <v>137</v>
      </c>
      <c r="F4" s="381"/>
      <c r="G4" s="381"/>
      <c r="H4" s="381"/>
      <c r="I4" s="381"/>
      <c r="J4" s="381"/>
      <c r="K4" s="381"/>
      <c r="L4" s="381"/>
      <c r="M4" s="382"/>
      <c r="N4" s="380" t="s">
        <v>138</v>
      </c>
      <c r="O4" s="381"/>
      <c r="P4" s="381"/>
      <c r="Q4" s="381"/>
      <c r="R4" s="381"/>
      <c r="S4" s="381"/>
      <c r="T4" s="381"/>
      <c r="U4" s="381"/>
      <c r="V4" s="382"/>
      <c r="W4" s="380" t="s">
        <v>139</v>
      </c>
      <c r="X4" s="381"/>
      <c r="Y4" s="381"/>
      <c r="Z4" s="381"/>
      <c r="AA4" s="381"/>
      <c r="AB4" s="381"/>
      <c r="AC4" s="381"/>
      <c r="AD4" s="381"/>
      <c r="AE4" s="382"/>
      <c r="AF4" s="380" t="s">
        <v>140</v>
      </c>
      <c r="AG4" s="381"/>
      <c r="AH4" s="381"/>
      <c r="AI4" s="381"/>
      <c r="AJ4" s="381"/>
      <c r="AK4" s="381"/>
      <c r="AL4" s="381"/>
      <c r="AM4" s="381"/>
      <c r="AN4" s="382"/>
      <c r="AO4" s="357" t="s">
        <v>141</v>
      </c>
      <c r="AP4" s="357"/>
      <c r="AQ4" s="357"/>
      <c r="AR4" s="357"/>
      <c r="AS4" s="357"/>
      <c r="AT4" s="357"/>
      <c r="AU4" s="357"/>
      <c r="AV4" s="357"/>
      <c r="AW4" s="357"/>
      <c r="AX4" s="380" t="s">
        <v>142</v>
      </c>
      <c r="AY4" s="381"/>
      <c r="AZ4" s="381"/>
      <c r="BA4" s="381"/>
      <c r="BB4" s="381"/>
      <c r="BC4" s="381"/>
      <c r="BD4" s="381"/>
      <c r="BE4" s="381"/>
      <c r="BF4" s="382"/>
      <c r="BG4" s="380" t="s">
        <v>143</v>
      </c>
      <c r="BH4" s="381"/>
      <c r="BI4" s="381"/>
      <c r="BJ4" s="381"/>
      <c r="BK4" s="381"/>
      <c r="BL4" s="381"/>
      <c r="BM4" s="381"/>
      <c r="BN4" s="381"/>
      <c r="BO4" s="382"/>
      <c r="BP4" s="380" t="s">
        <v>132</v>
      </c>
      <c r="BQ4" s="381"/>
      <c r="BR4" s="381"/>
      <c r="BS4" s="381"/>
      <c r="BT4" s="381"/>
      <c r="BU4" s="381"/>
      <c r="BV4" s="381"/>
      <c r="BW4" s="381"/>
      <c r="BX4" s="382"/>
      <c r="BY4" s="66"/>
    </row>
    <row r="5" spans="2:78" ht="51.75" customHeight="1">
      <c r="B5" s="418"/>
      <c r="C5" s="418"/>
      <c r="D5" s="441"/>
      <c r="E5" s="217" t="s">
        <v>63</v>
      </c>
      <c r="F5" s="218" t="s">
        <v>279</v>
      </c>
      <c r="G5" s="192" t="s">
        <v>255</v>
      </c>
      <c r="H5" s="192" t="s">
        <v>256</v>
      </c>
      <c r="I5" s="214" t="s">
        <v>258</v>
      </c>
      <c r="J5" s="214" t="s">
        <v>277</v>
      </c>
      <c r="K5" s="214" t="s">
        <v>270</v>
      </c>
      <c r="L5" s="214" t="s">
        <v>278</v>
      </c>
      <c r="M5" s="213" t="s">
        <v>257</v>
      </c>
      <c r="N5" s="217" t="s">
        <v>63</v>
      </c>
      <c r="O5" s="218" t="s">
        <v>279</v>
      </c>
      <c r="P5" s="192" t="s">
        <v>255</v>
      </c>
      <c r="Q5" s="192" t="s">
        <v>256</v>
      </c>
      <c r="R5" s="214" t="s">
        <v>258</v>
      </c>
      <c r="S5" s="214" t="s">
        <v>277</v>
      </c>
      <c r="T5" s="214" t="s">
        <v>270</v>
      </c>
      <c r="U5" s="214" t="s">
        <v>278</v>
      </c>
      <c r="V5" s="213" t="s">
        <v>257</v>
      </c>
      <c r="W5" s="217" t="s">
        <v>63</v>
      </c>
      <c r="X5" s="218" t="s">
        <v>279</v>
      </c>
      <c r="Y5" s="192" t="s">
        <v>255</v>
      </c>
      <c r="Z5" s="192" t="s">
        <v>256</v>
      </c>
      <c r="AA5" s="214" t="s">
        <v>258</v>
      </c>
      <c r="AB5" s="214" t="s">
        <v>277</v>
      </c>
      <c r="AC5" s="214" t="s">
        <v>270</v>
      </c>
      <c r="AD5" s="214" t="s">
        <v>278</v>
      </c>
      <c r="AE5" s="213" t="s">
        <v>257</v>
      </c>
      <c r="AF5" s="217" t="s">
        <v>63</v>
      </c>
      <c r="AG5" s="218" t="s">
        <v>279</v>
      </c>
      <c r="AH5" s="192" t="s">
        <v>255</v>
      </c>
      <c r="AI5" s="192" t="s">
        <v>256</v>
      </c>
      <c r="AJ5" s="214" t="s">
        <v>258</v>
      </c>
      <c r="AK5" s="214" t="s">
        <v>277</v>
      </c>
      <c r="AL5" s="214" t="s">
        <v>270</v>
      </c>
      <c r="AM5" s="214" t="s">
        <v>278</v>
      </c>
      <c r="AN5" s="213" t="s">
        <v>257</v>
      </c>
      <c r="AO5" s="217" t="s">
        <v>63</v>
      </c>
      <c r="AP5" s="218" t="s">
        <v>279</v>
      </c>
      <c r="AQ5" s="192" t="s">
        <v>255</v>
      </c>
      <c r="AR5" s="192" t="s">
        <v>256</v>
      </c>
      <c r="AS5" s="214" t="s">
        <v>258</v>
      </c>
      <c r="AT5" s="214" t="s">
        <v>277</v>
      </c>
      <c r="AU5" s="214" t="s">
        <v>270</v>
      </c>
      <c r="AV5" s="214" t="s">
        <v>278</v>
      </c>
      <c r="AW5" s="213" t="s">
        <v>257</v>
      </c>
      <c r="AX5" s="217" t="s">
        <v>63</v>
      </c>
      <c r="AY5" s="218" t="s">
        <v>279</v>
      </c>
      <c r="AZ5" s="192" t="s">
        <v>255</v>
      </c>
      <c r="BA5" s="192" t="s">
        <v>256</v>
      </c>
      <c r="BB5" s="214" t="s">
        <v>258</v>
      </c>
      <c r="BC5" s="214" t="s">
        <v>277</v>
      </c>
      <c r="BD5" s="214" t="s">
        <v>270</v>
      </c>
      <c r="BE5" s="214" t="s">
        <v>278</v>
      </c>
      <c r="BF5" s="213" t="s">
        <v>257</v>
      </c>
      <c r="BG5" s="217" t="s">
        <v>63</v>
      </c>
      <c r="BH5" s="218" t="s">
        <v>279</v>
      </c>
      <c r="BI5" s="192" t="s">
        <v>255</v>
      </c>
      <c r="BJ5" s="192" t="s">
        <v>256</v>
      </c>
      <c r="BK5" s="214" t="s">
        <v>258</v>
      </c>
      <c r="BL5" s="214" t="s">
        <v>277</v>
      </c>
      <c r="BM5" s="214" t="s">
        <v>270</v>
      </c>
      <c r="BN5" s="214" t="s">
        <v>278</v>
      </c>
      <c r="BO5" s="213" t="s">
        <v>257</v>
      </c>
      <c r="BP5" s="217" t="s">
        <v>63</v>
      </c>
      <c r="BQ5" s="218" t="s">
        <v>279</v>
      </c>
      <c r="BR5" s="192" t="s">
        <v>255</v>
      </c>
      <c r="BS5" s="192" t="s">
        <v>256</v>
      </c>
      <c r="BT5" s="214" t="s">
        <v>258</v>
      </c>
      <c r="BU5" s="214" t="s">
        <v>277</v>
      </c>
      <c r="BV5" s="214" t="s">
        <v>270</v>
      </c>
      <c r="BW5" s="214" t="s">
        <v>278</v>
      </c>
      <c r="BX5" s="213" t="s">
        <v>257</v>
      </c>
      <c r="BY5" s="66"/>
    </row>
    <row r="6" spans="2:78" s="8" customFormat="1" ht="13.5" customHeight="1">
      <c r="B6" s="403">
        <v>1</v>
      </c>
      <c r="C6" s="406" t="s">
        <v>260</v>
      </c>
      <c r="D6" s="282" t="s">
        <v>273</v>
      </c>
      <c r="E6" s="425">
        <f>市区町村別_フレイル区分別該当人数･割合!E5</f>
        <v>2648</v>
      </c>
      <c r="F6" s="215">
        <v>10586</v>
      </c>
      <c r="G6" s="51">
        <v>1137779996</v>
      </c>
      <c r="H6" s="51">
        <v>1038</v>
      </c>
      <c r="I6" s="51">
        <f>IFERROR(G6/E6,"-")</f>
        <v>429675.22507552872</v>
      </c>
      <c r="J6" s="51">
        <f>IFERROR(G6/F6,"-")</f>
        <v>107479.68977895334</v>
      </c>
      <c r="K6" s="51">
        <f t="shared" ref="K6:K301" si="0">IFERROR(G6/H6,"-")</f>
        <v>1096127.1637764932</v>
      </c>
      <c r="L6" s="51">
        <f>IFERROR(F6/E6,"-")</f>
        <v>3.9977341389728096</v>
      </c>
      <c r="M6" s="193">
        <f>IFERROR(H6/E6,"-")</f>
        <v>0.39199395770392748</v>
      </c>
      <c r="N6" s="425">
        <f>市区町村別_フレイル区分別該当人数･割合!G5</f>
        <v>28961</v>
      </c>
      <c r="O6" s="215">
        <v>50442</v>
      </c>
      <c r="P6" s="51">
        <v>4359756807</v>
      </c>
      <c r="Q6" s="51">
        <v>5021</v>
      </c>
      <c r="R6" s="51">
        <f>IFERROR(P6/N6,"-")</f>
        <v>150538.89047339527</v>
      </c>
      <c r="S6" s="51">
        <f>IFERROR(P6/O6,"-")</f>
        <v>86431.085345545376</v>
      </c>
      <c r="T6" s="51">
        <f t="shared" ref="T6:T301" si="1">IFERROR(P6/Q6,"-")</f>
        <v>868304.48257319257</v>
      </c>
      <c r="U6" s="51">
        <f>IFERROR(O6/N6,"-")</f>
        <v>1.7417216256344739</v>
      </c>
      <c r="V6" s="24">
        <f>IFERROR(Q6/N6,"-")</f>
        <v>0.17337108525258105</v>
      </c>
      <c r="W6" s="425">
        <f>市区町村別_フレイル区分別該当人数･割合!I5</f>
        <v>1499</v>
      </c>
      <c r="X6" s="215">
        <v>800</v>
      </c>
      <c r="Y6" s="51">
        <v>52996820</v>
      </c>
      <c r="Z6" s="51">
        <v>86</v>
      </c>
      <c r="AA6" s="51">
        <f>IFERROR(Y6/W6,"-")</f>
        <v>35354.783188792528</v>
      </c>
      <c r="AB6" s="51">
        <f>IFERROR(Y6/X6,"-")</f>
        <v>66246.024999999994</v>
      </c>
      <c r="AC6" s="51">
        <f t="shared" ref="AC6:AC301" si="2">IFERROR(Y6/Z6,"-")</f>
        <v>616242.09302325582</v>
      </c>
      <c r="AD6" s="51">
        <f>IFERROR(X6/W6,"-")</f>
        <v>0.53368912608405605</v>
      </c>
      <c r="AE6" s="24">
        <f>IFERROR(Z6/W6,"-")</f>
        <v>5.7371581054036024E-2</v>
      </c>
      <c r="AF6" s="425">
        <f>市区町村別_フレイル区分別該当人数･割合!K5</f>
        <v>2966</v>
      </c>
      <c r="AG6" s="215">
        <v>928</v>
      </c>
      <c r="AH6" s="51">
        <v>66973858</v>
      </c>
      <c r="AI6" s="51">
        <v>103</v>
      </c>
      <c r="AJ6" s="51">
        <f>IFERROR(AH6/AF6,"-")</f>
        <v>22580.53202966959</v>
      </c>
      <c r="AK6" s="51">
        <f>IFERROR(AH6/AG6,"-")</f>
        <v>72170.105603448275</v>
      </c>
      <c r="AL6" s="51">
        <f t="shared" ref="AL6:AL301" si="3">IFERROR(AH6/AI6,"-")</f>
        <v>650231.63106796122</v>
      </c>
      <c r="AM6" s="51">
        <f>IFERROR(AG6/AF6,"-")</f>
        <v>0.3128792987188132</v>
      </c>
      <c r="AN6" s="24">
        <f>IFERROR(AI6/AF6,"-")</f>
        <v>3.4726904922454484E-2</v>
      </c>
      <c r="AO6" s="428">
        <f>市区町村別_フレイル区分別該当人数･割合!M5</f>
        <v>9813</v>
      </c>
      <c r="AP6" s="215">
        <v>24816</v>
      </c>
      <c r="AQ6" s="51">
        <v>2138089020</v>
      </c>
      <c r="AR6" s="51">
        <v>2452</v>
      </c>
      <c r="AS6" s="51">
        <f>IFERROR(AQ6/AO6,"-")</f>
        <v>217883.32008560075</v>
      </c>
      <c r="AT6" s="51">
        <f>IFERROR(AQ6/AP6,"-")</f>
        <v>86157.68133462283</v>
      </c>
      <c r="AU6" s="51">
        <f t="shared" ref="AU6:AU301" si="4">IFERROR(AQ6/AR6,"-")</f>
        <v>871977.57748776511</v>
      </c>
      <c r="AV6" s="51">
        <f>IFERROR(AP6/AO6,"-")</f>
        <v>2.5288902476306938</v>
      </c>
      <c r="AW6" s="193">
        <f>IFERROR(AR6/AO6,"-")</f>
        <v>0.24987261795577295</v>
      </c>
      <c r="AX6" s="425">
        <f>市区町村別_フレイル区分別該当人数･割合!O5</f>
        <v>14482</v>
      </c>
      <c r="AY6" s="215">
        <v>21845</v>
      </c>
      <c r="AZ6" s="51">
        <v>1784916969</v>
      </c>
      <c r="BA6" s="51">
        <v>2180</v>
      </c>
      <c r="BB6" s="51">
        <f>IFERROR(AZ6/AX6,"-")</f>
        <v>123250.72289738986</v>
      </c>
      <c r="BC6" s="51">
        <f>IFERROR(AZ6/AY6,"-")</f>
        <v>81708.261341268022</v>
      </c>
      <c r="BD6" s="51">
        <f t="shared" ref="BD6:BD301" si="5">IFERROR(AZ6/BA6,"-")</f>
        <v>818769.2518348624</v>
      </c>
      <c r="BE6" s="51">
        <f>IFERROR(AY6/AX6,"-")</f>
        <v>1.5084242507940893</v>
      </c>
      <c r="BF6" s="24">
        <f>IFERROR(BA6/AX6,"-")</f>
        <v>0.15053169451733187</v>
      </c>
      <c r="BG6" s="428">
        <f>市区町村別_フレイル区分別該当人数･割合!Q5</f>
        <v>2202</v>
      </c>
      <c r="BH6" s="215">
        <v>22822</v>
      </c>
      <c r="BI6" s="51">
        <v>3146225860</v>
      </c>
      <c r="BJ6" s="51">
        <v>2185</v>
      </c>
      <c r="BK6" s="51">
        <f>IFERROR(BI6/BG6,"-")</f>
        <v>1428803.7511353316</v>
      </c>
      <c r="BL6" s="51">
        <f>IFERROR(BI6/BH6,"-")</f>
        <v>137859.34011041978</v>
      </c>
      <c r="BM6" s="51">
        <f t="shared" ref="BM6:BM301" si="6">IFERROR(BI6/BJ6,"-")</f>
        <v>1439920.3020594965</v>
      </c>
      <c r="BN6" s="51">
        <f>IFERROR(BH6/BG6,"-")</f>
        <v>10.364214350590373</v>
      </c>
      <c r="BO6" s="193">
        <f>IFERROR(BJ6/BG6,"-")</f>
        <v>0.99227974568574029</v>
      </c>
      <c r="BP6" s="425">
        <f>市区町村別_フレイル区分別該当人数･割合!S5</f>
        <v>15249</v>
      </c>
      <c r="BQ6" s="215">
        <v>11157</v>
      </c>
      <c r="BR6" s="51">
        <v>849904059</v>
      </c>
      <c r="BS6" s="51">
        <v>1134</v>
      </c>
      <c r="BT6" s="51">
        <f>IFERROR(BR6/BP6,"-")</f>
        <v>55735.068463505806</v>
      </c>
      <c r="BU6" s="51">
        <f>IFERROR(BR6/BQ6,"-")</f>
        <v>76176.755310567358</v>
      </c>
      <c r="BV6" s="51">
        <f t="shared" ref="BV6:BV301" si="7">IFERROR(BR6/BS6,"-")</f>
        <v>749474.47883597878</v>
      </c>
      <c r="BW6" s="51">
        <f>IFERROR(BQ6/BP6,"-")</f>
        <v>0.73165453472358843</v>
      </c>
      <c r="BX6" s="24">
        <f>IFERROR(BS6/BP6,"-")</f>
        <v>7.4365532166043677E-2</v>
      </c>
      <c r="BY6" s="140"/>
      <c r="BZ6" s="59"/>
    </row>
    <row r="7" spans="2:78" s="8" customFormat="1" ht="13.5" customHeight="1">
      <c r="B7" s="404"/>
      <c r="C7" s="407"/>
      <c r="D7" s="283" t="s">
        <v>274</v>
      </c>
      <c r="E7" s="431"/>
      <c r="F7" s="52">
        <v>215</v>
      </c>
      <c r="G7" s="195">
        <v>60922703</v>
      </c>
      <c r="H7" s="195">
        <v>53</v>
      </c>
      <c r="I7" s="195">
        <f>IFERROR(G7/E6,"-")</f>
        <v>23007.063066465256</v>
      </c>
      <c r="J7" s="195">
        <f t="shared" ref="J7:J9" si="8">IFERROR(G7/F7,"-")</f>
        <v>283361.40930232557</v>
      </c>
      <c r="K7" s="195">
        <f t="shared" si="0"/>
        <v>1149484.9622641508</v>
      </c>
      <c r="L7" s="195">
        <f>IFERROR(F7/E6,"-")</f>
        <v>8.1193353474320246E-2</v>
      </c>
      <c r="M7" s="194">
        <f>IFERROR(H7/E6,"-")</f>
        <v>2.0015105740181269E-2</v>
      </c>
      <c r="N7" s="426"/>
      <c r="O7" s="52">
        <v>626</v>
      </c>
      <c r="P7" s="195">
        <v>166983372</v>
      </c>
      <c r="Q7" s="195">
        <v>153</v>
      </c>
      <c r="R7" s="195">
        <f>IFERROR(P7/N6,"-")</f>
        <v>5765.8013190152278</v>
      </c>
      <c r="S7" s="195">
        <f t="shared" ref="S7:S9" si="9">IFERROR(P7/O7,"-")</f>
        <v>266746.60063897766</v>
      </c>
      <c r="T7" s="195">
        <f t="shared" si="1"/>
        <v>1091394.5882352942</v>
      </c>
      <c r="U7" s="195">
        <f>IFERROR(O7/N6,"-")</f>
        <v>2.1615275715617555E-2</v>
      </c>
      <c r="V7" s="106">
        <f>IFERROR(Q7/N6,"-")</f>
        <v>5.2829667483857605E-3</v>
      </c>
      <c r="W7" s="426"/>
      <c r="X7" s="52">
        <v>6</v>
      </c>
      <c r="Y7" s="195">
        <v>1011097</v>
      </c>
      <c r="Z7" s="195">
        <v>3</v>
      </c>
      <c r="AA7" s="195">
        <f>IFERROR(Y7/W6,"-")</f>
        <v>674.51434289526355</v>
      </c>
      <c r="AB7" s="195">
        <f t="shared" ref="AB7:AB9" si="10">IFERROR(Y7/X7,"-")</f>
        <v>168516.16666666666</v>
      </c>
      <c r="AC7" s="195">
        <f t="shared" si="2"/>
        <v>337032.33333333331</v>
      </c>
      <c r="AD7" s="195">
        <f>IFERROR(X7/W6,"-")</f>
        <v>4.0026684456304206E-3</v>
      </c>
      <c r="AE7" s="106">
        <f>IFERROR(Z7/W6,"-")</f>
        <v>2.0013342228152103E-3</v>
      </c>
      <c r="AF7" s="426"/>
      <c r="AG7" s="52">
        <v>0</v>
      </c>
      <c r="AH7" s="195">
        <v>0</v>
      </c>
      <c r="AI7" s="195">
        <v>0</v>
      </c>
      <c r="AJ7" s="195">
        <f>IFERROR(AH7/AF6,"-")</f>
        <v>0</v>
      </c>
      <c r="AK7" s="195" t="str">
        <f t="shared" ref="AK7:AK9" si="11">IFERROR(AH7/AG7,"-")</f>
        <v>-</v>
      </c>
      <c r="AL7" s="195" t="str">
        <f t="shared" si="3"/>
        <v>-</v>
      </c>
      <c r="AM7" s="195">
        <f>IFERROR(AG7/AF6,"-")</f>
        <v>0</v>
      </c>
      <c r="AN7" s="106">
        <f>IFERROR(AI7/AF6,"-")</f>
        <v>0</v>
      </c>
      <c r="AO7" s="429"/>
      <c r="AP7" s="52">
        <v>332</v>
      </c>
      <c r="AQ7" s="195">
        <v>87288391</v>
      </c>
      <c r="AR7" s="195">
        <v>82</v>
      </c>
      <c r="AS7" s="195">
        <f>IFERROR(AQ7/AO6,"-")</f>
        <v>8895.1789462957295</v>
      </c>
      <c r="AT7" s="195">
        <f t="shared" ref="AT7:AT9" si="12">IFERROR(AQ7/AP7,"-")</f>
        <v>262916.84036144579</v>
      </c>
      <c r="AU7" s="195">
        <f t="shared" si="4"/>
        <v>1064492.5731707318</v>
      </c>
      <c r="AV7" s="195">
        <f>IFERROR(AP7/AO6,"-")</f>
        <v>3.383267094670335E-2</v>
      </c>
      <c r="AW7" s="194">
        <f>IFERROR(AR7/AO6,"-")</f>
        <v>8.3562621012942019E-3</v>
      </c>
      <c r="AX7" s="426"/>
      <c r="AY7" s="52">
        <v>222</v>
      </c>
      <c r="AZ7" s="195">
        <v>59981538</v>
      </c>
      <c r="BA7" s="195">
        <v>55</v>
      </c>
      <c r="BB7" s="195">
        <f>IFERROR(AZ7/AX6,"-")</f>
        <v>4141.7993371081338</v>
      </c>
      <c r="BC7" s="195">
        <f t="shared" ref="BC7:BC9" si="13">IFERROR(AZ7/AY7,"-")</f>
        <v>270187.10810810811</v>
      </c>
      <c r="BD7" s="195">
        <f t="shared" si="5"/>
        <v>1090573.4181818182</v>
      </c>
      <c r="BE7" s="195">
        <f>IFERROR(AY7/AX6,"-")</f>
        <v>1.5329374395801685E-2</v>
      </c>
      <c r="BF7" s="106">
        <f>IFERROR(BA7/AX6,"-")</f>
        <v>3.7978179809418588E-3</v>
      </c>
      <c r="BG7" s="429"/>
      <c r="BH7" s="52">
        <v>561</v>
      </c>
      <c r="BI7" s="195">
        <v>151252226</v>
      </c>
      <c r="BJ7" s="195">
        <v>134</v>
      </c>
      <c r="BK7" s="195">
        <f>IFERROR(BI7/BG6,"-")</f>
        <v>68688.567665758397</v>
      </c>
      <c r="BL7" s="195">
        <f t="shared" ref="BL7:BL9" si="14">IFERROR(BI7/BH7,"-")</f>
        <v>269611.8110516934</v>
      </c>
      <c r="BM7" s="195">
        <f t="shared" si="6"/>
        <v>1128747.9552238807</v>
      </c>
      <c r="BN7" s="195">
        <f>IFERROR(BH7/BG6,"-")</f>
        <v>0.25476839237057219</v>
      </c>
      <c r="BO7" s="194">
        <f>IFERROR(BJ7/BG6,"-")</f>
        <v>6.0853769300635789E-2</v>
      </c>
      <c r="BP7" s="426"/>
      <c r="BQ7" s="52">
        <v>78</v>
      </c>
      <c r="BR7" s="195">
        <v>21480617</v>
      </c>
      <c r="BS7" s="195">
        <v>21</v>
      </c>
      <c r="BT7" s="195">
        <f>IFERROR(BR7/BP6,"-")</f>
        <v>1408.6574201586989</v>
      </c>
      <c r="BU7" s="195">
        <f t="shared" ref="BU7:BU9" si="15">IFERROR(BR7/BQ7,"-")</f>
        <v>275392.52564102563</v>
      </c>
      <c r="BV7" s="195">
        <f t="shared" si="7"/>
        <v>1022886.5238095238</v>
      </c>
      <c r="BW7" s="195">
        <f>IFERROR(BQ7/BP6,"-")</f>
        <v>5.1150895140664966E-3</v>
      </c>
      <c r="BX7" s="106">
        <f>IFERROR(BS7/BP6,"-")</f>
        <v>1.3771394845563643E-3</v>
      </c>
      <c r="BY7" s="140"/>
      <c r="BZ7" s="59"/>
    </row>
    <row r="8" spans="2:78" s="8" customFormat="1" ht="13.5" customHeight="1">
      <c r="B8" s="404"/>
      <c r="C8" s="407"/>
      <c r="D8" s="280" t="s">
        <v>254</v>
      </c>
      <c r="E8" s="431"/>
      <c r="F8" s="98">
        <v>0</v>
      </c>
      <c r="G8" s="98">
        <v>0</v>
      </c>
      <c r="H8" s="98">
        <v>0</v>
      </c>
      <c r="I8" s="98">
        <f>IFERROR(G8/E6,"-")</f>
        <v>0</v>
      </c>
      <c r="J8" s="98" t="str">
        <f t="shared" si="8"/>
        <v>-</v>
      </c>
      <c r="K8" s="98" t="str">
        <f t="shared" si="0"/>
        <v>-</v>
      </c>
      <c r="L8" s="98">
        <f>IFERROR(F8/E6,"-")</f>
        <v>0</v>
      </c>
      <c r="M8" s="197">
        <f>IFERROR(H8/E6,"-")</f>
        <v>0</v>
      </c>
      <c r="N8" s="426"/>
      <c r="O8" s="98">
        <v>2</v>
      </c>
      <c r="P8" s="98">
        <v>2784</v>
      </c>
      <c r="Q8" s="98">
        <v>1</v>
      </c>
      <c r="R8" s="98">
        <f>IFERROR(P8/N6,"-")</f>
        <v>9.6129277303960495E-2</v>
      </c>
      <c r="S8" s="98">
        <f t="shared" si="9"/>
        <v>1392</v>
      </c>
      <c r="T8" s="98">
        <f t="shared" si="1"/>
        <v>2784</v>
      </c>
      <c r="U8" s="98">
        <f>IFERROR(O8/N6,"-")</f>
        <v>6.9058388867787718E-5</v>
      </c>
      <c r="V8" s="26">
        <f>IFERROR(Q8/N6,"-")</f>
        <v>3.4529194433893859E-5</v>
      </c>
      <c r="W8" s="426"/>
      <c r="X8" s="98">
        <v>0</v>
      </c>
      <c r="Y8" s="98">
        <v>0</v>
      </c>
      <c r="Z8" s="98">
        <v>0</v>
      </c>
      <c r="AA8" s="98">
        <f>IFERROR(Y8/W6,"-")</f>
        <v>0</v>
      </c>
      <c r="AB8" s="98" t="str">
        <f t="shared" si="10"/>
        <v>-</v>
      </c>
      <c r="AC8" s="98" t="str">
        <f t="shared" si="2"/>
        <v>-</v>
      </c>
      <c r="AD8" s="98">
        <f>IFERROR(X8/W6,"-")</f>
        <v>0</v>
      </c>
      <c r="AE8" s="26">
        <f>IFERROR(Z8/W6,"-")</f>
        <v>0</v>
      </c>
      <c r="AF8" s="426"/>
      <c r="AG8" s="98">
        <v>0</v>
      </c>
      <c r="AH8" s="98">
        <v>0</v>
      </c>
      <c r="AI8" s="98">
        <v>0</v>
      </c>
      <c r="AJ8" s="98">
        <f>IFERROR(AH8/AF6,"-")</f>
        <v>0</v>
      </c>
      <c r="AK8" s="98" t="str">
        <f t="shared" si="11"/>
        <v>-</v>
      </c>
      <c r="AL8" s="98" t="str">
        <f t="shared" si="3"/>
        <v>-</v>
      </c>
      <c r="AM8" s="98">
        <f>IFERROR(AG8/AF6,"-")</f>
        <v>0</v>
      </c>
      <c r="AN8" s="26">
        <f>IFERROR(AI8/AF6,"-")</f>
        <v>0</v>
      </c>
      <c r="AO8" s="429"/>
      <c r="AP8" s="98">
        <v>2</v>
      </c>
      <c r="AQ8" s="98">
        <v>2784</v>
      </c>
      <c r="AR8" s="98">
        <v>1</v>
      </c>
      <c r="AS8" s="98">
        <f>IFERROR(AQ8/AO6,"-")</f>
        <v>0.28370528890247632</v>
      </c>
      <c r="AT8" s="98">
        <f t="shared" si="12"/>
        <v>1392</v>
      </c>
      <c r="AU8" s="98">
        <f t="shared" si="4"/>
        <v>2784</v>
      </c>
      <c r="AV8" s="98">
        <f>IFERROR(AP8/AO6,"-")</f>
        <v>2.0381127076327322E-4</v>
      </c>
      <c r="AW8" s="197">
        <f>IFERROR(AR8/AO6,"-")</f>
        <v>1.0190563538163661E-4</v>
      </c>
      <c r="AX8" s="426"/>
      <c r="AY8" s="98">
        <v>0</v>
      </c>
      <c r="AZ8" s="98">
        <v>0</v>
      </c>
      <c r="BA8" s="98">
        <v>0</v>
      </c>
      <c r="BB8" s="98">
        <f>IFERROR(AZ8/AX6,"-")</f>
        <v>0</v>
      </c>
      <c r="BC8" s="98" t="str">
        <f t="shared" si="13"/>
        <v>-</v>
      </c>
      <c r="BD8" s="98" t="str">
        <f t="shared" si="5"/>
        <v>-</v>
      </c>
      <c r="BE8" s="98">
        <f>IFERROR(AY8/AX6,"-")</f>
        <v>0</v>
      </c>
      <c r="BF8" s="26">
        <f>IFERROR(BA8/AX6,"-")</f>
        <v>0</v>
      </c>
      <c r="BG8" s="429"/>
      <c r="BH8" s="98">
        <v>2</v>
      </c>
      <c r="BI8" s="98">
        <v>2784</v>
      </c>
      <c r="BJ8" s="98">
        <v>1</v>
      </c>
      <c r="BK8" s="98">
        <f>IFERROR(BI8/BG6,"-")</f>
        <v>1.2643051771117166</v>
      </c>
      <c r="BL8" s="98">
        <f t="shared" si="14"/>
        <v>1392</v>
      </c>
      <c r="BM8" s="98">
        <f t="shared" si="6"/>
        <v>2784</v>
      </c>
      <c r="BN8" s="98">
        <f>IFERROR(BH8/BG6,"-")</f>
        <v>9.0826521344232513E-4</v>
      </c>
      <c r="BO8" s="197">
        <f>IFERROR(BJ8/BG6,"-")</f>
        <v>4.5413260672116256E-4</v>
      </c>
      <c r="BP8" s="426"/>
      <c r="BQ8" s="98">
        <v>4</v>
      </c>
      <c r="BR8" s="98">
        <v>54636</v>
      </c>
      <c r="BS8" s="98">
        <v>1</v>
      </c>
      <c r="BT8" s="98">
        <f>IFERROR(BR8/BP6,"-")</f>
        <v>3.5829234703915009</v>
      </c>
      <c r="BU8" s="98">
        <f t="shared" si="15"/>
        <v>13659</v>
      </c>
      <c r="BV8" s="98">
        <f t="shared" si="7"/>
        <v>54636</v>
      </c>
      <c r="BW8" s="98">
        <f>IFERROR(BQ8/BP6,"-")</f>
        <v>2.6231228277264081E-4</v>
      </c>
      <c r="BX8" s="26">
        <f>IFERROR(BS8/BP6,"-")</f>
        <v>6.5578070693160203E-5</v>
      </c>
      <c r="BY8" s="140"/>
      <c r="BZ8" s="59"/>
    </row>
    <row r="9" spans="2:78" s="8" customFormat="1" ht="13.5" customHeight="1">
      <c r="B9" s="405"/>
      <c r="C9" s="408"/>
      <c r="D9" s="281" t="s">
        <v>64</v>
      </c>
      <c r="E9" s="432"/>
      <c r="F9" s="99">
        <v>10649</v>
      </c>
      <c r="G9" s="99">
        <f>SUM(G6:G8)</f>
        <v>1198702699</v>
      </c>
      <c r="H9" s="99">
        <v>1043</v>
      </c>
      <c r="I9" s="99">
        <f>IFERROR(G9/E6,"-")</f>
        <v>452682.28814199398</v>
      </c>
      <c r="J9" s="99">
        <f t="shared" si="8"/>
        <v>112564.81350361537</v>
      </c>
      <c r="K9" s="99">
        <f t="shared" si="0"/>
        <v>1149283.5081495685</v>
      </c>
      <c r="L9" s="99">
        <f>IFERROR(F9/E6,"-")</f>
        <v>4.0215256797583079</v>
      </c>
      <c r="M9" s="198">
        <f>IFERROR(H9/E6,"-")</f>
        <v>0.39388217522658608</v>
      </c>
      <c r="N9" s="427"/>
      <c r="O9" s="99">
        <v>50652</v>
      </c>
      <c r="P9" s="99">
        <f>SUM(P6:P8)</f>
        <v>4526742963</v>
      </c>
      <c r="Q9" s="99">
        <v>5039</v>
      </c>
      <c r="R9" s="99">
        <f>IFERROR(P9/N6,"-")</f>
        <v>156304.78792168779</v>
      </c>
      <c r="S9" s="99">
        <f t="shared" si="9"/>
        <v>89369.48122482824</v>
      </c>
      <c r="T9" s="99">
        <f t="shared" si="1"/>
        <v>898341.52867632464</v>
      </c>
      <c r="U9" s="99">
        <f>IFERROR(O9/N6,"-")</f>
        <v>1.7489727564655917</v>
      </c>
      <c r="V9" s="87">
        <f>IFERROR(Q9/N6,"-")</f>
        <v>0.17399261075239114</v>
      </c>
      <c r="W9" s="427"/>
      <c r="X9" s="99">
        <v>800</v>
      </c>
      <c r="Y9" s="99">
        <f>SUM(Y6:Y8)</f>
        <v>54007917</v>
      </c>
      <c r="Z9" s="99">
        <v>86</v>
      </c>
      <c r="AA9" s="99">
        <f>IFERROR(Y9/W6,"-")</f>
        <v>36029.297531687793</v>
      </c>
      <c r="AB9" s="99">
        <f t="shared" si="10"/>
        <v>67509.896250000005</v>
      </c>
      <c r="AC9" s="99">
        <f t="shared" si="2"/>
        <v>627999.03488372092</v>
      </c>
      <c r="AD9" s="99">
        <f>IFERROR(X9/W6,"-")</f>
        <v>0.53368912608405605</v>
      </c>
      <c r="AE9" s="87">
        <f>IFERROR(Z9/W6,"-")</f>
        <v>5.7371581054036024E-2</v>
      </c>
      <c r="AF9" s="427"/>
      <c r="AG9" s="99">
        <v>928</v>
      </c>
      <c r="AH9" s="99">
        <f>SUM(AH6:AH8)</f>
        <v>66973858</v>
      </c>
      <c r="AI9" s="99">
        <v>103</v>
      </c>
      <c r="AJ9" s="99">
        <f>IFERROR(AH9/AF6,"-")</f>
        <v>22580.53202966959</v>
      </c>
      <c r="AK9" s="99">
        <f t="shared" si="11"/>
        <v>72170.105603448275</v>
      </c>
      <c r="AL9" s="99">
        <f t="shared" si="3"/>
        <v>650231.63106796122</v>
      </c>
      <c r="AM9" s="99">
        <f>IFERROR(AG9/AF6,"-")</f>
        <v>0.3128792987188132</v>
      </c>
      <c r="AN9" s="87">
        <f>IFERROR(AI9/AF6,"-")</f>
        <v>3.4726904922454484E-2</v>
      </c>
      <c r="AO9" s="430"/>
      <c r="AP9" s="99">
        <v>24909</v>
      </c>
      <c r="AQ9" s="99">
        <f>SUM(AQ6:AQ8)</f>
        <v>2225380195</v>
      </c>
      <c r="AR9" s="99">
        <v>2462</v>
      </c>
      <c r="AS9" s="99">
        <f>IFERROR(AQ9/AO6,"-")</f>
        <v>226778.78273718536</v>
      </c>
      <c r="AT9" s="99">
        <f t="shared" si="12"/>
        <v>89340.406881047005</v>
      </c>
      <c r="AU9" s="99">
        <f t="shared" si="4"/>
        <v>903891.22461413487</v>
      </c>
      <c r="AV9" s="99">
        <f>IFERROR(AP9/AO6,"-")</f>
        <v>2.5383674717211862</v>
      </c>
      <c r="AW9" s="198">
        <f>IFERROR(AR9/AO6,"-")</f>
        <v>0.25089167430958931</v>
      </c>
      <c r="AX9" s="427"/>
      <c r="AY9" s="99">
        <v>21931</v>
      </c>
      <c r="AZ9" s="99">
        <f>SUM(AZ6:AZ8)</f>
        <v>1844898507</v>
      </c>
      <c r="BA9" s="99">
        <v>2187</v>
      </c>
      <c r="BB9" s="99">
        <f>IFERROR(AZ9/AX6,"-")</f>
        <v>127392.522234498</v>
      </c>
      <c r="BC9" s="99">
        <f t="shared" si="13"/>
        <v>84122.862933746757</v>
      </c>
      <c r="BD9" s="99">
        <f t="shared" si="5"/>
        <v>843574.99176954734</v>
      </c>
      <c r="BE9" s="99">
        <f>IFERROR(AY9/AX6,"-")</f>
        <v>1.514362657091562</v>
      </c>
      <c r="BF9" s="87">
        <f>IFERROR(BA9/AX6,"-")</f>
        <v>0.15101505316945174</v>
      </c>
      <c r="BG9" s="430"/>
      <c r="BH9" s="99">
        <v>23016</v>
      </c>
      <c r="BI9" s="99">
        <f>SUM(BI6:BI8)</f>
        <v>3297480870</v>
      </c>
      <c r="BJ9" s="99">
        <v>2202</v>
      </c>
      <c r="BK9" s="99">
        <f>IFERROR(BI9/BG6,"-")</f>
        <v>1497493.583106267</v>
      </c>
      <c r="BL9" s="99">
        <f t="shared" si="14"/>
        <v>143269.0680396246</v>
      </c>
      <c r="BM9" s="99">
        <f t="shared" si="6"/>
        <v>1497493.583106267</v>
      </c>
      <c r="BN9" s="99">
        <f>IFERROR(BH9/BG6,"-")</f>
        <v>10.452316076294277</v>
      </c>
      <c r="BO9" s="198">
        <f>IFERROR(BJ9/BG6,"-")</f>
        <v>1</v>
      </c>
      <c r="BP9" s="427"/>
      <c r="BQ9" s="99">
        <v>11179</v>
      </c>
      <c r="BR9" s="99">
        <f>SUM(BR6:BR8)</f>
        <v>871439312</v>
      </c>
      <c r="BS9" s="99">
        <v>1137</v>
      </c>
      <c r="BT9" s="99">
        <f>IFERROR(BR9/BP6,"-")</f>
        <v>57147.308807134898</v>
      </c>
      <c r="BU9" s="99">
        <f t="shared" si="15"/>
        <v>77953.243760622601</v>
      </c>
      <c r="BV9" s="99">
        <f t="shared" si="7"/>
        <v>766437.3896218118</v>
      </c>
      <c r="BW9" s="99">
        <f>IFERROR(BQ9/BP6,"-")</f>
        <v>0.73309725227883793</v>
      </c>
      <c r="BX9" s="87">
        <f>IFERROR(BS9/BP6,"-")</f>
        <v>7.456226637812316E-2</v>
      </c>
      <c r="BY9" s="140"/>
      <c r="BZ9" s="59"/>
    </row>
    <row r="10" spans="2:78" s="8" customFormat="1" ht="13.5" customHeight="1">
      <c r="B10" s="403">
        <v>2</v>
      </c>
      <c r="C10" s="406" t="s">
        <v>76</v>
      </c>
      <c r="D10" s="282" t="s">
        <v>252</v>
      </c>
      <c r="E10" s="425">
        <f>市区町村別_フレイル区分別該当人数･割合!E6</f>
        <v>104</v>
      </c>
      <c r="F10" s="215">
        <v>436</v>
      </c>
      <c r="G10" s="51">
        <v>54812486</v>
      </c>
      <c r="H10" s="51">
        <v>42</v>
      </c>
      <c r="I10" s="51">
        <f>IFERROR(G10/E10,"-")</f>
        <v>527043.13461538462</v>
      </c>
      <c r="J10" s="51">
        <f>IFERROR(G10/F10,"-")</f>
        <v>125716.71100917431</v>
      </c>
      <c r="K10" s="51">
        <f t="shared" si="0"/>
        <v>1305059.1904761905</v>
      </c>
      <c r="L10" s="51">
        <f>IFERROR(F10/E10,"-")</f>
        <v>4.1923076923076925</v>
      </c>
      <c r="M10" s="193">
        <f>IFERROR(H10/E10,"-")</f>
        <v>0.40384615384615385</v>
      </c>
      <c r="N10" s="425">
        <f>市区町村別_フレイル区分別該当人数･割合!G6</f>
        <v>1165</v>
      </c>
      <c r="O10" s="215">
        <v>2119</v>
      </c>
      <c r="P10" s="51">
        <v>198091553</v>
      </c>
      <c r="Q10" s="51">
        <v>213</v>
      </c>
      <c r="R10" s="51">
        <f>IFERROR(P10/N10,"-")</f>
        <v>170035.66781115881</v>
      </c>
      <c r="S10" s="51">
        <f>IFERROR(P10/O10,"-")</f>
        <v>93483.507786691829</v>
      </c>
      <c r="T10" s="51">
        <f t="shared" si="1"/>
        <v>930007.29107981222</v>
      </c>
      <c r="U10" s="51">
        <f>IFERROR(O10/N10,"-")</f>
        <v>1.8188841201716739</v>
      </c>
      <c r="V10" s="24">
        <f>IFERROR(Q10/N10,"-")</f>
        <v>0.18283261802575107</v>
      </c>
      <c r="W10" s="425">
        <f>市区町村別_フレイル区分別該当人数･割合!I6</f>
        <v>68</v>
      </c>
      <c r="X10" s="215">
        <v>12</v>
      </c>
      <c r="Y10" s="51">
        <v>561569</v>
      </c>
      <c r="Z10" s="51">
        <v>1</v>
      </c>
      <c r="AA10" s="51">
        <f>IFERROR(Y10/W10,"-")</f>
        <v>8258.3676470588234</v>
      </c>
      <c r="AB10" s="51">
        <f>IFERROR(Y10/X10,"-")</f>
        <v>46797.416666666664</v>
      </c>
      <c r="AC10" s="51">
        <f t="shared" si="2"/>
        <v>561569</v>
      </c>
      <c r="AD10" s="51">
        <f>IFERROR(X10/W10,"-")</f>
        <v>0.17647058823529413</v>
      </c>
      <c r="AE10" s="24">
        <f>IFERROR(Z10/W10,"-")</f>
        <v>1.4705882352941176E-2</v>
      </c>
      <c r="AF10" s="425">
        <f>市区町村別_フレイル区分別該当人数･割合!K6</f>
        <v>133</v>
      </c>
      <c r="AG10" s="215">
        <v>39</v>
      </c>
      <c r="AH10" s="51">
        <v>3511310</v>
      </c>
      <c r="AI10" s="51">
        <v>5</v>
      </c>
      <c r="AJ10" s="51">
        <f>IFERROR(AH10/AF10,"-")</f>
        <v>26400.827067669172</v>
      </c>
      <c r="AK10" s="51">
        <f>IFERROR(AH10/AG10,"-")</f>
        <v>90033.58974358975</v>
      </c>
      <c r="AL10" s="51">
        <f t="shared" si="3"/>
        <v>702262</v>
      </c>
      <c r="AM10" s="51">
        <f>IFERROR(AG10/AF10,"-")</f>
        <v>0.2932330827067669</v>
      </c>
      <c r="AN10" s="24">
        <f>IFERROR(AI10/AF10,"-")</f>
        <v>3.7593984962406013E-2</v>
      </c>
      <c r="AO10" s="428">
        <f>市区町村別_フレイル区分別該当人数･割合!M6</f>
        <v>416</v>
      </c>
      <c r="AP10" s="215">
        <v>1088</v>
      </c>
      <c r="AQ10" s="51">
        <v>97255536</v>
      </c>
      <c r="AR10" s="51">
        <v>108</v>
      </c>
      <c r="AS10" s="51">
        <f>IFERROR(AQ10/AO10,"-")</f>
        <v>233787.34615384616</v>
      </c>
      <c r="AT10" s="51">
        <f>IFERROR(AQ10/AP10,"-")</f>
        <v>89389.279411764699</v>
      </c>
      <c r="AU10" s="51">
        <f t="shared" si="4"/>
        <v>900514.22222222225</v>
      </c>
      <c r="AV10" s="51">
        <f>IFERROR(AP10/AO10,"-")</f>
        <v>2.6153846153846154</v>
      </c>
      <c r="AW10" s="193">
        <f>IFERROR(AR10/AO10,"-")</f>
        <v>0.25961538461538464</v>
      </c>
      <c r="AX10" s="425">
        <f>市区町村別_フレイル区分別該当人数･割合!O6</f>
        <v>537</v>
      </c>
      <c r="AY10" s="215">
        <v>854</v>
      </c>
      <c r="AZ10" s="51">
        <v>78203007</v>
      </c>
      <c r="BA10" s="51">
        <v>88</v>
      </c>
      <c r="BB10" s="51">
        <f>IFERROR(AZ10/AX10,"-")</f>
        <v>145629.43575418994</v>
      </c>
      <c r="BC10" s="51">
        <f>IFERROR(AZ10/AY10,"-")</f>
        <v>91572.607728337243</v>
      </c>
      <c r="BD10" s="51">
        <f t="shared" si="5"/>
        <v>888670.53409090906</v>
      </c>
      <c r="BE10" s="51">
        <f>IFERROR(AY10/AX10,"-")</f>
        <v>1.590316573556797</v>
      </c>
      <c r="BF10" s="24">
        <f>IFERROR(BA10/AX10,"-")</f>
        <v>0.16387337057728119</v>
      </c>
      <c r="BG10" s="428">
        <f>市区町村別_フレイル区分別該当人数･割合!Q6</f>
        <v>105</v>
      </c>
      <c r="BH10" s="215">
        <v>1092</v>
      </c>
      <c r="BI10" s="51">
        <v>144677416</v>
      </c>
      <c r="BJ10" s="51">
        <v>103</v>
      </c>
      <c r="BK10" s="51">
        <f>IFERROR(BI10/BG10,"-")</f>
        <v>1377880.1523809524</v>
      </c>
      <c r="BL10" s="51">
        <f>IFERROR(BI10/BH10,"-")</f>
        <v>132488.47619047618</v>
      </c>
      <c r="BM10" s="51">
        <f t="shared" si="6"/>
        <v>1404635.1067961166</v>
      </c>
      <c r="BN10" s="51">
        <f>IFERROR(BH10/BG10,"-")</f>
        <v>10.4</v>
      </c>
      <c r="BO10" s="193">
        <f>IFERROR(BJ10/BG10,"-")</f>
        <v>0.98095238095238091</v>
      </c>
      <c r="BP10" s="425">
        <f>市区町村別_フレイル区分別該当人数･割合!S6</f>
        <v>584</v>
      </c>
      <c r="BQ10" s="215">
        <v>385</v>
      </c>
      <c r="BR10" s="51">
        <v>29018892</v>
      </c>
      <c r="BS10" s="51">
        <v>39</v>
      </c>
      <c r="BT10" s="51">
        <f>IFERROR(BR10/BP10,"-")</f>
        <v>49689.883561643837</v>
      </c>
      <c r="BU10" s="51">
        <f>IFERROR(BR10/BQ10,"-")</f>
        <v>75373.745454545453</v>
      </c>
      <c r="BV10" s="51">
        <f t="shared" si="7"/>
        <v>744074.15384615387</v>
      </c>
      <c r="BW10" s="51">
        <f>IFERROR(BQ10/BP10,"-")</f>
        <v>0.65924657534246578</v>
      </c>
      <c r="BX10" s="24">
        <f>IFERROR(BS10/BP10,"-")</f>
        <v>6.6780821917808222E-2</v>
      </c>
      <c r="BY10" s="140"/>
      <c r="BZ10" s="59"/>
    </row>
    <row r="11" spans="2:78" s="8" customFormat="1" ht="13.5" customHeight="1">
      <c r="B11" s="404"/>
      <c r="C11" s="407"/>
      <c r="D11" s="283" t="s">
        <v>253</v>
      </c>
      <c r="E11" s="431"/>
      <c r="F11" s="52">
        <v>18</v>
      </c>
      <c r="G11" s="195">
        <v>5207994</v>
      </c>
      <c r="H11" s="195">
        <v>4</v>
      </c>
      <c r="I11" s="195">
        <f>IFERROR(G11/E10,"-")</f>
        <v>50076.865384615383</v>
      </c>
      <c r="J11" s="195">
        <f t="shared" ref="J11:J13" si="16">IFERROR(G11/F11,"-")</f>
        <v>289333</v>
      </c>
      <c r="K11" s="195">
        <f t="shared" si="0"/>
        <v>1301998.5</v>
      </c>
      <c r="L11" s="195">
        <f>IFERROR(F11/E10,"-")</f>
        <v>0.17307692307692307</v>
      </c>
      <c r="M11" s="194">
        <f>IFERROR(H11/E10,"-")</f>
        <v>3.8461538461538464E-2</v>
      </c>
      <c r="N11" s="426"/>
      <c r="O11" s="52">
        <v>46</v>
      </c>
      <c r="P11" s="195">
        <v>13204287</v>
      </c>
      <c r="Q11" s="195">
        <v>10</v>
      </c>
      <c r="R11" s="195">
        <f>IFERROR(P11/N10,"-")</f>
        <v>11334.151931330473</v>
      </c>
      <c r="S11" s="195">
        <f t="shared" ref="S11:S13" si="17">IFERROR(P11/O11,"-")</f>
        <v>287049.71739130432</v>
      </c>
      <c r="T11" s="195">
        <f t="shared" si="1"/>
        <v>1320428.7</v>
      </c>
      <c r="U11" s="195">
        <f>IFERROR(O11/N10,"-")</f>
        <v>3.9484978540772535E-2</v>
      </c>
      <c r="V11" s="106">
        <f>IFERROR(Q11/N10,"-")</f>
        <v>8.5836909871244635E-3</v>
      </c>
      <c r="W11" s="426"/>
      <c r="X11" s="52">
        <v>0</v>
      </c>
      <c r="Y11" s="195">
        <v>0</v>
      </c>
      <c r="Z11" s="195">
        <v>0</v>
      </c>
      <c r="AA11" s="195">
        <f>IFERROR(Y11/W10,"-")</f>
        <v>0</v>
      </c>
      <c r="AB11" s="195" t="str">
        <f t="shared" ref="AB11:AB13" si="18">IFERROR(Y11/X11,"-")</f>
        <v>-</v>
      </c>
      <c r="AC11" s="195" t="str">
        <f t="shared" si="2"/>
        <v>-</v>
      </c>
      <c r="AD11" s="195">
        <f>IFERROR(X11/W10,"-")</f>
        <v>0</v>
      </c>
      <c r="AE11" s="106">
        <f>IFERROR(Z11/W10,"-")</f>
        <v>0</v>
      </c>
      <c r="AF11" s="426"/>
      <c r="AG11" s="52">
        <v>0</v>
      </c>
      <c r="AH11" s="195">
        <v>0</v>
      </c>
      <c r="AI11" s="195">
        <v>0</v>
      </c>
      <c r="AJ11" s="195">
        <f>IFERROR(AH11/AF10,"-")</f>
        <v>0</v>
      </c>
      <c r="AK11" s="195" t="str">
        <f t="shared" ref="AK11:AK13" si="19">IFERROR(AH11/AG11,"-")</f>
        <v>-</v>
      </c>
      <c r="AL11" s="195" t="str">
        <f t="shared" si="3"/>
        <v>-</v>
      </c>
      <c r="AM11" s="195">
        <f>IFERROR(AG11/AF10,"-")</f>
        <v>0</v>
      </c>
      <c r="AN11" s="106">
        <f>IFERROR(AI11/AF10,"-")</f>
        <v>0</v>
      </c>
      <c r="AO11" s="429"/>
      <c r="AP11" s="52">
        <v>32</v>
      </c>
      <c r="AQ11" s="195">
        <v>9818253</v>
      </c>
      <c r="AR11" s="195">
        <v>8</v>
      </c>
      <c r="AS11" s="195">
        <f>IFERROR(AQ11/AO10,"-")</f>
        <v>23601.569711538461</v>
      </c>
      <c r="AT11" s="195">
        <f t="shared" ref="AT11:AT13" si="20">IFERROR(AQ11/AP11,"-")</f>
        <v>306820.40625</v>
      </c>
      <c r="AU11" s="195">
        <f t="shared" si="4"/>
        <v>1227281.625</v>
      </c>
      <c r="AV11" s="195">
        <f>IFERROR(AP11/AO10,"-")</f>
        <v>7.6923076923076927E-2</v>
      </c>
      <c r="AW11" s="194">
        <f>IFERROR(AR11/AO10,"-")</f>
        <v>1.9230769230769232E-2</v>
      </c>
      <c r="AX11" s="426"/>
      <c r="AY11" s="52">
        <v>14</v>
      </c>
      <c r="AZ11" s="195">
        <v>3386034</v>
      </c>
      <c r="BA11" s="195">
        <v>2</v>
      </c>
      <c r="BB11" s="195">
        <f>IFERROR(AZ11/AX10,"-")</f>
        <v>6305.4636871508383</v>
      </c>
      <c r="BC11" s="195">
        <f t="shared" ref="BC11:BC13" si="21">IFERROR(AZ11/AY11,"-")</f>
        <v>241859.57142857142</v>
      </c>
      <c r="BD11" s="195">
        <f t="shared" si="5"/>
        <v>1693017</v>
      </c>
      <c r="BE11" s="195">
        <f>IFERROR(AY11/AX10,"-")</f>
        <v>2.6070763500931099E-2</v>
      </c>
      <c r="BF11" s="106">
        <f>IFERROR(BA11/AX10,"-")</f>
        <v>3.7243947858472998E-3</v>
      </c>
      <c r="BG11" s="429"/>
      <c r="BH11" s="52">
        <v>42</v>
      </c>
      <c r="BI11" s="195">
        <v>12442553</v>
      </c>
      <c r="BJ11" s="195">
        <v>8</v>
      </c>
      <c r="BK11" s="195">
        <f>IFERROR(BI11/BG10,"-")</f>
        <v>118500.50476190477</v>
      </c>
      <c r="BL11" s="195">
        <f t="shared" ref="BL11:BL13" si="22">IFERROR(BI11/BH11,"-")</f>
        <v>296251.26190476189</v>
      </c>
      <c r="BM11" s="195">
        <f t="shared" si="6"/>
        <v>1555319.125</v>
      </c>
      <c r="BN11" s="195">
        <f>IFERROR(BH11/BG10,"-")</f>
        <v>0.4</v>
      </c>
      <c r="BO11" s="194">
        <f>IFERROR(BJ11/BG10,"-")</f>
        <v>7.6190476190476197E-2</v>
      </c>
      <c r="BP11" s="426"/>
      <c r="BQ11" s="52">
        <v>0</v>
      </c>
      <c r="BR11" s="195">
        <v>0</v>
      </c>
      <c r="BS11" s="195">
        <v>0</v>
      </c>
      <c r="BT11" s="195">
        <f>IFERROR(BR11/BP10,"-")</f>
        <v>0</v>
      </c>
      <c r="BU11" s="195" t="str">
        <f t="shared" ref="BU11:BU13" si="23">IFERROR(BR11/BQ11,"-")</f>
        <v>-</v>
      </c>
      <c r="BV11" s="195" t="str">
        <f t="shared" si="7"/>
        <v>-</v>
      </c>
      <c r="BW11" s="195">
        <f>IFERROR(BQ11/BP10,"-")</f>
        <v>0</v>
      </c>
      <c r="BX11" s="106">
        <f>IFERROR(BS11/BP10,"-")</f>
        <v>0</v>
      </c>
      <c r="BY11" s="140"/>
      <c r="BZ11" s="59"/>
    </row>
    <row r="12" spans="2:78" s="8" customFormat="1" ht="13.5" customHeight="1">
      <c r="B12" s="404"/>
      <c r="C12" s="407"/>
      <c r="D12" s="280" t="s">
        <v>254</v>
      </c>
      <c r="E12" s="431"/>
      <c r="F12" s="98">
        <v>0</v>
      </c>
      <c r="G12" s="98">
        <v>0</v>
      </c>
      <c r="H12" s="98">
        <v>0</v>
      </c>
      <c r="I12" s="98">
        <f>IFERROR(G12/E10,"-")</f>
        <v>0</v>
      </c>
      <c r="J12" s="98" t="str">
        <f t="shared" si="16"/>
        <v>-</v>
      </c>
      <c r="K12" s="98" t="str">
        <f t="shared" si="0"/>
        <v>-</v>
      </c>
      <c r="L12" s="98">
        <f>IFERROR(F12/E10,"-")</f>
        <v>0</v>
      </c>
      <c r="M12" s="197">
        <f>IFERROR(H12/E10,"-")</f>
        <v>0</v>
      </c>
      <c r="N12" s="426"/>
      <c r="O12" s="98">
        <v>0</v>
      </c>
      <c r="P12" s="98">
        <v>0</v>
      </c>
      <c r="Q12" s="98">
        <v>0</v>
      </c>
      <c r="R12" s="98">
        <f>IFERROR(P12/N10,"-")</f>
        <v>0</v>
      </c>
      <c r="S12" s="98" t="str">
        <f t="shared" si="17"/>
        <v>-</v>
      </c>
      <c r="T12" s="98" t="str">
        <f t="shared" si="1"/>
        <v>-</v>
      </c>
      <c r="U12" s="98">
        <f>IFERROR(O12/N10,"-")</f>
        <v>0</v>
      </c>
      <c r="V12" s="26">
        <f>IFERROR(Q12/N10,"-")</f>
        <v>0</v>
      </c>
      <c r="W12" s="426"/>
      <c r="X12" s="98">
        <v>0</v>
      </c>
      <c r="Y12" s="98">
        <v>0</v>
      </c>
      <c r="Z12" s="98">
        <v>0</v>
      </c>
      <c r="AA12" s="98">
        <f>IFERROR(Y12/W10,"-")</f>
        <v>0</v>
      </c>
      <c r="AB12" s="98" t="str">
        <f t="shared" si="18"/>
        <v>-</v>
      </c>
      <c r="AC12" s="98" t="str">
        <f t="shared" si="2"/>
        <v>-</v>
      </c>
      <c r="AD12" s="98">
        <f>IFERROR(X12/W10,"-")</f>
        <v>0</v>
      </c>
      <c r="AE12" s="26">
        <f>IFERROR(Z12/W10,"-")</f>
        <v>0</v>
      </c>
      <c r="AF12" s="426"/>
      <c r="AG12" s="98">
        <v>0</v>
      </c>
      <c r="AH12" s="98">
        <v>0</v>
      </c>
      <c r="AI12" s="98">
        <v>0</v>
      </c>
      <c r="AJ12" s="98">
        <f>IFERROR(AH12/AF10,"-")</f>
        <v>0</v>
      </c>
      <c r="AK12" s="98" t="str">
        <f t="shared" si="19"/>
        <v>-</v>
      </c>
      <c r="AL12" s="98" t="str">
        <f t="shared" si="3"/>
        <v>-</v>
      </c>
      <c r="AM12" s="98">
        <f>IFERROR(AG12/AF10,"-")</f>
        <v>0</v>
      </c>
      <c r="AN12" s="26">
        <f>IFERROR(AI12/AF10,"-")</f>
        <v>0</v>
      </c>
      <c r="AO12" s="429"/>
      <c r="AP12" s="98">
        <v>0</v>
      </c>
      <c r="AQ12" s="98">
        <v>0</v>
      </c>
      <c r="AR12" s="98">
        <v>0</v>
      </c>
      <c r="AS12" s="98">
        <f>IFERROR(AQ12/AO10,"-")</f>
        <v>0</v>
      </c>
      <c r="AT12" s="98" t="str">
        <f t="shared" si="20"/>
        <v>-</v>
      </c>
      <c r="AU12" s="98" t="str">
        <f t="shared" si="4"/>
        <v>-</v>
      </c>
      <c r="AV12" s="98">
        <f>IFERROR(AP12/AO10,"-")</f>
        <v>0</v>
      </c>
      <c r="AW12" s="197">
        <f>IFERROR(AR12/AO10,"-")</f>
        <v>0</v>
      </c>
      <c r="AX12" s="426"/>
      <c r="AY12" s="98">
        <v>0</v>
      </c>
      <c r="AZ12" s="98">
        <v>0</v>
      </c>
      <c r="BA12" s="98">
        <v>0</v>
      </c>
      <c r="BB12" s="98">
        <f>IFERROR(AZ12/AX10,"-")</f>
        <v>0</v>
      </c>
      <c r="BC12" s="98" t="str">
        <f t="shared" si="21"/>
        <v>-</v>
      </c>
      <c r="BD12" s="98" t="str">
        <f t="shared" si="5"/>
        <v>-</v>
      </c>
      <c r="BE12" s="98">
        <f>IFERROR(AY12/AX10,"-")</f>
        <v>0</v>
      </c>
      <c r="BF12" s="26">
        <f>IFERROR(BA12/AX10,"-")</f>
        <v>0</v>
      </c>
      <c r="BG12" s="429"/>
      <c r="BH12" s="98">
        <v>0</v>
      </c>
      <c r="BI12" s="98">
        <v>0</v>
      </c>
      <c r="BJ12" s="98">
        <v>0</v>
      </c>
      <c r="BK12" s="98">
        <f>IFERROR(BI12/BG10,"-")</f>
        <v>0</v>
      </c>
      <c r="BL12" s="98" t="str">
        <f t="shared" si="22"/>
        <v>-</v>
      </c>
      <c r="BM12" s="98" t="str">
        <f t="shared" si="6"/>
        <v>-</v>
      </c>
      <c r="BN12" s="98">
        <f>IFERROR(BH12/BG10,"-")</f>
        <v>0</v>
      </c>
      <c r="BO12" s="197">
        <f>IFERROR(BJ12/BG10,"-")</f>
        <v>0</v>
      </c>
      <c r="BP12" s="426"/>
      <c r="BQ12" s="98">
        <v>4</v>
      </c>
      <c r="BR12" s="98">
        <v>54636</v>
      </c>
      <c r="BS12" s="98">
        <v>1</v>
      </c>
      <c r="BT12" s="98">
        <f>IFERROR(BR12/BP10,"-")</f>
        <v>93.554794520547944</v>
      </c>
      <c r="BU12" s="98">
        <f t="shared" si="23"/>
        <v>13659</v>
      </c>
      <c r="BV12" s="98">
        <f t="shared" si="7"/>
        <v>54636</v>
      </c>
      <c r="BW12" s="98">
        <f>IFERROR(BQ12/BP10,"-")</f>
        <v>6.8493150684931503E-3</v>
      </c>
      <c r="BX12" s="26">
        <f>IFERROR(BS12/BP10,"-")</f>
        <v>1.7123287671232876E-3</v>
      </c>
      <c r="BY12" s="140"/>
      <c r="BZ12" s="59"/>
    </row>
    <row r="13" spans="2:78" s="8" customFormat="1" ht="13.5" customHeight="1">
      <c r="B13" s="405"/>
      <c r="C13" s="408"/>
      <c r="D13" s="281" t="s">
        <v>64</v>
      </c>
      <c r="E13" s="432"/>
      <c r="F13" s="99">
        <v>436</v>
      </c>
      <c r="G13" s="99">
        <f>SUM(G10:G12)</f>
        <v>60020480</v>
      </c>
      <c r="H13" s="99">
        <v>42</v>
      </c>
      <c r="I13" s="99">
        <f>IFERROR(G13/E10,"-")</f>
        <v>577120</v>
      </c>
      <c r="J13" s="99">
        <f t="shared" si="16"/>
        <v>137661.65137614679</v>
      </c>
      <c r="K13" s="99">
        <f t="shared" si="0"/>
        <v>1429059.0476190476</v>
      </c>
      <c r="L13" s="99">
        <f>IFERROR(F13/E10,"-")</f>
        <v>4.1923076923076925</v>
      </c>
      <c r="M13" s="198">
        <f>IFERROR(H13/E10,"-")</f>
        <v>0.40384615384615385</v>
      </c>
      <c r="N13" s="427"/>
      <c r="O13" s="99">
        <v>2139</v>
      </c>
      <c r="P13" s="99">
        <f>SUM(P10:P12)</f>
        <v>211295840</v>
      </c>
      <c r="Q13" s="99">
        <v>215</v>
      </c>
      <c r="R13" s="99">
        <f>IFERROR(P13/N10,"-")</f>
        <v>181369.81974248926</v>
      </c>
      <c r="S13" s="99">
        <f t="shared" si="17"/>
        <v>98782.533894343156</v>
      </c>
      <c r="T13" s="99">
        <f t="shared" si="1"/>
        <v>982771.34883720928</v>
      </c>
      <c r="U13" s="99">
        <f>IFERROR(O13/N10,"-")</f>
        <v>1.8360515021459227</v>
      </c>
      <c r="V13" s="87">
        <f>IFERROR(Q13/N10,"-")</f>
        <v>0.18454935622317598</v>
      </c>
      <c r="W13" s="427"/>
      <c r="X13" s="99">
        <v>12</v>
      </c>
      <c r="Y13" s="99">
        <f>SUM(Y10:Y12)</f>
        <v>561569</v>
      </c>
      <c r="Z13" s="99">
        <v>1</v>
      </c>
      <c r="AA13" s="99">
        <f>IFERROR(Y13/W10,"-")</f>
        <v>8258.3676470588234</v>
      </c>
      <c r="AB13" s="99">
        <f t="shared" si="18"/>
        <v>46797.416666666664</v>
      </c>
      <c r="AC13" s="99">
        <f t="shared" si="2"/>
        <v>561569</v>
      </c>
      <c r="AD13" s="99">
        <f>IFERROR(X13/W10,"-")</f>
        <v>0.17647058823529413</v>
      </c>
      <c r="AE13" s="87">
        <f>IFERROR(Z13/W10,"-")</f>
        <v>1.4705882352941176E-2</v>
      </c>
      <c r="AF13" s="427"/>
      <c r="AG13" s="99">
        <v>39</v>
      </c>
      <c r="AH13" s="99">
        <f>SUM(AH10:AH12)</f>
        <v>3511310</v>
      </c>
      <c r="AI13" s="99">
        <v>5</v>
      </c>
      <c r="AJ13" s="99">
        <f>IFERROR(AH13/AF10,"-")</f>
        <v>26400.827067669172</v>
      </c>
      <c r="AK13" s="99">
        <f t="shared" si="19"/>
        <v>90033.58974358975</v>
      </c>
      <c r="AL13" s="99">
        <f t="shared" si="3"/>
        <v>702262</v>
      </c>
      <c r="AM13" s="99">
        <f>IFERROR(AG13/AF10,"-")</f>
        <v>0.2932330827067669</v>
      </c>
      <c r="AN13" s="87">
        <f>IFERROR(AI13/AF10,"-")</f>
        <v>3.7593984962406013E-2</v>
      </c>
      <c r="AO13" s="430"/>
      <c r="AP13" s="99">
        <v>1101</v>
      </c>
      <c r="AQ13" s="99">
        <f>SUM(AQ10:AQ12)</f>
        <v>107073789</v>
      </c>
      <c r="AR13" s="99">
        <v>110</v>
      </c>
      <c r="AS13" s="99">
        <f>IFERROR(AQ13/AO10,"-")</f>
        <v>257388.91586538462</v>
      </c>
      <c r="AT13" s="99">
        <f t="shared" si="20"/>
        <v>97251.397820163489</v>
      </c>
      <c r="AU13" s="99">
        <f t="shared" si="4"/>
        <v>973398.08181818179</v>
      </c>
      <c r="AV13" s="99">
        <f>IFERROR(AP13/AO10,"-")</f>
        <v>2.6466346153846154</v>
      </c>
      <c r="AW13" s="198">
        <f>IFERROR(AR13/AO10,"-")</f>
        <v>0.26442307692307693</v>
      </c>
      <c r="AX13" s="427"/>
      <c r="AY13" s="99">
        <v>861</v>
      </c>
      <c r="AZ13" s="99">
        <f>SUM(AZ10:AZ12)</f>
        <v>81589041</v>
      </c>
      <c r="BA13" s="99">
        <v>88</v>
      </c>
      <c r="BB13" s="99">
        <f>IFERROR(AZ13/AX10,"-")</f>
        <v>151934.89944134079</v>
      </c>
      <c r="BC13" s="99">
        <f t="shared" si="21"/>
        <v>94760.790940766557</v>
      </c>
      <c r="BD13" s="99">
        <f t="shared" si="5"/>
        <v>927148.19318181823</v>
      </c>
      <c r="BE13" s="99">
        <f>IFERROR(AY13/AX10,"-")</f>
        <v>1.6033519553072626</v>
      </c>
      <c r="BF13" s="87">
        <f>IFERROR(BA13/AX10,"-")</f>
        <v>0.16387337057728119</v>
      </c>
      <c r="BG13" s="430"/>
      <c r="BH13" s="99">
        <v>1112</v>
      </c>
      <c r="BI13" s="99">
        <f>SUM(BI10:BI12)</f>
        <v>157119969</v>
      </c>
      <c r="BJ13" s="99">
        <v>105</v>
      </c>
      <c r="BK13" s="99">
        <f>IFERROR(BI13/BG10,"-")</f>
        <v>1496380.6571428571</v>
      </c>
      <c r="BL13" s="99">
        <f t="shared" si="22"/>
        <v>141294.93615107914</v>
      </c>
      <c r="BM13" s="99">
        <f t="shared" si="6"/>
        <v>1496380.6571428571</v>
      </c>
      <c r="BN13" s="99">
        <f>IFERROR(BH13/BG10,"-")</f>
        <v>10.59047619047619</v>
      </c>
      <c r="BO13" s="198">
        <f>IFERROR(BJ13/BG10,"-")</f>
        <v>1</v>
      </c>
      <c r="BP13" s="427"/>
      <c r="BQ13" s="99">
        <v>385</v>
      </c>
      <c r="BR13" s="99">
        <f>SUM(BR10:BR12)</f>
        <v>29073528</v>
      </c>
      <c r="BS13" s="99">
        <v>39</v>
      </c>
      <c r="BT13" s="99">
        <f>IFERROR(BR13/BP10,"-")</f>
        <v>49783.438356164384</v>
      </c>
      <c r="BU13" s="99">
        <f t="shared" si="23"/>
        <v>75515.657142857148</v>
      </c>
      <c r="BV13" s="99">
        <f t="shared" si="7"/>
        <v>745475.07692307688</v>
      </c>
      <c r="BW13" s="99">
        <f>IFERROR(BQ13/BP10,"-")</f>
        <v>0.65924657534246578</v>
      </c>
      <c r="BX13" s="87">
        <f>IFERROR(BS13/BP10,"-")</f>
        <v>6.6780821917808222E-2</v>
      </c>
      <c r="BY13" s="140"/>
      <c r="BZ13" s="59"/>
    </row>
    <row r="14" spans="2:78" s="8" customFormat="1" ht="13.5" customHeight="1">
      <c r="B14" s="403">
        <v>3</v>
      </c>
      <c r="C14" s="406" t="s">
        <v>77</v>
      </c>
      <c r="D14" s="282" t="s">
        <v>252</v>
      </c>
      <c r="E14" s="425">
        <f>市区町村別_フレイル区分別該当人数･割合!E7</f>
        <v>80</v>
      </c>
      <c r="F14" s="215">
        <v>309</v>
      </c>
      <c r="G14" s="51">
        <v>32855657</v>
      </c>
      <c r="H14" s="51">
        <v>33</v>
      </c>
      <c r="I14" s="51">
        <f>IFERROR(G14/E14,"-")</f>
        <v>410695.71250000002</v>
      </c>
      <c r="J14" s="51">
        <f>IFERROR(G14/F14,"-")</f>
        <v>106328.98705501619</v>
      </c>
      <c r="K14" s="51">
        <f t="shared" si="0"/>
        <v>995625.96969696973</v>
      </c>
      <c r="L14" s="51">
        <f>IFERROR(F14/E14,"-")</f>
        <v>3.8624999999999998</v>
      </c>
      <c r="M14" s="193">
        <f>IFERROR(H14/E14,"-")</f>
        <v>0.41249999999999998</v>
      </c>
      <c r="N14" s="425">
        <f>市区町村別_フレイル区分別該当人数･割合!G7</f>
        <v>750</v>
      </c>
      <c r="O14" s="215">
        <v>1368</v>
      </c>
      <c r="P14" s="51">
        <v>118487437</v>
      </c>
      <c r="Q14" s="51">
        <v>139</v>
      </c>
      <c r="R14" s="51">
        <f>IFERROR(P14/N14,"-")</f>
        <v>157983.24933333334</v>
      </c>
      <c r="S14" s="51">
        <f>IFERROR(P14/O14,"-")</f>
        <v>86613.6235380117</v>
      </c>
      <c r="T14" s="51">
        <f t="shared" si="1"/>
        <v>852427.60431654681</v>
      </c>
      <c r="U14" s="51">
        <f>IFERROR(O14/N14,"-")</f>
        <v>1.8240000000000001</v>
      </c>
      <c r="V14" s="24">
        <f>IFERROR(Q14/N14,"-")</f>
        <v>0.18533333333333332</v>
      </c>
      <c r="W14" s="425">
        <f>市区町村別_フレイル区分別該当人数･割合!I7</f>
        <v>50</v>
      </c>
      <c r="X14" s="215">
        <v>41</v>
      </c>
      <c r="Y14" s="51">
        <v>4551195</v>
      </c>
      <c r="Z14" s="51">
        <v>5</v>
      </c>
      <c r="AA14" s="51">
        <f>IFERROR(Y14/W14,"-")</f>
        <v>91023.9</v>
      </c>
      <c r="AB14" s="51">
        <f>IFERROR(Y14/X14,"-")</f>
        <v>111004.75609756098</v>
      </c>
      <c r="AC14" s="51">
        <f t="shared" si="2"/>
        <v>910239</v>
      </c>
      <c r="AD14" s="51">
        <f>IFERROR(X14/W14,"-")</f>
        <v>0.82</v>
      </c>
      <c r="AE14" s="24">
        <f>IFERROR(Z14/W14,"-")</f>
        <v>0.1</v>
      </c>
      <c r="AF14" s="425">
        <f>市区町村別_フレイル区分別該当人数･割合!K7</f>
        <v>80</v>
      </c>
      <c r="AG14" s="215">
        <v>27</v>
      </c>
      <c r="AH14" s="51">
        <v>220638</v>
      </c>
      <c r="AI14" s="51">
        <v>3</v>
      </c>
      <c r="AJ14" s="51">
        <f>IFERROR(AH14/AF14,"-")</f>
        <v>2757.9749999999999</v>
      </c>
      <c r="AK14" s="51">
        <f>IFERROR(AH14/AG14,"-")</f>
        <v>8171.7777777777774</v>
      </c>
      <c r="AL14" s="51">
        <f t="shared" si="3"/>
        <v>73546</v>
      </c>
      <c r="AM14" s="51">
        <f>IFERROR(AG14/AF14,"-")</f>
        <v>0.33750000000000002</v>
      </c>
      <c r="AN14" s="24">
        <f>IFERROR(AI14/AF14,"-")</f>
        <v>3.7499999999999999E-2</v>
      </c>
      <c r="AO14" s="428">
        <f>市区町村別_フレイル区分別該当人数･割合!M7</f>
        <v>260</v>
      </c>
      <c r="AP14" s="215">
        <v>754</v>
      </c>
      <c r="AQ14" s="51">
        <v>57153765</v>
      </c>
      <c r="AR14" s="51">
        <v>71</v>
      </c>
      <c r="AS14" s="51">
        <f>IFERROR(AQ14/AO14,"-")</f>
        <v>219822.17307692306</v>
      </c>
      <c r="AT14" s="51">
        <f>IFERROR(AQ14/AP14,"-")</f>
        <v>75800.749336870023</v>
      </c>
      <c r="AU14" s="51">
        <f t="shared" si="4"/>
        <v>804982.60563380283</v>
      </c>
      <c r="AV14" s="51">
        <f>IFERROR(AP14/AO14,"-")</f>
        <v>2.9</v>
      </c>
      <c r="AW14" s="193">
        <f>IFERROR(AR14/AO14,"-")</f>
        <v>0.27307692307692305</v>
      </c>
      <c r="AX14" s="425">
        <f>市区町村別_フレイル区分別該当人数･割合!O7</f>
        <v>351</v>
      </c>
      <c r="AY14" s="215">
        <v>451</v>
      </c>
      <c r="AZ14" s="51">
        <v>36225556</v>
      </c>
      <c r="BA14" s="51">
        <v>51</v>
      </c>
      <c r="BB14" s="51">
        <f>IFERROR(AZ14/AX14,"-")</f>
        <v>103206.71225071225</v>
      </c>
      <c r="BC14" s="51">
        <f>IFERROR(AZ14/AY14,"-")</f>
        <v>80322.740576496668</v>
      </c>
      <c r="BD14" s="51">
        <f t="shared" si="5"/>
        <v>710305.01960784313</v>
      </c>
      <c r="BE14" s="51">
        <f>IFERROR(AY14/AX14,"-")</f>
        <v>1.2849002849002849</v>
      </c>
      <c r="BF14" s="24">
        <f>IFERROR(BA14/AX14,"-")</f>
        <v>0.14529914529914531</v>
      </c>
      <c r="BG14" s="428">
        <f>市区町村別_フレイル区分別該当人数･割合!Q7</f>
        <v>63</v>
      </c>
      <c r="BH14" s="215">
        <v>652</v>
      </c>
      <c r="BI14" s="51">
        <v>85647997</v>
      </c>
      <c r="BJ14" s="51">
        <v>63</v>
      </c>
      <c r="BK14" s="51">
        <f>IFERROR(BI14/BG14,"-")</f>
        <v>1359492.0158730159</v>
      </c>
      <c r="BL14" s="51">
        <f>IFERROR(BI14/BH14,"-")</f>
        <v>131361.95858895706</v>
      </c>
      <c r="BM14" s="51">
        <f t="shared" si="6"/>
        <v>1359492.0158730159</v>
      </c>
      <c r="BN14" s="51">
        <f>IFERROR(BH14/BG14,"-")</f>
        <v>10.34920634920635</v>
      </c>
      <c r="BO14" s="193">
        <f>IFERROR(BJ14/BG14,"-")</f>
        <v>1</v>
      </c>
      <c r="BP14" s="425">
        <f>市区町村別_フレイル区分別該当人数･割合!S7</f>
        <v>364</v>
      </c>
      <c r="BQ14" s="215">
        <v>213</v>
      </c>
      <c r="BR14" s="51">
        <v>18860606</v>
      </c>
      <c r="BS14" s="51">
        <v>20</v>
      </c>
      <c r="BT14" s="51">
        <f>IFERROR(BR14/BP14,"-")</f>
        <v>51814.851648351651</v>
      </c>
      <c r="BU14" s="51">
        <f>IFERROR(BR14/BQ14,"-")</f>
        <v>88547.446009389678</v>
      </c>
      <c r="BV14" s="51">
        <f t="shared" si="7"/>
        <v>943030.3</v>
      </c>
      <c r="BW14" s="51">
        <f>IFERROR(BQ14/BP14,"-")</f>
        <v>0.5851648351648352</v>
      </c>
      <c r="BX14" s="24">
        <f>IFERROR(BS14/BP14,"-")</f>
        <v>5.4945054945054944E-2</v>
      </c>
      <c r="BY14" s="140"/>
      <c r="BZ14" s="59"/>
    </row>
    <row r="15" spans="2:78" s="8" customFormat="1" ht="13.5" customHeight="1">
      <c r="B15" s="404"/>
      <c r="C15" s="407"/>
      <c r="D15" s="283" t="s">
        <v>253</v>
      </c>
      <c r="E15" s="431"/>
      <c r="F15" s="52">
        <v>7</v>
      </c>
      <c r="G15" s="195">
        <v>2450874</v>
      </c>
      <c r="H15" s="195">
        <v>1</v>
      </c>
      <c r="I15" s="195">
        <f>IFERROR(G15/E14,"-")</f>
        <v>30635.924999999999</v>
      </c>
      <c r="J15" s="195">
        <f t="shared" ref="J15:J17" si="24">IFERROR(G15/F15,"-")</f>
        <v>350124.85714285716</v>
      </c>
      <c r="K15" s="195">
        <f t="shared" si="0"/>
        <v>2450874</v>
      </c>
      <c r="L15" s="195">
        <f>IFERROR(F15/E14,"-")</f>
        <v>8.7499999999999994E-2</v>
      </c>
      <c r="M15" s="194">
        <f>IFERROR(H15/E14,"-")</f>
        <v>1.2500000000000001E-2</v>
      </c>
      <c r="N15" s="426"/>
      <c r="O15" s="52">
        <v>23</v>
      </c>
      <c r="P15" s="195">
        <v>5306257</v>
      </c>
      <c r="Q15" s="195">
        <v>4</v>
      </c>
      <c r="R15" s="195">
        <f>IFERROR(P15/N14,"-")</f>
        <v>7075.0093333333334</v>
      </c>
      <c r="S15" s="195">
        <f t="shared" ref="S15:S17" si="25">IFERROR(P15/O15,"-")</f>
        <v>230706.82608695651</v>
      </c>
      <c r="T15" s="195">
        <f t="shared" si="1"/>
        <v>1326564.25</v>
      </c>
      <c r="U15" s="195">
        <f>IFERROR(O15/N14,"-")</f>
        <v>3.0666666666666665E-2</v>
      </c>
      <c r="V15" s="106">
        <f>IFERROR(Q15/N14,"-")</f>
        <v>5.3333333333333332E-3</v>
      </c>
      <c r="W15" s="426"/>
      <c r="X15" s="52">
        <v>0</v>
      </c>
      <c r="Y15" s="195">
        <v>0</v>
      </c>
      <c r="Z15" s="195">
        <v>0</v>
      </c>
      <c r="AA15" s="195">
        <f>IFERROR(Y15/W14,"-")</f>
        <v>0</v>
      </c>
      <c r="AB15" s="195" t="str">
        <f t="shared" ref="AB15:AB17" si="26">IFERROR(Y15/X15,"-")</f>
        <v>-</v>
      </c>
      <c r="AC15" s="195" t="str">
        <f t="shared" si="2"/>
        <v>-</v>
      </c>
      <c r="AD15" s="195">
        <f>IFERROR(X15/W14,"-")</f>
        <v>0</v>
      </c>
      <c r="AE15" s="106">
        <f>IFERROR(Z15/W14,"-")</f>
        <v>0</v>
      </c>
      <c r="AF15" s="426"/>
      <c r="AG15" s="52">
        <v>0</v>
      </c>
      <c r="AH15" s="195">
        <v>0</v>
      </c>
      <c r="AI15" s="195">
        <v>0</v>
      </c>
      <c r="AJ15" s="195">
        <f>IFERROR(AH15/AF14,"-")</f>
        <v>0</v>
      </c>
      <c r="AK15" s="195" t="str">
        <f t="shared" ref="AK15:AK17" si="27">IFERROR(AH15/AG15,"-")</f>
        <v>-</v>
      </c>
      <c r="AL15" s="195" t="str">
        <f t="shared" si="3"/>
        <v>-</v>
      </c>
      <c r="AM15" s="195">
        <f>IFERROR(AG15/AF14,"-")</f>
        <v>0</v>
      </c>
      <c r="AN15" s="106">
        <f>IFERROR(AI15/AF14,"-")</f>
        <v>0</v>
      </c>
      <c r="AO15" s="429"/>
      <c r="AP15" s="52">
        <v>6</v>
      </c>
      <c r="AQ15" s="195">
        <v>2123529</v>
      </c>
      <c r="AR15" s="195">
        <v>1</v>
      </c>
      <c r="AS15" s="195">
        <f>IFERROR(AQ15/AO14,"-")</f>
        <v>8167.419230769231</v>
      </c>
      <c r="AT15" s="195">
        <f t="shared" ref="AT15:AT17" si="28">IFERROR(AQ15/AP15,"-")</f>
        <v>353921.5</v>
      </c>
      <c r="AU15" s="195">
        <f t="shared" si="4"/>
        <v>2123529</v>
      </c>
      <c r="AV15" s="195">
        <f>IFERROR(AP15/AO14,"-")</f>
        <v>2.3076923076923078E-2</v>
      </c>
      <c r="AW15" s="194">
        <f>IFERROR(AR15/AO14,"-")</f>
        <v>3.8461538461538464E-3</v>
      </c>
      <c r="AX15" s="426"/>
      <c r="AY15" s="52">
        <v>3</v>
      </c>
      <c r="AZ15" s="195">
        <v>499103</v>
      </c>
      <c r="BA15" s="195">
        <v>1</v>
      </c>
      <c r="BB15" s="195">
        <f>IFERROR(AZ15/AX14,"-")</f>
        <v>1421.9458689458691</v>
      </c>
      <c r="BC15" s="195">
        <f t="shared" ref="BC15:BC17" si="29">IFERROR(AZ15/AY15,"-")</f>
        <v>166367.66666666666</v>
      </c>
      <c r="BD15" s="195">
        <f t="shared" si="5"/>
        <v>499103</v>
      </c>
      <c r="BE15" s="195">
        <f>IFERROR(AY15/AX14,"-")</f>
        <v>8.5470085470085479E-3</v>
      </c>
      <c r="BF15" s="106">
        <f>IFERROR(BA15/AX14,"-")</f>
        <v>2.8490028490028491E-3</v>
      </c>
      <c r="BG15" s="429"/>
      <c r="BH15" s="52">
        <v>23</v>
      </c>
      <c r="BI15" s="195">
        <v>5306257</v>
      </c>
      <c r="BJ15" s="195">
        <v>4</v>
      </c>
      <c r="BK15" s="195">
        <f>IFERROR(BI15/BG14,"-")</f>
        <v>84226.301587301583</v>
      </c>
      <c r="BL15" s="195">
        <f t="shared" ref="BL15:BL17" si="30">IFERROR(BI15/BH15,"-")</f>
        <v>230706.82608695651</v>
      </c>
      <c r="BM15" s="195">
        <f t="shared" si="6"/>
        <v>1326564.25</v>
      </c>
      <c r="BN15" s="195">
        <f>IFERROR(BH15/BG14,"-")</f>
        <v>0.36507936507936506</v>
      </c>
      <c r="BO15" s="194">
        <f>IFERROR(BJ15/BG14,"-")</f>
        <v>6.3492063492063489E-2</v>
      </c>
      <c r="BP15" s="426"/>
      <c r="BQ15" s="52">
        <v>0</v>
      </c>
      <c r="BR15" s="195">
        <v>0</v>
      </c>
      <c r="BS15" s="195">
        <v>0</v>
      </c>
      <c r="BT15" s="195">
        <f>IFERROR(BR15/BP14,"-")</f>
        <v>0</v>
      </c>
      <c r="BU15" s="195" t="str">
        <f t="shared" ref="BU15:BU17" si="31">IFERROR(BR15/BQ15,"-")</f>
        <v>-</v>
      </c>
      <c r="BV15" s="195" t="str">
        <f t="shared" si="7"/>
        <v>-</v>
      </c>
      <c r="BW15" s="195">
        <f>IFERROR(BQ15/BP14,"-")</f>
        <v>0</v>
      </c>
      <c r="BX15" s="106">
        <f>IFERROR(BS15/BP14,"-")</f>
        <v>0</v>
      </c>
      <c r="BY15" s="140"/>
      <c r="BZ15" s="59"/>
    </row>
    <row r="16" spans="2:78" s="8" customFormat="1" ht="13.5" customHeight="1">
      <c r="B16" s="404"/>
      <c r="C16" s="407"/>
      <c r="D16" s="280" t="s">
        <v>254</v>
      </c>
      <c r="E16" s="431"/>
      <c r="F16" s="98">
        <v>0</v>
      </c>
      <c r="G16" s="98">
        <v>0</v>
      </c>
      <c r="H16" s="98">
        <v>0</v>
      </c>
      <c r="I16" s="98">
        <f>IFERROR(G16/E14,"-")</f>
        <v>0</v>
      </c>
      <c r="J16" s="98" t="str">
        <f t="shared" si="24"/>
        <v>-</v>
      </c>
      <c r="K16" s="98" t="str">
        <f t="shared" si="0"/>
        <v>-</v>
      </c>
      <c r="L16" s="98">
        <f>IFERROR(F16/E14,"-")</f>
        <v>0</v>
      </c>
      <c r="M16" s="197">
        <f>IFERROR(H16/E14,"-")</f>
        <v>0</v>
      </c>
      <c r="N16" s="426"/>
      <c r="O16" s="98">
        <v>0</v>
      </c>
      <c r="P16" s="98">
        <v>0</v>
      </c>
      <c r="Q16" s="98">
        <v>0</v>
      </c>
      <c r="R16" s="98">
        <f>IFERROR(P16/N14,"-")</f>
        <v>0</v>
      </c>
      <c r="S16" s="98" t="str">
        <f t="shared" si="25"/>
        <v>-</v>
      </c>
      <c r="T16" s="98" t="str">
        <f t="shared" si="1"/>
        <v>-</v>
      </c>
      <c r="U16" s="98">
        <f>IFERROR(O16/N14,"-")</f>
        <v>0</v>
      </c>
      <c r="V16" s="26">
        <f>IFERROR(Q16/N14,"-")</f>
        <v>0</v>
      </c>
      <c r="W16" s="426"/>
      <c r="X16" s="98">
        <v>0</v>
      </c>
      <c r="Y16" s="98">
        <v>0</v>
      </c>
      <c r="Z16" s="98">
        <v>0</v>
      </c>
      <c r="AA16" s="98">
        <f>IFERROR(Y16/W14,"-")</f>
        <v>0</v>
      </c>
      <c r="AB16" s="98" t="str">
        <f t="shared" si="26"/>
        <v>-</v>
      </c>
      <c r="AC16" s="98" t="str">
        <f t="shared" si="2"/>
        <v>-</v>
      </c>
      <c r="AD16" s="98">
        <f>IFERROR(X16/W14,"-")</f>
        <v>0</v>
      </c>
      <c r="AE16" s="26">
        <f>IFERROR(Z16/W14,"-")</f>
        <v>0</v>
      </c>
      <c r="AF16" s="426"/>
      <c r="AG16" s="98">
        <v>0</v>
      </c>
      <c r="AH16" s="98">
        <v>0</v>
      </c>
      <c r="AI16" s="98">
        <v>0</v>
      </c>
      <c r="AJ16" s="98">
        <f>IFERROR(AH16/AF14,"-")</f>
        <v>0</v>
      </c>
      <c r="AK16" s="98" t="str">
        <f t="shared" si="27"/>
        <v>-</v>
      </c>
      <c r="AL16" s="98" t="str">
        <f t="shared" si="3"/>
        <v>-</v>
      </c>
      <c r="AM16" s="98">
        <f>IFERROR(AG16/AF14,"-")</f>
        <v>0</v>
      </c>
      <c r="AN16" s="26">
        <f>IFERROR(AI16/AF14,"-")</f>
        <v>0</v>
      </c>
      <c r="AO16" s="429"/>
      <c r="AP16" s="98">
        <v>0</v>
      </c>
      <c r="AQ16" s="98">
        <v>0</v>
      </c>
      <c r="AR16" s="98">
        <v>0</v>
      </c>
      <c r="AS16" s="98">
        <f>IFERROR(AQ16/AO14,"-")</f>
        <v>0</v>
      </c>
      <c r="AT16" s="98" t="str">
        <f t="shared" si="28"/>
        <v>-</v>
      </c>
      <c r="AU16" s="98" t="str">
        <f t="shared" si="4"/>
        <v>-</v>
      </c>
      <c r="AV16" s="98">
        <f>IFERROR(AP16/AO14,"-")</f>
        <v>0</v>
      </c>
      <c r="AW16" s="197">
        <f>IFERROR(AR16/AO14,"-")</f>
        <v>0</v>
      </c>
      <c r="AX16" s="426"/>
      <c r="AY16" s="98">
        <v>0</v>
      </c>
      <c r="AZ16" s="98">
        <v>0</v>
      </c>
      <c r="BA16" s="98">
        <v>0</v>
      </c>
      <c r="BB16" s="98">
        <f>IFERROR(AZ16/AX14,"-")</f>
        <v>0</v>
      </c>
      <c r="BC16" s="98" t="str">
        <f t="shared" si="29"/>
        <v>-</v>
      </c>
      <c r="BD16" s="98" t="str">
        <f t="shared" si="5"/>
        <v>-</v>
      </c>
      <c r="BE16" s="98">
        <f>IFERROR(AY16/AX14,"-")</f>
        <v>0</v>
      </c>
      <c r="BF16" s="26">
        <f>IFERROR(BA16/AX14,"-")</f>
        <v>0</v>
      </c>
      <c r="BG16" s="429"/>
      <c r="BH16" s="98">
        <v>0</v>
      </c>
      <c r="BI16" s="98">
        <v>0</v>
      </c>
      <c r="BJ16" s="98">
        <v>0</v>
      </c>
      <c r="BK16" s="98">
        <f>IFERROR(BI16/BG14,"-")</f>
        <v>0</v>
      </c>
      <c r="BL16" s="98" t="str">
        <f t="shared" si="30"/>
        <v>-</v>
      </c>
      <c r="BM16" s="98" t="str">
        <f t="shared" si="6"/>
        <v>-</v>
      </c>
      <c r="BN16" s="98">
        <f>IFERROR(BH16/BG14,"-")</f>
        <v>0</v>
      </c>
      <c r="BO16" s="197">
        <f>IFERROR(BJ16/BG14,"-")</f>
        <v>0</v>
      </c>
      <c r="BP16" s="426"/>
      <c r="BQ16" s="98">
        <v>0</v>
      </c>
      <c r="BR16" s="98">
        <v>0</v>
      </c>
      <c r="BS16" s="98">
        <v>0</v>
      </c>
      <c r="BT16" s="98">
        <f>IFERROR(BR16/BP14,"-")</f>
        <v>0</v>
      </c>
      <c r="BU16" s="98" t="str">
        <f t="shared" si="31"/>
        <v>-</v>
      </c>
      <c r="BV16" s="98" t="str">
        <f t="shared" si="7"/>
        <v>-</v>
      </c>
      <c r="BW16" s="98">
        <f>IFERROR(BQ16/BP14,"-")</f>
        <v>0</v>
      </c>
      <c r="BX16" s="26">
        <f>IFERROR(BS16/BP14,"-")</f>
        <v>0</v>
      </c>
      <c r="BY16" s="140"/>
      <c r="BZ16" s="59"/>
    </row>
    <row r="17" spans="2:78" s="8" customFormat="1" ht="13.5" customHeight="1">
      <c r="B17" s="405"/>
      <c r="C17" s="408"/>
      <c r="D17" s="281" t="s">
        <v>64</v>
      </c>
      <c r="E17" s="432"/>
      <c r="F17" s="99">
        <v>312</v>
      </c>
      <c r="G17" s="99">
        <f>SUM(G14:G16)</f>
        <v>35306531</v>
      </c>
      <c r="H17" s="99">
        <v>33</v>
      </c>
      <c r="I17" s="99">
        <f>IFERROR(G17/E14,"-")</f>
        <v>441331.63750000001</v>
      </c>
      <c r="J17" s="99">
        <f t="shared" si="24"/>
        <v>113161.95833333333</v>
      </c>
      <c r="K17" s="99">
        <f t="shared" si="0"/>
        <v>1069894.8787878789</v>
      </c>
      <c r="L17" s="99">
        <f>IFERROR(F17/E14,"-")</f>
        <v>3.9</v>
      </c>
      <c r="M17" s="198">
        <f>IFERROR(H17/E14,"-")</f>
        <v>0.41249999999999998</v>
      </c>
      <c r="N17" s="427"/>
      <c r="O17" s="99">
        <v>1375</v>
      </c>
      <c r="P17" s="99">
        <f>SUM(P14:P16)</f>
        <v>123793694</v>
      </c>
      <c r="Q17" s="99">
        <v>139</v>
      </c>
      <c r="R17" s="99">
        <f>IFERROR(P17/N14,"-")</f>
        <v>165058.25866666666</v>
      </c>
      <c r="S17" s="99">
        <f t="shared" si="25"/>
        <v>90031.777454545459</v>
      </c>
      <c r="T17" s="99">
        <f t="shared" si="1"/>
        <v>890602.11510791362</v>
      </c>
      <c r="U17" s="99">
        <f>IFERROR(O17/N14,"-")</f>
        <v>1.8333333333333333</v>
      </c>
      <c r="V17" s="87">
        <f>IFERROR(Q17/N14,"-")</f>
        <v>0.18533333333333332</v>
      </c>
      <c r="W17" s="427"/>
      <c r="X17" s="99">
        <v>41</v>
      </c>
      <c r="Y17" s="99">
        <f>SUM(Y14:Y16)</f>
        <v>4551195</v>
      </c>
      <c r="Z17" s="99">
        <v>5</v>
      </c>
      <c r="AA17" s="99">
        <f>IFERROR(Y17/W14,"-")</f>
        <v>91023.9</v>
      </c>
      <c r="AB17" s="99">
        <f t="shared" si="26"/>
        <v>111004.75609756098</v>
      </c>
      <c r="AC17" s="99">
        <f t="shared" si="2"/>
        <v>910239</v>
      </c>
      <c r="AD17" s="99">
        <f>IFERROR(X17/W14,"-")</f>
        <v>0.82</v>
      </c>
      <c r="AE17" s="87">
        <f>IFERROR(Z17/W14,"-")</f>
        <v>0.1</v>
      </c>
      <c r="AF17" s="427"/>
      <c r="AG17" s="99">
        <v>27</v>
      </c>
      <c r="AH17" s="99">
        <f>SUM(AH14:AH16)</f>
        <v>220638</v>
      </c>
      <c r="AI17" s="99">
        <v>3</v>
      </c>
      <c r="AJ17" s="99">
        <f>IFERROR(AH17/AF14,"-")</f>
        <v>2757.9749999999999</v>
      </c>
      <c r="AK17" s="99">
        <f t="shared" si="27"/>
        <v>8171.7777777777774</v>
      </c>
      <c r="AL17" s="99">
        <f t="shared" si="3"/>
        <v>73546</v>
      </c>
      <c r="AM17" s="99">
        <f>IFERROR(AG17/AF14,"-")</f>
        <v>0.33750000000000002</v>
      </c>
      <c r="AN17" s="87">
        <f>IFERROR(AI17/AF14,"-")</f>
        <v>3.7499999999999999E-2</v>
      </c>
      <c r="AO17" s="430"/>
      <c r="AP17" s="99">
        <v>754</v>
      </c>
      <c r="AQ17" s="99">
        <f>SUM(AQ14:AQ16)</f>
        <v>59277294</v>
      </c>
      <c r="AR17" s="99">
        <v>71</v>
      </c>
      <c r="AS17" s="99">
        <f>IFERROR(AQ17/AO14,"-")</f>
        <v>227989.59230769231</v>
      </c>
      <c r="AT17" s="99">
        <f t="shared" si="28"/>
        <v>78617.100795755963</v>
      </c>
      <c r="AU17" s="99">
        <f t="shared" si="4"/>
        <v>834891.46478873235</v>
      </c>
      <c r="AV17" s="99">
        <f>IFERROR(AP17/AO14,"-")</f>
        <v>2.9</v>
      </c>
      <c r="AW17" s="198">
        <f>IFERROR(AR17/AO14,"-")</f>
        <v>0.27307692307692305</v>
      </c>
      <c r="AX17" s="427"/>
      <c r="AY17" s="99">
        <v>451</v>
      </c>
      <c r="AZ17" s="99">
        <f>SUM(AZ14:AZ16)</f>
        <v>36724659</v>
      </c>
      <c r="BA17" s="99">
        <v>51</v>
      </c>
      <c r="BB17" s="99">
        <f>IFERROR(AZ17/AX14,"-")</f>
        <v>104628.65811965812</v>
      </c>
      <c r="BC17" s="99">
        <f t="shared" si="29"/>
        <v>81429.399113082036</v>
      </c>
      <c r="BD17" s="99">
        <f t="shared" si="5"/>
        <v>720091.3529411765</v>
      </c>
      <c r="BE17" s="99">
        <f>IFERROR(AY17/AX14,"-")</f>
        <v>1.2849002849002849</v>
      </c>
      <c r="BF17" s="87">
        <f>IFERROR(BA17/AX14,"-")</f>
        <v>0.14529914529914531</v>
      </c>
      <c r="BG17" s="430"/>
      <c r="BH17" s="99">
        <v>659</v>
      </c>
      <c r="BI17" s="99">
        <f>SUM(BI14:BI16)</f>
        <v>90954254</v>
      </c>
      <c r="BJ17" s="99">
        <v>63</v>
      </c>
      <c r="BK17" s="99">
        <f>IFERROR(BI17/BG14,"-")</f>
        <v>1443718.3174603174</v>
      </c>
      <c r="BL17" s="99">
        <f t="shared" si="30"/>
        <v>138018.59484066768</v>
      </c>
      <c r="BM17" s="99">
        <f t="shared" si="6"/>
        <v>1443718.3174603174</v>
      </c>
      <c r="BN17" s="99">
        <f>IFERROR(BH17/BG14,"-")</f>
        <v>10.46031746031746</v>
      </c>
      <c r="BO17" s="198">
        <f>IFERROR(BJ17/BG14,"-")</f>
        <v>1</v>
      </c>
      <c r="BP17" s="427"/>
      <c r="BQ17" s="99">
        <v>213</v>
      </c>
      <c r="BR17" s="99">
        <f>SUM(BR14:BR16)</f>
        <v>18860606</v>
      </c>
      <c r="BS17" s="99">
        <v>20</v>
      </c>
      <c r="BT17" s="99">
        <f>IFERROR(BR17/BP14,"-")</f>
        <v>51814.851648351651</v>
      </c>
      <c r="BU17" s="99">
        <f t="shared" si="31"/>
        <v>88547.446009389678</v>
      </c>
      <c r="BV17" s="99">
        <f t="shared" si="7"/>
        <v>943030.3</v>
      </c>
      <c r="BW17" s="99">
        <f>IFERROR(BQ17/BP14,"-")</f>
        <v>0.5851648351648352</v>
      </c>
      <c r="BX17" s="87">
        <f>IFERROR(BS17/BP14,"-")</f>
        <v>5.4945054945054944E-2</v>
      </c>
      <c r="BY17" s="140"/>
      <c r="BZ17" s="59"/>
    </row>
    <row r="18" spans="2:78" s="8" customFormat="1" ht="13.5" customHeight="1">
      <c r="B18" s="403">
        <v>4</v>
      </c>
      <c r="C18" s="406" t="s">
        <v>78</v>
      </c>
      <c r="D18" s="282" t="s">
        <v>252</v>
      </c>
      <c r="E18" s="425">
        <f>市区町村別_フレイル区分別該当人数･割合!E8</f>
        <v>104</v>
      </c>
      <c r="F18" s="215">
        <v>491</v>
      </c>
      <c r="G18" s="51">
        <v>40098656</v>
      </c>
      <c r="H18" s="51">
        <v>48</v>
      </c>
      <c r="I18" s="51">
        <f>IFERROR(G18/E18,"-")</f>
        <v>385564</v>
      </c>
      <c r="J18" s="51">
        <f>IFERROR(G18/F18,"-")</f>
        <v>81667.323828920576</v>
      </c>
      <c r="K18" s="51">
        <f t="shared" si="0"/>
        <v>835388.66666666663</v>
      </c>
      <c r="L18" s="51">
        <f>IFERROR(F18/E18,"-")</f>
        <v>4.7211538461538458</v>
      </c>
      <c r="M18" s="193">
        <f>IFERROR(H18/E18,"-")</f>
        <v>0.46153846153846156</v>
      </c>
      <c r="N18" s="425">
        <f>市区町村別_フレイル区分別該当人数･割合!G8</f>
        <v>936</v>
      </c>
      <c r="O18" s="215">
        <v>1857</v>
      </c>
      <c r="P18" s="51">
        <v>175105329</v>
      </c>
      <c r="Q18" s="51">
        <v>188</v>
      </c>
      <c r="R18" s="51">
        <f>IFERROR(P18/N18,"-")</f>
        <v>187078.34294871794</v>
      </c>
      <c r="S18" s="51">
        <f>IFERROR(P18/O18,"-")</f>
        <v>94294.738287560584</v>
      </c>
      <c r="T18" s="51">
        <f t="shared" si="1"/>
        <v>931411.32446808508</v>
      </c>
      <c r="U18" s="51">
        <f>IFERROR(O18/N18,"-")</f>
        <v>1.983974358974359</v>
      </c>
      <c r="V18" s="24">
        <f>IFERROR(Q18/N18,"-")</f>
        <v>0.20085470085470086</v>
      </c>
      <c r="W18" s="425">
        <f>市区町村別_フレイル区分別該当人数･割合!I8</f>
        <v>25</v>
      </c>
      <c r="X18" s="215">
        <v>24</v>
      </c>
      <c r="Y18" s="51">
        <v>1203308</v>
      </c>
      <c r="Z18" s="51">
        <v>2</v>
      </c>
      <c r="AA18" s="51">
        <f>IFERROR(Y18/W18,"-")</f>
        <v>48132.32</v>
      </c>
      <c r="AB18" s="51">
        <f>IFERROR(Y18/X18,"-")</f>
        <v>50137.833333333336</v>
      </c>
      <c r="AC18" s="51">
        <f t="shared" si="2"/>
        <v>601654</v>
      </c>
      <c r="AD18" s="51">
        <f>IFERROR(X18/W18,"-")</f>
        <v>0.96</v>
      </c>
      <c r="AE18" s="24">
        <f>IFERROR(Z18/W18,"-")</f>
        <v>0.08</v>
      </c>
      <c r="AF18" s="425">
        <f>市区町村別_フレイル区分別該当人数･割合!K8</f>
        <v>74</v>
      </c>
      <c r="AG18" s="215">
        <v>26</v>
      </c>
      <c r="AH18" s="51">
        <v>1748951</v>
      </c>
      <c r="AI18" s="51">
        <v>3</v>
      </c>
      <c r="AJ18" s="51">
        <f>IFERROR(AH18/AF18,"-")</f>
        <v>23634.472972972973</v>
      </c>
      <c r="AK18" s="51">
        <f>IFERROR(AH18/AG18,"-")</f>
        <v>67267.346153846156</v>
      </c>
      <c r="AL18" s="51">
        <f t="shared" si="3"/>
        <v>582983.66666666663</v>
      </c>
      <c r="AM18" s="51">
        <f>IFERROR(AG18/AF18,"-")</f>
        <v>0.35135135135135137</v>
      </c>
      <c r="AN18" s="24">
        <f>IFERROR(AI18/AF18,"-")</f>
        <v>4.0540540540540543E-2</v>
      </c>
      <c r="AO18" s="428">
        <f>市区町村別_フレイル区分別該当人数･割合!M8</f>
        <v>327</v>
      </c>
      <c r="AP18" s="215">
        <v>914</v>
      </c>
      <c r="AQ18" s="51">
        <v>88763172</v>
      </c>
      <c r="AR18" s="51">
        <v>92</v>
      </c>
      <c r="AS18" s="51">
        <f>IFERROR(AQ18/AO18,"-")</f>
        <v>271447.00917431194</v>
      </c>
      <c r="AT18" s="51">
        <f>IFERROR(AQ18/AP18,"-")</f>
        <v>97115.067833698035</v>
      </c>
      <c r="AU18" s="51">
        <f t="shared" si="4"/>
        <v>964817.08695652173</v>
      </c>
      <c r="AV18" s="51">
        <f>IFERROR(AP18/AO18,"-")</f>
        <v>2.7951070336391437</v>
      </c>
      <c r="AW18" s="193">
        <f>IFERROR(AR18/AO18,"-")</f>
        <v>0.28134556574923547</v>
      </c>
      <c r="AX18" s="425">
        <f>市区町村別_フレイル区分別該当人数･割合!O8</f>
        <v>503</v>
      </c>
      <c r="AY18" s="215">
        <v>812</v>
      </c>
      <c r="AZ18" s="51">
        <v>71820170</v>
      </c>
      <c r="BA18" s="51">
        <v>84</v>
      </c>
      <c r="BB18" s="51">
        <f>IFERROR(AZ18/AX18,"-")</f>
        <v>142783.63817097415</v>
      </c>
      <c r="BC18" s="51">
        <f>IFERROR(AZ18/AY18,"-")</f>
        <v>88448.485221674884</v>
      </c>
      <c r="BD18" s="51">
        <f t="shared" si="5"/>
        <v>855002.02380952379</v>
      </c>
      <c r="BE18" s="51">
        <f>IFERROR(AY18/AX18,"-")</f>
        <v>1.6143141153081511</v>
      </c>
      <c r="BF18" s="24">
        <f>IFERROR(BA18/AX18,"-")</f>
        <v>0.16699801192842942</v>
      </c>
      <c r="BG18" s="428">
        <f>市区町村別_フレイル区分別該当人数･割合!Q8</f>
        <v>93</v>
      </c>
      <c r="BH18" s="215">
        <v>946</v>
      </c>
      <c r="BI18" s="51">
        <v>132293697</v>
      </c>
      <c r="BJ18" s="51">
        <v>93</v>
      </c>
      <c r="BK18" s="51">
        <f>IFERROR(BI18/BG18,"-")</f>
        <v>1422512.8709677418</v>
      </c>
      <c r="BL18" s="51">
        <f>IFERROR(BI18/BH18,"-")</f>
        <v>139845.34566596194</v>
      </c>
      <c r="BM18" s="51">
        <f t="shared" si="6"/>
        <v>1422512.8709677418</v>
      </c>
      <c r="BN18" s="51">
        <f>IFERROR(BH18/BG18,"-")</f>
        <v>10.172043010752688</v>
      </c>
      <c r="BO18" s="193">
        <f>IFERROR(BJ18/BG18,"-")</f>
        <v>1</v>
      </c>
      <c r="BP18" s="425">
        <f>市区町村別_フレイル区分別該当人数･割合!S8</f>
        <v>455</v>
      </c>
      <c r="BQ18" s="215">
        <v>408</v>
      </c>
      <c r="BR18" s="51">
        <v>28861502</v>
      </c>
      <c r="BS18" s="51">
        <v>40</v>
      </c>
      <c r="BT18" s="51">
        <f>IFERROR(BR18/BP18,"-")</f>
        <v>63431.872527472529</v>
      </c>
      <c r="BU18" s="51">
        <f>IFERROR(BR18/BQ18,"-")</f>
        <v>70738.975490196084</v>
      </c>
      <c r="BV18" s="51">
        <f t="shared" si="7"/>
        <v>721537.55</v>
      </c>
      <c r="BW18" s="51">
        <f>IFERROR(BQ18/BP18,"-")</f>
        <v>0.89670329670329674</v>
      </c>
      <c r="BX18" s="24">
        <f>IFERROR(BS18/BP18,"-")</f>
        <v>8.7912087912087919E-2</v>
      </c>
      <c r="BY18" s="140"/>
      <c r="BZ18" s="59"/>
    </row>
    <row r="19" spans="2:78" s="8" customFormat="1" ht="13.5" customHeight="1">
      <c r="B19" s="404"/>
      <c r="C19" s="407"/>
      <c r="D19" s="283" t="s">
        <v>253</v>
      </c>
      <c r="E19" s="431"/>
      <c r="F19" s="52">
        <v>18</v>
      </c>
      <c r="G19" s="195">
        <v>4884770</v>
      </c>
      <c r="H19" s="195">
        <v>3</v>
      </c>
      <c r="I19" s="195">
        <f>IFERROR(G19/E18,"-")</f>
        <v>46968.942307692305</v>
      </c>
      <c r="J19" s="195">
        <f t="shared" ref="J19:J21" si="32">IFERROR(G19/F19,"-")</f>
        <v>271376.11111111112</v>
      </c>
      <c r="K19" s="195">
        <f t="shared" si="0"/>
        <v>1628256.6666666667</v>
      </c>
      <c r="L19" s="195">
        <f>IFERROR(F19/E18,"-")</f>
        <v>0.17307692307692307</v>
      </c>
      <c r="M19" s="194">
        <f>IFERROR(H19/E18,"-")</f>
        <v>2.8846153846153848E-2</v>
      </c>
      <c r="N19" s="426"/>
      <c r="O19" s="52">
        <v>26</v>
      </c>
      <c r="P19" s="195">
        <v>5887431</v>
      </c>
      <c r="Q19" s="195">
        <v>9</v>
      </c>
      <c r="R19" s="195">
        <f>IFERROR(P19/N18,"-")</f>
        <v>6289.9903846153848</v>
      </c>
      <c r="S19" s="195">
        <f t="shared" ref="S19:S21" si="33">IFERROR(P19/O19,"-")</f>
        <v>226439.65384615384</v>
      </c>
      <c r="T19" s="195">
        <f t="shared" si="1"/>
        <v>654159</v>
      </c>
      <c r="U19" s="195">
        <f>IFERROR(O19/N18,"-")</f>
        <v>2.7777777777777776E-2</v>
      </c>
      <c r="V19" s="106">
        <f>IFERROR(Q19/N18,"-")</f>
        <v>9.6153846153846159E-3</v>
      </c>
      <c r="W19" s="426"/>
      <c r="X19" s="52">
        <v>0</v>
      </c>
      <c r="Y19" s="195">
        <v>0</v>
      </c>
      <c r="Z19" s="195">
        <v>0</v>
      </c>
      <c r="AA19" s="195">
        <f>IFERROR(Y19/W18,"-")</f>
        <v>0</v>
      </c>
      <c r="AB19" s="195" t="str">
        <f t="shared" ref="AB19:AB21" si="34">IFERROR(Y19/X19,"-")</f>
        <v>-</v>
      </c>
      <c r="AC19" s="195" t="str">
        <f t="shared" si="2"/>
        <v>-</v>
      </c>
      <c r="AD19" s="195">
        <f>IFERROR(X19/W18,"-")</f>
        <v>0</v>
      </c>
      <c r="AE19" s="106">
        <f>IFERROR(Z19/W18,"-")</f>
        <v>0</v>
      </c>
      <c r="AF19" s="426"/>
      <c r="AG19" s="52">
        <v>0</v>
      </c>
      <c r="AH19" s="195">
        <v>0</v>
      </c>
      <c r="AI19" s="195">
        <v>0</v>
      </c>
      <c r="AJ19" s="195">
        <f>IFERROR(AH19/AF18,"-")</f>
        <v>0</v>
      </c>
      <c r="AK19" s="195" t="str">
        <f t="shared" ref="AK19:AK21" si="35">IFERROR(AH19/AG19,"-")</f>
        <v>-</v>
      </c>
      <c r="AL19" s="195" t="str">
        <f t="shared" si="3"/>
        <v>-</v>
      </c>
      <c r="AM19" s="195">
        <f>IFERROR(AG19/AF18,"-")</f>
        <v>0</v>
      </c>
      <c r="AN19" s="106">
        <f>IFERROR(AI19/AF18,"-")</f>
        <v>0</v>
      </c>
      <c r="AO19" s="429"/>
      <c r="AP19" s="52">
        <v>11</v>
      </c>
      <c r="AQ19" s="195">
        <v>2081053</v>
      </c>
      <c r="AR19" s="195">
        <v>3</v>
      </c>
      <c r="AS19" s="195">
        <f>IFERROR(AQ19/AO18,"-")</f>
        <v>6364.0764525993882</v>
      </c>
      <c r="AT19" s="195">
        <f t="shared" ref="AT19:AT21" si="36">IFERROR(AQ19/AP19,"-")</f>
        <v>189186.63636363635</v>
      </c>
      <c r="AU19" s="195">
        <f t="shared" si="4"/>
        <v>693684.33333333337</v>
      </c>
      <c r="AV19" s="195">
        <f>IFERROR(AP19/AO18,"-")</f>
        <v>3.3639143730886847E-2</v>
      </c>
      <c r="AW19" s="194">
        <f>IFERROR(AR19/AO18,"-")</f>
        <v>9.1743119266055051E-3</v>
      </c>
      <c r="AX19" s="426"/>
      <c r="AY19" s="52">
        <v>11</v>
      </c>
      <c r="AZ19" s="195">
        <v>2875397</v>
      </c>
      <c r="BA19" s="195">
        <v>5</v>
      </c>
      <c r="BB19" s="195">
        <f>IFERROR(AZ19/AX18,"-")</f>
        <v>5716.4950298210733</v>
      </c>
      <c r="BC19" s="195">
        <f t="shared" ref="BC19:BC21" si="37">IFERROR(AZ19/AY19,"-")</f>
        <v>261399.72727272726</v>
      </c>
      <c r="BD19" s="195">
        <f t="shared" si="5"/>
        <v>575079.4</v>
      </c>
      <c r="BE19" s="195">
        <f>IFERROR(AY19/AX18,"-")</f>
        <v>2.186878727634195E-2</v>
      </c>
      <c r="BF19" s="106">
        <f>IFERROR(BA19/AX18,"-")</f>
        <v>9.9403578528827041E-3</v>
      </c>
      <c r="BG19" s="429"/>
      <c r="BH19" s="52">
        <v>26</v>
      </c>
      <c r="BI19" s="195">
        <v>5887431</v>
      </c>
      <c r="BJ19" s="195">
        <v>9</v>
      </c>
      <c r="BK19" s="195">
        <f>IFERROR(BI19/BG18,"-")</f>
        <v>63305.709677419356</v>
      </c>
      <c r="BL19" s="195">
        <f t="shared" ref="BL19:BL21" si="38">IFERROR(BI19/BH19,"-")</f>
        <v>226439.65384615384</v>
      </c>
      <c r="BM19" s="195">
        <f t="shared" si="6"/>
        <v>654159</v>
      </c>
      <c r="BN19" s="195">
        <f>IFERROR(BH19/BG18,"-")</f>
        <v>0.27956989247311825</v>
      </c>
      <c r="BO19" s="194">
        <f>IFERROR(BJ19/BG18,"-")</f>
        <v>9.6774193548387094E-2</v>
      </c>
      <c r="BP19" s="426"/>
      <c r="BQ19" s="52">
        <v>14</v>
      </c>
      <c r="BR19" s="195">
        <v>3737237</v>
      </c>
      <c r="BS19" s="195">
        <v>3</v>
      </c>
      <c r="BT19" s="195">
        <f>IFERROR(BR19/BP18,"-")</f>
        <v>8213.7076923076929</v>
      </c>
      <c r="BU19" s="195">
        <f t="shared" ref="BU19:BU21" si="39">IFERROR(BR19/BQ19,"-")</f>
        <v>266945.5</v>
      </c>
      <c r="BV19" s="195">
        <f t="shared" si="7"/>
        <v>1245745.6666666667</v>
      </c>
      <c r="BW19" s="195">
        <f>IFERROR(BQ19/BP18,"-")</f>
        <v>3.0769230769230771E-2</v>
      </c>
      <c r="BX19" s="106">
        <f>IFERROR(BS19/BP18,"-")</f>
        <v>6.5934065934065934E-3</v>
      </c>
      <c r="BY19" s="140"/>
      <c r="BZ19" s="59"/>
    </row>
    <row r="20" spans="2:78" s="8" customFormat="1" ht="13.5" customHeight="1">
      <c r="B20" s="404"/>
      <c r="C20" s="407"/>
      <c r="D20" s="280" t="s">
        <v>254</v>
      </c>
      <c r="E20" s="431"/>
      <c r="F20" s="98">
        <v>0</v>
      </c>
      <c r="G20" s="98">
        <v>0</v>
      </c>
      <c r="H20" s="98">
        <v>0</v>
      </c>
      <c r="I20" s="98">
        <f>IFERROR(G20/E18,"-")</f>
        <v>0</v>
      </c>
      <c r="J20" s="98" t="str">
        <f t="shared" si="32"/>
        <v>-</v>
      </c>
      <c r="K20" s="98" t="str">
        <f t="shared" si="0"/>
        <v>-</v>
      </c>
      <c r="L20" s="98">
        <f>IFERROR(F20/E18,"-")</f>
        <v>0</v>
      </c>
      <c r="M20" s="197">
        <f>IFERROR(H20/E18,"-")</f>
        <v>0</v>
      </c>
      <c r="N20" s="426"/>
      <c r="O20" s="98">
        <v>0</v>
      </c>
      <c r="P20" s="98">
        <v>0</v>
      </c>
      <c r="Q20" s="98">
        <v>0</v>
      </c>
      <c r="R20" s="98">
        <f>IFERROR(P20/N18,"-")</f>
        <v>0</v>
      </c>
      <c r="S20" s="98" t="str">
        <f t="shared" si="33"/>
        <v>-</v>
      </c>
      <c r="T20" s="98" t="str">
        <f t="shared" si="1"/>
        <v>-</v>
      </c>
      <c r="U20" s="98">
        <f>IFERROR(O20/N18,"-")</f>
        <v>0</v>
      </c>
      <c r="V20" s="26">
        <f>IFERROR(Q20/N18,"-")</f>
        <v>0</v>
      </c>
      <c r="W20" s="426"/>
      <c r="X20" s="98">
        <v>0</v>
      </c>
      <c r="Y20" s="98">
        <v>0</v>
      </c>
      <c r="Z20" s="98">
        <v>0</v>
      </c>
      <c r="AA20" s="98">
        <f>IFERROR(Y20/W18,"-")</f>
        <v>0</v>
      </c>
      <c r="AB20" s="98" t="str">
        <f t="shared" si="34"/>
        <v>-</v>
      </c>
      <c r="AC20" s="98" t="str">
        <f t="shared" si="2"/>
        <v>-</v>
      </c>
      <c r="AD20" s="98">
        <f>IFERROR(X20/W18,"-")</f>
        <v>0</v>
      </c>
      <c r="AE20" s="26">
        <f>IFERROR(Z20/W18,"-")</f>
        <v>0</v>
      </c>
      <c r="AF20" s="426"/>
      <c r="AG20" s="98">
        <v>0</v>
      </c>
      <c r="AH20" s="98">
        <v>0</v>
      </c>
      <c r="AI20" s="98">
        <v>0</v>
      </c>
      <c r="AJ20" s="98">
        <f>IFERROR(AH20/AF18,"-")</f>
        <v>0</v>
      </c>
      <c r="AK20" s="98" t="str">
        <f t="shared" si="35"/>
        <v>-</v>
      </c>
      <c r="AL20" s="98" t="str">
        <f t="shared" si="3"/>
        <v>-</v>
      </c>
      <c r="AM20" s="98">
        <f>IFERROR(AG20/AF18,"-")</f>
        <v>0</v>
      </c>
      <c r="AN20" s="26">
        <f>IFERROR(AI20/AF18,"-")</f>
        <v>0</v>
      </c>
      <c r="AO20" s="429"/>
      <c r="AP20" s="98">
        <v>0</v>
      </c>
      <c r="AQ20" s="98">
        <v>0</v>
      </c>
      <c r="AR20" s="98">
        <v>0</v>
      </c>
      <c r="AS20" s="98">
        <f>IFERROR(AQ20/AO18,"-")</f>
        <v>0</v>
      </c>
      <c r="AT20" s="98" t="str">
        <f t="shared" si="36"/>
        <v>-</v>
      </c>
      <c r="AU20" s="98" t="str">
        <f t="shared" si="4"/>
        <v>-</v>
      </c>
      <c r="AV20" s="98">
        <f>IFERROR(AP20/AO18,"-")</f>
        <v>0</v>
      </c>
      <c r="AW20" s="197">
        <f>IFERROR(AR20/AO18,"-")</f>
        <v>0</v>
      </c>
      <c r="AX20" s="426"/>
      <c r="AY20" s="98">
        <v>0</v>
      </c>
      <c r="AZ20" s="98">
        <v>0</v>
      </c>
      <c r="BA20" s="98">
        <v>0</v>
      </c>
      <c r="BB20" s="98">
        <f>IFERROR(AZ20/AX18,"-")</f>
        <v>0</v>
      </c>
      <c r="BC20" s="98" t="str">
        <f t="shared" si="37"/>
        <v>-</v>
      </c>
      <c r="BD20" s="98" t="str">
        <f t="shared" si="5"/>
        <v>-</v>
      </c>
      <c r="BE20" s="98">
        <f>IFERROR(AY20/AX18,"-")</f>
        <v>0</v>
      </c>
      <c r="BF20" s="26">
        <f>IFERROR(BA20/AX18,"-")</f>
        <v>0</v>
      </c>
      <c r="BG20" s="429"/>
      <c r="BH20" s="98">
        <v>0</v>
      </c>
      <c r="BI20" s="98">
        <v>0</v>
      </c>
      <c r="BJ20" s="98">
        <v>0</v>
      </c>
      <c r="BK20" s="98">
        <f>IFERROR(BI20/BG18,"-")</f>
        <v>0</v>
      </c>
      <c r="BL20" s="98" t="str">
        <f t="shared" si="38"/>
        <v>-</v>
      </c>
      <c r="BM20" s="98" t="str">
        <f t="shared" si="6"/>
        <v>-</v>
      </c>
      <c r="BN20" s="98">
        <f>IFERROR(BH20/BG18,"-")</f>
        <v>0</v>
      </c>
      <c r="BO20" s="197">
        <f>IFERROR(BJ20/BG18,"-")</f>
        <v>0</v>
      </c>
      <c r="BP20" s="426"/>
      <c r="BQ20" s="98">
        <v>0</v>
      </c>
      <c r="BR20" s="98">
        <v>0</v>
      </c>
      <c r="BS20" s="98">
        <v>0</v>
      </c>
      <c r="BT20" s="98">
        <f>IFERROR(BR20/BP18,"-")</f>
        <v>0</v>
      </c>
      <c r="BU20" s="98" t="str">
        <f t="shared" si="39"/>
        <v>-</v>
      </c>
      <c r="BV20" s="98" t="str">
        <f t="shared" si="7"/>
        <v>-</v>
      </c>
      <c r="BW20" s="98">
        <f>IFERROR(BQ20/BP18,"-")</f>
        <v>0</v>
      </c>
      <c r="BX20" s="26">
        <f>IFERROR(BS20/BP18,"-")</f>
        <v>0</v>
      </c>
      <c r="BY20" s="140"/>
      <c r="BZ20" s="59"/>
    </row>
    <row r="21" spans="2:78" s="8" customFormat="1" ht="13.5" customHeight="1">
      <c r="B21" s="405"/>
      <c r="C21" s="408"/>
      <c r="D21" s="281" t="s">
        <v>64</v>
      </c>
      <c r="E21" s="432"/>
      <c r="F21" s="99">
        <v>504</v>
      </c>
      <c r="G21" s="99">
        <f>SUM(G18:G20)</f>
        <v>44983426</v>
      </c>
      <c r="H21" s="99">
        <v>48</v>
      </c>
      <c r="I21" s="99">
        <f>IFERROR(G21/E18,"-")</f>
        <v>432532.94230769231</v>
      </c>
      <c r="J21" s="99">
        <f t="shared" si="32"/>
        <v>89252.829365079364</v>
      </c>
      <c r="K21" s="99">
        <f t="shared" si="0"/>
        <v>937154.70833333337</v>
      </c>
      <c r="L21" s="99">
        <f>IFERROR(F21/E18,"-")</f>
        <v>4.8461538461538458</v>
      </c>
      <c r="M21" s="198">
        <f>IFERROR(H21/E18,"-")</f>
        <v>0.46153846153846156</v>
      </c>
      <c r="N21" s="427"/>
      <c r="O21" s="99">
        <v>1859</v>
      </c>
      <c r="P21" s="99">
        <f>SUM(P18:P20)</f>
        <v>180992760</v>
      </c>
      <c r="Q21" s="99">
        <v>188</v>
      </c>
      <c r="R21" s="99">
        <f>IFERROR(P21/N18,"-")</f>
        <v>193368.33333333334</v>
      </c>
      <c r="S21" s="99">
        <f t="shared" si="33"/>
        <v>97360.279720279723</v>
      </c>
      <c r="T21" s="99">
        <f t="shared" si="1"/>
        <v>962727.44680851069</v>
      </c>
      <c r="U21" s="99">
        <f>IFERROR(O21/N18,"-")</f>
        <v>1.9861111111111112</v>
      </c>
      <c r="V21" s="87">
        <f>IFERROR(Q21/N18,"-")</f>
        <v>0.20085470085470086</v>
      </c>
      <c r="W21" s="427"/>
      <c r="X21" s="99">
        <v>24</v>
      </c>
      <c r="Y21" s="99">
        <f>SUM(Y18:Y20)</f>
        <v>1203308</v>
      </c>
      <c r="Z21" s="99">
        <v>2</v>
      </c>
      <c r="AA21" s="99">
        <f>IFERROR(Y21/W18,"-")</f>
        <v>48132.32</v>
      </c>
      <c r="AB21" s="99">
        <f t="shared" si="34"/>
        <v>50137.833333333336</v>
      </c>
      <c r="AC21" s="99">
        <f t="shared" si="2"/>
        <v>601654</v>
      </c>
      <c r="AD21" s="99">
        <f>IFERROR(X21/W18,"-")</f>
        <v>0.96</v>
      </c>
      <c r="AE21" s="87">
        <f>IFERROR(Z21/W18,"-")</f>
        <v>0.08</v>
      </c>
      <c r="AF21" s="427"/>
      <c r="AG21" s="99">
        <v>26</v>
      </c>
      <c r="AH21" s="99">
        <f>SUM(AH18:AH20)</f>
        <v>1748951</v>
      </c>
      <c r="AI21" s="99">
        <v>3</v>
      </c>
      <c r="AJ21" s="99">
        <f>IFERROR(AH21/AF18,"-")</f>
        <v>23634.472972972973</v>
      </c>
      <c r="AK21" s="99">
        <f t="shared" si="35"/>
        <v>67267.346153846156</v>
      </c>
      <c r="AL21" s="99">
        <f t="shared" si="3"/>
        <v>582983.66666666663</v>
      </c>
      <c r="AM21" s="99">
        <f>IFERROR(AG21/AF18,"-")</f>
        <v>0.35135135135135137</v>
      </c>
      <c r="AN21" s="87">
        <f>IFERROR(AI21/AF18,"-")</f>
        <v>4.0540540540540543E-2</v>
      </c>
      <c r="AO21" s="430"/>
      <c r="AP21" s="99">
        <v>914</v>
      </c>
      <c r="AQ21" s="99">
        <f>SUM(AQ18:AQ20)</f>
        <v>90844225</v>
      </c>
      <c r="AR21" s="99">
        <v>92</v>
      </c>
      <c r="AS21" s="99">
        <f>IFERROR(AQ21/AO18,"-")</f>
        <v>277811.08562691131</v>
      </c>
      <c r="AT21" s="99">
        <f t="shared" si="36"/>
        <v>99391.931072210064</v>
      </c>
      <c r="AU21" s="99">
        <f t="shared" si="4"/>
        <v>987437.22826086951</v>
      </c>
      <c r="AV21" s="99">
        <f>IFERROR(AP21/AO18,"-")</f>
        <v>2.7951070336391437</v>
      </c>
      <c r="AW21" s="198">
        <f>IFERROR(AR21/AO18,"-")</f>
        <v>0.28134556574923547</v>
      </c>
      <c r="AX21" s="427"/>
      <c r="AY21" s="99">
        <v>814</v>
      </c>
      <c r="AZ21" s="99">
        <f>SUM(AZ18:AZ20)</f>
        <v>74695567</v>
      </c>
      <c r="BA21" s="99">
        <v>84</v>
      </c>
      <c r="BB21" s="99">
        <f>IFERROR(AZ21/AX18,"-")</f>
        <v>148500.13320079522</v>
      </c>
      <c r="BC21" s="99">
        <f t="shared" si="37"/>
        <v>91763.59582309582</v>
      </c>
      <c r="BD21" s="99">
        <f t="shared" si="5"/>
        <v>889232.94047619053</v>
      </c>
      <c r="BE21" s="99">
        <f>IFERROR(AY21/AX18,"-")</f>
        <v>1.6182902584493042</v>
      </c>
      <c r="BF21" s="87">
        <f>IFERROR(BA21/AX18,"-")</f>
        <v>0.16699801192842942</v>
      </c>
      <c r="BG21" s="430"/>
      <c r="BH21" s="99">
        <v>948</v>
      </c>
      <c r="BI21" s="99">
        <f>SUM(BI18:BI20)</f>
        <v>138181128</v>
      </c>
      <c r="BJ21" s="99">
        <v>93</v>
      </c>
      <c r="BK21" s="99">
        <f>IFERROR(BI21/BG18,"-")</f>
        <v>1485818.5806451612</v>
      </c>
      <c r="BL21" s="99">
        <f t="shared" si="38"/>
        <v>145760.68354430379</v>
      </c>
      <c r="BM21" s="99">
        <f t="shared" si="6"/>
        <v>1485818.5806451612</v>
      </c>
      <c r="BN21" s="99">
        <f>IFERROR(BH21/BG18,"-")</f>
        <v>10.193548387096774</v>
      </c>
      <c r="BO21" s="198">
        <f>IFERROR(BJ21/BG18,"-")</f>
        <v>1</v>
      </c>
      <c r="BP21" s="427"/>
      <c r="BQ21" s="99">
        <v>408</v>
      </c>
      <c r="BR21" s="99">
        <f>SUM(BR18:BR20)</f>
        <v>32598739</v>
      </c>
      <c r="BS21" s="99">
        <v>40</v>
      </c>
      <c r="BT21" s="99">
        <f>IFERROR(BR21/BP18,"-")</f>
        <v>71645.580219780226</v>
      </c>
      <c r="BU21" s="99">
        <f t="shared" si="39"/>
        <v>79898.870098039217</v>
      </c>
      <c r="BV21" s="99">
        <f t="shared" si="7"/>
        <v>814968.47499999998</v>
      </c>
      <c r="BW21" s="99">
        <f>IFERROR(BQ21/BP18,"-")</f>
        <v>0.89670329670329674</v>
      </c>
      <c r="BX21" s="87">
        <f>IFERROR(BS21/BP18,"-")</f>
        <v>8.7912087912087919E-2</v>
      </c>
      <c r="BY21" s="140"/>
      <c r="BZ21" s="59"/>
    </row>
    <row r="22" spans="2:78" s="8" customFormat="1" ht="13.5" customHeight="1">
      <c r="B22" s="403">
        <v>5</v>
      </c>
      <c r="C22" s="406" t="s">
        <v>79</v>
      </c>
      <c r="D22" s="282" t="s">
        <v>252</v>
      </c>
      <c r="E22" s="425">
        <f>市区町村別_フレイル区分別該当人数･割合!E9</f>
        <v>51</v>
      </c>
      <c r="F22" s="215">
        <v>218</v>
      </c>
      <c r="G22" s="51">
        <v>29279922</v>
      </c>
      <c r="H22" s="51">
        <v>20</v>
      </c>
      <c r="I22" s="51">
        <f>IFERROR(G22/E22,"-")</f>
        <v>574116.1176470588</v>
      </c>
      <c r="J22" s="51">
        <f>IFERROR(G22/F22,"-")</f>
        <v>134311.56880733944</v>
      </c>
      <c r="K22" s="51">
        <f t="shared" si="0"/>
        <v>1463996.1</v>
      </c>
      <c r="L22" s="51">
        <f>IFERROR(F22/E22,"-")</f>
        <v>4.2745098039215685</v>
      </c>
      <c r="M22" s="193">
        <f>IFERROR(H22/E22,"-")</f>
        <v>0.39215686274509803</v>
      </c>
      <c r="N22" s="425">
        <f>市区町村別_フレイル区分別該当人数･割合!G9</f>
        <v>536</v>
      </c>
      <c r="O22" s="215">
        <v>666</v>
      </c>
      <c r="P22" s="51">
        <v>61372202</v>
      </c>
      <c r="Q22" s="51">
        <v>64</v>
      </c>
      <c r="R22" s="51">
        <f>IFERROR(P22/N22,"-")</f>
        <v>114500.37686567164</v>
      </c>
      <c r="S22" s="51">
        <f>IFERROR(P22/O22,"-")</f>
        <v>92150.453453453447</v>
      </c>
      <c r="T22" s="51">
        <f t="shared" si="1"/>
        <v>958940.65625</v>
      </c>
      <c r="U22" s="51">
        <f>IFERROR(O22/N22,"-")</f>
        <v>1.2425373134328359</v>
      </c>
      <c r="V22" s="24">
        <f>IFERROR(Q22/N22,"-")</f>
        <v>0.11940298507462686</v>
      </c>
      <c r="W22" s="425">
        <f>市区町村別_フレイル区分別該当人数･割合!I9</f>
        <v>31</v>
      </c>
      <c r="X22" s="215">
        <v>12</v>
      </c>
      <c r="Y22" s="51">
        <v>419592</v>
      </c>
      <c r="Z22" s="51">
        <v>1</v>
      </c>
      <c r="AA22" s="51">
        <f>IFERROR(Y22/W22,"-")</f>
        <v>13535.225806451614</v>
      </c>
      <c r="AB22" s="51">
        <f>IFERROR(Y22/X22,"-")</f>
        <v>34966</v>
      </c>
      <c r="AC22" s="51">
        <f t="shared" si="2"/>
        <v>419592</v>
      </c>
      <c r="AD22" s="51">
        <f>IFERROR(X22/W22,"-")</f>
        <v>0.38709677419354838</v>
      </c>
      <c r="AE22" s="24">
        <f>IFERROR(Z22/W22,"-")</f>
        <v>3.2258064516129031E-2</v>
      </c>
      <c r="AF22" s="425">
        <f>市区町村別_フレイル区分別該当人数･割合!K9</f>
        <v>68</v>
      </c>
      <c r="AG22" s="215">
        <v>14</v>
      </c>
      <c r="AH22" s="51">
        <v>2488944</v>
      </c>
      <c r="AI22" s="51">
        <v>2</v>
      </c>
      <c r="AJ22" s="51">
        <f>IFERROR(AH22/AF22,"-")</f>
        <v>36602.117647058825</v>
      </c>
      <c r="AK22" s="51">
        <f>IFERROR(AH22/AG22,"-")</f>
        <v>177781.71428571429</v>
      </c>
      <c r="AL22" s="51">
        <f t="shared" si="3"/>
        <v>1244472</v>
      </c>
      <c r="AM22" s="51">
        <f>IFERROR(AG22/AF22,"-")</f>
        <v>0.20588235294117646</v>
      </c>
      <c r="AN22" s="24">
        <f>IFERROR(AI22/AF22,"-")</f>
        <v>2.9411764705882353E-2</v>
      </c>
      <c r="AO22" s="428">
        <f>市区町村別_フレイル区分別該当人数･割合!M9</f>
        <v>165</v>
      </c>
      <c r="AP22" s="215">
        <v>357</v>
      </c>
      <c r="AQ22" s="51">
        <v>36617054</v>
      </c>
      <c r="AR22" s="51">
        <v>34</v>
      </c>
      <c r="AS22" s="51">
        <f>IFERROR(AQ22/AO22,"-")</f>
        <v>221921.5393939394</v>
      </c>
      <c r="AT22" s="51">
        <f>IFERROR(AQ22/AP22,"-")</f>
        <v>102568.7787114846</v>
      </c>
      <c r="AU22" s="51">
        <f t="shared" si="4"/>
        <v>1076972.1764705882</v>
      </c>
      <c r="AV22" s="51">
        <f>IFERROR(AP22/AO22,"-")</f>
        <v>2.1636363636363636</v>
      </c>
      <c r="AW22" s="193">
        <f>IFERROR(AR22/AO22,"-")</f>
        <v>0.20606060606060606</v>
      </c>
      <c r="AX22" s="425">
        <f>市区町村別_フレイル区分別該当人数･割合!O9</f>
        <v>271</v>
      </c>
      <c r="AY22" s="215">
        <v>271</v>
      </c>
      <c r="AZ22" s="51">
        <v>19419016</v>
      </c>
      <c r="BA22" s="51">
        <v>26</v>
      </c>
      <c r="BB22" s="51">
        <f>IFERROR(AZ22/AX22,"-")</f>
        <v>71656.885608856086</v>
      </c>
      <c r="BC22" s="51">
        <f>IFERROR(AZ22/AY22,"-")</f>
        <v>71656.885608856086</v>
      </c>
      <c r="BD22" s="51">
        <f t="shared" si="5"/>
        <v>746885.23076923075</v>
      </c>
      <c r="BE22" s="51">
        <f>IFERROR(AY22/AX22,"-")</f>
        <v>1</v>
      </c>
      <c r="BF22" s="24">
        <f>IFERROR(BA22/AX22,"-")</f>
        <v>9.5940959409594101E-2</v>
      </c>
      <c r="BG22" s="428">
        <f>市区町村別_フレイル区分別該当人数･割合!Q9</f>
        <v>28</v>
      </c>
      <c r="BH22" s="215">
        <v>309</v>
      </c>
      <c r="BI22" s="51">
        <v>50827312</v>
      </c>
      <c r="BJ22" s="51">
        <v>28</v>
      </c>
      <c r="BK22" s="51">
        <f>IFERROR(BI22/BG22,"-")</f>
        <v>1815261.142857143</v>
      </c>
      <c r="BL22" s="51">
        <f>IFERROR(BI22/BH22,"-")</f>
        <v>164489.68284789645</v>
      </c>
      <c r="BM22" s="51">
        <f t="shared" si="6"/>
        <v>1815261.142857143</v>
      </c>
      <c r="BN22" s="51">
        <f>IFERROR(BH22/BG22,"-")</f>
        <v>11.035714285714286</v>
      </c>
      <c r="BO22" s="193">
        <f>IFERROR(BJ22/BG22,"-")</f>
        <v>1</v>
      </c>
      <c r="BP22" s="425">
        <f>市区町村別_フレイル区分別該当人数･割合!S9</f>
        <v>307</v>
      </c>
      <c r="BQ22" s="215">
        <v>221</v>
      </c>
      <c r="BR22" s="51">
        <v>13860007</v>
      </c>
      <c r="BS22" s="51">
        <v>24</v>
      </c>
      <c r="BT22" s="51">
        <f>IFERROR(BR22/BP22,"-")</f>
        <v>45146.602605863191</v>
      </c>
      <c r="BU22" s="51">
        <f>IFERROR(BR22/BQ22,"-")</f>
        <v>62714.963800904974</v>
      </c>
      <c r="BV22" s="51">
        <f t="shared" si="7"/>
        <v>577500.29166666663</v>
      </c>
      <c r="BW22" s="51">
        <f>IFERROR(BQ22/BP22,"-")</f>
        <v>0.71986970684039087</v>
      </c>
      <c r="BX22" s="24">
        <f>IFERROR(BS22/BP22,"-")</f>
        <v>7.8175895765472306E-2</v>
      </c>
      <c r="BY22" s="140"/>
      <c r="BZ22" s="59"/>
    </row>
    <row r="23" spans="2:78" s="8" customFormat="1" ht="13.5" customHeight="1">
      <c r="B23" s="404"/>
      <c r="C23" s="407"/>
      <c r="D23" s="283" t="s">
        <v>253</v>
      </c>
      <c r="E23" s="431"/>
      <c r="F23" s="52">
        <v>0</v>
      </c>
      <c r="G23" s="195">
        <v>0</v>
      </c>
      <c r="H23" s="195">
        <v>0</v>
      </c>
      <c r="I23" s="195">
        <f>IFERROR(G23/E22,"-")</f>
        <v>0</v>
      </c>
      <c r="J23" s="195" t="str">
        <f t="shared" ref="J23:J25" si="40">IFERROR(G23/F23,"-")</f>
        <v>-</v>
      </c>
      <c r="K23" s="195" t="str">
        <f t="shared" si="0"/>
        <v>-</v>
      </c>
      <c r="L23" s="195">
        <f>IFERROR(F23/E22,"-")</f>
        <v>0</v>
      </c>
      <c r="M23" s="194">
        <f>IFERROR(H23/E22,"-")</f>
        <v>0</v>
      </c>
      <c r="N23" s="426"/>
      <c r="O23" s="52">
        <v>0</v>
      </c>
      <c r="P23" s="195">
        <v>0</v>
      </c>
      <c r="Q23" s="195">
        <v>0</v>
      </c>
      <c r="R23" s="195">
        <f>IFERROR(P23/N22,"-")</f>
        <v>0</v>
      </c>
      <c r="S23" s="195" t="str">
        <f t="shared" ref="S23:S25" si="41">IFERROR(P23/O23,"-")</f>
        <v>-</v>
      </c>
      <c r="T23" s="195" t="str">
        <f t="shared" si="1"/>
        <v>-</v>
      </c>
      <c r="U23" s="195">
        <f>IFERROR(O23/N22,"-")</f>
        <v>0</v>
      </c>
      <c r="V23" s="106">
        <f>IFERROR(Q23/N22,"-")</f>
        <v>0</v>
      </c>
      <c r="W23" s="426"/>
      <c r="X23" s="52">
        <v>0</v>
      </c>
      <c r="Y23" s="195">
        <v>0</v>
      </c>
      <c r="Z23" s="195">
        <v>0</v>
      </c>
      <c r="AA23" s="195">
        <f>IFERROR(Y23/W22,"-")</f>
        <v>0</v>
      </c>
      <c r="AB23" s="195" t="str">
        <f t="shared" ref="AB23:AB25" si="42">IFERROR(Y23/X23,"-")</f>
        <v>-</v>
      </c>
      <c r="AC23" s="195" t="str">
        <f t="shared" si="2"/>
        <v>-</v>
      </c>
      <c r="AD23" s="195">
        <f>IFERROR(X23/W22,"-")</f>
        <v>0</v>
      </c>
      <c r="AE23" s="106">
        <f>IFERROR(Z23/W22,"-")</f>
        <v>0</v>
      </c>
      <c r="AF23" s="426"/>
      <c r="AG23" s="52">
        <v>0</v>
      </c>
      <c r="AH23" s="195">
        <v>0</v>
      </c>
      <c r="AI23" s="195">
        <v>0</v>
      </c>
      <c r="AJ23" s="195">
        <f>IFERROR(AH23/AF22,"-")</f>
        <v>0</v>
      </c>
      <c r="AK23" s="195" t="str">
        <f t="shared" ref="AK23:AK25" si="43">IFERROR(AH23/AG23,"-")</f>
        <v>-</v>
      </c>
      <c r="AL23" s="195" t="str">
        <f t="shared" si="3"/>
        <v>-</v>
      </c>
      <c r="AM23" s="195">
        <f>IFERROR(AG23/AF22,"-")</f>
        <v>0</v>
      </c>
      <c r="AN23" s="106">
        <f>IFERROR(AI23/AF22,"-")</f>
        <v>0</v>
      </c>
      <c r="AO23" s="429"/>
      <c r="AP23" s="52">
        <v>0</v>
      </c>
      <c r="AQ23" s="195">
        <v>0</v>
      </c>
      <c r="AR23" s="195">
        <v>0</v>
      </c>
      <c r="AS23" s="195">
        <f>IFERROR(AQ23/AO22,"-")</f>
        <v>0</v>
      </c>
      <c r="AT23" s="195" t="str">
        <f t="shared" ref="AT23:AT25" si="44">IFERROR(AQ23/AP23,"-")</f>
        <v>-</v>
      </c>
      <c r="AU23" s="195" t="str">
        <f t="shared" si="4"/>
        <v>-</v>
      </c>
      <c r="AV23" s="195">
        <f>IFERROR(AP23/AO22,"-")</f>
        <v>0</v>
      </c>
      <c r="AW23" s="194">
        <f>IFERROR(AR23/AO22,"-")</f>
        <v>0</v>
      </c>
      <c r="AX23" s="426"/>
      <c r="AY23" s="52">
        <v>0</v>
      </c>
      <c r="AZ23" s="195">
        <v>0</v>
      </c>
      <c r="BA23" s="195">
        <v>0</v>
      </c>
      <c r="BB23" s="195">
        <f>IFERROR(AZ23/AX22,"-")</f>
        <v>0</v>
      </c>
      <c r="BC23" s="195" t="str">
        <f t="shared" ref="BC23:BC25" si="45">IFERROR(AZ23/AY23,"-")</f>
        <v>-</v>
      </c>
      <c r="BD23" s="195" t="str">
        <f t="shared" si="5"/>
        <v>-</v>
      </c>
      <c r="BE23" s="195">
        <f>IFERROR(AY23/AX22,"-")</f>
        <v>0</v>
      </c>
      <c r="BF23" s="106">
        <f>IFERROR(BA23/AX22,"-")</f>
        <v>0</v>
      </c>
      <c r="BG23" s="429"/>
      <c r="BH23" s="52">
        <v>0</v>
      </c>
      <c r="BI23" s="195">
        <v>0</v>
      </c>
      <c r="BJ23" s="195">
        <v>0</v>
      </c>
      <c r="BK23" s="195">
        <f>IFERROR(BI23/BG22,"-")</f>
        <v>0</v>
      </c>
      <c r="BL23" s="195" t="str">
        <f t="shared" ref="BL23:BL25" si="46">IFERROR(BI23/BH23,"-")</f>
        <v>-</v>
      </c>
      <c r="BM23" s="195" t="str">
        <f t="shared" si="6"/>
        <v>-</v>
      </c>
      <c r="BN23" s="195">
        <f>IFERROR(BH23/BG22,"-")</f>
        <v>0</v>
      </c>
      <c r="BO23" s="194">
        <f>IFERROR(BJ23/BG22,"-")</f>
        <v>0</v>
      </c>
      <c r="BP23" s="426"/>
      <c r="BQ23" s="52">
        <v>0</v>
      </c>
      <c r="BR23" s="195">
        <v>0</v>
      </c>
      <c r="BS23" s="195">
        <v>0</v>
      </c>
      <c r="BT23" s="195">
        <f>IFERROR(BR23/BP22,"-")</f>
        <v>0</v>
      </c>
      <c r="BU23" s="195" t="str">
        <f t="shared" ref="BU23:BU25" si="47">IFERROR(BR23/BQ23,"-")</f>
        <v>-</v>
      </c>
      <c r="BV23" s="195" t="str">
        <f t="shared" si="7"/>
        <v>-</v>
      </c>
      <c r="BW23" s="195">
        <f>IFERROR(BQ23/BP22,"-")</f>
        <v>0</v>
      </c>
      <c r="BX23" s="106">
        <f>IFERROR(BS23/BP22,"-")</f>
        <v>0</v>
      </c>
      <c r="BY23" s="140"/>
      <c r="BZ23" s="59"/>
    </row>
    <row r="24" spans="2:78" s="8" customFormat="1" ht="13.5" customHeight="1">
      <c r="B24" s="404"/>
      <c r="C24" s="407"/>
      <c r="D24" s="280" t="s">
        <v>254</v>
      </c>
      <c r="E24" s="431"/>
      <c r="F24" s="98">
        <v>0</v>
      </c>
      <c r="G24" s="98">
        <v>0</v>
      </c>
      <c r="H24" s="98">
        <v>0</v>
      </c>
      <c r="I24" s="98">
        <f>IFERROR(G24/E22,"-")</f>
        <v>0</v>
      </c>
      <c r="J24" s="98" t="str">
        <f t="shared" si="40"/>
        <v>-</v>
      </c>
      <c r="K24" s="98" t="str">
        <f t="shared" si="0"/>
        <v>-</v>
      </c>
      <c r="L24" s="98">
        <f>IFERROR(F24/E22,"-")</f>
        <v>0</v>
      </c>
      <c r="M24" s="197">
        <f>IFERROR(H24/E22,"-")</f>
        <v>0</v>
      </c>
      <c r="N24" s="426"/>
      <c r="O24" s="98">
        <v>0</v>
      </c>
      <c r="P24" s="98">
        <v>0</v>
      </c>
      <c r="Q24" s="98">
        <v>0</v>
      </c>
      <c r="R24" s="98">
        <f>IFERROR(P24/N22,"-")</f>
        <v>0</v>
      </c>
      <c r="S24" s="98" t="str">
        <f t="shared" si="41"/>
        <v>-</v>
      </c>
      <c r="T24" s="98" t="str">
        <f t="shared" si="1"/>
        <v>-</v>
      </c>
      <c r="U24" s="98">
        <f>IFERROR(O24/N22,"-")</f>
        <v>0</v>
      </c>
      <c r="V24" s="26">
        <f>IFERROR(Q24/N22,"-")</f>
        <v>0</v>
      </c>
      <c r="W24" s="426"/>
      <c r="X24" s="98">
        <v>0</v>
      </c>
      <c r="Y24" s="98">
        <v>0</v>
      </c>
      <c r="Z24" s="98">
        <v>0</v>
      </c>
      <c r="AA24" s="98">
        <f>IFERROR(Y24/W22,"-")</f>
        <v>0</v>
      </c>
      <c r="AB24" s="98" t="str">
        <f t="shared" si="42"/>
        <v>-</v>
      </c>
      <c r="AC24" s="98" t="str">
        <f t="shared" si="2"/>
        <v>-</v>
      </c>
      <c r="AD24" s="98">
        <f>IFERROR(X24/W22,"-")</f>
        <v>0</v>
      </c>
      <c r="AE24" s="26">
        <f>IFERROR(Z24/W22,"-")</f>
        <v>0</v>
      </c>
      <c r="AF24" s="426"/>
      <c r="AG24" s="98">
        <v>0</v>
      </c>
      <c r="AH24" s="98">
        <v>0</v>
      </c>
      <c r="AI24" s="98">
        <v>0</v>
      </c>
      <c r="AJ24" s="98">
        <f>IFERROR(AH24/AF22,"-")</f>
        <v>0</v>
      </c>
      <c r="AK24" s="98" t="str">
        <f t="shared" si="43"/>
        <v>-</v>
      </c>
      <c r="AL24" s="98" t="str">
        <f t="shared" si="3"/>
        <v>-</v>
      </c>
      <c r="AM24" s="98">
        <f>IFERROR(AG24/AF22,"-")</f>
        <v>0</v>
      </c>
      <c r="AN24" s="26">
        <f>IFERROR(AI24/AF22,"-")</f>
        <v>0</v>
      </c>
      <c r="AO24" s="429"/>
      <c r="AP24" s="98">
        <v>0</v>
      </c>
      <c r="AQ24" s="98">
        <v>0</v>
      </c>
      <c r="AR24" s="98">
        <v>0</v>
      </c>
      <c r="AS24" s="98">
        <f>IFERROR(AQ24/AO22,"-")</f>
        <v>0</v>
      </c>
      <c r="AT24" s="98" t="str">
        <f t="shared" si="44"/>
        <v>-</v>
      </c>
      <c r="AU24" s="98" t="str">
        <f t="shared" si="4"/>
        <v>-</v>
      </c>
      <c r="AV24" s="98">
        <f>IFERROR(AP24/AO22,"-")</f>
        <v>0</v>
      </c>
      <c r="AW24" s="197">
        <f>IFERROR(AR24/AO22,"-")</f>
        <v>0</v>
      </c>
      <c r="AX24" s="426"/>
      <c r="AY24" s="98">
        <v>0</v>
      </c>
      <c r="AZ24" s="98">
        <v>0</v>
      </c>
      <c r="BA24" s="98">
        <v>0</v>
      </c>
      <c r="BB24" s="98">
        <f>IFERROR(AZ24/AX22,"-")</f>
        <v>0</v>
      </c>
      <c r="BC24" s="98" t="str">
        <f t="shared" si="45"/>
        <v>-</v>
      </c>
      <c r="BD24" s="98" t="str">
        <f t="shared" si="5"/>
        <v>-</v>
      </c>
      <c r="BE24" s="98">
        <f>IFERROR(AY24/AX22,"-")</f>
        <v>0</v>
      </c>
      <c r="BF24" s="26">
        <f>IFERROR(BA24/AX22,"-")</f>
        <v>0</v>
      </c>
      <c r="BG24" s="429"/>
      <c r="BH24" s="98">
        <v>0</v>
      </c>
      <c r="BI24" s="98">
        <v>0</v>
      </c>
      <c r="BJ24" s="98">
        <v>0</v>
      </c>
      <c r="BK24" s="98">
        <f>IFERROR(BI24/BG22,"-")</f>
        <v>0</v>
      </c>
      <c r="BL24" s="98" t="str">
        <f t="shared" si="46"/>
        <v>-</v>
      </c>
      <c r="BM24" s="98" t="str">
        <f t="shared" si="6"/>
        <v>-</v>
      </c>
      <c r="BN24" s="98">
        <f>IFERROR(BH24/BG22,"-")</f>
        <v>0</v>
      </c>
      <c r="BO24" s="197">
        <f>IFERROR(BJ24/BG22,"-")</f>
        <v>0</v>
      </c>
      <c r="BP24" s="426"/>
      <c r="BQ24" s="98">
        <v>0</v>
      </c>
      <c r="BR24" s="98">
        <v>0</v>
      </c>
      <c r="BS24" s="98">
        <v>0</v>
      </c>
      <c r="BT24" s="98">
        <f>IFERROR(BR24/BP22,"-")</f>
        <v>0</v>
      </c>
      <c r="BU24" s="98" t="str">
        <f t="shared" si="47"/>
        <v>-</v>
      </c>
      <c r="BV24" s="98" t="str">
        <f t="shared" si="7"/>
        <v>-</v>
      </c>
      <c r="BW24" s="98">
        <f>IFERROR(BQ24/BP22,"-")</f>
        <v>0</v>
      </c>
      <c r="BX24" s="26">
        <f>IFERROR(BS24/BP22,"-")</f>
        <v>0</v>
      </c>
      <c r="BY24" s="140"/>
      <c r="BZ24" s="59"/>
    </row>
    <row r="25" spans="2:78" s="8" customFormat="1" ht="13.5" customHeight="1">
      <c r="B25" s="405"/>
      <c r="C25" s="408"/>
      <c r="D25" s="281" t="s">
        <v>64</v>
      </c>
      <c r="E25" s="432"/>
      <c r="F25" s="99">
        <v>218</v>
      </c>
      <c r="G25" s="99">
        <f>SUM(G22:G24)</f>
        <v>29279922</v>
      </c>
      <c r="H25" s="99">
        <v>20</v>
      </c>
      <c r="I25" s="99">
        <f>IFERROR(G25/E22,"-")</f>
        <v>574116.1176470588</v>
      </c>
      <c r="J25" s="99">
        <f t="shared" si="40"/>
        <v>134311.56880733944</v>
      </c>
      <c r="K25" s="99">
        <f t="shared" si="0"/>
        <v>1463996.1</v>
      </c>
      <c r="L25" s="99">
        <f>IFERROR(F25/E22,"-")</f>
        <v>4.2745098039215685</v>
      </c>
      <c r="M25" s="198">
        <f>IFERROR(H25/E22,"-")</f>
        <v>0.39215686274509803</v>
      </c>
      <c r="N25" s="427"/>
      <c r="O25" s="99">
        <v>666</v>
      </c>
      <c r="P25" s="99">
        <f>SUM(P22:P24)</f>
        <v>61372202</v>
      </c>
      <c r="Q25" s="99">
        <v>64</v>
      </c>
      <c r="R25" s="99">
        <f>IFERROR(P25/N22,"-")</f>
        <v>114500.37686567164</v>
      </c>
      <c r="S25" s="99">
        <f t="shared" si="41"/>
        <v>92150.453453453447</v>
      </c>
      <c r="T25" s="99">
        <f t="shared" si="1"/>
        <v>958940.65625</v>
      </c>
      <c r="U25" s="99">
        <f>IFERROR(O25/N22,"-")</f>
        <v>1.2425373134328359</v>
      </c>
      <c r="V25" s="87">
        <f>IFERROR(Q25/N22,"-")</f>
        <v>0.11940298507462686</v>
      </c>
      <c r="W25" s="427"/>
      <c r="X25" s="99">
        <v>12</v>
      </c>
      <c r="Y25" s="99">
        <f>SUM(Y22:Y24)</f>
        <v>419592</v>
      </c>
      <c r="Z25" s="99">
        <v>1</v>
      </c>
      <c r="AA25" s="99">
        <f>IFERROR(Y25/W22,"-")</f>
        <v>13535.225806451614</v>
      </c>
      <c r="AB25" s="99">
        <f t="shared" si="42"/>
        <v>34966</v>
      </c>
      <c r="AC25" s="99">
        <f t="shared" si="2"/>
        <v>419592</v>
      </c>
      <c r="AD25" s="99">
        <f>IFERROR(X25/W22,"-")</f>
        <v>0.38709677419354838</v>
      </c>
      <c r="AE25" s="87">
        <f>IFERROR(Z25/W22,"-")</f>
        <v>3.2258064516129031E-2</v>
      </c>
      <c r="AF25" s="427"/>
      <c r="AG25" s="99">
        <v>14</v>
      </c>
      <c r="AH25" s="99">
        <f>SUM(AH22:AH24)</f>
        <v>2488944</v>
      </c>
      <c r="AI25" s="99">
        <v>2</v>
      </c>
      <c r="AJ25" s="99">
        <f>IFERROR(AH25/AF22,"-")</f>
        <v>36602.117647058825</v>
      </c>
      <c r="AK25" s="99">
        <f t="shared" si="43"/>
        <v>177781.71428571429</v>
      </c>
      <c r="AL25" s="99">
        <f t="shared" si="3"/>
        <v>1244472</v>
      </c>
      <c r="AM25" s="99">
        <f>IFERROR(AG25/AF22,"-")</f>
        <v>0.20588235294117646</v>
      </c>
      <c r="AN25" s="87">
        <f>IFERROR(AI25/AF22,"-")</f>
        <v>2.9411764705882353E-2</v>
      </c>
      <c r="AO25" s="430"/>
      <c r="AP25" s="99">
        <v>357</v>
      </c>
      <c r="AQ25" s="99">
        <f>SUM(AQ22:AQ24)</f>
        <v>36617054</v>
      </c>
      <c r="AR25" s="99">
        <v>34</v>
      </c>
      <c r="AS25" s="99">
        <f>IFERROR(AQ25/AO22,"-")</f>
        <v>221921.5393939394</v>
      </c>
      <c r="AT25" s="99">
        <f t="shared" si="44"/>
        <v>102568.7787114846</v>
      </c>
      <c r="AU25" s="99">
        <f t="shared" si="4"/>
        <v>1076972.1764705882</v>
      </c>
      <c r="AV25" s="99">
        <f>IFERROR(AP25/AO22,"-")</f>
        <v>2.1636363636363636</v>
      </c>
      <c r="AW25" s="198">
        <f>IFERROR(AR25/AO22,"-")</f>
        <v>0.20606060606060606</v>
      </c>
      <c r="AX25" s="427"/>
      <c r="AY25" s="99">
        <v>271</v>
      </c>
      <c r="AZ25" s="99">
        <f>SUM(AZ22:AZ24)</f>
        <v>19419016</v>
      </c>
      <c r="BA25" s="99">
        <v>26</v>
      </c>
      <c r="BB25" s="99">
        <f>IFERROR(AZ25/AX22,"-")</f>
        <v>71656.885608856086</v>
      </c>
      <c r="BC25" s="99">
        <f t="shared" si="45"/>
        <v>71656.885608856086</v>
      </c>
      <c r="BD25" s="99">
        <f t="shared" si="5"/>
        <v>746885.23076923075</v>
      </c>
      <c r="BE25" s="99">
        <f>IFERROR(AY25/AX22,"-")</f>
        <v>1</v>
      </c>
      <c r="BF25" s="87">
        <f>IFERROR(BA25/AX22,"-")</f>
        <v>9.5940959409594101E-2</v>
      </c>
      <c r="BG25" s="430"/>
      <c r="BH25" s="99">
        <v>309</v>
      </c>
      <c r="BI25" s="99">
        <f>SUM(BI22:BI24)</f>
        <v>50827312</v>
      </c>
      <c r="BJ25" s="99">
        <v>28</v>
      </c>
      <c r="BK25" s="99">
        <f>IFERROR(BI25/BG22,"-")</f>
        <v>1815261.142857143</v>
      </c>
      <c r="BL25" s="99">
        <f t="shared" si="46"/>
        <v>164489.68284789645</v>
      </c>
      <c r="BM25" s="99">
        <f t="shared" si="6"/>
        <v>1815261.142857143</v>
      </c>
      <c r="BN25" s="99">
        <f>IFERROR(BH25/BG22,"-")</f>
        <v>11.035714285714286</v>
      </c>
      <c r="BO25" s="198">
        <f>IFERROR(BJ25/BG22,"-")</f>
        <v>1</v>
      </c>
      <c r="BP25" s="427"/>
      <c r="BQ25" s="99">
        <v>221</v>
      </c>
      <c r="BR25" s="99">
        <f>SUM(BR22:BR24)</f>
        <v>13860007</v>
      </c>
      <c r="BS25" s="99">
        <v>24</v>
      </c>
      <c r="BT25" s="99">
        <f>IFERROR(BR25/BP22,"-")</f>
        <v>45146.602605863191</v>
      </c>
      <c r="BU25" s="99">
        <f t="shared" si="47"/>
        <v>62714.963800904974</v>
      </c>
      <c r="BV25" s="99">
        <f t="shared" si="7"/>
        <v>577500.29166666663</v>
      </c>
      <c r="BW25" s="99">
        <f>IFERROR(BQ25/BP22,"-")</f>
        <v>0.71986970684039087</v>
      </c>
      <c r="BX25" s="87">
        <f>IFERROR(BS25/BP22,"-")</f>
        <v>7.8175895765472306E-2</v>
      </c>
      <c r="BY25" s="140"/>
      <c r="BZ25" s="59"/>
    </row>
    <row r="26" spans="2:78" s="8" customFormat="1" ht="13.5" customHeight="1">
      <c r="B26" s="403">
        <v>6</v>
      </c>
      <c r="C26" s="406" t="s">
        <v>80</v>
      </c>
      <c r="D26" s="282" t="s">
        <v>252</v>
      </c>
      <c r="E26" s="425">
        <f>市区町村別_フレイル区分別該当人数･割合!E10</f>
        <v>75</v>
      </c>
      <c r="F26" s="215">
        <v>284</v>
      </c>
      <c r="G26" s="51">
        <v>33386017</v>
      </c>
      <c r="H26" s="51">
        <v>27</v>
      </c>
      <c r="I26" s="51">
        <f>IFERROR(G26/E26,"-")</f>
        <v>445146.89333333331</v>
      </c>
      <c r="J26" s="51">
        <f>IFERROR(G26/F26,"-")</f>
        <v>117556.39788732394</v>
      </c>
      <c r="K26" s="51">
        <f t="shared" si="0"/>
        <v>1236519.1481481481</v>
      </c>
      <c r="L26" s="51">
        <f>IFERROR(F26/E26,"-")</f>
        <v>3.7866666666666666</v>
      </c>
      <c r="M26" s="193">
        <f>IFERROR(H26/E26,"-")</f>
        <v>0.36</v>
      </c>
      <c r="N26" s="425">
        <f>市区町村別_フレイル区分別該当人数･割合!G10</f>
        <v>727</v>
      </c>
      <c r="O26" s="215">
        <v>1302</v>
      </c>
      <c r="P26" s="51">
        <v>134513650</v>
      </c>
      <c r="Q26" s="51">
        <v>122</v>
      </c>
      <c r="R26" s="51">
        <f>IFERROR(P26/N26,"-")</f>
        <v>185025.65337001375</v>
      </c>
      <c r="S26" s="51">
        <f>IFERROR(P26/O26,"-")</f>
        <v>103313.09523809524</v>
      </c>
      <c r="T26" s="51">
        <f t="shared" si="1"/>
        <v>1102570.9016393442</v>
      </c>
      <c r="U26" s="51">
        <f>IFERROR(O26/N26,"-")</f>
        <v>1.7909215955983493</v>
      </c>
      <c r="V26" s="24">
        <f>IFERROR(Q26/N26,"-")</f>
        <v>0.16781292984869325</v>
      </c>
      <c r="W26" s="425">
        <f>市区町村別_フレイル区分別該当人数･割合!I10</f>
        <v>51</v>
      </c>
      <c r="X26" s="215">
        <v>36</v>
      </c>
      <c r="Y26" s="51">
        <v>4553367</v>
      </c>
      <c r="Z26" s="51">
        <v>3</v>
      </c>
      <c r="AA26" s="51">
        <f>IFERROR(Y26/W26,"-")</f>
        <v>89281.705882352937</v>
      </c>
      <c r="AB26" s="51">
        <f>IFERROR(Y26/X26,"-")</f>
        <v>126482.41666666667</v>
      </c>
      <c r="AC26" s="51">
        <f t="shared" si="2"/>
        <v>1517789</v>
      </c>
      <c r="AD26" s="51">
        <f>IFERROR(X26/W26,"-")</f>
        <v>0.70588235294117652</v>
      </c>
      <c r="AE26" s="24">
        <f>IFERROR(Z26/W26,"-")</f>
        <v>5.8823529411764705E-2</v>
      </c>
      <c r="AF26" s="425">
        <f>市区町村別_フレイル区分別該当人数･割合!K10</f>
        <v>81</v>
      </c>
      <c r="AG26" s="215">
        <v>12</v>
      </c>
      <c r="AH26" s="51">
        <v>868612</v>
      </c>
      <c r="AI26" s="51">
        <v>1</v>
      </c>
      <c r="AJ26" s="51">
        <f>IFERROR(AH26/AF26,"-")</f>
        <v>10723.604938271605</v>
      </c>
      <c r="AK26" s="51">
        <f>IFERROR(AH26/AG26,"-")</f>
        <v>72384.333333333328</v>
      </c>
      <c r="AL26" s="51">
        <f t="shared" si="3"/>
        <v>868612</v>
      </c>
      <c r="AM26" s="51">
        <f>IFERROR(AG26/AF26,"-")</f>
        <v>0.14814814814814814</v>
      </c>
      <c r="AN26" s="24">
        <f>IFERROR(AI26/AF26,"-")</f>
        <v>1.2345679012345678E-2</v>
      </c>
      <c r="AO26" s="428">
        <f>市区町村別_フレイル区分別該当人数･割合!M10</f>
        <v>236</v>
      </c>
      <c r="AP26" s="215">
        <v>653</v>
      </c>
      <c r="AQ26" s="51">
        <v>68983153</v>
      </c>
      <c r="AR26" s="51">
        <v>59</v>
      </c>
      <c r="AS26" s="51">
        <f>IFERROR(AQ26/AO26,"-")</f>
        <v>292301.49576271186</v>
      </c>
      <c r="AT26" s="51">
        <f>IFERROR(AQ26/AP26,"-")</f>
        <v>105640.35681470137</v>
      </c>
      <c r="AU26" s="51">
        <f t="shared" si="4"/>
        <v>1169205.9830508474</v>
      </c>
      <c r="AV26" s="51">
        <f>IFERROR(AP26/AO26,"-")</f>
        <v>2.7669491525423728</v>
      </c>
      <c r="AW26" s="193">
        <f>IFERROR(AR26/AO26,"-")</f>
        <v>0.25</v>
      </c>
      <c r="AX26" s="425">
        <f>市区町村別_フレイル区分別該当人数･割合!O10</f>
        <v>355</v>
      </c>
      <c r="AY26" s="215">
        <v>557</v>
      </c>
      <c r="AZ26" s="51">
        <v>56410033</v>
      </c>
      <c r="BA26" s="51">
        <v>55</v>
      </c>
      <c r="BB26" s="51">
        <f>IFERROR(AZ26/AX26,"-")</f>
        <v>158901.50140845071</v>
      </c>
      <c r="BC26" s="51">
        <f>IFERROR(AZ26/AY26,"-")</f>
        <v>101274.74506283662</v>
      </c>
      <c r="BD26" s="51">
        <f t="shared" si="5"/>
        <v>1025636.9636363636</v>
      </c>
      <c r="BE26" s="51">
        <f>IFERROR(AY26/AX26,"-")</f>
        <v>1.5690140845070422</v>
      </c>
      <c r="BF26" s="24">
        <f>IFERROR(BA26/AX26,"-")</f>
        <v>0.15492957746478872</v>
      </c>
      <c r="BG26" s="428">
        <f>市区町村別_フレイル区分別該当人数･割合!Q10</f>
        <v>62</v>
      </c>
      <c r="BH26" s="215">
        <v>674</v>
      </c>
      <c r="BI26" s="51">
        <v>100796978</v>
      </c>
      <c r="BJ26" s="51">
        <v>61</v>
      </c>
      <c r="BK26" s="51">
        <f>IFERROR(BI26/BG26,"-")</f>
        <v>1625757.7096774194</v>
      </c>
      <c r="BL26" s="51">
        <f>IFERROR(BI26/BH26,"-")</f>
        <v>149550.41246290802</v>
      </c>
      <c r="BM26" s="51">
        <f t="shared" si="6"/>
        <v>1652409.475409836</v>
      </c>
      <c r="BN26" s="51">
        <f>IFERROR(BH26/BG26,"-")</f>
        <v>10.870967741935484</v>
      </c>
      <c r="BO26" s="193">
        <f>IFERROR(BJ26/BG26,"-")</f>
        <v>0.9838709677419355</v>
      </c>
      <c r="BP26" s="425">
        <f>市区町村別_フレイル区分別該当人数･割合!S10</f>
        <v>489</v>
      </c>
      <c r="BQ26" s="215">
        <v>347</v>
      </c>
      <c r="BR26" s="51">
        <v>28529883</v>
      </c>
      <c r="BS26" s="51">
        <v>33</v>
      </c>
      <c r="BT26" s="51">
        <f>IFERROR(BR26/BP26,"-")</f>
        <v>58343.319018404909</v>
      </c>
      <c r="BU26" s="51">
        <f>IFERROR(BR26/BQ26,"-")</f>
        <v>82218.682997118158</v>
      </c>
      <c r="BV26" s="51">
        <f t="shared" si="7"/>
        <v>864541.90909090906</v>
      </c>
      <c r="BW26" s="51">
        <f>IFERROR(BQ26/BP26,"-")</f>
        <v>0.70961145194274033</v>
      </c>
      <c r="BX26" s="24">
        <f>IFERROR(BS26/BP26,"-")</f>
        <v>6.7484662576687116E-2</v>
      </c>
      <c r="BY26" s="140"/>
      <c r="BZ26" s="59"/>
    </row>
    <row r="27" spans="2:78" s="8" customFormat="1" ht="13.5" customHeight="1">
      <c r="B27" s="404"/>
      <c r="C27" s="407"/>
      <c r="D27" s="283" t="s">
        <v>253</v>
      </c>
      <c r="E27" s="431"/>
      <c r="F27" s="52">
        <v>10</v>
      </c>
      <c r="G27" s="195">
        <v>2685590</v>
      </c>
      <c r="H27" s="195">
        <v>4</v>
      </c>
      <c r="I27" s="195">
        <f>IFERROR(G27/E26,"-")</f>
        <v>35807.866666666669</v>
      </c>
      <c r="J27" s="195">
        <f t="shared" ref="J27:J29" si="48">IFERROR(G27/F27,"-")</f>
        <v>268559</v>
      </c>
      <c r="K27" s="195">
        <f t="shared" si="0"/>
        <v>671397.5</v>
      </c>
      <c r="L27" s="195">
        <f>IFERROR(F27/E26,"-")</f>
        <v>0.13333333333333333</v>
      </c>
      <c r="M27" s="194">
        <f>IFERROR(H27/E26,"-")</f>
        <v>5.3333333333333337E-2</v>
      </c>
      <c r="N27" s="426"/>
      <c r="O27" s="52">
        <v>28</v>
      </c>
      <c r="P27" s="195">
        <v>6796805</v>
      </c>
      <c r="Q27" s="195">
        <v>8</v>
      </c>
      <c r="R27" s="195">
        <f>IFERROR(P27/N26,"-")</f>
        <v>9349.1127922971118</v>
      </c>
      <c r="S27" s="195">
        <f t="shared" ref="S27:S29" si="49">IFERROR(P27/O27,"-")</f>
        <v>242743.03571428571</v>
      </c>
      <c r="T27" s="195">
        <f t="shared" si="1"/>
        <v>849600.625</v>
      </c>
      <c r="U27" s="195">
        <f>IFERROR(O27/N26,"-")</f>
        <v>3.8514442916093537E-2</v>
      </c>
      <c r="V27" s="106">
        <f>IFERROR(Q27/N26,"-")</f>
        <v>1.1004126547455296E-2</v>
      </c>
      <c r="W27" s="426"/>
      <c r="X27" s="52">
        <v>0</v>
      </c>
      <c r="Y27" s="195">
        <v>0</v>
      </c>
      <c r="Z27" s="195">
        <v>0</v>
      </c>
      <c r="AA27" s="195">
        <f>IFERROR(Y27/W26,"-")</f>
        <v>0</v>
      </c>
      <c r="AB27" s="195" t="str">
        <f t="shared" ref="AB27:AB29" si="50">IFERROR(Y27/X27,"-")</f>
        <v>-</v>
      </c>
      <c r="AC27" s="195" t="str">
        <f t="shared" si="2"/>
        <v>-</v>
      </c>
      <c r="AD27" s="195">
        <f>IFERROR(X27/W26,"-")</f>
        <v>0</v>
      </c>
      <c r="AE27" s="106">
        <f>IFERROR(Z27/W26,"-")</f>
        <v>0</v>
      </c>
      <c r="AF27" s="426"/>
      <c r="AG27" s="52">
        <v>0</v>
      </c>
      <c r="AH27" s="195">
        <v>0</v>
      </c>
      <c r="AI27" s="195">
        <v>0</v>
      </c>
      <c r="AJ27" s="195">
        <f>IFERROR(AH27/AF26,"-")</f>
        <v>0</v>
      </c>
      <c r="AK27" s="195" t="str">
        <f t="shared" ref="AK27:AK29" si="51">IFERROR(AH27/AG27,"-")</f>
        <v>-</v>
      </c>
      <c r="AL27" s="195" t="str">
        <f t="shared" si="3"/>
        <v>-</v>
      </c>
      <c r="AM27" s="195">
        <f>IFERROR(AG27/AF26,"-")</f>
        <v>0</v>
      </c>
      <c r="AN27" s="106">
        <f>IFERROR(AI27/AF26,"-")</f>
        <v>0</v>
      </c>
      <c r="AO27" s="429"/>
      <c r="AP27" s="52">
        <v>23</v>
      </c>
      <c r="AQ27" s="195">
        <v>5945846</v>
      </c>
      <c r="AR27" s="195">
        <v>6</v>
      </c>
      <c r="AS27" s="195">
        <f>IFERROR(AQ27/AO26,"-")</f>
        <v>25194.262711864405</v>
      </c>
      <c r="AT27" s="195">
        <f t="shared" ref="AT27:AT29" si="52">IFERROR(AQ27/AP27,"-")</f>
        <v>258515.04347826086</v>
      </c>
      <c r="AU27" s="195">
        <f t="shared" si="4"/>
        <v>990974.33333333337</v>
      </c>
      <c r="AV27" s="195">
        <f>IFERROR(AP27/AO26,"-")</f>
        <v>9.7457627118644072E-2</v>
      </c>
      <c r="AW27" s="194">
        <f>IFERROR(AR27/AO26,"-")</f>
        <v>2.5423728813559324E-2</v>
      </c>
      <c r="AX27" s="426"/>
      <c r="AY27" s="52">
        <v>5</v>
      </c>
      <c r="AZ27" s="195">
        <v>850959</v>
      </c>
      <c r="BA27" s="195">
        <v>2</v>
      </c>
      <c r="BB27" s="195">
        <f>IFERROR(AZ27/AX26,"-")</f>
        <v>2397.0676056338029</v>
      </c>
      <c r="BC27" s="195">
        <f t="shared" ref="BC27:BC29" si="53">IFERROR(AZ27/AY27,"-")</f>
        <v>170191.8</v>
      </c>
      <c r="BD27" s="195">
        <f t="shared" si="5"/>
        <v>425479.5</v>
      </c>
      <c r="BE27" s="195">
        <f>IFERROR(AY27/AX26,"-")</f>
        <v>1.4084507042253521E-2</v>
      </c>
      <c r="BF27" s="106">
        <f>IFERROR(BA27/AX26,"-")</f>
        <v>5.6338028169014088E-3</v>
      </c>
      <c r="BG27" s="429"/>
      <c r="BH27" s="52">
        <v>24</v>
      </c>
      <c r="BI27" s="195">
        <v>6238498</v>
      </c>
      <c r="BJ27" s="195">
        <v>7</v>
      </c>
      <c r="BK27" s="195">
        <f>IFERROR(BI27/BG26,"-")</f>
        <v>100620.93548387097</v>
      </c>
      <c r="BL27" s="195">
        <f t="shared" ref="BL27:BL29" si="54">IFERROR(BI27/BH27,"-")</f>
        <v>259937.41666666666</v>
      </c>
      <c r="BM27" s="195">
        <f t="shared" si="6"/>
        <v>891214</v>
      </c>
      <c r="BN27" s="195">
        <f>IFERROR(BH27/BG26,"-")</f>
        <v>0.38709677419354838</v>
      </c>
      <c r="BO27" s="194">
        <f>IFERROR(BJ27/BG26,"-")</f>
        <v>0.11290322580645161</v>
      </c>
      <c r="BP27" s="426"/>
      <c r="BQ27" s="52">
        <v>3</v>
      </c>
      <c r="BR27" s="195">
        <v>917898</v>
      </c>
      <c r="BS27" s="195">
        <v>1</v>
      </c>
      <c r="BT27" s="195">
        <f>IFERROR(BR27/BP26,"-")</f>
        <v>1877.0920245398772</v>
      </c>
      <c r="BU27" s="195">
        <f t="shared" ref="BU27:BU29" si="55">IFERROR(BR27/BQ27,"-")</f>
        <v>305966</v>
      </c>
      <c r="BV27" s="195">
        <f t="shared" si="7"/>
        <v>917898</v>
      </c>
      <c r="BW27" s="195">
        <f>IFERROR(BQ27/BP26,"-")</f>
        <v>6.1349693251533744E-3</v>
      </c>
      <c r="BX27" s="106">
        <f>IFERROR(BS27/BP26,"-")</f>
        <v>2.0449897750511249E-3</v>
      </c>
      <c r="BY27" s="140"/>
      <c r="BZ27" s="59"/>
    </row>
    <row r="28" spans="2:78" s="8" customFormat="1" ht="13.5" customHeight="1">
      <c r="B28" s="404"/>
      <c r="C28" s="407"/>
      <c r="D28" s="280" t="s">
        <v>254</v>
      </c>
      <c r="E28" s="431"/>
      <c r="F28" s="98">
        <v>0</v>
      </c>
      <c r="G28" s="98">
        <v>0</v>
      </c>
      <c r="H28" s="98">
        <v>0</v>
      </c>
      <c r="I28" s="98">
        <f>IFERROR(G28/E26,"-")</f>
        <v>0</v>
      </c>
      <c r="J28" s="98" t="str">
        <f t="shared" si="48"/>
        <v>-</v>
      </c>
      <c r="K28" s="98" t="str">
        <f t="shared" si="0"/>
        <v>-</v>
      </c>
      <c r="L28" s="98">
        <f>IFERROR(F28/E26,"-")</f>
        <v>0</v>
      </c>
      <c r="M28" s="197">
        <f>IFERROR(H28/E26,"-")</f>
        <v>0</v>
      </c>
      <c r="N28" s="426"/>
      <c r="O28" s="98">
        <v>0</v>
      </c>
      <c r="P28" s="98">
        <v>0</v>
      </c>
      <c r="Q28" s="98">
        <v>0</v>
      </c>
      <c r="R28" s="98">
        <f>IFERROR(P28/N26,"-")</f>
        <v>0</v>
      </c>
      <c r="S28" s="98" t="str">
        <f t="shared" si="49"/>
        <v>-</v>
      </c>
      <c r="T28" s="98" t="str">
        <f t="shared" si="1"/>
        <v>-</v>
      </c>
      <c r="U28" s="98">
        <f>IFERROR(O28/N26,"-")</f>
        <v>0</v>
      </c>
      <c r="V28" s="26">
        <f>IFERROR(Q28/N26,"-")</f>
        <v>0</v>
      </c>
      <c r="W28" s="426"/>
      <c r="X28" s="98">
        <v>0</v>
      </c>
      <c r="Y28" s="98">
        <v>0</v>
      </c>
      <c r="Z28" s="98">
        <v>0</v>
      </c>
      <c r="AA28" s="98">
        <f>IFERROR(Y28/W26,"-")</f>
        <v>0</v>
      </c>
      <c r="AB28" s="98" t="str">
        <f t="shared" si="50"/>
        <v>-</v>
      </c>
      <c r="AC28" s="98" t="str">
        <f t="shared" si="2"/>
        <v>-</v>
      </c>
      <c r="AD28" s="98">
        <f>IFERROR(X28/W26,"-")</f>
        <v>0</v>
      </c>
      <c r="AE28" s="26">
        <f>IFERROR(Z28/W26,"-")</f>
        <v>0</v>
      </c>
      <c r="AF28" s="426"/>
      <c r="AG28" s="98">
        <v>0</v>
      </c>
      <c r="AH28" s="98">
        <v>0</v>
      </c>
      <c r="AI28" s="98">
        <v>0</v>
      </c>
      <c r="AJ28" s="98">
        <f>IFERROR(AH28/AF26,"-")</f>
        <v>0</v>
      </c>
      <c r="AK28" s="98" t="str">
        <f t="shared" si="51"/>
        <v>-</v>
      </c>
      <c r="AL28" s="98" t="str">
        <f t="shared" si="3"/>
        <v>-</v>
      </c>
      <c r="AM28" s="98">
        <f>IFERROR(AG28/AF26,"-")</f>
        <v>0</v>
      </c>
      <c r="AN28" s="26">
        <f>IFERROR(AI28/AF26,"-")</f>
        <v>0</v>
      </c>
      <c r="AO28" s="429"/>
      <c r="AP28" s="98">
        <v>0</v>
      </c>
      <c r="AQ28" s="98">
        <v>0</v>
      </c>
      <c r="AR28" s="98">
        <v>0</v>
      </c>
      <c r="AS28" s="98">
        <f>IFERROR(AQ28/AO26,"-")</f>
        <v>0</v>
      </c>
      <c r="AT28" s="98" t="str">
        <f t="shared" si="52"/>
        <v>-</v>
      </c>
      <c r="AU28" s="98" t="str">
        <f t="shared" si="4"/>
        <v>-</v>
      </c>
      <c r="AV28" s="98">
        <f>IFERROR(AP28/AO26,"-")</f>
        <v>0</v>
      </c>
      <c r="AW28" s="197">
        <f>IFERROR(AR28/AO26,"-")</f>
        <v>0</v>
      </c>
      <c r="AX28" s="426"/>
      <c r="AY28" s="98">
        <v>0</v>
      </c>
      <c r="AZ28" s="98">
        <v>0</v>
      </c>
      <c r="BA28" s="98">
        <v>0</v>
      </c>
      <c r="BB28" s="98">
        <f>IFERROR(AZ28/AX26,"-")</f>
        <v>0</v>
      </c>
      <c r="BC28" s="98" t="str">
        <f t="shared" si="53"/>
        <v>-</v>
      </c>
      <c r="BD28" s="98" t="str">
        <f t="shared" si="5"/>
        <v>-</v>
      </c>
      <c r="BE28" s="98">
        <f>IFERROR(AY28/AX26,"-")</f>
        <v>0</v>
      </c>
      <c r="BF28" s="26">
        <f>IFERROR(BA28/AX26,"-")</f>
        <v>0</v>
      </c>
      <c r="BG28" s="429"/>
      <c r="BH28" s="98">
        <v>0</v>
      </c>
      <c r="BI28" s="98">
        <v>0</v>
      </c>
      <c r="BJ28" s="98">
        <v>0</v>
      </c>
      <c r="BK28" s="98">
        <f>IFERROR(BI28/BG26,"-")</f>
        <v>0</v>
      </c>
      <c r="BL28" s="98" t="str">
        <f t="shared" si="54"/>
        <v>-</v>
      </c>
      <c r="BM28" s="98" t="str">
        <f t="shared" si="6"/>
        <v>-</v>
      </c>
      <c r="BN28" s="98">
        <f>IFERROR(BH28/BG26,"-")</f>
        <v>0</v>
      </c>
      <c r="BO28" s="197">
        <f>IFERROR(BJ28/BG26,"-")</f>
        <v>0</v>
      </c>
      <c r="BP28" s="426"/>
      <c r="BQ28" s="98">
        <v>0</v>
      </c>
      <c r="BR28" s="98">
        <v>0</v>
      </c>
      <c r="BS28" s="98">
        <v>0</v>
      </c>
      <c r="BT28" s="98">
        <f>IFERROR(BR28/BP26,"-")</f>
        <v>0</v>
      </c>
      <c r="BU28" s="98" t="str">
        <f t="shared" si="55"/>
        <v>-</v>
      </c>
      <c r="BV28" s="98" t="str">
        <f t="shared" si="7"/>
        <v>-</v>
      </c>
      <c r="BW28" s="98">
        <f>IFERROR(BQ28/BP26,"-")</f>
        <v>0</v>
      </c>
      <c r="BX28" s="26">
        <f>IFERROR(BS28/BP26,"-")</f>
        <v>0</v>
      </c>
      <c r="BY28" s="140"/>
      <c r="BZ28" s="59"/>
    </row>
    <row r="29" spans="2:78" s="8" customFormat="1" ht="13.5" customHeight="1">
      <c r="B29" s="405"/>
      <c r="C29" s="408"/>
      <c r="D29" s="281" t="s">
        <v>64</v>
      </c>
      <c r="E29" s="432"/>
      <c r="F29" s="99">
        <v>284</v>
      </c>
      <c r="G29" s="99">
        <f>SUM(G26:G28)</f>
        <v>36071607</v>
      </c>
      <c r="H29" s="99">
        <v>27</v>
      </c>
      <c r="I29" s="99">
        <f>IFERROR(G29/E26,"-")</f>
        <v>480954.76</v>
      </c>
      <c r="J29" s="99">
        <f t="shared" si="48"/>
        <v>127012.70070422535</v>
      </c>
      <c r="K29" s="99">
        <f t="shared" si="0"/>
        <v>1335985.4444444445</v>
      </c>
      <c r="L29" s="99">
        <f>IFERROR(F29/E26,"-")</f>
        <v>3.7866666666666666</v>
      </c>
      <c r="M29" s="198">
        <f>IFERROR(H29/E26,"-")</f>
        <v>0.36</v>
      </c>
      <c r="N29" s="427"/>
      <c r="O29" s="99">
        <v>1314</v>
      </c>
      <c r="P29" s="99">
        <f>SUM(P26:P28)</f>
        <v>141310455</v>
      </c>
      <c r="Q29" s="99">
        <v>123</v>
      </c>
      <c r="R29" s="99">
        <f>IFERROR(P29/N26,"-")</f>
        <v>194374.76616231087</v>
      </c>
      <c r="S29" s="99">
        <f t="shared" si="49"/>
        <v>107542.20319634704</v>
      </c>
      <c r="T29" s="99">
        <f t="shared" si="1"/>
        <v>1148865.487804878</v>
      </c>
      <c r="U29" s="99">
        <f>IFERROR(O29/N26,"-")</f>
        <v>1.8074277854195324</v>
      </c>
      <c r="V29" s="87">
        <f>IFERROR(Q29/N26,"-")</f>
        <v>0.16918844566712518</v>
      </c>
      <c r="W29" s="427"/>
      <c r="X29" s="99">
        <v>36</v>
      </c>
      <c r="Y29" s="99">
        <f>SUM(Y26:Y28)</f>
        <v>4553367</v>
      </c>
      <c r="Z29" s="99">
        <v>3</v>
      </c>
      <c r="AA29" s="99">
        <f>IFERROR(Y29/W26,"-")</f>
        <v>89281.705882352937</v>
      </c>
      <c r="AB29" s="99">
        <f t="shared" si="50"/>
        <v>126482.41666666667</v>
      </c>
      <c r="AC29" s="99">
        <f t="shared" si="2"/>
        <v>1517789</v>
      </c>
      <c r="AD29" s="99">
        <f>IFERROR(X29/W26,"-")</f>
        <v>0.70588235294117652</v>
      </c>
      <c r="AE29" s="87">
        <f>IFERROR(Z29/W26,"-")</f>
        <v>5.8823529411764705E-2</v>
      </c>
      <c r="AF29" s="427"/>
      <c r="AG29" s="99">
        <v>12</v>
      </c>
      <c r="AH29" s="99">
        <f>SUM(AH26:AH28)</f>
        <v>868612</v>
      </c>
      <c r="AI29" s="99">
        <v>1</v>
      </c>
      <c r="AJ29" s="99">
        <f>IFERROR(AH29/AF26,"-")</f>
        <v>10723.604938271605</v>
      </c>
      <c r="AK29" s="99">
        <f t="shared" si="51"/>
        <v>72384.333333333328</v>
      </c>
      <c r="AL29" s="99">
        <f t="shared" si="3"/>
        <v>868612</v>
      </c>
      <c r="AM29" s="99">
        <f>IFERROR(AG29/AF26,"-")</f>
        <v>0.14814814814814814</v>
      </c>
      <c r="AN29" s="87">
        <f>IFERROR(AI29/AF26,"-")</f>
        <v>1.2345679012345678E-2</v>
      </c>
      <c r="AO29" s="430"/>
      <c r="AP29" s="99">
        <v>665</v>
      </c>
      <c r="AQ29" s="99">
        <f>SUM(AQ26:AQ28)</f>
        <v>74928999</v>
      </c>
      <c r="AR29" s="99">
        <v>60</v>
      </c>
      <c r="AS29" s="99">
        <f>IFERROR(AQ29/AO26,"-")</f>
        <v>317495.75847457629</v>
      </c>
      <c r="AT29" s="99">
        <f t="shared" si="52"/>
        <v>112675.18646616541</v>
      </c>
      <c r="AU29" s="99">
        <f t="shared" si="4"/>
        <v>1248816.6499999999</v>
      </c>
      <c r="AV29" s="99">
        <f>IFERROR(AP29/AO26,"-")</f>
        <v>2.8177966101694913</v>
      </c>
      <c r="AW29" s="198">
        <f>IFERROR(AR29/AO26,"-")</f>
        <v>0.25423728813559321</v>
      </c>
      <c r="AX29" s="427"/>
      <c r="AY29" s="99">
        <v>557</v>
      </c>
      <c r="AZ29" s="99">
        <f>SUM(AZ26:AZ28)</f>
        <v>57260992</v>
      </c>
      <c r="BA29" s="99">
        <v>55</v>
      </c>
      <c r="BB29" s="99">
        <f>IFERROR(AZ29/AX26,"-")</f>
        <v>161298.5690140845</v>
      </c>
      <c r="BC29" s="99">
        <f t="shared" si="53"/>
        <v>102802.49910233394</v>
      </c>
      <c r="BD29" s="99">
        <f t="shared" si="5"/>
        <v>1041108.9454545454</v>
      </c>
      <c r="BE29" s="99">
        <f>IFERROR(AY29/AX26,"-")</f>
        <v>1.5690140845070422</v>
      </c>
      <c r="BF29" s="87">
        <f>IFERROR(BA29/AX26,"-")</f>
        <v>0.15492957746478872</v>
      </c>
      <c r="BG29" s="430"/>
      <c r="BH29" s="99">
        <v>686</v>
      </c>
      <c r="BI29" s="99">
        <f>SUM(BI26:BI28)</f>
        <v>107035476</v>
      </c>
      <c r="BJ29" s="99">
        <v>62</v>
      </c>
      <c r="BK29" s="99">
        <f>IFERROR(BI29/BG26,"-")</f>
        <v>1726378.6451612904</v>
      </c>
      <c r="BL29" s="99">
        <f t="shared" si="54"/>
        <v>156028.39067055393</v>
      </c>
      <c r="BM29" s="99">
        <f t="shared" si="6"/>
        <v>1726378.6451612904</v>
      </c>
      <c r="BN29" s="99">
        <f>IFERROR(BH29/BG26,"-")</f>
        <v>11.064516129032258</v>
      </c>
      <c r="BO29" s="198">
        <f>IFERROR(BJ29/BG26,"-")</f>
        <v>1</v>
      </c>
      <c r="BP29" s="427"/>
      <c r="BQ29" s="99">
        <v>347</v>
      </c>
      <c r="BR29" s="99">
        <f>SUM(BR26:BR28)</f>
        <v>29447781</v>
      </c>
      <c r="BS29" s="99">
        <v>33</v>
      </c>
      <c r="BT29" s="99">
        <f>IFERROR(BR29/BP26,"-")</f>
        <v>60220.411042944783</v>
      </c>
      <c r="BU29" s="99">
        <f t="shared" si="55"/>
        <v>84863.922190201731</v>
      </c>
      <c r="BV29" s="99">
        <f t="shared" si="7"/>
        <v>892357</v>
      </c>
      <c r="BW29" s="99">
        <f>IFERROR(BQ29/BP26,"-")</f>
        <v>0.70961145194274033</v>
      </c>
      <c r="BX29" s="87">
        <f>IFERROR(BS29/BP26,"-")</f>
        <v>6.7484662576687116E-2</v>
      </c>
      <c r="BY29" s="140"/>
      <c r="BZ29" s="59"/>
    </row>
    <row r="30" spans="2:78" s="8" customFormat="1" ht="13.5" customHeight="1">
      <c r="B30" s="403">
        <v>7</v>
      </c>
      <c r="C30" s="406" t="s">
        <v>81</v>
      </c>
      <c r="D30" s="282" t="s">
        <v>252</v>
      </c>
      <c r="E30" s="425">
        <f>市区町村別_フレイル区分別該当人数･割合!E11</f>
        <v>89</v>
      </c>
      <c r="F30" s="215">
        <v>331</v>
      </c>
      <c r="G30" s="51">
        <v>31842029</v>
      </c>
      <c r="H30" s="51">
        <v>33</v>
      </c>
      <c r="I30" s="51">
        <f>IFERROR(G30/E30,"-")</f>
        <v>357775.60674157302</v>
      </c>
      <c r="J30" s="51">
        <f>IFERROR(G30/F30,"-")</f>
        <v>96199.483383685802</v>
      </c>
      <c r="K30" s="51">
        <f t="shared" si="0"/>
        <v>964909.96969696973</v>
      </c>
      <c r="L30" s="51">
        <f>IFERROR(F30/E30,"-")</f>
        <v>3.7191011235955056</v>
      </c>
      <c r="M30" s="193">
        <f>IFERROR(H30/E30,"-")</f>
        <v>0.3707865168539326</v>
      </c>
      <c r="N30" s="425">
        <f>市区町村別_フレイル区分別該当人数･割合!G11</f>
        <v>876</v>
      </c>
      <c r="O30" s="215">
        <v>1571</v>
      </c>
      <c r="P30" s="51">
        <v>132042656</v>
      </c>
      <c r="Q30" s="51">
        <v>159</v>
      </c>
      <c r="R30" s="51">
        <f>IFERROR(P30/N30,"-")</f>
        <v>150733.62557077626</v>
      </c>
      <c r="S30" s="51">
        <f>IFERROR(P30/O30,"-")</f>
        <v>84050.067472947165</v>
      </c>
      <c r="T30" s="51">
        <f t="shared" si="1"/>
        <v>830456.95597484277</v>
      </c>
      <c r="U30" s="51">
        <f>IFERROR(O30/N30,"-")</f>
        <v>1.79337899543379</v>
      </c>
      <c r="V30" s="24">
        <f>IFERROR(Q30/N30,"-")</f>
        <v>0.1815068493150685</v>
      </c>
      <c r="W30" s="425">
        <f>市区町村別_フレイル区分別該当人数･割合!I11</f>
        <v>40</v>
      </c>
      <c r="X30" s="215">
        <v>45</v>
      </c>
      <c r="Y30" s="51">
        <v>3585621</v>
      </c>
      <c r="Z30" s="51">
        <v>4</v>
      </c>
      <c r="AA30" s="51">
        <f>IFERROR(Y30/W30,"-")</f>
        <v>89640.524999999994</v>
      </c>
      <c r="AB30" s="51">
        <f>IFERROR(Y30/X30,"-")</f>
        <v>79680.46666666666</v>
      </c>
      <c r="AC30" s="51">
        <f t="shared" si="2"/>
        <v>896405.25</v>
      </c>
      <c r="AD30" s="51">
        <f>IFERROR(X30/W30,"-")</f>
        <v>1.125</v>
      </c>
      <c r="AE30" s="24">
        <f>IFERROR(Z30/W30,"-")</f>
        <v>0.1</v>
      </c>
      <c r="AF30" s="425">
        <f>市区町村別_フレイル区分別該当人数･割合!K11</f>
        <v>83</v>
      </c>
      <c r="AG30" s="215">
        <v>16</v>
      </c>
      <c r="AH30" s="51">
        <v>651360</v>
      </c>
      <c r="AI30" s="51">
        <v>2</v>
      </c>
      <c r="AJ30" s="51">
        <f>IFERROR(AH30/AF30,"-")</f>
        <v>7847.7108433734938</v>
      </c>
      <c r="AK30" s="51">
        <f>IFERROR(AH30/AG30,"-")</f>
        <v>40710</v>
      </c>
      <c r="AL30" s="51">
        <f t="shared" si="3"/>
        <v>325680</v>
      </c>
      <c r="AM30" s="51">
        <f>IFERROR(AG30/AF30,"-")</f>
        <v>0.19277108433734941</v>
      </c>
      <c r="AN30" s="24">
        <f>IFERROR(AI30/AF30,"-")</f>
        <v>2.4096385542168676E-2</v>
      </c>
      <c r="AO30" s="428">
        <f>市区町村別_フレイル区分別該当人数･割合!M11</f>
        <v>278</v>
      </c>
      <c r="AP30" s="215">
        <v>663</v>
      </c>
      <c r="AQ30" s="51">
        <v>52091542</v>
      </c>
      <c r="AR30" s="51">
        <v>65</v>
      </c>
      <c r="AS30" s="51">
        <f>IFERROR(AQ30/AO30,"-")</f>
        <v>187379.64748201438</v>
      </c>
      <c r="AT30" s="51">
        <f>IFERROR(AQ30/AP30,"-")</f>
        <v>78569.44494720966</v>
      </c>
      <c r="AU30" s="51">
        <f t="shared" si="4"/>
        <v>801408.33846153843</v>
      </c>
      <c r="AV30" s="51">
        <f>IFERROR(AP30/AO30,"-")</f>
        <v>2.3848920863309351</v>
      </c>
      <c r="AW30" s="193">
        <f>IFERROR(AR30/AO30,"-")</f>
        <v>0.23381294964028776</v>
      </c>
      <c r="AX30" s="425">
        <f>市区町村別_フレイル区分別該当人数･割合!O11</f>
        <v>465</v>
      </c>
      <c r="AY30" s="215">
        <v>740</v>
      </c>
      <c r="AZ30" s="51">
        <v>59787139</v>
      </c>
      <c r="BA30" s="51">
        <v>78</v>
      </c>
      <c r="BB30" s="51">
        <f>IFERROR(AZ30/AX30,"-")</f>
        <v>128574.49247311828</v>
      </c>
      <c r="BC30" s="51">
        <f>IFERROR(AZ30/AY30,"-")</f>
        <v>80793.431081081086</v>
      </c>
      <c r="BD30" s="51">
        <f t="shared" si="5"/>
        <v>766501.782051282</v>
      </c>
      <c r="BE30" s="51">
        <f>IFERROR(AY30/AX30,"-")</f>
        <v>1.5913978494623655</v>
      </c>
      <c r="BF30" s="24">
        <f>IFERROR(BA30/AX30,"-")</f>
        <v>0.16774193548387098</v>
      </c>
      <c r="BG30" s="428">
        <f>市区町村別_フレイル区分別該当人数･割合!Q11</f>
        <v>71</v>
      </c>
      <c r="BH30" s="215">
        <v>714</v>
      </c>
      <c r="BI30" s="51">
        <v>91872833</v>
      </c>
      <c r="BJ30" s="51">
        <v>71</v>
      </c>
      <c r="BK30" s="51">
        <f>IFERROR(BI30/BG30,"-")</f>
        <v>1293983.5633802817</v>
      </c>
      <c r="BL30" s="51">
        <f>IFERROR(BI30/BH30,"-")</f>
        <v>128673.43557422969</v>
      </c>
      <c r="BM30" s="51">
        <f t="shared" si="6"/>
        <v>1293983.5633802817</v>
      </c>
      <c r="BN30" s="51">
        <f>IFERROR(BH30/BG30,"-")</f>
        <v>10.056338028169014</v>
      </c>
      <c r="BO30" s="193">
        <f>IFERROR(BJ30/BG30,"-")</f>
        <v>1</v>
      </c>
      <c r="BP30" s="425">
        <f>市区町村別_フレイル区分別該当人数･割合!S11</f>
        <v>517</v>
      </c>
      <c r="BQ30" s="215">
        <v>336</v>
      </c>
      <c r="BR30" s="51">
        <v>20987463</v>
      </c>
      <c r="BS30" s="51">
        <v>35</v>
      </c>
      <c r="BT30" s="51">
        <f>IFERROR(BR30/BP30,"-")</f>
        <v>40594.705996131524</v>
      </c>
      <c r="BU30" s="51">
        <f>IFERROR(BR30/BQ30,"-")</f>
        <v>62462.6875</v>
      </c>
      <c r="BV30" s="51">
        <f t="shared" si="7"/>
        <v>599641.80000000005</v>
      </c>
      <c r="BW30" s="51">
        <f>IFERROR(BQ30/BP30,"-")</f>
        <v>0.6499032882011605</v>
      </c>
      <c r="BX30" s="24">
        <f>IFERROR(BS30/BP30,"-")</f>
        <v>6.7698259187620888E-2</v>
      </c>
      <c r="BY30" s="140"/>
      <c r="BZ30" s="59"/>
    </row>
    <row r="31" spans="2:78" s="8" customFormat="1" ht="13.5" customHeight="1">
      <c r="B31" s="404"/>
      <c r="C31" s="407"/>
      <c r="D31" s="283" t="s">
        <v>253</v>
      </c>
      <c r="E31" s="431"/>
      <c r="F31" s="52">
        <v>5</v>
      </c>
      <c r="G31" s="195">
        <v>1484891</v>
      </c>
      <c r="H31" s="195">
        <v>2</v>
      </c>
      <c r="I31" s="195">
        <f>IFERROR(G31/E30,"-")</f>
        <v>16684.168539325841</v>
      </c>
      <c r="J31" s="195">
        <f t="shared" ref="J31:J33" si="56">IFERROR(G31/F31,"-")</f>
        <v>296978.2</v>
      </c>
      <c r="K31" s="195">
        <f t="shared" si="0"/>
        <v>742445.5</v>
      </c>
      <c r="L31" s="195">
        <f>IFERROR(F31/E30,"-")</f>
        <v>5.6179775280898875E-2</v>
      </c>
      <c r="M31" s="194">
        <f>IFERROR(H31/E30,"-")</f>
        <v>2.247191011235955E-2</v>
      </c>
      <c r="N31" s="426"/>
      <c r="O31" s="52">
        <v>14</v>
      </c>
      <c r="P31" s="195">
        <v>3467210</v>
      </c>
      <c r="Q31" s="195">
        <v>4</v>
      </c>
      <c r="R31" s="195">
        <f>IFERROR(P31/N30,"-")</f>
        <v>3958.0022831050228</v>
      </c>
      <c r="S31" s="195">
        <f t="shared" ref="S31:S33" si="57">IFERROR(P31/O31,"-")</f>
        <v>247657.85714285713</v>
      </c>
      <c r="T31" s="195">
        <f t="shared" si="1"/>
        <v>866802.5</v>
      </c>
      <c r="U31" s="195">
        <f>IFERROR(O31/N30,"-")</f>
        <v>1.5981735159817351E-2</v>
      </c>
      <c r="V31" s="106">
        <f>IFERROR(Q31/N30,"-")</f>
        <v>4.5662100456621002E-3</v>
      </c>
      <c r="W31" s="426"/>
      <c r="X31" s="52">
        <v>0</v>
      </c>
      <c r="Y31" s="195">
        <v>0</v>
      </c>
      <c r="Z31" s="195">
        <v>0</v>
      </c>
      <c r="AA31" s="195">
        <f>IFERROR(Y31/W30,"-")</f>
        <v>0</v>
      </c>
      <c r="AB31" s="195" t="str">
        <f t="shared" ref="AB31:AB33" si="58">IFERROR(Y31/X31,"-")</f>
        <v>-</v>
      </c>
      <c r="AC31" s="195" t="str">
        <f t="shared" si="2"/>
        <v>-</v>
      </c>
      <c r="AD31" s="195">
        <f>IFERROR(X31/W30,"-")</f>
        <v>0</v>
      </c>
      <c r="AE31" s="106">
        <f>IFERROR(Z31/W30,"-")</f>
        <v>0</v>
      </c>
      <c r="AF31" s="426"/>
      <c r="AG31" s="52">
        <v>0</v>
      </c>
      <c r="AH31" s="195">
        <v>0</v>
      </c>
      <c r="AI31" s="195">
        <v>0</v>
      </c>
      <c r="AJ31" s="195">
        <f>IFERROR(AH31/AF30,"-")</f>
        <v>0</v>
      </c>
      <c r="AK31" s="195" t="str">
        <f t="shared" ref="AK31:AK33" si="59">IFERROR(AH31/AG31,"-")</f>
        <v>-</v>
      </c>
      <c r="AL31" s="195" t="str">
        <f t="shared" si="3"/>
        <v>-</v>
      </c>
      <c r="AM31" s="195">
        <f>IFERROR(AG31/AF30,"-")</f>
        <v>0</v>
      </c>
      <c r="AN31" s="106">
        <f>IFERROR(AI31/AF30,"-")</f>
        <v>0</v>
      </c>
      <c r="AO31" s="429"/>
      <c r="AP31" s="52">
        <v>0</v>
      </c>
      <c r="AQ31" s="195">
        <v>0</v>
      </c>
      <c r="AR31" s="195">
        <v>0</v>
      </c>
      <c r="AS31" s="195">
        <f>IFERROR(AQ31/AO30,"-")</f>
        <v>0</v>
      </c>
      <c r="AT31" s="195" t="str">
        <f t="shared" ref="AT31:AT33" si="60">IFERROR(AQ31/AP31,"-")</f>
        <v>-</v>
      </c>
      <c r="AU31" s="195" t="str">
        <f t="shared" si="4"/>
        <v>-</v>
      </c>
      <c r="AV31" s="195">
        <f>IFERROR(AP31/AO30,"-")</f>
        <v>0</v>
      </c>
      <c r="AW31" s="194">
        <f>IFERROR(AR31/AO30,"-")</f>
        <v>0</v>
      </c>
      <c r="AX31" s="426"/>
      <c r="AY31" s="52">
        <v>12</v>
      </c>
      <c r="AZ31" s="195">
        <v>2985496</v>
      </c>
      <c r="BA31" s="195">
        <v>3</v>
      </c>
      <c r="BB31" s="195">
        <f>IFERROR(AZ31/AX30,"-")</f>
        <v>6420.4215053763437</v>
      </c>
      <c r="BC31" s="195">
        <f t="shared" ref="BC31:BC33" si="61">IFERROR(AZ31/AY31,"-")</f>
        <v>248791.33333333334</v>
      </c>
      <c r="BD31" s="195">
        <f t="shared" si="5"/>
        <v>995165.33333333337</v>
      </c>
      <c r="BE31" s="195">
        <f>IFERROR(AY31/AX30,"-")</f>
        <v>2.5806451612903226E-2</v>
      </c>
      <c r="BF31" s="106">
        <f>IFERROR(BA31/AX30,"-")</f>
        <v>6.4516129032258064E-3</v>
      </c>
      <c r="BG31" s="429"/>
      <c r="BH31" s="52">
        <v>14</v>
      </c>
      <c r="BI31" s="195">
        <v>3467210</v>
      </c>
      <c r="BJ31" s="195">
        <v>4</v>
      </c>
      <c r="BK31" s="195">
        <f>IFERROR(BI31/BG30,"-")</f>
        <v>48833.943661971833</v>
      </c>
      <c r="BL31" s="195">
        <f t="shared" ref="BL31:BL33" si="62">IFERROR(BI31/BH31,"-")</f>
        <v>247657.85714285713</v>
      </c>
      <c r="BM31" s="195">
        <f t="shared" si="6"/>
        <v>866802.5</v>
      </c>
      <c r="BN31" s="195">
        <f>IFERROR(BH31/BG30,"-")</f>
        <v>0.19718309859154928</v>
      </c>
      <c r="BO31" s="194">
        <f>IFERROR(BJ31/BG30,"-")</f>
        <v>5.6338028169014086E-2</v>
      </c>
      <c r="BP31" s="426"/>
      <c r="BQ31" s="52">
        <v>0</v>
      </c>
      <c r="BR31" s="195">
        <v>0</v>
      </c>
      <c r="BS31" s="195">
        <v>0</v>
      </c>
      <c r="BT31" s="195">
        <f>IFERROR(BR31/BP30,"-")</f>
        <v>0</v>
      </c>
      <c r="BU31" s="195" t="str">
        <f t="shared" ref="BU31:BU33" si="63">IFERROR(BR31/BQ31,"-")</f>
        <v>-</v>
      </c>
      <c r="BV31" s="195" t="str">
        <f t="shared" si="7"/>
        <v>-</v>
      </c>
      <c r="BW31" s="195">
        <f>IFERROR(BQ31/BP30,"-")</f>
        <v>0</v>
      </c>
      <c r="BX31" s="106">
        <f>IFERROR(BS31/BP30,"-")</f>
        <v>0</v>
      </c>
      <c r="BY31" s="140"/>
      <c r="BZ31" s="59"/>
    </row>
    <row r="32" spans="2:78" s="8" customFormat="1" ht="13.5" customHeight="1">
      <c r="B32" s="404"/>
      <c r="C32" s="407"/>
      <c r="D32" s="280" t="s">
        <v>254</v>
      </c>
      <c r="E32" s="431"/>
      <c r="F32" s="98">
        <v>0</v>
      </c>
      <c r="G32" s="98">
        <v>0</v>
      </c>
      <c r="H32" s="98">
        <v>0</v>
      </c>
      <c r="I32" s="98">
        <f>IFERROR(G32/E30,"-")</f>
        <v>0</v>
      </c>
      <c r="J32" s="98" t="str">
        <f t="shared" si="56"/>
        <v>-</v>
      </c>
      <c r="K32" s="98" t="str">
        <f t="shared" si="0"/>
        <v>-</v>
      </c>
      <c r="L32" s="98">
        <f>IFERROR(F32/E30,"-")</f>
        <v>0</v>
      </c>
      <c r="M32" s="197">
        <f>IFERROR(H32/E30,"-")</f>
        <v>0</v>
      </c>
      <c r="N32" s="426"/>
      <c r="O32" s="98">
        <v>0</v>
      </c>
      <c r="P32" s="98">
        <v>0</v>
      </c>
      <c r="Q32" s="98">
        <v>0</v>
      </c>
      <c r="R32" s="98">
        <f>IFERROR(P32/N30,"-")</f>
        <v>0</v>
      </c>
      <c r="S32" s="98" t="str">
        <f t="shared" si="57"/>
        <v>-</v>
      </c>
      <c r="T32" s="98" t="str">
        <f t="shared" si="1"/>
        <v>-</v>
      </c>
      <c r="U32" s="98">
        <f>IFERROR(O32/N30,"-")</f>
        <v>0</v>
      </c>
      <c r="V32" s="26">
        <f>IFERROR(Q32/N30,"-")</f>
        <v>0</v>
      </c>
      <c r="W32" s="426"/>
      <c r="X32" s="98">
        <v>0</v>
      </c>
      <c r="Y32" s="98">
        <v>0</v>
      </c>
      <c r="Z32" s="98">
        <v>0</v>
      </c>
      <c r="AA32" s="98">
        <f>IFERROR(Y32/W30,"-")</f>
        <v>0</v>
      </c>
      <c r="AB32" s="98" t="str">
        <f t="shared" si="58"/>
        <v>-</v>
      </c>
      <c r="AC32" s="98" t="str">
        <f t="shared" si="2"/>
        <v>-</v>
      </c>
      <c r="AD32" s="98">
        <f>IFERROR(X32/W30,"-")</f>
        <v>0</v>
      </c>
      <c r="AE32" s="26">
        <f>IFERROR(Z32/W30,"-")</f>
        <v>0</v>
      </c>
      <c r="AF32" s="426"/>
      <c r="AG32" s="98">
        <v>0</v>
      </c>
      <c r="AH32" s="98">
        <v>0</v>
      </c>
      <c r="AI32" s="98">
        <v>0</v>
      </c>
      <c r="AJ32" s="98">
        <f>IFERROR(AH32/AF30,"-")</f>
        <v>0</v>
      </c>
      <c r="AK32" s="98" t="str">
        <f t="shared" si="59"/>
        <v>-</v>
      </c>
      <c r="AL32" s="98" t="str">
        <f t="shared" si="3"/>
        <v>-</v>
      </c>
      <c r="AM32" s="98">
        <f>IFERROR(AG32/AF30,"-")</f>
        <v>0</v>
      </c>
      <c r="AN32" s="26">
        <f>IFERROR(AI32/AF30,"-")</f>
        <v>0</v>
      </c>
      <c r="AO32" s="429"/>
      <c r="AP32" s="98">
        <v>0</v>
      </c>
      <c r="AQ32" s="98">
        <v>0</v>
      </c>
      <c r="AR32" s="98">
        <v>0</v>
      </c>
      <c r="AS32" s="98">
        <f>IFERROR(AQ32/AO30,"-")</f>
        <v>0</v>
      </c>
      <c r="AT32" s="98" t="str">
        <f t="shared" si="60"/>
        <v>-</v>
      </c>
      <c r="AU32" s="98" t="str">
        <f t="shared" si="4"/>
        <v>-</v>
      </c>
      <c r="AV32" s="98">
        <f>IFERROR(AP32/AO30,"-")</f>
        <v>0</v>
      </c>
      <c r="AW32" s="197">
        <f>IFERROR(AR32/AO30,"-")</f>
        <v>0</v>
      </c>
      <c r="AX32" s="426"/>
      <c r="AY32" s="98">
        <v>0</v>
      </c>
      <c r="AZ32" s="98">
        <v>0</v>
      </c>
      <c r="BA32" s="98">
        <v>0</v>
      </c>
      <c r="BB32" s="98">
        <f>IFERROR(AZ32/AX30,"-")</f>
        <v>0</v>
      </c>
      <c r="BC32" s="98" t="str">
        <f t="shared" si="61"/>
        <v>-</v>
      </c>
      <c r="BD32" s="98" t="str">
        <f t="shared" si="5"/>
        <v>-</v>
      </c>
      <c r="BE32" s="98">
        <f>IFERROR(AY32/AX30,"-")</f>
        <v>0</v>
      </c>
      <c r="BF32" s="26">
        <f>IFERROR(BA32/AX30,"-")</f>
        <v>0</v>
      </c>
      <c r="BG32" s="429"/>
      <c r="BH32" s="98">
        <v>0</v>
      </c>
      <c r="BI32" s="98">
        <v>0</v>
      </c>
      <c r="BJ32" s="98">
        <v>0</v>
      </c>
      <c r="BK32" s="98">
        <f>IFERROR(BI32/BG30,"-")</f>
        <v>0</v>
      </c>
      <c r="BL32" s="98" t="str">
        <f t="shared" si="62"/>
        <v>-</v>
      </c>
      <c r="BM32" s="98" t="str">
        <f t="shared" si="6"/>
        <v>-</v>
      </c>
      <c r="BN32" s="98">
        <f>IFERROR(BH32/BG30,"-")</f>
        <v>0</v>
      </c>
      <c r="BO32" s="197">
        <f>IFERROR(BJ32/BG30,"-")</f>
        <v>0</v>
      </c>
      <c r="BP32" s="426"/>
      <c r="BQ32" s="98">
        <v>0</v>
      </c>
      <c r="BR32" s="98">
        <v>0</v>
      </c>
      <c r="BS32" s="98">
        <v>0</v>
      </c>
      <c r="BT32" s="98">
        <f>IFERROR(BR32/BP30,"-")</f>
        <v>0</v>
      </c>
      <c r="BU32" s="98" t="str">
        <f t="shared" si="63"/>
        <v>-</v>
      </c>
      <c r="BV32" s="98" t="str">
        <f t="shared" si="7"/>
        <v>-</v>
      </c>
      <c r="BW32" s="98">
        <f>IFERROR(BQ32/BP30,"-")</f>
        <v>0</v>
      </c>
      <c r="BX32" s="26">
        <f>IFERROR(BS32/BP30,"-")</f>
        <v>0</v>
      </c>
      <c r="BY32" s="140"/>
      <c r="BZ32" s="59"/>
    </row>
    <row r="33" spans="2:78" s="8" customFormat="1" ht="13.5" customHeight="1">
      <c r="B33" s="405"/>
      <c r="C33" s="408"/>
      <c r="D33" s="281" t="s">
        <v>64</v>
      </c>
      <c r="E33" s="432"/>
      <c r="F33" s="99">
        <v>331</v>
      </c>
      <c r="G33" s="99">
        <f>SUM(G30:G32)</f>
        <v>33326920</v>
      </c>
      <c r="H33" s="99">
        <v>33</v>
      </c>
      <c r="I33" s="99">
        <f>IFERROR(G33/E30,"-")</f>
        <v>374459.7752808989</v>
      </c>
      <c r="J33" s="99">
        <f t="shared" si="56"/>
        <v>100685.55891238671</v>
      </c>
      <c r="K33" s="99">
        <f t="shared" si="0"/>
        <v>1009906.6666666666</v>
      </c>
      <c r="L33" s="99">
        <f>IFERROR(F33/E30,"-")</f>
        <v>3.7191011235955056</v>
      </c>
      <c r="M33" s="198">
        <f>IFERROR(H33/E30,"-")</f>
        <v>0.3707865168539326</v>
      </c>
      <c r="N33" s="427"/>
      <c r="O33" s="99">
        <v>1571</v>
      </c>
      <c r="P33" s="99">
        <f>SUM(P30:P32)</f>
        <v>135509866</v>
      </c>
      <c r="Q33" s="99">
        <v>159</v>
      </c>
      <c r="R33" s="99">
        <f>IFERROR(P33/N30,"-")</f>
        <v>154691.62785388128</v>
      </c>
      <c r="S33" s="99">
        <f t="shared" si="57"/>
        <v>86257.07574793126</v>
      </c>
      <c r="T33" s="99">
        <f t="shared" si="1"/>
        <v>852263.3081761006</v>
      </c>
      <c r="U33" s="99">
        <f>IFERROR(O33/N30,"-")</f>
        <v>1.79337899543379</v>
      </c>
      <c r="V33" s="87">
        <f>IFERROR(Q33/N30,"-")</f>
        <v>0.1815068493150685</v>
      </c>
      <c r="W33" s="427"/>
      <c r="X33" s="99">
        <v>45</v>
      </c>
      <c r="Y33" s="99">
        <f>SUM(Y30:Y32)</f>
        <v>3585621</v>
      </c>
      <c r="Z33" s="99">
        <v>4</v>
      </c>
      <c r="AA33" s="99">
        <f>IFERROR(Y33/W30,"-")</f>
        <v>89640.524999999994</v>
      </c>
      <c r="AB33" s="99">
        <f t="shared" si="58"/>
        <v>79680.46666666666</v>
      </c>
      <c r="AC33" s="99">
        <f t="shared" si="2"/>
        <v>896405.25</v>
      </c>
      <c r="AD33" s="99">
        <f>IFERROR(X33/W30,"-")</f>
        <v>1.125</v>
      </c>
      <c r="AE33" s="87">
        <f>IFERROR(Z33/W30,"-")</f>
        <v>0.1</v>
      </c>
      <c r="AF33" s="427"/>
      <c r="AG33" s="99">
        <v>16</v>
      </c>
      <c r="AH33" s="99">
        <f>SUM(AH30:AH32)</f>
        <v>651360</v>
      </c>
      <c r="AI33" s="99">
        <v>2</v>
      </c>
      <c r="AJ33" s="99">
        <f>IFERROR(AH33/AF30,"-")</f>
        <v>7847.7108433734938</v>
      </c>
      <c r="AK33" s="99">
        <f t="shared" si="59"/>
        <v>40710</v>
      </c>
      <c r="AL33" s="99">
        <f t="shared" si="3"/>
        <v>325680</v>
      </c>
      <c r="AM33" s="99">
        <f>IFERROR(AG33/AF30,"-")</f>
        <v>0.19277108433734941</v>
      </c>
      <c r="AN33" s="87">
        <f>IFERROR(AI33/AF30,"-")</f>
        <v>2.4096385542168676E-2</v>
      </c>
      <c r="AO33" s="430"/>
      <c r="AP33" s="99">
        <v>663</v>
      </c>
      <c r="AQ33" s="99">
        <f>SUM(AQ30:AQ32)</f>
        <v>52091542</v>
      </c>
      <c r="AR33" s="99">
        <v>65</v>
      </c>
      <c r="AS33" s="99">
        <f>IFERROR(AQ33/AO30,"-")</f>
        <v>187379.64748201438</v>
      </c>
      <c r="AT33" s="99">
        <f t="shared" si="60"/>
        <v>78569.44494720966</v>
      </c>
      <c r="AU33" s="99">
        <f t="shared" si="4"/>
        <v>801408.33846153843</v>
      </c>
      <c r="AV33" s="99">
        <f>IFERROR(AP33/AO30,"-")</f>
        <v>2.3848920863309351</v>
      </c>
      <c r="AW33" s="198">
        <f>IFERROR(AR33/AO30,"-")</f>
        <v>0.23381294964028776</v>
      </c>
      <c r="AX33" s="427"/>
      <c r="AY33" s="99">
        <v>740</v>
      </c>
      <c r="AZ33" s="99">
        <f>SUM(AZ30:AZ32)</f>
        <v>62772635</v>
      </c>
      <c r="BA33" s="99">
        <v>78</v>
      </c>
      <c r="BB33" s="99">
        <f>IFERROR(AZ33/AX30,"-")</f>
        <v>134994.91397849462</v>
      </c>
      <c r="BC33" s="99">
        <f t="shared" si="61"/>
        <v>84827.885135135133</v>
      </c>
      <c r="BD33" s="99">
        <f t="shared" si="5"/>
        <v>804777.37179487175</v>
      </c>
      <c r="BE33" s="99">
        <f>IFERROR(AY33/AX30,"-")</f>
        <v>1.5913978494623655</v>
      </c>
      <c r="BF33" s="87">
        <f>IFERROR(BA33/AX30,"-")</f>
        <v>0.16774193548387098</v>
      </c>
      <c r="BG33" s="430"/>
      <c r="BH33" s="99">
        <v>714</v>
      </c>
      <c r="BI33" s="99">
        <f>SUM(BI30:BI32)</f>
        <v>95340043</v>
      </c>
      <c r="BJ33" s="99">
        <v>71</v>
      </c>
      <c r="BK33" s="99">
        <f>IFERROR(BI33/BG30,"-")</f>
        <v>1342817.5070422536</v>
      </c>
      <c r="BL33" s="99">
        <f t="shared" si="62"/>
        <v>133529.47198879553</v>
      </c>
      <c r="BM33" s="99">
        <f t="shared" si="6"/>
        <v>1342817.5070422536</v>
      </c>
      <c r="BN33" s="99">
        <f>IFERROR(BH33/BG30,"-")</f>
        <v>10.056338028169014</v>
      </c>
      <c r="BO33" s="198">
        <f>IFERROR(BJ33/BG30,"-")</f>
        <v>1</v>
      </c>
      <c r="BP33" s="427"/>
      <c r="BQ33" s="99">
        <v>336</v>
      </c>
      <c r="BR33" s="99">
        <f>SUM(BR30:BR32)</f>
        <v>20987463</v>
      </c>
      <c r="BS33" s="99">
        <v>35</v>
      </c>
      <c r="BT33" s="99">
        <f>IFERROR(BR33/BP30,"-")</f>
        <v>40594.705996131524</v>
      </c>
      <c r="BU33" s="99">
        <f t="shared" si="63"/>
        <v>62462.6875</v>
      </c>
      <c r="BV33" s="99">
        <f t="shared" si="7"/>
        <v>599641.80000000005</v>
      </c>
      <c r="BW33" s="99">
        <f>IFERROR(BQ33/BP30,"-")</f>
        <v>0.6499032882011605</v>
      </c>
      <c r="BX33" s="87">
        <f>IFERROR(BS33/BP30,"-")</f>
        <v>6.7698259187620888E-2</v>
      </c>
      <c r="BY33" s="140"/>
      <c r="BZ33" s="59"/>
    </row>
    <row r="34" spans="2:78" s="8" customFormat="1" ht="13.5" customHeight="1">
      <c r="B34" s="403">
        <v>8</v>
      </c>
      <c r="C34" s="406" t="s">
        <v>50</v>
      </c>
      <c r="D34" s="282" t="s">
        <v>252</v>
      </c>
      <c r="E34" s="425">
        <f>市区町村別_フレイル区分別該当人数･割合!E12</f>
        <v>66</v>
      </c>
      <c r="F34" s="215">
        <v>309</v>
      </c>
      <c r="G34" s="51">
        <v>37893827</v>
      </c>
      <c r="H34" s="51">
        <v>29</v>
      </c>
      <c r="I34" s="51">
        <f>IFERROR(G34/E34,"-")</f>
        <v>574148.89393939392</v>
      </c>
      <c r="J34" s="51">
        <f>IFERROR(G34/F34,"-")</f>
        <v>122633.74433656958</v>
      </c>
      <c r="K34" s="51">
        <f t="shared" ref="K34:K61" si="64">IFERROR(G34/H34,"-")</f>
        <v>1306683.6896551724</v>
      </c>
      <c r="L34" s="51">
        <f>IFERROR(F34/E34,"-")</f>
        <v>4.6818181818181817</v>
      </c>
      <c r="M34" s="193">
        <f>IFERROR(H34/E34,"-")</f>
        <v>0.43939393939393939</v>
      </c>
      <c r="N34" s="425">
        <f>市区町村別_フレイル区分別該当人数･割合!G12</f>
        <v>682</v>
      </c>
      <c r="O34" s="215">
        <v>1378</v>
      </c>
      <c r="P34" s="51">
        <v>115670347</v>
      </c>
      <c r="Q34" s="51">
        <v>133</v>
      </c>
      <c r="R34" s="51">
        <f>IFERROR(P34/N34,"-")</f>
        <v>169604.61436950148</v>
      </c>
      <c r="S34" s="51">
        <f>IFERROR(P34/O34,"-")</f>
        <v>83940.74528301887</v>
      </c>
      <c r="T34" s="51">
        <f t="shared" ref="T34:T61" si="65">IFERROR(P34/Q34,"-")</f>
        <v>869701.85714285716</v>
      </c>
      <c r="U34" s="51">
        <f>IFERROR(O34/N34,"-")</f>
        <v>2.0205278592375366</v>
      </c>
      <c r="V34" s="24">
        <f>IFERROR(Q34/N34,"-")</f>
        <v>0.19501466275659823</v>
      </c>
      <c r="W34" s="425">
        <f>市区町村別_フレイル区分別該当人数･割合!I12</f>
        <v>28</v>
      </c>
      <c r="X34" s="215">
        <v>12</v>
      </c>
      <c r="Y34" s="51">
        <v>746037</v>
      </c>
      <c r="Z34" s="51">
        <v>1</v>
      </c>
      <c r="AA34" s="51">
        <f>IFERROR(Y34/W34,"-")</f>
        <v>26644.178571428572</v>
      </c>
      <c r="AB34" s="51">
        <f>IFERROR(Y34/X34,"-")</f>
        <v>62169.75</v>
      </c>
      <c r="AC34" s="51">
        <f t="shared" ref="AC34:AC61" si="66">IFERROR(Y34/Z34,"-")</f>
        <v>746037</v>
      </c>
      <c r="AD34" s="51">
        <f>IFERROR(X34/W34,"-")</f>
        <v>0.42857142857142855</v>
      </c>
      <c r="AE34" s="24">
        <f>IFERROR(Z34/W34,"-")</f>
        <v>3.5714285714285712E-2</v>
      </c>
      <c r="AF34" s="425">
        <f>市区町村別_フレイル区分別該当人数･割合!K12</f>
        <v>66</v>
      </c>
      <c r="AG34" s="215">
        <v>53</v>
      </c>
      <c r="AH34" s="51">
        <v>2809691</v>
      </c>
      <c r="AI34" s="51">
        <v>6</v>
      </c>
      <c r="AJ34" s="51">
        <f>IFERROR(AH34/AF34,"-")</f>
        <v>42571.07575757576</v>
      </c>
      <c r="AK34" s="51">
        <f>IFERROR(AH34/AG34,"-")</f>
        <v>53013.037735849059</v>
      </c>
      <c r="AL34" s="51">
        <f t="shared" ref="AL34:AL61" si="67">IFERROR(AH34/AI34,"-")</f>
        <v>468281.83333333331</v>
      </c>
      <c r="AM34" s="51">
        <f>IFERROR(AG34/AF34,"-")</f>
        <v>0.80303030303030298</v>
      </c>
      <c r="AN34" s="24">
        <f>IFERROR(AI34/AF34,"-")</f>
        <v>9.0909090909090912E-2</v>
      </c>
      <c r="AO34" s="428">
        <f>市区町村別_フレイル区分別該当人数･割合!M12</f>
        <v>215</v>
      </c>
      <c r="AP34" s="215">
        <v>630</v>
      </c>
      <c r="AQ34" s="51">
        <v>59580505</v>
      </c>
      <c r="AR34" s="51">
        <v>60</v>
      </c>
      <c r="AS34" s="51">
        <f>IFERROR(AQ34/AO34,"-")</f>
        <v>277118.62790697673</v>
      </c>
      <c r="AT34" s="51">
        <f>IFERROR(AQ34/AP34,"-")</f>
        <v>94572.230158730163</v>
      </c>
      <c r="AU34" s="51">
        <f t="shared" ref="AU34:AU61" si="68">IFERROR(AQ34/AR34,"-")</f>
        <v>993008.41666666663</v>
      </c>
      <c r="AV34" s="51">
        <f>IFERROR(AP34/AO34,"-")</f>
        <v>2.9302325581395348</v>
      </c>
      <c r="AW34" s="193">
        <f>IFERROR(AR34/AO34,"-")</f>
        <v>0.27906976744186046</v>
      </c>
      <c r="AX34" s="425">
        <f>市区町村別_フレイル区分別該当人数･割合!O12</f>
        <v>368</v>
      </c>
      <c r="AY34" s="215">
        <v>626</v>
      </c>
      <c r="AZ34" s="51">
        <v>44543396</v>
      </c>
      <c r="BA34" s="51">
        <v>61</v>
      </c>
      <c r="BB34" s="51">
        <f>IFERROR(AZ34/AX34,"-")</f>
        <v>121041.83695652174</v>
      </c>
      <c r="BC34" s="51">
        <f>IFERROR(AZ34/AY34,"-")</f>
        <v>71155.584664536742</v>
      </c>
      <c r="BD34" s="51">
        <f t="shared" ref="BD34:BD61" si="69">IFERROR(AZ34/BA34,"-")</f>
        <v>730219.60655737703</v>
      </c>
      <c r="BE34" s="51">
        <f>IFERROR(AY34/AX34,"-")</f>
        <v>1.701086956521739</v>
      </c>
      <c r="BF34" s="24">
        <f>IFERROR(BA34/AX34,"-")</f>
        <v>0.16576086956521738</v>
      </c>
      <c r="BG34" s="428">
        <f>市区町村別_フレイル区分別該当人数･割合!Q12</f>
        <v>59</v>
      </c>
      <c r="BH34" s="215">
        <v>651</v>
      </c>
      <c r="BI34" s="51">
        <v>83281532</v>
      </c>
      <c r="BJ34" s="51">
        <v>59</v>
      </c>
      <c r="BK34" s="51">
        <f>IFERROR(BI34/BG34,"-")</f>
        <v>1411551.3898305085</v>
      </c>
      <c r="BL34" s="51">
        <f>IFERROR(BI34/BH34,"-")</f>
        <v>127928.62058371736</v>
      </c>
      <c r="BM34" s="51">
        <f t="shared" ref="BM34:BM61" si="70">IFERROR(BI34/BJ34,"-")</f>
        <v>1411551.3898305085</v>
      </c>
      <c r="BN34" s="51">
        <f>IFERROR(BH34/BG34,"-")</f>
        <v>11.033898305084746</v>
      </c>
      <c r="BO34" s="193">
        <f>IFERROR(BJ34/BG34,"-")</f>
        <v>1</v>
      </c>
      <c r="BP34" s="425">
        <f>市区町村別_フレイル区分別該当人数･割合!S12</f>
        <v>372</v>
      </c>
      <c r="BQ34" s="215">
        <v>201</v>
      </c>
      <c r="BR34" s="51">
        <v>12106506</v>
      </c>
      <c r="BS34" s="51">
        <v>22</v>
      </c>
      <c r="BT34" s="51">
        <f>IFERROR(BR34/BP34,"-")</f>
        <v>32544.370967741936</v>
      </c>
      <c r="BU34" s="51">
        <f>IFERROR(BR34/BQ34,"-")</f>
        <v>60231.373134328358</v>
      </c>
      <c r="BV34" s="51">
        <f t="shared" ref="BV34:BV61" si="71">IFERROR(BR34/BS34,"-")</f>
        <v>550295.72727272729</v>
      </c>
      <c r="BW34" s="51">
        <f>IFERROR(BQ34/BP34,"-")</f>
        <v>0.54032258064516125</v>
      </c>
      <c r="BX34" s="24">
        <f>IFERROR(BS34/BP34,"-")</f>
        <v>5.9139784946236562E-2</v>
      </c>
      <c r="BY34" s="140"/>
      <c r="BZ34" s="59"/>
    </row>
    <row r="35" spans="2:78" s="8" customFormat="1" ht="13.5" customHeight="1">
      <c r="B35" s="404"/>
      <c r="C35" s="407"/>
      <c r="D35" s="283" t="s">
        <v>253</v>
      </c>
      <c r="E35" s="431"/>
      <c r="F35" s="52">
        <v>4</v>
      </c>
      <c r="G35" s="195">
        <v>1303094</v>
      </c>
      <c r="H35" s="195">
        <v>1</v>
      </c>
      <c r="I35" s="195">
        <f>IFERROR(G35/E34,"-")</f>
        <v>19743.848484848484</v>
      </c>
      <c r="J35" s="195">
        <f t="shared" ref="J35:J37" si="72">IFERROR(G35/F35,"-")</f>
        <v>325773.5</v>
      </c>
      <c r="K35" s="195">
        <f t="shared" si="64"/>
        <v>1303094</v>
      </c>
      <c r="L35" s="195">
        <f>IFERROR(F35/E34,"-")</f>
        <v>6.0606060606060608E-2</v>
      </c>
      <c r="M35" s="194">
        <f>IFERROR(H35/E34,"-")</f>
        <v>1.5151515151515152E-2</v>
      </c>
      <c r="N35" s="426"/>
      <c r="O35" s="52">
        <v>20</v>
      </c>
      <c r="P35" s="195">
        <v>5283073</v>
      </c>
      <c r="Q35" s="195">
        <v>4</v>
      </c>
      <c r="R35" s="195">
        <f>IFERROR(P35/N34,"-")</f>
        <v>7746.4413489736071</v>
      </c>
      <c r="S35" s="195">
        <f t="shared" ref="S35:S37" si="73">IFERROR(P35/O35,"-")</f>
        <v>264153.65000000002</v>
      </c>
      <c r="T35" s="195">
        <f t="shared" si="65"/>
        <v>1320768.25</v>
      </c>
      <c r="U35" s="195">
        <f>IFERROR(O35/N34,"-")</f>
        <v>2.932551319648094E-2</v>
      </c>
      <c r="V35" s="106">
        <f>IFERROR(Q35/N34,"-")</f>
        <v>5.8651026392961877E-3</v>
      </c>
      <c r="W35" s="426"/>
      <c r="X35" s="52">
        <v>0</v>
      </c>
      <c r="Y35" s="195">
        <v>0</v>
      </c>
      <c r="Z35" s="195">
        <v>0</v>
      </c>
      <c r="AA35" s="195">
        <f>IFERROR(Y35/W34,"-")</f>
        <v>0</v>
      </c>
      <c r="AB35" s="195" t="str">
        <f t="shared" ref="AB35:AB37" si="74">IFERROR(Y35/X35,"-")</f>
        <v>-</v>
      </c>
      <c r="AC35" s="195" t="str">
        <f t="shared" si="66"/>
        <v>-</v>
      </c>
      <c r="AD35" s="195">
        <f>IFERROR(X35/W34,"-")</f>
        <v>0</v>
      </c>
      <c r="AE35" s="106">
        <f>IFERROR(Z35/W34,"-")</f>
        <v>0</v>
      </c>
      <c r="AF35" s="426"/>
      <c r="AG35" s="52">
        <v>0</v>
      </c>
      <c r="AH35" s="195">
        <v>0</v>
      </c>
      <c r="AI35" s="195">
        <v>0</v>
      </c>
      <c r="AJ35" s="195">
        <f>IFERROR(AH35/AF34,"-")</f>
        <v>0</v>
      </c>
      <c r="AK35" s="195" t="str">
        <f t="shared" ref="AK35:AK37" si="75">IFERROR(AH35/AG35,"-")</f>
        <v>-</v>
      </c>
      <c r="AL35" s="195" t="str">
        <f t="shared" si="67"/>
        <v>-</v>
      </c>
      <c r="AM35" s="195">
        <f>IFERROR(AG35/AF34,"-")</f>
        <v>0</v>
      </c>
      <c r="AN35" s="106">
        <f>IFERROR(AI35/AF34,"-")</f>
        <v>0</v>
      </c>
      <c r="AO35" s="429"/>
      <c r="AP35" s="52">
        <v>12</v>
      </c>
      <c r="AQ35" s="195">
        <v>3169743</v>
      </c>
      <c r="AR35" s="195">
        <v>3</v>
      </c>
      <c r="AS35" s="195">
        <f>IFERROR(AQ35/AO34,"-")</f>
        <v>14742.990697674419</v>
      </c>
      <c r="AT35" s="195">
        <f t="shared" ref="AT35:AT37" si="76">IFERROR(AQ35/AP35,"-")</f>
        <v>264145.25</v>
      </c>
      <c r="AU35" s="195">
        <f t="shared" si="68"/>
        <v>1056581</v>
      </c>
      <c r="AV35" s="195">
        <f>IFERROR(AP35/AO34,"-")</f>
        <v>5.5813953488372092E-2</v>
      </c>
      <c r="AW35" s="194">
        <f>IFERROR(AR35/AO34,"-")</f>
        <v>1.3953488372093023E-2</v>
      </c>
      <c r="AX35" s="426"/>
      <c r="AY35" s="52">
        <v>8</v>
      </c>
      <c r="AZ35" s="195">
        <v>2113330</v>
      </c>
      <c r="BA35" s="195">
        <v>1</v>
      </c>
      <c r="BB35" s="195">
        <f>IFERROR(AZ35/AX34,"-")</f>
        <v>5742.744565217391</v>
      </c>
      <c r="BC35" s="195">
        <f t="shared" ref="BC35:BC37" si="77">IFERROR(AZ35/AY35,"-")</f>
        <v>264166.25</v>
      </c>
      <c r="BD35" s="195">
        <f t="shared" si="69"/>
        <v>2113330</v>
      </c>
      <c r="BE35" s="195">
        <f>IFERROR(AY35/AX34,"-")</f>
        <v>2.1739130434782608E-2</v>
      </c>
      <c r="BF35" s="106">
        <f>IFERROR(BA35/AX34,"-")</f>
        <v>2.717391304347826E-3</v>
      </c>
      <c r="BG35" s="429"/>
      <c r="BH35" s="52">
        <v>20</v>
      </c>
      <c r="BI35" s="195">
        <v>5283073</v>
      </c>
      <c r="BJ35" s="195">
        <v>4</v>
      </c>
      <c r="BK35" s="195">
        <f>IFERROR(BI35/BG34,"-")</f>
        <v>89543.610169491527</v>
      </c>
      <c r="BL35" s="195">
        <f t="shared" ref="BL35:BL37" si="78">IFERROR(BI35/BH35,"-")</f>
        <v>264153.65000000002</v>
      </c>
      <c r="BM35" s="195">
        <f t="shared" si="70"/>
        <v>1320768.25</v>
      </c>
      <c r="BN35" s="195">
        <f>IFERROR(BH35/BG34,"-")</f>
        <v>0.33898305084745761</v>
      </c>
      <c r="BO35" s="194">
        <f>IFERROR(BJ35/BG34,"-")</f>
        <v>6.7796610169491525E-2</v>
      </c>
      <c r="BP35" s="426"/>
      <c r="BQ35" s="52">
        <v>1</v>
      </c>
      <c r="BR35" s="195">
        <v>175815</v>
      </c>
      <c r="BS35" s="195">
        <v>1</v>
      </c>
      <c r="BT35" s="195">
        <f>IFERROR(BR35/BP34,"-")</f>
        <v>472.62096774193549</v>
      </c>
      <c r="BU35" s="195">
        <f t="shared" ref="BU35:BU37" si="79">IFERROR(BR35/BQ35,"-")</f>
        <v>175815</v>
      </c>
      <c r="BV35" s="195">
        <f t="shared" si="71"/>
        <v>175815</v>
      </c>
      <c r="BW35" s="195">
        <f>IFERROR(BQ35/BP34,"-")</f>
        <v>2.6881720430107529E-3</v>
      </c>
      <c r="BX35" s="106">
        <f>IFERROR(BS35/BP34,"-")</f>
        <v>2.6881720430107529E-3</v>
      </c>
      <c r="BY35" s="140"/>
      <c r="BZ35" s="59"/>
    </row>
    <row r="36" spans="2:78" s="8" customFormat="1" ht="13.5" customHeight="1">
      <c r="B36" s="404"/>
      <c r="C36" s="407"/>
      <c r="D36" s="280" t="s">
        <v>254</v>
      </c>
      <c r="E36" s="431"/>
      <c r="F36" s="98">
        <v>0</v>
      </c>
      <c r="G36" s="98">
        <v>0</v>
      </c>
      <c r="H36" s="98">
        <v>0</v>
      </c>
      <c r="I36" s="98">
        <f>IFERROR(G36/E34,"-")</f>
        <v>0</v>
      </c>
      <c r="J36" s="98" t="str">
        <f t="shared" si="72"/>
        <v>-</v>
      </c>
      <c r="K36" s="98" t="str">
        <f t="shared" si="64"/>
        <v>-</v>
      </c>
      <c r="L36" s="98">
        <f>IFERROR(F36/E34,"-")</f>
        <v>0</v>
      </c>
      <c r="M36" s="197">
        <f>IFERROR(H36/E34,"-")</f>
        <v>0</v>
      </c>
      <c r="N36" s="426"/>
      <c r="O36" s="98">
        <v>0</v>
      </c>
      <c r="P36" s="98">
        <v>0</v>
      </c>
      <c r="Q36" s="98">
        <v>0</v>
      </c>
      <c r="R36" s="98">
        <f>IFERROR(P36/N34,"-")</f>
        <v>0</v>
      </c>
      <c r="S36" s="98" t="str">
        <f t="shared" si="73"/>
        <v>-</v>
      </c>
      <c r="T36" s="98" t="str">
        <f t="shared" si="65"/>
        <v>-</v>
      </c>
      <c r="U36" s="98">
        <f>IFERROR(O36/N34,"-")</f>
        <v>0</v>
      </c>
      <c r="V36" s="26">
        <f>IFERROR(Q36/N34,"-")</f>
        <v>0</v>
      </c>
      <c r="W36" s="426"/>
      <c r="X36" s="98">
        <v>0</v>
      </c>
      <c r="Y36" s="98">
        <v>0</v>
      </c>
      <c r="Z36" s="98">
        <v>0</v>
      </c>
      <c r="AA36" s="98">
        <f>IFERROR(Y36/W34,"-")</f>
        <v>0</v>
      </c>
      <c r="AB36" s="98" t="str">
        <f t="shared" si="74"/>
        <v>-</v>
      </c>
      <c r="AC36" s="98" t="str">
        <f t="shared" si="66"/>
        <v>-</v>
      </c>
      <c r="AD36" s="98">
        <f>IFERROR(X36/W34,"-")</f>
        <v>0</v>
      </c>
      <c r="AE36" s="26">
        <f>IFERROR(Z36/W34,"-")</f>
        <v>0</v>
      </c>
      <c r="AF36" s="426"/>
      <c r="AG36" s="98">
        <v>0</v>
      </c>
      <c r="AH36" s="98">
        <v>0</v>
      </c>
      <c r="AI36" s="98">
        <v>0</v>
      </c>
      <c r="AJ36" s="98">
        <f>IFERROR(AH36/AF34,"-")</f>
        <v>0</v>
      </c>
      <c r="AK36" s="98" t="str">
        <f t="shared" si="75"/>
        <v>-</v>
      </c>
      <c r="AL36" s="98" t="str">
        <f t="shared" si="67"/>
        <v>-</v>
      </c>
      <c r="AM36" s="98">
        <f>IFERROR(AG36/AF34,"-")</f>
        <v>0</v>
      </c>
      <c r="AN36" s="26">
        <f>IFERROR(AI36/AF34,"-")</f>
        <v>0</v>
      </c>
      <c r="AO36" s="429"/>
      <c r="AP36" s="98">
        <v>0</v>
      </c>
      <c r="AQ36" s="98">
        <v>0</v>
      </c>
      <c r="AR36" s="98">
        <v>0</v>
      </c>
      <c r="AS36" s="98">
        <f>IFERROR(AQ36/AO34,"-")</f>
        <v>0</v>
      </c>
      <c r="AT36" s="98" t="str">
        <f t="shared" si="76"/>
        <v>-</v>
      </c>
      <c r="AU36" s="98" t="str">
        <f t="shared" si="68"/>
        <v>-</v>
      </c>
      <c r="AV36" s="98">
        <f>IFERROR(AP36/AO34,"-")</f>
        <v>0</v>
      </c>
      <c r="AW36" s="197">
        <f>IFERROR(AR36/AO34,"-")</f>
        <v>0</v>
      </c>
      <c r="AX36" s="426"/>
      <c r="AY36" s="98">
        <v>0</v>
      </c>
      <c r="AZ36" s="98">
        <v>0</v>
      </c>
      <c r="BA36" s="98">
        <v>0</v>
      </c>
      <c r="BB36" s="98">
        <f>IFERROR(AZ36/AX34,"-")</f>
        <v>0</v>
      </c>
      <c r="BC36" s="98" t="str">
        <f t="shared" si="77"/>
        <v>-</v>
      </c>
      <c r="BD36" s="98" t="str">
        <f t="shared" si="69"/>
        <v>-</v>
      </c>
      <c r="BE36" s="98">
        <f>IFERROR(AY36/AX34,"-")</f>
        <v>0</v>
      </c>
      <c r="BF36" s="26">
        <f>IFERROR(BA36/AX34,"-")</f>
        <v>0</v>
      </c>
      <c r="BG36" s="429"/>
      <c r="BH36" s="98">
        <v>0</v>
      </c>
      <c r="BI36" s="98">
        <v>0</v>
      </c>
      <c r="BJ36" s="98">
        <v>0</v>
      </c>
      <c r="BK36" s="98">
        <f>IFERROR(BI36/BG34,"-")</f>
        <v>0</v>
      </c>
      <c r="BL36" s="98" t="str">
        <f t="shared" si="78"/>
        <v>-</v>
      </c>
      <c r="BM36" s="98" t="str">
        <f t="shared" si="70"/>
        <v>-</v>
      </c>
      <c r="BN36" s="98">
        <f>IFERROR(BH36/BG34,"-")</f>
        <v>0</v>
      </c>
      <c r="BO36" s="197">
        <f>IFERROR(BJ36/BG34,"-")</f>
        <v>0</v>
      </c>
      <c r="BP36" s="426"/>
      <c r="BQ36" s="98">
        <v>0</v>
      </c>
      <c r="BR36" s="98">
        <v>0</v>
      </c>
      <c r="BS36" s="98">
        <v>0</v>
      </c>
      <c r="BT36" s="98">
        <f>IFERROR(BR36/BP34,"-")</f>
        <v>0</v>
      </c>
      <c r="BU36" s="98" t="str">
        <f t="shared" si="79"/>
        <v>-</v>
      </c>
      <c r="BV36" s="98" t="str">
        <f t="shared" si="71"/>
        <v>-</v>
      </c>
      <c r="BW36" s="98">
        <f>IFERROR(BQ36/BP34,"-")</f>
        <v>0</v>
      </c>
      <c r="BX36" s="26">
        <f>IFERROR(BS36/BP34,"-")</f>
        <v>0</v>
      </c>
      <c r="BY36" s="140"/>
      <c r="BZ36" s="59"/>
    </row>
    <row r="37" spans="2:78" s="8" customFormat="1" ht="13.5" customHeight="1">
      <c r="B37" s="405"/>
      <c r="C37" s="408"/>
      <c r="D37" s="281" t="s">
        <v>64</v>
      </c>
      <c r="E37" s="432"/>
      <c r="F37" s="99">
        <v>309</v>
      </c>
      <c r="G37" s="99">
        <f>SUM(G34:G36)</f>
        <v>39196921</v>
      </c>
      <c r="H37" s="99">
        <v>29</v>
      </c>
      <c r="I37" s="99">
        <f>IFERROR(G37/E34,"-")</f>
        <v>593892.74242424243</v>
      </c>
      <c r="J37" s="99">
        <f t="shared" si="72"/>
        <v>126850.87702265372</v>
      </c>
      <c r="K37" s="99">
        <f t="shared" si="64"/>
        <v>1351617.9655172413</v>
      </c>
      <c r="L37" s="99">
        <f>IFERROR(F37/E34,"-")</f>
        <v>4.6818181818181817</v>
      </c>
      <c r="M37" s="198">
        <f>IFERROR(H37/E34,"-")</f>
        <v>0.43939393939393939</v>
      </c>
      <c r="N37" s="427"/>
      <c r="O37" s="99">
        <v>1381</v>
      </c>
      <c r="P37" s="99">
        <f>SUM(P34:P36)</f>
        <v>120953420</v>
      </c>
      <c r="Q37" s="99">
        <v>133</v>
      </c>
      <c r="R37" s="99">
        <f>IFERROR(P37/N34,"-")</f>
        <v>177351.05571847508</v>
      </c>
      <c r="S37" s="99">
        <f t="shared" si="73"/>
        <v>87583.939174511223</v>
      </c>
      <c r="T37" s="99">
        <f t="shared" si="65"/>
        <v>909424.21052631584</v>
      </c>
      <c r="U37" s="99">
        <f>IFERROR(O37/N34,"-")</f>
        <v>2.0249266862170088</v>
      </c>
      <c r="V37" s="87">
        <f>IFERROR(Q37/N34,"-")</f>
        <v>0.19501466275659823</v>
      </c>
      <c r="W37" s="427"/>
      <c r="X37" s="99">
        <v>12</v>
      </c>
      <c r="Y37" s="99">
        <f>SUM(Y34:Y36)</f>
        <v>746037</v>
      </c>
      <c r="Z37" s="99">
        <v>1</v>
      </c>
      <c r="AA37" s="99">
        <f>IFERROR(Y37/W34,"-")</f>
        <v>26644.178571428572</v>
      </c>
      <c r="AB37" s="99">
        <f t="shared" si="74"/>
        <v>62169.75</v>
      </c>
      <c r="AC37" s="99">
        <f t="shared" si="66"/>
        <v>746037</v>
      </c>
      <c r="AD37" s="99">
        <f>IFERROR(X37/W34,"-")</f>
        <v>0.42857142857142855</v>
      </c>
      <c r="AE37" s="87">
        <f>IFERROR(Z37/W34,"-")</f>
        <v>3.5714285714285712E-2</v>
      </c>
      <c r="AF37" s="427"/>
      <c r="AG37" s="99">
        <v>53</v>
      </c>
      <c r="AH37" s="99">
        <f>SUM(AH34:AH36)</f>
        <v>2809691</v>
      </c>
      <c r="AI37" s="99">
        <v>6</v>
      </c>
      <c r="AJ37" s="99">
        <f>IFERROR(AH37/AF34,"-")</f>
        <v>42571.07575757576</v>
      </c>
      <c r="AK37" s="99">
        <f t="shared" si="75"/>
        <v>53013.037735849059</v>
      </c>
      <c r="AL37" s="99">
        <f t="shared" si="67"/>
        <v>468281.83333333331</v>
      </c>
      <c r="AM37" s="99">
        <f>IFERROR(AG37/AF34,"-")</f>
        <v>0.80303030303030298</v>
      </c>
      <c r="AN37" s="87">
        <f>IFERROR(AI37/AF34,"-")</f>
        <v>9.0909090909090912E-2</v>
      </c>
      <c r="AO37" s="430"/>
      <c r="AP37" s="99">
        <v>630</v>
      </c>
      <c r="AQ37" s="99">
        <f>SUM(AQ34:AQ36)</f>
        <v>62750248</v>
      </c>
      <c r="AR37" s="99">
        <v>60</v>
      </c>
      <c r="AS37" s="99">
        <f>IFERROR(AQ37/AO34,"-")</f>
        <v>291861.61860465119</v>
      </c>
      <c r="AT37" s="99">
        <f t="shared" si="76"/>
        <v>99603.56825396826</v>
      </c>
      <c r="AU37" s="99">
        <f t="shared" si="68"/>
        <v>1045837.4666666667</v>
      </c>
      <c r="AV37" s="99">
        <f>IFERROR(AP37/AO34,"-")</f>
        <v>2.9302325581395348</v>
      </c>
      <c r="AW37" s="198">
        <f>IFERROR(AR37/AO34,"-")</f>
        <v>0.27906976744186046</v>
      </c>
      <c r="AX37" s="427"/>
      <c r="AY37" s="99">
        <v>629</v>
      </c>
      <c r="AZ37" s="99">
        <f>SUM(AZ34:AZ36)</f>
        <v>46656726</v>
      </c>
      <c r="BA37" s="99">
        <v>61</v>
      </c>
      <c r="BB37" s="99">
        <f>IFERROR(AZ37/AX34,"-")</f>
        <v>126784.58152173914</v>
      </c>
      <c r="BC37" s="99">
        <f t="shared" si="77"/>
        <v>74176.03497615263</v>
      </c>
      <c r="BD37" s="99">
        <f t="shared" si="69"/>
        <v>764864.36065573769</v>
      </c>
      <c r="BE37" s="99">
        <f>IFERROR(AY37/AX34,"-")</f>
        <v>1.7092391304347827</v>
      </c>
      <c r="BF37" s="87">
        <f>IFERROR(BA37/AX34,"-")</f>
        <v>0.16576086956521738</v>
      </c>
      <c r="BG37" s="430"/>
      <c r="BH37" s="99">
        <v>654</v>
      </c>
      <c r="BI37" s="99">
        <f>SUM(BI34:BI36)</f>
        <v>88564605</v>
      </c>
      <c r="BJ37" s="99">
        <v>59</v>
      </c>
      <c r="BK37" s="99">
        <f>IFERROR(BI37/BG34,"-")</f>
        <v>1501095</v>
      </c>
      <c r="BL37" s="99">
        <f t="shared" si="78"/>
        <v>135419.88532110091</v>
      </c>
      <c r="BM37" s="99">
        <f t="shared" si="70"/>
        <v>1501095</v>
      </c>
      <c r="BN37" s="99">
        <f>IFERROR(BH37/BG34,"-")</f>
        <v>11.084745762711865</v>
      </c>
      <c r="BO37" s="198">
        <f>IFERROR(BJ37/BG34,"-")</f>
        <v>1</v>
      </c>
      <c r="BP37" s="427"/>
      <c r="BQ37" s="99">
        <v>201</v>
      </c>
      <c r="BR37" s="99">
        <f>SUM(BR34:BR36)</f>
        <v>12282321</v>
      </c>
      <c r="BS37" s="99">
        <v>22</v>
      </c>
      <c r="BT37" s="99">
        <f>IFERROR(BR37/BP34,"-")</f>
        <v>33016.991935483871</v>
      </c>
      <c r="BU37" s="99">
        <f t="shared" si="79"/>
        <v>61106.074626865673</v>
      </c>
      <c r="BV37" s="99">
        <f t="shared" si="71"/>
        <v>558287.31818181823</v>
      </c>
      <c r="BW37" s="99">
        <f>IFERROR(BQ37/BP34,"-")</f>
        <v>0.54032258064516125</v>
      </c>
      <c r="BX37" s="87">
        <f>IFERROR(BS37/BP34,"-")</f>
        <v>5.9139784946236562E-2</v>
      </c>
      <c r="BY37" s="140"/>
      <c r="BZ37" s="59"/>
    </row>
    <row r="38" spans="2:78" s="8" customFormat="1" ht="13.5" customHeight="1">
      <c r="B38" s="403">
        <v>9</v>
      </c>
      <c r="C38" s="406" t="s">
        <v>82</v>
      </c>
      <c r="D38" s="282" t="s">
        <v>252</v>
      </c>
      <c r="E38" s="425">
        <f>市区町村別_フレイル区分別該当人数･割合!E13</f>
        <v>23</v>
      </c>
      <c r="F38" s="215">
        <v>89</v>
      </c>
      <c r="G38" s="51">
        <v>4511090</v>
      </c>
      <c r="H38" s="51">
        <v>9</v>
      </c>
      <c r="I38" s="51">
        <f>IFERROR(G38/E38,"-")</f>
        <v>196134.34782608695</v>
      </c>
      <c r="J38" s="51">
        <f>IFERROR(G38/F38,"-")</f>
        <v>50686.404494382019</v>
      </c>
      <c r="K38" s="51">
        <f t="shared" si="64"/>
        <v>501232.22222222225</v>
      </c>
      <c r="L38" s="51">
        <f>IFERROR(F38/E38,"-")</f>
        <v>3.8695652173913042</v>
      </c>
      <c r="M38" s="193">
        <f>IFERROR(H38/E38,"-")</f>
        <v>0.39130434782608697</v>
      </c>
      <c r="N38" s="425">
        <f>市区町村別_フレイル区分別該当人数･割合!G13</f>
        <v>311</v>
      </c>
      <c r="O38" s="215">
        <v>566</v>
      </c>
      <c r="P38" s="51">
        <v>54097545</v>
      </c>
      <c r="Q38" s="51">
        <v>54</v>
      </c>
      <c r="R38" s="51">
        <f>IFERROR(P38/N38,"-")</f>
        <v>173947.09003215434</v>
      </c>
      <c r="S38" s="51">
        <f>IFERROR(P38/O38,"-")</f>
        <v>95578.701413427567</v>
      </c>
      <c r="T38" s="51">
        <f t="shared" si="65"/>
        <v>1001806.3888888889</v>
      </c>
      <c r="U38" s="51">
        <f>IFERROR(O38/N38,"-")</f>
        <v>1.819935691318328</v>
      </c>
      <c r="V38" s="24">
        <f>IFERROR(Q38/N38,"-")</f>
        <v>0.17363344051446947</v>
      </c>
      <c r="W38" s="425">
        <f>市区町村別_フレイル区分別該当人数･割合!I13</f>
        <v>10</v>
      </c>
      <c r="X38" s="215">
        <v>0</v>
      </c>
      <c r="Y38" s="51">
        <v>0</v>
      </c>
      <c r="Z38" s="51">
        <v>0</v>
      </c>
      <c r="AA38" s="51">
        <f>IFERROR(Y38/W38,"-")</f>
        <v>0</v>
      </c>
      <c r="AB38" s="51" t="str">
        <f>IFERROR(Y38/X38,"-")</f>
        <v>-</v>
      </c>
      <c r="AC38" s="51" t="str">
        <f t="shared" si="66"/>
        <v>-</v>
      </c>
      <c r="AD38" s="51">
        <f>IFERROR(X38/W38,"-")</f>
        <v>0</v>
      </c>
      <c r="AE38" s="24">
        <f>IFERROR(Z38/W38,"-")</f>
        <v>0</v>
      </c>
      <c r="AF38" s="425">
        <f>市区町村別_フレイル区分別該当人数･割合!K13</f>
        <v>32</v>
      </c>
      <c r="AG38" s="215">
        <v>1</v>
      </c>
      <c r="AH38" s="51">
        <v>2682</v>
      </c>
      <c r="AI38" s="51">
        <v>1</v>
      </c>
      <c r="AJ38" s="51">
        <f>IFERROR(AH38/AF38,"-")</f>
        <v>83.8125</v>
      </c>
      <c r="AK38" s="51">
        <f>IFERROR(AH38/AG38,"-")</f>
        <v>2682</v>
      </c>
      <c r="AL38" s="51">
        <f t="shared" si="67"/>
        <v>2682</v>
      </c>
      <c r="AM38" s="51">
        <f>IFERROR(AG38/AF38,"-")</f>
        <v>3.125E-2</v>
      </c>
      <c r="AN38" s="24">
        <f>IFERROR(AI38/AF38,"-")</f>
        <v>3.125E-2</v>
      </c>
      <c r="AO38" s="428">
        <f>市区町村別_フレイル区分別該当人数･割合!M13</f>
        <v>105</v>
      </c>
      <c r="AP38" s="215">
        <v>319</v>
      </c>
      <c r="AQ38" s="51">
        <v>34085136</v>
      </c>
      <c r="AR38" s="51">
        <v>29</v>
      </c>
      <c r="AS38" s="51">
        <f>IFERROR(AQ38/AO38,"-")</f>
        <v>324620.34285714285</v>
      </c>
      <c r="AT38" s="51">
        <f>IFERROR(AQ38/AP38,"-")</f>
        <v>106849.95611285267</v>
      </c>
      <c r="AU38" s="51">
        <f t="shared" si="68"/>
        <v>1175349.5172413792</v>
      </c>
      <c r="AV38" s="51">
        <f>IFERROR(AP38/AO38,"-")</f>
        <v>3.038095238095238</v>
      </c>
      <c r="AW38" s="193">
        <f>IFERROR(AR38/AO38,"-")</f>
        <v>0.27619047619047621</v>
      </c>
      <c r="AX38" s="425">
        <f>市区町村別_フレイル区分別該当人数･割合!O13</f>
        <v>163</v>
      </c>
      <c r="AY38" s="215">
        <v>234</v>
      </c>
      <c r="AZ38" s="51">
        <v>17116974</v>
      </c>
      <c r="BA38" s="51">
        <v>23</v>
      </c>
      <c r="BB38" s="51">
        <f>IFERROR(AZ38/AX38,"-")</f>
        <v>105012.11042944786</v>
      </c>
      <c r="BC38" s="51">
        <f>IFERROR(AZ38/AY38,"-")</f>
        <v>73149.461538461532</v>
      </c>
      <c r="BD38" s="51">
        <f t="shared" si="69"/>
        <v>744216.26086956519</v>
      </c>
      <c r="BE38" s="51">
        <f>IFERROR(AY38/AX38,"-")</f>
        <v>1.4355828220858895</v>
      </c>
      <c r="BF38" s="24">
        <f>IFERROR(BA38/AX38,"-")</f>
        <v>0.1411042944785276</v>
      </c>
      <c r="BG38" s="428">
        <f>市区町村別_フレイル区分別該当人数･割合!Q13</f>
        <v>26</v>
      </c>
      <c r="BH38" s="215">
        <v>281</v>
      </c>
      <c r="BI38" s="51">
        <v>39889535</v>
      </c>
      <c r="BJ38" s="51">
        <v>26</v>
      </c>
      <c r="BK38" s="51">
        <f>IFERROR(BI38/BG38,"-")</f>
        <v>1534212.8846153845</v>
      </c>
      <c r="BL38" s="51">
        <f>IFERROR(BI38/BH38,"-")</f>
        <v>141955.64056939501</v>
      </c>
      <c r="BM38" s="51">
        <f t="shared" si="70"/>
        <v>1534212.8846153845</v>
      </c>
      <c r="BN38" s="51">
        <f>IFERROR(BH38/BG38,"-")</f>
        <v>10.807692307692308</v>
      </c>
      <c r="BO38" s="193">
        <f>IFERROR(BJ38/BG38,"-")</f>
        <v>1</v>
      </c>
      <c r="BP38" s="425">
        <f>市区町村別_フレイル区分別該当人数･割合!S13</f>
        <v>193</v>
      </c>
      <c r="BQ38" s="215">
        <v>149</v>
      </c>
      <c r="BR38" s="51">
        <v>15287428</v>
      </c>
      <c r="BS38" s="51">
        <v>17</v>
      </c>
      <c r="BT38" s="51">
        <f>IFERROR(BR38/BP38,"-")</f>
        <v>79209.471502590677</v>
      </c>
      <c r="BU38" s="51">
        <f>IFERROR(BR38/BQ38,"-")</f>
        <v>102600.18791946309</v>
      </c>
      <c r="BV38" s="51">
        <f t="shared" si="71"/>
        <v>899260.4705882353</v>
      </c>
      <c r="BW38" s="51">
        <f>IFERROR(BQ38/BP38,"-")</f>
        <v>0.772020725388601</v>
      </c>
      <c r="BX38" s="24">
        <f>IFERROR(BS38/BP38,"-")</f>
        <v>8.8082901554404139E-2</v>
      </c>
      <c r="BY38" s="140"/>
      <c r="BZ38" s="59"/>
    </row>
    <row r="39" spans="2:78" s="8" customFormat="1" ht="13.5" customHeight="1">
      <c r="B39" s="404"/>
      <c r="C39" s="407"/>
      <c r="D39" s="283" t="s">
        <v>253</v>
      </c>
      <c r="E39" s="431"/>
      <c r="F39" s="52">
        <v>0</v>
      </c>
      <c r="G39" s="195">
        <v>0</v>
      </c>
      <c r="H39" s="195">
        <v>0</v>
      </c>
      <c r="I39" s="195">
        <f>IFERROR(G39/E38,"-")</f>
        <v>0</v>
      </c>
      <c r="J39" s="195" t="str">
        <f t="shared" ref="J39:J41" si="80">IFERROR(G39/F39,"-")</f>
        <v>-</v>
      </c>
      <c r="K39" s="195" t="str">
        <f t="shared" si="64"/>
        <v>-</v>
      </c>
      <c r="L39" s="195">
        <f>IFERROR(F39/E38,"-")</f>
        <v>0</v>
      </c>
      <c r="M39" s="194">
        <f>IFERROR(H39/E38,"-")</f>
        <v>0</v>
      </c>
      <c r="N39" s="426"/>
      <c r="O39" s="52">
        <v>12</v>
      </c>
      <c r="P39" s="195">
        <v>2783948</v>
      </c>
      <c r="Q39" s="195">
        <v>1</v>
      </c>
      <c r="R39" s="195">
        <f>IFERROR(P39/N38,"-")</f>
        <v>8951.6012861736326</v>
      </c>
      <c r="S39" s="195">
        <f t="shared" ref="S39:S41" si="81">IFERROR(P39/O39,"-")</f>
        <v>231995.66666666666</v>
      </c>
      <c r="T39" s="195">
        <f t="shared" si="65"/>
        <v>2783948</v>
      </c>
      <c r="U39" s="195">
        <f>IFERROR(O39/N38,"-")</f>
        <v>3.8585209003215437E-2</v>
      </c>
      <c r="V39" s="106">
        <f>IFERROR(Q39/N38,"-")</f>
        <v>3.2154340836012861E-3</v>
      </c>
      <c r="W39" s="426"/>
      <c r="X39" s="52">
        <v>0</v>
      </c>
      <c r="Y39" s="195">
        <v>0</v>
      </c>
      <c r="Z39" s="195">
        <v>0</v>
      </c>
      <c r="AA39" s="195">
        <f>IFERROR(Y39/W38,"-")</f>
        <v>0</v>
      </c>
      <c r="AB39" s="195" t="str">
        <f t="shared" ref="AB39:AB41" si="82">IFERROR(Y39/X39,"-")</f>
        <v>-</v>
      </c>
      <c r="AC39" s="195" t="str">
        <f t="shared" si="66"/>
        <v>-</v>
      </c>
      <c r="AD39" s="195">
        <f>IFERROR(X39/W38,"-")</f>
        <v>0</v>
      </c>
      <c r="AE39" s="106">
        <f>IFERROR(Z39/W38,"-")</f>
        <v>0</v>
      </c>
      <c r="AF39" s="426"/>
      <c r="AG39" s="52">
        <v>0</v>
      </c>
      <c r="AH39" s="195">
        <v>0</v>
      </c>
      <c r="AI39" s="195">
        <v>0</v>
      </c>
      <c r="AJ39" s="195">
        <f>IFERROR(AH39/AF38,"-")</f>
        <v>0</v>
      </c>
      <c r="AK39" s="195" t="str">
        <f t="shared" ref="AK39:AK41" si="83">IFERROR(AH39/AG39,"-")</f>
        <v>-</v>
      </c>
      <c r="AL39" s="195" t="str">
        <f t="shared" si="67"/>
        <v>-</v>
      </c>
      <c r="AM39" s="195">
        <f>IFERROR(AG39/AF38,"-")</f>
        <v>0</v>
      </c>
      <c r="AN39" s="106">
        <f>IFERROR(AI39/AF38,"-")</f>
        <v>0</v>
      </c>
      <c r="AO39" s="429"/>
      <c r="AP39" s="52">
        <v>12</v>
      </c>
      <c r="AQ39" s="195">
        <v>2783948</v>
      </c>
      <c r="AR39" s="195">
        <v>1</v>
      </c>
      <c r="AS39" s="195">
        <f>IFERROR(AQ39/AO38,"-")</f>
        <v>26513.790476190476</v>
      </c>
      <c r="AT39" s="195">
        <f t="shared" ref="AT39:AT41" si="84">IFERROR(AQ39/AP39,"-")</f>
        <v>231995.66666666666</v>
      </c>
      <c r="AU39" s="195">
        <f t="shared" si="68"/>
        <v>2783948</v>
      </c>
      <c r="AV39" s="195">
        <f>IFERROR(AP39/AO38,"-")</f>
        <v>0.11428571428571428</v>
      </c>
      <c r="AW39" s="194">
        <f>IFERROR(AR39/AO38,"-")</f>
        <v>9.5238095238095247E-3</v>
      </c>
      <c r="AX39" s="426"/>
      <c r="AY39" s="52">
        <v>0</v>
      </c>
      <c r="AZ39" s="195">
        <v>0</v>
      </c>
      <c r="BA39" s="195">
        <v>0</v>
      </c>
      <c r="BB39" s="195">
        <f>IFERROR(AZ39/AX38,"-")</f>
        <v>0</v>
      </c>
      <c r="BC39" s="195" t="str">
        <f t="shared" ref="BC39:BC41" si="85">IFERROR(AZ39/AY39,"-")</f>
        <v>-</v>
      </c>
      <c r="BD39" s="195" t="str">
        <f t="shared" si="69"/>
        <v>-</v>
      </c>
      <c r="BE39" s="195">
        <f>IFERROR(AY39/AX38,"-")</f>
        <v>0</v>
      </c>
      <c r="BF39" s="106">
        <f>IFERROR(BA39/AX38,"-")</f>
        <v>0</v>
      </c>
      <c r="BG39" s="429"/>
      <c r="BH39" s="52">
        <v>12</v>
      </c>
      <c r="BI39" s="195">
        <v>2783948</v>
      </c>
      <c r="BJ39" s="195">
        <v>1</v>
      </c>
      <c r="BK39" s="195">
        <f>IFERROR(BI39/BG38,"-")</f>
        <v>107074.92307692308</v>
      </c>
      <c r="BL39" s="195">
        <f t="shared" ref="BL39:BL41" si="86">IFERROR(BI39/BH39,"-")</f>
        <v>231995.66666666666</v>
      </c>
      <c r="BM39" s="195">
        <f t="shared" si="70"/>
        <v>2783948</v>
      </c>
      <c r="BN39" s="195">
        <f>IFERROR(BH39/BG38,"-")</f>
        <v>0.46153846153846156</v>
      </c>
      <c r="BO39" s="194">
        <f>IFERROR(BJ39/BG38,"-")</f>
        <v>3.8461538461538464E-2</v>
      </c>
      <c r="BP39" s="426"/>
      <c r="BQ39" s="52">
        <v>0</v>
      </c>
      <c r="BR39" s="195">
        <v>0</v>
      </c>
      <c r="BS39" s="195">
        <v>0</v>
      </c>
      <c r="BT39" s="195">
        <f>IFERROR(BR39/BP38,"-")</f>
        <v>0</v>
      </c>
      <c r="BU39" s="195" t="str">
        <f t="shared" ref="BU39:BU41" si="87">IFERROR(BR39/BQ39,"-")</f>
        <v>-</v>
      </c>
      <c r="BV39" s="195" t="str">
        <f t="shared" si="71"/>
        <v>-</v>
      </c>
      <c r="BW39" s="195">
        <f>IFERROR(BQ39/BP38,"-")</f>
        <v>0</v>
      </c>
      <c r="BX39" s="106">
        <f>IFERROR(BS39/BP38,"-")</f>
        <v>0</v>
      </c>
      <c r="BY39" s="140"/>
      <c r="BZ39" s="59"/>
    </row>
    <row r="40" spans="2:78" s="8" customFormat="1" ht="13.5" customHeight="1">
      <c r="B40" s="404"/>
      <c r="C40" s="407"/>
      <c r="D40" s="280" t="s">
        <v>254</v>
      </c>
      <c r="E40" s="431"/>
      <c r="F40" s="98">
        <v>0</v>
      </c>
      <c r="G40" s="98">
        <v>0</v>
      </c>
      <c r="H40" s="98">
        <v>0</v>
      </c>
      <c r="I40" s="98">
        <f>IFERROR(G40/E38,"-")</f>
        <v>0</v>
      </c>
      <c r="J40" s="98" t="str">
        <f t="shared" si="80"/>
        <v>-</v>
      </c>
      <c r="K40" s="98" t="str">
        <f t="shared" si="64"/>
        <v>-</v>
      </c>
      <c r="L40" s="98">
        <f>IFERROR(F40/E38,"-")</f>
        <v>0</v>
      </c>
      <c r="M40" s="197">
        <f>IFERROR(H40/E38,"-")</f>
        <v>0</v>
      </c>
      <c r="N40" s="426"/>
      <c r="O40" s="98">
        <v>0</v>
      </c>
      <c r="P40" s="98">
        <v>0</v>
      </c>
      <c r="Q40" s="98">
        <v>0</v>
      </c>
      <c r="R40" s="98">
        <f>IFERROR(P40/N38,"-")</f>
        <v>0</v>
      </c>
      <c r="S40" s="98" t="str">
        <f t="shared" si="81"/>
        <v>-</v>
      </c>
      <c r="T40" s="98" t="str">
        <f t="shared" si="65"/>
        <v>-</v>
      </c>
      <c r="U40" s="98">
        <f>IFERROR(O40/N38,"-")</f>
        <v>0</v>
      </c>
      <c r="V40" s="26">
        <f>IFERROR(Q40/N38,"-")</f>
        <v>0</v>
      </c>
      <c r="W40" s="426"/>
      <c r="X40" s="98">
        <v>0</v>
      </c>
      <c r="Y40" s="98">
        <v>0</v>
      </c>
      <c r="Z40" s="98">
        <v>0</v>
      </c>
      <c r="AA40" s="98">
        <f>IFERROR(Y40/W38,"-")</f>
        <v>0</v>
      </c>
      <c r="AB40" s="98" t="str">
        <f t="shared" si="82"/>
        <v>-</v>
      </c>
      <c r="AC40" s="98" t="str">
        <f t="shared" si="66"/>
        <v>-</v>
      </c>
      <c r="AD40" s="98">
        <f>IFERROR(X40/W38,"-")</f>
        <v>0</v>
      </c>
      <c r="AE40" s="26">
        <f>IFERROR(Z40/W38,"-")</f>
        <v>0</v>
      </c>
      <c r="AF40" s="426"/>
      <c r="AG40" s="98">
        <v>0</v>
      </c>
      <c r="AH40" s="98">
        <v>0</v>
      </c>
      <c r="AI40" s="98">
        <v>0</v>
      </c>
      <c r="AJ40" s="98">
        <f>IFERROR(AH40/AF38,"-")</f>
        <v>0</v>
      </c>
      <c r="AK40" s="98" t="str">
        <f t="shared" si="83"/>
        <v>-</v>
      </c>
      <c r="AL40" s="98" t="str">
        <f t="shared" si="67"/>
        <v>-</v>
      </c>
      <c r="AM40" s="98">
        <f>IFERROR(AG40/AF38,"-")</f>
        <v>0</v>
      </c>
      <c r="AN40" s="26">
        <f>IFERROR(AI40/AF38,"-")</f>
        <v>0</v>
      </c>
      <c r="AO40" s="429"/>
      <c r="AP40" s="98">
        <v>0</v>
      </c>
      <c r="AQ40" s="98">
        <v>0</v>
      </c>
      <c r="AR40" s="98">
        <v>0</v>
      </c>
      <c r="AS40" s="98">
        <f>IFERROR(AQ40/AO38,"-")</f>
        <v>0</v>
      </c>
      <c r="AT40" s="98" t="str">
        <f t="shared" si="84"/>
        <v>-</v>
      </c>
      <c r="AU40" s="98" t="str">
        <f t="shared" si="68"/>
        <v>-</v>
      </c>
      <c r="AV40" s="98">
        <f>IFERROR(AP40/AO38,"-")</f>
        <v>0</v>
      </c>
      <c r="AW40" s="197">
        <f>IFERROR(AR40/AO38,"-")</f>
        <v>0</v>
      </c>
      <c r="AX40" s="426"/>
      <c r="AY40" s="98">
        <v>0</v>
      </c>
      <c r="AZ40" s="98">
        <v>0</v>
      </c>
      <c r="BA40" s="98">
        <v>0</v>
      </c>
      <c r="BB40" s="98">
        <f>IFERROR(AZ40/AX38,"-")</f>
        <v>0</v>
      </c>
      <c r="BC40" s="98" t="str">
        <f t="shared" si="85"/>
        <v>-</v>
      </c>
      <c r="BD40" s="98" t="str">
        <f t="shared" si="69"/>
        <v>-</v>
      </c>
      <c r="BE40" s="98">
        <f>IFERROR(AY40/AX38,"-")</f>
        <v>0</v>
      </c>
      <c r="BF40" s="26">
        <f>IFERROR(BA40/AX38,"-")</f>
        <v>0</v>
      </c>
      <c r="BG40" s="429"/>
      <c r="BH40" s="98">
        <v>0</v>
      </c>
      <c r="BI40" s="98">
        <v>0</v>
      </c>
      <c r="BJ40" s="98">
        <v>0</v>
      </c>
      <c r="BK40" s="98">
        <f>IFERROR(BI40/BG38,"-")</f>
        <v>0</v>
      </c>
      <c r="BL40" s="98" t="str">
        <f t="shared" si="86"/>
        <v>-</v>
      </c>
      <c r="BM40" s="98" t="str">
        <f t="shared" si="70"/>
        <v>-</v>
      </c>
      <c r="BN40" s="98">
        <f>IFERROR(BH40/BG38,"-")</f>
        <v>0</v>
      </c>
      <c r="BO40" s="197">
        <f>IFERROR(BJ40/BG38,"-")</f>
        <v>0</v>
      </c>
      <c r="BP40" s="426"/>
      <c r="BQ40" s="98">
        <v>0</v>
      </c>
      <c r="BR40" s="98">
        <v>0</v>
      </c>
      <c r="BS40" s="98">
        <v>0</v>
      </c>
      <c r="BT40" s="98">
        <f>IFERROR(BR40/BP38,"-")</f>
        <v>0</v>
      </c>
      <c r="BU40" s="98" t="str">
        <f t="shared" si="87"/>
        <v>-</v>
      </c>
      <c r="BV40" s="98" t="str">
        <f t="shared" si="71"/>
        <v>-</v>
      </c>
      <c r="BW40" s="98">
        <f>IFERROR(BQ40/BP38,"-")</f>
        <v>0</v>
      </c>
      <c r="BX40" s="26">
        <f>IFERROR(BS40/BP38,"-")</f>
        <v>0</v>
      </c>
      <c r="BY40" s="140"/>
      <c r="BZ40" s="59"/>
    </row>
    <row r="41" spans="2:78" s="8" customFormat="1" ht="13.5" customHeight="1">
      <c r="B41" s="405"/>
      <c r="C41" s="408"/>
      <c r="D41" s="281" t="s">
        <v>64</v>
      </c>
      <c r="E41" s="432"/>
      <c r="F41" s="99">
        <v>89</v>
      </c>
      <c r="G41" s="99">
        <f>SUM(G38:G40)</f>
        <v>4511090</v>
      </c>
      <c r="H41" s="99">
        <v>9</v>
      </c>
      <c r="I41" s="99">
        <f>IFERROR(G41/E38,"-")</f>
        <v>196134.34782608695</v>
      </c>
      <c r="J41" s="99">
        <f t="shared" si="80"/>
        <v>50686.404494382019</v>
      </c>
      <c r="K41" s="99">
        <f t="shared" si="64"/>
        <v>501232.22222222225</v>
      </c>
      <c r="L41" s="99">
        <f>IFERROR(F41/E38,"-")</f>
        <v>3.8695652173913042</v>
      </c>
      <c r="M41" s="198">
        <f>IFERROR(H41/E38,"-")</f>
        <v>0.39130434782608697</v>
      </c>
      <c r="N41" s="427"/>
      <c r="O41" s="99">
        <v>572</v>
      </c>
      <c r="P41" s="99">
        <f>SUM(P38:P40)</f>
        <v>56881493</v>
      </c>
      <c r="Q41" s="99">
        <v>54</v>
      </c>
      <c r="R41" s="99">
        <f>IFERROR(P41/N38,"-")</f>
        <v>182898.69131832797</v>
      </c>
      <c r="S41" s="99">
        <f t="shared" si="81"/>
        <v>99443.169580419577</v>
      </c>
      <c r="T41" s="99">
        <f t="shared" si="65"/>
        <v>1053360.9814814816</v>
      </c>
      <c r="U41" s="99">
        <f>IFERROR(O41/N38,"-")</f>
        <v>1.8392282958199357</v>
      </c>
      <c r="V41" s="87">
        <f>IFERROR(Q41/N38,"-")</f>
        <v>0.17363344051446947</v>
      </c>
      <c r="W41" s="427"/>
      <c r="X41" s="99">
        <v>0</v>
      </c>
      <c r="Y41" s="99">
        <f>SUM(Y38:Y40)</f>
        <v>0</v>
      </c>
      <c r="Z41" s="99">
        <v>0</v>
      </c>
      <c r="AA41" s="99">
        <f>IFERROR(Y41/W38,"-")</f>
        <v>0</v>
      </c>
      <c r="AB41" s="99" t="str">
        <f t="shared" si="82"/>
        <v>-</v>
      </c>
      <c r="AC41" s="99" t="str">
        <f t="shared" si="66"/>
        <v>-</v>
      </c>
      <c r="AD41" s="99">
        <f>IFERROR(X41/W38,"-")</f>
        <v>0</v>
      </c>
      <c r="AE41" s="87">
        <f>IFERROR(Z41/W38,"-")</f>
        <v>0</v>
      </c>
      <c r="AF41" s="427"/>
      <c r="AG41" s="99">
        <v>1</v>
      </c>
      <c r="AH41" s="99">
        <f>SUM(AH38:AH40)</f>
        <v>2682</v>
      </c>
      <c r="AI41" s="99">
        <v>1</v>
      </c>
      <c r="AJ41" s="99">
        <f>IFERROR(AH41/AF38,"-")</f>
        <v>83.8125</v>
      </c>
      <c r="AK41" s="99">
        <f t="shared" si="83"/>
        <v>2682</v>
      </c>
      <c r="AL41" s="99">
        <f t="shared" si="67"/>
        <v>2682</v>
      </c>
      <c r="AM41" s="99">
        <f>IFERROR(AG41/AF38,"-")</f>
        <v>3.125E-2</v>
      </c>
      <c r="AN41" s="87">
        <f>IFERROR(AI41/AF38,"-")</f>
        <v>3.125E-2</v>
      </c>
      <c r="AO41" s="430"/>
      <c r="AP41" s="99">
        <v>325</v>
      </c>
      <c r="AQ41" s="99">
        <f>SUM(AQ38:AQ40)</f>
        <v>36869084</v>
      </c>
      <c r="AR41" s="99">
        <v>29</v>
      </c>
      <c r="AS41" s="99">
        <f>IFERROR(AQ41/AO38,"-")</f>
        <v>351134.13333333336</v>
      </c>
      <c r="AT41" s="99">
        <f t="shared" si="84"/>
        <v>113443.33538461539</v>
      </c>
      <c r="AU41" s="99">
        <f t="shared" si="68"/>
        <v>1271347.7241379311</v>
      </c>
      <c r="AV41" s="99">
        <f>IFERROR(AP41/AO38,"-")</f>
        <v>3.0952380952380953</v>
      </c>
      <c r="AW41" s="198">
        <f>IFERROR(AR41/AO38,"-")</f>
        <v>0.27619047619047621</v>
      </c>
      <c r="AX41" s="427"/>
      <c r="AY41" s="99">
        <v>234</v>
      </c>
      <c r="AZ41" s="99">
        <f>SUM(AZ38:AZ40)</f>
        <v>17116974</v>
      </c>
      <c r="BA41" s="99">
        <v>23</v>
      </c>
      <c r="BB41" s="99">
        <f>IFERROR(AZ41/AX38,"-")</f>
        <v>105012.11042944786</v>
      </c>
      <c r="BC41" s="99">
        <f t="shared" si="85"/>
        <v>73149.461538461532</v>
      </c>
      <c r="BD41" s="99">
        <f t="shared" si="69"/>
        <v>744216.26086956519</v>
      </c>
      <c r="BE41" s="99">
        <f>IFERROR(AY41/AX38,"-")</f>
        <v>1.4355828220858895</v>
      </c>
      <c r="BF41" s="87">
        <f>IFERROR(BA41/AX38,"-")</f>
        <v>0.1411042944785276</v>
      </c>
      <c r="BG41" s="430"/>
      <c r="BH41" s="99">
        <v>287</v>
      </c>
      <c r="BI41" s="99">
        <f>SUM(BI38:BI40)</f>
        <v>42673483</v>
      </c>
      <c r="BJ41" s="99">
        <v>26</v>
      </c>
      <c r="BK41" s="99">
        <f>IFERROR(BI41/BG38,"-")</f>
        <v>1641287.8076923077</v>
      </c>
      <c r="BL41" s="99">
        <f t="shared" si="86"/>
        <v>148688.09407665505</v>
      </c>
      <c r="BM41" s="99">
        <f t="shared" si="70"/>
        <v>1641287.8076923077</v>
      </c>
      <c r="BN41" s="99">
        <f>IFERROR(BH41/BG38,"-")</f>
        <v>11.038461538461538</v>
      </c>
      <c r="BO41" s="198">
        <f>IFERROR(BJ41/BG38,"-")</f>
        <v>1</v>
      </c>
      <c r="BP41" s="427"/>
      <c r="BQ41" s="99">
        <v>149</v>
      </c>
      <c r="BR41" s="99">
        <f>SUM(BR38:BR40)</f>
        <v>15287428</v>
      </c>
      <c r="BS41" s="99">
        <v>17</v>
      </c>
      <c r="BT41" s="99">
        <f>IFERROR(BR41/BP38,"-")</f>
        <v>79209.471502590677</v>
      </c>
      <c r="BU41" s="99">
        <f t="shared" si="87"/>
        <v>102600.18791946309</v>
      </c>
      <c r="BV41" s="99">
        <f t="shared" si="71"/>
        <v>899260.4705882353</v>
      </c>
      <c r="BW41" s="99">
        <f>IFERROR(BQ41/BP38,"-")</f>
        <v>0.772020725388601</v>
      </c>
      <c r="BX41" s="87">
        <f>IFERROR(BS41/BP38,"-")</f>
        <v>8.8082901554404139E-2</v>
      </c>
      <c r="BY41" s="140"/>
      <c r="BZ41" s="59"/>
    </row>
    <row r="42" spans="2:78" s="8" customFormat="1" ht="13.5" customHeight="1">
      <c r="B42" s="403">
        <v>10</v>
      </c>
      <c r="C42" s="406" t="s">
        <v>51</v>
      </c>
      <c r="D42" s="282" t="s">
        <v>252</v>
      </c>
      <c r="E42" s="425">
        <f>市区町村別_フレイル区分別該当人数･割合!E14</f>
        <v>143</v>
      </c>
      <c r="F42" s="215">
        <v>540</v>
      </c>
      <c r="G42" s="51">
        <v>59746983</v>
      </c>
      <c r="H42" s="51">
        <v>52</v>
      </c>
      <c r="I42" s="51">
        <f>IFERROR(G42/E42,"-")</f>
        <v>417811.06993006991</v>
      </c>
      <c r="J42" s="51">
        <f>IFERROR(G42/F42,"-")</f>
        <v>110642.56111111111</v>
      </c>
      <c r="K42" s="51">
        <f t="shared" si="64"/>
        <v>1148980.4423076923</v>
      </c>
      <c r="L42" s="51">
        <f>IFERROR(F42/E42,"-")</f>
        <v>3.7762237762237763</v>
      </c>
      <c r="M42" s="193">
        <f>IFERROR(H42/E42,"-")</f>
        <v>0.36363636363636365</v>
      </c>
      <c r="N42" s="425">
        <f>市区町村別_フレイル区分別該当人数･割合!G14</f>
        <v>1468</v>
      </c>
      <c r="O42" s="215">
        <v>1879</v>
      </c>
      <c r="P42" s="51">
        <v>167432728</v>
      </c>
      <c r="Q42" s="51">
        <v>194</v>
      </c>
      <c r="R42" s="51">
        <f>IFERROR(P42/N42,"-")</f>
        <v>114054.99182561308</v>
      </c>
      <c r="S42" s="51">
        <f>IFERROR(P42/O42,"-")</f>
        <v>89107.35923363491</v>
      </c>
      <c r="T42" s="51">
        <f t="shared" si="65"/>
        <v>863055.29896907217</v>
      </c>
      <c r="U42" s="51">
        <f>IFERROR(O42/N42,"-")</f>
        <v>1.2799727520435968</v>
      </c>
      <c r="V42" s="24">
        <f>IFERROR(Q42/N42,"-")</f>
        <v>0.13215258855585832</v>
      </c>
      <c r="W42" s="425">
        <f>市区町村別_フレイル区分別該当人数･割合!I14</f>
        <v>71</v>
      </c>
      <c r="X42" s="215">
        <v>32</v>
      </c>
      <c r="Y42" s="51">
        <v>1827560</v>
      </c>
      <c r="Z42" s="51">
        <v>4</v>
      </c>
      <c r="AA42" s="51">
        <f>IFERROR(Y42/W42,"-")</f>
        <v>25740.281690140844</v>
      </c>
      <c r="AB42" s="51">
        <f>IFERROR(Y42/X42,"-")</f>
        <v>57111.25</v>
      </c>
      <c r="AC42" s="51">
        <f t="shared" si="66"/>
        <v>456890</v>
      </c>
      <c r="AD42" s="51">
        <f>IFERROR(X42/W42,"-")</f>
        <v>0.45070422535211269</v>
      </c>
      <c r="AE42" s="24">
        <f>IFERROR(Z42/W42,"-")</f>
        <v>5.6338028169014086E-2</v>
      </c>
      <c r="AF42" s="425">
        <f>市区町村別_フレイル区分別該当人数･割合!K14</f>
        <v>173</v>
      </c>
      <c r="AG42" s="215">
        <v>12</v>
      </c>
      <c r="AH42" s="51">
        <v>118756</v>
      </c>
      <c r="AI42" s="51">
        <v>1</v>
      </c>
      <c r="AJ42" s="51">
        <f>IFERROR(AH42/AF42,"-")</f>
        <v>686.45086705202311</v>
      </c>
      <c r="AK42" s="51">
        <f>IFERROR(AH42/AG42,"-")</f>
        <v>9896.3333333333339</v>
      </c>
      <c r="AL42" s="51">
        <f t="shared" si="67"/>
        <v>118756</v>
      </c>
      <c r="AM42" s="51">
        <f>IFERROR(AG42/AF42,"-")</f>
        <v>6.9364161849710976E-2</v>
      </c>
      <c r="AN42" s="24">
        <f>IFERROR(AI42/AF42,"-")</f>
        <v>5.7803468208092483E-3</v>
      </c>
      <c r="AO42" s="428">
        <f>市区町村別_フレイル区分別該当人数･割合!M14</f>
        <v>483</v>
      </c>
      <c r="AP42" s="215">
        <v>838</v>
      </c>
      <c r="AQ42" s="51">
        <v>77187206</v>
      </c>
      <c r="AR42" s="51">
        <v>86</v>
      </c>
      <c r="AS42" s="51">
        <f>IFERROR(AQ42/AO42,"-")</f>
        <v>159807.87991718427</v>
      </c>
      <c r="AT42" s="51">
        <f>IFERROR(AQ42/AP42,"-")</f>
        <v>92108.837708830542</v>
      </c>
      <c r="AU42" s="51">
        <f t="shared" si="68"/>
        <v>897525.65116279072</v>
      </c>
      <c r="AV42" s="51">
        <f>IFERROR(AP42/AO42,"-")</f>
        <v>1.7349896480331264</v>
      </c>
      <c r="AW42" s="193">
        <f>IFERROR(AR42/AO42,"-")</f>
        <v>0.17805383022774326</v>
      </c>
      <c r="AX42" s="425">
        <f>市区町村別_フレイル区分別該当人数･割合!O14</f>
        <v>728</v>
      </c>
      <c r="AY42" s="215">
        <v>847</v>
      </c>
      <c r="AZ42" s="51">
        <v>65552285</v>
      </c>
      <c r="BA42" s="51">
        <v>90</v>
      </c>
      <c r="BB42" s="51">
        <f>IFERROR(AZ42/AX42,"-")</f>
        <v>90044.347527472521</v>
      </c>
      <c r="BC42" s="51">
        <f>IFERROR(AZ42/AY42,"-")</f>
        <v>77393.488783943336</v>
      </c>
      <c r="BD42" s="51">
        <f t="shared" si="69"/>
        <v>728358.72222222225</v>
      </c>
      <c r="BE42" s="51">
        <f>IFERROR(AY42/AX42,"-")</f>
        <v>1.1634615384615385</v>
      </c>
      <c r="BF42" s="24">
        <f>IFERROR(BA42/AX42,"-")</f>
        <v>0.12362637362637363</v>
      </c>
      <c r="BG42" s="428">
        <f>市区町村別_フレイル区分別該当人数･割合!Q14</f>
        <v>86</v>
      </c>
      <c r="BH42" s="215">
        <v>916</v>
      </c>
      <c r="BI42" s="51">
        <v>130423839</v>
      </c>
      <c r="BJ42" s="51">
        <v>85</v>
      </c>
      <c r="BK42" s="51">
        <f>IFERROR(BI42/BG42,"-")</f>
        <v>1516556.2674418604</v>
      </c>
      <c r="BL42" s="51">
        <f>IFERROR(BI42/BH42,"-")</f>
        <v>142384.10371179041</v>
      </c>
      <c r="BM42" s="51">
        <f t="shared" si="70"/>
        <v>1534398.1058823529</v>
      </c>
      <c r="BN42" s="51">
        <f>IFERROR(BH42/BG42,"-")</f>
        <v>10.651162790697674</v>
      </c>
      <c r="BO42" s="193">
        <f>IFERROR(BJ42/BG42,"-")</f>
        <v>0.98837209302325579</v>
      </c>
      <c r="BP42" s="425">
        <f>市区町村別_フレイル区分別該当人数･割合!S14</f>
        <v>672</v>
      </c>
      <c r="BQ42" s="215">
        <v>371</v>
      </c>
      <c r="BR42" s="51">
        <v>20486386</v>
      </c>
      <c r="BS42" s="51">
        <v>39</v>
      </c>
      <c r="BT42" s="51">
        <f>IFERROR(BR42/BP42,"-")</f>
        <v>30485.693452380954</v>
      </c>
      <c r="BU42" s="51">
        <f>IFERROR(BR42/BQ42,"-")</f>
        <v>55219.3692722372</v>
      </c>
      <c r="BV42" s="51">
        <f t="shared" si="71"/>
        <v>525291.94871794875</v>
      </c>
      <c r="BW42" s="51">
        <f>IFERROR(BQ42/BP42,"-")</f>
        <v>0.55208333333333337</v>
      </c>
      <c r="BX42" s="24">
        <f>IFERROR(BS42/BP42,"-")</f>
        <v>5.8035714285714288E-2</v>
      </c>
      <c r="BY42" s="140"/>
      <c r="BZ42" s="59"/>
    </row>
    <row r="43" spans="2:78" s="8" customFormat="1" ht="13.5" customHeight="1">
      <c r="B43" s="404"/>
      <c r="C43" s="407"/>
      <c r="D43" s="283" t="s">
        <v>253</v>
      </c>
      <c r="E43" s="431"/>
      <c r="F43" s="52">
        <v>3</v>
      </c>
      <c r="G43" s="195">
        <v>985194</v>
      </c>
      <c r="H43" s="195">
        <v>2</v>
      </c>
      <c r="I43" s="195">
        <f>IFERROR(G43/E42,"-")</f>
        <v>6889.4685314685312</v>
      </c>
      <c r="J43" s="195">
        <f t="shared" ref="J43:J45" si="88">IFERROR(G43/F43,"-")</f>
        <v>328398</v>
      </c>
      <c r="K43" s="195">
        <f t="shared" si="64"/>
        <v>492597</v>
      </c>
      <c r="L43" s="195">
        <f>IFERROR(F43/E42,"-")</f>
        <v>2.097902097902098E-2</v>
      </c>
      <c r="M43" s="194">
        <f>IFERROR(H43/E42,"-")</f>
        <v>1.3986013986013986E-2</v>
      </c>
      <c r="N43" s="426"/>
      <c r="O43" s="52">
        <v>18</v>
      </c>
      <c r="P43" s="195">
        <v>4547289</v>
      </c>
      <c r="Q43" s="195">
        <v>8</v>
      </c>
      <c r="R43" s="195">
        <f>IFERROR(P43/N42,"-")</f>
        <v>3097.6083106267029</v>
      </c>
      <c r="S43" s="195">
        <f t="shared" ref="S43:S45" si="89">IFERROR(P43/O43,"-")</f>
        <v>252627.16666666666</v>
      </c>
      <c r="T43" s="195">
        <f t="shared" si="65"/>
        <v>568411.125</v>
      </c>
      <c r="U43" s="195">
        <f>IFERROR(O43/N42,"-")</f>
        <v>1.226158038147139E-2</v>
      </c>
      <c r="V43" s="106">
        <f>IFERROR(Q43/N42,"-")</f>
        <v>5.4495912806539508E-3</v>
      </c>
      <c r="W43" s="426"/>
      <c r="X43" s="52">
        <v>0</v>
      </c>
      <c r="Y43" s="195">
        <v>0</v>
      </c>
      <c r="Z43" s="195">
        <v>0</v>
      </c>
      <c r="AA43" s="195">
        <f>IFERROR(Y43/W42,"-")</f>
        <v>0</v>
      </c>
      <c r="AB43" s="195" t="str">
        <f t="shared" ref="AB43:AB45" si="90">IFERROR(Y43/X43,"-")</f>
        <v>-</v>
      </c>
      <c r="AC43" s="195" t="str">
        <f t="shared" si="66"/>
        <v>-</v>
      </c>
      <c r="AD43" s="195">
        <f>IFERROR(X43/W42,"-")</f>
        <v>0</v>
      </c>
      <c r="AE43" s="106">
        <f>IFERROR(Z43/W42,"-")</f>
        <v>0</v>
      </c>
      <c r="AF43" s="426"/>
      <c r="AG43" s="52">
        <v>0</v>
      </c>
      <c r="AH43" s="195">
        <v>0</v>
      </c>
      <c r="AI43" s="195">
        <v>0</v>
      </c>
      <c r="AJ43" s="195">
        <f>IFERROR(AH43/AF42,"-")</f>
        <v>0</v>
      </c>
      <c r="AK43" s="195" t="str">
        <f t="shared" ref="AK43:AK45" si="91">IFERROR(AH43/AG43,"-")</f>
        <v>-</v>
      </c>
      <c r="AL43" s="195" t="str">
        <f t="shared" si="67"/>
        <v>-</v>
      </c>
      <c r="AM43" s="195">
        <f>IFERROR(AG43/AF42,"-")</f>
        <v>0</v>
      </c>
      <c r="AN43" s="106">
        <f>IFERROR(AI43/AF42,"-")</f>
        <v>0</v>
      </c>
      <c r="AO43" s="429"/>
      <c r="AP43" s="52">
        <v>12</v>
      </c>
      <c r="AQ43" s="195">
        <v>2724429</v>
      </c>
      <c r="AR43" s="195">
        <v>6</v>
      </c>
      <c r="AS43" s="195">
        <f>IFERROR(AQ43/AO42,"-")</f>
        <v>5640.6397515527951</v>
      </c>
      <c r="AT43" s="195">
        <f t="shared" ref="AT43:AT45" si="92">IFERROR(AQ43/AP43,"-")</f>
        <v>227035.75</v>
      </c>
      <c r="AU43" s="195">
        <f t="shared" si="68"/>
        <v>454071.5</v>
      </c>
      <c r="AV43" s="195">
        <f>IFERROR(AP43/AO42,"-")</f>
        <v>2.4844720496894408E-2</v>
      </c>
      <c r="AW43" s="194">
        <f>IFERROR(AR43/AO42,"-")</f>
        <v>1.2422360248447204E-2</v>
      </c>
      <c r="AX43" s="426"/>
      <c r="AY43" s="52">
        <v>4</v>
      </c>
      <c r="AZ43" s="195">
        <v>1140362</v>
      </c>
      <c r="BA43" s="195">
        <v>1</v>
      </c>
      <c r="BB43" s="195">
        <f>IFERROR(AZ43/AX42,"-")</f>
        <v>1566.4313186813188</v>
      </c>
      <c r="BC43" s="195">
        <f t="shared" ref="BC43:BC45" si="93">IFERROR(AZ43/AY43,"-")</f>
        <v>285090.5</v>
      </c>
      <c r="BD43" s="195">
        <f t="shared" si="69"/>
        <v>1140362</v>
      </c>
      <c r="BE43" s="195">
        <f>IFERROR(AY43/AX42,"-")</f>
        <v>5.4945054945054949E-3</v>
      </c>
      <c r="BF43" s="106">
        <f>IFERROR(BA43/AX42,"-")</f>
        <v>1.3736263736263737E-3</v>
      </c>
      <c r="BG43" s="429"/>
      <c r="BH43" s="52">
        <v>16</v>
      </c>
      <c r="BI43" s="195">
        <v>4103617</v>
      </c>
      <c r="BJ43" s="195">
        <v>7</v>
      </c>
      <c r="BK43" s="195">
        <f>IFERROR(BI43/BG42,"-")</f>
        <v>47716.476744186046</v>
      </c>
      <c r="BL43" s="195">
        <f t="shared" ref="BL43:BL45" si="94">IFERROR(BI43/BH43,"-")</f>
        <v>256476.0625</v>
      </c>
      <c r="BM43" s="195">
        <f t="shared" si="70"/>
        <v>586231</v>
      </c>
      <c r="BN43" s="195">
        <f>IFERROR(BH43/BG42,"-")</f>
        <v>0.18604651162790697</v>
      </c>
      <c r="BO43" s="194">
        <f>IFERROR(BJ43/BG42,"-")</f>
        <v>8.1395348837209308E-2</v>
      </c>
      <c r="BP43" s="426"/>
      <c r="BQ43" s="52">
        <v>8</v>
      </c>
      <c r="BR43" s="195">
        <v>2355737</v>
      </c>
      <c r="BS43" s="195">
        <v>1</v>
      </c>
      <c r="BT43" s="195">
        <f>IFERROR(BR43/BP42,"-")</f>
        <v>3505.5610119047619</v>
      </c>
      <c r="BU43" s="195">
        <f t="shared" ref="BU43:BU45" si="95">IFERROR(BR43/BQ43,"-")</f>
        <v>294467.125</v>
      </c>
      <c r="BV43" s="195">
        <f t="shared" si="71"/>
        <v>2355737</v>
      </c>
      <c r="BW43" s="195">
        <f>IFERROR(BQ43/BP42,"-")</f>
        <v>1.1904761904761904E-2</v>
      </c>
      <c r="BX43" s="106">
        <f>IFERROR(BS43/BP42,"-")</f>
        <v>1.488095238095238E-3</v>
      </c>
      <c r="BY43" s="140"/>
      <c r="BZ43" s="59"/>
    </row>
    <row r="44" spans="2:78" s="8" customFormat="1" ht="13.5" customHeight="1">
      <c r="B44" s="404"/>
      <c r="C44" s="407"/>
      <c r="D44" s="280" t="s">
        <v>254</v>
      </c>
      <c r="E44" s="431"/>
      <c r="F44" s="98">
        <v>0</v>
      </c>
      <c r="G44" s="98">
        <v>0</v>
      </c>
      <c r="H44" s="98">
        <v>0</v>
      </c>
      <c r="I44" s="98">
        <f>IFERROR(G44/E42,"-")</f>
        <v>0</v>
      </c>
      <c r="J44" s="98" t="str">
        <f t="shared" si="88"/>
        <v>-</v>
      </c>
      <c r="K44" s="98" t="str">
        <f t="shared" si="64"/>
        <v>-</v>
      </c>
      <c r="L44" s="98">
        <f>IFERROR(F44/E42,"-")</f>
        <v>0</v>
      </c>
      <c r="M44" s="197">
        <f>IFERROR(H44/E42,"-")</f>
        <v>0</v>
      </c>
      <c r="N44" s="426"/>
      <c r="O44" s="98">
        <v>0</v>
      </c>
      <c r="P44" s="98">
        <v>0</v>
      </c>
      <c r="Q44" s="98">
        <v>0</v>
      </c>
      <c r="R44" s="98">
        <f>IFERROR(P44/N42,"-")</f>
        <v>0</v>
      </c>
      <c r="S44" s="98" t="str">
        <f t="shared" si="89"/>
        <v>-</v>
      </c>
      <c r="T44" s="98" t="str">
        <f t="shared" si="65"/>
        <v>-</v>
      </c>
      <c r="U44" s="98">
        <f>IFERROR(O44/N42,"-")</f>
        <v>0</v>
      </c>
      <c r="V44" s="26">
        <f>IFERROR(Q44/N42,"-")</f>
        <v>0</v>
      </c>
      <c r="W44" s="426"/>
      <c r="X44" s="98">
        <v>0</v>
      </c>
      <c r="Y44" s="98">
        <v>0</v>
      </c>
      <c r="Z44" s="98">
        <v>0</v>
      </c>
      <c r="AA44" s="98">
        <f>IFERROR(Y44/W42,"-")</f>
        <v>0</v>
      </c>
      <c r="AB44" s="98" t="str">
        <f t="shared" si="90"/>
        <v>-</v>
      </c>
      <c r="AC44" s="98" t="str">
        <f t="shared" si="66"/>
        <v>-</v>
      </c>
      <c r="AD44" s="98">
        <f>IFERROR(X44/W42,"-")</f>
        <v>0</v>
      </c>
      <c r="AE44" s="26">
        <f>IFERROR(Z44/W42,"-")</f>
        <v>0</v>
      </c>
      <c r="AF44" s="426"/>
      <c r="AG44" s="98">
        <v>0</v>
      </c>
      <c r="AH44" s="98">
        <v>0</v>
      </c>
      <c r="AI44" s="98">
        <v>0</v>
      </c>
      <c r="AJ44" s="98">
        <f>IFERROR(AH44/AF42,"-")</f>
        <v>0</v>
      </c>
      <c r="AK44" s="98" t="str">
        <f t="shared" si="91"/>
        <v>-</v>
      </c>
      <c r="AL44" s="98" t="str">
        <f t="shared" si="67"/>
        <v>-</v>
      </c>
      <c r="AM44" s="98">
        <f>IFERROR(AG44/AF42,"-")</f>
        <v>0</v>
      </c>
      <c r="AN44" s="26">
        <f>IFERROR(AI44/AF42,"-")</f>
        <v>0</v>
      </c>
      <c r="AO44" s="429"/>
      <c r="AP44" s="98">
        <v>0</v>
      </c>
      <c r="AQ44" s="98">
        <v>0</v>
      </c>
      <c r="AR44" s="98">
        <v>0</v>
      </c>
      <c r="AS44" s="98">
        <f>IFERROR(AQ44/AO42,"-")</f>
        <v>0</v>
      </c>
      <c r="AT44" s="98" t="str">
        <f t="shared" si="92"/>
        <v>-</v>
      </c>
      <c r="AU44" s="98" t="str">
        <f t="shared" si="68"/>
        <v>-</v>
      </c>
      <c r="AV44" s="98">
        <f>IFERROR(AP44/AO42,"-")</f>
        <v>0</v>
      </c>
      <c r="AW44" s="197">
        <f>IFERROR(AR44/AO42,"-")</f>
        <v>0</v>
      </c>
      <c r="AX44" s="426"/>
      <c r="AY44" s="98">
        <v>0</v>
      </c>
      <c r="AZ44" s="98">
        <v>0</v>
      </c>
      <c r="BA44" s="98">
        <v>0</v>
      </c>
      <c r="BB44" s="98">
        <f>IFERROR(AZ44/AX42,"-")</f>
        <v>0</v>
      </c>
      <c r="BC44" s="98" t="str">
        <f t="shared" si="93"/>
        <v>-</v>
      </c>
      <c r="BD44" s="98" t="str">
        <f t="shared" si="69"/>
        <v>-</v>
      </c>
      <c r="BE44" s="98">
        <f>IFERROR(AY44/AX42,"-")</f>
        <v>0</v>
      </c>
      <c r="BF44" s="26">
        <f>IFERROR(BA44/AX42,"-")</f>
        <v>0</v>
      </c>
      <c r="BG44" s="429"/>
      <c r="BH44" s="98">
        <v>0</v>
      </c>
      <c r="BI44" s="98">
        <v>0</v>
      </c>
      <c r="BJ44" s="98">
        <v>0</v>
      </c>
      <c r="BK44" s="98">
        <f>IFERROR(BI44/BG42,"-")</f>
        <v>0</v>
      </c>
      <c r="BL44" s="98" t="str">
        <f t="shared" si="94"/>
        <v>-</v>
      </c>
      <c r="BM44" s="98" t="str">
        <f t="shared" si="70"/>
        <v>-</v>
      </c>
      <c r="BN44" s="98">
        <f>IFERROR(BH44/BG42,"-")</f>
        <v>0</v>
      </c>
      <c r="BO44" s="197">
        <f>IFERROR(BJ44/BG42,"-")</f>
        <v>0</v>
      </c>
      <c r="BP44" s="426"/>
      <c r="BQ44" s="98">
        <v>0</v>
      </c>
      <c r="BR44" s="98">
        <v>0</v>
      </c>
      <c r="BS44" s="98">
        <v>0</v>
      </c>
      <c r="BT44" s="98">
        <f>IFERROR(BR44/BP42,"-")</f>
        <v>0</v>
      </c>
      <c r="BU44" s="98" t="str">
        <f t="shared" si="95"/>
        <v>-</v>
      </c>
      <c r="BV44" s="98" t="str">
        <f t="shared" si="71"/>
        <v>-</v>
      </c>
      <c r="BW44" s="98">
        <f>IFERROR(BQ44/BP42,"-")</f>
        <v>0</v>
      </c>
      <c r="BX44" s="26">
        <f>IFERROR(BS44/BP42,"-")</f>
        <v>0</v>
      </c>
      <c r="BY44" s="140"/>
      <c r="BZ44" s="59"/>
    </row>
    <row r="45" spans="2:78" s="8" customFormat="1" ht="13.5" customHeight="1">
      <c r="B45" s="405"/>
      <c r="C45" s="408"/>
      <c r="D45" s="281" t="s">
        <v>64</v>
      </c>
      <c r="E45" s="432"/>
      <c r="F45" s="99">
        <v>540</v>
      </c>
      <c r="G45" s="99">
        <f>SUM(G42:G44)</f>
        <v>60732177</v>
      </c>
      <c r="H45" s="99">
        <v>52</v>
      </c>
      <c r="I45" s="99">
        <f>IFERROR(G45/E42,"-")</f>
        <v>424700.53846153844</v>
      </c>
      <c r="J45" s="99">
        <f t="shared" si="88"/>
        <v>112466.99444444444</v>
      </c>
      <c r="K45" s="99">
        <f t="shared" si="64"/>
        <v>1167926.4807692308</v>
      </c>
      <c r="L45" s="99">
        <f>IFERROR(F45/E42,"-")</f>
        <v>3.7762237762237763</v>
      </c>
      <c r="M45" s="198">
        <f>IFERROR(H45/E42,"-")</f>
        <v>0.36363636363636365</v>
      </c>
      <c r="N45" s="427"/>
      <c r="O45" s="99">
        <v>1881</v>
      </c>
      <c r="P45" s="99">
        <f>SUM(P42:P44)</f>
        <v>171980017</v>
      </c>
      <c r="Q45" s="99">
        <v>195</v>
      </c>
      <c r="R45" s="99">
        <f>IFERROR(P45/N42,"-")</f>
        <v>117152.60013623978</v>
      </c>
      <c r="S45" s="99">
        <f t="shared" si="89"/>
        <v>91430.099415204677</v>
      </c>
      <c r="T45" s="99">
        <f t="shared" si="65"/>
        <v>881948.8051282051</v>
      </c>
      <c r="U45" s="99">
        <f>IFERROR(O45/N42,"-")</f>
        <v>1.2813351498637602</v>
      </c>
      <c r="V45" s="87">
        <f>IFERROR(Q45/N42,"-")</f>
        <v>0.13283378746594005</v>
      </c>
      <c r="W45" s="427"/>
      <c r="X45" s="99">
        <v>32</v>
      </c>
      <c r="Y45" s="99">
        <f>SUM(Y42:Y44)</f>
        <v>1827560</v>
      </c>
      <c r="Z45" s="99">
        <v>4</v>
      </c>
      <c r="AA45" s="99">
        <f>IFERROR(Y45/W42,"-")</f>
        <v>25740.281690140844</v>
      </c>
      <c r="AB45" s="99">
        <f t="shared" si="90"/>
        <v>57111.25</v>
      </c>
      <c r="AC45" s="99">
        <f t="shared" si="66"/>
        <v>456890</v>
      </c>
      <c r="AD45" s="99">
        <f>IFERROR(X45/W42,"-")</f>
        <v>0.45070422535211269</v>
      </c>
      <c r="AE45" s="87">
        <f>IFERROR(Z45/W42,"-")</f>
        <v>5.6338028169014086E-2</v>
      </c>
      <c r="AF45" s="427"/>
      <c r="AG45" s="99">
        <v>12</v>
      </c>
      <c r="AH45" s="99">
        <f>SUM(AH42:AH44)</f>
        <v>118756</v>
      </c>
      <c r="AI45" s="99">
        <v>1</v>
      </c>
      <c r="AJ45" s="99">
        <f>IFERROR(AH45/AF42,"-")</f>
        <v>686.45086705202311</v>
      </c>
      <c r="AK45" s="99">
        <f t="shared" si="91"/>
        <v>9896.3333333333339</v>
      </c>
      <c r="AL45" s="99">
        <f t="shared" si="67"/>
        <v>118756</v>
      </c>
      <c r="AM45" s="99">
        <f>IFERROR(AG45/AF42,"-")</f>
        <v>6.9364161849710976E-2</v>
      </c>
      <c r="AN45" s="87">
        <f>IFERROR(AI45/AF42,"-")</f>
        <v>5.7803468208092483E-3</v>
      </c>
      <c r="AO45" s="430"/>
      <c r="AP45" s="99">
        <v>840</v>
      </c>
      <c r="AQ45" s="99">
        <f>SUM(AQ42:AQ44)</f>
        <v>79911635</v>
      </c>
      <c r="AR45" s="99">
        <v>87</v>
      </c>
      <c r="AS45" s="99">
        <f>IFERROR(AQ45/AO42,"-")</f>
        <v>165448.51966873705</v>
      </c>
      <c r="AT45" s="99">
        <f t="shared" si="92"/>
        <v>95132.898809523816</v>
      </c>
      <c r="AU45" s="99">
        <f t="shared" si="68"/>
        <v>918524.54022988502</v>
      </c>
      <c r="AV45" s="99">
        <f>IFERROR(AP45/AO42,"-")</f>
        <v>1.7391304347826086</v>
      </c>
      <c r="AW45" s="198">
        <f>IFERROR(AR45/AO42,"-")</f>
        <v>0.18012422360248448</v>
      </c>
      <c r="AX45" s="427"/>
      <c r="AY45" s="99">
        <v>847</v>
      </c>
      <c r="AZ45" s="99">
        <f>SUM(AZ42:AZ44)</f>
        <v>66692647</v>
      </c>
      <c r="BA45" s="99">
        <v>90</v>
      </c>
      <c r="BB45" s="99">
        <f>IFERROR(AZ45/AX42,"-")</f>
        <v>91610.778846153844</v>
      </c>
      <c r="BC45" s="99">
        <f t="shared" si="93"/>
        <v>78739.842975206615</v>
      </c>
      <c r="BD45" s="99">
        <f t="shared" si="69"/>
        <v>741029.41111111105</v>
      </c>
      <c r="BE45" s="99">
        <f>IFERROR(AY45/AX42,"-")</f>
        <v>1.1634615384615385</v>
      </c>
      <c r="BF45" s="87">
        <f>IFERROR(BA45/AX42,"-")</f>
        <v>0.12362637362637363</v>
      </c>
      <c r="BG45" s="430"/>
      <c r="BH45" s="99">
        <v>918</v>
      </c>
      <c r="BI45" s="99">
        <f>SUM(BI42:BI44)</f>
        <v>134527456</v>
      </c>
      <c r="BJ45" s="99">
        <v>86</v>
      </c>
      <c r="BK45" s="99">
        <f>IFERROR(BI45/BG42,"-")</f>
        <v>1564272.7441860465</v>
      </c>
      <c r="BL45" s="99">
        <f t="shared" si="94"/>
        <v>146544.06971677559</v>
      </c>
      <c r="BM45" s="99">
        <f t="shared" si="70"/>
        <v>1564272.7441860465</v>
      </c>
      <c r="BN45" s="99">
        <f>IFERROR(BH45/BG42,"-")</f>
        <v>10.674418604651162</v>
      </c>
      <c r="BO45" s="198">
        <f>IFERROR(BJ45/BG42,"-")</f>
        <v>1</v>
      </c>
      <c r="BP45" s="427"/>
      <c r="BQ45" s="99">
        <v>376</v>
      </c>
      <c r="BR45" s="99">
        <f>SUM(BR42:BR44)</f>
        <v>22842123</v>
      </c>
      <c r="BS45" s="99">
        <v>39</v>
      </c>
      <c r="BT45" s="99">
        <f>IFERROR(BR45/BP42,"-")</f>
        <v>33991.254464285717</v>
      </c>
      <c r="BU45" s="99">
        <f t="shared" si="95"/>
        <v>60750.327127659577</v>
      </c>
      <c r="BV45" s="99">
        <f t="shared" si="71"/>
        <v>585695.4615384615</v>
      </c>
      <c r="BW45" s="99">
        <f>IFERROR(BQ45/BP42,"-")</f>
        <v>0.55952380952380953</v>
      </c>
      <c r="BX45" s="87">
        <f>IFERROR(BS45/BP42,"-")</f>
        <v>5.8035714285714288E-2</v>
      </c>
      <c r="BY45" s="140"/>
      <c r="BZ45" s="59"/>
    </row>
    <row r="46" spans="2:78" s="8" customFormat="1" ht="13.5" customHeight="1">
      <c r="B46" s="403">
        <v>11</v>
      </c>
      <c r="C46" s="406" t="s">
        <v>52</v>
      </c>
      <c r="D46" s="282" t="s">
        <v>252</v>
      </c>
      <c r="E46" s="425">
        <f>市区町村別_フレイル区分別該当人数･割合!E15</f>
        <v>160</v>
      </c>
      <c r="F46" s="215">
        <v>705</v>
      </c>
      <c r="G46" s="51">
        <v>79646270</v>
      </c>
      <c r="H46" s="51">
        <v>71</v>
      </c>
      <c r="I46" s="51">
        <f>IFERROR(G46/E46,"-")</f>
        <v>497789.1875</v>
      </c>
      <c r="J46" s="51">
        <f>IFERROR(G46/F46,"-")</f>
        <v>112973.43262411347</v>
      </c>
      <c r="K46" s="51">
        <f t="shared" si="64"/>
        <v>1121778.4507042253</v>
      </c>
      <c r="L46" s="51">
        <f>IFERROR(F46/E46,"-")</f>
        <v>4.40625</v>
      </c>
      <c r="M46" s="193">
        <f>IFERROR(H46/E46,"-")</f>
        <v>0.44374999999999998</v>
      </c>
      <c r="N46" s="425">
        <f>市区町村別_フレイル区分別該当人数･割合!G15</f>
        <v>1928</v>
      </c>
      <c r="O46" s="215">
        <v>3538</v>
      </c>
      <c r="P46" s="51">
        <v>306636355</v>
      </c>
      <c r="Q46" s="51">
        <v>351</v>
      </c>
      <c r="R46" s="51">
        <f>IFERROR(P46/N46,"-")</f>
        <v>159043.75259336099</v>
      </c>
      <c r="S46" s="51">
        <f>IFERROR(P46/O46,"-")</f>
        <v>86669.40503109101</v>
      </c>
      <c r="T46" s="51">
        <f t="shared" si="65"/>
        <v>873607.84900284896</v>
      </c>
      <c r="U46" s="51">
        <f>IFERROR(O46/N46,"-")</f>
        <v>1.8350622406639003</v>
      </c>
      <c r="V46" s="24">
        <f>IFERROR(Q46/N46,"-")</f>
        <v>0.18205394190871368</v>
      </c>
      <c r="W46" s="425">
        <f>市区町村別_フレイル区分別該当人数･割合!I15</f>
        <v>99</v>
      </c>
      <c r="X46" s="215">
        <v>86</v>
      </c>
      <c r="Y46" s="51">
        <v>4128485</v>
      </c>
      <c r="Z46" s="51">
        <v>10</v>
      </c>
      <c r="AA46" s="51">
        <f>IFERROR(Y46/W46,"-")</f>
        <v>41701.868686868685</v>
      </c>
      <c r="AB46" s="51">
        <f>IFERROR(Y46/X46,"-")</f>
        <v>48005.639534883718</v>
      </c>
      <c r="AC46" s="51">
        <f t="shared" si="66"/>
        <v>412848.5</v>
      </c>
      <c r="AD46" s="51">
        <f>IFERROR(X46/W46,"-")</f>
        <v>0.86868686868686873</v>
      </c>
      <c r="AE46" s="24">
        <f>IFERROR(Z46/W46,"-")</f>
        <v>0.10101010101010101</v>
      </c>
      <c r="AF46" s="425">
        <f>市区町村別_フレイル区分別該当人数･割合!K15</f>
        <v>197</v>
      </c>
      <c r="AG46" s="215">
        <v>55</v>
      </c>
      <c r="AH46" s="51">
        <v>2309156</v>
      </c>
      <c r="AI46" s="51">
        <v>5</v>
      </c>
      <c r="AJ46" s="51">
        <f>IFERROR(AH46/AF46,"-")</f>
        <v>11721.604060913705</v>
      </c>
      <c r="AK46" s="51">
        <f>IFERROR(AH46/AG46,"-")</f>
        <v>41984.654545454548</v>
      </c>
      <c r="AL46" s="51">
        <f t="shared" si="67"/>
        <v>461831.2</v>
      </c>
      <c r="AM46" s="51">
        <f>IFERROR(AG46/AF46,"-")</f>
        <v>0.27918781725888325</v>
      </c>
      <c r="AN46" s="24">
        <f>IFERROR(AI46/AF46,"-")</f>
        <v>2.5380710659898477E-2</v>
      </c>
      <c r="AO46" s="428">
        <f>市区町村別_フレイル区分別該当人数･割合!M15</f>
        <v>674</v>
      </c>
      <c r="AP46" s="215">
        <v>1631</v>
      </c>
      <c r="AQ46" s="51">
        <v>136526127</v>
      </c>
      <c r="AR46" s="51">
        <v>164</v>
      </c>
      <c r="AS46" s="51">
        <f>IFERROR(AQ46/AO46,"-")</f>
        <v>202561.01928783383</v>
      </c>
      <c r="AT46" s="51">
        <f>IFERROR(AQ46/AP46,"-")</f>
        <v>83707.006131207847</v>
      </c>
      <c r="AU46" s="51">
        <f t="shared" si="68"/>
        <v>832476.38414634147</v>
      </c>
      <c r="AV46" s="51">
        <f>IFERROR(AP46/AO46,"-")</f>
        <v>2.4198813056379822</v>
      </c>
      <c r="AW46" s="193">
        <f>IFERROR(AR46/AO46,"-")</f>
        <v>0.24332344213649851</v>
      </c>
      <c r="AX46" s="425">
        <f>市区町村別_フレイル区分別該当人数･割合!O15</f>
        <v>947</v>
      </c>
      <c r="AY46" s="215">
        <v>1675</v>
      </c>
      <c r="AZ46" s="51">
        <v>153525223</v>
      </c>
      <c r="BA46" s="51">
        <v>161</v>
      </c>
      <c r="BB46" s="51">
        <f>IFERROR(AZ46/AX46,"-")</f>
        <v>162117.44772967265</v>
      </c>
      <c r="BC46" s="51">
        <f>IFERROR(AZ46/AY46,"-")</f>
        <v>91656.849552238811</v>
      </c>
      <c r="BD46" s="51">
        <f t="shared" si="69"/>
        <v>953572.81366459629</v>
      </c>
      <c r="BE46" s="51">
        <f>IFERROR(AY46/AX46,"-")</f>
        <v>1.7687434002111933</v>
      </c>
      <c r="BF46" s="24">
        <f>IFERROR(BA46/AX46,"-")</f>
        <v>0.1700105596620908</v>
      </c>
      <c r="BG46" s="428">
        <f>市区町村別_フレイル区分別該当人数･割合!Q15</f>
        <v>142</v>
      </c>
      <c r="BH46" s="215">
        <v>1490</v>
      </c>
      <c r="BI46" s="51">
        <v>223260913</v>
      </c>
      <c r="BJ46" s="51">
        <v>142</v>
      </c>
      <c r="BK46" s="51">
        <f>IFERROR(BI46/BG46,"-")</f>
        <v>1572259.9507042253</v>
      </c>
      <c r="BL46" s="51">
        <f>IFERROR(BI46/BH46,"-")</f>
        <v>149839.53892617449</v>
      </c>
      <c r="BM46" s="51">
        <f t="shared" si="70"/>
        <v>1572259.9507042253</v>
      </c>
      <c r="BN46" s="51">
        <f>IFERROR(BH46/BG46,"-")</f>
        <v>10.492957746478874</v>
      </c>
      <c r="BO46" s="193">
        <f>IFERROR(BJ46/BG46,"-")</f>
        <v>1</v>
      </c>
      <c r="BP46" s="425">
        <f>市区町村別_フレイル区分別該当人数･割合!S15</f>
        <v>944</v>
      </c>
      <c r="BQ46" s="215">
        <v>464</v>
      </c>
      <c r="BR46" s="51">
        <v>31747868</v>
      </c>
      <c r="BS46" s="51">
        <v>49</v>
      </c>
      <c r="BT46" s="51">
        <f>IFERROR(BR46/BP46,"-")</f>
        <v>33631.216101694918</v>
      </c>
      <c r="BU46" s="51">
        <f>IFERROR(BR46/BQ46,"-")</f>
        <v>68422.129310344826</v>
      </c>
      <c r="BV46" s="51">
        <f t="shared" si="71"/>
        <v>647915.67346938781</v>
      </c>
      <c r="BW46" s="51">
        <f>IFERROR(BQ46/BP46,"-")</f>
        <v>0.49152542372881358</v>
      </c>
      <c r="BX46" s="24">
        <f>IFERROR(BS46/BP46,"-")</f>
        <v>5.190677966101695E-2</v>
      </c>
      <c r="BY46" s="140"/>
      <c r="BZ46" s="59"/>
    </row>
    <row r="47" spans="2:78" s="8" customFormat="1" ht="13.5" customHeight="1">
      <c r="B47" s="404"/>
      <c r="C47" s="407"/>
      <c r="D47" s="283" t="s">
        <v>253</v>
      </c>
      <c r="E47" s="431"/>
      <c r="F47" s="52">
        <v>24</v>
      </c>
      <c r="G47" s="195">
        <v>6760281</v>
      </c>
      <c r="H47" s="195">
        <v>6</v>
      </c>
      <c r="I47" s="195">
        <f>IFERROR(G47/E46,"-")</f>
        <v>42251.756249999999</v>
      </c>
      <c r="J47" s="195">
        <f t="shared" ref="J47:J49" si="96">IFERROR(G47/F47,"-")</f>
        <v>281678.375</v>
      </c>
      <c r="K47" s="195">
        <f t="shared" si="64"/>
        <v>1126713.5</v>
      </c>
      <c r="L47" s="195">
        <f>IFERROR(F47/E46,"-")</f>
        <v>0.15</v>
      </c>
      <c r="M47" s="194">
        <f>IFERROR(H47/E46,"-")</f>
        <v>3.7499999999999999E-2</v>
      </c>
      <c r="N47" s="426"/>
      <c r="O47" s="52">
        <v>55</v>
      </c>
      <c r="P47" s="195">
        <v>12983366</v>
      </c>
      <c r="Q47" s="195">
        <v>13</v>
      </c>
      <c r="R47" s="195">
        <f>IFERROR(P47/N46,"-")</f>
        <v>6734.1109958506222</v>
      </c>
      <c r="S47" s="195">
        <f t="shared" ref="S47:S49" si="97">IFERROR(P47/O47,"-")</f>
        <v>236061.2</v>
      </c>
      <c r="T47" s="195">
        <f t="shared" si="65"/>
        <v>998720.4615384615</v>
      </c>
      <c r="U47" s="195">
        <f>IFERROR(O47/N46,"-")</f>
        <v>2.8526970954356846E-2</v>
      </c>
      <c r="V47" s="106">
        <f>IFERROR(Q47/N46,"-")</f>
        <v>6.7427385892116186E-3</v>
      </c>
      <c r="W47" s="426"/>
      <c r="X47" s="52">
        <v>0</v>
      </c>
      <c r="Y47" s="195">
        <v>0</v>
      </c>
      <c r="Z47" s="195">
        <v>0</v>
      </c>
      <c r="AA47" s="195">
        <f>IFERROR(Y47/W46,"-")</f>
        <v>0</v>
      </c>
      <c r="AB47" s="195" t="str">
        <f t="shared" ref="AB47:AB49" si="98">IFERROR(Y47/X47,"-")</f>
        <v>-</v>
      </c>
      <c r="AC47" s="195" t="str">
        <f t="shared" si="66"/>
        <v>-</v>
      </c>
      <c r="AD47" s="195">
        <f>IFERROR(X47/W46,"-")</f>
        <v>0</v>
      </c>
      <c r="AE47" s="106">
        <f>IFERROR(Z47/W46,"-")</f>
        <v>0</v>
      </c>
      <c r="AF47" s="426"/>
      <c r="AG47" s="52">
        <v>0</v>
      </c>
      <c r="AH47" s="195">
        <v>0</v>
      </c>
      <c r="AI47" s="195">
        <v>0</v>
      </c>
      <c r="AJ47" s="195">
        <f>IFERROR(AH47/AF46,"-")</f>
        <v>0</v>
      </c>
      <c r="AK47" s="195" t="str">
        <f t="shared" ref="AK47:AK49" si="99">IFERROR(AH47/AG47,"-")</f>
        <v>-</v>
      </c>
      <c r="AL47" s="195" t="str">
        <f t="shared" si="67"/>
        <v>-</v>
      </c>
      <c r="AM47" s="195">
        <f>IFERROR(AG47/AF46,"-")</f>
        <v>0</v>
      </c>
      <c r="AN47" s="106">
        <f>IFERROR(AI47/AF46,"-")</f>
        <v>0</v>
      </c>
      <c r="AO47" s="429"/>
      <c r="AP47" s="52">
        <v>34</v>
      </c>
      <c r="AQ47" s="195">
        <v>7878033</v>
      </c>
      <c r="AR47" s="195">
        <v>7</v>
      </c>
      <c r="AS47" s="195">
        <f>IFERROR(AQ47/AO46,"-")</f>
        <v>11688.476261127596</v>
      </c>
      <c r="AT47" s="195">
        <f t="shared" ref="AT47:AT49" si="100">IFERROR(AQ47/AP47,"-")</f>
        <v>231706.85294117648</v>
      </c>
      <c r="AU47" s="195">
        <f t="shared" si="68"/>
        <v>1125433.2857142857</v>
      </c>
      <c r="AV47" s="195">
        <f>IFERROR(AP47/AO46,"-")</f>
        <v>5.0445103857566766E-2</v>
      </c>
      <c r="AW47" s="194">
        <f>IFERROR(AR47/AO46,"-")</f>
        <v>1.0385756676557863E-2</v>
      </c>
      <c r="AX47" s="426"/>
      <c r="AY47" s="52">
        <v>21</v>
      </c>
      <c r="AZ47" s="195">
        <v>5105333</v>
      </c>
      <c r="BA47" s="195">
        <v>6</v>
      </c>
      <c r="BB47" s="195">
        <f>IFERROR(AZ47/AX46,"-")</f>
        <v>5391.0591341077088</v>
      </c>
      <c r="BC47" s="195">
        <f t="shared" ref="BC47:BC49" si="101">IFERROR(AZ47/AY47,"-")</f>
        <v>243111.09523809524</v>
      </c>
      <c r="BD47" s="195">
        <f t="shared" si="69"/>
        <v>850888.83333333337</v>
      </c>
      <c r="BE47" s="195">
        <f>IFERROR(AY47/AX46,"-")</f>
        <v>2.2175290390707498E-2</v>
      </c>
      <c r="BF47" s="106">
        <f>IFERROR(BA47/AX46,"-")</f>
        <v>6.3357972544878568E-3</v>
      </c>
      <c r="BG47" s="429"/>
      <c r="BH47" s="52">
        <v>49</v>
      </c>
      <c r="BI47" s="195">
        <v>11819678</v>
      </c>
      <c r="BJ47" s="195">
        <v>11</v>
      </c>
      <c r="BK47" s="195">
        <f>IFERROR(BI47/BG46,"-")</f>
        <v>83237.169014084502</v>
      </c>
      <c r="BL47" s="195">
        <f t="shared" ref="BL47:BL49" si="102">IFERROR(BI47/BH47,"-")</f>
        <v>241217.91836734695</v>
      </c>
      <c r="BM47" s="195">
        <f t="shared" si="70"/>
        <v>1074516.1818181819</v>
      </c>
      <c r="BN47" s="195">
        <f>IFERROR(BH47/BG46,"-")</f>
        <v>0.34507042253521125</v>
      </c>
      <c r="BO47" s="194">
        <f>IFERROR(BJ47/BG46,"-")</f>
        <v>7.746478873239436E-2</v>
      </c>
      <c r="BP47" s="426"/>
      <c r="BQ47" s="52">
        <v>0</v>
      </c>
      <c r="BR47" s="195">
        <v>0</v>
      </c>
      <c r="BS47" s="195">
        <v>0</v>
      </c>
      <c r="BT47" s="195">
        <f>IFERROR(BR47/BP46,"-")</f>
        <v>0</v>
      </c>
      <c r="BU47" s="195" t="str">
        <f t="shared" ref="BU47:BU49" si="103">IFERROR(BR47/BQ47,"-")</f>
        <v>-</v>
      </c>
      <c r="BV47" s="195" t="str">
        <f t="shared" si="71"/>
        <v>-</v>
      </c>
      <c r="BW47" s="195">
        <f>IFERROR(BQ47/BP46,"-")</f>
        <v>0</v>
      </c>
      <c r="BX47" s="106">
        <f>IFERROR(BS47/BP46,"-")</f>
        <v>0</v>
      </c>
      <c r="BY47" s="140"/>
      <c r="BZ47" s="59"/>
    </row>
    <row r="48" spans="2:78" s="8" customFormat="1" ht="13.5" customHeight="1">
      <c r="B48" s="404"/>
      <c r="C48" s="407"/>
      <c r="D48" s="280" t="s">
        <v>254</v>
      </c>
      <c r="E48" s="431"/>
      <c r="F48" s="98">
        <v>0</v>
      </c>
      <c r="G48" s="98">
        <v>0</v>
      </c>
      <c r="H48" s="98">
        <v>0</v>
      </c>
      <c r="I48" s="98">
        <f>IFERROR(G48/E46,"-")</f>
        <v>0</v>
      </c>
      <c r="J48" s="98" t="str">
        <f t="shared" si="96"/>
        <v>-</v>
      </c>
      <c r="K48" s="98" t="str">
        <f t="shared" si="64"/>
        <v>-</v>
      </c>
      <c r="L48" s="98">
        <f>IFERROR(F48/E46,"-")</f>
        <v>0</v>
      </c>
      <c r="M48" s="197">
        <f>IFERROR(H48/E46,"-")</f>
        <v>0</v>
      </c>
      <c r="N48" s="426"/>
      <c r="O48" s="98">
        <v>0</v>
      </c>
      <c r="P48" s="98">
        <v>0</v>
      </c>
      <c r="Q48" s="98">
        <v>0</v>
      </c>
      <c r="R48" s="98">
        <f>IFERROR(P48/N46,"-")</f>
        <v>0</v>
      </c>
      <c r="S48" s="98" t="str">
        <f t="shared" si="97"/>
        <v>-</v>
      </c>
      <c r="T48" s="98" t="str">
        <f t="shared" si="65"/>
        <v>-</v>
      </c>
      <c r="U48" s="98">
        <f>IFERROR(O48/N46,"-")</f>
        <v>0</v>
      </c>
      <c r="V48" s="26">
        <f>IFERROR(Q48/N46,"-")</f>
        <v>0</v>
      </c>
      <c r="W48" s="426"/>
      <c r="X48" s="98">
        <v>0</v>
      </c>
      <c r="Y48" s="98">
        <v>0</v>
      </c>
      <c r="Z48" s="98">
        <v>0</v>
      </c>
      <c r="AA48" s="98">
        <f>IFERROR(Y48/W46,"-")</f>
        <v>0</v>
      </c>
      <c r="AB48" s="98" t="str">
        <f t="shared" si="98"/>
        <v>-</v>
      </c>
      <c r="AC48" s="98" t="str">
        <f t="shared" si="66"/>
        <v>-</v>
      </c>
      <c r="AD48" s="98">
        <f>IFERROR(X48/W46,"-")</f>
        <v>0</v>
      </c>
      <c r="AE48" s="26">
        <f>IFERROR(Z48/W46,"-")</f>
        <v>0</v>
      </c>
      <c r="AF48" s="426"/>
      <c r="AG48" s="98">
        <v>0</v>
      </c>
      <c r="AH48" s="98">
        <v>0</v>
      </c>
      <c r="AI48" s="98">
        <v>0</v>
      </c>
      <c r="AJ48" s="98">
        <f>IFERROR(AH48/AF46,"-")</f>
        <v>0</v>
      </c>
      <c r="AK48" s="98" t="str">
        <f t="shared" si="99"/>
        <v>-</v>
      </c>
      <c r="AL48" s="98" t="str">
        <f t="shared" si="67"/>
        <v>-</v>
      </c>
      <c r="AM48" s="98">
        <f>IFERROR(AG48/AF46,"-")</f>
        <v>0</v>
      </c>
      <c r="AN48" s="26">
        <f>IFERROR(AI48/AF46,"-")</f>
        <v>0</v>
      </c>
      <c r="AO48" s="429"/>
      <c r="AP48" s="98">
        <v>0</v>
      </c>
      <c r="AQ48" s="98">
        <v>0</v>
      </c>
      <c r="AR48" s="98">
        <v>0</v>
      </c>
      <c r="AS48" s="98">
        <f>IFERROR(AQ48/AO46,"-")</f>
        <v>0</v>
      </c>
      <c r="AT48" s="98" t="str">
        <f t="shared" si="100"/>
        <v>-</v>
      </c>
      <c r="AU48" s="98" t="str">
        <f t="shared" si="68"/>
        <v>-</v>
      </c>
      <c r="AV48" s="98">
        <f>IFERROR(AP48/AO46,"-")</f>
        <v>0</v>
      </c>
      <c r="AW48" s="197">
        <f>IFERROR(AR48/AO46,"-")</f>
        <v>0</v>
      </c>
      <c r="AX48" s="426"/>
      <c r="AY48" s="98">
        <v>0</v>
      </c>
      <c r="AZ48" s="98">
        <v>0</v>
      </c>
      <c r="BA48" s="98">
        <v>0</v>
      </c>
      <c r="BB48" s="98">
        <f>IFERROR(AZ48/AX46,"-")</f>
        <v>0</v>
      </c>
      <c r="BC48" s="98" t="str">
        <f t="shared" si="101"/>
        <v>-</v>
      </c>
      <c r="BD48" s="98" t="str">
        <f t="shared" si="69"/>
        <v>-</v>
      </c>
      <c r="BE48" s="98">
        <f>IFERROR(AY48/AX46,"-")</f>
        <v>0</v>
      </c>
      <c r="BF48" s="26">
        <f>IFERROR(BA48/AX46,"-")</f>
        <v>0</v>
      </c>
      <c r="BG48" s="429"/>
      <c r="BH48" s="98">
        <v>0</v>
      </c>
      <c r="BI48" s="98">
        <v>0</v>
      </c>
      <c r="BJ48" s="98">
        <v>0</v>
      </c>
      <c r="BK48" s="98">
        <f>IFERROR(BI48/BG46,"-")</f>
        <v>0</v>
      </c>
      <c r="BL48" s="98" t="str">
        <f t="shared" si="102"/>
        <v>-</v>
      </c>
      <c r="BM48" s="98" t="str">
        <f t="shared" si="70"/>
        <v>-</v>
      </c>
      <c r="BN48" s="98">
        <f>IFERROR(BH48/BG46,"-")</f>
        <v>0</v>
      </c>
      <c r="BO48" s="197">
        <f>IFERROR(BJ48/BG46,"-")</f>
        <v>0</v>
      </c>
      <c r="BP48" s="426"/>
      <c r="BQ48" s="98">
        <v>0</v>
      </c>
      <c r="BR48" s="98">
        <v>0</v>
      </c>
      <c r="BS48" s="98">
        <v>0</v>
      </c>
      <c r="BT48" s="98">
        <f>IFERROR(BR48/BP46,"-")</f>
        <v>0</v>
      </c>
      <c r="BU48" s="98" t="str">
        <f t="shared" si="103"/>
        <v>-</v>
      </c>
      <c r="BV48" s="98" t="str">
        <f t="shared" si="71"/>
        <v>-</v>
      </c>
      <c r="BW48" s="98">
        <f>IFERROR(BQ48/BP46,"-")</f>
        <v>0</v>
      </c>
      <c r="BX48" s="26">
        <f>IFERROR(BS48/BP46,"-")</f>
        <v>0</v>
      </c>
      <c r="BY48" s="140"/>
      <c r="BZ48" s="59"/>
    </row>
    <row r="49" spans="2:78" s="8" customFormat="1" ht="13.5" customHeight="1">
      <c r="B49" s="405"/>
      <c r="C49" s="408"/>
      <c r="D49" s="281" t="s">
        <v>64</v>
      </c>
      <c r="E49" s="432"/>
      <c r="F49" s="99">
        <v>718</v>
      </c>
      <c r="G49" s="99">
        <f>SUM(G46:G48)</f>
        <v>86406551</v>
      </c>
      <c r="H49" s="99">
        <v>73</v>
      </c>
      <c r="I49" s="99">
        <f>IFERROR(G49/E46,"-")</f>
        <v>540040.94374999998</v>
      </c>
      <c r="J49" s="99">
        <f t="shared" si="96"/>
        <v>120343.38579387187</v>
      </c>
      <c r="K49" s="99">
        <f t="shared" si="64"/>
        <v>1183651.3835616438</v>
      </c>
      <c r="L49" s="99">
        <f>IFERROR(F49/E46,"-")</f>
        <v>4.4874999999999998</v>
      </c>
      <c r="M49" s="198">
        <f>IFERROR(H49/E46,"-")</f>
        <v>0.45624999999999999</v>
      </c>
      <c r="N49" s="427"/>
      <c r="O49" s="99">
        <v>3552</v>
      </c>
      <c r="P49" s="99">
        <f>SUM(P46:P48)</f>
        <v>319619721</v>
      </c>
      <c r="Q49" s="99">
        <v>351</v>
      </c>
      <c r="R49" s="99">
        <f>IFERROR(P49/N46,"-")</f>
        <v>165777.86358921163</v>
      </c>
      <c r="S49" s="99">
        <f t="shared" si="97"/>
        <v>89983.029560810814</v>
      </c>
      <c r="T49" s="99">
        <f t="shared" si="65"/>
        <v>910597.49572649575</v>
      </c>
      <c r="U49" s="99">
        <f>IFERROR(O49/N46,"-")</f>
        <v>1.8423236514522821</v>
      </c>
      <c r="V49" s="87">
        <f>IFERROR(Q49/N46,"-")</f>
        <v>0.18205394190871368</v>
      </c>
      <c r="W49" s="427"/>
      <c r="X49" s="99">
        <v>86</v>
      </c>
      <c r="Y49" s="99">
        <f>SUM(Y46:Y48)</f>
        <v>4128485</v>
      </c>
      <c r="Z49" s="99">
        <v>10</v>
      </c>
      <c r="AA49" s="99">
        <f>IFERROR(Y49/W46,"-")</f>
        <v>41701.868686868685</v>
      </c>
      <c r="AB49" s="99">
        <f t="shared" si="98"/>
        <v>48005.639534883718</v>
      </c>
      <c r="AC49" s="99">
        <f t="shared" si="66"/>
        <v>412848.5</v>
      </c>
      <c r="AD49" s="99">
        <f>IFERROR(X49/W46,"-")</f>
        <v>0.86868686868686873</v>
      </c>
      <c r="AE49" s="87">
        <f>IFERROR(Z49/W46,"-")</f>
        <v>0.10101010101010101</v>
      </c>
      <c r="AF49" s="427"/>
      <c r="AG49" s="99">
        <v>55</v>
      </c>
      <c r="AH49" s="99">
        <f>SUM(AH46:AH48)</f>
        <v>2309156</v>
      </c>
      <c r="AI49" s="99">
        <v>5</v>
      </c>
      <c r="AJ49" s="99">
        <f>IFERROR(AH49/AF46,"-")</f>
        <v>11721.604060913705</v>
      </c>
      <c r="AK49" s="99">
        <f t="shared" si="99"/>
        <v>41984.654545454548</v>
      </c>
      <c r="AL49" s="99">
        <f t="shared" si="67"/>
        <v>461831.2</v>
      </c>
      <c r="AM49" s="99">
        <f>IFERROR(AG49/AF46,"-")</f>
        <v>0.27918781725888325</v>
      </c>
      <c r="AN49" s="87">
        <f>IFERROR(AI49/AF46,"-")</f>
        <v>2.5380710659898477E-2</v>
      </c>
      <c r="AO49" s="430"/>
      <c r="AP49" s="99">
        <v>1638</v>
      </c>
      <c r="AQ49" s="99">
        <f>SUM(AQ46:AQ48)</f>
        <v>144404160</v>
      </c>
      <c r="AR49" s="99">
        <v>164</v>
      </c>
      <c r="AS49" s="99">
        <f>IFERROR(AQ49/AO46,"-")</f>
        <v>214249.49554896142</v>
      </c>
      <c r="AT49" s="99">
        <f t="shared" si="100"/>
        <v>88158.827838827841</v>
      </c>
      <c r="AU49" s="99">
        <f t="shared" si="68"/>
        <v>880513.17073170736</v>
      </c>
      <c r="AV49" s="99">
        <f>IFERROR(AP49/AO46,"-")</f>
        <v>2.4302670623145399</v>
      </c>
      <c r="AW49" s="198">
        <f>IFERROR(AR49/AO46,"-")</f>
        <v>0.24332344213649851</v>
      </c>
      <c r="AX49" s="427"/>
      <c r="AY49" s="99">
        <v>1682</v>
      </c>
      <c r="AZ49" s="99">
        <f>SUM(AZ46:AZ48)</f>
        <v>158630556</v>
      </c>
      <c r="BA49" s="99">
        <v>161</v>
      </c>
      <c r="BB49" s="99">
        <f>IFERROR(AZ49/AX46,"-")</f>
        <v>167508.50686378035</v>
      </c>
      <c r="BC49" s="99">
        <f t="shared" si="101"/>
        <v>94310.675386444709</v>
      </c>
      <c r="BD49" s="99">
        <f t="shared" si="69"/>
        <v>985282.95652173914</v>
      </c>
      <c r="BE49" s="99">
        <f>IFERROR(AY49/AX46,"-")</f>
        <v>1.7761351636747624</v>
      </c>
      <c r="BF49" s="87">
        <f>IFERROR(BA49/AX46,"-")</f>
        <v>0.1700105596620908</v>
      </c>
      <c r="BG49" s="430"/>
      <c r="BH49" s="99">
        <v>1504</v>
      </c>
      <c r="BI49" s="99">
        <f>SUM(BI46:BI48)</f>
        <v>235080591</v>
      </c>
      <c r="BJ49" s="99">
        <v>142</v>
      </c>
      <c r="BK49" s="99">
        <f>IFERROR(BI49/BG46,"-")</f>
        <v>1655497.11971831</v>
      </c>
      <c r="BL49" s="99">
        <f t="shared" si="102"/>
        <v>156303.58444148937</v>
      </c>
      <c r="BM49" s="99">
        <f t="shared" si="70"/>
        <v>1655497.11971831</v>
      </c>
      <c r="BN49" s="99">
        <f>IFERROR(BH49/BG46,"-")</f>
        <v>10.591549295774648</v>
      </c>
      <c r="BO49" s="198">
        <f>IFERROR(BJ49/BG46,"-")</f>
        <v>1</v>
      </c>
      <c r="BP49" s="427"/>
      <c r="BQ49" s="99">
        <v>464</v>
      </c>
      <c r="BR49" s="99">
        <f>SUM(BR46:BR48)</f>
        <v>31747868</v>
      </c>
      <c r="BS49" s="99">
        <v>49</v>
      </c>
      <c r="BT49" s="99">
        <f>IFERROR(BR49/BP46,"-")</f>
        <v>33631.216101694918</v>
      </c>
      <c r="BU49" s="99">
        <f t="shared" si="103"/>
        <v>68422.129310344826</v>
      </c>
      <c r="BV49" s="99">
        <f t="shared" si="71"/>
        <v>647915.67346938781</v>
      </c>
      <c r="BW49" s="99">
        <f>IFERROR(BQ49/BP46,"-")</f>
        <v>0.49152542372881358</v>
      </c>
      <c r="BX49" s="87">
        <f>IFERROR(BS49/BP46,"-")</f>
        <v>5.190677966101695E-2</v>
      </c>
      <c r="BY49" s="140"/>
      <c r="BZ49" s="59"/>
    </row>
    <row r="50" spans="2:78" s="8" customFormat="1" ht="13.5" customHeight="1">
      <c r="B50" s="403">
        <v>12</v>
      </c>
      <c r="C50" s="406" t="s">
        <v>83</v>
      </c>
      <c r="D50" s="282" t="s">
        <v>252</v>
      </c>
      <c r="E50" s="425">
        <f>市区町村別_フレイル区分別該当人数･割合!E16</f>
        <v>93</v>
      </c>
      <c r="F50" s="215">
        <v>436</v>
      </c>
      <c r="G50" s="51">
        <v>34056791</v>
      </c>
      <c r="H50" s="51">
        <v>41</v>
      </c>
      <c r="I50" s="51">
        <f>IFERROR(G50/E50,"-")</f>
        <v>366202.05376344087</v>
      </c>
      <c r="J50" s="51">
        <f>IFERROR(G50/F50,"-")</f>
        <v>78111.90596330275</v>
      </c>
      <c r="K50" s="51">
        <f t="shared" si="64"/>
        <v>830653.43902439019</v>
      </c>
      <c r="L50" s="51">
        <f>IFERROR(F50/E50,"-")</f>
        <v>4.688172043010753</v>
      </c>
      <c r="M50" s="193">
        <f>IFERROR(H50/E50,"-")</f>
        <v>0.44086021505376344</v>
      </c>
      <c r="N50" s="425">
        <f>市区町村別_フレイル区分別該当人数･割合!G16</f>
        <v>859</v>
      </c>
      <c r="O50" s="215">
        <v>1955</v>
      </c>
      <c r="P50" s="51">
        <v>152708646</v>
      </c>
      <c r="Q50" s="51">
        <v>195</v>
      </c>
      <c r="R50" s="51">
        <f>IFERROR(P50/N50,"-")</f>
        <v>177774.90803259605</v>
      </c>
      <c r="S50" s="51">
        <f>IFERROR(P50/O50,"-")</f>
        <v>78111.839386189255</v>
      </c>
      <c r="T50" s="51">
        <f t="shared" si="65"/>
        <v>783121.26153846155</v>
      </c>
      <c r="U50" s="51">
        <f>IFERROR(O50/N50,"-")</f>
        <v>2.2759022118742722</v>
      </c>
      <c r="V50" s="24">
        <f>IFERROR(Q50/N50,"-")</f>
        <v>0.22700814901047731</v>
      </c>
      <c r="W50" s="425">
        <f>市区町村別_フレイル区分別該当人数･割合!I16</f>
        <v>39</v>
      </c>
      <c r="X50" s="215">
        <v>43</v>
      </c>
      <c r="Y50" s="51">
        <v>1801461</v>
      </c>
      <c r="Z50" s="51">
        <v>4</v>
      </c>
      <c r="AA50" s="51">
        <f>IFERROR(Y50/W50,"-")</f>
        <v>46191.307692307695</v>
      </c>
      <c r="AB50" s="51">
        <f>IFERROR(Y50/X50,"-")</f>
        <v>41894.441860465115</v>
      </c>
      <c r="AC50" s="51">
        <f t="shared" si="66"/>
        <v>450365.25</v>
      </c>
      <c r="AD50" s="51">
        <f>IFERROR(X50/W50,"-")</f>
        <v>1.1025641025641026</v>
      </c>
      <c r="AE50" s="24">
        <f>IFERROR(Z50/W50,"-")</f>
        <v>0.10256410256410256</v>
      </c>
      <c r="AF50" s="425">
        <f>市区町村別_フレイル区分別該当人数･割合!K16</f>
        <v>83</v>
      </c>
      <c r="AG50" s="215">
        <v>37</v>
      </c>
      <c r="AH50" s="51">
        <v>3607743</v>
      </c>
      <c r="AI50" s="51">
        <v>4</v>
      </c>
      <c r="AJ50" s="51">
        <f>IFERROR(AH50/AF50,"-")</f>
        <v>43466.783132530123</v>
      </c>
      <c r="AK50" s="51">
        <f>IFERROR(AH50/AG50,"-")</f>
        <v>97506.567567567574</v>
      </c>
      <c r="AL50" s="51">
        <f t="shared" si="67"/>
        <v>901935.75</v>
      </c>
      <c r="AM50" s="51">
        <f>IFERROR(AG50/AF50,"-")</f>
        <v>0.44578313253012047</v>
      </c>
      <c r="AN50" s="24">
        <f>IFERROR(AI50/AF50,"-")</f>
        <v>4.8192771084337352E-2</v>
      </c>
      <c r="AO50" s="428">
        <f>市区町村別_フレイル区分別該当人数･割合!M16</f>
        <v>306</v>
      </c>
      <c r="AP50" s="215">
        <v>849</v>
      </c>
      <c r="AQ50" s="51">
        <v>61425357</v>
      </c>
      <c r="AR50" s="51">
        <v>82</v>
      </c>
      <c r="AS50" s="51">
        <f>IFERROR(AQ50/AO50,"-")</f>
        <v>200736.46078431373</v>
      </c>
      <c r="AT50" s="51">
        <f>IFERROR(AQ50/AP50,"-")</f>
        <v>72350.243816254413</v>
      </c>
      <c r="AU50" s="51">
        <f t="shared" si="68"/>
        <v>749089.71951219509</v>
      </c>
      <c r="AV50" s="51">
        <f>IFERROR(AP50/AO50,"-")</f>
        <v>2.7745098039215685</v>
      </c>
      <c r="AW50" s="193">
        <f>IFERROR(AR50/AO50,"-")</f>
        <v>0.26797385620915032</v>
      </c>
      <c r="AX50" s="425">
        <f>市区町村別_フレイル区分別該当人数･割合!O16</f>
        <v>420</v>
      </c>
      <c r="AY50" s="215">
        <v>927</v>
      </c>
      <c r="AZ50" s="51">
        <v>70765118</v>
      </c>
      <c r="BA50" s="51">
        <v>94</v>
      </c>
      <c r="BB50" s="51">
        <f>IFERROR(AZ50/AX50,"-")</f>
        <v>168488.37619047618</v>
      </c>
      <c r="BC50" s="51">
        <f>IFERROR(AZ50/AY50,"-")</f>
        <v>76337.775620280474</v>
      </c>
      <c r="BD50" s="51">
        <f t="shared" si="69"/>
        <v>752820.40425531915</v>
      </c>
      <c r="BE50" s="51">
        <f>IFERROR(AY50/AX50,"-")</f>
        <v>2.2071428571428573</v>
      </c>
      <c r="BF50" s="24">
        <f>IFERROR(BA50/AX50,"-")</f>
        <v>0.22380952380952382</v>
      </c>
      <c r="BG50" s="428">
        <f>市区町村別_フレイル区分別該当人数･割合!Q16</f>
        <v>75</v>
      </c>
      <c r="BH50" s="215">
        <v>760</v>
      </c>
      <c r="BI50" s="51">
        <v>106266416</v>
      </c>
      <c r="BJ50" s="51">
        <v>75</v>
      </c>
      <c r="BK50" s="51">
        <f>IFERROR(BI50/BG50,"-")</f>
        <v>1416885.5466666666</v>
      </c>
      <c r="BL50" s="51">
        <f>IFERROR(BI50/BH50,"-")</f>
        <v>139824.23157894737</v>
      </c>
      <c r="BM50" s="51">
        <f t="shared" si="70"/>
        <v>1416885.5466666666</v>
      </c>
      <c r="BN50" s="51">
        <f>IFERROR(BH50/BG50,"-")</f>
        <v>10.133333333333333</v>
      </c>
      <c r="BO50" s="193">
        <f>IFERROR(BJ50/BG50,"-")</f>
        <v>1</v>
      </c>
      <c r="BP50" s="425">
        <f>市区町村別_フレイル区分別該当人数･割合!S16</f>
        <v>545</v>
      </c>
      <c r="BQ50" s="215">
        <v>700</v>
      </c>
      <c r="BR50" s="51">
        <v>69800626</v>
      </c>
      <c r="BS50" s="51">
        <v>70</v>
      </c>
      <c r="BT50" s="51">
        <f>IFERROR(BR50/BP50,"-")</f>
        <v>128074.54311926606</v>
      </c>
      <c r="BU50" s="51">
        <f>IFERROR(BR50/BQ50,"-")</f>
        <v>99715.18</v>
      </c>
      <c r="BV50" s="51">
        <f t="shared" si="71"/>
        <v>997151.8</v>
      </c>
      <c r="BW50" s="51">
        <f>IFERROR(BQ50/BP50,"-")</f>
        <v>1.2844036697247707</v>
      </c>
      <c r="BX50" s="24">
        <f>IFERROR(BS50/BP50,"-")</f>
        <v>0.12844036697247707</v>
      </c>
      <c r="BY50" s="140"/>
      <c r="BZ50" s="59"/>
    </row>
    <row r="51" spans="2:78" s="8" customFormat="1" ht="13.5" customHeight="1">
      <c r="B51" s="404"/>
      <c r="C51" s="407"/>
      <c r="D51" s="283" t="s">
        <v>253</v>
      </c>
      <c r="E51" s="431"/>
      <c r="F51" s="52">
        <v>7</v>
      </c>
      <c r="G51" s="195">
        <v>1919175</v>
      </c>
      <c r="H51" s="195">
        <v>2</v>
      </c>
      <c r="I51" s="195">
        <f>IFERROR(G51/E50,"-")</f>
        <v>20636.290322580644</v>
      </c>
      <c r="J51" s="195">
        <f t="shared" ref="J51:J53" si="104">IFERROR(G51/F51,"-")</f>
        <v>274167.85714285716</v>
      </c>
      <c r="K51" s="195">
        <f t="shared" si="64"/>
        <v>959587.5</v>
      </c>
      <c r="L51" s="195">
        <f>IFERROR(F51/E50,"-")</f>
        <v>7.5268817204301078E-2</v>
      </c>
      <c r="M51" s="194">
        <f>IFERROR(H51/E50,"-")</f>
        <v>2.1505376344086023E-2</v>
      </c>
      <c r="N51" s="426"/>
      <c r="O51" s="52">
        <v>26</v>
      </c>
      <c r="P51" s="195">
        <v>7580970</v>
      </c>
      <c r="Q51" s="195">
        <v>4</v>
      </c>
      <c r="R51" s="195">
        <f>IFERROR(P51/N50,"-")</f>
        <v>8825.3434225844012</v>
      </c>
      <c r="S51" s="195">
        <f t="shared" ref="S51:S53" si="105">IFERROR(P51/O51,"-")</f>
        <v>291575.76923076925</v>
      </c>
      <c r="T51" s="195">
        <f t="shared" si="65"/>
        <v>1895242.5</v>
      </c>
      <c r="U51" s="195">
        <f>IFERROR(O51/N50,"-")</f>
        <v>3.0267753201396973E-2</v>
      </c>
      <c r="V51" s="106">
        <f>IFERROR(Q51/N50,"-")</f>
        <v>4.6565774155995342E-3</v>
      </c>
      <c r="W51" s="426"/>
      <c r="X51" s="52">
        <v>0</v>
      </c>
      <c r="Y51" s="195">
        <v>0</v>
      </c>
      <c r="Z51" s="195">
        <v>0</v>
      </c>
      <c r="AA51" s="195">
        <f>IFERROR(Y51/W50,"-")</f>
        <v>0</v>
      </c>
      <c r="AB51" s="195" t="str">
        <f t="shared" ref="AB51:AB53" si="106">IFERROR(Y51/X51,"-")</f>
        <v>-</v>
      </c>
      <c r="AC51" s="195" t="str">
        <f t="shared" si="66"/>
        <v>-</v>
      </c>
      <c r="AD51" s="195">
        <f>IFERROR(X51/W50,"-")</f>
        <v>0</v>
      </c>
      <c r="AE51" s="106">
        <f>IFERROR(Z51/W50,"-")</f>
        <v>0</v>
      </c>
      <c r="AF51" s="426"/>
      <c r="AG51" s="52">
        <v>0</v>
      </c>
      <c r="AH51" s="195">
        <v>0</v>
      </c>
      <c r="AI51" s="195">
        <v>0</v>
      </c>
      <c r="AJ51" s="195">
        <f>IFERROR(AH51/AF50,"-")</f>
        <v>0</v>
      </c>
      <c r="AK51" s="195" t="str">
        <f t="shared" ref="AK51:AK53" si="107">IFERROR(AH51/AG51,"-")</f>
        <v>-</v>
      </c>
      <c r="AL51" s="195" t="str">
        <f t="shared" si="67"/>
        <v>-</v>
      </c>
      <c r="AM51" s="195">
        <f>IFERROR(AG51/AF50,"-")</f>
        <v>0</v>
      </c>
      <c r="AN51" s="106">
        <f>IFERROR(AI51/AF50,"-")</f>
        <v>0</v>
      </c>
      <c r="AO51" s="429"/>
      <c r="AP51" s="52">
        <v>0</v>
      </c>
      <c r="AQ51" s="195">
        <v>0</v>
      </c>
      <c r="AR51" s="195">
        <v>0</v>
      </c>
      <c r="AS51" s="195">
        <f>IFERROR(AQ51/AO50,"-")</f>
        <v>0</v>
      </c>
      <c r="AT51" s="195" t="str">
        <f t="shared" ref="AT51:AT53" si="108">IFERROR(AQ51/AP51,"-")</f>
        <v>-</v>
      </c>
      <c r="AU51" s="195" t="str">
        <f t="shared" si="68"/>
        <v>-</v>
      </c>
      <c r="AV51" s="195">
        <f>IFERROR(AP51/AO50,"-")</f>
        <v>0</v>
      </c>
      <c r="AW51" s="194">
        <f>IFERROR(AR51/AO50,"-")</f>
        <v>0</v>
      </c>
      <c r="AX51" s="426"/>
      <c r="AY51" s="52">
        <v>10</v>
      </c>
      <c r="AZ51" s="195">
        <v>2780786</v>
      </c>
      <c r="BA51" s="195">
        <v>2</v>
      </c>
      <c r="BB51" s="195">
        <f>IFERROR(AZ51/AX50,"-")</f>
        <v>6620.9190476190479</v>
      </c>
      <c r="BC51" s="195">
        <f t="shared" ref="BC51:BC53" si="109">IFERROR(AZ51/AY51,"-")</f>
        <v>278078.59999999998</v>
      </c>
      <c r="BD51" s="195">
        <f t="shared" si="69"/>
        <v>1390393</v>
      </c>
      <c r="BE51" s="195">
        <f>IFERROR(AY51/AX50,"-")</f>
        <v>2.3809523809523808E-2</v>
      </c>
      <c r="BF51" s="106">
        <f>IFERROR(BA51/AX50,"-")</f>
        <v>4.7619047619047623E-3</v>
      </c>
      <c r="BG51" s="429"/>
      <c r="BH51" s="52">
        <v>26</v>
      </c>
      <c r="BI51" s="195">
        <v>7580970</v>
      </c>
      <c r="BJ51" s="195">
        <v>4</v>
      </c>
      <c r="BK51" s="195">
        <f>IFERROR(BI51/BG50,"-")</f>
        <v>101079.6</v>
      </c>
      <c r="BL51" s="195">
        <f t="shared" ref="BL51:BL53" si="110">IFERROR(BI51/BH51,"-")</f>
        <v>291575.76923076925</v>
      </c>
      <c r="BM51" s="195">
        <f t="shared" si="70"/>
        <v>1895242.5</v>
      </c>
      <c r="BN51" s="195">
        <f>IFERROR(BH51/BG50,"-")</f>
        <v>0.34666666666666668</v>
      </c>
      <c r="BO51" s="194">
        <f>IFERROR(BJ51/BG50,"-")</f>
        <v>5.3333333333333337E-2</v>
      </c>
      <c r="BP51" s="426"/>
      <c r="BQ51" s="52">
        <v>15</v>
      </c>
      <c r="BR51" s="195">
        <v>4889866</v>
      </c>
      <c r="BS51" s="195">
        <v>3</v>
      </c>
      <c r="BT51" s="195">
        <f>IFERROR(BR51/BP50,"-")</f>
        <v>8972.2311926605507</v>
      </c>
      <c r="BU51" s="195">
        <f t="shared" ref="BU51:BU53" si="111">IFERROR(BR51/BQ51,"-")</f>
        <v>325991.06666666665</v>
      </c>
      <c r="BV51" s="195">
        <f t="shared" si="71"/>
        <v>1629955.3333333333</v>
      </c>
      <c r="BW51" s="195">
        <f>IFERROR(BQ51/BP50,"-")</f>
        <v>2.7522935779816515E-2</v>
      </c>
      <c r="BX51" s="106">
        <f>IFERROR(BS51/BP50,"-")</f>
        <v>5.5045871559633031E-3</v>
      </c>
      <c r="BY51" s="140"/>
      <c r="BZ51" s="59"/>
    </row>
    <row r="52" spans="2:78" s="8" customFormat="1" ht="13.5" customHeight="1">
      <c r="B52" s="404"/>
      <c r="C52" s="407"/>
      <c r="D52" s="280" t="s">
        <v>254</v>
      </c>
      <c r="E52" s="431"/>
      <c r="F52" s="98">
        <v>0</v>
      </c>
      <c r="G52" s="98">
        <v>0</v>
      </c>
      <c r="H52" s="98">
        <v>0</v>
      </c>
      <c r="I52" s="98">
        <f>IFERROR(G52/E50,"-")</f>
        <v>0</v>
      </c>
      <c r="J52" s="98" t="str">
        <f t="shared" si="104"/>
        <v>-</v>
      </c>
      <c r="K52" s="98" t="str">
        <f t="shared" si="64"/>
        <v>-</v>
      </c>
      <c r="L52" s="98">
        <f>IFERROR(F52/E50,"-")</f>
        <v>0</v>
      </c>
      <c r="M52" s="197">
        <f>IFERROR(H52/E50,"-")</f>
        <v>0</v>
      </c>
      <c r="N52" s="426"/>
      <c r="O52" s="98">
        <v>0</v>
      </c>
      <c r="P52" s="98">
        <v>0</v>
      </c>
      <c r="Q52" s="98">
        <v>0</v>
      </c>
      <c r="R52" s="98">
        <f>IFERROR(P52/N50,"-")</f>
        <v>0</v>
      </c>
      <c r="S52" s="98" t="str">
        <f t="shared" si="105"/>
        <v>-</v>
      </c>
      <c r="T52" s="98" t="str">
        <f t="shared" si="65"/>
        <v>-</v>
      </c>
      <c r="U52" s="98">
        <f>IFERROR(O52/N50,"-")</f>
        <v>0</v>
      </c>
      <c r="V52" s="26">
        <f>IFERROR(Q52/N50,"-")</f>
        <v>0</v>
      </c>
      <c r="W52" s="426"/>
      <c r="X52" s="98">
        <v>0</v>
      </c>
      <c r="Y52" s="98">
        <v>0</v>
      </c>
      <c r="Z52" s="98">
        <v>0</v>
      </c>
      <c r="AA52" s="98">
        <f>IFERROR(Y52/W50,"-")</f>
        <v>0</v>
      </c>
      <c r="AB52" s="98" t="str">
        <f t="shared" si="106"/>
        <v>-</v>
      </c>
      <c r="AC52" s="98" t="str">
        <f t="shared" si="66"/>
        <v>-</v>
      </c>
      <c r="AD52" s="98">
        <f>IFERROR(X52/W50,"-")</f>
        <v>0</v>
      </c>
      <c r="AE52" s="26">
        <f>IFERROR(Z52/W50,"-")</f>
        <v>0</v>
      </c>
      <c r="AF52" s="426"/>
      <c r="AG52" s="98">
        <v>0</v>
      </c>
      <c r="AH52" s="98">
        <v>0</v>
      </c>
      <c r="AI52" s="98">
        <v>0</v>
      </c>
      <c r="AJ52" s="98">
        <f>IFERROR(AH52/AF50,"-")</f>
        <v>0</v>
      </c>
      <c r="AK52" s="98" t="str">
        <f t="shared" si="107"/>
        <v>-</v>
      </c>
      <c r="AL52" s="98" t="str">
        <f t="shared" si="67"/>
        <v>-</v>
      </c>
      <c r="AM52" s="98">
        <f>IFERROR(AG52/AF50,"-")</f>
        <v>0</v>
      </c>
      <c r="AN52" s="26">
        <f>IFERROR(AI52/AF50,"-")</f>
        <v>0</v>
      </c>
      <c r="AO52" s="429"/>
      <c r="AP52" s="98">
        <v>0</v>
      </c>
      <c r="AQ52" s="98">
        <v>0</v>
      </c>
      <c r="AR52" s="98">
        <v>0</v>
      </c>
      <c r="AS52" s="98">
        <f>IFERROR(AQ52/AO50,"-")</f>
        <v>0</v>
      </c>
      <c r="AT52" s="98" t="str">
        <f t="shared" si="108"/>
        <v>-</v>
      </c>
      <c r="AU52" s="98" t="str">
        <f t="shared" si="68"/>
        <v>-</v>
      </c>
      <c r="AV52" s="98">
        <f>IFERROR(AP52/AO50,"-")</f>
        <v>0</v>
      </c>
      <c r="AW52" s="197">
        <f>IFERROR(AR52/AO50,"-")</f>
        <v>0</v>
      </c>
      <c r="AX52" s="426"/>
      <c r="AY52" s="98">
        <v>0</v>
      </c>
      <c r="AZ52" s="98">
        <v>0</v>
      </c>
      <c r="BA52" s="98">
        <v>0</v>
      </c>
      <c r="BB52" s="98">
        <f>IFERROR(AZ52/AX50,"-")</f>
        <v>0</v>
      </c>
      <c r="BC52" s="98" t="str">
        <f t="shared" si="109"/>
        <v>-</v>
      </c>
      <c r="BD52" s="98" t="str">
        <f t="shared" si="69"/>
        <v>-</v>
      </c>
      <c r="BE52" s="98">
        <f>IFERROR(AY52/AX50,"-")</f>
        <v>0</v>
      </c>
      <c r="BF52" s="26">
        <f>IFERROR(BA52/AX50,"-")</f>
        <v>0</v>
      </c>
      <c r="BG52" s="429"/>
      <c r="BH52" s="98">
        <v>0</v>
      </c>
      <c r="BI52" s="98">
        <v>0</v>
      </c>
      <c r="BJ52" s="98">
        <v>0</v>
      </c>
      <c r="BK52" s="98">
        <f>IFERROR(BI52/BG50,"-")</f>
        <v>0</v>
      </c>
      <c r="BL52" s="98" t="str">
        <f t="shared" si="110"/>
        <v>-</v>
      </c>
      <c r="BM52" s="98" t="str">
        <f t="shared" si="70"/>
        <v>-</v>
      </c>
      <c r="BN52" s="98">
        <f>IFERROR(BH52/BG50,"-")</f>
        <v>0</v>
      </c>
      <c r="BO52" s="197">
        <f>IFERROR(BJ52/BG50,"-")</f>
        <v>0</v>
      </c>
      <c r="BP52" s="426"/>
      <c r="BQ52" s="98">
        <v>0</v>
      </c>
      <c r="BR52" s="98">
        <v>0</v>
      </c>
      <c r="BS52" s="98">
        <v>0</v>
      </c>
      <c r="BT52" s="98">
        <f>IFERROR(BR52/BP50,"-")</f>
        <v>0</v>
      </c>
      <c r="BU52" s="98" t="str">
        <f t="shared" si="111"/>
        <v>-</v>
      </c>
      <c r="BV52" s="98" t="str">
        <f t="shared" si="71"/>
        <v>-</v>
      </c>
      <c r="BW52" s="98">
        <f>IFERROR(BQ52/BP50,"-")</f>
        <v>0</v>
      </c>
      <c r="BX52" s="26">
        <f>IFERROR(BS52/BP50,"-")</f>
        <v>0</v>
      </c>
      <c r="BY52" s="140"/>
      <c r="BZ52" s="59"/>
    </row>
    <row r="53" spans="2:78" s="8" customFormat="1" ht="13.5" customHeight="1">
      <c r="B53" s="405"/>
      <c r="C53" s="408"/>
      <c r="D53" s="281" t="s">
        <v>64</v>
      </c>
      <c r="E53" s="432"/>
      <c r="F53" s="99">
        <v>436</v>
      </c>
      <c r="G53" s="99">
        <f>SUM(G50:G52)</f>
        <v>35975966</v>
      </c>
      <c r="H53" s="99">
        <v>41</v>
      </c>
      <c r="I53" s="99">
        <f>IFERROR(G53/E50,"-")</f>
        <v>386838.34408602153</v>
      </c>
      <c r="J53" s="99">
        <f t="shared" si="104"/>
        <v>82513.683486238529</v>
      </c>
      <c r="K53" s="99">
        <f t="shared" si="64"/>
        <v>877462.58536585362</v>
      </c>
      <c r="L53" s="99">
        <f>IFERROR(F53/E50,"-")</f>
        <v>4.688172043010753</v>
      </c>
      <c r="M53" s="198">
        <f>IFERROR(H53/E50,"-")</f>
        <v>0.44086021505376344</v>
      </c>
      <c r="N53" s="427"/>
      <c r="O53" s="99">
        <v>1965</v>
      </c>
      <c r="P53" s="99">
        <f>SUM(P50:P52)</f>
        <v>160289616</v>
      </c>
      <c r="Q53" s="99">
        <v>195</v>
      </c>
      <c r="R53" s="99">
        <f>IFERROR(P53/N50,"-")</f>
        <v>186600.25145518043</v>
      </c>
      <c r="S53" s="99">
        <f t="shared" si="105"/>
        <v>81572.32366412213</v>
      </c>
      <c r="T53" s="99">
        <f t="shared" si="65"/>
        <v>821998.0307692308</v>
      </c>
      <c r="U53" s="99">
        <f>IFERROR(O53/N50,"-")</f>
        <v>2.2875436554132711</v>
      </c>
      <c r="V53" s="87">
        <f>IFERROR(Q53/N50,"-")</f>
        <v>0.22700814901047731</v>
      </c>
      <c r="W53" s="427"/>
      <c r="X53" s="99">
        <v>43</v>
      </c>
      <c r="Y53" s="99">
        <f>SUM(Y50:Y52)</f>
        <v>1801461</v>
      </c>
      <c r="Z53" s="99">
        <v>4</v>
      </c>
      <c r="AA53" s="99">
        <f>IFERROR(Y53/W50,"-")</f>
        <v>46191.307692307695</v>
      </c>
      <c r="AB53" s="99">
        <f t="shared" si="106"/>
        <v>41894.441860465115</v>
      </c>
      <c r="AC53" s="99">
        <f t="shared" si="66"/>
        <v>450365.25</v>
      </c>
      <c r="AD53" s="99">
        <f>IFERROR(X53/W50,"-")</f>
        <v>1.1025641025641026</v>
      </c>
      <c r="AE53" s="87">
        <f>IFERROR(Z53/W50,"-")</f>
        <v>0.10256410256410256</v>
      </c>
      <c r="AF53" s="427"/>
      <c r="AG53" s="99">
        <v>37</v>
      </c>
      <c r="AH53" s="99">
        <f>SUM(AH50:AH52)</f>
        <v>3607743</v>
      </c>
      <c r="AI53" s="99">
        <v>4</v>
      </c>
      <c r="AJ53" s="99">
        <f>IFERROR(AH53/AF50,"-")</f>
        <v>43466.783132530123</v>
      </c>
      <c r="AK53" s="99">
        <f t="shared" si="107"/>
        <v>97506.567567567574</v>
      </c>
      <c r="AL53" s="99">
        <f t="shared" si="67"/>
        <v>901935.75</v>
      </c>
      <c r="AM53" s="99">
        <f>IFERROR(AG53/AF50,"-")</f>
        <v>0.44578313253012047</v>
      </c>
      <c r="AN53" s="87">
        <f>IFERROR(AI53/AF50,"-")</f>
        <v>4.8192771084337352E-2</v>
      </c>
      <c r="AO53" s="430"/>
      <c r="AP53" s="99">
        <v>849</v>
      </c>
      <c r="AQ53" s="99">
        <f>SUM(AQ50:AQ52)</f>
        <v>61425357</v>
      </c>
      <c r="AR53" s="99">
        <v>82</v>
      </c>
      <c r="AS53" s="99">
        <f>IFERROR(AQ53/AO50,"-")</f>
        <v>200736.46078431373</v>
      </c>
      <c r="AT53" s="99">
        <f t="shared" si="108"/>
        <v>72350.243816254413</v>
      </c>
      <c r="AU53" s="99">
        <f t="shared" si="68"/>
        <v>749089.71951219509</v>
      </c>
      <c r="AV53" s="99">
        <f>IFERROR(AP53/AO50,"-")</f>
        <v>2.7745098039215685</v>
      </c>
      <c r="AW53" s="198">
        <f>IFERROR(AR53/AO50,"-")</f>
        <v>0.26797385620915032</v>
      </c>
      <c r="AX53" s="427"/>
      <c r="AY53" s="99">
        <v>927</v>
      </c>
      <c r="AZ53" s="99">
        <f>SUM(AZ50:AZ52)</f>
        <v>73545904</v>
      </c>
      <c r="BA53" s="99">
        <v>94</v>
      </c>
      <c r="BB53" s="99">
        <f>IFERROR(AZ53/AX50,"-")</f>
        <v>175109.29523809525</v>
      </c>
      <c r="BC53" s="99">
        <f t="shared" si="109"/>
        <v>79337.544768069041</v>
      </c>
      <c r="BD53" s="99">
        <f t="shared" si="69"/>
        <v>782403.23404255323</v>
      </c>
      <c r="BE53" s="99">
        <f>IFERROR(AY53/AX50,"-")</f>
        <v>2.2071428571428573</v>
      </c>
      <c r="BF53" s="87">
        <f>IFERROR(BA53/AX50,"-")</f>
        <v>0.22380952380952382</v>
      </c>
      <c r="BG53" s="430"/>
      <c r="BH53" s="99">
        <v>770</v>
      </c>
      <c r="BI53" s="99">
        <f>SUM(BI50:BI52)</f>
        <v>113847386</v>
      </c>
      <c r="BJ53" s="99">
        <v>75</v>
      </c>
      <c r="BK53" s="99">
        <f>IFERROR(BI53/BG50,"-")</f>
        <v>1517965.1466666667</v>
      </c>
      <c r="BL53" s="99">
        <f t="shared" si="110"/>
        <v>147853.74805194806</v>
      </c>
      <c r="BM53" s="99">
        <f t="shared" si="70"/>
        <v>1517965.1466666667</v>
      </c>
      <c r="BN53" s="99">
        <f>IFERROR(BH53/BG50,"-")</f>
        <v>10.266666666666667</v>
      </c>
      <c r="BO53" s="198">
        <f>IFERROR(BJ53/BG50,"-")</f>
        <v>1</v>
      </c>
      <c r="BP53" s="427"/>
      <c r="BQ53" s="99">
        <v>700</v>
      </c>
      <c r="BR53" s="99">
        <f>SUM(BR50:BR52)</f>
        <v>74690492</v>
      </c>
      <c r="BS53" s="99">
        <v>70</v>
      </c>
      <c r="BT53" s="99">
        <f>IFERROR(BR53/BP50,"-")</f>
        <v>137046.77431192659</v>
      </c>
      <c r="BU53" s="99">
        <f t="shared" si="111"/>
        <v>106700.70285714285</v>
      </c>
      <c r="BV53" s="99">
        <f t="shared" si="71"/>
        <v>1067007.0285714285</v>
      </c>
      <c r="BW53" s="99">
        <f>IFERROR(BQ53/BP50,"-")</f>
        <v>1.2844036697247707</v>
      </c>
      <c r="BX53" s="87">
        <f>IFERROR(BS53/BP50,"-")</f>
        <v>0.12844036697247707</v>
      </c>
      <c r="BY53" s="140"/>
      <c r="BZ53" s="59"/>
    </row>
    <row r="54" spans="2:78" s="8" customFormat="1" ht="13.5" customHeight="1">
      <c r="B54" s="403">
        <v>13</v>
      </c>
      <c r="C54" s="406" t="s">
        <v>84</v>
      </c>
      <c r="D54" s="282" t="s">
        <v>252</v>
      </c>
      <c r="E54" s="425">
        <f>市区町村別_フレイル区分別該当人数･割合!E17</f>
        <v>127</v>
      </c>
      <c r="F54" s="215">
        <v>525</v>
      </c>
      <c r="G54" s="51">
        <v>63875752</v>
      </c>
      <c r="H54" s="51">
        <v>51</v>
      </c>
      <c r="I54" s="51">
        <f>IFERROR(G54/E54,"-")</f>
        <v>502958.67716535431</v>
      </c>
      <c r="J54" s="51">
        <f>IFERROR(G54/F54,"-")</f>
        <v>121668.09904761905</v>
      </c>
      <c r="K54" s="51">
        <f t="shared" si="64"/>
        <v>1252465.7254901961</v>
      </c>
      <c r="L54" s="51">
        <f>IFERROR(F54/E54,"-")</f>
        <v>4.1338582677165352</v>
      </c>
      <c r="M54" s="193">
        <f>IFERROR(H54/E54,"-")</f>
        <v>0.40157480314960631</v>
      </c>
      <c r="N54" s="425">
        <f>市区町村別_フレイル区分別該当人数･割合!G17</f>
        <v>1474</v>
      </c>
      <c r="O54" s="215">
        <v>2872</v>
      </c>
      <c r="P54" s="51">
        <v>254991796</v>
      </c>
      <c r="Q54" s="51">
        <v>289</v>
      </c>
      <c r="R54" s="51">
        <f>IFERROR(P54/N54,"-")</f>
        <v>172993.07734056987</v>
      </c>
      <c r="S54" s="51">
        <f>IFERROR(P54/O54,"-")</f>
        <v>88785.444289693594</v>
      </c>
      <c r="T54" s="51">
        <f t="shared" si="65"/>
        <v>882324.55363321805</v>
      </c>
      <c r="U54" s="51">
        <f>IFERROR(O54/N54,"-")</f>
        <v>1.9484396200814111</v>
      </c>
      <c r="V54" s="24">
        <f>IFERROR(Q54/N54,"-")</f>
        <v>0.19606512890094979</v>
      </c>
      <c r="W54" s="425">
        <f>市区町村別_フレイル区分別該当人数･割合!I17</f>
        <v>63</v>
      </c>
      <c r="X54" s="215">
        <v>4</v>
      </c>
      <c r="Y54" s="51">
        <v>203214</v>
      </c>
      <c r="Z54" s="51">
        <v>2</v>
      </c>
      <c r="AA54" s="51">
        <f>IFERROR(Y54/W54,"-")</f>
        <v>3225.6190476190477</v>
      </c>
      <c r="AB54" s="51">
        <f>IFERROR(Y54/X54,"-")</f>
        <v>50803.5</v>
      </c>
      <c r="AC54" s="51">
        <f t="shared" si="66"/>
        <v>101607</v>
      </c>
      <c r="AD54" s="51">
        <f>IFERROR(X54/W54,"-")</f>
        <v>6.3492063492063489E-2</v>
      </c>
      <c r="AE54" s="24">
        <f>IFERROR(Z54/W54,"-")</f>
        <v>3.1746031746031744E-2</v>
      </c>
      <c r="AF54" s="425">
        <f>市区町村別_フレイル区分別該当人数･割合!K17</f>
        <v>124</v>
      </c>
      <c r="AG54" s="215">
        <v>67</v>
      </c>
      <c r="AH54" s="51">
        <v>3932653</v>
      </c>
      <c r="AI54" s="51">
        <v>7</v>
      </c>
      <c r="AJ54" s="51">
        <f>IFERROR(AH54/AF54,"-")</f>
        <v>31714.943548387098</v>
      </c>
      <c r="AK54" s="51">
        <f>IFERROR(AH54/AG54,"-")</f>
        <v>58696.313432835821</v>
      </c>
      <c r="AL54" s="51">
        <f t="shared" si="67"/>
        <v>561807.57142857148</v>
      </c>
      <c r="AM54" s="51">
        <f>IFERROR(AG54/AF54,"-")</f>
        <v>0.54032258064516125</v>
      </c>
      <c r="AN54" s="24">
        <f>IFERROR(AI54/AF54,"-")</f>
        <v>5.6451612903225805E-2</v>
      </c>
      <c r="AO54" s="428">
        <f>市区町村別_フレイル区分別該当人数･割合!M17</f>
        <v>514</v>
      </c>
      <c r="AP54" s="215">
        <v>1403</v>
      </c>
      <c r="AQ54" s="51">
        <v>127821424</v>
      </c>
      <c r="AR54" s="51">
        <v>146</v>
      </c>
      <c r="AS54" s="51">
        <f>IFERROR(AQ54/AO54,"-")</f>
        <v>248679.813229572</v>
      </c>
      <c r="AT54" s="51">
        <f>IFERROR(AQ54/AP54,"-")</f>
        <v>91105.79044903777</v>
      </c>
      <c r="AU54" s="51">
        <f t="shared" si="68"/>
        <v>875489.20547945204</v>
      </c>
      <c r="AV54" s="51">
        <f>IFERROR(AP54/AO54,"-")</f>
        <v>2.7295719844357977</v>
      </c>
      <c r="AW54" s="193">
        <f>IFERROR(AR54/AO54,"-")</f>
        <v>0.28404669260700388</v>
      </c>
      <c r="AX54" s="425">
        <f>市区町村別_フレイル区分別該当人数･割合!O17</f>
        <v>762</v>
      </c>
      <c r="AY54" s="215">
        <v>1273</v>
      </c>
      <c r="AZ54" s="51">
        <v>99982710</v>
      </c>
      <c r="BA54" s="51">
        <v>123</v>
      </c>
      <c r="BB54" s="51">
        <f>IFERROR(AZ54/AX54,"-")</f>
        <v>131210.90551181103</v>
      </c>
      <c r="BC54" s="51">
        <f>IFERROR(AZ54/AY54,"-")</f>
        <v>78541.013354281225</v>
      </c>
      <c r="BD54" s="51">
        <f t="shared" si="69"/>
        <v>812867.56097560981</v>
      </c>
      <c r="BE54" s="51">
        <f>IFERROR(AY54/AX54,"-")</f>
        <v>1.6706036745406825</v>
      </c>
      <c r="BF54" s="24">
        <f>IFERROR(BA54/AX54,"-")</f>
        <v>0.16141732283464566</v>
      </c>
      <c r="BG54" s="428">
        <f>市区町村別_フレイル区分別該当人数･割合!Q17</f>
        <v>130</v>
      </c>
      <c r="BH54" s="215">
        <v>1363</v>
      </c>
      <c r="BI54" s="51">
        <v>195214168</v>
      </c>
      <c r="BJ54" s="51">
        <v>128</v>
      </c>
      <c r="BK54" s="51">
        <f>IFERROR(BI54/BG54,"-")</f>
        <v>1501647.4461538461</v>
      </c>
      <c r="BL54" s="51">
        <f>IFERROR(BI54/BH54,"-")</f>
        <v>143223.894350697</v>
      </c>
      <c r="BM54" s="51">
        <f t="shared" si="70"/>
        <v>1525110.6875</v>
      </c>
      <c r="BN54" s="51">
        <f>IFERROR(BH54/BG54,"-")</f>
        <v>10.484615384615385</v>
      </c>
      <c r="BO54" s="193">
        <f>IFERROR(BJ54/BG54,"-")</f>
        <v>0.98461538461538467</v>
      </c>
      <c r="BP54" s="425">
        <f>市区町村別_フレイル区分別該当人数･割合!S17</f>
        <v>704</v>
      </c>
      <c r="BQ54" s="215">
        <v>631</v>
      </c>
      <c r="BR54" s="51">
        <v>53052612</v>
      </c>
      <c r="BS54" s="51">
        <v>65</v>
      </c>
      <c r="BT54" s="51">
        <f>IFERROR(BR54/BP54,"-")</f>
        <v>75358.823863636368</v>
      </c>
      <c r="BU54" s="51">
        <f>IFERROR(BR54/BQ54,"-")</f>
        <v>84077.039619651347</v>
      </c>
      <c r="BV54" s="51">
        <f t="shared" si="71"/>
        <v>816194.0307692308</v>
      </c>
      <c r="BW54" s="51">
        <f>IFERROR(BQ54/BP54,"-")</f>
        <v>0.89630681818181823</v>
      </c>
      <c r="BX54" s="24">
        <f>IFERROR(BS54/BP54,"-")</f>
        <v>9.2329545454545456E-2</v>
      </c>
      <c r="BY54" s="140"/>
      <c r="BZ54" s="59"/>
    </row>
    <row r="55" spans="2:78" s="8" customFormat="1" ht="13.5" customHeight="1">
      <c r="B55" s="404"/>
      <c r="C55" s="407"/>
      <c r="D55" s="283" t="s">
        <v>253</v>
      </c>
      <c r="E55" s="431"/>
      <c r="F55" s="52">
        <v>6</v>
      </c>
      <c r="G55" s="195">
        <v>1689013</v>
      </c>
      <c r="H55" s="195">
        <v>2</v>
      </c>
      <c r="I55" s="195">
        <f>IFERROR(G55/E54,"-")</f>
        <v>13299.314960629921</v>
      </c>
      <c r="J55" s="195">
        <f t="shared" ref="J55:J57" si="112">IFERROR(G55/F55,"-")</f>
        <v>281502.16666666669</v>
      </c>
      <c r="K55" s="195">
        <f t="shared" si="64"/>
        <v>844506.5</v>
      </c>
      <c r="L55" s="195">
        <f>IFERROR(F55/E54,"-")</f>
        <v>4.7244094488188976E-2</v>
      </c>
      <c r="M55" s="194">
        <f>IFERROR(H55/E54,"-")</f>
        <v>1.5748031496062992E-2</v>
      </c>
      <c r="N55" s="426"/>
      <c r="O55" s="52">
        <v>39</v>
      </c>
      <c r="P55" s="195">
        <v>11264495</v>
      </c>
      <c r="Q55" s="195">
        <v>10</v>
      </c>
      <c r="R55" s="195">
        <f>IFERROR(P55/N54,"-")</f>
        <v>7642.126865671642</v>
      </c>
      <c r="S55" s="195">
        <f t="shared" ref="S55:S57" si="113">IFERROR(P55/O55,"-")</f>
        <v>288833.20512820513</v>
      </c>
      <c r="T55" s="195">
        <f t="shared" si="65"/>
        <v>1126449.5</v>
      </c>
      <c r="U55" s="195">
        <f>IFERROR(O55/N54,"-")</f>
        <v>2.6458616010854818E-2</v>
      </c>
      <c r="V55" s="106">
        <f>IFERROR(Q55/N54,"-")</f>
        <v>6.7842605156037995E-3</v>
      </c>
      <c r="W55" s="426"/>
      <c r="X55" s="52">
        <v>3</v>
      </c>
      <c r="Y55" s="195">
        <v>674451</v>
      </c>
      <c r="Z55" s="195">
        <v>1</v>
      </c>
      <c r="AA55" s="195">
        <f>IFERROR(Y55/W54,"-")</f>
        <v>10705.571428571429</v>
      </c>
      <c r="AB55" s="195">
        <f t="shared" ref="AB55:AB57" si="114">IFERROR(Y55/X55,"-")</f>
        <v>224817</v>
      </c>
      <c r="AC55" s="195">
        <f t="shared" si="66"/>
        <v>674451</v>
      </c>
      <c r="AD55" s="195">
        <f>IFERROR(X55/W54,"-")</f>
        <v>4.7619047619047616E-2</v>
      </c>
      <c r="AE55" s="106">
        <f>IFERROR(Z55/W54,"-")</f>
        <v>1.5873015873015872E-2</v>
      </c>
      <c r="AF55" s="426"/>
      <c r="AG55" s="52">
        <v>0</v>
      </c>
      <c r="AH55" s="195">
        <v>0</v>
      </c>
      <c r="AI55" s="195">
        <v>0</v>
      </c>
      <c r="AJ55" s="195">
        <f>IFERROR(AH55/AF54,"-")</f>
        <v>0</v>
      </c>
      <c r="AK55" s="195" t="str">
        <f t="shared" ref="AK55:AK57" si="115">IFERROR(AH55/AG55,"-")</f>
        <v>-</v>
      </c>
      <c r="AL55" s="195" t="str">
        <f t="shared" si="67"/>
        <v>-</v>
      </c>
      <c r="AM55" s="195">
        <f>IFERROR(AG55/AF54,"-")</f>
        <v>0</v>
      </c>
      <c r="AN55" s="106">
        <f>IFERROR(AI55/AF54,"-")</f>
        <v>0</v>
      </c>
      <c r="AO55" s="429"/>
      <c r="AP55" s="52">
        <v>24</v>
      </c>
      <c r="AQ55" s="195">
        <v>7210478</v>
      </c>
      <c r="AR55" s="195">
        <v>5</v>
      </c>
      <c r="AS55" s="195">
        <f>IFERROR(AQ55/AO54,"-")</f>
        <v>14028.167315175097</v>
      </c>
      <c r="AT55" s="195">
        <f t="shared" ref="AT55:AT57" si="116">IFERROR(AQ55/AP55,"-")</f>
        <v>300436.58333333331</v>
      </c>
      <c r="AU55" s="195">
        <f t="shared" si="68"/>
        <v>1442095.6</v>
      </c>
      <c r="AV55" s="195">
        <f>IFERROR(AP55/AO54,"-")</f>
        <v>4.6692607003891051E-2</v>
      </c>
      <c r="AW55" s="194">
        <f>IFERROR(AR55/AO54,"-")</f>
        <v>9.727626459143969E-3</v>
      </c>
      <c r="AX55" s="426"/>
      <c r="AY55" s="52">
        <v>12</v>
      </c>
      <c r="AZ55" s="195">
        <v>3379566</v>
      </c>
      <c r="BA55" s="195">
        <v>4</v>
      </c>
      <c r="BB55" s="195">
        <f>IFERROR(AZ55/AX54,"-")</f>
        <v>4435.1259842519685</v>
      </c>
      <c r="BC55" s="195">
        <f t="shared" ref="BC55:BC57" si="117">IFERROR(AZ55/AY55,"-")</f>
        <v>281630.5</v>
      </c>
      <c r="BD55" s="195">
        <f t="shared" si="69"/>
        <v>844891.5</v>
      </c>
      <c r="BE55" s="195">
        <f>IFERROR(AY55/AX54,"-")</f>
        <v>1.5748031496062992E-2</v>
      </c>
      <c r="BF55" s="106">
        <f>IFERROR(BA55/AX54,"-")</f>
        <v>5.2493438320209973E-3</v>
      </c>
      <c r="BG55" s="429"/>
      <c r="BH55" s="52">
        <v>31</v>
      </c>
      <c r="BI55" s="195">
        <v>9419920</v>
      </c>
      <c r="BJ55" s="195">
        <v>8</v>
      </c>
      <c r="BK55" s="195">
        <f>IFERROR(BI55/BG54,"-")</f>
        <v>72460.923076923078</v>
      </c>
      <c r="BL55" s="195">
        <f t="shared" ref="BL55:BL57" si="118">IFERROR(BI55/BH55,"-")</f>
        <v>303868.38709677418</v>
      </c>
      <c r="BM55" s="195">
        <f t="shared" si="70"/>
        <v>1177490</v>
      </c>
      <c r="BN55" s="195">
        <f>IFERROR(BH55/BG54,"-")</f>
        <v>0.23846153846153847</v>
      </c>
      <c r="BO55" s="194">
        <f>IFERROR(BJ55/BG54,"-")</f>
        <v>6.1538461538461542E-2</v>
      </c>
      <c r="BP55" s="426"/>
      <c r="BQ55" s="52">
        <v>4</v>
      </c>
      <c r="BR55" s="195">
        <v>631899</v>
      </c>
      <c r="BS55" s="195">
        <v>2</v>
      </c>
      <c r="BT55" s="195">
        <f>IFERROR(BR55/BP54,"-")</f>
        <v>897.58380681818187</v>
      </c>
      <c r="BU55" s="195">
        <f t="shared" ref="BU55:BU57" si="119">IFERROR(BR55/BQ55,"-")</f>
        <v>157974.75</v>
      </c>
      <c r="BV55" s="195">
        <f t="shared" si="71"/>
        <v>315949.5</v>
      </c>
      <c r="BW55" s="195">
        <f>IFERROR(BQ55/BP54,"-")</f>
        <v>5.681818181818182E-3</v>
      </c>
      <c r="BX55" s="106">
        <f>IFERROR(BS55/BP54,"-")</f>
        <v>2.840909090909091E-3</v>
      </c>
      <c r="BY55" s="140"/>
      <c r="BZ55" s="59"/>
    </row>
    <row r="56" spans="2:78" s="8" customFormat="1" ht="13.5" customHeight="1">
      <c r="B56" s="404"/>
      <c r="C56" s="407"/>
      <c r="D56" s="280" t="s">
        <v>254</v>
      </c>
      <c r="E56" s="431"/>
      <c r="F56" s="98">
        <v>0</v>
      </c>
      <c r="G56" s="98">
        <v>0</v>
      </c>
      <c r="H56" s="98">
        <v>0</v>
      </c>
      <c r="I56" s="98">
        <f>IFERROR(G56/E54,"-")</f>
        <v>0</v>
      </c>
      <c r="J56" s="98" t="str">
        <f t="shared" si="112"/>
        <v>-</v>
      </c>
      <c r="K56" s="98" t="str">
        <f t="shared" si="64"/>
        <v>-</v>
      </c>
      <c r="L56" s="98">
        <f>IFERROR(F56/E54,"-")</f>
        <v>0</v>
      </c>
      <c r="M56" s="197">
        <f>IFERROR(H56/E54,"-")</f>
        <v>0</v>
      </c>
      <c r="N56" s="426"/>
      <c r="O56" s="98">
        <v>2</v>
      </c>
      <c r="P56" s="98">
        <v>2784</v>
      </c>
      <c r="Q56" s="98">
        <v>1</v>
      </c>
      <c r="R56" s="98">
        <f>IFERROR(P56/N54,"-")</f>
        <v>1.8887381275440978</v>
      </c>
      <c r="S56" s="98">
        <f t="shared" si="113"/>
        <v>1392</v>
      </c>
      <c r="T56" s="98">
        <f t="shared" si="65"/>
        <v>2784</v>
      </c>
      <c r="U56" s="98">
        <f>IFERROR(O56/N54,"-")</f>
        <v>1.3568521031207597E-3</v>
      </c>
      <c r="V56" s="26">
        <f>IFERROR(Q56/N54,"-")</f>
        <v>6.7842605156037987E-4</v>
      </c>
      <c r="W56" s="426"/>
      <c r="X56" s="98">
        <v>0</v>
      </c>
      <c r="Y56" s="98">
        <v>0</v>
      </c>
      <c r="Z56" s="98">
        <v>0</v>
      </c>
      <c r="AA56" s="98">
        <f>IFERROR(Y56/W54,"-")</f>
        <v>0</v>
      </c>
      <c r="AB56" s="98" t="str">
        <f t="shared" si="114"/>
        <v>-</v>
      </c>
      <c r="AC56" s="98" t="str">
        <f t="shared" si="66"/>
        <v>-</v>
      </c>
      <c r="AD56" s="98">
        <f>IFERROR(X56/W54,"-")</f>
        <v>0</v>
      </c>
      <c r="AE56" s="26">
        <f>IFERROR(Z56/W54,"-")</f>
        <v>0</v>
      </c>
      <c r="AF56" s="426"/>
      <c r="AG56" s="98">
        <v>0</v>
      </c>
      <c r="AH56" s="98">
        <v>0</v>
      </c>
      <c r="AI56" s="98">
        <v>0</v>
      </c>
      <c r="AJ56" s="98">
        <f>IFERROR(AH56/AF54,"-")</f>
        <v>0</v>
      </c>
      <c r="AK56" s="98" t="str">
        <f t="shared" si="115"/>
        <v>-</v>
      </c>
      <c r="AL56" s="98" t="str">
        <f t="shared" si="67"/>
        <v>-</v>
      </c>
      <c r="AM56" s="98">
        <f>IFERROR(AG56/AF54,"-")</f>
        <v>0</v>
      </c>
      <c r="AN56" s="26">
        <f>IFERROR(AI56/AF54,"-")</f>
        <v>0</v>
      </c>
      <c r="AO56" s="429"/>
      <c r="AP56" s="98">
        <v>2</v>
      </c>
      <c r="AQ56" s="98">
        <v>2784</v>
      </c>
      <c r="AR56" s="98">
        <v>1</v>
      </c>
      <c r="AS56" s="98">
        <f>IFERROR(AQ56/AO54,"-")</f>
        <v>5.4163424124513622</v>
      </c>
      <c r="AT56" s="98">
        <f t="shared" si="116"/>
        <v>1392</v>
      </c>
      <c r="AU56" s="98">
        <f t="shared" si="68"/>
        <v>2784</v>
      </c>
      <c r="AV56" s="98">
        <f>IFERROR(AP56/AO54,"-")</f>
        <v>3.8910505836575876E-3</v>
      </c>
      <c r="AW56" s="197">
        <f>IFERROR(AR56/AO54,"-")</f>
        <v>1.9455252918287938E-3</v>
      </c>
      <c r="AX56" s="426"/>
      <c r="AY56" s="98">
        <v>0</v>
      </c>
      <c r="AZ56" s="98">
        <v>0</v>
      </c>
      <c r="BA56" s="98">
        <v>0</v>
      </c>
      <c r="BB56" s="98">
        <f>IFERROR(AZ56/AX54,"-")</f>
        <v>0</v>
      </c>
      <c r="BC56" s="98" t="str">
        <f t="shared" si="117"/>
        <v>-</v>
      </c>
      <c r="BD56" s="98" t="str">
        <f t="shared" si="69"/>
        <v>-</v>
      </c>
      <c r="BE56" s="98">
        <f>IFERROR(AY56/AX54,"-")</f>
        <v>0</v>
      </c>
      <c r="BF56" s="26">
        <f>IFERROR(BA56/AX54,"-")</f>
        <v>0</v>
      </c>
      <c r="BG56" s="429"/>
      <c r="BH56" s="98">
        <v>2</v>
      </c>
      <c r="BI56" s="98">
        <v>2784</v>
      </c>
      <c r="BJ56" s="98">
        <v>1</v>
      </c>
      <c r="BK56" s="98">
        <f>IFERROR(BI56/BG54,"-")</f>
        <v>21.415384615384614</v>
      </c>
      <c r="BL56" s="98">
        <f t="shared" si="118"/>
        <v>1392</v>
      </c>
      <c r="BM56" s="98">
        <f t="shared" si="70"/>
        <v>2784</v>
      </c>
      <c r="BN56" s="98">
        <f>IFERROR(BH56/BG54,"-")</f>
        <v>1.5384615384615385E-2</v>
      </c>
      <c r="BO56" s="197">
        <f>IFERROR(BJ56/BG54,"-")</f>
        <v>7.6923076923076927E-3</v>
      </c>
      <c r="BP56" s="426"/>
      <c r="BQ56" s="98">
        <v>0</v>
      </c>
      <c r="BR56" s="98">
        <v>0</v>
      </c>
      <c r="BS56" s="98">
        <v>0</v>
      </c>
      <c r="BT56" s="98">
        <f>IFERROR(BR56/BP54,"-")</f>
        <v>0</v>
      </c>
      <c r="BU56" s="98" t="str">
        <f t="shared" si="119"/>
        <v>-</v>
      </c>
      <c r="BV56" s="98" t="str">
        <f t="shared" si="71"/>
        <v>-</v>
      </c>
      <c r="BW56" s="98">
        <f>IFERROR(BQ56/BP54,"-")</f>
        <v>0</v>
      </c>
      <c r="BX56" s="26">
        <f>IFERROR(BS56/BP54,"-")</f>
        <v>0</v>
      </c>
      <c r="BY56" s="140"/>
      <c r="BZ56" s="59"/>
    </row>
    <row r="57" spans="2:78" s="8" customFormat="1" ht="13.5" customHeight="1">
      <c r="B57" s="405"/>
      <c r="C57" s="408"/>
      <c r="D57" s="281" t="s">
        <v>64</v>
      </c>
      <c r="E57" s="432"/>
      <c r="F57" s="99">
        <v>527</v>
      </c>
      <c r="G57" s="99">
        <f>SUM(G54:G56)</f>
        <v>65564765</v>
      </c>
      <c r="H57" s="99">
        <v>51</v>
      </c>
      <c r="I57" s="99">
        <f>IFERROR(G57/E54,"-")</f>
        <v>516257.99212598422</v>
      </c>
      <c r="J57" s="99">
        <f t="shared" si="112"/>
        <v>124411.31878557875</v>
      </c>
      <c r="K57" s="99">
        <f t="shared" si="64"/>
        <v>1285583.6274509805</v>
      </c>
      <c r="L57" s="99">
        <f>IFERROR(F57/E54,"-")</f>
        <v>4.1496062992125982</v>
      </c>
      <c r="M57" s="198">
        <f>IFERROR(H57/E54,"-")</f>
        <v>0.40157480314960631</v>
      </c>
      <c r="N57" s="427"/>
      <c r="O57" s="99">
        <v>2883</v>
      </c>
      <c r="P57" s="99">
        <f>SUM(P54:P56)</f>
        <v>266259075</v>
      </c>
      <c r="Q57" s="99">
        <v>291</v>
      </c>
      <c r="R57" s="99">
        <f>IFERROR(P57/N54,"-")</f>
        <v>180637.09294436907</v>
      </c>
      <c r="S57" s="99">
        <f t="shared" si="113"/>
        <v>92354.864724245577</v>
      </c>
      <c r="T57" s="99">
        <f t="shared" si="65"/>
        <v>914979.63917525776</v>
      </c>
      <c r="U57" s="99">
        <f>IFERROR(O57/N54,"-")</f>
        <v>1.9559023066485752</v>
      </c>
      <c r="V57" s="87">
        <f>IFERROR(Q57/N54,"-")</f>
        <v>0.19742198100407055</v>
      </c>
      <c r="W57" s="427"/>
      <c r="X57" s="99">
        <v>4</v>
      </c>
      <c r="Y57" s="99">
        <f>SUM(Y54:Y56)</f>
        <v>877665</v>
      </c>
      <c r="Z57" s="99">
        <v>2</v>
      </c>
      <c r="AA57" s="99">
        <f>IFERROR(Y57/W54,"-")</f>
        <v>13931.190476190477</v>
      </c>
      <c r="AB57" s="99">
        <f t="shared" si="114"/>
        <v>219416.25</v>
      </c>
      <c r="AC57" s="99">
        <f t="shared" si="66"/>
        <v>438832.5</v>
      </c>
      <c r="AD57" s="99">
        <f>IFERROR(X57/W54,"-")</f>
        <v>6.3492063492063489E-2</v>
      </c>
      <c r="AE57" s="87">
        <f>IFERROR(Z57/W54,"-")</f>
        <v>3.1746031746031744E-2</v>
      </c>
      <c r="AF57" s="427"/>
      <c r="AG57" s="99">
        <v>67</v>
      </c>
      <c r="AH57" s="99">
        <f>SUM(AH54:AH56)</f>
        <v>3932653</v>
      </c>
      <c r="AI57" s="99">
        <v>7</v>
      </c>
      <c r="AJ57" s="99">
        <f>IFERROR(AH57/AF54,"-")</f>
        <v>31714.943548387098</v>
      </c>
      <c r="AK57" s="99">
        <f t="shared" si="115"/>
        <v>58696.313432835821</v>
      </c>
      <c r="AL57" s="99">
        <f t="shared" si="67"/>
        <v>561807.57142857148</v>
      </c>
      <c r="AM57" s="99">
        <f>IFERROR(AG57/AF54,"-")</f>
        <v>0.54032258064516125</v>
      </c>
      <c r="AN57" s="87">
        <f>IFERROR(AI57/AF54,"-")</f>
        <v>5.6451612903225805E-2</v>
      </c>
      <c r="AO57" s="430"/>
      <c r="AP57" s="99">
        <v>1409</v>
      </c>
      <c r="AQ57" s="99">
        <f>SUM(AQ54:AQ56)</f>
        <v>135034686</v>
      </c>
      <c r="AR57" s="99">
        <v>147</v>
      </c>
      <c r="AS57" s="99">
        <f>IFERROR(AQ57/AO54,"-")</f>
        <v>262713.39688715956</v>
      </c>
      <c r="AT57" s="99">
        <f t="shared" si="116"/>
        <v>95837.250532292412</v>
      </c>
      <c r="AU57" s="99">
        <f t="shared" si="68"/>
        <v>918603.30612244899</v>
      </c>
      <c r="AV57" s="99">
        <f>IFERROR(AP57/AO54,"-")</f>
        <v>2.7412451361867705</v>
      </c>
      <c r="AW57" s="198">
        <f>IFERROR(AR57/AO54,"-")</f>
        <v>0.28599221789883267</v>
      </c>
      <c r="AX57" s="427"/>
      <c r="AY57" s="99">
        <v>1278</v>
      </c>
      <c r="AZ57" s="99">
        <f>SUM(AZ54:AZ56)</f>
        <v>103362276</v>
      </c>
      <c r="BA57" s="99">
        <v>124</v>
      </c>
      <c r="BB57" s="99">
        <f>IFERROR(AZ57/AX54,"-")</f>
        <v>135646.03149606299</v>
      </c>
      <c r="BC57" s="99">
        <f t="shared" si="117"/>
        <v>80878.150234741785</v>
      </c>
      <c r="BD57" s="99">
        <f t="shared" si="69"/>
        <v>833566.74193548388</v>
      </c>
      <c r="BE57" s="99">
        <f>IFERROR(AY57/AX54,"-")</f>
        <v>1.6771653543307086</v>
      </c>
      <c r="BF57" s="87">
        <f>IFERROR(BA57/AX54,"-")</f>
        <v>0.16272965879265092</v>
      </c>
      <c r="BG57" s="430"/>
      <c r="BH57" s="99">
        <v>1374</v>
      </c>
      <c r="BI57" s="99">
        <f>SUM(BI54:BI56)</f>
        <v>204636872</v>
      </c>
      <c r="BJ57" s="99">
        <v>130</v>
      </c>
      <c r="BK57" s="99">
        <f>IFERROR(BI57/BG54,"-")</f>
        <v>1574129.7846153846</v>
      </c>
      <c r="BL57" s="99">
        <f t="shared" si="118"/>
        <v>148935.13245997089</v>
      </c>
      <c r="BM57" s="99">
        <f t="shared" si="70"/>
        <v>1574129.7846153846</v>
      </c>
      <c r="BN57" s="99">
        <f>IFERROR(BH57/BG54,"-")</f>
        <v>10.569230769230769</v>
      </c>
      <c r="BO57" s="198">
        <f>IFERROR(BJ57/BG54,"-")</f>
        <v>1</v>
      </c>
      <c r="BP57" s="427"/>
      <c r="BQ57" s="99">
        <v>632</v>
      </c>
      <c r="BR57" s="99">
        <f>SUM(BR54:BR56)</f>
        <v>53684511</v>
      </c>
      <c r="BS57" s="99">
        <v>66</v>
      </c>
      <c r="BT57" s="99">
        <f>IFERROR(BR57/BP54,"-")</f>
        <v>76256.407670454544</v>
      </c>
      <c r="BU57" s="99">
        <f t="shared" si="119"/>
        <v>84943.846518987339</v>
      </c>
      <c r="BV57" s="99">
        <f t="shared" si="71"/>
        <v>813401.68181818177</v>
      </c>
      <c r="BW57" s="99">
        <f>IFERROR(BQ57/BP54,"-")</f>
        <v>0.89772727272727271</v>
      </c>
      <c r="BX57" s="87">
        <f>IFERROR(BS57/BP54,"-")</f>
        <v>9.375E-2</v>
      </c>
      <c r="BY57" s="140"/>
      <c r="BZ57" s="59"/>
    </row>
    <row r="58" spans="2:78" s="8" customFormat="1" ht="13.5" customHeight="1">
      <c r="B58" s="403">
        <v>14</v>
      </c>
      <c r="C58" s="406" t="s">
        <v>85</v>
      </c>
      <c r="D58" s="282" t="s">
        <v>252</v>
      </c>
      <c r="E58" s="425">
        <f>市区町村別_フレイル区分別該当人数･割合!E18</f>
        <v>97</v>
      </c>
      <c r="F58" s="215">
        <v>403</v>
      </c>
      <c r="G58" s="51">
        <v>37840732</v>
      </c>
      <c r="H58" s="51">
        <v>40</v>
      </c>
      <c r="I58" s="51">
        <f>IFERROR(G58/E58,"-")</f>
        <v>390110.6391752577</v>
      </c>
      <c r="J58" s="51">
        <f>IFERROR(G58/F58,"-")</f>
        <v>93897.598014888339</v>
      </c>
      <c r="K58" s="51">
        <f t="shared" si="64"/>
        <v>946018.3</v>
      </c>
      <c r="L58" s="51">
        <f>IFERROR(F58/E58,"-")</f>
        <v>4.1546391752577323</v>
      </c>
      <c r="M58" s="193">
        <f>IFERROR(H58/E58,"-")</f>
        <v>0.41237113402061853</v>
      </c>
      <c r="N58" s="425">
        <f>市区町村別_フレイル区分別該当人数･割合!G18</f>
        <v>1210</v>
      </c>
      <c r="O58" s="215">
        <v>2322</v>
      </c>
      <c r="P58" s="51">
        <v>202198790</v>
      </c>
      <c r="Q58" s="51">
        <v>228</v>
      </c>
      <c r="R58" s="51">
        <f>IFERROR(P58/N58,"-")</f>
        <v>167106.43801652893</v>
      </c>
      <c r="S58" s="51">
        <f>IFERROR(P58/O58,"-")</f>
        <v>87079.582256675276</v>
      </c>
      <c r="T58" s="51">
        <f t="shared" si="65"/>
        <v>886836.79824561405</v>
      </c>
      <c r="U58" s="51">
        <f>IFERROR(O58/N58,"-")</f>
        <v>1.9190082644628099</v>
      </c>
      <c r="V58" s="24">
        <f>IFERROR(Q58/N58,"-")</f>
        <v>0.1884297520661157</v>
      </c>
      <c r="W58" s="425">
        <f>市区町村別_フレイル区分別該当人数･割合!I18</f>
        <v>70</v>
      </c>
      <c r="X58" s="215">
        <v>48</v>
      </c>
      <c r="Y58" s="51">
        <v>3765418</v>
      </c>
      <c r="Z58" s="51">
        <v>5</v>
      </c>
      <c r="AA58" s="51">
        <f>IFERROR(Y58/W58,"-")</f>
        <v>53791.685714285712</v>
      </c>
      <c r="AB58" s="51">
        <f>IFERROR(Y58/X58,"-")</f>
        <v>78446.208333333328</v>
      </c>
      <c r="AC58" s="51">
        <f t="shared" si="66"/>
        <v>753083.6</v>
      </c>
      <c r="AD58" s="51">
        <f>IFERROR(X58/W58,"-")</f>
        <v>0.68571428571428572</v>
      </c>
      <c r="AE58" s="24">
        <f>IFERROR(Z58/W58,"-")</f>
        <v>7.1428571428571425E-2</v>
      </c>
      <c r="AF58" s="425">
        <f>市区町村別_フレイル区分別該当人数･割合!K18</f>
        <v>159</v>
      </c>
      <c r="AG58" s="215">
        <v>22</v>
      </c>
      <c r="AH58" s="51">
        <v>2945996</v>
      </c>
      <c r="AI58" s="51">
        <v>4</v>
      </c>
      <c r="AJ58" s="51">
        <f>IFERROR(AH58/AF58,"-")</f>
        <v>18528.276729559748</v>
      </c>
      <c r="AK58" s="51">
        <f>IFERROR(AH58/AG58,"-")</f>
        <v>133908.90909090909</v>
      </c>
      <c r="AL58" s="51">
        <f t="shared" si="67"/>
        <v>736499</v>
      </c>
      <c r="AM58" s="51">
        <f>IFERROR(AG58/AF58,"-")</f>
        <v>0.13836477987421383</v>
      </c>
      <c r="AN58" s="24">
        <f>IFERROR(AI58/AF58,"-")</f>
        <v>2.5157232704402517E-2</v>
      </c>
      <c r="AO58" s="428">
        <f>市区町村別_フレイル区分別該当人数･割合!M18</f>
        <v>396</v>
      </c>
      <c r="AP58" s="215">
        <v>1175</v>
      </c>
      <c r="AQ58" s="51">
        <v>95994526</v>
      </c>
      <c r="AR58" s="51">
        <v>114</v>
      </c>
      <c r="AS58" s="51">
        <f>IFERROR(AQ58/AO58,"-")</f>
        <v>242410.41919191918</v>
      </c>
      <c r="AT58" s="51">
        <f>IFERROR(AQ58/AP58,"-")</f>
        <v>81697.468936170219</v>
      </c>
      <c r="AU58" s="51">
        <f t="shared" si="68"/>
        <v>842057.24561403506</v>
      </c>
      <c r="AV58" s="51">
        <f>IFERROR(AP58/AO58,"-")</f>
        <v>2.9671717171717171</v>
      </c>
      <c r="AW58" s="193">
        <f>IFERROR(AR58/AO58,"-")</f>
        <v>0.2878787878787879</v>
      </c>
      <c r="AX58" s="425">
        <f>市区町村別_フレイル区分別該当人数･割合!O18</f>
        <v>575</v>
      </c>
      <c r="AY58" s="215">
        <v>975</v>
      </c>
      <c r="AZ58" s="51">
        <v>80805464</v>
      </c>
      <c r="BA58" s="51">
        <v>95</v>
      </c>
      <c r="BB58" s="51">
        <f>IFERROR(AZ58/AX58,"-")</f>
        <v>140531.24173913043</v>
      </c>
      <c r="BC58" s="51">
        <f>IFERROR(AZ58/AY58,"-")</f>
        <v>82877.398974358977</v>
      </c>
      <c r="BD58" s="51">
        <f t="shared" si="69"/>
        <v>850583.83157894737</v>
      </c>
      <c r="BE58" s="51">
        <f>IFERROR(AY58/AX58,"-")</f>
        <v>1.6956521739130435</v>
      </c>
      <c r="BF58" s="24">
        <f>IFERROR(BA58/AX58,"-")</f>
        <v>0.16521739130434782</v>
      </c>
      <c r="BG58" s="428">
        <f>市区町村別_フレイル区分別該当人数･割合!Q18</f>
        <v>102</v>
      </c>
      <c r="BH58" s="215">
        <v>1072</v>
      </c>
      <c r="BI58" s="51">
        <v>146317797</v>
      </c>
      <c r="BJ58" s="51">
        <v>102</v>
      </c>
      <c r="BK58" s="51">
        <f>IFERROR(BI58/BG58,"-")</f>
        <v>1434488.205882353</v>
      </c>
      <c r="BL58" s="51">
        <f>IFERROR(BI58/BH58,"-")</f>
        <v>136490.48227611941</v>
      </c>
      <c r="BM58" s="51">
        <f t="shared" si="70"/>
        <v>1434488.205882353</v>
      </c>
      <c r="BN58" s="51">
        <f>IFERROR(BH58/BG58,"-")</f>
        <v>10.509803921568627</v>
      </c>
      <c r="BO58" s="193">
        <f>IFERROR(BJ58/BG58,"-")</f>
        <v>1</v>
      </c>
      <c r="BP58" s="425">
        <f>市区町村別_フレイル区分別該当人数･割合!S18</f>
        <v>590</v>
      </c>
      <c r="BQ58" s="215">
        <v>329</v>
      </c>
      <c r="BR58" s="51">
        <v>26423605</v>
      </c>
      <c r="BS58" s="51">
        <v>33</v>
      </c>
      <c r="BT58" s="51">
        <f>IFERROR(BR58/BP58,"-")</f>
        <v>44785.771186440681</v>
      </c>
      <c r="BU58" s="51">
        <f>IFERROR(BR58/BQ58,"-")</f>
        <v>80314.908814589668</v>
      </c>
      <c r="BV58" s="51">
        <f t="shared" si="71"/>
        <v>800715.30303030298</v>
      </c>
      <c r="BW58" s="51">
        <f>IFERROR(BQ58/BP58,"-")</f>
        <v>0.55762711864406778</v>
      </c>
      <c r="BX58" s="24">
        <f>IFERROR(BS58/BP58,"-")</f>
        <v>5.5932203389830508E-2</v>
      </c>
      <c r="BY58" s="140"/>
      <c r="BZ58" s="59"/>
    </row>
    <row r="59" spans="2:78" s="8" customFormat="1" ht="13.5" customHeight="1">
      <c r="B59" s="404"/>
      <c r="C59" s="407"/>
      <c r="D59" s="283" t="s">
        <v>253</v>
      </c>
      <c r="E59" s="431"/>
      <c r="F59" s="52">
        <v>5</v>
      </c>
      <c r="G59" s="195">
        <v>1512888</v>
      </c>
      <c r="H59" s="195">
        <v>2</v>
      </c>
      <c r="I59" s="195">
        <f>IFERROR(G59/E58,"-")</f>
        <v>15596.783505154639</v>
      </c>
      <c r="J59" s="195">
        <f t="shared" ref="J59:J61" si="120">IFERROR(G59/F59,"-")</f>
        <v>302577.59999999998</v>
      </c>
      <c r="K59" s="195">
        <f t="shared" si="64"/>
        <v>756444</v>
      </c>
      <c r="L59" s="195">
        <f>IFERROR(F59/E58,"-")</f>
        <v>5.1546391752577317E-2</v>
      </c>
      <c r="M59" s="194">
        <f>IFERROR(H59/E58,"-")</f>
        <v>2.0618556701030927E-2</v>
      </c>
      <c r="N59" s="426"/>
      <c r="O59" s="52">
        <v>25</v>
      </c>
      <c r="P59" s="195">
        <v>6393978</v>
      </c>
      <c r="Q59" s="195">
        <v>6</v>
      </c>
      <c r="R59" s="195">
        <f>IFERROR(P59/N58,"-")</f>
        <v>5284.2793388429754</v>
      </c>
      <c r="S59" s="195">
        <f t="shared" ref="S59:S61" si="121">IFERROR(P59/O59,"-")</f>
        <v>255759.12</v>
      </c>
      <c r="T59" s="195">
        <f t="shared" si="65"/>
        <v>1065663</v>
      </c>
      <c r="U59" s="195">
        <f>IFERROR(O59/N58,"-")</f>
        <v>2.0661157024793389E-2</v>
      </c>
      <c r="V59" s="106">
        <f>IFERROR(Q59/N58,"-")</f>
        <v>4.9586776859504135E-3</v>
      </c>
      <c r="W59" s="426"/>
      <c r="X59" s="52">
        <v>2</v>
      </c>
      <c r="Y59" s="195">
        <v>279608</v>
      </c>
      <c r="Z59" s="195">
        <v>1</v>
      </c>
      <c r="AA59" s="195">
        <f>IFERROR(Y59/W58,"-")</f>
        <v>3994.4</v>
      </c>
      <c r="AB59" s="195">
        <f t="shared" ref="AB59:AB61" si="122">IFERROR(Y59/X59,"-")</f>
        <v>139804</v>
      </c>
      <c r="AC59" s="195">
        <f t="shared" si="66"/>
        <v>279608</v>
      </c>
      <c r="AD59" s="195">
        <f>IFERROR(X59/W58,"-")</f>
        <v>2.8571428571428571E-2</v>
      </c>
      <c r="AE59" s="106">
        <f>IFERROR(Z59/W58,"-")</f>
        <v>1.4285714285714285E-2</v>
      </c>
      <c r="AF59" s="426"/>
      <c r="AG59" s="52">
        <v>0</v>
      </c>
      <c r="AH59" s="195">
        <v>0</v>
      </c>
      <c r="AI59" s="195">
        <v>0</v>
      </c>
      <c r="AJ59" s="195">
        <f>IFERROR(AH59/AF58,"-")</f>
        <v>0</v>
      </c>
      <c r="AK59" s="195" t="str">
        <f t="shared" ref="AK59:AK61" si="123">IFERROR(AH59/AG59,"-")</f>
        <v>-</v>
      </c>
      <c r="AL59" s="195" t="str">
        <f t="shared" si="67"/>
        <v>-</v>
      </c>
      <c r="AM59" s="195">
        <f>IFERROR(AG59/AF58,"-")</f>
        <v>0</v>
      </c>
      <c r="AN59" s="106">
        <f>IFERROR(AI59/AF58,"-")</f>
        <v>0</v>
      </c>
      <c r="AO59" s="429"/>
      <c r="AP59" s="52">
        <v>14</v>
      </c>
      <c r="AQ59" s="195">
        <v>3140336</v>
      </c>
      <c r="AR59" s="195">
        <v>4</v>
      </c>
      <c r="AS59" s="195">
        <f>IFERROR(AQ59/AO58,"-")</f>
        <v>7930.1414141414143</v>
      </c>
      <c r="AT59" s="195">
        <f t="shared" ref="AT59:AT61" si="124">IFERROR(AQ59/AP59,"-")</f>
        <v>224309.71428571429</v>
      </c>
      <c r="AU59" s="195">
        <f t="shared" si="68"/>
        <v>785084</v>
      </c>
      <c r="AV59" s="195">
        <f>IFERROR(AP59/AO58,"-")</f>
        <v>3.5353535353535352E-2</v>
      </c>
      <c r="AW59" s="194">
        <f>IFERROR(AR59/AO58,"-")</f>
        <v>1.0101010101010102E-2</v>
      </c>
      <c r="AX59" s="426"/>
      <c r="AY59" s="52">
        <v>9</v>
      </c>
      <c r="AZ59" s="195">
        <v>2974034</v>
      </c>
      <c r="BA59" s="195">
        <v>1</v>
      </c>
      <c r="BB59" s="195">
        <f>IFERROR(AZ59/AX58,"-")</f>
        <v>5172.2330434782607</v>
      </c>
      <c r="BC59" s="195">
        <f t="shared" ref="BC59:BC61" si="125">IFERROR(AZ59/AY59,"-")</f>
        <v>330448.22222222225</v>
      </c>
      <c r="BD59" s="195">
        <f t="shared" si="69"/>
        <v>2974034</v>
      </c>
      <c r="BE59" s="195">
        <f>IFERROR(AY59/AX58,"-")</f>
        <v>1.5652173913043479E-2</v>
      </c>
      <c r="BF59" s="106">
        <f>IFERROR(BA59/AX58,"-")</f>
        <v>1.7391304347826088E-3</v>
      </c>
      <c r="BG59" s="429"/>
      <c r="BH59" s="52">
        <v>19</v>
      </c>
      <c r="BI59" s="195">
        <v>5348351</v>
      </c>
      <c r="BJ59" s="195">
        <v>4</v>
      </c>
      <c r="BK59" s="195">
        <f>IFERROR(BI59/BG58,"-")</f>
        <v>52434.813725490196</v>
      </c>
      <c r="BL59" s="195">
        <f t="shared" ref="BL59:BL61" si="126">IFERROR(BI59/BH59,"-")</f>
        <v>281492.15789473685</v>
      </c>
      <c r="BM59" s="195">
        <f t="shared" si="70"/>
        <v>1337087.75</v>
      </c>
      <c r="BN59" s="195">
        <f>IFERROR(BH59/BG58,"-")</f>
        <v>0.18627450980392157</v>
      </c>
      <c r="BO59" s="194">
        <f>IFERROR(BJ59/BG58,"-")</f>
        <v>3.9215686274509803E-2</v>
      </c>
      <c r="BP59" s="426"/>
      <c r="BQ59" s="52">
        <v>3</v>
      </c>
      <c r="BR59" s="195">
        <v>706096</v>
      </c>
      <c r="BS59" s="195">
        <v>2</v>
      </c>
      <c r="BT59" s="195">
        <f>IFERROR(BR59/BP58,"-")</f>
        <v>1196.7728813559322</v>
      </c>
      <c r="BU59" s="195">
        <f t="shared" ref="BU59:BU61" si="127">IFERROR(BR59/BQ59,"-")</f>
        <v>235365.33333333334</v>
      </c>
      <c r="BV59" s="195">
        <f t="shared" si="71"/>
        <v>353048</v>
      </c>
      <c r="BW59" s="195">
        <f>IFERROR(BQ59/BP58,"-")</f>
        <v>5.084745762711864E-3</v>
      </c>
      <c r="BX59" s="106">
        <f>IFERROR(BS59/BP58,"-")</f>
        <v>3.3898305084745762E-3</v>
      </c>
      <c r="BY59" s="140"/>
      <c r="BZ59" s="59"/>
    </row>
    <row r="60" spans="2:78" s="8" customFormat="1" ht="13.5" customHeight="1">
      <c r="B60" s="404"/>
      <c r="C60" s="407"/>
      <c r="D60" s="280" t="s">
        <v>254</v>
      </c>
      <c r="E60" s="431"/>
      <c r="F60" s="98">
        <v>0</v>
      </c>
      <c r="G60" s="98">
        <v>0</v>
      </c>
      <c r="H60" s="98">
        <v>0</v>
      </c>
      <c r="I60" s="98">
        <f>IFERROR(G60/E58,"-")</f>
        <v>0</v>
      </c>
      <c r="J60" s="98" t="str">
        <f t="shared" si="120"/>
        <v>-</v>
      </c>
      <c r="K60" s="98" t="str">
        <f t="shared" si="64"/>
        <v>-</v>
      </c>
      <c r="L60" s="98">
        <f>IFERROR(F60/E58,"-")</f>
        <v>0</v>
      </c>
      <c r="M60" s="197">
        <f>IFERROR(H60/E58,"-")</f>
        <v>0</v>
      </c>
      <c r="N60" s="426"/>
      <c r="O60" s="98">
        <v>0</v>
      </c>
      <c r="P60" s="98">
        <v>0</v>
      </c>
      <c r="Q60" s="98">
        <v>0</v>
      </c>
      <c r="R60" s="98">
        <f>IFERROR(P60/N58,"-")</f>
        <v>0</v>
      </c>
      <c r="S60" s="98" t="str">
        <f t="shared" si="121"/>
        <v>-</v>
      </c>
      <c r="T60" s="98" t="str">
        <f t="shared" si="65"/>
        <v>-</v>
      </c>
      <c r="U60" s="98">
        <f>IFERROR(O60/N58,"-")</f>
        <v>0</v>
      </c>
      <c r="V60" s="26">
        <f>IFERROR(Q60/N58,"-")</f>
        <v>0</v>
      </c>
      <c r="W60" s="426"/>
      <c r="X60" s="98">
        <v>0</v>
      </c>
      <c r="Y60" s="98">
        <v>0</v>
      </c>
      <c r="Z60" s="98">
        <v>0</v>
      </c>
      <c r="AA60" s="98">
        <f>IFERROR(Y60/W58,"-")</f>
        <v>0</v>
      </c>
      <c r="AB60" s="98" t="str">
        <f t="shared" si="122"/>
        <v>-</v>
      </c>
      <c r="AC60" s="98" t="str">
        <f t="shared" si="66"/>
        <v>-</v>
      </c>
      <c r="AD60" s="98">
        <f>IFERROR(X60/W58,"-")</f>
        <v>0</v>
      </c>
      <c r="AE60" s="26">
        <f>IFERROR(Z60/W58,"-")</f>
        <v>0</v>
      </c>
      <c r="AF60" s="426"/>
      <c r="AG60" s="98">
        <v>0</v>
      </c>
      <c r="AH60" s="98">
        <v>0</v>
      </c>
      <c r="AI60" s="98">
        <v>0</v>
      </c>
      <c r="AJ60" s="98">
        <f>IFERROR(AH60/AF58,"-")</f>
        <v>0</v>
      </c>
      <c r="AK60" s="98" t="str">
        <f t="shared" si="123"/>
        <v>-</v>
      </c>
      <c r="AL60" s="98" t="str">
        <f t="shared" si="67"/>
        <v>-</v>
      </c>
      <c r="AM60" s="98">
        <f>IFERROR(AG60/AF58,"-")</f>
        <v>0</v>
      </c>
      <c r="AN60" s="26">
        <f>IFERROR(AI60/AF58,"-")</f>
        <v>0</v>
      </c>
      <c r="AO60" s="429"/>
      <c r="AP60" s="98">
        <v>0</v>
      </c>
      <c r="AQ60" s="98">
        <v>0</v>
      </c>
      <c r="AR60" s="98">
        <v>0</v>
      </c>
      <c r="AS60" s="98">
        <f>IFERROR(AQ60/AO58,"-")</f>
        <v>0</v>
      </c>
      <c r="AT60" s="98" t="str">
        <f t="shared" si="124"/>
        <v>-</v>
      </c>
      <c r="AU60" s="98" t="str">
        <f t="shared" si="68"/>
        <v>-</v>
      </c>
      <c r="AV60" s="98">
        <f>IFERROR(AP60/AO58,"-")</f>
        <v>0</v>
      </c>
      <c r="AW60" s="197">
        <f>IFERROR(AR60/AO58,"-")</f>
        <v>0</v>
      </c>
      <c r="AX60" s="426"/>
      <c r="AY60" s="98">
        <v>0</v>
      </c>
      <c r="AZ60" s="98">
        <v>0</v>
      </c>
      <c r="BA60" s="98">
        <v>0</v>
      </c>
      <c r="BB60" s="98">
        <f>IFERROR(AZ60/AX58,"-")</f>
        <v>0</v>
      </c>
      <c r="BC60" s="98" t="str">
        <f t="shared" si="125"/>
        <v>-</v>
      </c>
      <c r="BD60" s="98" t="str">
        <f t="shared" si="69"/>
        <v>-</v>
      </c>
      <c r="BE60" s="98">
        <f>IFERROR(AY60/AX58,"-")</f>
        <v>0</v>
      </c>
      <c r="BF60" s="26">
        <f>IFERROR(BA60/AX58,"-")</f>
        <v>0</v>
      </c>
      <c r="BG60" s="429"/>
      <c r="BH60" s="98">
        <v>0</v>
      </c>
      <c r="BI60" s="98">
        <v>0</v>
      </c>
      <c r="BJ60" s="98">
        <v>0</v>
      </c>
      <c r="BK60" s="98">
        <f>IFERROR(BI60/BG58,"-")</f>
        <v>0</v>
      </c>
      <c r="BL60" s="98" t="str">
        <f t="shared" si="126"/>
        <v>-</v>
      </c>
      <c r="BM60" s="98" t="str">
        <f t="shared" si="70"/>
        <v>-</v>
      </c>
      <c r="BN60" s="98">
        <f>IFERROR(BH60/BG58,"-")</f>
        <v>0</v>
      </c>
      <c r="BO60" s="197">
        <f>IFERROR(BJ60/BG58,"-")</f>
        <v>0</v>
      </c>
      <c r="BP60" s="426"/>
      <c r="BQ60" s="98">
        <v>0</v>
      </c>
      <c r="BR60" s="98">
        <v>0</v>
      </c>
      <c r="BS60" s="98">
        <v>0</v>
      </c>
      <c r="BT60" s="98">
        <f>IFERROR(BR60/BP58,"-")</f>
        <v>0</v>
      </c>
      <c r="BU60" s="98" t="str">
        <f t="shared" si="127"/>
        <v>-</v>
      </c>
      <c r="BV60" s="98" t="str">
        <f t="shared" si="71"/>
        <v>-</v>
      </c>
      <c r="BW60" s="98">
        <f>IFERROR(BQ60/BP58,"-")</f>
        <v>0</v>
      </c>
      <c r="BX60" s="26">
        <f>IFERROR(BS60/BP58,"-")</f>
        <v>0</v>
      </c>
      <c r="BY60" s="140"/>
      <c r="BZ60" s="59"/>
    </row>
    <row r="61" spans="2:78" s="8" customFormat="1" ht="13.5" customHeight="1">
      <c r="B61" s="405"/>
      <c r="C61" s="408"/>
      <c r="D61" s="281" t="s">
        <v>64</v>
      </c>
      <c r="E61" s="432"/>
      <c r="F61" s="99">
        <v>404</v>
      </c>
      <c r="G61" s="99">
        <f>SUM(G58:G60)</f>
        <v>39353620</v>
      </c>
      <c r="H61" s="99">
        <v>40</v>
      </c>
      <c r="I61" s="99">
        <f>IFERROR(G61/E58,"-")</f>
        <v>405707.42268041236</v>
      </c>
      <c r="J61" s="99">
        <f t="shared" si="120"/>
        <v>97409.950495049503</v>
      </c>
      <c r="K61" s="99">
        <f t="shared" si="64"/>
        <v>983840.5</v>
      </c>
      <c r="L61" s="99">
        <f>IFERROR(F61/E58,"-")</f>
        <v>4.1649484536082477</v>
      </c>
      <c r="M61" s="198">
        <f>IFERROR(H61/E58,"-")</f>
        <v>0.41237113402061853</v>
      </c>
      <c r="N61" s="427"/>
      <c r="O61" s="99">
        <v>2327</v>
      </c>
      <c r="P61" s="99">
        <f>SUM(P58:P60)</f>
        <v>208592768</v>
      </c>
      <c r="Q61" s="99">
        <v>228</v>
      </c>
      <c r="R61" s="99">
        <f>IFERROR(P61/N58,"-")</f>
        <v>172390.71735537189</v>
      </c>
      <c r="S61" s="99">
        <f t="shared" si="121"/>
        <v>89640.209712075637</v>
      </c>
      <c r="T61" s="99">
        <f t="shared" si="65"/>
        <v>914880.56140350876</v>
      </c>
      <c r="U61" s="99">
        <f>IFERROR(O61/N58,"-")</f>
        <v>1.9231404958677687</v>
      </c>
      <c r="V61" s="87">
        <f>IFERROR(Q61/N58,"-")</f>
        <v>0.1884297520661157</v>
      </c>
      <c r="W61" s="427"/>
      <c r="X61" s="99">
        <v>48</v>
      </c>
      <c r="Y61" s="99">
        <f>SUM(Y58:Y60)</f>
        <v>4045026</v>
      </c>
      <c r="Z61" s="99">
        <v>5</v>
      </c>
      <c r="AA61" s="99">
        <f>IFERROR(Y61/W58,"-")</f>
        <v>57786.085714285713</v>
      </c>
      <c r="AB61" s="99">
        <f t="shared" si="122"/>
        <v>84271.375</v>
      </c>
      <c r="AC61" s="99">
        <f t="shared" si="66"/>
        <v>809005.2</v>
      </c>
      <c r="AD61" s="99">
        <f>IFERROR(X61/W58,"-")</f>
        <v>0.68571428571428572</v>
      </c>
      <c r="AE61" s="87">
        <f>IFERROR(Z61/W58,"-")</f>
        <v>7.1428571428571425E-2</v>
      </c>
      <c r="AF61" s="427"/>
      <c r="AG61" s="99">
        <v>22</v>
      </c>
      <c r="AH61" s="99">
        <f>SUM(AH58:AH60)</f>
        <v>2945996</v>
      </c>
      <c r="AI61" s="99">
        <v>4</v>
      </c>
      <c r="AJ61" s="99">
        <f>IFERROR(AH61/AF58,"-")</f>
        <v>18528.276729559748</v>
      </c>
      <c r="AK61" s="99">
        <f t="shared" si="123"/>
        <v>133908.90909090909</v>
      </c>
      <c r="AL61" s="99">
        <f t="shared" si="67"/>
        <v>736499</v>
      </c>
      <c r="AM61" s="99">
        <f>IFERROR(AG61/AF58,"-")</f>
        <v>0.13836477987421383</v>
      </c>
      <c r="AN61" s="87">
        <f>IFERROR(AI61/AF58,"-")</f>
        <v>2.5157232704402517E-2</v>
      </c>
      <c r="AO61" s="430"/>
      <c r="AP61" s="99">
        <v>1175</v>
      </c>
      <c r="AQ61" s="99">
        <f>SUM(AQ58:AQ60)</f>
        <v>99134862</v>
      </c>
      <c r="AR61" s="99">
        <v>114</v>
      </c>
      <c r="AS61" s="99">
        <f>IFERROR(AQ61/AO58,"-")</f>
        <v>250340.56060606061</v>
      </c>
      <c r="AT61" s="99">
        <f t="shared" si="124"/>
        <v>84370.095319148939</v>
      </c>
      <c r="AU61" s="99">
        <f t="shared" si="68"/>
        <v>869604.05263157899</v>
      </c>
      <c r="AV61" s="99">
        <f>IFERROR(AP61/AO58,"-")</f>
        <v>2.9671717171717171</v>
      </c>
      <c r="AW61" s="198">
        <f>IFERROR(AR61/AO58,"-")</f>
        <v>0.2878787878787879</v>
      </c>
      <c r="AX61" s="427"/>
      <c r="AY61" s="99">
        <v>980</v>
      </c>
      <c r="AZ61" s="99">
        <f>SUM(AZ58:AZ60)</f>
        <v>83779498</v>
      </c>
      <c r="BA61" s="99">
        <v>95</v>
      </c>
      <c r="BB61" s="99">
        <f>IFERROR(AZ61/AX58,"-")</f>
        <v>145703.47478260868</v>
      </c>
      <c r="BC61" s="99">
        <f t="shared" si="125"/>
        <v>85489.283673469385</v>
      </c>
      <c r="BD61" s="99">
        <f t="shared" si="69"/>
        <v>881889.4526315789</v>
      </c>
      <c r="BE61" s="99">
        <f>IFERROR(AY61/AX58,"-")</f>
        <v>1.7043478260869565</v>
      </c>
      <c r="BF61" s="87">
        <f>IFERROR(BA61/AX58,"-")</f>
        <v>0.16521739130434782</v>
      </c>
      <c r="BG61" s="430"/>
      <c r="BH61" s="99">
        <v>1077</v>
      </c>
      <c r="BI61" s="99">
        <f>SUM(BI58:BI60)</f>
        <v>151666148</v>
      </c>
      <c r="BJ61" s="99">
        <v>102</v>
      </c>
      <c r="BK61" s="99">
        <f>IFERROR(BI61/BG58,"-")</f>
        <v>1486923.0196078431</v>
      </c>
      <c r="BL61" s="99">
        <f t="shared" si="126"/>
        <v>140822.79294336119</v>
      </c>
      <c r="BM61" s="99">
        <f t="shared" si="70"/>
        <v>1486923.0196078431</v>
      </c>
      <c r="BN61" s="99">
        <f>IFERROR(BH61/BG58,"-")</f>
        <v>10.558823529411764</v>
      </c>
      <c r="BO61" s="198">
        <f>IFERROR(BJ61/BG58,"-")</f>
        <v>1</v>
      </c>
      <c r="BP61" s="427"/>
      <c r="BQ61" s="99">
        <v>329</v>
      </c>
      <c r="BR61" s="99">
        <f>SUM(BR58:BR60)</f>
        <v>27129701</v>
      </c>
      <c r="BS61" s="99">
        <v>33</v>
      </c>
      <c r="BT61" s="99">
        <f>IFERROR(BR61/BP58,"-")</f>
        <v>45982.544067796611</v>
      </c>
      <c r="BU61" s="99">
        <f t="shared" si="127"/>
        <v>82461.097264437689</v>
      </c>
      <c r="BV61" s="99">
        <f t="shared" si="71"/>
        <v>822112.15151515149</v>
      </c>
      <c r="BW61" s="99">
        <f>IFERROR(BQ61/BP58,"-")</f>
        <v>0.55762711864406778</v>
      </c>
      <c r="BX61" s="87">
        <f>IFERROR(BS61/BP58,"-")</f>
        <v>5.5932203389830508E-2</v>
      </c>
      <c r="BY61" s="140"/>
      <c r="BZ61" s="59"/>
    </row>
    <row r="62" spans="2:78" s="8" customFormat="1" ht="13.5" customHeight="1">
      <c r="B62" s="403">
        <v>15</v>
      </c>
      <c r="C62" s="406" t="s">
        <v>86</v>
      </c>
      <c r="D62" s="282" t="s">
        <v>252</v>
      </c>
      <c r="E62" s="425">
        <f>市区町村別_フレイル区分別該当人数･割合!E19</f>
        <v>179</v>
      </c>
      <c r="F62" s="215">
        <v>567</v>
      </c>
      <c r="G62" s="51">
        <v>53747605</v>
      </c>
      <c r="H62" s="51">
        <v>56</v>
      </c>
      <c r="I62" s="51">
        <f>IFERROR(G62/E62,"-")</f>
        <v>300265.94972067041</v>
      </c>
      <c r="J62" s="51">
        <f>IFERROR(G62/F62,"-")</f>
        <v>94792.954144620817</v>
      </c>
      <c r="K62" s="51">
        <f t="shared" si="0"/>
        <v>959778.66071428568</v>
      </c>
      <c r="L62" s="51">
        <f>IFERROR(F62/E62,"-")</f>
        <v>3.1675977653631286</v>
      </c>
      <c r="M62" s="193">
        <f>IFERROR(H62/E62,"-")</f>
        <v>0.31284916201117319</v>
      </c>
      <c r="N62" s="425">
        <f>市区町村別_フレイル区分別該当人数･割合!G19</f>
        <v>2095</v>
      </c>
      <c r="O62" s="215">
        <v>3551</v>
      </c>
      <c r="P62" s="51">
        <v>283728479</v>
      </c>
      <c r="Q62" s="51">
        <v>349</v>
      </c>
      <c r="R62" s="51">
        <f>IFERROR(P62/N62,"-")</f>
        <v>135431.25489260143</v>
      </c>
      <c r="S62" s="51">
        <f>IFERROR(P62/O62,"-")</f>
        <v>79901.007885102794</v>
      </c>
      <c r="T62" s="51">
        <f t="shared" si="1"/>
        <v>812975.58452722058</v>
      </c>
      <c r="U62" s="51">
        <f>IFERROR(O62/N62,"-")</f>
        <v>1.6949880668257757</v>
      </c>
      <c r="V62" s="24">
        <f>IFERROR(Q62/N62,"-")</f>
        <v>0.16658711217183772</v>
      </c>
      <c r="W62" s="425">
        <f>市区町村別_フレイル区分別該当人数･割合!I19</f>
        <v>122</v>
      </c>
      <c r="X62" s="215">
        <v>66</v>
      </c>
      <c r="Y62" s="51">
        <v>5457152</v>
      </c>
      <c r="Z62" s="51">
        <v>8</v>
      </c>
      <c r="AA62" s="51">
        <f>IFERROR(Y62/W62,"-")</f>
        <v>44730.754098360652</v>
      </c>
      <c r="AB62" s="51">
        <f>IFERROR(Y62/X62,"-")</f>
        <v>82684.121212121216</v>
      </c>
      <c r="AC62" s="51">
        <f t="shared" si="2"/>
        <v>682144</v>
      </c>
      <c r="AD62" s="51">
        <f>IFERROR(X62/W62,"-")</f>
        <v>0.54098360655737709</v>
      </c>
      <c r="AE62" s="24">
        <f>IFERROR(Z62/W62,"-")</f>
        <v>6.5573770491803282E-2</v>
      </c>
      <c r="AF62" s="425">
        <f>市区町村別_フレイル区分別該当人数･割合!K19</f>
        <v>206</v>
      </c>
      <c r="AG62" s="215">
        <v>106</v>
      </c>
      <c r="AH62" s="51">
        <v>8117610</v>
      </c>
      <c r="AI62" s="51">
        <v>9</v>
      </c>
      <c r="AJ62" s="51">
        <f>IFERROR(AH62/AF62,"-")</f>
        <v>39405.87378640777</v>
      </c>
      <c r="AK62" s="51">
        <f>IFERROR(AH62/AG62,"-")</f>
        <v>76581.226415094337</v>
      </c>
      <c r="AL62" s="51">
        <f t="shared" si="3"/>
        <v>901956.66666666663</v>
      </c>
      <c r="AM62" s="51">
        <f>IFERROR(AG62/AF62,"-")</f>
        <v>0.5145631067961165</v>
      </c>
      <c r="AN62" s="24">
        <f>IFERROR(AI62/AF62,"-")</f>
        <v>4.3689320388349516E-2</v>
      </c>
      <c r="AO62" s="428">
        <f>市区町村別_フレイル区分別該当人数･割合!M19</f>
        <v>720</v>
      </c>
      <c r="AP62" s="215">
        <v>1804</v>
      </c>
      <c r="AQ62" s="51">
        <v>143583078</v>
      </c>
      <c r="AR62" s="51">
        <v>176</v>
      </c>
      <c r="AS62" s="51">
        <f>IFERROR(AQ62/AO62,"-")</f>
        <v>199420.94166666668</v>
      </c>
      <c r="AT62" s="51">
        <f>IFERROR(AQ62/AP62,"-")</f>
        <v>79591.506651884702</v>
      </c>
      <c r="AU62" s="51">
        <f t="shared" si="4"/>
        <v>815812.94318181823</v>
      </c>
      <c r="AV62" s="51">
        <f>IFERROR(AP62/AO62,"-")</f>
        <v>2.5055555555555555</v>
      </c>
      <c r="AW62" s="193">
        <f>IFERROR(AR62/AO62,"-")</f>
        <v>0.24444444444444444</v>
      </c>
      <c r="AX62" s="425">
        <f>市区町村別_フレイル区分別該当人数･割合!O19</f>
        <v>1031</v>
      </c>
      <c r="AY62" s="215">
        <v>1425</v>
      </c>
      <c r="AZ62" s="51">
        <v>102568409</v>
      </c>
      <c r="BA62" s="51">
        <v>141</v>
      </c>
      <c r="BB62" s="51">
        <f>IFERROR(AZ62/AX62,"-")</f>
        <v>99484.392822502428</v>
      </c>
      <c r="BC62" s="51">
        <f>IFERROR(AZ62/AY62,"-")</f>
        <v>71977.830877192988</v>
      </c>
      <c r="BD62" s="51">
        <f t="shared" si="5"/>
        <v>727435.52482269506</v>
      </c>
      <c r="BE62" s="51">
        <f>IFERROR(AY62/AX62,"-")</f>
        <v>1.382153249272551</v>
      </c>
      <c r="BF62" s="24">
        <f>IFERROR(BA62/AX62,"-")</f>
        <v>0.13676042677012609</v>
      </c>
      <c r="BG62" s="428">
        <f>市区町村別_フレイル区分別該当人数･割合!Q19</f>
        <v>141</v>
      </c>
      <c r="BH62" s="215">
        <v>1490</v>
      </c>
      <c r="BI62" s="51">
        <v>189552043</v>
      </c>
      <c r="BJ62" s="51">
        <v>139</v>
      </c>
      <c r="BK62" s="51">
        <f>IFERROR(BI62/BG62,"-")</f>
        <v>1344340.7304964538</v>
      </c>
      <c r="BL62" s="51">
        <f>IFERROR(BI62/BH62,"-")</f>
        <v>127216.13624161074</v>
      </c>
      <c r="BM62" s="51">
        <f t="shared" si="6"/>
        <v>1363683.762589928</v>
      </c>
      <c r="BN62" s="51">
        <f>IFERROR(BH62/BG62,"-")</f>
        <v>10.567375886524824</v>
      </c>
      <c r="BO62" s="193">
        <f>IFERROR(BJ62/BG62,"-")</f>
        <v>0.98581560283687941</v>
      </c>
      <c r="BP62" s="425">
        <f>市区町村別_フレイル区分別該当人数･割合!S19</f>
        <v>1090</v>
      </c>
      <c r="BQ62" s="215">
        <v>576</v>
      </c>
      <c r="BR62" s="51">
        <v>41309324</v>
      </c>
      <c r="BS62" s="51">
        <v>65</v>
      </c>
      <c r="BT62" s="51">
        <f>IFERROR(BR62/BP62,"-")</f>
        <v>37898.462385321101</v>
      </c>
      <c r="BU62" s="51">
        <f>IFERROR(BR62/BQ62,"-")</f>
        <v>71717.576388888891</v>
      </c>
      <c r="BV62" s="51">
        <f t="shared" si="7"/>
        <v>635528.0615384616</v>
      </c>
      <c r="BW62" s="51">
        <f>IFERROR(BQ62/BP62,"-")</f>
        <v>0.52844036697247709</v>
      </c>
      <c r="BX62" s="24">
        <f>IFERROR(BS62/BP62,"-")</f>
        <v>5.9633027522935783E-2</v>
      </c>
      <c r="BY62" s="140"/>
      <c r="BZ62" s="59"/>
    </row>
    <row r="63" spans="2:78" s="8" customFormat="1" ht="13.5" customHeight="1">
      <c r="B63" s="404"/>
      <c r="C63" s="407"/>
      <c r="D63" s="283" t="s">
        <v>253</v>
      </c>
      <c r="E63" s="431"/>
      <c r="F63" s="52">
        <v>22</v>
      </c>
      <c r="G63" s="195">
        <v>6705718</v>
      </c>
      <c r="H63" s="195">
        <v>4</v>
      </c>
      <c r="I63" s="195">
        <f>IFERROR(G63/E62,"-")</f>
        <v>37462.111731843579</v>
      </c>
      <c r="J63" s="195">
        <f t="shared" ref="J63:J65" si="128">IFERROR(G63/F63,"-")</f>
        <v>304805.36363636365</v>
      </c>
      <c r="K63" s="195">
        <f t="shared" si="0"/>
        <v>1676429.5</v>
      </c>
      <c r="L63" s="195">
        <f>IFERROR(F63/E62,"-")</f>
        <v>0.12290502793296089</v>
      </c>
      <c r="M63" s="194">
        <f>IFERROR(H63/E62,"-")</f>
        <v>2.23463687150838E-2</v>
      </c>
      <c r="N63" s="426"/>
      <c r="O63" s="52">
        <v>28</v>
      </c>
      <c r="P63" s="195">
        <v>7808065</v>
      </c>
      <c r="Q63" s="195">
        <v>8</v>
      </c>
      <c r="R63" s="195">
        <f>IFERROR(P63/N62,"-")</f>
        <v>3727</v>
      </c>
      <c r="S63" s="195">
        <f t="shared" ref="S63:S65" si="129">IFERROR(P63/O63,"-")</f>
        <v>278859.46428571426</v>
      </c>
      <c r="T63" s="195">
        <f t="shared" si="1"/>
        <v>976008.125</v>
      </c>
      <c r="U63" s="195">
        <f>IFERROR(O63/N62,"-")</f>
        <v>1.3365155131264916E-2</v>
      </c>
      <c r="V63" s="106">
        <f>IFERROR(Q63/N62,"-")</f>
        <v>3.8186157517899762E-3</v>
      </c>
      <c r="W63" s="426"/>
      <c r="X63" s="52">
        <v>0</v>
      </c>
      <c r="Y63" s="195">
        <v>0</v>
      </c>
      <c r="Z63" s="195">
        <v>0</v>
      </c>
      <c r="AA63" s="195">
        <f>IFERROR(Y63/W62,"-")</f>
        <v>0</v>
      </c>
      <c r="AB63" s="195" t="str">
        <f t="shared" ref="AB63:AB65" si="130">IFERROR(Y63/X63,"-")</f>
        <v>-</v>
      </c>
      <c r="AC63" s="195" t="str">
        <f t="shared" si="2"/>
        <v>-</v>
      </c>
      <c r="AD63" s="195">
        <f>IFERROR(X63/W62,"-")</f>
        <v>0</v>
      </c>
      <c r="AE63" s="106">
        <f>IFERROR(Z63/W62,"-")</f>
        <v>0</v>
      </c>
      <c r="AF63" s="426"/>
      <c r="AG63" s="52">
        <v>0</v>
      </c>
      <c r="AH63" s="195">
        <v>0</v>
      </c>
      <c r="AI63" s="195">
        <v>0</v>
      </c>
      <c r="AJ63" s="195">
        <f>IFERROR(AH63/AF62,"-")</f>
        <v>0</v>
      </c>
      <c r="AK63" s="195" t="str">
        <f t="shared" ref="AK63:AK65" si="131">IFERROR(AH63/AG63,"-")</f>
        <v>-</v>
      </c>
      <c r="AL63" s="195" t="str">
        <f t="shared" si="3"/>
        <v>-</v>
      </c>
      <c r="AM63" s="195">
        <f>IFERROR(AG63/AF62,"-")</f>
        <v>0</v>
      </c>
      <c r="AN63" s="106">
        <f>IFERROR(AI63/AF62,"-")</f>
        <v>0</v>
      </c>
      <c r="AO63" s="429"/>
      <c r="AP63" s="52">
        <v>19</v>
      </c>
      <c r="AQ63" s="195">
        <v>5337483</v>
      </c>
      <c r="AR63" s="195">
        <v>5</v>
      </c>
      <c r="AS63" s="195">
        <f>IFERROR(AQ63/AO62,"-")</f>
        <v>7413.1708333333336</v>
      </c>
      <c r="AT63" s="195">
        <f t="shared" ref="AT63:AT65" si="132">IFERROR(AQ63/AP63,"-")</f>
        <v>280920.15789473685</v>
      </c>
      <c r="AU63" s="195">
        <f t="shared" si="4"/>
        <v>1067496.6000000001</v>
      </c>
      <c r="AV63" s="195">
        <f>IFERROR(AP63/AO62,"-")</f>
        <v>2.6388888888888889E-2</v>
      </c>
      <c r="AW63" s="194">
        <f>IFERROR(AR63/AO62,"-")</f>
        <v>6.9444444444444441E-3</v>
      </c>
      <c r="AX63" s="426"/>
      <c r="AY63" s="52">
        <v>4</v>
      </c>
      <c r="AZ63" s="195">
        <v>726278</v>
      </c>
      <c r="BA63" s="195">
        <v>2</v>
      </c>
      <c r="BB63" s="195">
        <f>IFERROR(AZ63/AX62,"-")</f>
        <v>704.44034917555769</v>
      </c>
      <c r="BC63" s="195">
        <f t="shared" ref="BC63:BC65" si="133">IFERROR(AZ63/AY63,"-")</f>
        <v>181569.5</v>
      </c>
      <c r="BD63" s="195">
        <f t="shared" si="5"/>
        <v>363139</v>
      </c>
      <c r="BE63" s="195">
        <f>IFERROR(AY63/AX62,"-")</f>
        <v>3.8797284190106693E-3</v>
      </c>
      <c r="BF63" s="106">
        <f>IFERROR(BA63/AX62,"-")</f>
        <v>1.9398642095053346E-3</v>
      </c>
      <c r="BG63" s="429"/>
      <c r="BH63" s="52">
        <v>28</v>
      </c>
      <c r="BI63" s="195">
        <v>7808065</v>
      </c>
      <c r="BJ63" s="195">
        <v>8</v>
      </c>
      <c r="BK63" s="195">
        <f>IFERROR(BI63/BG62,"-")</f>
        <v>55376.347517730494</v>
      </c>
      <c r="BL63" s="195">
        <f t="shared" ref="BL63:BL65" si="134">IFERROR(BI63/BH63,"-")</f>
        <v>278859.46428571426</v>
      </c>
      <c r="BM63" s="195">
        <f t="shared" si="6"/>
        <v>976008.125</v>
      </c>
      <c r="BN63" s="195">
        <f>IFERROR(BH63/BG62,"-")</f>
        <v>0.19858156028368795</v>
      </c>
      <c r="BO63" s="194">
        <f>IFERROR(BJ63/BG62,"-")</f>
        <v>5.6737588652482268E-2</v>
      </c>
      <c r="BP63" s="426"/>
      <c r="BQ63" s="52">
        <v>0</v>
      </c>
      <c r="BR63" s="195">
        <v>0</v>
      </c>
      <c r="BS63" s="195">
        <v>0</v>
      </c>
      <c r="BT63" s="195">
        <f>IFERROR(BR63/BP62,"-")</f>
        <v>0</v>
      </c>
      <c r="BU63" s="195" t="str">
        <f t="shared" ref="BU63:BU65" si="135">IFERROR(BR63/BQ63,"-")</f>
        <v>-</v>
      </c>
      <c r="BV63" s="195" t="str">
        <f t="shared" si="7"/>
        <v>-</v>
      </c>
      <c r="BW63" s="195">
        <f>IFERROR(BQ63/BP62,"-")</f>
        <v>0</v>
      </c>
      <c r="BX63" s="106">
        <f>IFERROR(BS63/BP62,"-")</f>
        <v>0</v>
      </c>
      <c r="BY63" s="140"/>
      <c r="BZ63" s="59"/>
    </row>
    <row r="64" spans="2:78" s="8" customFormat="1" ht="13.5" customHeight="1">
      <c r="B64" s="404"/>
      <c r="C64" s="407"/>
      <c r="D64" s="280" t="s">
        <v>254</v>
      </c>
      <c r="E64" s="431"/>
      <c r="F64" s="98">
        <v>0</v>
      </c>
      <c r="G64" s="98">
        <v>0</v>
      </c>
      <c r="H64" s="98">
        <v>0</v>
      </c>
      <c r="I64" s="98">
        <f>IFERROR(G64/E62,"-")</f>
        <v>0</v>
      </c>
      <c r="J64" s="98" t="str">
        <f t="shared" si="128"/>
        <v>-</v>
      </c>
      <c r="K64" s="98" t="str">
        <f t="shared" si="0"/>
        <v>-</v>
      </c>
      <c r="L64" s="98">
        <f>IFERROR(F64/E62,"-")</f>
        <v>0</v>
      </c>
      <c r="M64" s="197">
        <f>IFERROR(H64/E62,"-")</f>
        <v>0</v>
      </c>
      <c r="N64" s="426"/>
      <c r="O64" s="98">
        <v>0</v>
      </c>
      <c r="P64" s="98">
        <v>0</v>
      </c>
      <c r="Q64" s="98">
        <v>0</v>
      </c>
      <c r="R64" s="98">
        <f>IFERROR(P64/N62,"-")</f>
        <v>0</v>
      </c>
      <c r="S64" s="98" t="str">
        <f t="shared" si="129"/>
        <v>-</v>
      </c>
      <c r="T64" s="98" t="str">
        <f t="shared" si="1"/>
        <v>-</v>
      </c>
      <c r="U64" s="98">
        <f>IFERROR(O64/N62,"-")</f>
        <v>0</v>
      </c>
      <c r="V64" s="26">
        <f>IFERROR(Q64/N62,"-")</f>
        <v>0</v>
      </c>
      <c r="W64" s="426"/>
      <c r="X64" s="98">
        <v>0</v>
      </c>
      <c r="Y64" s="98">
        <v>0</v>
      </c>
      <c r="Z64" s="98">
        <v>0</v>
      </c>
      <c r="AA64" s="98">
        <f>IFERROR(Y64/W62,"-")</f>
        <v>0</v>
      </c>
      <c r="AB64" s="98" t="str">
        <f t="shared" si="130"/>
        <v>-</v>
      </c>
      <c r="AC64" s="98" t="str">
        <f t="shared" si="2"/>
        <v>-</v>
      </c>
      <c r="AD64" s="98">
        <f>IFERROR(X64/W62,"-")</f>
        <v>0</v>
      </c>
      <c r="AE64" s="26">
        <f>IFERROR(Z64/W62,"-")</f>
        <v>0</v>
      </c>
      <c r="AF64" s="426"/>
      <c r="AG64" s="98">
        <v>0</v>
      </c>
      <c r="AH64" s="98">
        <v>0</v>
      </c>
      <c r="AI64" s="98">
        <v>0</v>
      </c>
      <c r="AJ64" s="98">
        <f>IFERROR(AH64/AF62,"-")</f>
        <v>0</v>
      </c>
      <c r="AK64" s="98" t="str">
        <f t="shared" si="131"/>
        <v>-</v>
      </c>
      <c r="AL64" s="98" t="str">
        <f t="shared" si="3"/>
        <v>-</v>
      </c>
      <c r="AM64" s="98">
        <f>IFERROR(AG64/AF62,"-")</f>
        <v>0</v>
      </c>
      <c r="AN64" s="26">
        <f>IFERROR(AI64/AF62,"-")</f>
        <v>0</v>
      </c>
      <c r="AO64" s="429"/>
      <c r="AP64" s="98">
        <v>0</v>
      </c>
      <c r="AQ64" s="98">
        <v>0</v>
      </c>
      <c r="AR64" s="98">
        <v>0</v>
      </c>
      <c r="AS64" s="98">
        <f>IFERROR(AQ64/AO62,"-")</f>
        <v>0</v>
      </c>
      <c r="AT64" s="98" t="str">
        <f t="shared" si="132"/>
        <v>-</v>
      </c>
      <c r="AU64" s="98" t="str">
        <f t="shared" si="4"/>
        <v>-</v>
      </c>
      <c r="AV64" s="98">
        <f>IFERROR(AP64/AO62,"-")</f>
        <v>0</v>
      </c>
      <c r="AW64" s="197">
        <f>IFERROR(AR64/AO62,"-")</f>
        <v>0</v>
      </c>
      <c r="AX64" s="426"/>
      <c r="AY64" s="98">
        <v>0</v>
      </c>
      <c r="AZ64" s="98">
        <v>0</v>
      </c>
      <c r="BA64" s="98">
        <v>0</v>
      </c>
      <c r="BB64" s="98">
        <f>IFERROR(AZ64/AX62,"-")</f>
        <v>0</v>
      </c>
      <c r="BC64" s="98" t="str">
        <f t="shared" si="133"/>
        <v>-</v>
      </c>
      <c r="BD64" s="98" t="str">
        <f t="shared" si="5"/>
        <v>-</v>
      </c>
      <c r="BE64" s="98">
        <f>IFERROR(AY64/AX62,"-")</f>
        <v>0</v>
      </c>
      <c r="BF64" s="26">
        <f>IFERROR(BA64/AX62,"-")</f>
        <v>0</v>
      </c>
      <c r="BG64" s="429"/>
      <c r="BH64" s="98">
        <v>0</v>
      </c>
      <c r="BI64" s="98">
        <v>0</v>
      </c>
      <c r="BJ64" s="98">
        <v>0</v>
      </c>
      <c r="BK64" s="98">
        <f>IFERROR(BI64/BG62,"-")</f>
        <v>0</v>
      </c>
      <c r="BL64" s="98" t="str">
        <f t="shared" si="134"/>
        <v>-</v>
      </c>
      <c r="BM64" s="98" t="str">
        <f t="shared" si="6"/>
        <v>-</v>
      </c>
      <c r="BN64" s="98">
        <f>IFERROR(BH64/BG62,"-")</f>
        <v>0</v>
      </c>
      <c r="BO64" s="197">
        <f>IFERROR(BJ64/BG62,"-")</f>
        <v>0</v>
      </c>
      <c r="BP64" s="426"/>
      <c r="BQ64" s="98">
        <v>0</v>
      </c>
      <c r="BR64" s="98">
        <v>0</v>
      </c>
      <c r="BS64" s="98">
        <v>0</v>
      </c>
      <c r="BT64" s="98">
        <f>IFERROR(BR64/BP62,"-")</f>
        <v>0</v>
      </c>
      <c r="BU64" s="98" t="str">
        <f t="shared" si="135"/>
        <v>-</v>
      </c>
      <c r="BV64" s="98" t="str">
        <f t="shared" si="7"/>
        <v>-</v>
      </c>
      <c r="BW64" s="98">
        <f>IFERROR(BQ64/BP62,"-")</f>
        <v>0</v>
      </c>
      <c r="BX64" s="26">
        <f>IFERROR(BS64/BP62,"-")</f>
        <v>0</v>
      </c>
      <c r="BY64" s="140"/>
      <c r="BZ64" s="59"/>
    </row>
    <row r="65" spans="2:78" s="8" customFormat="1" ht="13.5" customHeight="1">
      <c r="B65" s="405"/>
      <c r="C65" s="408"/>
      <c r="D65" s="281" t="s">
        <v>64</v>
      </c>
      <c r="E65" s="432"/>
      <c r="F65" s="99">
        <v>575</v>
      </c>
      <c r="G65" s="99">
        <f>SUM(G62:G64)</f>
        <v>60453323</v>
      </c>
      <c r="H65" s="99">
        <v>57</v>
      </c>
      <c r="I65" s="99">
        <f>IFERROR(G65/E62,"-")</f>
        <v>337728.06145251397</v>
      </c>
      <c r="J65" s="99">
        <f t="shared" si="128"/>
        <v>105136.21391304348</v>
      </c>
      <c r="K65" s="99">
        <f t="shared" si="0"/>
        <v>1060584.6140350876</v>
      </c>
      <c r="L65" s="99">
        <f>IFERROR(F65/E62,"-")</f>
        <v>3.2122905027932962</v>
      </c>
      <c r="M65" s="198">
        <f>IFERROR(H65/E62,"-")</f>
        <v>0.31843575418994413</v>
      </c>
      <c r="N65" s="427"/>
      <c r="O65" s="99">
        <v>3562</v>
      </c>
      <c r="P65" s="99">
        <f>SUM(P62:P64)</f>
        <v>291536544</v>
      </c>
      <c r="Q65" s="99">
        <v>351</v>
      </c>
      <c r="R65" s="99">
        <f>IFERROR(P65/N62,"-")</f>
        <v>139158.25489260143</v>
      </c>
      <c r="S65" s="99">
        <f t="shared" si="129"/>
        <v>81846.306569343069</v>
      </c>
      <c r="T65" s="99">
        <f t="shared" si="1"/>
        <v>830588.4444444445</v>
      </c>
      <c r="U65" s="99">
        <f>IFERROR(O65/N62,"-")</f>
        <v>1.7002386634844868</v>
      </c>
      <c r="V65" s="87">
        <f>IFERROR(Q65/N62,"-")</f>
        <v>0.16754176610978519</v>
      </c>
      <c r="W65" s="427"/>
      <c r="X65" s="99">
        <v>66</v>
      </c>
      <c r="Y65" s="99">
        <f>SUM(Y62:Y64)</f>
        <v>5457152</v>
      </c>
      <c r="Z65" s="99">
        <v>8</v>
      </c>
      <c r="AA65" s="99">
        <f>IFERROR(Y65/W62,"-")</f>
        <v>44730.754098360652</v>
      </c>
      <c r="AB65" s="99">
        <f t="shared" si="130"/>
        <v>82684.121212121216</v>
      </c>
      <c r="AC65" s="99">
        <f t="shared" si="2"/>
        <v>682144</v>
      </c>
      <c r="AD65" s="99">
        <f>IFERROR(X65/W62,"-")</f>
        <v>0.54098360655737709</v>
      </c>
      <c r="AE65" s="87">
        <f>IFERROR(Z65/W62,"-")</f>
        <v>6.5573770491803282E-2</v>
      </c>
      <c r="AF65" s="427"/>
      <c r="AG65" s="99">
        <v>106</v>
      </c>
      <c r="AH65" s="99">
        <f>SUM(AH62:AH64)</f>
        <v>8117610</v>
      </c>
      <c r="AI65" s="99">
        <v>9</v>
      </c>
      <c r="AJ65" s="99">
        <f>IFERROR(AH65/AF62,"-")</f>
        <v>39405.87378640777</v>
      </c>
      <c r="AK65" s="99">
        <f t="shared" si="131"/>
        <v>76581.226415094337</v>
      </c>
      <c r="AL65" s="99">
        <f t="shared" si="3"/>
        <v>901956.66666666663</v>
      </c>
      <c r="AM65" s="99">
        <f>IFERROR(AG65/AF62,"-")</f>
        <v>0.5145631067961165</v>
      </c>
      <c r="AN65" s="87">
        <f>IFERROR(AI65/AF62,"-")</f>
        <v>4.3689320388349516E-2</v>
      </c>
      <c r="AO65" s="430"/>
      <c r="AP65" s="99">
        <v>1809</v>
      </c>
      <c r="AQ65" s="99">
        <f>SUM(AQ62:AQ64)</f>
        <v>148920561</v>
      </c>
      <c r="AR65" s="99">
        <v>176</v>
      </c>
      <c r="AS65" s="99">
        <f>IFERROR(AQ65/AO62,"-")</f>
        <v>206834.11249999999</v>
      </c>
      <c r="AT65" s="99">
        <f t="shared" si="132"/>
        <v>82322.034825870651</v>
      </c>
      <c r="AU65" s="99">
        <f t="shared" si="4"/>
        <v>846139.55113636365</v>
      </c>
      <c r="AV65" s="99">
        <f>IFERROR(AP65/AO62,"-")</f>
        <v>2.5125000000000002</v>
      </c>
      <c r="AW65" s="198">
        <f>IFERROR(AR65/AO62,"-")</f>
        <v>0.24444444444444444</v>
      </c>
      <c r="AX65" s="427"/>
      <c r="AY65" s="99">
        <v>1426</v>
      </c>
      <c r="AZ65" s="99">
        <f>SUM(AZ62:AZ64)</f>
        <v>103294687</v>
      </c>
      <c r="BA65" s="99">
        <v>142</v>
      </c>
      <c r="BB65" s="99">
        <f>IFERROR(AZ65/AX62,"-")</f>
        <v>100188.83317167798</v>
      </c>
      <c r="BC65" s="99">
        <f t="shared" si="133"/>
        <v>72436.666900420751</v>
      </c>
      <c r="BD65" s="99">
        <f t="shared" si="5"/>
        <v>727427.37323943665</v>
      </c>
      <c r="BE65" s="99">
        <f>IFERROR(AY65/AX62,"-")</f>
        <v>1.3831231813773035</v>
      </c>
      <c r="BF65" s="87">
        <f>IFERROR(BA65/AX62,"-")</f>
        <v>0.13773035887487875</v>
      </c>
      <c r="BG65" s="430"/>
      <c r="BH65" s="99">
        <v>1501</v>
      </c>
      <c r="BI65" s="99">
        <f>SUM(BI62:BI64)</f>
        <v>197360108</v>
      </c>
      <c r="BJ65" s="99">
        <v>141</v>
      </c>
      <c r="BK65" s="99">
        <f>IFERROR(BI65/BG62,"-")</f>
        <v>1399717.0780141845</v>
      </c>
      <c r="BL65" s="99">
        <f t="shared" si="134"/>
        <v>131485.74816788809</v>
      </c>
      <c r="BM65" s="99">
        <f t="shared" si="6"/>
        <v>1399717.0780141845</v>
      </c>
      <c r="BN65" s="99">
        <f>IFERROR(BH65/BG62,"-")</f>
        <v>10.645390070921986</v>
      </c>
      <c r="BO65" s="198">
        <f>IFERROR(BJ65/BG62,"-")</f>
        <v>1</v>
      </c>
      <c r="BP65" s="427"/>
      <c r="BQ65" s="99">
        <v>576</v>
      </c>
      <c r="BR65" s="99">
        <f>SUM(BR62:BR64)</f>
        <v>41309324</v>
      </c>
      <c r="BS65" s="99">
        <v>65</v>
      </c>
      <c r="BT65" s="99">
        <f>IFERROR(BR65/BP62,"-")</f>
        <v>37898.462385321101</v>
      </c>
      <c r="BU65" s="99">
        <f t="shared" si="135"/>
        <v>71717.576388888891</v>
      </c>
      <c r="BV65" s="99">
        <f t="shared" si="7"/>
        <v>635528.0615384616</v>
      </c>
      <c r="BW65" s="99">
        <f>IFERROR(BQ65/BP62,"-")</f>
        <v>0.52844036697247709</v>
      </c>
      <c r="BX65" s="87">
        <f>IFERROR(BS65/BP62,"-")</f>
        <v>5.9633027522935783E-2</v>
      </c>
      <c r="BY65" s="140"/>
      <c r="BZ65" s="59"/>
    </row>
    <row r="66" spans="2:78" s="8" customFormat="1" ht="13.5" customHeight="1">
      <c r="B66" s="403">
        <v>16</v>
      </c>
      <c r="C66" s="406" t="s">
        <v>53</v>
      </c>
      <c r="D66" s="282" t="s">
        <v>252</v>
      </c>
      <c r="E66" s="425">
        <f>市区町村別_フレイル区分別該当人数･割合!E20</f>
        <v>119</v>
      </c>
      <c r="F66" s="215">
        <v>428</v>
      </c>
      <c r="G66" s="51">
        <v>49198129</v>
      </c>
      <c r="H66" s="51">
        <v>42</v>
      </c>
      <c r="I66" s="51">
        <f>IFERROR(G66/E66,"-")</f>
        <v>413429.65546218486</v>
      </c>
      <c r="J66" s="51">
        <f>IFERROR(G66/F66,"-")</f>
        <v>114948.89953271027</v>
      </c>
      <c r="K66" s="51">
        <f t="shared" si="0"/>
        <v>1171384.0238095238</v>
      </c>
      <c r="L66" s="51">
        <f>IFERROR(F66/E66,"-")</f>
        <v>3.596638655462185</v>
      </c>
      <c r="M66" s="193">
        <f>IFERROR(H66/E66,"-")</f>
        <v>0.35294117647058826</v>
      </c>
      <c r="N66" s="425">
        <f>市区町村別_フレイル区分別該当人数･割合!G20</f>
        <v>1249</v>
      </c>
      <c r="O66" s="215">
        <v>2382</v>
      </c>
      <c r="P66" s="51">
        <v>211016090</v>
      </c>
      <c r="Q66" s="51">
        <v>225</v>
      </c>
      <c r="R66" s="51">
        <f>IFERROR(P66/N66,"-")</f>
        <v>168948.03042433946</v>
      </c>
      <c r="S66" s="51">
        <f>IFERROR(P66/O66,"-")</f>
        <v>88587.779177162054</v>
      </c>
      <c r="T66" s="51">
        <f t="shared" si="1"/>
        <v>937849.2888888889</v>
      </c>
      <c r="U66" s="51">
        <f>IFERROR(O66/N66,"-")</f>
        <v>1.9071257005604483</v>
      </c>
      <c r="V66" s="24">
        <f>IFERROR(Q66/N66,"-")</f>
        <v>0.18014411529223379</v>
      </c>
      <c r="W66" s="425">
        <f>市区町村別_フレイル区分別該当人数･割合!I20</f>
        <v>60</v>
      </c>
      <c r="X66" s="215">
        <v>34</v>
      </c>
      <c r="Y66" s="51">
        <v>1074052</v>
      </c>
      <c r="Z66" s="51">
        <v>4</v>
      </c>
      <c r="AA66" s="51">
        <f>IFERROR(Y66/W66,"-")</f>
        <v>17900.866666666665</v>
      </c>
      <c r="AB66" s="51">
        <f>IFERROR(Y66/X66,"-")</f>
        <v>31589.764705882353</v>
      </c>
      <c r="AC66" s="51">
        <f t="shared" si="2"/>
        <v>268513</v>
      </c>
      <c r="AD66" s="51">
        <f>IFERROR(X66/W66,"-")</f>
        <v>0.56666666666666665</v>
      </c>
      <c r="AE66" s="24">
        <f>IFERROR(Z66/W66,"-")</f>
        <v>6.6666666666666666E-2</v>
      </c>
      <c r="AF66" s="425">
        <f>市区町村別_フレイル区分別該当人数･割合!K20</f>
        <v>121</v>
      </c>
      <c r="AG66" s="215">
        <v>38</v>
      </c>
      <c r="AH66" s="51">
        <v>3256850</v>
      </c>
      <c r="AI66" s="51">
        <v>4</v>
      </c>
      <c r="AJ66" s="51">
        <f>IFERROR(AH66/AF66,"-")</f>
        <v>26916.115702479339</v>
      </c>
      <c r="AK66" s="51">
        <f>IFERROR(AH66/AG66,"-")</f>
        <v>85706.578947368427</v>
      </c>
      <c r="AL66" s="51">
        <f t="shared" si="3"/>
        <v>814212.5</v>
      </c>
      <c r="AM66" s="51">
        <f>IFERROR(AG66/AF66,"-")</f>
        <v>0.31404958677685951</v>
      </c>
      <c r="AN66" s="24">
        <f>IFERROR(AI66/AF66,"-")</f>
        <v>3.3057851239669422E-2</v>
      </c>
      <c r="AO66" s="428">
        <f>市区町村別_フレイル区分別該当人数･割合!M20</f>
        <v>430</v>
      </c>
      <c r="AP66" s="215">
        <v>1269</v>
      </c>
      <c r="AQ66" s="51">
        <v>116653712</v>
      </c>
      <c r="AR66" s="51">
        <v>119</v>
      </c>
      <c r="AS66" s="51">
        <f>IFERROR(AQ66/AO66,"-")</f>
        <v>271287.7023255814</v>
      </c>
      <c r="AT66" s="51">
        <f>IFERROR(AQ66/AP66,"-")</f>
        <v>91925.698975571315</v>
      </c>
      <c r="AU66" s="51">
        <f t="shared" si="4"/>
        <v>980283.29411764711</v>
      </c>
      <c r="AV66" s="51">
        <f>IFERROR(AP66/AO66,"-")</f>
        <v>2.9511627906976745</v>
      </c>
      <c r="AW66" s="193">
        <f>IFERROR(AR66/AO66,"-")</f>
        <v>0.27674418604651163</v>
      </c>
      <c r="AX66" s="425">
        <f>市区町村別_フレイル区分別該当人数･割合!O20</f>
        <v>629</v>
      </c>
      <c r="AY66" s="215">
        <v>940</v>
      </c>
      <c r="AZ66" s="51">
        <v>72239917</v>
      </c>
      <c r="BA66" s="51">
        <v>89</v>
      </c>
      <c r="BB66" s="51">
        <f>IFERROR(AZ66/AX66,"-")</f>
        <v>114848.8346581876</v>
      </c>
      <c r="BC66" s="51">
        <f>IFERROR(AZ66/AY66,"-")</f>
        <v>76850.975531914897</v>
      </c>
      <c r="BD66" s="51">
        <f t="shared" si="5"/>
        <v>811684.46067415725</v>
      </c>
      <c r="BE66" s="51">
        <f>IFERROR(AY66/AX66,"-")</f>
        <v>1.4944356120826709</v>
      </c>
      <c r="BF66" s="24">
        <f>IFERROR(BA66/AX66,"-")</f>
        <v>0.14149443561208266</v>
      </c>
      <c r="BG66" s="428">
        <f>市区町村別_フレイル区分別該当人数･割合!Q20</f>
        <v>101</v>
      </c>
      <c r="BH66" s="215">
        <v>1081</v>
      </c>
      <c r="BI66" s="51">
        <v>147684577</v>
      </c>
      <c r="BJ66" s="51">
        <v>101</v>
      </c>
      <c r="BK66" s="51">
        <f>IFERROR(BI66/BG66,"-")</f>
        <v>1462223.5346534653</v>
      </c>
      <c r="BL66" s="51">
        <f>IFERROR(BI66/BH66,"-")</f>
        <v>136618.48011100834</v>
      </c>
      <c r="BM66" s="51">
        <f t="shared" si="6"/>
        <v>1462223.5346534653</v>
      </c>
      <c r="BN66" s="51">
        <f>IFERROR(BH66/BG66,"-")</f>
        <v>10.702970297029703</v>
      </c>
      <c r="BO66" s="193">
        <f>IFERROR(BJ66/BG66,"-")</f>
        <v>1</v>
      </c>
      <c r="BP66" s="425">
        <f>市区町村別_フレイル区分別該当人数･割合!S20</f>
        <v>716</v>
      </c>
      <c r="BQ66" s="215">
        <v>638</v>
      </c>
      <c r="BR66" s="51">
        <v>50235922</v>
      </c>
      <c r="BS66" s="51">
        <v>62</v>
      </c>
      <c r="BT66" s="51">
        <f>IFERROR(BR66/BP66,"-")</f>
        <v>70161.902234636873</v>
      </c>
      <c r="BU66" s="51">
        <f>IFERROR(BR66/BQ66,"-")</f>
        <v>78739.68965517242</v>
      </c>
      <c r="BV66" s="51">
        <f t="shared" si="7"/>
        <v>810256.80645161285</v>
      </c>
      <c r="BW66" s="51">
        <f>IFERROR(BQ66/BP66,"-")</f>
        <v>0.89106145251396651</v>
      </c>
      <c r="BX66" s="24">
        <f>IFERROR(BS66/BP66,"-")</f>
        <v>8.6592178770949726E-2</v>
      </c>
      <c r="BY66" s="140"/>
      <c r="BZ66" s="59"/>
    </row>
    <row r="67" spans="2:78" s="8" customFormat="1" ht="13.5" customHeight="1">
      <c r="B67" s="404"/>
      <c r="C67" s="407"/>
      <c r="D67" s="283" t="s">
        <v>253</v>
      </c>
      <c r="E67" s="431"/>
      <c r="F67" s="52">
        <v>12</v>
      </c>
      <c r="G67" s="195">
        <v>2906323</v>
      </c>
      <c r="H67" s="195">
        <v>3</v>
      </c>
      <c r="I67" s="195">
        <f>IFERROR(G67/E66,"-")</f>
        <v>24422.882352941175</v>
      </c>
      <c r="J67" s="195">
        <f t="shared" ref="J67:J69" si="136">IFERROR(G67/F67,"-")</f>
        <v>242193.58333333334</v>
      </c>
      <c r="K67" s="195">
        <f t="shared" si="0"/>
        <v>968774.33333333337</v>
      </c>
      <c r="L67" s="195">
        <f>IFERROR(F67/E66,"-")</f>
        <v>0.10084033613445378</v>
      </c>
      <c r="M67" s="194">
        <f>IFERROR(H67/E66,"-")</f>
        <v>2.5210084033613446E-2</v>
      </c>
      <c r="N67" s="426"/>
      <c r="O67" s="52">
        <v>35</v>
      </c>
      <c r="P67" s="195">
        <v>9935298</v>
      </c>
      <c r="Q67" s="195">
        <v>8</v>
      </c>
      <c r="R67" s="195">
        <f>IFERROR(P67/N66,"-")</f>
        <v>7954.6020816653327</v>
      </c>
      <c r="S67" s="195">
        <f t="shared" ref="S67:S69" si="137">IFERROR(P67/O67,"-")</f>
        <v>283865.65714285715</v>
      </c>
      <c r="T67" s="195">
        <f t="shared" si="1"/>
        <v>1241912.25</v>
      </c>
      <c r="U67" s="195">
        <f>IFERROR(O67/N66,"-")</f>
        <v>2.8022417934347479E-2</v>
      </c>
      <c r="V67" s="106">
        <f>IFERROR(Q67/N66,"-")</f>
        <v>6.4051240992794231E-3</v>
      </c>
      <c r="W67" s="426"/>
      <c r="X67" s="52">
        <v>0</v>
      </c>
      <c r="Y67" s="195">
        <v>0</v>
      </c>
      <c r="Z67" s="195">
        <v>0</v>
      </c>
      <c r="AA67" s="195">
        <f>IFERROR(Y67/W66,"-")</f>
        <v>0</v>
      </c>
      <c r="AB67" s="195" t="str">
        <f t="shared" ref="AB67:AB69" si="138">IFERROR(Y67/X67,"-")</f>
        <v>-</v>
      </c>
      <c r="AC67" s="195" t="str">
        <f t="shared" si="2"/>
        <v>-</v>
      </c>
      <c r="AD67" s="195">
        <f>IFERROR(X67/W66,"-")</f>
        <v>0</v>
      </c>
      <c r="AE67" s="106">
        <f>IFERROR(Z67/W66,"-")</f>
        <v>0</v>
      </c>
      <c r="AF67" s="426"/>
      <c r="AG67" s="52">
        <v>0</v>
      </c>
      <c r="AH67" s="195">
        <v>0</v>
      </c>
      <c r="AI67" s="195">
        <v>0</v>
      </c>
      <c r="AJ67" s="195">
        <f>IFERROR(AH67/AF66,"-")</f>
        <v>0</v>
      </c>
      <c r="AK67" s="195" t="str">
        <f t="shared" ref="AK67:AK69" si="139">IFERROR(AH67/AG67,"-")</f>
        <v>-</v>
      </c>
      <c r="AL67" s="195" t="str">
        <f t="shared" si="3"/>
        <v>-</v>
      </c>
      <c r="AM67" s="195">
        <f>IFERROR(AG67/AF66,"-")</f>
        <v>0</v>
      </c>
      <c r="AN67" s="106">
        <f>IFERROR(AI67/AF66,"-")</f>
        <v>0</v>
      </c>
      <c r="AO67" s="429"/>
      <c r="AP67" s="52">
        <v>18</v>
      </c>
      <c r="AQ67" s="195">
        <v>4860326</v>
      </c>
      <c r="AR67" s="195">
        <v>3</v>
      </c>
      <c r="AS67" s="195">
        <f>IFERROR(AQ67/AO66,"-")</f>
        <v>11303.083720930232</v>
      </c>
      <c r="AT67" s="195">
        <f t="shared" ref="AT67:AT69" si="140">IFERROR(AQ67/AP67,"-")</f>
        <v>270018.11111111112</v>
      </c>
      <c r="AU67" s="195">
        <f t="shared" si="4"/>
        <v>1620108.6666666667</v>
      </c>
      <c r="AV67" s="195">
        <f>IFERROR(AP67/AO66,"-")</f>
        <v>4.1860465116279069E-2</v>
      </c>
      <c r="AW67" s="194">
        <f>IFERROR(AR67/AO66,"-")</f>
        <v>6.9767441860465115E-3</v>
      </c>
      <c r="AX67" s="426"/>
      <c r="AY67" s="52">
        <v>14</v>
      </c>
      <c r="AZ67" s="195">
        <v>4023593</v>
      </c>
      <c r="BA67" s="195">
        <v>3</v>
      </c>
      <c r="BB67" s="195">
        <f>IFERROR(AZ67/AX66,"-")</f>
        <v>6396.8092209856914</v>
      </c>
      <c r="BC67" s="195">
        <f t="shared" ref="BC67:BC69" si="141">IFERROR(AZ67/AY67,"-")</f>
        <v>287399.5</v>
      </c>
      <c r="BD67" s="195">
        <f t="shared" si="5"/>
        <v>1341197.6666666667</v>
      </c>
      <c r="BE67" s="195">
        <f>IFERROR(AY67/AX66,"-")</f>
        <v>2.2257551669316374E-2</v>
      </c>
      <c r="BF67" s="106">
        <f>IFERROR(BA67/AX66,"-")</f>
        <v>4.7694753577106515E-3</v>
      </c>
      <c r="BG67" s="429"/>
      <c r="BH67" s="52">
        <v>35</v>
      </c>
      <c r="BI67" s="195">
        <v>9935298</v>
      </c>
      <c r="BJ67" s="195">
        <v>8</v>
      </c>
      <c r="BK67" s="195">
        <f>IFERROR(BI67/BG66,"-")</f>
        <v>98369.287128712866</v>
      </c>
      <c r="BL67" s="195">
        <f t="shared" ref="BL67:BL69" si="142">IFERROR(BI67/BH67,"-")</f>
        <v>283865.65714285715</v>
      </c>
      <c r="BM67" s="195">
        <f t="shared" si="6"/>
        <v>1241912.25</v>
      </c>
      <c r="BN67" s="195">
        <f>IFERROR(BH67/BG66,"-")</f>
        <v>0.34653465346534651</v>
      </c>
      <c r="BO67" s="194">
        <f>IFERROR(BJ67/BG66,"-")</f>
        <v>7.9207920792079209E-2</v>
      </c>
      <c r="BP67" s="426"/>
      <c r="BQ67" s="52">
        <v>6</v>
      </c>
      <c r="BR67" s="195">
        <v>1604099</v>
      </c>
      <c r="BS67" s="195">
        <v>2</v>
      </c>
      <c r="BT67" s="195">
        <f>IFERROR(BR67/BP66,"-")</f>
        <v>2240.3617318435754</v>
      </c>
      <c r="BU67" s="195">
        <f t="shared" ref="BU67:BU69" si="143">IFERROR(BR67/BQ67,"-")</f>
        <v>267349.83333333331</v>
      </c>
      <c r="BV67" s="195">
        <f t="shared" si="7"/>
        <v>802049.5</v>
      </c>
      <c r="BW67" s="195">
        <f>IFERROR(BQ67/BP66,"-")</f>
        <v>8.3798882681564244E-3</v>
      </c>
      <c r="BX67" s="106">
        <f>IFERROR(BS67/BP66,"-")</f>
        <v>2.7932960893854749E-3</v>
      </c>
      <c r="BY67" s="140"/>
      <c r="BZ67" s="59"/>
    </row>
    <row r="68" spans="2:78" s="8" customFormat="1" ht="13.5" customHeight="1">
      <c r="B68" s="404"/>
      <c r="C68" s="407"/>
      <c r="D68" s="280" t="s">
        <v>254</v>
      </c>
      <c r="E68" s="431"/>
      <c r="F68" s="98">
        <v>0</v>
      </c>
      <c r="G68" s="98">
        <v>0</v>
      </c>
      <c r="H68" s="98">
        <v>0</v>
      </c>
      <c r="I68" s="98">
        <f>IFERROR(G68/E66,"-")</f>
        <v>0</v>
      </c>
      <c r="J68" s="98" t="str">
        <f t="shared" si="136"/>
        <v>-</v>
      </c>
      <c r="K68" s="98" t="str">
        <f t="shared" si="0"/>
        <v>-</v>
      </c>
      <c r="L68" s="98">
        <f>IFERROR(F68/E66,"-")</f>
        <v>0</v>
      </c>
      <c r="M68" s="197">
        <f>IFERROR(H68/E66,"-")</f>
        <v>0</v>
      </c>
      <c r="N68" s="426"/>
      <c r="O68" s="98">
        <v>0</v>
      </c>
      <c r="P68" s="98">
        <v>0</v>
      </c>
      <c r="Q68" s="98">
        <v>0</v>
      </c>
      <c r="R68" s="98">
        <f>IFERROR(P68/N66,"-")</f>
        <v>0</v>
      </c>
      <c r="S68" s="98" t="str">
        <f t="shared" si="137"/>
        <v>-</v>
      </c>
      <c r="T68" s="98" t="str">
        <f t="shared" si="1"/>
        <v>-</v>
      </c>
      <c r="U68" s="98">
        <f>IFERROR(O68/N66,"-")</f>
        <v>0</v>
      </c>
      <c r="V68" s="26">
        <f>IFERROR(Q68/N66,"-")</f>
        <v>0</v>
      </c>
      <c r="W68" s="426"/>
      <c r="X68" s="98">
        <v>0</v>
      </c>
      <c r="Y68" s="98">
        <v>0</v>
      </c>
      <c r="Z68" s="98">
        <v>0</v>
      </c>
      <c r="AA68" s="98">
        <f>IFERROR(Y68/W66,"-")</f>
        <v>0</v>
      </c>
      <c r="AB68" s="98" t="str">
        <f t="shared" si="138"/>
        <v>-</v>
      </c>
      <c r="AC68" s="98" t="str">
        <f t="shared" si="2"/>
        <v>-</v>
      </c>
      <c r="AD68" s="98">
        <f>IFERROR(X68/W66,"-")</f>
        <v>0</v>
      </c>
      <c r="AE68" s="26">
        <f>IFERROR(Z68/W66,"-")</f>
        <v>0</v>
      </c>
      <c r="AF68" s="426"/>
      <c r="AG68" s="98">
        <v>0</v>
      </c>
      <c r="AH68" s="98">
        <v>0</v>
      </c>
      <c r="AI68" s="98">
        <v>0</v>
      </c>
      <c r="AJ68" s="98">
        <f>IFERROR(AH68/AF66,"-")</f>
        <v>0</v>
      </c>
      <c r="AK68" s="98" t="str">
        <f t="shared" si="139"/>
        <v>-</v>
      </c>
      <c r="AL68" s="98" t="str">
        <f t="shared" si="3"/>
        <v>-</v>
      </c>
      <c r="AM68" s="98">
        <f>IFERROR(AG68/AF66,"-")</f>
        <v>0</v>
      </c>
      <c r="AN68" s="26">
        <f>IFERROR(AI68/AF66,"-")</f>
        <v>0</v>
      </c>
      <c r="AO68" s="429"/>
      <c r="AP68" s="98">
        <v>0</v>
      </c>
      <c r="AQ68" s="98">
        <v>0</v>
      </c>
      <c r="AR68" s="98">
        <v>0</v>
      </c>
      <c r="AS68" s="98">
        <f>IFERROR(AQ68/AO66,"-")</f>
        <v>0</v>
      </c>
      <c r="AT68" s="98" t="str">
        <f t="shared" si="140"/>
        <v>-</v>
      </c>
      <c r="AU68" s="98" t="str">
        <f t="shared" si="4"/>
        <v>-</v>
      </c>
      <c r="AV68" s="98">
        <f>IFERROR(AP68/AO66,"-")</f>
        <v>0</v>
      </c>
      <c r="AW68" s="197">
        <f>IFERROR(AR68/AO66,"-")</f>
        <v>0</v>
      </c>
      <c r="AX68" s="426"/>
      <c r="AY68" s="98">
        <v>0</v>
      </c>
      <c r="AZ68" s="98">
        <v>0</v>
      </c>
      <c r="BA68" s="98">
        <v>0</v>
      </c>
      <c r="BB68" s="98">
        <f>IFERROR(AZ68/AX66,"-")</f>
        <v>0</v>
      </c>
      <c r="BC68" s="98" t="str">
        <f t="shared" si="141"/>
        <v>-</v>
      </c>
      <c r="BD68" s="98" t="str">
        <f t="shared" si="5"/>
        <v>-</v>
      </c>
      <c r="BE68" s="98">
        <f>IFERROR(AY68/AX66,"-")</f>
        <v>0</v>
      </c>
      <c r="BF68" s="26">
        <f>IFERROR(BA68/AX66,"-")</f>
        <v>0</v>
      </c>
      <c r="BG68" s="429"/>
      <c r="BH68" s="98">
        <v>0</v>
      </c>
      <c r="BI68" s="98">
        <v>0</v>
      </c>
      <c r="BJ68" s="98">
        <v>0</v>
      </c>
      <c r="BK68" s="98">
        <f>IFERROR(BI68/BG66,"-")</f>
        <v>0</v>
      </c>
      <c r="BL68" s="98" t="str">
        <f t="shared" si="142"/>
        <v>-</v>
      </c>
      <c r="BM68" s="98" t="str">
        <f t="shared" si="6"/>
        <v>-</v>
      </c>
      <c r="BN68" s="98">
        <f>IFERROR(BH68/BG66,"-")</f>
        <v>0</v>
      </c>
      <c r="BO68" s="197">
        <f>IFERROR(BJ68/BG66,"-")</f>
        <v>0</v>
      </c>
      <c r="BP68" s="426"/>
      <c r="BQ68" s="98">
        <v>0</v>
      </c>
      <c r="BR68" s="98">
        <v>0</v>
      </c>
      <c r="BS68" s="98">
        <v>0</v>
      </c>
      <c r="BT68" s="98">
        <f>IFERROR(BR68/BP66,"-")</f>
        <v>0</v>
      </c>
      <c r="BU68" s="98" t="str">
        <f t="shared" si="143"/>
        <v>-</v>
      </c>
      <c r="BV68" s="98" t="str">
        <f t="shared" si="7"/>
        <v>-</v>
      </c>
      <c r="BW68" s="98">
        <f>IFERROR(BQ68/BP66,"-")</f>
        <v>0</v>
      </c>
      <c r="BX68" s="26">
        <f>IFERROR(BS68/BP66,"-")</f>
        <v>0</v>
      </c>
      <c r="BY68" s="140"/>
      <c r="BZ68" s="59"/>
    </row>
    <row r="69" spans="2:78" s="8" customFormat="1" ht="13.5" customHeight="1">
      <c r="B69" s="405"/>
      <c r="C69" s="408"/>
      <c r="D69" s="281" t="s">
        <v>64</v>
      </c>
      <c r="E69" s="432"/>
      <c r="F69" s="99">
        <v>434</v>
      </c>
      <c r="G69" s="99">
        <f>SUM(G66:G68)</f>
        <v>52104452</v>
      </c>
      <c r="H69" s="99">
        <v>43</v>
      </c>
      <c r="I69" s="99">
        <f>IFERROR(G69/E66,"-")</f>
        <v>437852.53781512607</v>
      </c>
      <c r="J69" s="99">
        <f t="shared" si="136"/>
        <v>120056.34101382489</v>
      </c>
      <c r="K69" s="99">
        <f t="shared" si="0"/>
        <v>1211731.4418604651</v>
      </c>
      <c r="L69" s="99">
        <f>IFERROR(F69/E66,"-")</f>
        <v>3.6470588235294117</v>
      </c>
      <c r="M69" s="198">
        <f>IFERROR(H69/E66,"-")</f>
        <v>0.36134453781512604</v>
      </c>
      <c r="N69" s="427"/>
      <c r="O69" s="99">
        <v>2394</v>
      </c>
      <c r="P69" s="99">
        <f>SUM(P66:P68)</f>
        <v>220951388</v>
      </c>
      <c r="Q69" s="99">
        <v>225</v>
      </c>
      <c r="R69" s="99">
        <f>IFERROR(P69/N66,"-")</f>
        <v>176902.6325060048</v>
      </c>
      <c r="S69" s="99">
        <f t="shared" si="137"/>
        <v>92293.812865497079</v>
      </c>
      <c r="T69" s="99">
        <f t="shared" si="1"/>
        <v>982006.1688888889</v>
      </c>
      <c r="U69" s="99">
        <f>IFERROR(O69/N66,"-")</f>
        <v>1.9167333867093674</v>
      </c>
      <c r="V69" s="87">
        <f>IFERROR(Q69/N66,"-")</f>
        <v>0.18014411529223379</v>
      </c>
      <c r="W69" s="427"/>
      <c r="X69" s="99">
        <v>34</v>
      </c>
      <c r="Y69" s="99">
        <f>SUM(Y66:Y68)</f>
        <v>1074052</v>
      </c>
      <c r="Z69" s="99">
        <v>4</v>
      </c>
      <c r="AA69" s="99">
        <f>IFERROR(Y69/W66,"-")</f>
        <v>17900.866666666665</v>
      </c>
      <c r="AB69" s="99">
        <f t="shared" si="138"/>
        <v>31589.764705882353</v>
      </c>
      <c r="AC69" s="99">
        <f t="shared" si="2"/>
        <v>268513</v>
      </c>
      <c r="AD69" s="99">
        <f>IFERROR(X69/W66,"-")</f>
        <v>0.56666666666666665</v>
      </c>
      <c r="AE69" s="87">
        <f>IFERROR(Z69/W66,"-")</f>
        <v>6.6666666666666666E-2</v>
      </c>
      <c r="AF69" s="427"/>
      <c r="AG69" s="99">
        <v>38</v>
      </c>
      <c r="AH69" s="99">
        <f>SUM(AH66:AH68)</f>
        <v>3256850</v>
      </c>
      <c r="AI69" s="99">
        <v>4</v>
      </c>
      <c r="AJ69" s="99">
        <f>IFERROR(AH69/AF66,"-")</f>
        <v>26916.115702479339</v>
      </c>
      <c r="AK69" s="99">
        <f t="shared" si="139"/>
        <v>85706.578947368427</v>
      </c>
      <c r="AL69" s="99">
        <f t="shared" si="3"/>
        <v>814212.5</v>
      </c>
      <c r="AM69" s="99">
        <f>IFERROR(AG69/AF66,"-")</f>
        <v>0.31404958677685951</v>
      </c>
      <c r="AN69" s="87">
        <f>IFERROR(AI69/AF66,"-")</f>
        <v>3.3057851239669422E-2</v>
      </c>
      <c r="AO69" s="430"/>
      <c r="AP69" s="99">
        <v>1273</v>
      </c>
      <c r="AQ69" s="99">
        <f>SUM(AQ66:AQ68)</f>
        <v>121514038</v>
      </c>
      <c r="AR69" s="99">
        <v>119</v>
      </c>
      <c r="AS69" s="99">
        <f>IFERROR(AQ69/AO66,"-")</f>
        <v>282590.78604651161</v>
      </c>
      <c r="AT69" s="99">
        <f t="shared" si="140"/>
        <v>95454.860958366058</v>
      </c>
      <c r="AU69" s="99">
        <f t="shared" si="4"/>
        <v>1021126.3697478991</v>
      </c>
      <c r="AV69" s="99">
        <f>IFERROR(AP69/AO66,"-")</f>
        <v>2.9604651162790696</v>
      </c>
      <c r="AW69" s="198">
        <f>IFERROR(AR69/AO66,"-")</f>
        <v>0.27674418604651163</v>
      </c>
      <c r="AX69" s="427"/>
      <c r="AY69" s="99">
        <v>948</v>
      </c>
      <c r="AZ69" s="99">
        <f>SUM(AZ66:AZ68)</f>
        <v>76263510</v>
      </c>
      <c r="BA69" s="99">
        <v>89</v>
      </c>
      <c r="BB69" s="99">
        <f>IFERROR(AZ69/AX66,"-")</f>
        <v>121245.64387917329</v>
      </c>
      <c r="BC69" s="99">
        <f t="shared" si="141"/>
        <v>80446.740506329108</v>
      </c>
      <c r="BD69" s="99">
        <f t="shared" si="5"/>
        <v>856893.37078651681</v>
      </c>
      <c r="BE69" s="99">
        <f>IFERROR(AY69/AX66,"-")</f>
        <v>1.507154213036566</v>
      </c>
      <c r="BF69" s="87">
        <f>IFERROR(BA69/AX66,"-")</f>
        <v>0.14149443561208266</v>
      </c>
      <c r="BG69" s="430"/>
      <c r="BH69" s="99">
        <v>1093</v>
      </c>
      <c r="BI69" s="99">
        <f>SUM(BI66:BI68)</f>
        <v>157619875</v>
      </c>
      <c r="BJ69" s="99">
        <v>101</v>
      </c>
      <c r="BK69" s="99">
        <f>IFERROR(BI69/BG66,"-")</f>
        <v>1560592.8217821782</v>
      </c>
      <c r="BL69" s="99">
        <f t="shared" si="142"/>
        <v>144208.4858188472</v>
      </c>
      <c r="BM69" s="99">
        <f t="shared" si="6"/>
        <v>1560592.8217821782</v>
      </c>
      <c r="BN69" s="99">
        <f>IFERROR(BH69/BG66,"-")</f>
        <v>10.821782178217822</v>
      </c>
      <c r="BO69" s="198">
        <f>IFERROR(BJ69/BG66,"-")</f>
        <v>1</v>
      </c>
      <c r="BP69" s="427"/>
      <c r="BQ69" s="99">
        <v>642</v>
      </c>
      <c r="BR69" s="99">
        <f>SUM(BR66:BR68)</f>
        <v>51840021</v>
      </c>
      <c r="BS69" s="99">
        <v>63</v>
      </c>
      <c r="BT69" s="99">
        <f>IFERROR(BR69/BP66,"-")</f>
        <v>72402.263966480445</v>
      </c>
      <c r="BU69" s="99">
        <f t="shared" si="143"/>
        <v>80747.696261682242</v>
      </c>
      <c r="BV69" s="99">
        <f t="shared" si="7"/>
        <v>822857.47619047621</v>
      </c>
      <c r="BW69" s="99">
        <f>IFERROR(BQ69/BP66,"-")</f>
        <v>0.8966480446927374</v>
      </c>
      <c r="BX69" s="87">
        <f>IFERROR(BS69/BP66,"-")</f>
        <v>8.7988826815642462E-2</v>
      </c>
      <c r="BY69" s="140"/>
      <c r="BZ69" s="59"/>
    </row>
    <row r="70" spans="2:78" s="8" customFormat="1" ht="13.5" customHeight="1">
      <c r="B70" s="403">
        <v>17</v>
      </c>
      <c r="C70" s="406" t="s">
        <v>87</v>
      </c>
      <c r="D70" s="282" t="s">
        <v>252</v>
      </c>
      <c r="E70" s="425">
        <f>市区町村別_フレイル区分別該当人数･割合!E21</f>
        <v>203</v>
      </c>
      <c r="F70" s="215">
        <v>785</v>
      </c>
      <c r="G70" s="51">
        <v>100758730</v>
      </c>
      <c r="H70" s="51">
        <v>76</v>
      </c>
      <c r="I70" s="51">
        <f>IFERROR(G70/E70,"-")</f>
        <v>496348.42364532017</v>
      </c>
      <c r="J70" s="51">
        <f>IFERROR(G70/F70,"-")</f>
        <v>128355.07006369426</v>
      </c>
      <c r="K70" s="51">
        <f t="shared" si="0"/>
        <v>1325772.7631578948</v>
      </c>
      <c r="L70" s="51">
        <f>IFERROR(F70/E70,"-")</f>
        <v>3.8669950738916254</v>
      </c>
      <c r="M70" s="193">
        <f>IFERROR(H70/E70,"-")</f>
        <v>0.37438423645320196</v>
      </c>
      <c r="N70" s="425">
        <f>市区町村別_フレイル区分別該当人数･割合!G21</f>
        <v>1951</v>
      </c>
      <c r="O70" s="215">
        <v>3303</v>
      </c>
      <c r="P70" s="51">
        <v>283656285</v>
      </c>
      <c r="Q70" s="51">
        <v>327</v>
      </c>
      <c r="R70" s="51">
        <f>IFERROR(P70/N70,"-")</f>
        <v>145390.20246027678</v>
      </c>
      <c r="S70" s="51">
        <f>IFERROR(P70/O70,"-")</f>
        <v>85878.378746594011</v>
      </c>
      <c r="T70" s="51">
        <f t="shared" si="1"/>
        <v>867450.41284403671</v>
      </c>
      <c r="U70" s="51">
        <f>IFERROR(O70/N70,"-")</f>
        <v>1.6929779600205024</v>
      </c>
      <c r="V70" s="24">
        <f>IFERROR(Q70/N70,"-")</f>
        <v>0.16760635571501795</v>
      </c>
      <c r="W70" s="425">
        <f>市区町村別_フレイル区分別該当人数･割合!I21</f>
        <v>105</v>
      </c>
      <c r="X70" s="215">
        <v>58</v>
      </c>
      <c r="Y70" s="51">
        <v>4630562</v>
      </c>
      <c r="Z70" s="51">
        <v>6</v>
      </c>
      <c r="AA70" s="51">
        <f>IFERROR(Y70/W70,"-")</f>
        <v>44100.590476190475</v>
      </c>
      <c r="AB70" s="51">
        <f>IFERROR(Y70/X70,"-")</f>
        <v>79837.275862068971</v>
      </c>
      <c r="AC70" s="51">
        <f t="shared" si="2"/>
        <v>771760.33333333337</v>
      </c>
      <c r="AD70" s="51">
        <f>IFERROR(X70/W70,"-")</f>
        <v>0.55238095238095242</v>
      </c>
      <c r="AE70" s="24">
        <f>IFERROR(Z70/W70,"-")</f>
        <v>5.7142857142857141E-2</v>
      </c>
      <c r="AF70" s="425">
        <f>市区町村別_フレイル区分別該当人数･割合!K21</f>
        <v>181</v>
      </c>
      <c r="AG70" s="215">
        <v>65</v>
      </c>
      <c r="AH70" s="51">
        <v>7478818</v>
      </c>
      <c r="AI70" s="51">
        <v>8</v>
      </c>
      <c r="AJ70" s="51">
        <f>IFERROR(AH70/AF70,"-")</f>
        <v>41319.436464088401</v>
      </c>
      <c r="AK70" s="51">
        <f>IFERROR(AH70/AG70,"-")</f>
        <v>115058.73846153847</v>
      </c>
      <c r="AL70" s="51">
        <f t="shared" si="3"/>
        <v>934852.25</v>
      </c>
      <c r="AM70" s="51">
        <f>IFERROR(AG70/AF70,"-")</f>
        <v>0.35911602209944754</v>
      </c>
      <c r="AN70" s="24">
        <f>IFERROR(AI70/AF70,"-")</f>
        <v>4.4198895027624308E-2</v>
      </c>
      <c r="AO70" s="428">
        <f>市区町村別_フレイル区分別該当人数･割合!M21</f>
        <v>664</v>
      </c>
      <c r="AP70" s="215">
        <v>1577</v>
      </c>
      <c r="AQ70" s="51">
        <v>135159459</v>
      </c>
      <c r="AR70" s="51">
        <v>159</v>
      </c>
      <c r="AS70" s="51">
        <f>IFERROR(AQ70/AO70,"-")</f>
        <v>203553.40210843374</v>
      </c>
      <c r="AT70" s="51">
        <f>IFERROR(AQ70/AP70,"-")</f>
        <v>85706.695624603672</v>
      </c>
      <c r="AU70" s="51">
        <f t="shared" si="4"/>
        <v>850059.49056603771</v>
      </c>
      <c r="AV70" s="51">
        <f>IFERROR(AP70/AO70,"-")</f>
        <v>2.375</v>
      </c>
      <c r="AW70" s="193">
        <f>IFERROR(AR70/AO70,"-")</f>
        <v>0.23945783132530121</v>
      </c>
      <c r="AX70" s="425">
        <f>市区町村別_フレイル区分別該当人数･割合!O21</f>
        <v>994</v>
      </c>
      <c r="AY70" s="215">
        <v>1535</v>
      </c>
      <c r="AZ70" s="51">
        <v>127339892</v>
      </c>
      <c r="BA70" s="51">
        <v>147</v>
      </c>
      <c r="BB70" s="51">
        <f>IFERROR(AZ70/AX70,"-")</f>
        <v>128108.54325955735</v>
      </c>
      <c r="BC70" s="51">
        <f>IFERROR(AZ70/AY70,"-")</f>
        <v>82957.584364820854</v>
      </c>
      <c r="BD70" s="51">
        <f t="shared" si="5"/>
        <v>866257.76870748296</v>
      </c>
      <c r="BE70" s="51">
        <f>IFERROR(AY70/AX70,"-")</f>
        <v>1.5442655935613683</v>
      </c>
      <c r="BF70" s="24">
        <f>IFERROR(BA70/AX70,"-")</f>
        <v>0.14788732394366197</v>
      </c>
      <c r="BG70" s="428">
        <f>市区町村別_フレイル区分別該当人数･割合!Q21</f>
        <v>135</v>
      </c>
      <c r="BH70" s="215">
        <v>1389</v>
      </c>
      <c r="BI70" s="51">
        <v>198202829</v>
      </c>
      <c r="BJ70" s="51">
        <v>134</v>
      </c>
      <c r="BK70" s="51">
        <f>IFERROR(BI70/BG70,"-")</f>
        <v>1468169.1037037037</v>
      </c>
      <c r="BL70" s="51">
        <f>IFERROR(BI70/BH70,"-")</f>
        <v>142694.62131029519</v>
      </c>
      <c r="BM70" s="51">
        <f t="shared" si="6"/>
        <v>1479125.5895522388</v>
      </c>
      <c r="BN70" s="51">
        <f>IFERROR(BH70/BG70,"-")</f>
        <v>10.28888888888889</v>
      </c>
      <c r="BO70" s="193">
        <f>IFERROR(BJ70/BG70,"-")</f>
        <v>0.99259259259259258</v>
      </c>
      <c r="BP70" s="425">
        <f>市区町村別_フレイル区分別該当人数･割合!S21</f>
        <v>932</v>
      </c>
      <c r="BQ70" s="215">
        <v>612</v>
      </c>
      <c r="BR70" s="51">
        <v>47097088</v>
      </c>
      <c r="BS70" s="51">
        <v>61</v>
      </c>
      <c r="BT70" s="51">
        <f>IFERROR(BR70/BP70,"-")</f>
        <v>50533.356223175964</v>
      </c>
      <c r="BU70" s="51">
        <f>IFERROR(BR70/BQ70,"-")</f>
        <v>76956.026143790848</v>
      </c>
      <c r="BV70" s="51">
        <f t="shared" si="7"/>
        <v>772083.40983606561</v>
      </c>
      <c r="BW70" s="51">
        <f>IFERROR(BQ70/BP70,"-")</f>
        <v>0.6566523605150214</v>
      </c>
      <c r="BX70" s="24">
        <f>IFERROR(BS70/BP70,"-")</f>
        <v>6.5450643776824038E-2</v>
      </c>
      <c r="BY70" s="140"/>
      <c r="BZ70" s="59"/>
    </row>
    <row r="71" spans="2:78" s="8" customFormat="1" ht="13.5" customHeight="1">
      <c r="B71" s="404"/>
      <c r="C71" s="407"/>
      <c r="D71" s="283" t="s">
        <v>253</v>
      </c>
      <c r="E71" s="431"/>
      <c r="F71" s="52">
        <v>25</v>
      </c>
      <c r="G71" s="195">
        <v>6956358</v>
      </c>
      <c r="H71" s="195">
        <v>4</v>
      </c>
      <c r="I71" s="195">
        <f>IFERROR(G71/E70,"-")</f>
        <v>34267.773399014775</v>
      </c>
      <c r="J71" s="195">
        <f t="shared" ref="J71:J73" si="144">IFERROR(G71/F71,"-")</f>
        <v>278254.32</v>
      </c>
      <c r="K71" s="195">
        <f t="shared" si="0"/>
        <v>1739089.5</v>
      </c>
      <c r="L71" s="195">
        <f>IFERROR(F71/E70,"-")</f>
        <v>0.12315270935960591</v>
      </c>
      <c r="M71" s="194">
        <f>IFERROR(H71/E70,"-")</f>
        <v>1.9704433497536946E-2</v>
      </c>
      <c r="N71" s="426"/>
      <c r="O71" s="52">
        <v>38</v>
      </c>
      <c r="P71" s="195">
        <v>10550447</v>
      </c>
      <c r="Q71" s="195">
        <v>9</v>
      </c>
      <c r="R71" s="195">
        <f>IFERROR(P71/N70,"-")</f>
        <v>5407.7124551512043</v>
      </c>
      <c r="S71" s="195">
        <f t="shared" ref="S71:S73" si="145">IFERROR(P71/O71,"-")</f>
        <v>277643.34210526315</v>
      </c>
      <c r="T71" s="195">
        <f t="shared" si="1"/>
        <v>1172271.888888889</v>
      </c>
      <c r="U71" s="195">
        <f>IFERROR(O71/N70,"-")</f>
        <v>1.9477191184008202E-2</v>
      </c>
      <c r="V71" s="106">
        <f>IFERROR(Q71/N70,"-")</f>
        <v>4.6130189646335215E-3</v>
      </c>
      <c r="W71" s="426"/>
      <c r="X71" s="52">
        <v>0</v>
      </c>
      <c r="Y71" s="195">
        <v>0</v>
      </c>
      <c r="Z71" s="195">
        <v>0</v>
      </c>
      <c r="AA71" s="195">
        <f>IFERROR(Y71/W70,"-")</f>
        <v>0</v>
      </c>
      <c r="AB71" s="195" t="str">
        <f t="shared" ref="AB71:AB73" si="146">IFERROR(Y71/X71,"-")</f>
        <v>-</v>
      </c>
      <c r="AC71" s="195" t="str">
        <f t="shared" si="2"/>
        <v>-</v>
      </c>
      <c r="AD71" s="195">
        <f>IFERROR(X71/W70,"-")</f>
        <v>0</v>
      </c>
      <c r="AE71" s="106">
        <f>IFERROR(Z71/W70,"-")</f>
        <v>0</v>
      </c>
      <c r="AF71" s="426"/>
      <c r="AG71" s="52">
        <v>0</v>
      </c>
      <c r="AH71" s="195">
        <v>0</v>
      </c>
      <c r="AI71" s="195">
        <v>0</v>
      </c>
      <c r="AJ71" s="195">
        <f>IFERROR(AH71/AF70,"-")</f>
        <v>0</v>
      </c>
      <c r="AK71" s="195" t="str">
        <f t="shared" ref="AK71:AK73" si="147">IFERROR(AH71/AG71,"-")</f>
        <v>-</v>
      </c>
      <c r="AL71" s="195" t="str">
        <f t="shared" si="3"/>
        <v>-</v>
      </c>
      <c r="AM71" s="195">
        <f>IFERROR(AG71/AF70,"-")</f>
        <v>0</v>
      </c>
      <c r="AN71" s="106">
        <f>IFERROR(AI71/AF70,"-")</f>
        <v>0</v>
      </c>
      <c r="AO71" s="429"/>
      <c r="AP71" s="52">
        <v>13</v>
      </c>
      <c r="AQ71" s="195">
        <v>3140723</v>
      </c>
      <c r="AR71" s="195">
        <v>4</v>
      </c>
      <c r="AS71" s="195">
        <f>IFERROR(AQ71/AO70,"-")</f>
        <v>4730.0045180722891</v>
      </c>
      <c r="AT71" s="195">
        <f t="shared" ref="AT71:AT73" si="148">IFERROR(AQ71/AP71,"-")</f>
        <v>241594.07692307694</v>
      </c>
      <c r="AU71" s="195">
        <f t="shared" si="4"/>
        <v>785180.75</v>
      </c>
      <c r="AV71" s="195">
        <f>IFERROR(AP71/AO70,"-")</f>
        <v>1.9578313253012049E-2</v>
      </c>
      <c r="AW71" s="194">
        <f>IFERROR(AR71/AO70,"-")</f>
        <v>6.024096385542169E-3</v>
      </c>
      <c r="AX71" s="426"/>
      <c r="AY71" s="52">
        <v>20</v>
      </c>
      <c r="AZ71" s="195">
        <v>5952090</v>
      </c>
      <c r="BA71" s="195">
        <v>4</v>
      </c>
      <c r="BB71" s="195">
        <f>IFERROR(AZ71/AX70,"-")</f>
        <v>5988.0181086519115</v>
      </c>
      <c r="BC71" s="195">
        <f t="shared" ref="BC71:BC73" si="149">IFERROR(AZ71/AY71,"-")</f>
        <v>297604.5</v>
      </c>
      <c r="BD71" s="195">
        <f t="shared" si="5"/>
        <v>1488022.5</v>
      </c>
      <c r="BE71" s="195">
        <f>IFERROR(AY71/AX70,"-")</f>
        <v>2.0120724346076459E-2</v>
      </c>
      <c r="BF71" s="106">
        <f>IFERROR(BA71/AX70,"-")</f>
        <v>4.0241448692152921E-3</v>
      </c>
      <c r="BG71" s="429"/>
      <c r="BH71" s="52">
        <v>32</v>
      </c>
      <c r="BI71" s="195">
        <v>9060896</v>
      </c>
      <c r="BJ71" s="195">
        <v>7</v>
      </c>
      <c r="BK71" s="195">
        <f>IFERROR(BI71/BG70,"-")</f>
        <v>67117.748148148152</v>
      </c>
      <c r="BL71" s="195">
        <f t="shared" ref="BL71:BL73" si="150">IFERROR(BI71/BH71,"-")</f>
        <v>283153</v>
      </c>
      <c r="BM71" s="195">
        <f t="shared" si="6"/>
        <v>1294413.7142857143</v>
      </c>
      <c r="BN71" s="195">
        <f>IFERROR(BH71/BG70,"-")</f>
        <v>0.23703703703703705</v>
      </c>
      <c r="BO71" s="194">
        <f>IFERROR(BJ71/BG70,"-")</f>
        <v>5.185185185185185E-2</v>
      </c>
      <c r="BP71" s="426"/>
      <c r="BQ71" s="52">
        <v>0</v>
      </c>
      <c r="BR71" s="195">
        <v>0</v>
      </c>
      <c r="BS71" s="195">
        <v>0</v>
      </c>
      <c r="BT71" s="195">
        <f>IFERROR(BR71/BP70,"-")</f>
        <v>0</v>
      </c>
      <c r="BU71" s="195" t="str">
        <f t="shared" ref="BU71:BU73" si="151">IFERROR(BR71/BQ71,"-")</f>
        <v>-</v>
      </c>
      <c r="BV71" s="195" t="str">
        <f t="shared" si="7"/>
        <v>-</v>
      </c>
      <c r="BW71" s="195">
        <f>IFERROR(BQ71/BP70,"-")</f>
        <v>0</v>
      </c>
      <c r="BX71" s="106">
        <f>IFERROR(BS71/BP70,"-")</f>
        <v>0</v>
      </c>
      <c r="BY71" s="140"/>
      <c r="BZ71" s="59"/>
    </row>
    <row r="72" spans="2:78" s="8" customFormat="1" ht="13.5" customHeight="1">
      <c r="B72" s="404"/>
      <c r="C72" s="407"/>
      <c r="D72" s="280" t="s">
        <v>254</v>
      </c>
      <c r="E72" s="431"/>
      <c r="F72" s="98">
        <v>0</v>
      </c>
      <c r="G72" s="98">
        <v>0</v>
      </c>
      <c r="H72" s="98">
        <v>0</v>
      </c>
      <c r="I72" s="98">
        <f>IFERROR(G72/E70,"-")</f>
        <v>0</v>
      </c>
      <c r="J72" s="98" t="str">
        <f t="shared" si="144"/>
        <v>-</v>
      </c>
      <c r="K72" s="98" t="str">
        <f t="shared" si="0"/>
        <v>-</v>
      </c>
      <c r="L72" s="98">
        <f>IFERROR(F72/E70,"-")</f>
        <v>0</v>
      </c>
      <c r="M72" s="197">
        <f>IFERROR(H72/E70,"-")</f>
        <v>0</v>
      </c>
      <c r="N72" s="426"/>
      <c r="O72" s="98">
        <v>0</v>
      </c>
      <c r="P72" s="98">
        <v>0</v>
      </c>
      <c r="Q72" s="98">
        <v>0</v>
      </c>
      <c r="R72" s="98">
        <f>IFERROR(P72/N70,"-")</f>
        <v>0</v>
      </c>
      <c r="S72" s="98" t="str">
        <f t="shared" si="145"/>
        <v>-</v>
      </c>
      <c r="T72" s="98" t="str">
        <f t="shared" si="1"/>
        <v>-</v>
      </c>
      <c r="U72" s="98">
        <f>IFERROR(O72/N70,"-")</f>
        <v>0</v>
      </c>
      <c r="V72" s="26">
        <f>IFERROR(Q72/N70,"-")</f>
        <v>0</v>
      </c>
      <c r="W72" s="426"/>
      <c r="X72" s="98">
        <v>0</v>
      </c>
      <c r="Y72" s="98">
        <v>0</v>
      </c>
      <c r="Z72" s="98">
        <v>0</v>
      </c>
      <c r="AA72" s="98">
        <f>IFERROR(Y72/W70,"-")</f>
        <v>0</v>
      </c>
      <c r="AB72" s="98" t="str">
        <f t="shared" si="146"/>
        <v>-</v>
      </c>
      <c r="AC72" s="98" t="str">
        <f t="shared" si="2"/>
        <v>-</v>
      </c>
      <c r="AD72" s="98">
        <f>IFERROR(X72/W70,"-")</f>
        <v>0</v>
      </c>
      <c r="AE72" s="26">
        <f>IFERROR(Z72/W70,"-")</f>
        <v>0</v>
      </c>
      <c r="AF72" s="426"/>
      <c r="AG72" s="98">
        <v>0</v>
      </c>
      <c r="AH72" s="98">
        <v>0</v>
      </c>
      <c r="AI72" s="98">
        <v>0</v>
      </c>
      <c r="AJ72" s="98">
        <f>IFERROR(AH72/AF70,"-")</f>
        <v>0</v>
      </c>
      <c r="AK72" s="98" t="str">
        <f t="shared" si="147"/>
        <v>-</v>
      </c>
      <c r="AL72" s="98" t="str">
        <f t="shared" si="3"/>
        <v>-</v>
      </c>
      <c r="AM72" s="98">
        <f>IFERROR(AG72/AF70,"-")</f>
        <v>0</v>
      </c>
      <c r="AN72" s="26">
        <f>IFERROR(AI72/AF70,"-")</f>
        <v>0</v>
      </c>
      <c r="AO72" s="429"/>
      <c r="AP72" s="98">
        <v>0</v>
      </c>
      <c r="AQ72" s="98">
        <v>0</v>
      </c>
      <c r="AR72" s="98">
        <v>0</v>
      </c>
      <c r="AS72" s="98">
        <f>IFERROR(AQ72/AO70,"-")</f>
        <v>0</v>
      </c>
      <c r="AT72" s="98" t="str">
        <f t="shared" si="148"/>
        <v>-</v>
      </c>
      <c r="AU72" s="98" t="str">
        <f t="shared" si="4"/>
        <v>-</v>
      </c>
      <c r="AV72" s="98">
        <f>IFERROR(AP72/AO70,"-")</f>
        <v>0</v>
      </c>
      <c r="AW72" s="197">
        <f>IFERROR(AR72/AO70,"-")</f>
        <v>0</v>
      </c>
      <c r="AX72" s="426"/>
      <c r="AY72" s="98">
        <v>0</v>
      </c>
      <c r="AZ72" s="98">
        <v>0</v>
      </c>
      <c r="BA72" s="98">
        <v>0</v>
      </c>
      <c r="BB72" s="98">
        <f>IFERROR(AZ72/AX70,"-")</f>
        <v>0</v>
      </c>
      <c r="BC72" s="98" t="str">
        <f t="shared" si="149"/>
        <v>-</v>
      </c>
      <c r="BD72" s="98" t="str">
        <f t="shared" si="5"/>
        <v>-</v>
      </c>
      <c r="BE72" s="98">
        <f>IFERROR(AY72/AX70,"-")</f>
        <v>0</v>
      </c>
      <c r="BF72" s="26">
        <f>IFERROR(BA72/AX70,"-")</f>
        <v>0</v>
      </c>
      <c r="BG72" s="429"/>
      <c r="BH72" s="98">
        <v>0</v>
      </c>
      <c r="BI72" s="98">
        <v>0</v>
      </c>
      <c r="BJ72" s="98">
        <v>0</v>
      </c>
      <c r="BK72" s="98">
        <f>IFERROR(BI72/BG70,"-")</f>
        <v>0</v>
      </c>
      <c r="BL72" s="98" t="str">
        <f t="shared" si="150"/>
        <v>-</v>
      </c>
      <c r="BM72" s="98" t="str">
        <f t="shared" si="6"/>
        <v>-</v>
      </c>
      <c r="BN72" s="98">
        <f>IFERROR(BH72/BG70,"-")</f>
        <v>0</v>
      </c>
      <c r="BO72" s="197">
        <f>IFERROR(BJ72/BG70,"-")</f>
        <v>0</v>
      </c>
      <c r="BP72" s="426"/>
      <c r="BQ72" s="98">
        <v>0</v>
      </c>
      <c r="BR72" s="98">
        <v>0</v>
      </c>
      <c r="BS72" s="98">
        <v>0</v>
      </c>
      <c r="BT72" s="98">
        <f>IFERROR(BR72/BP70,"-")</f>
        <v>0</v>
      </c>
      <c r="BU72" s="98" t="str">
        <f t="shared" si="151"/>
        <v>-</v>
      </c>
      <c r="BV72" s="98" t="str">
        <f t="shared" si="7"/>
        <v>-</v>
      </c>
      <c r="BW72" s="98">
        <f>IFERROR(BQ72/BP70,"-")</f>
        <v>0</v>
      </c>
      <c r="BX72" s="26">
        <f>IFERROR(BS72/BP70,"-")</f>
        <v>0</v>
      </c>
      <c r="BY72" s="140"/>
      <c r="BZ72" s="59"/>
    </row>
    <row r="73" spans="2:78" s="8" customFormat="1" ht="13.5" customHeight="1">
      <c r="B73" s="405"/>
      <c r="C73" s="408"/>
      <c r="D73" s="281" t="s">
        <v>64</v>
      </c>
      <c r="E73" s="432"/>
      <c r="F73" s="99">
        <v>795</v>
      </c>
      <c r="G73" s="99">
        <f>SUM(G70:G72)</f>
        <v>107715088</v>
      </c>
      <c r="H73" s="99">
        <v>76</v>
      </c>
      <c r="I73" s="99">
        <f>IFERROR(G73/E70,"-")</f>
        <v>530616.19704433496</v>
      </c>
      <c r="J73" s="99">
        <f t="shared" si="144"/>
        <v>135490.67672955975</v>
      </c>
      <c r="K73" s="99">
        <f t="shared" si="0"/>
        <v>1417303.7894736843</v>
      </c>
      <c r="L73" s="99">
        <f>IFERROR(F73/E70,"-")</f>
        <v>3.916256157635468</v>
      </c>
      <c r="M73" s="198">
        <f>IFERROR(H73/E70,"-")</f>
        <v>0.37438423645320196</v>
      </c>
      <c r="N73" s="427"/>
      <c r="O73" s="99">
        <v>3322</v>
      </c>
      <c r="P73" s="99">
        <f>SUM(P70:P72)</f>
        <v>294206732</v>
      </c>
      <c r="Q73" s="99">
        <v>329</v>
      </c>
      <c r="R73" s="99">
        <f>IFERROR(P73/N70,"-")</f>
        <v>150797.91491542797</v>
      </c>
      <c r="S73" s="99">
        <f t="shared" si="145"/>
        <v>88563.134256472011</v>
      </c>
      <c r="T73" s="99">
        <f t="shared" si="1"/>
        <v>894245.3860182371</v>
      </c>
      <c r="U73" s="99">
        <f>IFERROR(O73/N70,"-")</f>
        <v>1.7027165556125063</v>
      </c>
      <c r="V73" s="87">
        <f>IFERROR(Q73/N70,"-")</f>
        <v>0.16863147104049206</v>
      </c>
      <c r="W73" s="427"/>
      <c r="X73" s="99">
        <v>58</v>
      </c>
      <c r="Y73" s="99">
        <f>SUM(Y70:Y72)</f>
        <v>4630562</v>
      </c>
      <c r="Z73" s="99">
        <v>6</v>
      </c>
      <c r="AA73" s="99">
        <f>IFERROR(Y73/W70,"-")</f>
        <v>44100.590476190475</v>
      </c>
      <c r="AB73" s="99">
        <f t="shared" si="146"/>
        <v>79837.275862068971</v>
      </c>
      <c r="AC73" s="99">
        <f t="shared" si="2"/>
        <v>771760.33333333337</v>
      </c>
      <c r="AD73" s="99">
        <f>IFERROR(X73/W70,"-")</f>
        <v>0.55238095238095242</v>
      </c>
      <c r="AE73" s="87">
        <f>IFERROR(Z73/W70,"-")</f>
        <v>5.7142857142857141E-2</v>
      </c>
      <c r="AF73" s="427"/>
      <c r="AG73" s="99">
        <v>65</v>
      </c>
      <c r="AH73" s="99">
        <f>SUM(AH70:AH72)</f>
        <v>7478818</v>
      </c>
      <c r="AI73" s="99">
        <v>8</v>
      </c>
      <c r="AJ73" s="99">
        <f>IFERROR(AH73/AF70,"-")</f>
        <v>41319.436464088401</v>
      </c>
      <c r="AK73" s="99">
        <f t="shared" si="147"/>
        <v>115058.73846153847</v>
      </c>
      <c r="AL73" s="99">
        <f t="shared" si="3"/>
        <v>934852.25</v>
      </c>
      <c r="AM73" s="99">
        <f>IFERROR(AG73/AF70,"-")</f>
        <v>0.35911602209944754</v>
      </c>
      <c r="AN73" s="87">
        <f>IFERROR(AI73/AF70,"-")</f>
        <v>4.4198895027624308E-2</v>
      </c>
      <c r="AO73" s="430"/>
      <c r="AP73" s="99">
        <v>1584</v>
      </c>
      <c r="AQ73" s="99">
        <f>SUM(AQ70:AQ72)</f>
        <v>138300182</v>
      </c>
      <c r="AR73" s="99">
        <v>160</v>
      </c>
      <c r="AS73" s="99">
        <f>IFERROR(AQ73/AO70,"-")</f>
        <v>208283.40662650601</v>
      </c>
      <c r="AT73" s="99">
        <f t="shared" si="148"/>
        <v>87310.720959595958</v>
      </c>
      <c r="AU73" s="99">
        <f t="shared" si="4"/>
        <v>864376.13749999995</v>
      </c>
      <c r="AV73" s="99">
        <f>IFERROR(AP73/AO70,"-")</f>
        <v>2.3855421686746987</v>
      </c>
      <c r="AW73" s="198">
        <f>IFERROR(AR73/AO70,"-")</f>
        <v>0.24096385542168675</v>
      </c>
      <c r="AX73" s="427"/>
      <c r="AY73" s="99">
        <v>1547</v>
      </c>
      <c r="AZ73" s="99">
        <f>SUM(AZ70:AZ72)</f>
        <v>133291982</v>
      </c>
      <c r="BA73" s="99">
        <v>148</v>
      </c>
      <c r="BB73" s="99">
        <f>IFERROR(AZ73/AX70,"-")</f>
        <v>134096.56136820925</v>
      </c>
      <c r="BC73" s="99">
        <f t="shared" si="149"/>
        <v>86161.591467356178</v>
      </c>
      <c r="BD73" s="99">
        <f t="shared" si="5"/>
        <v>900621.5</v>
      </c>
      <c r="BE73" s="99">
        <f>IFERROR(AY73/AX70,"-")</f>
        <v>1.556338028169014</v>
      </c>
      <c r="BF73" s="87">
        <f>IFERROR(BA73/AX70,"-")</f>
        <v>0.1488933601609658</v>
      </c>
      <c r="BG73" s="430"/>
      <c r="BH73" s="99">
        <v>1404</v>
      </c>
      <c r="BI73" s="99">
        <f>SUM(BI70:BI72)</f>
        <v>207263725</v>
      </c>
      <c r="BJ73" s="99">
        <v>135</v>
      </c>
      <c r="BK73" s="99">
        <f>IFERROR(BI73/BG70,"-")</f>
        <v>1535286.8518518519</v>
      </c>
      <c r="BL73" s="99">
        <f t="shared" si="150"/>
        <v>147623.73575498574</v>
      </c>
      <c r="BM73" s="99">
        <f t="shared" si="6"/>
        <v>1535286.8518518519</v>
      </c>
      <c r="BN73" s="99">
        <f>IFERROR(BH73/BG70,"-")</f>
        <v>10.4</v>
      </c>
      <c r="BO73" s="198">
        <f>IFERROR(BJ73/BG70,"-")</f>
        <v>1</v>
      </c>
      <c r="BP73" s="427"/>
      <c r="BQ73" s="99">
        <v>612</v>
      </c>
      <c r="BR73" s="99">
        <f>SUM(BR70:BR72)</f>
        <v>47097088</v>
      </c>
      <c r="BS73" s="99">
        <v>61</v>
      </c>
      <c r="BT73" s="99">
        <f>IFERROR(BR73/BP70,"-")</f>
        <v>50533.356223175964</v>
      </c>
      <c r="BU73" s="99">
        <f t="shared" si="151"/>
        <v>76956.026143790848</v>
      </c>
      <c r="BV73" s="99">
        <f t="shared" si="7"/>
        <v>772083.40983606561</v>
      </c>
      <c r="BW73" s="99">
        <f>IFERROR(BQ73/BP70,"-")</f>
        <v>0.6566523605150214</v>
      </c>
      <c r="BX73" s="87">
        <f>IFERROR(BS73/BP70,"-")</f>
        <v>6.5450643776824038E-2</v>
      </c>
      <c r="BY73" s="140"/>
      <c r="BZ73" s="59"/>
    </row>
    <row r="74" spans="2:78" s="8" customFormat="1" ht="13.5" customHeight="1">
      <c r="B74" s="403">
        <v>18</v>
      </c>
      <c r="C74" s="406" t="s">
        <v>54</v>
      </c>
      <c r="D74" s="282" t="s">
        <v>252</v>
      </c>
      <c r="E74" s="425">
        <f>市区町村別_フレイル区分別該当人数･割合!E22</f>
        <v>130</v>
      </c>
      <c r="F74" s="215">
        <v>597</v>
      </c>
      <c r="G74" s="51">
        <v>67679593</v>
      </c>
      <c r="H74" s="51">
        <v>58</v>
      </c>
      <c r="I74" s="51">
        <f>IFERROR(G74/E74,"-")</f>
        <v>520612.25384615385</v>
      </c>
      <c r="J74" s="51">
        <f>IFERROR(G74/F74,"-")</f>
        <v>113366.15242881072</v>
      </c>
      <c r="K74" s="51">
        <f t="shared" si="0"/>
        <v>1166889.5344827587</v>
      </c>
      <c r="L74" s="51">
        <f>IFERROR(F74/E74,"-")</f>
        <v>4.592307692307692</v>
      </c>
      <c r="M74" s="193">
        <f>IFERROR(H74/E74,"-")</f>
        <v>0.44615384615384618</v>
      </c>
      <c r="N74" s="425">
        <f>市区町村別_フレイル区分別該当人数･割合!G22</f>
        <v>1767</v>
      </c>
      <c r="O74" s="215">
        <v>3145</v>
      </c>
      <c r="P74" s="51">
        <v>292381886</v>
      </c>
      <c r="Q74" s="51">
        <v>316</v>
      </c>
      <c r="R74" s="51">
        <f>IFERROR(P74/N74,"-")</f>
        <v>165467.96038483304</v>
      </c>
      <c r="S74" s="51">
        <f>IFERROR(P74/O74,"-")</f>
        <v>92967.213354531006</v>
      </c>
      <c r="T74" s="51">
        <f t="shared" si="1"/>
        <v>925259.13291139237</v>
      </c>
      <c r="U74" s="51">
        <f>IFERROR(O74/N74,"-")</f>
        <v>1.77985285795133</v>
      </c>
      <c r="V74" s="24">
        <f>IFERROR(Q74/N74,"-")</f>
        <v>0.17883418222976796</v>
      </c>
      <c r="W74" s="425">
        <f>市区町村別_フレイル区分別該当人数･割合!I22</f>
        <v>96</v>
      </c>
      <c r="X74" s="215">
        <v>52</v>
      </c>
      <c r="Y74" s="51">
        <v>1977540</v>
      </c>
      <c r="Z74" s="51">
        <v>5</v>
      </c>
      <c r="AA74" s="51">
        <f>IFERROR(Y74/W74,"-")</f>
        <v>20599.375</v>
      </c>
      <c r="AB74" s="51">
        <f>IFERROR(Y74/X74,"-")</f>
        <v>38029.615384615383</v>
      </c>
      <c r="AC74" s="51">
        <f t="shared" si="2"/>
        <v>395508</v>
      </c>
      <c r="AD74" s="51">
        <f>IFERROR(X74/W74,"-")</f>
        <v>0.54166666666666663</v>
      </c>
      <c r="AE74" s="24">
        <f>IFERROR(Z74/W74,"-")</f>
        <v>5.2083333333333336E-2</v>
      </c>
      <c r="AF74" s="425">
        <f>市区町村別_フレイル区分別該当人数･割合!K22</f>
        <v>160</v>
      </c>
      <c r="AG74" s="215">
        <v>49</v>
      </c>
      <c r="AH74" s="51">
        <v>4168055</v>
      </c>
      <c r="AI74" s="51">
        <v>8</v>
      </c>
      <c r="AJ74" s="51">
        <f>IFERROR(AH74/AF74,"-")</f>
        <v>26050.34375</v>
      </c>
      <c r="AK74" s="51">
        <f>IFERROR(AH74/AG74,"-")</f>
        <v>85062.346938775503</v>
      </c>
      <c r="AL74" s="51">
        <f t="shared" si="3"/>
        <v>521006.875</v>
      </c>
      <c r="AM74" s="51">
        <f>IFERROR(AG74/AF74,"-")</f>
        <v>0.30625000000000002</v>
      </c>
      <c r="AN74" s="24">
        <f>IFERROR(AI74/AF74,"-")</f>
        <v>0.05</v>
      </c>
      <c r="AO74" s="428">
        <f>市区町村別_フレイル区分別該当人数･割合!M22</f>
        <v>600</v>
      </c>
      <c r="AP74" s="215">
        <v>1538</v>
      </c>
      <c r="AQ74" s="51">
        <v>137134021</v>
      </c>
      <c r="AR74" s="51">
        <v>150</v>
      </c>
      <c r="AS74" s="51">
        <f>IFERROR(AQ74/AO74,"-")</f>
        <v>228556.70166666666</v>
      </c>
      <c r="AT74" s="51">
        <f>IFERROR(AQ74/AP74,"-")</f>
        <v>89163.862808842649</v>
      </c>
      <c r="AU74" s="51">
        <f t="shared" si="4"/>
        <v>914226.80666666664</v>
      </c>
      <c r="AV74" s="51">
        <f>IFERROR(AP74/AO74,"-")</f>
        <v>2.5633333333333335</v>
      </c>
      <c r="AW74" s="193">
        <f>IFERROR(AR74/AO74,"-")</f>
        <v>0.25</v>
      </c>
      <c r="AX74" s="425">
        <f>市区町村別_フレイル区分別該当人数･割合!O22</f>
        <v>900</v>
      </c>
      <c r="AY74" s="215">
        <v>1413</v>
      </c>
      <c r="AZ74" s="51">
        <v>132667495</v>
      </c>
      <c r="BA74" s="51">
        <v>142</v>
      </c>
      <c r="BB74" s="51">
        <f>IFERROR(AZ74/AX74,"-")</f>
        <v>147408.32777777777</v>
      </c>
      <c r="BC74" s="51">
        <f>IFERROR(AZ74/AY74,"-")</f>
        <v>93890.654635527244</v>
      </c>
      <c r="BD74" s="51">
        <f t="shared" si="5"/>
        <v>934278.13380281685</v>
      </c>
      <c r="BE74" s="51">
        <f>IFERROR(AY74/AX74,"-")</f>
        <v>1.57</v>
      </c>
      <c r="BF74" s="24">
        <f>IFERROR(BA74/AX74,"-")</f>
        <v>0.15777777777777777</v>
      </c>
      <c r="BG74" s="428">
        <f>市区町村別_フレイル区分別該当人数･割合!Q22</f>
        <v>140</v>
      </c>
      <c r="BH74" s="215">
        <v>1394</v>
      </c>
      <c r="BI74" s="51">
        <v>209083753</v>
      </c>
      <c r="BJ74" s="51">
        <v>139</v>
      </c>
      <c r="BK74" s="51">
        <f>IFERROR(BI74/BG74,"-")</f>
        <v>1493455.3785714286</v>
      </c>
      <c r="BL74" s="51">
        <f>IFERROR(BI74/BH74,"-")</f>
        <v>149988.3450502152</v>
      </c>
      <c r="BM74" s="51">
        <f t="shared" si="6"/>
        <v>1504199.6618705036</v>
      </c>
      <c r="BN74" s="51">
        <f>IFERROR(BH74/BG74,"-")</f>
        <v>9.9571428571428573</v>
      </c>
      <c r="BO74" s="193">
        <f>IFERROR(BJ74/BG74,"-")</f>
        <v>0.99285714285714288</v>
      </c>
      <c r="BP74" s="425">
        <f>市区町村別_フレイル区分別該当人数･割合!S22</f>
        <v>838</v>
      </c>
      <c r="BQ74" s="215">
        <v>572</v>
      </c>
      <c r="BR74" s="51">
        <v>47425358</v>
      </c>
      <c r="BS74" s="51">
        <v>57</v>
      </c>
      <c r="BT74" s="51">
        <f>IFERROR(BR74/BP74,"-")</f>
        <v>56593.505966587109</v>
      </c>
      <c r="BU74" s="51">
        <f>IFERROR(BR74/BQ74,"-")</f>
        <v>82911.465034965033</v>
      </c>
      <c r="BV74" s="51">
        <f t="shared" si="7"/>
        <v>832023.82456140348</v>
      </c>
      <c r="BW74" s="51">
        <f>IFERROR(BQ74/BP74,"-")</f>
        <v>0.68257756563245819</v>
      </c>
      <c r="BX74" s="24">
        <f>IFERROR(BS74/BP74,"-")</f>
        <v>6.8019093078758947E-2</v>
      </c>
      <c r="BY74" s="140"/>
      <c r="BZ74" s="59"/>
    </row>
    <row r="75" spans="2:78" s="8" customFormat="1" ht="13.5" customHeight="1">
      <c r="B75" s="404"/>
      <c r="C75" s="407"/>
      <c r="D75" s="283" t="s">
        <v>253</v>
      </c>
      <c r="E75" s="431"/>
      <c r="F75" s="52">
        <v>1</v>
      </c>
      <c r="G75" s="195">
        <v>135689</v>
      </c>
      <c r="H75" s="195">
        <v>1</v>
      </c>
      <c r="I75" s="195">
        <f>IFERROR(G75/E74,"-")</f>
        <v>1043.7615384615385</v>
      </c>
      <c r="J75" s="195">
        <f t="shared" ref="J75:J77" si="152">IFERROR(G75/F75,"-")</f>
        <v>135689</v>
      </c>
      <c r="K75" s="195">
        <f t="shared" si="0"/>
        <v>135689</v>
      </c>
      <c r="L75" s="195">
        <f>IFERROR(F75/E74,"-")</f>
        <v>7.6923076923076927E-3</v>
      </c>
      <c r="M75" s="194">
        <f>IFERROR(H75/E74,"-")</f>
        <v>7.6923076923076927E-3</v>
      </c>
      <c r="N75" s="426"/>
      <c r="O75" s="52">
        <v>29</v>
      </c>
      <c r="P75" s="195">
        <v>7605595</v>
      </c>
      <c r="Q75" s="195">
        <v>7</v>
      </c>
      <c r="R75" s="195">
        <f>IFERROR(P75/N74,"-")</f>
        <v>4304.2416525183926</v>
      </c>
      <c r="S75" s="195">
        <f t="shared" ref="S75:S77" si="153">IFERROR(P75/O75,"-")</f>
        <v>262261.89655172412</v>
      </c>
      <c r="T75" s="195">
        <f t="shared" si="1"/>
        <v>1086513.5714285714</v>
      </c>
      <c r="U75" s="195">
        <f>IFERROR(O75/N74,"-")</f>
        <v>1.6411997736276173E-2</v>
      </c>
      <c r="V75" s="106">
        <f>IFERROR(Q75/N74,"-")</f>
        <v>3.9615166949632146E-3</v>
      </c>
      <c r="W75" s="426"/>
      <c r="X75" s="52">
        <v>0</v>
      </c>
      <c r="Y75" s="195">
        <v>0</v>
      </c>
      <c r="Z75" s="195">
        <v>0</v>
      </c>
      <c r="AA75" s="195">
        <f>IFERROR(Y75/W74,"-")</f>
        <v>0</v>
      </c>
      <c r="AB75" s="195" t="str">
        <f t="shared" ref="AB75:AB77" si="154">IFERROR(Y75/X75,"-")</f>
        <v>-</v>
      </c>
      <c r="AC75" s="195" t="str">
        <f t="shared" si="2"/>
        <v>-</v>
      </c>
      <c r="AD75" s="195">
        <f>IFERROR(X75/W74,"-")</f>
        <v>0</v>
      </c>
      <c r="AE75" s="106">
        <f>IFERROR(Z75/W74,"-")</f>
        <v>0</v>
      </c>
      <c r="AF75" s="426"/>
      <c r="AG75" s="52">
        <v>0</v>
      </c>
      <c r="AH75" s="195">
        <v>0</v>
      </c>
      <c r="AI75" s="195">
        <v>0</v>
      </c>
      <c r="AJ75" s="195">
        <f>IFERROR(AH75/AF74,"-")</f>
        <v>0</v>
      </c>
      <c r="AK75" s="195" t="str">
        <f t="shared" ref="AK75:AK77" si="155">IFERROR(AH75/AG75,"-")</f>
        <v>-</v>
      </c>
      <c r="AL75" s="195" t="str">
        <f t="shared" si="3"/>
        <v>-</v>
      </c>
      <c r="AM75" s="195">
        <f>IFERROR(AG75/AF74,"-")</f>
        <v>0</v>
      </c>
      <c r="AN75" s="106">
        <f>IFERROR(AI75/AF74,"-")</f>
        <v>0</v>
      </c>
      <c r="AO75" s="429"/>
      <c r="AP75" s="52">
        <v>12</v>
      </c>
      <c r="AQ75" s="195">
        <v>2791559</v>
      </c>
      <c r="AR75" s="195">
        <v>4</v>
      </c>
      <c r="AS75" s="195">
        <f>IFERROR(AQ75/AO74,"-")</f>
        <v>4652.5983333333334</v>
      </c>
      <c r="AT75" s="195">
        <f t="shared" ref="AT75:AT77" si="156">IFERROR(AQ75/AP75,"-")</f>
        <v>232629.91666666666</v>
      </c>
      <c r="AU75" s="195">
        <f t="shared" si="4"/>
        <v>697889.75</v>
      </c>
      <c r="AV75" s="195">
        <f>IFERROR(AP75/AO74,"-")</f>
        <v>0.02</v>
      </c>
      <c r="AW75" s="194">
        <f>IFERROR(AR75/AO74,"-")</f>
        <v>6.6666666666666671E-3</v>
      </c>
      <c r="AX75" s="426"/>
      <c r="AY75" s="52">
        <v>17</v>
      </c>
      <c r="AZ75" s="195">
        <v>4814036</v>
      </c>
      <c r="BA75" s="195">
        <v>3</v>
      </c>
      <c r="BB75" s="195">
        <f>IFERROR(AZ75/AX74,"-")</f>
        <v>5348.9288888888887</v>
      </c>
      <c r="BC75" s="195">
        <f t="shared" ref="BC75:BC77" si="157">IFERROR(AZ75/AY75,"-")</f>
        <v>283178.5882352941</v>
      </c>
      <c r="BD75" s="195">
        <f t="shared" si="5"/>
        <v>1604678.6666666667</v>
      </c>
      <c r="BE75" s="195">
        <f>IFERROR(AY75/AX74,"-")</f>
        <v>1.8888888888888889E-2</v>
      </c>
      <c r="BF75" s="106">
        <f>IFERROR(BA75/AX74,"-")</f>
        <v>3.3333333333333335E-3</v>
      </c>
      <c r="BG75" s="429"/>
      <c r="BH75" s="52">
        <v>29</v>
      </c>
      <c r="BI75" s="195">
        <v>7605595</v>
      </c>
      <c r="BJ75" s="195">
        <v>7</v>
      </c>
      <c r="BK75" s="195">
        <f>IFERROR(BI75/BG74,"-")</f>
        <v>54325.678571428572</v>
      </c>
      <c r="BL75" s="195">
        <f t="shared" ref="BL75:BL77" si="158">IFERROR(BI75/BH75,"-")</f>
        <v>262261.89655172412</v>
      </c>
      <c r="BM75" s="195">
        <f t="shared" si="6"/>
        <v>1086513.5714285714</v>
      </c>
      <c r="BN75" s="195">
        <f>IFERROR(BH75/BG74,"-")</f>
        <v>0.20714285714285716</v>
      </c>
      <c r="BO75" s="194">
        <f>IFERROR(BJ75/BG74,"-")</f>
        <v>0.05</v>
      </c>
      <c r="BP75" s="426"/>
      <c r="BQ75" s="52">
        <v>0</v>
      </c>
      <c r="BR75" s="195">
        <v>0</v>
      </c>
      <c r="BS75" s="195">
        <v>0</v>
      </c>
      <c r="BT75" s="195">
        <f>IFERROR(BR75/BP74,"-")</f>
        <v>0</v>
      </c>
      <c r="BU75" s="195" t="str">
        <f t="shared" ref="BU75:BU77" si="159">IFERROR(BR75/BQ75,"-")</f>
        <v>-</v>
      </c>
      <c r="BV75" s="195" t="str">
        <f t="shared" si="7"/>
        <v>-</v>
      </c>
      <c r="BW75" s="195">
        <f>IFERROR(BQ75/BP74,"-")</f>
        <v>0</v>
      </c>
      <c r="BX75" s="106">
        <f>IFERROR(BS75/BP74,"-")</f>
        <v>0</v>
      </c>
      <c r="BY75" s="140"/>
      <c r="BZ75" s="59"/>
    </row>
    <row r="76" spans="2:78" s="8" customFormat="1" ht="13.5" customHeight="1">
      <c r="B76" s="404"/>
      <c r="C76" s="407"/>
      <c r="D76" s="280" t="s">
        <v>254</v>
      </c>
      <c r="E76" s="431"/>
      <c r="F76" s="98">
        <v>0</v>
      </c>
      <c r="G76" s="98">
        <v>0</v>
      </c>
      <c r="H76" s="98">
        <v>0</v>
      </c>
      <c r="I76" s="98">
        <f>IFERROR(G76/E74,"-")</f>
        <v>0</v>
      </c>
      <c r="J76" s="98" t="str">
        <f t="shared" si="152"/>
        <v>-</v>
      </c>
      <c r="K76" s="98" t="str">
        <f t="shared" si="0"/>
        <v>-</v>
      </c>
      <c r="L76" s="98">
        <f>IFERROR(F76/E74,"-")</f>
        <v>0</v>
      </c>
      <c r="M76" s="197">
        <f>IFERROR(H76/E74,"-")</f>
        <v>0</v>
      </c>
      <c r="N76" s="426"/>
      <c r="O76" s="98">
        <v>0</v>
      </c>
      <c r="P76" s="98">
        <v>0</v>
      </c>
      <c r="Q76" s="98">
        <v>0</v>
      </c>
      <c r="R76" s="98">
        <f>IFERROR(P76/N74,"-")</f>
        <v>0</v>
      </c>
      <c r="S76" s="98" t="str">
        <f t="shared" si="153"/>
        <v>-</v>
      </c>
      <c r="T76" s="98" t="str">
        <f t="shared" si="1"/>
        <v>-</v>
      </c>
      <c r="U76" s="98">
        <f>IFERROR(O76/N74,"-")</f>
        <v>0</v>
      </c>
      <c r="V76" s="26">
        <f>IFERROR(Q76/N74,"-")</f>
        <v>0</v>
      </c>
      <c r="W76" s="426"/>
      <c r="X76" s="98">
        <v>0</v>
      </c>
      <c r="Y76" s="98">
        <v>0</v>
      </c>
      <c r="Z76" s="98">
        <v>0</v>
      </c>
      <c r="AA76" s="98">
        <f>IFERROR(Y76/W74,"-")</f>
        <v>0</v>
      </c>
      <c r="AB76" s="98" t="str">
        <f t="shared" si="154"/>
        <v>-</v>
      </c>
      <c r="AC76" s="98" t="str">
        <f t="shared" si="2"/>
        <v>-</v>
      </c>
      <c r="AD76" s="98">
        <f>IFERROR(X76/W74,"-")</f>
        <v>0</v>
      </c>
      <c r="AE76" s="26">
        <f>IFERROR(Z76/W74,"-")</f>
        <v>0</v>
      </c>
      <c r="AF76" s="426"/>
      <c r="AG76" s="98">
        <v>0</v>
      </c>
      <c r="AH76" s="98">
        <v>0</v>
      </c>
      <c r="AI76" s="98">
        <v>0</v>
      </c>
      <c r="AJ76" s="98">
        <f>IFERROR(AH76/AF74,"-")</f>
        <v>0</v>
      </c>
      <c r="AK76" s="98" t="str">
        <f t="shared" si="155"/>
        <v>-</v>
      </c>
      <c r="AL76" s="98" t="str">
        <f t="shared" si="3"/>
        <v>-</v>
      </c>
      <c r="AM76" s="98">
        <f>IFERROR(AG76/AF74,"-")</f>
        <v>0</v>
      </c>
      <c r="AN76" s="26">
        <f>IFERROR(AI76/AF74,"-")</f>
        <v>0</v>
      </c>
      <c r="AO76" s="429"/>
      <c r="AP76" s="98">
        <v>0</v>
      </c>
      <c r="AQ76" s="98">
        <v>0</v>
      </c>
      <c r="AR76" s="98">
        <v>0</v>
      </c>
      <c r="AS76" s="98">
        <f>IFERROR(AQ76/AO74,"-")</f>
        <v>0</v>
      </c>
      <c r="AT76" s="98" t="str">
        <f t="shared" si="156"/>
        <v>-</v>
      </c>
      <c r="AU76" s="98" t="str">
        <f t="shared" si="4"/>
        <v>-</v>
      </c>
      <c r="AV76" s="98">
        <f>IFERROR(AP76/AO74,"-")</f>
        <v>0</v>
      </c>
      <c r="AW76" s="197">
        <f>IFERROR(AR76/AO74,"-")</f>
        <v>0</v>
      </c>
      <c r="AX76" s="426"/>
      <c r="AY76" s="98">
        <v>0</v>
      </c>
      <c r="AZ76" s="98">
        <v>0</v>
      </c>
      <c r="BA76" s="98">
        <v>0</v>
      </c>
      <c r="BB76" s="98">
        <f>IFERROR(AZ76/AX74,"-")</f>
        <v>0</v>
      </c>
      <c r="BC76" s="98" t="str">
        <f t="shared" si="157"/>
        <v>-</v>
      </c>
      <c r="BD76" s="98" t="str">
        <f t="shared" si="5"/>
        <v>-</v>
      </c>
      <c r="BE76" s="98">
        <f>IFERROR(AY76/AX74,"-")</f>
        <v>0</v>
      </c>
      <c r="BF76" s="26">
        <f>IFERROR(BA76/AX74,"-")</f>
        <v>0</v>
      </c>
      <c r="BG76" s="429"/>
      <c r="BH76" s="98">
        <v>0</v>
      </c>
      <c r="BI76" s="98">
        <v>0</v>
      </c>
      <c r="BJ76" s="98">
        <v>0</v>
      </c>
      <c r="BK76" s="98">
        <f>IFERROR(BI76/BG74,"-")</f>
        <v>0</v>
      </c>
      <c r="BL76" s="98" t="str">
        <f t="shared" si="158"/>
        <v>-</v>
      </c>
      <c r="BM76" s="98" t="str">
        <f t="shared" si="6"/>
        <v>-</v>
      </c>
      <c r="BN76" s="98">
        <f>IFERROR(BH76/BG74,"-")</f>
        <v>0</v>
      </c>
      <c r="BO76" s="197">
        <f>IFERROR(BJ76/BG74,"-")</f>
        <v>0</v>
      </c>
      <c r="BP76" s="426"/>
      <c r="BQ76" s="98">
        <v>0</v>
      </c>
      <c r="BR76" s="98">
        <v>0</v>
      </c>
      <c r="BS76" s="98">
        <v>0</v>
      </c>
      <c r="BT76" s="98">
        <f>IFERROR(BR76/BP74,"-")</f>
        <v>0</v>
      </c>
      <c r="BU76" s="98" t="str">
        <f t="shared" si="159"/>
        <v>-</v>
      </c>
      <c r="BV76" s="98" t="str">
        <f t="shared" si="7"/>
        <v>-</v>
      </c>
      <c r="BW76" s="98">
        <f>IFERROR(BQ76/BP74,"-")</f>
        <v>0</v>
      </c>
      <c r="BX76" s="26">
        <f>IFERROR(BS76/BP74,"-")</f>
        <v>0</v>
      </c>
      <c r="BY76" s="140"/>
      <c r="BZ76" s="59"/>
    </row>
    <row r="77" spans="2:78" s="8" customFormat="1" ht="13.5" customHeight="1">
      <c r="B77" s="405"/>
      <c r="C77" s="408"/>
      <c r="D77" s="281" t="s">
        <v>64</v>
      </c>
      <c r="E77" s="432"/>
      <c r="F77" s="99">
        <v>597</v>
      </c>
      <c r="G77" s="99">
        <f>SUM(G74:G76)</f>
        <v>67815282</v>
      </c>
      <c r="H77" s="99">
        <v>58</v>
      </c>
      <c r="I77" s="99">
        <f>IFERROR(G77/E74,"-")</f>
        <v>521656.0153846154</v>
      </c>
      <c r="J77" s="99">
        <f t="shared" si="152"/>
        <v>113593.43718592965</v>
      </c>
      <c r="K77" s="99">
        <f t="shared" si="0"/>
        <v>1169229</v>
      </c>
      <c r="L77" s="99">
        <f>IFERROR(F77/E74,"-")</f>
        <v>4.592307692307692</v>
      </c>
      <c r="M77" s="198">
        <f>IFERROR(H77/E74,"-")</f>
        <v>0.44615384615384618</v>
      </c>
      <c r="N77" s="427"/>
      <c r="O77" s="99">
        <v>3151</v>
      </c>
      <c r="P77" s="99">
        <f>SUM(P74:P76)</f>
        <v>299987481</v>
      </c>
      <c r="Q77" s="99">
        <v>317</v>
      </c>
      <c r="R77" s="99">
        <f>IFERROR(P77/N74,"-")</f>
        <v>169772.20203735144</v>
      </c>
      <c r="S77" s="99">
        <f t="shared" si="153"/>
        <v>95203.897492859411</v>
      </c>
      <c r="T77" s="99">
        <f t="shared" si="1"/>
        <v>946332.74763406941</v>
      </c>
      <c r="U77" s="99">
        <f>IFERROR(O77/N74,"-")</f>
        <v>1.7832484436898699</v>
      </c>
      <c r="V77" s="87">
        <f>IFERROR(Q77/N74,"-")</f>
        <v>0.17940011318619128</v>
      </c>
      <c r="W77" s="427"/>
      <c r="X77" s="99">
        <v>52</v>
      </c>
      <c r="Y77" s="99">
        <f>SUM(Y74:Y76)</f>
        <v>1977540</v>
      </c>
      <c r="Z77" s="99">
        <v>5</v>
      </c>
      <c r="AA77" s="99">
        <f>IFERROR(Y77/W74,"-")</f>
        <v>20599.375</v>
      </c>
      <c r="AB77" s="99">
        <f t="shared" si="154"/>
        <v>38029.615384615383</v>
      </c>
      <c r="AC77" s="99">
        <f t="shared" si="2"/>
        <v>395508</v>
      </c>
      <c r="AD77" s="99">
        <f>IFERROR(X77/W74,"-")</f>
        <v>0.54166666666666663</v>
      </c>
      <c r="AE77" s="87">
        <f>IFERROR(Z77/W74,"-")</f>
        <v>5.2083333333333336E-2</v>
      </c>
      <c r="AF77" s="427"/>
      <c r="AG77" s="99">
        <v>49</v>
      </c>
      <c r="AH77" s="99">
        <f>SUM(AH74:AH76)</f>
        <v>4168055</v>
      </c>
      <c r="AI77" s="99">
        <v>8</v>
      </c>
      <c r="AJ77" s="99">
        <f>IFERROR(AH77/AF74,"-")</f>
        <v>26050.34375</v>
      </c>
      <c r="AK77" s="99">
        <f t="shared" si="155"/>
        <v>85062.346938775503</v>
      </c>
      <c r="AL77" s="99">
        <f t="shared" si="3"/>
        <v>521006.875</v>
      </c>
      <c r="AM77" s="99">
        <f>IFERROR(AG77/AF74,"-")</f>
        <v>0.30625000000000002</v>
      </c>
      <c r="AN77" s="87">
        <f>IFERROR(AI77/AF74,"-")</f>
        <v>0.05</v>
      </c>
      <c r="AO77" s="430"/>
      <c r="AP77" s="99">
        <v>1539</v>
      </c>
      <c r="AQ77" s="99">
        <f>SUM(AQ74:AQ76)</f>
        <v>139925580</v>
      </c>
      <c r="AR77" s="99">
        <v>151</v>
      </c>
      <c r="AS77" s="99">
        <f>IFERROR(AQ77/AO74,"-")</f>
        <v>233209.3</v>
      </c>
      <c r="AT77" s="99">
        <f t="shared" si="156"/>
        <v>90919.805068226124</v>
      </c>
      <c r="AU77" s="99">
        <f t="shared" si="4"/>
        <v>926659.47019867552</v>
      </c>
      <c r="AV77" s="99">
        <f>IFERROR(AP77/AO74,"-")</f>
        <v>2.5649999999999999</v>
      </c>
      <c r="AW77" s="198">
        <f>IFERROR(AR77/AO74,"-")</f>
        <v>0.25166666666666665</v>
      </c>
      <c r="AX77" s="427"/>
      <c r="AY77" s="99">
        <v>1418</v>
      </c>
      <c r="AZ77" s="99">
        <f>SUM(AZ74:AZ76)</f>
        <v>137481531</v>
      </c>
      <c r="BA77" s="99">
        <v>142</v>
      </c>
      <c r="BB77" s="99">
        <f>IFERROR(AZ77/AX74,"-")</f>
        <v>152757.25666666665</v>
      </c>
      <c r="BC77" s="99">
        <f t="shared" si="157"/>
        <v>96954.53526093089</v>
      </c>
      <c r="BD77" s="99">
        <f t="shared" si="5"/>
        <v>968179.79577464785</v>
      </c>
      <c r="BE77" s="99">
        <f>IFERROR(AY77/AX74,"-")</f>
        <v>1.5755555555555556</v>
      </c>
      <c r="BF77" s="87">
        <f>IFERROR(BA77/AX74,"-")</f>
        <v>0.15777777777777777</v>
      </c>
      <c r="BG77" s="430"/>
      <c r="BH77" s="99">
        <v>1400</v>
      </c>
      <c r="BI77" s="99">
        <f>SUM(BI74:BI76)</f>
        <v>216689348</v>
      </c>
      <c r="BJ77" s="99">
        <v>140</v>
      </c>
      <c r="BK77" s="99">
        <f>IFERROR(BI77/BG74,"-")</f>
        <v>1547781.0571428572</v>
      </c>
      <c r="BL77" s="99">
        <f t="shared" si="158"/>
        <v>154778.10571428572</v>
      </c>
      <c r="BM77" s="99">
        <f t="shared" si="6"/>
        <v>1547781.0571428572</v>
      </c>
      <c r="BN77" s="99">
        <f>IFERROR(BH77/BG74,"-")</f>
        <v>10</v>
      </c>
      <c r="BO77" s="198">
        <f>IFERROR(BJ77/BG74,"-")</f>
        <v>1</v>
      </c>
      <c r="BP77" s="427"/>
      <c r="BQ77" s="99">
        <v>572</v>
      </c>
      <c r="BR77" s="99">
        <f>SUM(BR74:BR76)</f>
        <v>47425358</v>
      </c>
      <c r="BS77" s="99">
        <v>57</v>
      </c>
      <c r="BT77" s="99">
        <f>IFERROR(BR77/BP74,"-")</f>
        <v>56593.505966587109</v>
      </c>
      <c r="BU77" s="99">
        <f t="shared" si="159"/>
        <v>82911.465034965033</v>
      </c>
      <c r="BV77" s="99">
        <f t="shared" si="7"/>
        <v>832023.82456140348</v>
      </c>
      <c r="BW77" s="99">
        <f>IFERROR(BQ77/BP74,"-")</f>
        <v>0.68257756563245819</v>
      </c>
      <c r="BX77" s="87">
        <f>IFERROR(BS77/BP74,"-")</f>
        <v>6.8019093078758947E-2</v>
      </c>
      <c r="BY77" s="140"/>
      <c r="BZ77" s="59"/>
    </row>
    <row r="78" spans="2:78" s="8" customFormat="1" ht="13.5" customHeight="1">
      <c r="B78" s="403">
        <v>19</v>
      </c>
      <c r="C78" s="406" t="s">
        <v>88</v>
      </c>
      <c r="D78" s="282" t="s">
        <v>252</v>
      </c>
      <c r="E78" s="425">
        <f>市区町村別_フレイル区分別該当人数･割合!E23</f>
        <v>109</v>
      </c>
      <c r="F78" s="215">
        <v>458</v>
      </c>
      <c r="G78" s="51">
        <v>53320899</v>
      </c>
      <c r="H78" s="51">
        <v>47</v>
      </c>
      <c r="I78" s="51">
        <f>IFERROR(G78/E78,"-")</f>
        <v>489182.55963302753</v>
      </c>
      <c r="J78" s="51">
        <f>IFERROR(G78/F78,"-")</f>
        <v>116421.1768558952</v>
      </c>
      <c r="K78" s="51">
        <f t="shared" si="0"/>
        <v>1134487.2127659575</v>
      </c>
      <c r="L78" s="51">
        <f>IFERROR(F78/E78,"-")</f>
        <v>4.2018348623853212</v>
      </c>
      <c r="M78" s="193">
        <f>IFERROR(H78/E78,"-")</f>
        <v>0.43119266055045874</v>
      </c>
      <c r="N78" s="425">
        <f>市区町村別_フレイル区分別該当人数･割合!G23</f>
        <v>1026</v>
      </c>
      <c r="O78" s="215">
        <v>2161</v>
      </c>
      <c r="P78" s="51">
        <v>193304955</v>
      </c>
      <c r="Q78" s="51">
        <v>214</v>
      </c>
      <c r="R78" s="51">
        <f>IFERROR(P78/N78,"-")</f>
        <v>188406.38888888888</v>
      </c>
      <c r="S78" s="51">
        <f>IFERROR(P78/O78,"-")</f>
        <v>89451.62193428968</v>
      </c>
      <c r="T78" s="51">
        <f t="shared" si="1"/>
        <v>903294.1822429907</v>
      </c>
      <c r="U78" s="51">
        <f>IFERROR(O78/N78,"-")</f>
        <v>2.1062378167641325</v>
      </c>
      <c r="V78" s="24">
        <f>IFERROR(Q78/N78,"-")</f>
        <v>0.20857699805068225</v>
      </c>
      <c r="W78" s="425">
        <f>市区町村別_フレイル区分別該当人数･割合!I23</f>
        <v>37</v>
      </c>
      <c r="X78" s="215">
        <v>26</v>
      </c>
      <c r="Y78" s="51">
        <v>1001916</v>
      </c>
      <c r="Z78" s="51">
        <v>3</v>
      </c>
      <c r="AA78" s="51">
        <f>IFERROR(Y78/W78,"-")</f>
        <v>27078.81081081081</v>
      </c>
      <c r="AB78" s="51">
        <f>IFERROR(Y78/X78,"-")</f>
        <v>38535.230769230766</v>
      </c>
      <c r="AC78" s="51">
        <f t="shared" si="2"/>
        <v>333972</v>
      </c>
      <c r="AD78" s="51">
        <f>IFERROR(X78/W78,"-")</f>
        <v>0.70270270270270274</v>
      </c>
      <c r="AE78" s="24">
        <f>IFERROR(Z78/W78,"-")</f>
        <v>8.1081081081081086E-2</v>
      </c>
      <c r="AF78" s="425">
        <f>市区町村別_フレイル区分別該当人数･割合!K23</f>
        <v>96</v>
      </c>
      <c r="AG78" s="215">
        <v>36</v>
      </c>
      <c r="AH78" s="51">
        <v>3478134</v>
      </c>
      <c r="AI78" s="51">
        <v>3</v>
      </c>
      <c r="AJ78" s="51">
        <f>IFERROR(AH78/AF78,"-")</f>
        <v>36230.5625</v>
      </c>
      <c r="AK78" s="51">
        <f>IFERROR(AH78/AG78,"-")</f>
        <v>96614.833333333328</v>
      </c>
      <c r="AL78" s="51">
        <f t="shared" si="3"/>
        <v>1159378</v>
      </c>
      <c r="AM78" s="51">
        <f>IFERROR(AG78/AF78,"-")</f>
        <v>0.375</v>
      </c>
      <c r="AN78" s="24">
        <f>IFERROR(AI78/AF78,"-")</f>
        <v>3.125E-2</v>
      </c>
      <c r="AO78" s="428">
        <f>市区町村別_フレイル区分別該当人数･割合!M23</f>
        <v>378</v>
      </c>
      <c r="AP78" s="215">
        <v>1006</v>
      </c>
      <c r="AQ78" s="51">
        <v>88434495</v>
      </c>
      <c r="AR78" s="51">
        <v>102</v>
      </c>
      <c r="AS78" s="51">
        <f>IFERROR(AQ78/AO78,"-")</f>
        <v>233953.69047619047</v>
      </c>
      <c r="AT78" s="51">
        <f>IFERROR(AQ78/AP78,"-")</f>
        <v>87907.052683896618</v>
      </c>
      <c r="AU78" s="51">
        <f t="shared" si="4"/>
        <v>867004.8529411765</v>
      </c>
      <c r="AV78" s="51">
        <f>IFERROR(AP78/AO78,"-")</f>
        <v>2.6613756613756614</v>
      </c>
      <c r="AW78" s="193">
        <f>IFERROR(AR78/AO78,"-")</f>
        <v>0.26984126984126983</v>
      </c>
      <c r="AX78" s="425">
        <f>市区町村別_フレイル区分別該当人数･割合!O23</f>
        <v>505</v>
      </c>
      <c r="AY78" s="215">
        <v>996</v>
      </c>
      <c r="AZ78" s="51">
        <v>88934627</v>
      </c>
      <c r="BA78" s="51">
        <v>96</v>
      </c>
      <c r="BB78" s="51">
        <f>IFERROR(AZ78/AX78,"-")</f>
        <v>176108.17227722771</v>
      </c>
      <c r="BC78" s="51">
        <f>IFERROR(AZ78/AY78,"-")</f>
        <v>89291.794176706826</v>
      </c>
      <c r="BD78" s="51">
        <f t="shared" si="5"/>
        <v>926402.36458333337</v>
      </c>
      <c r="BE78" s="51">
        <f>IFERROR(AY78/AX78,"-")</f>
        <v>1.9722772277227723</v>
      </c>
      <c r="BF78" s="24">
        <f>IFERROR(BA78/AX78,"-")</f>
        <v>0.1900990099009901</v>
      </c>
      <c r="BG78" s="428">
        <f>市区町村別_フレイル区分別該当人数･割合!Q23</f>
        <v>114</v>
      </c>
      <c r="BH78" s="215">
        <v>1148</v>
      </c>
      <c r="BI78" s="51">
        <v>153025816</v>
      </c>
      <c r="BJ78" s="51">
        <v>113</v>
      </c>
      <c r="BK78" s="51">
        <f>IFERROR(BI78/BG78,"-")</f>
        <v>1342331.7192982456</v>
      </c>
      <c r="BL78" s="51">
        <f>IFERROR(BI78/BH78,"-")</f>
        <v>133297.74912891985</v>
      </c>
      <c r="BM78" s="51">
        <f t="shared" si="6"/>
        <v>1354210.7610619469</v>
      </c>
      <c r="BN78" s="51">
        <f>IFERROR(BH78/BG78,"-")</f>
        <v>10.070175438596491</v>
      </c>
      <c r="BO78" s="193">
        <f>IFERROR(BJ78/BG78,"-")</f>
        <v>0.99122807017543857</v>
      </c>
      <c r="BP78" s="425">
        <f>市区町村別_フレイル区分別該当人数･割合!S23</f>
        <v>670</v>
      </c>
      <c r="BQ78" s="215">
        <v>1023</v>
      </c>
      <c r="BR78" s="51">
        <v>82460455</v>
      </c>
      <c r="BS78" s="51">
        <v>101</v>
      </c>
      <c r="BT78" s="51">
        <f>IFERROR(BR78/BP78,"-")</f>
        <v>123075.30597014926</v>
      </c>
      <c r="BU78" s="51">
        <f>IFERROR(BR78/BQ78,"-")</f>
        <v>80606.505376344081</v>
      </c>
      <c r="BV78" s="51">
        <f t="shared" si="7"/>
        <v>816440.14851485146</v>
      </c>
      <c r="BW78" s="51">
        <f>IFERROR(BQ78/BP78,"-")</f>
        <v>1.526865671641791</v>
      </c>
      <c r="BX78" s="24">
        <f>IFERROR(BS78/BP78,"-")</f>
        <v>0.15074626865671642</v>
      </c>
      <c r="BY78" s="140"/>
      <c r="BZ78" s="59"/>
    </row>
    <row r="79" spans="2:78" s="8" customFormat="1" ht="13.5" customHeight="1">
      <c r="B79" s="404"/>
      <c r="C79" s="407"/>
      <c r="D79" s="283" t="s">
        <v>253</v>
      </c>
      <c r="E79" s="431"/>
      <c r="F79" s="52">
        <v>0</v>
      </c>
      <c r="G79" s="195">
        <v>0</v>
      </c>
      <c r="H79" s="195">
        <v>0</v>
      </c>
      <c r="I79" s="195">
        <f>IFERROR(G79/E78,"-")</f>
        <v>0</v>
      </c>
      <c r="J79" s="195" t="str">
        <f t="shared" ref="J79:J81" si="160">IFERROR(G79/F79,"-")</f>
        <v>-</v>
      </c>
      <c r="K79" s="195" t="str">
        <f t="shared" si="0"/>
        <v>-</v>
      </c>
      <c r="L79" s="195">
        <f>IFERROR(F79/E78,"-")</f>
        <v>0</v>
      </c>
      <c r="M79" s="194">
        <f>IFERROR(H79/E78,"-")</f>
        <v>0</v>
      </c>
      <c r="N79" s="426"/>
      <c r="O79" s="52">
        <v>36</v>
      </c>
      <c r="P79" s="195">
        <v>9241920</v>
      </c>
      <c r="Q79" s="195">
        <v>9</v>
      </c>
      <c r="R79" s="195">
        <f>IFERROR(P79/N78,"-")</f>
        <v>9007.7192982456145</v>
      </c>
      <c r="S79" s="195">
        <f t="shared" ref="S79:S81" si="161">IFERROR(P79/O79,"-")</f>
        <v>256720</v>
      </c>
      <c r="T79" s="195">
        <f t="shared" si="1"/>
        <v>1026880</v>
      </c>
      <c r="U79" s="195">
        <f>IFERROR(O79/N78,"-")</f>
        <v>3.5087719298245612E-2</v>
      </c>
      <c r="V79" s="106">
        <f>IFERROR(Q79/N78,"-")</f>
        <v>8.771929824561403E-3</v>
      </c>
      <c r="W79" s="426"/>
      <c r="X79" s="52">
        <v>0</v>
      </c>
      <c r="Y79" s="195">
        <v>0</v>
      </c>
      <c r="Z79" s="195">
        <v>0</v>
      </c>
      <c r="AA79" s="195">
        <f>IFERROR(Y79/W78,"-")</f>
        <v>0</v>
      </c>
      <c r="AB79" s="195" t="str">
        <f t="shared" ref="AB79:AB81" si="162">IFERROR(Y79/X79,"-")</f>
        <v>-</v>
      </c>
      <c r="AC79" s="195" t="str">
        <f t="shared" si="2"/>
        <v>-</v>
      </c>
      <c r="AD79" s="195">
        <f>IFERROR(X79/W78,"-")</f>
        <v>0</v>
      </c>
      <c r="AE79" s="106">
        <f>IFERROR(Z79/W78,"-")</f>
        <v>0</v>
      </c>
      <c r="AF79" s="426"/>
      <c r="AG79" s="52">
        <v>0</v>
      </c>
      <c r="AH79" s="195">
        <v>0</v>
      </c>
      <c r="AI79" s="195">
        <v>0</v>
      </c>
      <c r="AJ79" s="195">
        <f>IFERROR(AH79/AF78,"-")</f>
        <v>0</v>
      </c>
      <c r="AK79" s="195" t="str">
        <f t="shared" ref="AK79:AK81" si="163">IFERROR(AH79/AG79,"-")</f>
        <v>-</v>
      </c>
      <c r="AL79" s="195" t="str">
        <f t="shared" si="3"/>
        <v>-</v>
      </c>
      <c r="AM79" s="195">
        <f>IFERROR(AG79/AF78,"-")</f>
        <v>0</v>
      </c>
      <c r="AN79" s="106">
        <f>IFERROR(AI79/AF78,"-")</f>
        <v>0</v>
      </c>
      <c r="AO79" s="429"/>
      <c r="AP79" s="52">
        <v>27</v>
      </c>
      <c r="AQ79" s="195">
        <v>6784224</v>
      </c>
      <c r="AR79" s="195">
        <v>6</v>
      </c>
      <c r="AS79" s="195">
        <f>IFERROR(AQ79/AO78,"-")</f>
        <v>17947.682539682541</v>
      </c>
      <c r="AT79" s="195">
        <f t="shared" ref="AT79:AT81" si="164">IFERROR(AQ79/AP79,"-")</f>
        <v>251267.55555555556</v>
      </c>
      <c r="AU79" s="195">
        <f t="shared" si="4"/>
        <v>1130704</v>
      </c>
      <c r="AV79" s="195">
        <f>IFERROR(AP79/AO78,"-")</f>
        <v>7.1428571428571425E-2</v>
      </c>
      <c r="AW79" s="194">
        <f>IFERROR(AR79/AO78,"-")</f>
        <v>1.5873015873015872E-2</v>
      </c>
      <c r="AX79" s="426"/>
      <c r="AY79" s="52">
        <v>4</v>
      </c>
      <c r="AZ79" s="195">
        <v>1015902</v>
      </c>
      <c r="BA79" s="195">
        <v>2</v>
      </c>
      <c r="BB79" s="195">
        <f>IFERROR(AZ79/AX78,"-")</f>
        <v>2011.6871287128713</v>
      </c>
      <c r="BC79" s="195">
        <f t="shared" ref="BC79:BC81" si="165">IFERROR(AZ79/AY79,"-")</f>
        <v>253975.5</v>
      </c>
      <c r="BD79" s="195">
        <f t="shared" si="5"/>
        <v>507951</v>
      </c>
      <c r="BE79" s="195">
        <f>IFERROR(AY79/AX78,"-")</f>
        <v>7.9207920792079209E-3</v>
      </c>
      <c r="BF79" s="106">
        <f>IFERROR(BA79/AX78,"-")</f>
        <v>3.9603960396039604E-3</v>
      </c>
      <c r="BG79" s="429"/>
      <c r="BH79" s="52">
        <v>36</v>
      </c>
      <c r="BI79" s="195">
        <v>9241920</v>
      </c>
      <c r="BJ79" s="195">
        <v>9</v>
      </c>
      <c r="BK79" s="195">
        <f>IFERROR(BI79/BG78,"-")</f>
        <v>81069.473684210519</v>
      </c>
      <c r="BL79" s="195">
        <f t="shared" ref="BL79:BL81" si="166">IFERROR(BI79/BH79,"-")</f>
        <v>256720</v>
      </c>
      <c r="BM79" s="195">
        <f t="shared" si="6"/>
        <v>1026880</v>
      </c>
      <c r="BN79" s="195">
        <f>IFERROR(BH79/BG78,"-")</f>
        <v>0.31578947368421051</v>
      </c>
      <c r="BO79" s="194">
        <f>IFERROR(BJ79/BG78,"-")</f>
        <v>7.8947368421052627E-2</v>
      </c>
      <c r="BP79" s="426"/>
      <c r="BQ79" s="52">
        <v>1</v>
      </c>
      <c r="BR79" s="195">
        <v>99027</v>
      </c>
      <c r="BS79" s="195">
        <v>1</v>
      </c>
      <c r="BT79" s="195">
        <f>IFERROR(BR79/BP78,"-")</f>
        <v>147.80149253731344</v>
      </c>
      <c r="BU79" s="195">
        <f t="shared" ref="BU79:BU81" si="167">IFERROR(BR79/BQ79,"-")</f>
        <v>99027</v>
      </c>
      <c r="BV79" s="195">
        <f t="shared" si="7"/>
        <v>99027</v>
      </c>
      <c r="BW79" s="195">
        <f>IFERROR(BQ79/BP78,"-")</f>
        <v>1.4925373134328358E-3</v>
      </c>
      <c r="BX79" s="106">
        <f>IFERROR(BS79/BP78,"-")</f>
        <v>1.4925373134328358E-3</v>
      </c>
      <c r="BY79" s="140"/>
      <c r="BZ79" s="59"/>
    </row>
    <row r="80" spans="2:78" s="8" customFormat="1" ht="13.5" customHeight="1">
      <c r="B80" s="404"/>
      <c r="C80" s="407"/>
      <c r="D80" s="280" t="s">
        <v>254</v>
      </c>
      <c r="E80" s="431"/>
      <c r="F80" s="98">
        <v>0</v>
      </c>
      <c r="G80" s="98">
        <v>0</v>
      </c>
      <c r="H80" s="98">
        <v>0</v>
      </c>
      <c r="I80" s="98">
        <f>IFERROR(G80/E78,"-")</f>
        <v>0</v>
      </c>
      <c r="J80" s="98" t="str">
        <f t="shared" si="160"/>
        <v>-</v>
      </c>
      <c r="K80" s="98" t="str">
        <f t="shared" si="0"/>
        <v>-</v>
      </c>
      <c r="L80" s="98">
        <f>IFERROR(F80/E78,"-")</f>
        <v>0</v>
      </c>
      <c r="M80" s="197">
        <f>IFERROR(H80/E78,"-")</f>
        <v>0</v>
      </c>
      <c r="N80" s="426"/>
      <c r="O80" s="98">
        <v>0</v>
      </c>
      <c r="P80" s="98">
        <v>0</v>
      </c>
      <c r="Q80" s="98">
        <v>0</v>
      </c>
      <c r="R80" s="98">
        <f>IFERROR(P80/N78,"-")</f>
        <v>0</v>
      </c>
      <c r="S80" s="98" t="str">
        <f t="shared" si="161"/>
        <v>-</v>
      </c>
      <c r="T80" s="98" t="str">
        <f t="shared" si="1"/>
        <v>-</v>
      </c>
      <c r="U80" s="98">
        <f>IFERROR(O80/N78,"-")</f>
        <v>0</v>
      </c>
      <c r="V80" s="26">
        <f>IFERROR(Q80/N78,"-")</f>
        <v>0</v>
      </c>
      <c r="W80" s="426"/>
      <c r="X80" s="98">
        <v>0</v>
      </c>
      <c r="Y80" s="98">
        <v>0</v>
      </c>
      <c r="Z80" s="98">
        <v>0</v>
      </c>
      <c r="AA80" s="98">
        <f>IFERROR(Y80/W78,"-")</f>
        <v>0</v>
      </c>
      <c r="AB80" s="98" t="str">
        <f t="shared" si="162"/>
        <v>-</v>
      </c>
      <c r="AC80" s="98" t="str">
        <f t="shared" si="2"/>
        <v>-</v>
      </c>
      <c r="AD80" s="98">
        <f>IFERROR(X80/W78,"-")</f>
        <v>0</v>
      </c>
      <c r="AE80" s="26">
        <f>IFERROR(Z80/W78,"-")</f>
        <v>0</v>
      </c>
      <c r="AF80" s="426"/>
      <c r="AG80" s="98">
        <v>0</v>
      </c>
      <c r="AH80" s="98">
        <v>0</v>
      </c>
      <c r="AI80" s="98">
        <v>0</v>
      </c>
      <c r="AJ80" s="98">
        <f>IFERROR(AH80/AF78,"-")</f>
        <v>0</v>
      </c>
      <c r="AK80" s="98" t="str">
        <f t="shared" si="163"/>
        <v>-</v>
      </c>
      <c r="AL80" s="98" t="str">
        <f t="shared" si="3"/>
        <v>-</v>
      </c>
      <c r="AM80" s="98">
        <f>IFERROR(AG80/AF78,"-")</f>
        <v>0</v>
      </c>
      <c r="AN80" s="26">
        <f>IFERROR(AI80/AF78,"-")</f>
        <v>0</v>
      </c>
      <c r="AO80" s="429"/>
      <c r="AP80" s="98">
        <v>0</v>
      </c>
      <c r="AQ80" s="98">
        <v>0</v>
      </c>
      <c r="AR80" s="98">
        <v>0</v>
      </c>
      <c r="AS80" s="98">
        <f>IFERROR(AQ80/AO78,"-")</f>
        <v>0</v>
      </c>
      <c r="AT80" s="98" t="str">
        <f t="shared" si="164"/>
        <v>-</v>
      </c>
      <c r="AU80" s="98" t="str">
        <f t="shared" si="4"/>
        <v>-</v>
      </c>
      <c r="AV80" s="98">
        <f>IFERROR(AP80/AO78,"-")</f>
        <v>0</v>
      </c>
      <c r="AW80" s="197">
        <f>IFERROR(AR80/AO78,"-")</f>
        <v>0</v>
      </c>
      <c r="AX80" s="426"/>
      <c r="AY80" s="98">
        <v>0</v>
      </c>
      <c r="AZ80" s="98">
        <v>0</v>
      </c>
      <c r="BA80" s="98">
        <v>0</v>
      </c>
      <c r="BB80" s="98">
        <f>IFERROR(AZ80/AX78,"-")</f>
        <v>0</v>
      </c>
      <c r="BC80" s="98" t="str">
        <f t="shared" si="165"/>
        <v>-</v>
      </c>
      <c r="BD80" s="98" t="str">
        <f t="shared" si="5"/>
        <v>-</v>
      </c>
      <c r="BE80" s="98">
        <f>IFERROR(AY80/AX78,"-")</f>
        <v>0</v>
      </c>
      <c r="BF80" s="26">
        <f>IFERROR(BA80/AX78,"-")</f>
        <v>0</v>
      </c>
      <c r="BG80" s="429"/>
      <c r="BH80" s="98">
        <v>0</v>
      </c>
      <c r="BI80" s="98">
        <v>0</v>
      </c>
      <c r="BJ80" s="98">
        <v>0</v>
      </c>
      <c r="BK80" s="98">
        <f>IFERROR(BI80/BG78,"-")</f>
        <v>0</v>
      </c>
      <c r="BL80" s="98" t="str">
        <f t="shared" si="166"/>
        <v>-</v>
      </c>
      <c r="BM80" s="98" t="str">
        <f t="shared" si="6"/>
        <v>-</v>
      </c>
      <c r="BN80" s="98">
        <f>IFERROR(BH80/BG78,"-")</f>
        <v>0</v>
      </c>
      <c r="BO80" s="197">
        <f>IFERROR(BJ80/BG78,"-")</f>
        <v>0</v>
      </c>
      <c r="BP80" s="426"/>
      <c r="BQ80" s="98">
        <v>0</v>
      </c>
      <c r="BR80" s="98">
        <v>0</v>
      </c>
      <c r="BS80" s="98">
        <v>0</v>
      </c>
      <c r="BT80" s="98">
        <f>IFERROR(BR80/BP78,"-")</f>
        <v>0</v>
      </c>
      <c r="BU80" s="98" t="str">
        <f t="shared" si="167"/>
        <v>-</v>
      </c>
      <c r="BV80" s="98" t="str">
        <f t="shared" si="7"/>
        <v>-</v>
      </c>
      <c r="BW80" s="98">
        <f>IFERROR(BQ80/BP78,"-")</f>
        <v>0</v>
      </c>
      <c r="BX80" s="26">
        <f>IFERROR(BS80/BP78,"-")</f>
        <v>0</v>
      </c>
      <c r="BY80" s="140"/>
      <c r="BZ80" s="59"/>
    </row>
    <row r="81" spans="2:78" s="8" customFormat="1" ht="13.5" customHeight="1">
      <c r="B81" s="405"/>
      <c r="C81" s="408"/>
      <c r="D81" s="281" t="s">
        <v>64</v>
      </c>
      <c r="E81" s="432"/>
      <c r="F81" s="99">
        <v>458</v>
      </c>
      <c r="G81" s="99">
        <f>SUM(G78:G80)</f>
        <v>53320899</v>
      </c>
      <c r="H81" s="99">
        <v>47</v>
      </c>
      <c r="I81" s="99">
        <f>IFERROR(G81/E78,"-")</f>
        <v>489182.55963302753</v>
      </c>
      <c r="J81" s="99">
        <f t="shared" si="160"/>
        <v>116421.1768558952</v>
      </c>
      <c r="K81" s="99">
        <f t="shared" si="0"/>
        <v>1134487.2127659575</v>
      </c>
      <c r="L81" s="99">
        <f>IFERROR(F81/E78,"-")</f>
        <v>4.2018348623853212</v>
      </c>
      <c r="M81" s="198">
        <f>IFERROR(H81/E78,"-")</f>
        <v>0.43119266055045874</v>
      </c>
      <c r="N81" s="427"/>
      <c r="O81" s="99">
        <v>2172</v>
      </c>
      <c r="P81" s="99">
        <f>SUM(P78:P80)</f>
        <v>202546875</v>
      </c>
      <c r="Q81" s="99">
        <v>215</v>
      </c>
      <c r="R81" s="99">
        <f>IFERROR(P81/N78,"-")</f>
        <v>197414.10818713449</v>
      </c>
      <c r="S81" s="99">
        <f t="shared" si="161"/>
        <v>93253.625690607732</v>
      </c>
      <c r="T81" s="99">
        <f t="shared" si="1"/>
        <v>942078.48837209307</v>
      </c>
      <c r="U81" s="99">
        <f>IFERROR(O81/N78,"-")</f>
        <v>2.1169590643274856</v>
      </c>
      <c r="V81" s="87">
        <f>IFERROR(Q81/N78,"-")</f>
        <v>0.20955165692007796</v>
      </c>
      <c r="W81" s="427"/>
      <c r="X81" s="99">
        <v>26</v>
      </c>
      <c r="Y81" s="99">
        <f>SUM(Y78:Y80)</f>
        <v>1001916</v>
      </c>
      <c r="Z81" s="99">
        <v>3</v>
      </c>
      <c r="AA81" s="99">
        <f>IFERROR(Y81/W78,"-")</f>
        <v>27078.81081081081</v>
      </c>
      <c r="AB81" s="99">
        <f t="shared" si="162"/>
        <v>38535.230769230766</v>
      </c>
      <c r="AC81" s="99">
        <f t="shared" si="2"/>
        <v>333972</v>
      </c>
      <c r="AD81" s="99">
        <f>IFERROR(X81/W78,"-")</f>
        <v>0.70270270270270274</v>
      </c>
      <c r="AE81" s="87">
        <f>IFERROR(Z81/W78,"-")</f>
        <v>8.1081081081081086E-2</v>
      </c>
      <c r="AF81" s="427"/>
      <c r="AG81" s="99">
        <v>36</v>
      </c>
      <c r="AH81" s="99">
        <f>SUM(AH78:AH80)</f>
        <v>3478134</v>
      </c>
      <c r="AI81" s="99">
        <v>3</v>
      </c>
      <c r="AJ81" s="99">
        <f>IFERROR(AH81/AF78,"-")</f>
        <v>36230.5625</v>
      </c>
      <c r="AK81" s="99">
        <f t="shared" si="163"/>
        <v>96614.833333333328</v>
      </c>
      <c r="AL81" s="99">
        <f t="shared" si="3"/>
        <v>1159378</v>
      </c>
      <c r="AM81" s="99">
        <f>IFERROR(AG81/AF78,"-")</f>
        <v>0.375</v>
      </c>
      <c r="AN81" s="87">
        <f>IFERROR(AI81/AF78,"-")</f>
        <v>3.125E-2</v>
      </c>
      <c r="AO81" s="430"/>
      <c r="AP81" s="99">
        <v>1015</v>
      </c>
      <c r="AQ81" s="99">
        <f>SUM(AQ78:AQ80)</f>
        <v>95218719</v>
      </c>
      <c r="AR81" s="99">
        <v>102</v>
      </c>
      <c r="AS81" s="99">
        <f>IFERROR(AQ81/AO78,"-")</f>
        <v>251901.37301587302</v>
      </c>
      <c r="AT81" s="99">
        <f t="shared" si="164"/>
        <v>93811.545812807875</v>
      </c>
      <c r="AU81" s="99">
        <f t="shared" si="4"/>
        <v>933516.8529411765</v>
      </c>
      <c r="AV81" s="99">
        <f>IFERROR(AP81/AO78,"-")</f>
        <v>2.6851851851851851</v>
      </c>
      <c r="AW81" s="198">
        <f>IFERROR(AR81/AO78,"-")</f>
        <v>0.26984126984126983</v>
      </c>
      <c r="AX81" s="427"/>
      <c r="AY81" s="99">
        <v>998</v>
      </c>
      <c r="AZ81" s="99">
        <f>SUM(AZ78:AZ80)</f>
        <v>89950529</v>
      </c>
      <c r="BA81" s="99">
        <v>97</v>
      </c>
      <c r="BB81" s="99">
        <f>IFERROR(AZ81/AX78,"-")</f>
        <v>178119.8594059406</v>
      </c>
      <c r="BC81" s="99">
        <f t="shared" si="165"/>
        <v>90130.79058116232</v>
      </c>
      <c r="BD81" s="99">
        <f t="shared" si="5"/>
        <v>927325.04123711342</v>
      </c>
      <c r="BE81" s="99">
        <f>IFERROR(AY81/AX78,"-")</f>
        <v>1.9762376237623762</v>
      </c>
      <c r="BF81" s="87">
        <f>IFERROR(BA81/AX78,"-")</f>
        <v>0.19207920792079208</v>
      </c>
      <c r="BG81" s="430"/>
      <c r="BH81" s="99">
        <v>1159</v>
      </c>
      <c r="BI81" s="99">
        <f>SUM(BI78:BI80)</f>
        <v>162267736</v>
      </c>
      <c r="BJ81" s="99">
        <v>114</v>
      </c>
      <c r="BK81" s="99">
        <f>IFERROR(BI81/BG78,"-")</f>
        <v>1423401.1929824562</v>
      </c>
      <c r="BL81" s="99">
        <f t="shared" si="166"/>
        <v>140006.67471958586</v>
      </c>
      <c r="BM81" s="99">
        <f t="shared" si="6"/>
        <v>1423401.1929824562</v>
      </c>
      <c r="BN81" s="99">
        <f>IFERROR(BH81/BG78,"-")</f>
        <v>10.166666666666666</v>
      </c>
      <c r="BO81" s="198">
        <f>IFERROR(BJ81/BG78,"-")</f>
        <v>1</v>
      </c>
      <c r="BP81" s="427"/>
      <c r="BQ81" s="99">
        <v>1023</v>
      </c>
      <c r="BR81" s="99">
        <f>SUM(BR78:BR80)</f>
        <v>82559482</v>
      </c>
      <c r="BS81" s="99">
        <v>101</v>
      </c>
      <c r="BT81" s="99">
        <f>IFERROR(BR81/BP78,"-")</f>
        <v>123223.10746268657</v>
      </c>
      <c r="BU81" s="99">
        <f t="shared" si="167"/>
        <v>80703.305962854356</v>
      </c>
      <c r="BV81" s="99">
        <f t="shared" si="7"/>
        <v>817420.61386138608</v>
      </c>
      <c r="BW81" s="99">
        <f>IFERROR(BQ81/BP78,"-")</f>
        <v>1.526865671641791</v>
      </c>
      <c r="BX81" s="87">
        <f>IFERROR(BS81/BP78,"-")</f>
        <v>0.15074626865671642</v>
      </c>
      <c r="BY81" s="140"/>
      <c r="BZ81" s="59"/>
    </row>
    <row r="82" spans="2:78" s="8" customFormat="1" ht="13.5" customHeight="1">
      <c r="B82" s="403">
        <v>20</v>
      </c>
      <c r="C82" s="406" t="s">
        <v>89</v>
      </c>
      <c r="D82" s="282" t="s">
        <v>252</v>
      </c>
      <c r="E82" s="425">
        <f>市区町村別_フレイル区分別該当人数･割合!E24</f>
        <v>118</v>
      </c>
      <c r="F82" s="215">
        <v>485</v>
      </c>
      <c r="G82" s="51">
        <v>52340773</v>
      </c>
      <c r="H82" s="51">
        <v>47</v>
      </c>
      <c r="I82" s="51">
        <f>IFERROR(G82/E82,"-")</f>
        <v>443565.87288135593</v>
      </c>
      <c r="J82" s="51">
        <f>IFERROR(G82/F82,"-")</f>
        <v>107919.11958762887</v>
      </c>
      <c r="K82" s="51">
        <f t="shared" si="0"/>
        <v>1113633.4680851065</v>
      </c>
      <c r="L82" s="51">
        <f>IFERROR(F82/E82,"-")</f>
        <v>4.1101694915254239</v>
      </c>
      <c r="M82" s="193">
        <f>IFERROR(H82/E82,"-")</f>
        <v>0.39830508474576271</v>
      </c>
      <c r="N82" s="425">
        <f>市区町村別_フレイル区分別該当人数･割合!G24</f>
        <v>1636</v>
      </c>
      <c r="O82" s="215">
        <v>2396</v>
      </c>
      <c r="P82" s="51">
        <v>175820238</v>
      </c>
      <c r="Q82" s="51">
        <v>241</v>
      </c>
      <c r="R82" s="51">
        <f>IFERROR(P82/N82,"-")</f>
        <v>107469.58312958435</v>
      </c>
      <c r="S82" s="51">
        <f>IFERROR(P82/O82,"-")</f>
        <v>73380.733722871446</v>
      </c>
      <c r="T82" s="51">
        <f t="shared" si="1"/>
        <v>729544.55601659755</v>
      </c>
      <c r="U82" s="51">
        <f>IFERROR(O82/N82,"-")</f>
        <v>1.4645476772616137</v>
      </c>
      <c r="V82" s="24">
        <f>IFERROR(Q82/N82,"-")</f>
        <v>0.14731051344743276</v>
      </c>
      <c r="W82" s="425">
        <f>市区町村別_フレイル区分別該当人数･割合!I24</f>
        <v>97</v>
      </c>
      <c r="X82" s="215">
        <v>75</v>
      </c>
      <c r="Y82" s="51">
        <v>4267222</v>
      </c>
      <c r="Z82" s="51">
        <v>8</v>
      </c>
      <c r="AA82" s="51">
        <f>IFERROR(Y82/W82,"-")</f>
        <v>43991.9793814433</v>
      </c>
      <c r="AB82" s="51">
        <f>IFERROR(Y82/X82,"-")</f>
        <v>56896.293333333335</v>
      </c>
      <c r="AC82" s="51">
        <f t="shared" si="2"/>
        <v>533402.75</v>
      </c>
      <c r="AD82" s="51">
        <f>IFERROR(X82/W82,"-")</f>
        <v>0.77319587628865982</v>
      </c>
      <c r="AE82" s="24">
        <f>IFERROR(Z82/W82,"-")</f>
        <v>8.247422680412371E-2</v>
      </c>
      <c r="AF82" s="425">
        <f>市区町村別_フレイル区分別該当人数･割合!K24</f>
        <v>195</v>
      </c>
      <c r="AG82" s="215">
        <v>40</v>
      </c>
      <c r="AH82" s="51">
        <v>3498774</v>
      </c>
      <c r="AI82" s="51">
        <v>4</v>
      </c>
      <c r="AJ82" s="51">
        <f>IFERROR(AH82/AF82,"-")</f>
        <v>17942.43076923077</v>
      </c>
      <c r="AK82" s="51">
        <f>IFERROR(AH82/AG82,"-")</f>
        <v>87469.35</v>
      </c>
      <c r="AL82" s="51">
        <f t="shared" si="3"/>
        <v>874693.5</v>
      </c>
      <c r="AM82" s="51">
        <f>IFERROR(AG82/AF82,"-")</f>
        <v>0.20512820512820512</v>
      </c>
      <c r="AN82" s="24">
        <f>IFERROR(AI82/AF82,"-")</f>
        <v>2.0512820512820513E-2</v>
      </c>
      <c r="AO82" s="428">
        <f>市区町村別_フレイル区分別該当人数･割合!M24</f>
        <v>552</v>
      </c>
      <c r="AP82" s="215">
        <v>1275</v>
      </c>
      <c r="AQ82" s="51">
        <v>94886756</v>
      </c>
      <c r="AR82" s="51">
        <v>127</v>
      </c>
      <c r="AS82" s="51">
        <f>IFERROR(AQ82/AO82,"-")</f>
        <v>171896.29710144928</v>
      </c>
      <c r="AT82" s="51">
        <f>IFERROR(AQ82/AP82,"-")</f>
        <v>74420.985098039222</v>
      </c>
      <c r="AU82" s="51">
        <f t="shared" si="4"/>
        <v>747139.81102362205</v>
      </c>
      <c r="AV82" s="51">
        <f>IFERROR(AP82/AO82,"-")</f>
        <v>2.3097826086956523</v>
      </c>
      <c r="AW82" s="193">
        <f>IFERROR(AR82/AO82,"-")</f>
        <v>0.23007246376811594</v>
      </c>
      <c r="AX82" s="425">
        <f>市区町村別_フレイル区分別該当人数･割合!O24</f>
        <v>785</v>
      </c>
      <c r="AY82" s="215">
        <v>941</v>
      </c>
      <c r="AZ82" s="51">
        <v>60328609</v>
      </c>
      <c r="BA82" s="51">
        <v>95</v>
      </c>
      <c r="BB82" s="51">
        <f>IFERROR(AZ82/AX82,"-")</f>
        <v>76851.731210191079</v>
      </c>
      <c r="BC82" s="51">
        <f>IFERROR(AZ82/AY82,"-")</f>
        <v>64111.167906482464</v>
      </c>
      <c r="BD82" s="51">
        <f t="shared" si="5"/>
        <v>635037.98947368423</v>
      </c>
      <c r="BE82" s="51">
        <f>IFERROR(AY82/AX82,"-")</f>
        <v>1.1987261146496815</v>
      </c>
      <c r="BF82" s="24">
        <f>IFERROR(BA82/AX82,"-")</f>
        <v>0.12101910828025478</v>
      </c>
      <c r="BG82" s="428">
        <f>市区町村別_フレイル区分別該当人数･割合!Q24</f>
        <v>83</v>
      </c>
      <c r="BH82" s="215">
        <v>830</v>
      </c>
      <c r="BI82" s="51">
        <v>108683479</v>
      </c>
      <c r="BJ82" s="51">
        <v>81</v>
      </c>
      <c r="BK82" s="51">
        <f>IFERROR(BI82/BG82,"-")</f>
        <v>1309439.5060240964</v>
      </c>
      <c r="BL82" s="51">
        <f>IFERROR(BI82/BH82,"-")</f>
        <v>130943.95060240963</v>
      </c>
      <c r="BM82" s="51">
        <f t="shared" si="6"/>
        <v>1341771.3456790124</v>
      </c>
      <c r="BN82" s="51">
        <f>IFERROR(BH82/BG82,"-")</f>
        <v>10</v>
      </c>
      <c r="BO82" s="193">
        <f>IFERROR(BJ82/BG82,"-")</f>
        <v>0.97590361445783136</v>
      </c>
      <c r="BP82" s="425">
        <f>市区町村別_フレイル区分別該当人数･割合!S24</f>
        <v>846</v>
      </c>
      <c r="BQ82" s="215">
        <v>412</v>
      </c>
      <c r="BR82" s="51">
        <v>26825857</v>
      </c>
      <c r="BS82" s="51">
        <v>44</v>
      </c>
      <c r="BT82" s="51">
        <f>IFERROR(BR82/BP82,"-")</f>
        <v>31709.050827423169</v>
      </c>
      <c r="BU82" s="51">
        <f>IFERROR(BR82/BQ82,"-")</f>
        <v>65111.303398058255</v>
      </c>
      <c r="BV82" s="51">
        <f t="shared" si="7"/>
        <v>609678.56818181823</v>
      </c>
      <c r="BW82" s="51">
        <f>IFERROR(BQ82/BP82,"-")</f>
        <v>0.48699763593380613</v>
      </c>
      <c r="BX82" s="24">
        <f>IFERROR(BS82/BP82,"-")</f>
        <v>5.2009456264775412E-2</v>
      </c>
      <c r="BY82" s="140"/>
      <c r="BZ82" s="59"/>
    </row>
    <row r="83" spans="2:78" s="8" customFormat="1" ht="13.5" customHeight="1">
      <c r="B83" s="404"/>
      <c r="C83" s="407"/>
      <c r="D83" s="283" t="s">
        <v>253</v>
      </c>
      <c r="E83" s="431"/>
      <c r="F83" s="52">
        <v>15</v>
      </c>
      <c r="G83" s="195">
        <v>3860779</v>
      </c>
      <c r="H83" s="195">
        <v>3</v>
      </c>
      <c r="I83" s="195">
        <f>IFERROR(G83/E82,"-")</f>
        <v>32718.466101694914</v>
      </c>
      <c r="J83" s="195">
        <f t="shared" ref="J83:J85" si="168">IFERROR(G83/F83,"-")</f>
        <v>257385.26666666666</v>
      </c>
      <c r="K83" s="195">
        <f t="shared" si="0"/>
        <v>1286926.3333333333</v>
      </c>
      <c r="L83" s="195">
        <f>IFERROR(F83/E82,"-")</f>
        <v>0.1271186440677966</v>
      </c>
      <c r="M83" s="194">
        <f>IFERROR(H83/E82,"-")</f>
        <v>2.5423728813559324E-2</v>
      </c>
      <c r="N83" s="426"/>
      <c r="O83" s="52">
        <v>29</v>
      </c>
      <c r="P83" s="195">
        <v>7986530</v>
      </c>
      <c r="Q83" s="195">
        <v>7</v>
      </c>
      <c r="R83" s="195">
        <f>IFERROR(P83/N82,"-")</f>
        <v>4881.7420537897315</v>
      </c>
      <c r="S83" s="195">
        <f t="shared" ref="S83:S85" si="169">IFERROR(P83/O83,"-")</f>
        <v>275397.58620689658</v>
      </c>
      <c r="T83" s="195">
        <f t="shared" si="1"/>
        <v>1140932.857142857</v>
      </c>
      <c r="U83" s="195">
        <f>IFERROR(O83/N82,"-")</f>
        <v>1.7726161369193152E-2</v>
      </c>
      <c r="V83" s="106">
        <f>IFERROR(Q83/N82,"-")</f>
        <v>4.278728606356968E-3</v>
      </c>
      <c r="W83" s="426"/>
      <c r="X83" s="52">
        <v>1</v>
      </c>
      <c r="Y83" s="195">
        <v>57038</v>
      </c>
      <c r="Z83" s="195">
        <v>1</v>
      </c>
      <c r="AA83" s="195">
        <f>IFERROR(Y83/W82,"-")</f>
        <v>588.02061855670104</v>
      </c>
      <c r="AB83" s="195">
        <f t="shared" ref="AB83:AB85" si="170">IFERROR(Y83/X83,"-")</f>
        <v>57038</v>
      </c>
      <c r="AC83" s="195">
        <f t="shared" si="2"/>
        <v>57038</v>
      </c>
      <c r="AD83" s="195">
        <f>IFERROR(X83/W82,"-")</f>
        <v>1.0309278350515464E-2</v>
      </c>
      <c r="AE83" s="106">
        <f>IFERROR(Z83/W82,"-")</f>
        <v>1.0309278350515464E-2</v>
      </c>
      <c r="AF83" s="426"/>
      <c r="AG83" s="52">
        <v>0</v>
      </c>
      <c r="AH83" s="195">
        <v>0</v>
      </c>
      <c r="AI83" s="195">
        <v>0</v>
      </c>
      <c r="AJ83" s="195">
        <f>IFERROR(AH83/AF82,"-")</f>
        <v>0</v>
      </c>
      <c r="AK83" s="195" t="str">
        <f t="shared" ref="AK83:AK85" si="171">IFERROR(AH83/AG83,"-")</f>
        <v>-</v>
      </c>
      <c r="AL83" s="195" t="str">
        <f t="shared" si="3"/>
        <v>-</v>
      </c>
      <c r="AM83" s="195">
        <f>IFERROR(AG83/AF82,"-")</f>
        <v>0</v>
      </c>
      <c r="AN83" s="106">
        <f>IFERROR(AI83/AF82,"-")</f>
        <v>0</v>
      </c>
      <c r="AO83" s="429"/>
      <c r="AP83" s="52">
        <v>20</v>
      </c>
      <c r="AQ83" s="195">
        <v>5737580</v>
      </c>
      <c r="AR83" s="195">
        <v>4</v>
      </c>
      <c r="AS83" s="195">
        <f>IFERROR(AQ83/AO82,"-")</f>
        <v>10394.166666666666</v>
      </c>
      <c r="AT83" s="195">
        <f t="shared" ref="AT83:AT85" si="172">IFERROR(AQ83/AP83,"-")</f>
        <v>286879</v>
      </c>
      <c r="AU83" s="195">
        <f t="shared" si="4"/>
        <v>1434395</v>
      </c>
      <c r="AV83" s="195">
        <f>IFERROR(AP83/AO82,"-")</f>
        <v>3.6231884057971016E-2</v>
      </c>
      <c r="AW83" s="194">
        <f>IFERROR(AR83/AO82,"-")</f>
        <v>7.246376811594203E-3</v>
      </c>
      <c r="AX83" s="426"/>
      <c r="AY83" s="52">
        <v>8</v>
      </c>
      <c r="AZ83" s="195">
        <v>2191912</v>
      </c>
      <c r="BA83" s="195">
        <v>2</v>
      </c>
      <c r="BB83" s="195">
        <f>IFERROR(AZ83/AX82,"-")</f>
        <v>2792.244585987261</v>
      </c>
      <c r="BC83" s="195">
        <f t="shared" ref="BC83:BC85" si="173">IFERROR(AZ83/AY83,"-")</f>
        <v>273989</v>
      </c>
      <c r="BD83" s="195">
        <f t="shared" si="5"/>
        <v>1095956</v>
      </c>
      <c r="BE83" s="195">
        <f>IFERROR(AY83/AX82,"-")</f>
        <v>1.019108280254777E-2</v>
      </c>
      <c r="BF83" s="106">
        <f>IFERROR(BA83/AX82,"-")</f>
        <v>2.5477707006369425E-3</v>
      </c>
      <c r="BG83" s="429"/>
      <c r="BH83" s="52">
        <v>25</v>
      </c>
      <c r="BI83" s="195">
        <v>6991767</v>
      </c>
      <c r="BJ83" s="195">
        <v>4</v>
      </c>
      <c r="BK83" s="195">
        <f>IFERROR(BI83/BG82,"-")</f>
        <v>84238.156626506025</v>
      </c>
      <c r="BL83" s="195">
        <f t="shared" ref="BL83:BL85" si="174">IFERROR(BI83/BH83,"-")</f>
        <v>279670.68</v>
      </c>
      <c r="BM83" s="195">
        <f t="shared" si="6"/>
        <v>1747941.75</v>
      </c>
      <c r="BN83" s="195">
        <f>IFERROR(BH83/BG82,"-")</f>
        <v>0.30120481927710846</v>
      </c>
      <c r="BO83" s="194">
        <f>IFERROR(BJ83/BG82,"-")</f>
        <v>4.8192771084337352E-2</v>
      </c>
      <c r="BP83" s="426"/>
      <c r="BQ83" s="52">
        <v>9</v>
      </c>
      <c r="BR83" s="195">
        <v>2130045</v>
      </c>
      <c r="BS83" s="195">
        <v>3</v>
      </c>
      <c r="BT83" s="195">
        <f>IFERROR(BR83/BP82,"-")</f>
        <v>2517.7836879432625</v>
      </c>
      <c r="BU83" s="195">
        <f t="shared" ref="BU83:BU85" si="175">IFERROR(BR83/BQ83,"-")</f>
        <v>236671.66666666666</v>
      </c>
      <c r="BV83" s="195">
        <f t="shared" si="7"/>
        <v>710015</v>
      </c>
      <c r="BW83" s="195">
        <f>IFERROR(BQ83/BP82,"-")</f>
        <v>1.0638297872340425E-2</v>
      </c>
      <c r="BX83" s="106">
        <f>IFERROR(BS83/BP82,"-")</f>
        <v>3.5460992907801418E-3</v>
      </c>
      <c r="BY83" s="140"/>
      <c r="BZ83" s="59"/>
    </row>
    <row r="84" spans="2:78" s="8" customFormat="1" ht="13.5" customHeight="1">
      <c r="B84" s="404"/>
      <c r="C84" s="407"/>
      <c r="D84" s="280" t="s">
        <v>254</v>
      </c>
      <c r="E84" s="431"/>
      <c r="F84" s="98">
        <v>0</v>
      </c>
      <c r="G84" s="98">
        <v>0</v>
      </c>
      <c r="H84" s="98">
        <v>0</v>
      </c>
      <c r="I84" s="98">
        <f>IFERROR(G84/E82,"-")</f>
        <v>0</v>
      </c>
      <c r="J84" s="98" t="str">
        <f t="shared" si="168"/>
        <v>-</v>
      </c>
      <c r="K84" s="98" t="str">
        <f t="shared" si="0"/>
        <v>-</v>
      </c>
      <c r="L84" s="98">
        <f>IFERROR(F84/E82,"-")</f>
        <v>0</v>
      </c>
      <c r="M84" s="197">
        <f>IFERROR(H84/E82,"-")</f>
        <v>0</v>
      </c>
      <c r="N84" s="426"/>
      <c r="O84" s="98">
        <v>0</v>
      </c>
      <c r="P84" s="98">
        <v>0</v>
      </c>
      <c r="Q84" s="98">
        <v>0</v>
      </c>
      <c r="R84" s="98">
        <f>IFERROR(P84/N82,"-")</f>
        <v>0</v>
      </c>
      <c r="S84" s="98" t="str">
        <f t="shared" si="169"/>
        <v>-</v>
      </c>
      <c r="T84" s="98" t="str">
        <f t="shared" si="1"/>
        <v>-</v>
      </c>
      <c r="U84" s="98">
        <f>IFERROR(O84/N82,"-")</f>
        <v>0</v>
      </c>
      <c r="V84" s="26">
        <f>IFERROR(Q84/N82,"-")</f>
        <v>0</v>
      </c>
      <c r="W84" s="426"/>
      <c r="X84" s="98">
        <v>0</v>
      </c>
      <c r="Y84" s="98">
        <v>0</v>
      </c>
      <c r="Z84" s="98">
        <v>0</v>
      </c>
      <c r="AA84" s="98">
        <f>IFERROR(Y84/W82,"-")</f>
        <v>0</v>
      </c>
      <c r="AB84" s="98" t="str">
        <f t="shared" si="170"/>
        <v>-</v>
      </c>
      <c r="AC84" s="98" t="str">
        <f t="shared" si="2"/>
        <v>-</v>
      </c>
      <c r="AD84" s="98">
        <f>IFERROR(X84/W82,"-")</f>
        <v>0</v>
      </c>
      <c r="AE84" s="26">
        <f>IFERROR(Z84/W82,"-")</f>
        <v>0</v>
      </c>
      <c r="AF84" s="426"/>
      <c r="AG84" s="98">
        <v>0</v>
      </c>
      <c r="AH84" s="98">
        <v>0</v>
      </c>
      <c r="AI84" s="98">
        <v>0</v>
      </c>
      <c r="AJ84" s="98">
        <f>IFERROR(AH84/AF82,"-")</f>
        <v>0</v>
      </c>
      <c r="AK84" s="98" t="str">
        <f t="shared" si="171"/>
        <v>-</v>
      </c>
      <c r="AL84" s="98" t="str">
        <f t="shared" si="3"/>
        <v>-</v>
      </c>
      <c r="AM84" s="98">
        <f>IFERROR(AG84/AF82,"-")</f>
        <v>0</v>
      </c>
      <c r="AN84" s="26">
        <f>IFERROR(AI84/AF82,"-")</f>
        <v>0</v>
      </c>
      <c r="AO84" s="429"/>
      <c r="AP84" s="98">
        <v>0</v>
      </c>
      <c r="AQ84" s="98">
        <v>0</v>
      </c>
      <c r="AR84" s="98">
        <v>0</v>
      </c>
      <c r="AS84" s="98">
        <f>IFERROR(AQ84/AO82,"-")</f>
        <v>0</v>
      </c>
      <c r="AT84" s="98" t="str">
        <f t="shared" si="172"/>
        <v>-</v>
      </c>
      <c r="AU84" s="98" t="str">
        <f t="shared" si="4"/>
        <v>-</v>
      </c>
      <c r="AV84" s="98">
        <f>IFERROR(AP84/AO82,"-")</f>
        <v>0</v>
      </c>
      <c r="AW84" s="197">
        <f>IFERROR(AR84/AO82,"-")</f>
        <v>0</v>
      </c>
      <c r="AX84" s="426"/>
      <c r="AY84" s="98">
        <v>0</v>
      </c>
      <c r="AZ84" s="98">
        <v>0</v>
      </c>
      <c r="BA84" s="98">
        <v>0</v>
      </c>
      <c r="BB84" s="98">
        <f>IFERROR(AZ84/AX82,"-")</f>
        <v>0</v>
      </c>
      <c r="BC84" s="98" t="str">
        <f t="shared" si="173"/>
        <v>-</v>
      </c>
      <c r="BD84" s="98" t="str">
        <f t="shared" si="5"/>
        <v>-</v>
      </c>
      <c r="BE84" s="98">
        <f>IFERROR(AY84/AX82,"-")</f>
        <v>0</v>
      </c>
      <c r="BF84" s="26">
        <f>IFERROR(BA84/AX82,"-")</f>
        <v>0</v>
      </c>
      <c r="BG84" s="429"/>
      <c r="BH84" s="98">
        <v>0</v>
      </c>
      <c r="BI84" s="98">
        <v>0</v>
      </c>
      <c r="BJ84" s="98">
        <v>0</v>
      </c>
      <c r="BK84" s="98">
        <f>IFERROR(BI84/BG82,"-")</f>
        <v>0</v>
      </c>
      <c r="BL84" s="98" t="str">
        <f t="shared" si="174"/>
        <v>-</v>
      </c>
      <c r="BM84" s="98" t="str">
        <f t="shared" si="6"/>
        <v>-</v>
      </c>
      <c r="BN84" s="98">
        <f>IFERROR(BH84/BG82,"-")</f>
        <v>0</v>
      </c>
      <c r="BO84" s="197">
        <f>IFERROR(BJ84/BG82,"-")</f>
        <v>0</v>
      </c>
      <c r="BP84" s="426"/>
      <c r="BQ84" s="98">
        <v>0</v>
      </c>
      <c r="BR84" s="98">
        <v>0</v>
      </c>
      <c r="BS84" s="98">
        <v>0</v>
      </c>
      <c r="BT84" s="98">
        <f>IFERROR(BR84/BP82,"-")</f>
        <v>0</v>
      </c>
      <c r="BU84" s="98" t="str">
        <f t="shared" si="175"/>
        <v>-</v>
      </c>
      <c r="BV84" s="98" t="str">
        <f t="shared" si="7"/>
        <v>-</v>
      </c>
      <c r="BW84" s="98">
        <f>IFERROR(BQ84/BP82,"-")</f>
        <v>0</v>
      </c>
      <c r="BX84" s="26">
        <f>IFERROR(BS84/BP82,"-")</f>
        <v>0</v>
      </c>
      <c r="BY84" s="140"/>
      <c r="BZ84" s="59"/>
    </row>
    <row r="85" spans="2:78" s="8" customFormat="1" ht="13.5" customHeight="1">
      <c r="B85" s="405"/>
      <c r="C85" s="408"/>
      <c r="D85" s="281" t="s">
        <v>64</v>
      </c>
      <c r="E85" s="432"/>
      <c r="F85" s="99">
        <v>488</v>
      </c>
      <c r="G85" s="99">
        <f>SUM(G82:G84)</f>
        <v>56201552</v>
      </c>
      <c r="H85" s="99">
        <v>47</v>
      </c>
      <c r="I85" s="99">
        <f>IFERROR(G85/E82,"-")</f>
        <v>476284.33898305084</v>
      </c>
      <c r="J85" s="99">
        <f t="shared" si="168"/>
        <v>115167.11475409837</v>
      </c>
      <c r="K85" s="99">
        <f t="shared" si="0"/>
        <v>1195777.7021276595</v>
      </c>
      <c r="L85" s="99">
        <f>IFERROR(F85/E82,"-")</f>
        <v>4.1355932203389827</v>
      </c>
      <c r="M85" s="198">
        <f>IFERROR(H85/E82,"-")</f>
        <v>0.39830508474576271</v>
      </c>
      <c r="N85" s="427"/>
      <c r="O85" s="99">
        <v>2413</v>
      </c>
      <c r="P85" s="99">
        <f>SUM(P82:P84)</f>
        <v>183806768</v>
      </c>
      <c r="Q85" s="99">
        <v>243</v>
      </c>
      <c r="R85" s="99">
        <f>IFERROR(P85/N82,"-")</f>
        <v>112351.32518337408</v>
      </c>
      <c r="S85" s="99">
        <f t="shared" si="169"/>
        <v>76173.546622461668</v>
      </c>
      <c r="T85" s="99">
        <f t="shared" si="1"/>
        <v>756406.45267489715</v>
      </c>
      <c r="U85" s="99">
        <f>IFERROR(O85/N82,"-")</f>
        <v>1.4749388753056234</v>
      </c>
      <c r="V85" s="87">
        <f>IFERROR(Q85/N82,"-")</f>
        <v>0.14853300733496333</v>
      </c>
      <c r="W85" s="427"/>
      <c r="X85" s="99">
        <v>75</v>
      </c>
      <c r="Y85" s="99">
        <f>SUM(Y82:Y84)</f>
        <v>4324260</v>
      </c>
      <c r="Z85" s="99">
        <v>8</v>
      </c>
      <c r="AA85" s="99">
        <f>IFERROR(Y85/W82,"-")</f>
        <v>44580</v>
      </c>
      <c r="AB85" s="99">
        <f t="shared" si="170"/>
        <v>57656.800000000003</v>
      </c>
      <c r="AC85" s="99">
        <f t="shared" si="2"/>
        <v>540532.5</v>
      </c>
      <c r="AD85" s="99">
        <f>IFERROR(X85/W82,"-")</f>
        <v>0.77319587628865982</v>
      </c>
      <c r="AE85" s="87">
        <f>IFERROR(Z85/W82,"-")</f>
        <v>8.247422680412371E-2</v>
      </c>
      <c r="AF85" s="427"/>
      <c r="AG85" s="99">
        <v>40</v>
      </c>
      <c r="AH85" s="99">
        <f>SUM(AH82:AH84)</f>
        <v>3498774</v>
      </c>
      <c r="AI85" s="99">
        <v>4</v>
      </c>
      <c r="AJ85" s="99">
        <f>IFERROR(AH85/AF82,"-")</f>
        <v>17942.43076923077</v>
      </c>
      <c r="AK85" s="99">
        <f t="shared" si="171"/>
        <v>87469.35</v>
      </c>
      <c r="AL85" s="99">
        <f t="shared" si="3"/>
        <v>874693.5</v>
      </c>
      <c r="AM85" s="99">
        <f>IFERROR(AG85/AF82,"-")</f>
        <v>0.20512820512820512</v>
      </c>
      <c r="AN85" s="87">
        <f>IFERROR(AI85/AF82,"-")</f>
        <v>2.0512820512820513E-2</v>
      </c>
      <c r="AO85" s="430"/>
      <c r="AP85" s="99">
        <v>1286</v>
      </c>
      <c r="AQ85" s="99">
        <f>SUM(AQ82:AQ84)</f>
        <v>100624336</v>
      </c>
      <c r="AR85" s="99">
        <v>128</v>
      </c>
      <c r="AS85" s="99">
        <f>IFERROR(AQ85/AO82,"-")</f>
        <v>182290.46376811594</v>
      </c>
      <c r="AT85" s="99">
        <f t="shared" si="172"/>
        <v>78245.984447900468</v>
      </c>
      <c r="AU85" s="99">
        <f t="shared" si="4"/>
        <v>786127.625</v>
      </c>
      <c r="AV85" s="99">
        <f>IFERROR(AP85/AO82,"-")</f>
        <v>2.3297101449275361</v>
      </c>
      <c r="AW85" s="198">
        <f>IFERROR(AR85/AO82,"-")</f>
        <v>0.2318840579710145</v>
      </c>
      <c r="AX85" s="427"/>
      <c r="AY85" s="99">
        <v>947</v>
      </c>
      <c r="AZ85" s="99">
        <f>SUM(AZ82:AZ84)</f>
        <v>62520521</v>
      </c>
      <c r="BA85" s="99">
        <v>96</v>
      </c>
      <c r="BB85" s="99">
        <f>IFERROR(AZ85/AX82,"-")</f>
        <v>79643.975796178347</v>
      </c>
      <c r="BC85" s="99">
        <f t="shared" si="173"/>
        <v>66019.557550158395</v>
      </c>
      <c r="BD85" s="99">
        <f t="shared" si="5"/>
        <v>651255.42708333337</v>
      </c>
      <c r="BE85" s="99">
        <f>IFERROR(AY85/AX82,"-")</f>
        <v>1.2063694267515923</v>
      </c>
      <c r="BF85" s="87">
        <f>IFERROR(BA85/AX82,"-")</f>
        <v>0.12229299363057325</v>
      </c>
      <c r="BG85" s="430"/>
      <c r="BH85" s="99">
        <v>847</v>
      </c>
      <c r="BI85" s="99">
        <f>SUM(BI82:BI84)</f>
        <v>115675246</v>
      </c>
      <c r="BJ85" s="99">
        <v>83</v>
      </c>
      <c r="BK85" s="99">
        <f>IFERROR(BI85/BG82,"-")</f>
        <v>1393677.6626506024</v>
      </c>
      <c r="BL85" s="99">
        <f t="shared" si="174"/>
        <v>136570.5383707202</v>
      </c>
      <c r="BM85" s="99">
        <f t="shared" si="6"/>
        <v>1393677.6626506024</v>
      </c>
      <c r="BN85" s="99">
        <f>IFERROR(BH85/BG82,"-")</f>
        <v>10.204819277108435</v>
      </c>
      <c r="BO85" s="198">
        <f>IFERROR(BJ85/BG82,"-")</f>
        <v>1</v>
      </c>
      <c r="BP85" s="427"/>
      <c r="BQ85" s="99">
        <v>412</v>
      </c>
      <c r="BR85" s="99">
        <f>SUM(BR82:BR84)</f>
        <v>28955902</v>
      </c>
      <c r="BS85" s="99">
        <v>44</v>
      </c>
      <c r="BT85" s="99">
        <f>IFERROR(BR85/BP82,"-")</f>
        <v>34226.834515366427</v>
      </c>
      <c r="BU85" s="99">
        <f t="shared" si="175"/>
        <v>70281.315533980582</v>
      </c>
      <c r="BV85" s="99">
        <f t="shared" si="7"/>
        <v>658088.68181818177</v>
      </c>
      <c r="BW85" s="99">
        <f>IFERROR(BQ85/BP82,"-")</f>
        <v>0.48699763593380613</v>
      </c>
      <c r="BX85" s="87">
        <f>IFERROR(BS85/BP82,"-")</f>
        <v>5.2009456264775412E-2</v>
      </c>
      <c r="BY85" s="140"/>
      <c r="BZ85" s="59"/>
    </row>
    <row r="86" spans="2:78" s="8" customFormat="1" ht="13.5" customHeight="1">
      <c r="B86" s="403">
        <v>21</v>
      </c>
      <c r="C86" s="406" t="s">
        <v>90</v>
      </c>
      <c r="D86" s="282" t="s">
        <v>252</v>
      </c>
      <c r="E86" s="425">
        <f>市区町村別_フレイル区分別該当人数･割合!E25</f>
        <v>88</v>
      </c>
      <c r="F86" s="215">
        <v>379</v>
      </c>
      <c r="G86" s="51">
        <v>33719378</v>
      </c>
      <c r="H86" s="51">
        <v>36</v>
      </c>
      <c r="I86" s="51">
        <f>IFERROR(G86/E86,"-")</f>
        <v>383174.75</v>
      </c>
      <c r="J86" s="51">
        <f>IFERROR(G86/F86,"-")</f>
        <v>88969.335092348279</v>
      </c>
      <c r="K86" s="51">
        <f t="shared" si="0"/>
        <v>936649.38888888888</v>
      </c>
      <c r="L86" s="51">
        <f>IFERROR(F86/E86,"-")</f>
        <v>4.3068181818181817</v>
      </c>
      <c r="M86" s="193">
        <f>IFERROR(H86/E86,"-")</f>
        <v>0.40909090909090912</v>
      </c>
      <c r="N86" s="425">
        <f>市区町村別_フレイル区分別該当人数･割合!G25</f>
        <v>1108</v>
      </c>
      <c r="O86" s="215">
        <v>1799</v>
      </c>
      <c r="P86" s="51">
        <v>144940714</v>
      </c>
      <c r="Q86" s="51">
        <v>186</v>
      </c>
      <c r="R86" s="51">
        <f>IFERROR(P86/N86,"-")</f>
        <v>130812.91877256318</v>
      </c>
      <c r="S86" s="51">
        <f>IFERROR(P86/O86,"-")</f>
        <v>80567.37854363535</v>
      </c>
      <c r="T86" s="51">
        <f t="shared" si="1"/>
        <v>779251.15053763438</v>
      </c>
      <c r="U86" s="51">
        <f>IFERROR(O86/N86,"-")</f>
        <v>1.6236462093862816</v>
      </c>
      <c r="V86" s="24">
        <f>IFERROR(Q86/N86,"-")</f>
        <v>0.16787003610108303</v>
      </c>
      <c r="W86" s="425">
        <f>市区町村別_フレイル区分別該当人数･割合!I25</f>
        <v>52</v>
      </c>
      <c r="X86" s="215">
        <v>8</v>
      </c>
      <c r="Y86" s="51">
        <v>861474</v>
      </c>
      <c r="Z86" s="51">
        <v>1</v>
      </c>
      <c r="AA86" s="51">
        <f>IFERROR(Y86/W86,"-")</f>
        <v>16566.807692307691</v>
      </c>
      <c r="AB86" s="51">
        <f>IFERROR(Y86/X86,"-")</f>
        <v>107684.25</v>
      </c>
      <c r="AC86" s="51">
        <f t="shared" si="2"/>
        <v>861474</v>
      </c>
      <c r="AD86" s="51">
        <f>IFERROR(X86/W86,"-")</f>
        <v>0.15384615384615385</v>
      </c>
      <c r="AE86" s="24">
        <f>IFERROR(Z86/W86,"-")</f>
        <v>1.9230769230769232E-2</v>
      </c>
      <c r="AF86" s="425">
        <f>市区町村別_フレイル区分別該当人数･割合!K25</f>
        <v>108</v>
      </c>
      <c r="AG86" s="215">
        <v>24</v>
      </c>
      <c r="AH86" s="51">
        <v>1895338</v>
      </c>
      <c r="AI86" s="51">
        <v>3</v>
      </c>
      <c r="AJ86" s="51">
        <f>IFERROR(AH86/AF86,"-")</f>
        <v>17549.425925925927</v>
      </c>
      <c r="AK86" s="51">
        <f>IFERROR(AH86/AG86,"-")</f>
        <v>78972.416666666672</v>
      </c>
      <c r="AL86" s="51">
        <f t="shared" si="3"/>
        <v>631779.33333333337</v>
      </c>
      <c r="AM86" s="51">
        <f>IFERROR(AG86/AF86,"-")</f>
        <v>0.22222222222222221</v>
      </c>
      <c r="AN86" s="24">
        <f>IFERROR(AI86/AF86,"-")</f>
        <v>2.7777777777777776E-2</v>
      </c>
      <c r="AO86" s="428">
        <f>市区町村別_フレイル区分別該当人数･割合!M25</f>
        <v>365</v>
      </c>
      <c r="AP86" s="215">
        <v>863</v>
      </c>
      <c r="AQ86" s="51">
        <v>71221277</v>
      </c>
      <c r="AR86" s="51">
        <v>90</v>
      </c>
      <c r="AS86" s="51">
        <f>IFERROR(AQ86/AO86,"-")</f>
        <v>195126.78630136987</v>
      </c>
      <c r="AT86" s="51">
        <f>IFERROR(AQ86/AP86,"-")</f>
        <v>82527.551564310546</v>
      </c>
      <c r="AU86" s="51">
        <f t="shared" si="4"/>
        <v>791347.52222222218</v>
      </c>
      <c r="AV86" s="51">
        <f>IFERROR(AP86/AO86,"-")</f>
        <v>2.3643835616438356</v>
      </c>
      <c r="AW86" s="193">
        <f>IFERROR(AR86/AO86,"-")</f>
        <v>0.24657534246575341</v>
      </c>
      <c r="AX86" s="425">
        <f>市区町村別_フレイル区分別該当人数･割合!O25</f>
        <v>578</v>
      </c>
      <c r="AY86" s="215">
        <v>855</v>
      </c>
      <c r="AZ86" s="51">
        <v>62581051</v>
      </c>
      <c r="BA86" s="51">
        <v>87</v>
      </c>
      <c r="BB86" s="51">
        <f>IFERROR(AZ86/AX86,"-")</f>
        <v>108271.71453287198</v>
      </c>
      <c r="BC86" s="51">
        <f>IFERROR(AZ86/AY86,"-")</f>
        <v>73194.21169590643</v>
      </c>
      <c r="BD86" s="51">
        <f t="shared" si="5"/>
        <v>719322.42528735637</v>
      </c>
      <c r="BE86" s="51">
        <f>IFERROR(AY86/AX86,"-")</f>
        <v>1.4792387543252594</v>
      </c>
      <c r="BF86" s="24">
        <f>IFERROR(BA86/AX86,"-")</f>
        <v>0.15051903114186851</v>
      </c>
      <c r="BG86" s="428">
        <f>市区町村別_フレイル区分別該当人数･割合!Q25</f>
        <v>77</v>
      </c>
      <c r="BH86" s="215">
        <v>778</v>
      </c>
      <c r="BI86" s="51">
        <v>107838917</v>
      </c>
      <c r="BJ86" s="51">
        <v>77</v>
      </c>
      <c r="BK86" s="51">
        <f>IFERROR(BI86/BG86,"-")</f>
        <v>1400505.4155844157</v>
      </c>
      <c r="BL86" s="51">
        <f>IFERROR(BI86/BH86,"-")</f>
        <v>138610.43316195373</v>
      </c>
      <c r="BM86" s="51">
        <f t="shared" si="6"/>
        <v>1400505.4155844157</v>
      </c>
      <c r="BN86" s="51">
        <f>IFERROR(BH86/BG86,"-")</f>
        <v>10.103896103896103</v>
      </c>
      <c r="BO86" s="193">
        <f>IFERROR(BJ86/BG86,"-")</f>
        <v>1</v>
      </c>
      <c r="BP86" s="425">
        <f>市区町村別_フレイル区分別該当人数･割合!S25</f>
        <v>791</v>
      </c>
      <c r="BQ86" s="215">
        <v>910</v>
      </c>
      <c r="BR86" s="51">
        <v>68299210</v>
      </c>
      <c r="BS86" s="51">
        <v>86</v>
      </c>
      <c r="BT86" s="51">
        <f>IFERROR(BR86/BP86,"-")</f>
        <v>86345.398230088496</v>
      </c>
      <c r="BU86" s="51">
        <f>IFERROR(BR86/BQ86,"-")</f>
        <v>75054.076923076922</v>
      </c>
      <c r="BV86" s="51">
        <f t="shared" si="7"/>
        <v>794176.86046511633</v>
      </c>
      <c r="BW86" s="51">
        <f>IFERROR(BQ86/BP86,"-")</f>
        <v>1.1504424778761062</v>
      </c>
      <c r="BX86" s="24">
        <f>IFERROR(BS86/BP86,"-")</f>
        <v>0.10872313527180784</v>
      </c>
      <c r="BY86" s="140"/>
      <c r="BZ86" s="59"/>
    </row>
    <row r="87" spans="2:78" s="8" customFormat="1" ht="13.5" customHeight="1">
      <c r="B87" s="404"/>
      <c r="C87" s="407"/>
      <c r="D87" s="283" t="s">
        <v>253</v>
      </c>
      <c r="E87" s="431"/>
      <c r="F87" s="52">
        <v>0</v>
      </c>
      <c r="G87" s="195">
        <v>0</v>
      </c>
      <c r="H87" s="195">
        <v>0</v>
      </c>
      <c r="I87" s="195">
        <f>IFERROR(G87/E86,"-")</f>
        <v>0</v>
      </c>
      <c r="J87" s="195" t="str">
        <f t="shared" ref="J87:J89" si="176">IFERROR(G87/F87,"-")</f>
        <v>-</v>
      </c>
      <c r="K87" s="195" t="str">
        <f t="shared" si="0"/>
        <v>-</v>
      </c>
      <c r="L87" s="195">
        <f>IFERROR(F87/E86,"-")</f>
        <v>0</v>
      </c>
      <c r="M87" s="194">
        <f>IFERROR(H87/E86,"-")</f>
        <v>0</v>
      </c>
      <c r="N87" s="426"/>
      <c r="O87" s="52">
        <v>33</v>
      </c>
      <c r="P87" s="195">
        <v>9500846</v>
      </c>
      <c r="Q87" s="195">
        <v>6</v>
      </c>
      <c r="R87" s="195">
        <f>IFERROR(P87/N86,"-")</f>
        <v>8574.7707581227442</v>
      </c>
      <c r="S87" s="195">
        <f t="shared" ref="S87:S89" si="177">IFERROR(P87/O87,"-")</f>
        <v>287904.42424242425</v>
      </c>
      <c r="T87" s="195">
        <f t="shared" si="1"/>
        <v>1583474.3333333333</v>
      </c>
      <c r="U87" s="195">
        <f>IFERROR(O87/N86,"-")</f>
        <v>2.9783393501805054E-2</v>
      </c>
      <c r="V87" s="106">
        <f>IFERROR(Q87/N86,"-")</f>
        <v>5.415162454873646E-3</v>
      </c>
      <c r="W87" s="426"/>
      <c r="X87" s="52">
        <v>0</v>
      </c>
      <c r="Y87" s="195">
        <v>0</v>
      </c>
      <c r="Z87" s="195">
        <v>0</v>
      </c>
      <c r="AA87" s="195">
        <f>IFERROR(Y87/W86,"-")</f>
        <v>0</v>
      </c>
      <c r="AB87" s="195" t="str">
        <f t="shared" ref="AB87:AB89" si="178">IFERROR(Y87/X87,"-")</f>
        <v>-</v>
      </c>
      <c r="AC87" s="195" t="str">
        <f t="shared" si="2"/>
        <v>-</v>
      </c>
      <c r="AD87" s="195">
        <f>IFERROR(X87/W86,"-")</f>
        <v>0</v>
      </c>
      <c r="AE87" s="106">
        <f>IFERROR(Z87/W86,"-")</f>
        <v>0</v>
      </c>
      <c r="AF87" s="426"/>
      <c r="AG87" s="52">
        <v>0</v>
      </c>
      <c r="AH87" s="195">
        <v>0</v>
      </c>
      <c r="AI87" s="195">
        <v>0</v>
      </c>
      <c r="AJ87" s="195">
        <f>IFERROR(AH87/AF86,"-")</f>
        <v>0</v>
      </c>
      <c r="AK87" s="195" t="str">
        <f t="shared" ref="AK87:AK89" si="179">IFERROR(AH87/AG87,"-")</f>
        <v>-</v>
      </c>
      <c r="AL87" s="195" t="str">
        <f t="shared" si="3"/>
        <v>-</v>
      </c>
      <c r="AM87" s="195">
        <f>IFERROR(AG87/AF86,"-")</f>
        <v>0</v>
      </c>
      <c r="AN87" s="106">
        <f>IFERROR(AI87/AF86,"-")</f>
        <v>0</v>
      </c>
      <c r="AO87" s="429"/>
      <c r="AP87" s="52">
        <v>11</v>
      </c>
      <c r="AQ87" s="195">
        <v>2414576</v>
      </c>
      <c r="AR87" s="195">
        <v>3</v>
      </c>
      <c r="AS87" s="195">
        <f>IFERROR(AQ87/AO86,"-")</f>
        <v>6615.2767123287667</v>
      </c>
      <c r="AT87" s="195">
        <f t="shared" ref="AT87:AT89" si="180">IFERROR(AQ87/AP87,"-")</f>
        <v>219506.90909090909</v>
      </c>
      <c r="AU87" s="195">
        <f t="shared" si="4"/>
        <v>804858.66666666663</v>
      </c>
      <c r="AV87" s="195">
        <f>IFERROR(AP87/AO86,"-")</f>
        <v>3.0136986301369864E-2</v>
      </c>
      <c r="AW87" s="194">
        <f>IFERROR(AR87/AO86,"-")</f>
        <v>8.21917808219178E-3</v>
      </c>
      <c r="AX87" s="426"/>
      <c r="AY87" s="52">
        <v>12</v>
      </c>
      <c r="AZ87" s="195">
        <v>3658037</v>
      </c>
      <c r="BA87" s="195">
        <v>2</v>
      </c>
      <c r="BB87" s="195">
        <f>IFERROR(AZ87/AX86,"-")</f>
        <v>6328.7837370242214</v>
      </c>
      <c r="BC87" s="195">
        <f t="shared" ref="BC87:BC89" si="181">IFERROR(AZ87/AY87,"-")</f>
        <v>304836.41666666669</v>
      </c>
      <c r="BD87" s="195">
        <f t="shared" si="5"/>
        <v>1829018.5</v>
      </c>
      <c r="BE87" s="195">
        <f>IFERROR(AY87/AX86,"-")</f>
        <v>2.0761245674740483E-2</v>
      </c>
      <c r="BF87" s="106">
        <f>IFERROR(BA87/AX86,"-")</f>
        <v>3.4602076124567475E-3</v>
      </c>
      <c r="BG87" s="429"/>
      <c r="BH87" s="52">
        <v>23</v>
      </c>
      <c r="BI87" s="195">
        <v>6400732</v>
      </c>
      <c r="BJ87" s="195">
        <v>5</v>
      </c>
      <c r="BK87" s="195">
        <f>IFERROR(BI87/BG86,"-")</f>
        <v>83126.389610389611</v>
      </c>
      <c r="BL87" s="195">
        <f t="shared" ref="BL87:BL89" si="182">IFERROR(BI87/BH87,"-")</f>
        <v>278292.69565217389</v>
      </c>
      <c r="BM87" s="195">
        <f t="shared" si="6"/>
        <v>1280146.3999999999</v>
      </c>
      <c r="BN87" s="195">
        <f>IFERROR(BH87/BG86,"-")</f>
        <v>0.29870129870129869</v>
      </c>
      <c r="BO87" s="194">
        <f>IFERROR(BJ87/BG86,"-")</f>
        <v>6.4935064935064929E-2</v>
      </c>
      <c r="BP87" s="426"/>
      <c r="BQ87" s="52">
        <v>14</v>
      </c>
      <c r="BR87" s="195">
        <v>4232898</v>
      </c>
      <c r="BS87" s="195">
        <v>2</v>
      </c>
      <c r="BT87" s="195">
        <f>IFERROR(BR87/BP86,"-")</f>
        <v>5351.3249051833127</v>
      </c>
      <c r="BU87" s="195">
        <f t="shared" ref="BU87:BU89" si="183">IFERROR(BR87/BQ87,"-")</f>
        <v>302349.85714285716</v>
      </c>
      <c r="BV87" s="195">
        <f t="shared" si="7"/>
        <v>2116449</v>
      </c>
      <c r="BW87" s="195">
        <f>IFERROR(BQ87/BP86,"-")</f>
        <v>1.7699115044247787E-2</v>
      </c>
      <c r="BX87" s="106">
        <f>IFERROR(BS87/BP86,"-")</f>
        <v>2.5284450063211127E-3</v>
      </c>
      <c r="BY87" s="140"/>
      <c r="BZ87" s="59"/>
    </row>
    <row r="88" spans="2:78" s="8" customFormat="1" ht="13.5" customHeight="1">
      <c r="B88" s="404"/>
      <c r="C88" s="407"/>
      <c r="D88" s="280" t="s">
        <v>254</v>
      </c>
      <c r="E88" s="431"/>
      <c r="F88" s="98">
        <v>0</v>
      </c>
      <c r="G88" s="98">
        <v>0</v>
      </c>
      <c r="H88" s="98">
        <v>0</v>
      </c>
      <c r="I88" s="98">
        <f>IFERROR(G88/E86,"-")</f>
        <v>0</v>
      </c>
      <c r="J88" s="98" t="str">
        <f t="shared" si="176"/>
        <v>-</v>
      </c>
      <c r="K88" s="98" t="str">
        <f t="shared" si="0"/>
        <v>-</v>
      </c>
      <c r="L88" s="98">
        <f>IFERROR(F88/E86,"-")</f>
        <v>0</v>
      </c>
      <c r="M88" s="197">
        <f>IFERROR(H88/E86,"-")</f>
        <v>0</v>
      </c>
      <c r="N88" s="426"/>
      <c r="O88" s="98">
        <v>0</v>
      </c>
      <c r="P88" s="98">
        <v>0</v>
      </c>
      <c r="Q88" s="98">
        <v>0</v>
      </c>
      <c r="R88" s="98">
        <f>IFERROR(P88/N86,"-")</f>
        <v>0</v>
      </c>
      <c r="S88" s="98" t="str">
        <f t="shared" si="177"/>
        <v>-</v>
      </c>
      <c r="T88" s="98" t="str">
        <f t="shared" si="1"/>
        <v>-</v>
      </c>
      <c r="U88" s="98">
        <f>IFERROR(O88/N86,"-")</f>
        <v>0</v>
      </c>
      <c r="V88" s="26">
        <f>IFERROR(Q88/N86,"-")</f>
        <v>0</v>
      </c>
      <c r="W88" s="426"/>
      <c r="X88" s="98">
        <v>0</v>
      </c>
      <c r="Y88" s="98">
        <v>0</v>
      </c>
      <c r="Z88" s="98">
        <v>0</v>
      </c>
      <c r="AA88" s="98">
        <f>IFERROR(Y88/W86,"-")</f>
        <v>0</v>
      </c>
      <c r="AB88" s="98" t="str">
        <f t="shared" si="178"/>
        <v>-</v>
      </c>
      <c r="AC88" s="98" t="str">
        <f t="shared" si="2"/>
        <v>-</v>
      </c>
      <c r="AD88" s="98">
        <f>IFERROR(X88/W86,"-")</f>
        <v>0</v>
      </c>
      <c r="AE88" s="26">
        <f>IFERROR(Z88/W86,"-")</f>
        <v>0</v>
      </c>
      <c r="AF88" s="426"/>
      <c r="AG88" s="98">
        <v>0</v>
      </c>
      <c r="AH88" s="98">
        <v>0</v>
      </c>
      <c r="AI88" s="98">
        <v>0</v>
      </c>
      <c r="AJ88" s="98">
        <f>IFERROR(AH88/AF86,"-")</f>
        <v>0</v>
      </c>
      <c r="AK88" s="98" t="str">
        <f t="shared" si="179"/>
        <v>-</v>
      </c>
      <c r="AL88" s="98" t="str">
        <f t="shared" si="3"/>
        <v>-</v>
      </c>
      <c r="AM88" s="98">
        <f>IFERROR(AG88/AF86,"-")</f>
        <v>0</v>
      </c>
      <c r="AN88" s="26">
        <f>IFERROR(AI88/AF86,"-")</f>
        <v>0</v>
      </c>
      <c r="AO88" s="429"/>
      <c r="AP88" s="98">
        <v>0</v>
      </c>
      <c r="AQ88" s="98">
        <v>0</v>
      </c>
      <c r="AR88" s="98">
        <v>0</v>
      </c>
      <c r="AS88" s="98">
        <f>IFERROR(AQ88/AO86,"-")</f>
        <v>0</v>
      </c>
      <c r="AT88" s="98" t="str">
        <f t="shared" si="180"/>
        <v>-</v>
      </c>
      <c r="AU88" s="98" t="str">
        <f t="shared" si="4"/>
        <v>-</v>
      </c>
      <c r="AV88" s="98">
        <f>IFERROR(AP88/AO86,"-")</f>
        <v>0</v>
      </c>
      <c r="AW88" s="197">
        <f>IFERROR(AR88/AO86,"-")</f>
        <v>0</v>
      </c>
      <c r="AX88" s="426"/>
      <c r="AY88" s="98">
        <v>0</v>
      </c>
      <c r="AZ88" s="98">
        <v>0</v>
      </c>
      <c r="BA88" s="98">
        <v>0</v>
      </c>
      <c r="BB88" s="98">
        <f>IFERROR(AZ88/AX86,"-")</f>
        <v>0</v>
      </c>
      <c r="BC88" s="98" t="str">
        <f t="shared" si="181"/>
        <v>-</v>
      </c>
      <c r="BD88" s="98" t="str">
        <f t="shared" si="5"/>
        <v>-</v>
      </c>
      <c r="BE88" s="98">
        <f>IFERROR(AY88/AX86,"-")</f>
        <v>0</v>
      </c>
      <c r="BF88" s="26">
        <f>IFERROR(BA88/AX86,"-")</f>
        <v>0</v>
      </c>
      <c r="BG88" s="429"/>
      <c r="BH88" s="98">
        <v>0</v>
      </c>
      <c r="BI88" s="98">
        <v>0</v>
      </c>
      <c r="BJ88" s="98">
        <v>0</v>
      </c>
      <c r="BK88" s="98">
        <f>IFERROR(BI88/BG86,"-")</f>
        <v>0</v>
      </c>
      <c r="BL88" s="98" t="str">
        <f t="shared" si="182"/>
        <v>-</v>
      </c>
      <c r="BM88" s="98" t="str">
        <f t="shared" si="6"/>
        <v>-</v>
      </c>
      <c r="BN88" s="98">
        <f>IFERROR(BH88/BG86,"-")</f>
        <v>0</v>
      </c>
      <c r="BO88" s="197">
        <f>IFERROR(BJ88/BG86,"-")</f>
        <v>0</v>
      </c>
      <c r="BP88" s="426"/>
      <c r="BQ88" s="98">
        <v>0</v>
      </c>
      <c r="BR88" s="98">
        <v>0</v>
      </c>
      <c r="BS88" s="98">
        <v>0</v>
      </c>
      <c r="BT88" s="98">
        <f>IFERROR(BR88/BP86,"-")</f>
        <v>0</v>
      </c>
      <c r="BU88" s="98" t="str">
        <f t="shared" si="183"/>
        <v>-</v>
      </c>
      <c r="BV88" s="98" t="str">
        <f t="shared" si="7"/>
        <v>-</v>
      </c>
      <c r="BW88" s="98">
        <f>IFERROR(BQ88/BP86,"-")</f>
        <v>0</v>
      </c>
      <c r="BX88" s="26">
        <f>IFERROR(BS88/BP86,"-")</f>
        <v>0</v>
      </c>
      <c r="BY88" s="140"/>
      <c r="BZ88" s="59"/>
    </row>
    <row r="89" spans="2:78" s="8" customFormat="1" ht="13.5" customHeight="1">
      <c r="B89" s="405"/>
      <c r="C89" s="408"/>
      <c r="D89" s="281" t="s">
        <v>64</v>
      </c>
      <c r="E89" s="432"/>
      <c r="F89" s="99">
        <v>379</v>
      </c>
      <c r="G89" s="99">
        <f>SUM(G86:G88)</f>
        <v>33719378</v>
      </c>
      <c r="H89" s="99">
        <v>36</v>
      </c>
      <c r="I89" s="99">
        <f>IFERROR(G89/E86,"-")</f>
        <v>383174.75</v>
      </c>
      <c r="J89" s="99">
        <f t="shared" si="176"/>
        <v>88969.335092348279</v>
      </c>
      <c r="K89" s="99">
        <f t="shared" si="0"/>
        <v>936649.38888888888</v>
      </c>
      <c r="L89" s="99">
        <f>IFERROR(F89/E86,"-")</f>
        <v>4.3068181818181817</v>
      </c>
      <c r="M89" s="198">
        <f>IFERROR(H89/E86,"-")</f>
        <v>0.40909090909090912</v>
      </c>
      <c r="N89" s="427"/>
      <c r="O89" s="99">
        <v>1815</v>
      </c>
      <c r="P89" s="99">
        <f>SUM(P86:P88)</f>
        <v>154441560</v>
      </c>
      <c r="Q89" s="99">
        <v>186</v>
      </c>
      <c r="R89" s="99">
        <f>IFERROR(P89/N86,"-")</f>
        <v>139387.68953068592</v>
      </c>
      <c r="S89" s="99">
        <f t="shared" si="177"/>
        <v>85091.768595041329</v>
      </c>
      <c r="T89" s="99">
        <f t="shared" si="1"/>
        <v>830330.96774193551</v>
      </c>
      <c r="U89" s="99">
        <f>IFERROR(O89/N86,"-")</f>
        <v>1.6380866425992779</v>
      </c>
      <c r="V89" s="87">
        <f>IFERROR(Q89/N86,"-")</f>
        <v>0.16787003610108303</v>
      </c>
      <c r="W89" s="427"/>
      <c r="X89" s="99">
        <v>8</v>
      </c>
      <c r="Y89" s="99">
        <f>SUM(Y86:Y88)</f>
        <v>861474</v>
      </c>
      <c r="Z89" s="99">
        <v>1</v>
      </c>
      <c r="AA89" s="99">
        <f>IFERROR(Y89/W86,"-")</f>
        <v>16566.807692307691</v>
      </c>
      <c r="AB89" s="99">
        <f t="shared" si="178"/>
        <v>107684.25</v>
      </c>
      <c r="AC89" s="99">
        <f t="shared" si="2"/>
        <v>861474</v>
      </c>
      <c r="AD89" s="99">
        <f>IFERROR(X89/W86,"-")</f>
        <v>0.15384615384615385</v>
      </c>
      <c r="AE89" s="87">
        <f>IFERROR(Z89/W86,"-")</f>
        <v>1.9230769230769232E-2</v>
      </c>
      <c r="AF89" s="427"/>
      <c r="AG89" s="99">
        <v>24</v>
      </c>
      <c r="AH89" s="99">
        <f>SUM(AH86:AH88)</f>
        <v>1895338</v>
      </c>
      <c r="AI89" s="99">
        <v>3</v>
      </c>
      <c r="AJ89" s="99">
        <f>IFERROR(AH89/AF86,"-")</f>
        <v>17549.425925925927</v>
      </c>
      <c r="AK89" s="99">
        <f t="shared" si="179"/>
        <v>78972.416666666672</v>
      </c>
      <c r="AL89" s="99">
        <f t="shared" si="3"/>
        <v>631779.33333333337</v>
      </c>
      <c r="AM89" s="99">
        <f>IFERROR(AG89/AF86,"-")</f>
        <v>0.22222222222222221</v>
      </c>
      <c r="AN89" s="87">
        <f>IFERROR(AI89/AF86,"-")</f>
        <v>2.7777777777777776E-2</v>
      </c>
      <c r="AO89" s="430"/>
      <c r="AP89" s="99">
        <v>863</v>
      </c>
      <c r="AQ89" s="99">
        <f>SUM(AQ86:AQ88)</f>
        <v>73635853</v>
      </c>
      <c r="AR89" s="99">
        <v>90</v>
      </c>
      <c r="AS89" s="99">
        <f>IFERROR(AQ89/AO86,"-")</f>
        <v>201742.06301369864</v>
      </c>
      <c r="AT89" s="99">
        <f t="shared" si="180"/>
        <v>85325.438006952492</v>
      </c>
      <c r="AU89" s="99">
        <f t="shared" si="4"/>
        <v>818176.14444444445</v>
      </c>
      <c r="AV89" s="99">
        <f>IFERROR(AP89/AO86,"-")</f>
        <v>2.3643835616438356</v>
      </c>
      <c r="AW89" s="198">
        <f>IFERROR(AR89/AO86,"-")</f>
        <v>0.24657534246575341</v>
      </c>
      <c r="AX89" s="427"/>
      <c r="AY89" s="99">
        <v>862</v>
      </c>
      <c r="AZ89" s="99">
        <f>SUM(AZ86:AZ88)</f>
        <v>66239088</v>
      </c>
      <c r="BA89" s="99">
        <v>87</v>
      </c>
      <c r="BB89" s="99">
        <f>IFERROR(AZ89/AX86,"-")</f>
        <v>114600.4982698962</v>
      </c>
      <c r="BC89" s="99">
        <f t="shared" si="181"/>
        <v>76843.489559164736</v>
      </c>
      <c r="BD89" s="99">
        <f t="shared" si="5"/>
        <v>761368.82758620684</v>
      </c>
      <c r="BE89" s="99">
        <f>IFERROR(AY89/AX86,"-")</f>
        <v>1.4913494809688581</v>
      </c>
      <c r="BF89" s="87">
        <f>IFERROR(BA89/AX86,"-")</f>
        <v>0.15051903114186851</v>
      </c>
      <c r="BG89" s="430"/>
      <c r="BH89" s="99">
        <v>787</v>
      </c>
      <c r="BI89" s="99">
        <f>SUM(BI86:BI88)</f>
        <v>114239649</v>
      </c>
      <c r="BJ89" s="99">
        <v>77</v>
      </c>
      <c r="BK89" s="99">
        <f>IFERROR(BI89/BG86,"-")</f>
        <v>1483631.8051948051</v>
      </c>
      <c r="BL89" s="99">
        <f t="shared" si="182"/>
        <v>145158.38500635323</v>
      </c>
      <c r="BM89" s="99">
        <f t="shared" si="6"/>
        <v>1483631.8051948051</v>
      </c>
      <c r="BN89" s="99">
        <f>IFERROR(BH89/BG86,"-")</f>
        <v>10.220779220779221</v>
      </c>
      <c r="BO89" s="198">
        <f>IFERROR(BJ89/BG86,"-")</f>
        <v>1</v>
      </c>
      <c r="BP89" s="427"/>
      <c r="BQ89" s="99">
        <v>922</v>
      </c>
      <c r="BR89" s="99">
        <f>SUM(BR86:BR88)</f>
        <v>72532108</v>
      </c>
      <c r="BS89" s="99">
        <v>87</v>
      </c>
      <c r="BT89" s="99">
        <f>IFERROR(BR89/BP86,"-")</f>
        <v>91696.723135271808</v>
      </c>
      <c r="BU89" s="99">
        <f t="shared" si="183"/>
        <v>78668.229934924078</v>
      </c>
      <c r="BV89" s="99">
        <f t="shared" si="7"/>
        <v>833702.39080459776</v>
      </c>
      <c r="BW89" s="99">
        <f>IFERROR(BQ89/BP86,"-")</f>
        <v>1.1656131479140328</v>
      </c>
      <c r="BX89" s="87">
        <f>IFERROR(BS89/BP86,"-")</f>
        <v>0.10998735777496839</v>
      </c>
      <c r="BY89" s="140"/>
      <c r="BZ89" s="59"/>
    </row>
    <row r="90" spans="2:78" s="8" customFormat="1" ht="13.5" customHeight="1">
      <c r="B90" s="403">
        <v>22</v>
      </c>
      <c r="C90" s="406" t="s">
        <v>55</v>
      </c>
      <c r="D90" s="282" t="s">
        <v>252</v>
      </c>
      <c r="E90" s="425">
        <f>市区町村別_フレイル区分別該当人数･割合!E26</f>
        <v>139</v>
      </c>
      <c r="F90" s="215">
        <v>542</v>
      </c>
      <c r="G90" s="51">
        <v>58508184</v>
      </c>
      <c r="H90" s="51">
        <v>56</v>
      </c>
      <c r="I90" s="51">
        <f>IFERROR(G90/E90,"-")</f>
        <v>420922.18705035973</v>
      </c>
      <c r="J90" s="51">
        <f>IFERROR(G90/F90,"-")</f>
        <v>107948.67896678967</v>
      </c>
      <c r="K90" s="51">
        <f t="shared" ref="K90:K117" si="184">IFERROR(G90/H90,"-")</f>
        <v>1044789</v>
      </c>
      <c r="L90" s="51">
        <f>IFERROR(F90/E90,"-")</f>
        <v>3.8992805755395685</v>
      </c>
      <c r="M90" s="193">
        <f>IFERROR(H90/E90,"-")</f>
        <v>0.40287769784172661</v>
      </c>
      <c r="N90" s="425">
        <f>市区町村別_フレイル区分別該当人数･割合!G26</f>
        <v>1386</v>
      </c>
      <c r="O90" s="215">
        <v>2116</v>
      </c>
      <c r="P90" s="51">
        <v>173995451</v>
      </c>
      <c r="Q90" s="51">
        <v>211</v>
      </c>
      <c r="R90" s="51">
        <f>IFERROR(P90/N90,"-")</f>
        <v>125537.84343434343</v>
      </c>
      <c r="S90" s="51">
        <f>IFERROR(P90/O90,"-")</f>
        <v>82228.474007561439</v>
      </c>
      <c r="T90" s="51">
        <f t="shared" ref="T90:T117" si="185">IFERROR(P90/Q90,"-")</f>
        <v>824622.99052132701</v>
      </c>
      <c r="U90" s="51">
        <f>IFERROR(O90/N90,"-")</f>
        <v>1.5266955266955267</v>
      </c>
      <c r="V90" s="24">
        <f>IFERROR(Q90/N90,"-")</f>
        <v>0.15223665223665223</v>
      </c>
      <c r="W90" s="425">
        <f>市区町村別_フレイル区分別該当人数･割合!I26</f>
        <v>74</v>
      </c>
      <c r="X90" s="215">
        <v>17</v>
      </c>
      <c r="Y90" s="51">
        <v>2325403</v>
      </c>
      <c r="Z90" s="51">
        <v>2</v>
      </c>
      <c r="AA90" s="51">
        <f>IFERROR(Y90/W90,"-")</f>
        <v>31424.364864864863</v>
      </c>
      <c r="AB90" s="51">
        <f>IFERROR(Y90/X90,"-")</f>
        <v>136788.41176470587</v>
      </c>
      <c r="AC90" s="51">
        <f t="shared" ref="AC90:AC117" si="186">IFERROR(Y90/Z90,"-")</f>
        <v>1162701.5</v>
      </c>
      <c r="AD90" s="51">
        <f>IFERROR(X90/W90,"-")</f>
        <v>0.22972972972972974</v>
      </c>
      <c r="AE90" s="24">
        <f>IFERROR(Z90/W90,"-")</f>
        <v>2.7027027027027029E-2</v>
      </c>
      <c r="AF90" s="425">
        <f>市区町村別_フレイル区分別該当人数･割合!K26</f>
        <v>142</v>
      </c>
      <c r="AG90" s="215">
        <v>52</v>
      </c>
      <c r="AH90" s="51">
        <v>2075819</v>
      </c>
      <c r="AI90" s="51">
        <v>5</v>
      </c>
      <c r="AJ90" s="51">
        <f>IFERROR(AH90/AF90,"-")</f>
        <v>14618.443661971831</v>
      </c>
      <c r="AK90" s="51">
        <f>IFERROR(AH90/AG90,"-")</f>
        <v>39919.596153846156</v>
      </c>
      <c r="AL90" s="51">
        <f t="shared" ref="AL90:AL117" si="187">IFERROR(AH90/AI90,"-")</f>
        <v>415163.8</v>
      </c>
      <c r="AM90" s="51">
        <f>IFERROR(AG90/AF90,"-")</f>
        <v>0.36619718309859156</v>
      </c>
      <c r="AN90" s="24">
        <f>IFERROR(AI90/AF90,"-")</f>
        <v>3.5211267605633804E-2</v>
      </c>
      <c r="AO90" s="428">
        <f>市区町村別_フレイル区分別該当人数･割合!M26</f>
        <v>471</v>
      </c>
      <c r="AP90" s="215">
        <v>1108</v>
      </c>
      <c r="AQ90" s="51">
        <v>103517165</v>
      </c>
      <c r="AR90" s="51">
        <v>112</v>
      </c>
      <c r="AS90" s="51">
        <f>IFERROR(AQ90/AO90,"-")</f>
        <v>219781.66666666666</v>
      </c>
      <c r="AT90" s="51">
        <f>IFERROR(AQ90/AP90,"-")</f>
        <v>93427.044223826713</v>
      </c>
      <c r="AU90" s="51">
        <f t="shared" ref="AU90:AU117" si="188">IFERROR(AQ90/AR90,"-")</f>
        <v>924260.40178571432</v>
      </c>
      <c r="AV90" s="51">
        <f>IFERROR(AP90/AO90,"-")</f>
        <v>2.3524416135881103</v>
      </c>
      <c r="AW90" s="193">
        <f>IFERROR(AR90/AO90,"-")</f>
        <v>0.23779193205944799</v>
      </c>
      <c r="AX90" s="425">
        <f>市区町村別_フレイル区分別該当人数･割合!O26</f>
        <v>691</v>
      </c>
      <c r="AY90" s="215">
        <v>854</v>
      </c>
      <c r="AZ90" s="51">
        <v>56507711</v>
      </c>
      <c r="BA90" s="51">
        <v>84</v>
      </c>
      <c r="BB90" s="51">
        <f>IFERROR(AZ90/AX90,"-")</f>
        <v>81776.716353111435</v>
      </c>
      <c r="BC90" s="51">
        <f>IFERROR(AZ90/AY90,"-")</f>
        <v>66168.279859484785</v>
      </c>
      <c r="BD90" s="51">
        <f t="shared" ref="BD90:BD117" si="189">IFERROR(AZ90/BA90,"-")</f>
        <v>672710.84523809527</v>
      </c>
      <c r="BE90" s="51">
        <f>IFERROR(AY90/AX90,"-")</f>
        <v>1.2358900144717799</v>
      </c>
      <c r="BF90" s="24">
        <f>IFERROR(BA90/AX90,"-")</f>
        <v>0.12156295224312591</v>
      </c>
      <c r="BG90" s="428">
        <f>市区町村別_フレイル区分別該当人数･割合!Q26</f>
        <v>91</v>
      </c>
      <c r="BH90" s="215">
        <v>948</v>
      </c>
      <c r="BI90" s="51">
        <v>117452802</v>
      </c>
      <c r="BJ90" s="51">
        <v>90</v>
      </c>
      <c r="BK90" s="51">
        <f>IFERROR(BI90/BG90,"-")</f>
        <v>1290690.1318681319</v>
      </c>
      <c r="BL90" s="51">
        <f>IFERROR(BI90/BH90,"-")</f>
        <v>123895.36075949368</v>
      </c>
      <c r="BM90" s="51">
        <f t="shared" ref="BM90:BM117" si="190">IFERROR(BI90/BJ90,"-")</f>
        <v>1305031.1333333333</v>
      </c>
      <c r="BN90" s="51">
        <f>IFERROR(BH90/BG90,"-")</f>
        <v>10.417582417582418</v>
      </c>
      <c r="BO90" s="193">
        <f>IFERROR(BJ90/BG90,"-")</f>
        <v>0.98901098901098905</v>
      </c>
      <c r="BP90" s="425">
        <f>市区町村別_フレイル区分別該当人数･割合!S26</f>
        <v>736</v>
      </c>
      <c r="BQ90" s="215">
        <v>431</v>
      </c>
      <c r="BR90" s="51">
        <v>26470863</v>
      </c>
      <c r="BS90" s="51">
        <v>42</v>
      </c>
      <c r="BT90" s="51">
        <f>IFERROR(BR90/BP90,"-")</f>
        <v>35965.846467391304</v>
      </c>
      <c r="BU90" s="51">
        <f>IFERROR(BR90/BQ90,"-")</f>
        <v>61417.315545243619</v>
      </c>
      <c r="BV90" s="51">
        <f t="shared" ref="BV90:BV117" si="191">IFERROR(BR90/BS90,"-")</f>
        <v>630258.64285714284</v>
      </c>
      <c r="BW90" s="51">
        <f>IFERROR(BQ90/BP90,"-")</f>
        <v>0.58559782608695654</v>
      </c>
      <c r="BX90" s="24">
        <f>IFERROR(BS90/BP90,"-")</f>
        <v>5.7065217391304345E-2</v>
      </c>
      <c r="BY90" s="140"/>
      <c r="BZ90" s="59"/>
    </row>
    <row r="91" spans="2:78" s="8" customFormat="1" ht="13.5" customHeight="1">
      <c r="B91" s="404"/>
      <c r="C91" s="407"/>
      <c r="D91" s="283" t="s">
        <v>253</v>
      </c>
      <c r="E91" s="431"/>
      <c r="F91" s="52">
        <v>9</v>
      </c>
      <c r="G91" s="195">
        <v>2808822</v>
      </c>
      <c r="H91" s="195">
        <v>3</v>
      </c>
      <c r="I91" s="195">
        <f>IFERROR(G91/E90,"-")</f>
        <v>20207.352517985611</v>
      </c>
      <c r="J91" s="195">
        <f t="shared" ref="J91:J93" si="192">IFERROR(G91/F91,"-")</f>
        <v>312091.33333333331</v>
      </c>
      <c r="K91" s="195">
        <f t="shared" si="184"/>
        <v>936274</v>
      </c>
      <c r="L91" s="195">
        <f>IFERROR(F91/E90,"-")</f>
        <v>6.4748201438848921E-2</v>
      </c>
      <c r="M91" s="194">
        <f>IFERROR(H91/E90,"-")</f>
        <v>2.1582733812949641E-2</v>
      </c>
      <c r="N91" s="426"/>
      <c r="O91" s="52">
        <v>13</v>
      </c>
      <c r="P91" s="195">
        <v>3395135</v>
      </c>
      <c r="Q91" s="195">
        <v>4</v>
      </c>
      <c r="R91" s="195">
        <f>IFERROR(P91/N90,"-")</f>
        <v>2449.592352092352</v>
      </c>
      <c r="S91" s="195">
        <f t="shared" ref="S91:S93" si="193">IFERROR(P91/O91,"-")</f>
        <v>261164.23076923078</v>
      </c>
      <c r="T91" s="195">
        <f t="shared" si="185"/>
        <v>848783.75</v>
      </c>
      <c r="U91" s="195">
        <f>IFERROR(O91/N90,"-")</f>
        <v>9.3795093795093799E-3</v>
      </c>
      <c r="V91" s="106">
        <f>IFERROR(Q91/N90,"-")</f>
        <v>2.886002886002886E-3</v>
      </c>
      <c r="W91" s="426"/>
      <c r="X91" s="52">
        <v>0</v>
      </c>
      <c r="Y91" s="195">
        <v>0</v>
      </c>
      <c r="Z91" s="195">
        <v>0</v>
      </c>
      <c r="AA91" s="195">
        <f>IFERROR(Y91/W90,"-")</f>
        <v>0</v>
      </c>
      <c r="AB91" s="195" t="str">
        <f t="shared" ref="AB91:AB93" si="194">IFERROR(Y91/X91,"-")</f>
        <v>-</v>
      </c>
      <c r="AC91" s="195" t="str">
        <f t="shared" si="186"/>
        <v>-</v>
      </c>
      <c r="AD91" s="195">
        <f>IFERROR(X91/W90,"-")</f>
        <v>0</v>
      </c>
      <c r="AE91" s="106">
        <f>IFERROR(Z91/W90,"-")</f>
        <v>0</v>
      </c>
      <c r="AF91" s="426"/>
      <c r="AG91" s="52">
        <v>0</v>
      </c>
      <c r="AH91" s="195">
        <v>0</v>
      </c>
      <c r="AI91" s="195">
        <v>0</v>
      </c>
      <c r="AJ91" s="195">
        <f>IFERROR(AH91/AF90,"-")</f>
        <v>0</v>
      </c>
      <c r="AK91" s="195" t="str">
        <f t="shared" ref="AK91:AK93" si="195">IFERROR(AH91/AG91,"-")</f>
        <v>-</v>
      </c>
      <c r="AL91" s="195" t="str">
        <f t="shared" si="187"/>
        <v>-</v>
      </c>
      <c r="AM91" s="195">
        <f>IFERROR(AG91/AF90,"-")</f>
        <v>0</v>
      </c>
      <c r="AN91" s="106">
        <f>IFERROR(AI91/AF90,"-")</f>
        <v>0</v>
      </c>
      <c r="AO91" s="429"/>
      <c r="AP91" s="52">
        <v>9</v>
      </c>
      <c r="AQ91" s="195">
        <v>2733981</v>
      </c>
      <c r="AR91" s="195">
        <v>2</v>
      </c>
      <c r="AS91" s="195">
        <f>IFERROR(AQ91/AO90,"-")</f>
        <v>5804.6305732484079</v>
      </c>
      <c r="AT91" s="195">
        <f t="shared" ref="AT91:AT93" si="196">IFERROR(AQ91/AP91,"-")</f>
        <v>303775.66666666669</v>
      </c>
      <c r="AU91" s="195">
        <f t="shared" si="188"/>
        <v>1366990.5</v>
      </c>
      <c r="AV91" s="195">
        <f>IFERROR(AP91/AO90,"-")</f>
        <v>1.9108280254777069E-2</v>
      </c>
      <c r="AW91" s="194">
        <f>IFERROR(AR91/AO90,"-")</f>
        <v>4.246284501061571E-3</v>
      </c>
      <c r="AX91" s="426"/>
      <c r="AY91" s="52">
        <v>4</v>
      </c>
      <c r="AZ91" s="195">
        <v>661154</v>
      </c>
      <c r="BA91" s="195">
        <v>2</v>
      </c>
      <c r="BB91" s="195">
        <f>IFERROR(AZ91/AX90,"-")</f>
        <v>956.80752532561507</v>
      </c>
      <c r="BC91" s="195">
        <f t="shared" ref="BC91:BC93" si="197">IFERROR(AZ91/AY91,"-")</f>
        <v>165288.5</v>
      </c>
      <c r="BD91" s="195">
        <f t="shared" si="189"/>
        <v>330577</v>
      </c>
      <c r="BE91" s="195">
        <f>IFERROR(AY91/AX90,"-")</f>
        <v>5.7887120115774236E-3</v>
      </c>
      <c r="BF91" s="106">
        <f>IFERROR(BA91/AX90,"-")</f>
        <v>2.8943560057887118E-3</v>
      </c>
      <c r="BG91" s="429"/>
      <c r="BH91" s="52">
        <v>11</v>
      </c>
      <c r="BI91" s="195">
        <v>2985039</v>
      </c>
      <c r="BJ91" s="195">
        <v>3</v>
      </c>
      <c r="BK91" s="195">
        <f>IFERROR(BI91/BG90,"-")</f>
        <v>32802.626373626372</v>
      </c>
      <c r="BL91" s="195">
        <f t="shared" ref="BL91:BL93" si="198">IFERROR(BI91/BH91,"-")</f>
        <v>271367.18181818182</v>
      </c>
      <c r="BM91" s="195">
        <f t="shared" si="190"/>
        <v>995013</v>
      </c>
      <c r="BN91" s="195">
        <f>IFERROR(BH91/BG90,"-")</f>
        <v>0.12087912087912088</v>
      </c>
      <c r="BO91" s="194">
        <f>IFERROR(BJ91/BG90,"-")</f>
        <v>3.2967032967032968E-2</v>
      </c>
      <c r="BP91" s="426"/>
      <c r="BQ91" s="52">
        <v>0</v>
      </c>
      <c r="BR91" s="195">
        <v>0</v>
      </c>
      <c r="BS91" s="195">
        <v>0</v>
      </c>
      <c r="BT91" s="195">
        <f>IFERROR(BR91/BP90,"-")</f>
        <v>0</v>
      </c>
      <c r="BU91" s="195" t="str">
        <f t="shared" ref="BU91:BU93" si="199">IFERROR(BR91/BQ91,"-")</f>
        <v>-</v>
      </c>
      <c r="BV91" s="195" t="str">
        <f t="shared" si="191"/>
        <v>-</v>
      </c>
      <c r="BW91" s="195">
        <f>IFERROR(BQ91/BP90,"-")</f>
        <v>0</v>
      </c>
      <c r="BX91" s="106">
        <f>IFERROR(BS91/BP90,"-")</f>
        <v>0</v>
      </c>
      <c r="BY91" s="140"/>
      <c r="BZ91" s="59"/>
    </row>
    <row r="92" spans="2:78" s="8" customFormat="1" ht="13.5" customHeight="1">
      <c r="B92" s="404"/>
      <c r="C92" s="407"/>
      <c r="D92" s="280" t="s">
        <v>254</v>
      </c>
      <c r="E92" s="431"/>
      <c r="F92" s="98">
        <v>0</v>
      </c>
      <c r="G92" s="98">
        <v>0</v>
      </c>
      <c r="H92" s="98">
        <v>0</v>
      </c>
      <c r="I92" s="98">
        <f>IFERROR(G92/E90,"-")</f>
        <v>0</v>
      </c>
      <c r="J92" s="98" t="str">
        <f t="shared" si="192"/>
        <v>-</v>
      </c>
      <c r="K92" s="98" t="str">
        <f t="shared" si="184"/>
        <v>-</v>
      </c>
      <c r="L92" s="98">
        <f>IFERROR(F92/E90,"-")</f>
        <v>0</v>
      </c>
      <c r="M92" s="197">
        <f>IFERROR(H92/E90,"-")</f>
        <v>0</v>
      </c>
      <c r="N92" s="426"/>
      <c r="O92" s="98">
        <v>0</v>
      </c>
      <c r="P92" s="98">
        <v>0</v>
      </c>
      <c r="Q92" s="98">
        <v>0</v>
      </c>
      <c r="R92" s="98">
        <f>IFERROR(P92/N90,"-")</f>
        <v>0</v>
      </c>
      <c r="S92" s="98" t="str">
        <f t="shared" si="193"/>
        <v>-</v>
      </c>
      <c r="T92" s="98" t="str">
        <f t="shared" si="185"/>
        <v>-</v>
      </c>
      <c r="U92" s="98">
        <f>IFERROR(O92/N90,"-")</f>
        <v>0</v>
      </c>
      <c r="V92" s="26">
        <f>IFERROR(Q92/N90,"-")</f>
        <v>0</v>
      </c>
      <c r="W92" s="426"/>
      <c r="X92" s="98">
        <v>0</v>
      </c>
      <c r="Y92" s="98">
        <v>0</v>
      </c>
      <c r="Z92" s="98">
        <v>0</v>
      </c>
      <c r="AA92" s="98">
        <f>IFERROR(Y92/W90,"-")</f>
        <v>0</v>
      </c>
      <c r="AB92" s="98" t="str">
        <f t="shared" si="194"/>
        <v>-</v>
      </c>
      <c r="AC92" s="98" t="str">
        <f t="shared" si="186"/>
        <v>-</v>
      </c>
      <c r="AD92" s="98">
        <f>IFERROR(X92/W90,"-")</f>
        <v>0</v>
      </c>
      <c r="AE92" s="26">
        <f>IFERROR(Z92/W90,"-")</f>
        <v>0</v>
      </c>
      <c r="AF92" s="426"/>
      <c r="AG92" s="98">
        <v>0</v>
      </c>
      <c r="AH92" s="98">
        <v>0</v>
      </c>
      <c r="AI92" s="98">
        <v>0</v>
      </c>
      <c r="AJ92" s="98">
        <f>IFERROR(AH92/AF90,"-")</f>
        <v>0</v>
      </c>
      <c r="AK92" s="98" t="str">
        <f t="shared" si="195"/>
        <v>-</v>
      </c>
      <c r="AL92" s="98" t="str">
        <f t="shared" si="187"/>
        <v>-</v>
      </c>
      <c r="AM92" s="98">
        <f>IFERROR(AG92/AF90,"-")</f>
        <v>0</v>
      </c>
      <c r="AN92" s="26">
        <f>IFERROR(AI92/AF90,"-")</f>
        <v>0</v>
      </c>
      <c r="AO92" s="429"/>
      <c r="AP92" s="98">
        <v>0</v>
      </c>
      <c r="AQ92" s="98">
        <v>0</v>
      </c>
      <c r="AR92" s="98">
        <v>0</v>
      </c>
      <c r="AS92" s="98">
        <f>IFERROR(AQ92/AO90,"-")</f>
        <v>0</v>
      </c>
      <c r="AT92" s="98" t="str">
        <f t="shared" si="196"/>
        <v>-</v>
      </c>
      <c r="AU92" s="98" t="str">
        <f t="shared" si="188"/>
        <v>-</v>
      </c>
      <c r="AV92" s="98">
        <f>IFERROR(AP92/AO90,"-")</f>
        <v>0</v>
      </c>
      <c r="AW92" s="197">
        <f>IFERROR(AR92/AO90,"-")</f>
        <v>0</v>
      </c>
      <c r="AX92" s="426"/>
      <c r="AY92" s="98">
        <v>0</v>
      </c>
      <c r="AZ92" s="98">
        <v>0</v>
      </c>
      <c r="BA92" s="98">
        <v>0</v>
      </c>
      <c r="BB92" s="98">
        <f>IFERROR(AZ92/AX90,"-")</f>
        <v>0</v>
      </c>
      <c r="BC92" s="98" t="str">
        <f t="shared" si="197"/>
        <v>-</v>
      </c>
      <c r="BD92" s="98" t="str">
        <f t="shared" si="189"/>
        <v>-</v>
      </c>
      <c r="BE92" s="98">
        <f>IFERROR(AY92/AX90,"-")</f>
        <v>0</v>
      </c>
      <c r="BF92" s="26">
        <f>IFERROR(BA92/AX90,"-")</f>
        <v>0</v>
      </c>
      <c r="BG92" s="429"/>
      <c r="BH92" s="98">
        <v>0</v>
      </c>
      <c r="BI92" s="98">
        <v>0</v>
      </c>
      <c r="BJ92" s="98">
        <v>0</v>
      </c>
      <c r="BK92" s="98">
        <f>IFERROR(BI92/BG90,"-")</f>
        <v>0</v>
      </c>
      <c r="BL92" s="98" t="str">
        <f t="shared" si="198"/>
        <v>-</v>
      </c>
      <c r="BM92" s="98" t="str">
        <f t="shared" si="190"/>
        <v>-</v>
      </c>
      <c r="BN92" s="98">
        <f>IFERROR(BH92/BG90,"-")</f>
        <v>0</v>
      </c>
      <c r="BO92" s="197">
        <f>IFERROR(BJ92/BG90,"-")</f>
        <v>0</v>
      </c>
      <c r="BP92" s="426"/>
      <c r="BQ92" s="98">
        <v>0</v>
      </c>
      <c r="BR92" s="98">
        <v>0</v>
      </c>
      <c r="BS92" s="98">
        <v>0</v>
      </c>
      <c r="BT92" s="98">
        <f>IFERROR(BR92/BP90,"-")</f>
        <v>0</v>
      </c>
      <c r="BU92" s="98" t="str">
        <f t="shared" si="199"/>
        <v>-</v>
      </c>
      <c r="BV92" s="98" t="str">
        <f t="shared" si="191"/>
        <v>-</v>
      </c>
      <c r="BW92" s="98">
        <f>IFERROR(BQ92/BP90,"-")</f>
        <v>0</v>
      </c>
      <c r="BX92" s="26">
        <f>IFERROR(BS92/BP90,"-")</f>
        <v>0</v>
      </c>
      <c r="BY92" s="140"/>
      <c r="BZ92" s="59"/>
    </row>
    <row r="93" spans="2:78" s="8" customFormat="1" ht="13.5" customHeight="1">
      <c r="B93" s="405"/>
      <c r="C93" s="408"/>
      <c r="D93" s="281" t="s">
        <v>64</v>
      </c>
      <c r="E93" s="432"/>
      <c r="F93" s="99">
        <v>542</v>
      </c>
      <c r="G93" s="99">
        <f>SUM(G90:G92)</f>
        <v>61317006</v>
      </c>
      <c r="H93" s="99">
        <v>56</v>
      </c>
      <c r="I93" s="99">
        <f>IFERROR(G93/E90,"-")</f>
        <v>441129.5395683453</v>
      </c>
      <c r="J93" s="99">
        <f t="shared" si="192"/>
        <v>113131.0073800738</v>
      </c>
      <c r="K93" s="99">
        <f t="shared" si="184"/>
        <v>1094946.5357142857</v>
      </c>
      <c r="L93" s="99">
        <f>IFERROR(F93/E90,"-")</f>
        <v>3.8992805755395685</v>
      </c>
      <c r="M93" s="198">
        <f>IFERROR(H93/E90,"-")</f>
        <v>0.40287769784172661</v>
      </c>
      <c r="N93" s="427"/>
      <c r="O93" s="99">
        <v>2120</v>
      </c>
      <c r="P93" s="99">
        <f>SUM(P90:P92)</f>
        <v>177390586</v>
      </c>
      <c r="Q93" s="99">
        <v>212</v>
      </c>
      <c r="R93" s="99">
        <f>IFERROR(P93/N90,"-")</f>
        <v>127987.43578643579</v>
      </c>
      <c r="S93" s="99">
        <f t="shared" si="193"/>
        <v>83674.804716981133</v>
      </c>
      <c r="T93" s="99">
        <f t="shared" si="185"/>
        <v>836748.04716981133</v>
      </c>
      <c r="U93" s="99">
        <f>IFERROR(O93/N90,"-")</f>
        <v>1.5295815295815296</v>
      </c>
      <c r="V93" s="87">
        <f>IFERROR(Q93/N90,"-")</f>
        <v>0.15295815295815296</v>
      </c>
      <c r="W93" s="427"/>
      <c r="X93" s="99">
        <v>17</v>
      </c>
      <c r="Y93" s="99">
        <f>SUM(Y90:Y92)</f>
        <v>2325403</v>
      </c>
      <c r="Z93" s="99">
        <v>2</v>
      </c>
      <c r="AA93" s="99">
        <f>IFERROR(Y93/W90,"-")</f>
        <v>31424.364864864863</v>
      </c>
      <c r="AB93" s="99">
        <f t="shared" si="194"/>
        <v>136788.41176470587</v>
      </c>
      <c r="AC93" s="99">
        <f t="shared" si="186"/>
        <v>1162701.5</v>
      </c>
      <c r="AD93" s="99">
        <f>IFERROR(X93/W90,"-")</f>
        <v>0.22972972972972974</v>
      </c>
      <c r="AE93" s="87">
        <f>IFERROR(Z93/W90,"-")</f>
        <v>2.7027027027027029E-2</v>
      </c>
      <c r="AF93" s="427"/>
      <c r="AG93" s="99">
        <v>52</v>
      </c>
      <c r="AH93" s="99">
        <f>SUM(AH90:AH92)</f>
        <v>2075819</v>
      </c>
      <c r="AI93" s="99">
        <v>5</v>
      </c>
      <c r="AJ93" s="99">
        <f>IFERROR(AH93/AF90,"-")</f>
        <v>14618.443661971831</v>
      </c>
      <c r="AK93" s="99">
        <f t="shared" si="195"/>
        <v>39919.596153846156</v>
      </c>
      <c r="AL93" s="99">
        <f t="shared" si="187"/>
        <v>415163.8</v>
      </c>
      <c r="AM93" s="99">
        <f>IFERROR(AG93/AF90,"-")</f>
        <v>0.36619718309859156</v>
      </c>
      <c r="AN93" s="87">
        <f>IFERROR(AI93/AF90,"-")</f>
        <v>3.5211267605633804E-2</v>
      </c>
      <c r="AO93" s="430"/>
      <c r="AP93" s="99">
        <v>1112</v>
      </c>
      <c r="AQ93" s="99">
        <f>SUM(AQ90:AQ92)</f>
        <v>106251146</v>
      </c>
      <c r="AR93" s="99">
        <v>113</v>
      </c>
      <c r="AS93" s="99">
        <f>IFERROR(AQ93/AO90,"-")</f>
        <v>225586.29723991506</v>
      </c>
      <c r="AT93" s="99">
        <f t="shared" si="196"/>
        <v>95549.591726618703</v>
      </c>
      <c r="AU93" s="99">
        <f t="shared" si="188"/>
        <v>940275.62831858406</v>
      </c>
      <c r="AV93" s="99">
        <f>IFERROR(AP93/AO90,"-")</f>
        <v>2.3609341825902335</v>
      </c>
      <c r="AW93" s="198">
        <f>IFERROR(AR93/AO90,"-")</f>
        <v>0.23991507430997877</v>
      </c>
      <c r="AX93" s="427"/>
      <c r="AY93" s="99">
        <v>854</v>
      </c>
      <c r="AZ93" s="99">
        <f>SUM(AZ90:AZ92)</f>
        <v>57168865</v>
      </c>
      <c r="BA93" s="99">
        <v>84</v>
      </c>
      <c r="BB93" s="99">
        <f>IFERROR(AZ93/AX90,"-")</f>
        <v>82733.523878437045</v>
      </c>
      <c r="BC93" s="99">
        <f t="shared" si="197"/>
        <v>66942.464871194374</v>
      </c>
      <c r="BD93" s="99">
        <f t="shared" si="189"/>
        <v>680581.72619047621</v>
      </c>
      <c r="BE93" s="99">
        <f>IFERROR(AY93/AX90,"-")</f>
        <v>1.2358900144717799</v>
      </c>
      <c r="BF93" s="87">
        <f>IFERROR(BA93/AX90,"-")</f>
        <v>0.12156295224312591</v>
      </c>
      <c r="BG93" s="430"/>
      <c r="BH93" s="99">
        <v>952</v>
      </c>
      <c r="BI93" s="99">
        <f>SUM(BI90:BI92)</f>
        <v>120437841</v>
      </c>
      <c r="BJ93" s="99">
        <v>91</v>
      </c>
      <c r="BK93" s="99">
        <f>IFERROR(BI93/BG90,"-")</f>
        <v>1323492.7582417582</v>
      </c>
      <c r="BL93" s="99">
        <f t="shared" si="198"/>
        <v>126510.33718487395</v>
      </c>
      <c r="BM93" s="99">
        <f t="shared" si="190"/>
        <v>1323492.7582417582</v>
      </c>
      <c r="BN93" s="99">
        <f>IFERROR(BH93/BG90,"-")</f>
        <v>10.461538461538462</v>
      </c>
      <c r="BO93" s="198">
        <f>IFERROR(BJ93/BG90,"-")</f>
        <v>1</v>
      </c>
      <c r="BP93" s="427"/>
      <c r="BQ93" s="99">
        <v>431</v>
      </c>
      <c r="BR93" s="99">
        <f>SUM(BR90:BR92)</f>
        <v>26470863</v>
      </c>
      <c r="BS93" s="99">
        <v>42</v>
      </c>
      <c r="BT93" s="99">
        <f>IFERROR(BR93/BP90,"-")</f>
        <v>35965.846467391304</v>
      </c>
      <c r="BU93" s="99">
        <f t="shared" si="199"/>
        <v>61417.315545243619</v>
      </c>
      <c r="BV93" s="99">
        <f t="shared" si="191"/>
        <v>630258.64285714284</v>
      </c>
      <c r="BW93" s="99">
        <f>IFERROR(BQ93/BP90,"-")</f>
        <v>0.58559782608695654</v>
      </c>
      <c r="BX93" s="87">
        <f>IFERROR(BS93/BP90,"-")</f>
        <v>5.7065217391304345E-2</v>
      </c>
      <c r="BY93" s="140"/>
      <c r="BZ93" s="59"/>
    </row>
    <row r="94" spans="2:78" s="8" customFormat="1" ht="13.5" customHeight="1">
      <c r="B94" s="403">
        <v>23</v>
      </c>
      <c r="C94" s="406" t="s">
        <v>91</v>
      </c>
      <c r="D94" s="282" t="s">
        <v>252</v>
      </c>
      <c r="E94" s="425">
        <f>市区町村別_フレイル区分別該当人数･割合!E27</f>
        <v>214</v>
      </c>
      <c r="F94" s="215">
        <v>742</v>
      </c>
      <c r="G94" s="51">
        <v>74122612</v>
      </c>
      <c r="H94" s="51">
        <v>72</v>
      </c>
      <c r="I94" s="51">
        <f>IFERROR(G94/E94,"-")</f>
        <v>346367.34579439252</v>
      </c>
      <c r="J94" s="51">
        <f>IFERROR(G94/F94,"-")</f>
        <v>99895.703504043122</v>
      </c>
      <c r="K94" s="51">
        <f t="shared" si="184"/>
        <v>1029480.7222222222</v>
      </c>
      <c r="L94" s="51">
        <f>IFERROR(F94/E94,"-")</f>
        <v>3.4672897196261681</v>
      </c>
      <c r="M94" s="193">
        <f>IFERROR(H94/E94,"-")</f>
        <v>0.3364485981308411</v>
      </c>
      <c r="N94" s="425">
        <f>市区町村別_フレイル区分別該当人数･割合!G27</f>
        <v>2273</v>
      </c>
      <c r="O94" s="215">
        <v>3397</v>
      </c>
      <c r="P94" s="51">
        <v>260513284</v>
      </c>
      <c r="Q94" s="51">
        <v>347</v>
      </c>
      <c r="R94" s="51">
        <f>IFERROR(P94/N94,"-")</f>
        <v>114612.09150901892</v>
      </c>
      <c r="S94" s="51">
        <f>IFERROR(P94/O94,"-")</f>
        <v>76689.221077421258</v>
      </c>
      <c r="T94" s="51">
        <f t="shared" si="185"/>
        <v>750758.74351585016</v>
      </c>
      <c r="U94" s="51">
        <f>IFERROR(O94/N94,"-")</f>
        <v>1.4945006599208095</v>
      </c>
      <c r="V94" s="24">
        <f>IFERROR(Q94/N94,"-")</f>
        <v>0.15266168059832821</v>
      </c>
      <c r="W94" s="425">
        <f>市区町村別_フレイル区分別該当人数･割合!I27</f>
        <v>131</v>
      </c>
      <c r="X94" s="215">
        <v>24</v>
      </c>
      <c r="Y94" s="51">
        <v>1102691</v>
      </c>
      <c r="Z94" s="51">
        <v>2</v>
      </c>
      <c r="AA94" s="51">
        <f>IFERROR(Y94/W94,"-")</f>
        <v>8417.4885496183215</v>
      </c>
      <c r="AB94" s="51">
        <f>IFERROR(Y94/X94,"-")</f>
        <v>45945.458333333336</v>
      </c>
      <c r="AC94" s="51">
        <f t="shared" si="186"/>
        <v>551345.5</v>
      </c>
      <c r="AD94" s="51">
        <f>IFERROR(X94/W94,"-")</f>
        <v>0.18320610687022901</v>
      </c>
      <c r="AE94" s="24">
        <f>IFERROR(Z94/W94,"-")</f>
        <v>1.5267175572519083E-2</v>
      </c>
      <c r="AF94" s="425">
        <f>市区町村別_フレイル区分別該当人数･割合!K27</f>
        <v>221</v>
      </c>
      <c r="AG94" s="215">
        <v>55</v>
      </c>
      <c r="AH94" s="51">
        <v>4696286</v>
      </c>
      <c r="AI94" s="51">
        <v>8</v>
      </c>
      <c r="AJ94" s="51">
        <f>IFERROR(AH94/AF94,"-")</f>
        <v>21250.162895927602</v>
      </c>
      <c r="AK94" s="51">
        <f>IFERROR(AH94/AG94,"-")</f>
        <v>85387.018181818188</v>
      </c>
      <c r="AL94" s="51">
        <f t="shared" si="187"/>
        <v>587035.75</v>
      </c>
      <c r="AM94" s="51">
        <f>IFERROR(AG94/AF94,"-")</f>
        <v>0.24886877828054299</v>
      </c>
      <c r="AN94" s="24">
        <f>IFERROR(AI94/AF94,"-")</f>
        <v>3.6199095022624438E-2</v>
      </c>
      <c r="AO94" s="428">
        <f>市区町村別_フレイル区分別該当人数･割合!M27</f>
        <v>758</v>
      </c>
      <c r="AP94" s="215">
        <v>1756</v>
      </c>
      <c r="AQ94" s="51">
        <v>132686428</v>
      </c>
      <c r="AR94" s="51">
        <v>174</v>
      </c>
      <c r="AS94" s="51">
        <f>IFERROR(AQ94/AO94,"-")</f>
        <v>175048.0580474934</v>
      </c>
      <c r="AT94" s="51">
        <f>IFERROR(AQ94/AP94,"-")</f>
        <v>75561.747152619588</v>
      </c>
      <c r="AU94" s="51">
        <f t="shared" si="188"/>
        <v>762565.67816091958</v>
      </c>
      <c r="AV94" s="51">
        <f>IFERROR(AP94/AO94,"-")</f>
        <v>2.316622691292876</v>
      </c>
      <c r="AW94" s="193">
        <f>IFERROR(AR94/AO94,"-")</f>
        <v>0.22955145118733508</v>
      </c>
      <c r="AX94" s="425">
        <f>市区町村別_フレイル区分別該当人数･割合!O27</f>
        <v>1155</v>
      </c>
      <c r="AY94" s="215">
        <v>1498</v>
      </c>
      <c r="AZ94" s="51">
        <v>117088774</v>
      </c>
      <c r="BA94" s="51">
        <v>155</v>
      </c>
      <c r="BB94" s="51">
        <f>IFERROR(AZ94/AX94,"-")</f>
        <v>101375.56190476191</v>
      </c>
      <c r="BC94" s="51">
        <f>IFERROR(AZ94/AY94,"-")</f>
        <v>78163.400534045388</v>
      </c>
      <c r="BD94" s="51">
        <f t="shared" si="189"/>
        <v>755411.44516129035</v>
      </c>
      <c r="BE94" s="51">
        <f>IFERROR(AY94/AX94,"-")</f>
        <v>1.2969696969696969</v>
      </c>
      <c r="BF94" s="24">
        <f>IFERROR(BA94/AX94,"-")</f>
        <v>0.13419913419913421</v>
      </c>
      <c r="BG94" s="428">
        <f>市区町村別_フレイル区分別該当人数･割合!Q27</f>
        <v>156</v>
      </c>
      <c r="BH94" s="215">
        <v>1543</v>
      </c>
      <c r="BI94" s="51">
        <v>195183894</v>
      </c>
      <c r="BJ94" s="51">
        <v>153</v>
      </c>
      <c r="BK94" s="51">
        <f>IFERROR(BI94/BG94,"-")</f>
        <v>1251178.8076923077</v>
      </c>
      <c r="BL94" s="51">
        <f>IFERROR(BI94/BH94,"-")</f>
        <v>126496.36681788723</v>
      </c>
      <c r="BM94" s="51">
        <f t="shared" si="190"/>
        <v>1275711.7254901961</v>
      </c>
      <c r="BN94" s="51">
        <f>IFERROR(BH94/BG94,"-")</f>
        <v>9.8910256410256405</v>
      </c>
      <c r="BO94" s="193">
        <f>IFERROR(BJ94/BG94,"-")</f>
        <v>0.98076923076923073</v>
      </c>
      <c r="BP94" s="425">
        <f>市区町村別_フレイル区分別該当人数･割合!S27</f>
        <v>1034</v>
      </c>
      <c r="BQ94" s="215">
        <v>495</v>
      </c>
      <c r="BR94" s="51">
        <v>43907085</v>
      </c>
      <c r="BS94" s="51">
        <v>53</v>
      </c>
      <c r="BT94" s="51">
        <f>IFERROR(BR94/BP94,"-")</f>
        <v>42463.331721470022</v>
      </c>
      <c r="BU94" s="51">
        <f>IFERROR(BR94/BQ94,"-")</f>
        <v>88701.181818181823</v>
      </c>
      <c r="BV94" s="51">
        <f t="shared" si="191"/>
        <v>828435.5660377359</v>
      </c>
      <c r="BW94" s="51">
        <f>IFERROR(BQ94/BP94,"-")</f>
        <v>0.47872340425531917</v>
      </c>
      <c r="BX94" s="24">
        <f>IFERROR(BS94/BP94,"-")</f>
        <v>5.1257253384912958E-2</v>
      </c>
      <c r="BY94" s="140"/>
      <c r="BZ94" s="59"/>
    </row>
    <row r="95" spans="2:78" s="8" customFormat="1" ht="13.5" customHeight="1">
      <c r="B95" s="404"/>
      <c r="C95" s="407"/>
      <c r="D95" s="283" t="s">
        <v>253</v>
      </c>
      <c r="E95" s="431"/>
      <c r="F95" s="52">
        <v>22</v>
      </c>
      <c r="G95" s="195">
        <v>6093232</v>
      </c>
      <c r="H95" s="195">
        <v>5</v>
      </c>
      <c r="I95" s="195">
        <f>IFERROR(G95/E94,"-")</f>
        <v>28473.046728971964</v>
      </c>
      <c r="J95" s="195">
        <f t="shared" ref="J95:J97" si="200">IFERROR(G95/F95,"-")</f>
        <v>276965.09090909088</v>
      </c>
      <c r="K95" s="195">
        <f t="shared" si="184"/>
        <v>1218646.3999999999</v>
      </c>
      <c r="L95" s="195">
        <f>IFERROR(F95/E94,"-")</f>
        <v>0.10280373831775701</v>
      </c>
      <c r="M95" s="194">
        <f>IFERROR(H95/E94,"-")</f>
        <v>2.336448598130841E-2</v>
      </c>
      <c r="N95" s="426"/>
      <c r="O95" s="52">
        <v>40</v>
      </c>
      <c r="P95" s="195">
        <v>11618155</v>
      </c>
      <c r="Q95" s="195">
        <v>11</v>
      </c>
      <c r="R95" s="195">
        <f>IFERROR(P95/N94,"-")</f>
        <v>5111.3748350197975</v>
      </c>
      <c r="S95" s="195">
        <f t="shared" ref="S95:S97" si="201">IFERROR(P95/O95,"-")</f>
        <v>290453.875</v>
      </c>
      <c r="T95" s="195">
        <f t="shared" si="185"/>
        <v>1056195.9090909092</v>
      </c>
      <c r="U95" s="195">
        <f>IFERROR(O95/N94,"-")</f>
        <v>1.7597888253409591E-2</v>
      </c>
      <c r="V95" s="106">
        <f>IFERROR(Q95/N94,"-")</f>
        <v>4.8394192696876379E-3</v>
      </c>
      <c r="W95" s="426"/>
      <c r="X95" s="52">
        <v>0</v>
      </c>
      <c r="Y95" s="195">
        <v>0</v>
      </c>
      <c r="Z95" s="195">
        <v>0</v>
      </c>
      <c r="AA95" s="195">
        <f>IFERROR(Y95/W94,"-")</f>
        <v>0</v>
      </c>
      <c r="AB95" s="195" t="str">
        <f t="shared" ref="AB95:AB97" si="202">IFERROR(Y95/X95,"-")</f>
        <v>-</v>
      </c>
      <c r="AC95" s="195" t="str">
        <f t="shared" si="186"/>
        <v>-</v>
      </c>
      <c r="AD95" s="195">
        <f>IFERROR(X95/W94,"-")</f>
        <v>0</v>
      </c>
      <c r="AE95" s="106">
        <f>IFERROR(Z95/W94,"-")</f>
        <v>0</v>
      </c>
      <c r="AF95" s="426"/>
      <c r="AG95" s="52">
        <v>0</v>
      </c>
      <c r="AH95" s="195">
        <v>0</v>
      </c>
      <c r="AI95" s="195">
        <v>0</v>
      </c>
      <c r="AJ95" s="195">
        <f>IFERROR(AH95/AF94,"-")</f>
        <v>0</v>
      </c>
      <c r="AK95" s="195" t="str">
        <f t="shared" ref="AK95:AK97" si="203">IFERROR(AH95/AG95,"-")</f>
        <v>-</v>
      </c>
      <c r="AL95" s="195" t="str">
        <f t="shared" si="187"/>
        <v>-</v>
      </c>
      <c r="AM95" s="195">
        <f>IFERROR(AG95/AF94,"-")</f>
        <v>0</v>
      </c>
      <c r="AN95" s="106">
        <f>IFERROR(AI95/AF94,"-")</f>
        <v>0</v>
      </c>
      <c r="AO95" s="429"/>
      <c r="AP95" s="52">
        <v>19</v>
      </c>
      <c r="AQ95" s="195">
        <v>5601668</v>
      </c>
      <c r="AR95" s="195">
        <v>6</v>
      </c>
      <c r="AS95" s="195">
        <f>IFERROR(AQ95/AO94,"-")</f>
        <v>7390.0633245382587</v>
      </c>
      <c r="AT95" s="195">
        <f t="shared" ref="AT95:AT97" si="204">IFERROR(AQ95/AP95,"-")</f>
        <v>294824.63157894736</v>
      </c>
      <c r="AU95" s="195">
        <f t="shared" si="188"/>
        <v>933611.33333333337</v>
      </c>
      <c r="AV95" s="195">
        <f>IFERROR(AP95/AO94,"-")</f>
        <v>2.5065963060686015E-2</v>
      </c>
      <c r="AW95" s="194">
        <f>IFERROR(AR95/AO94,"-")</f>
        <v>7.9155672823219003E-3</v>
      </c>
      <c r="AX95" s="426"/>
      <c r="AY95" s="52">
        <v>21</v>
      </c>
      <c r="AZ95" s="195">
        <v>6016487</v>
      </c>
      <c r="BA95" s="195">
        <v>5</v>
      </c>
      <c r="BB95" s="195">
        <f>IFERROR(AZ95/AX94,"-")</f>
        <v>5209.0796536796533</v>
      </c>
      <c r="BC95" s="195">
        <f t="shared" ref="BC95:BC97" si="205">IFERROR(AZ95/AY95,"-")</f>
        <v>286499.38095238095</v>
      </c>
      <c r="BD95" s="195">
        <f t="shared" si="189"/>
        <v>1203297.3999999999</v>
      </c>
      <c r="BE95" s="195">
        <f>IFERROR(AY95/AX94,"-")</f>
        <v>1.8181818181818181E-2</v>
      </c>
      <c r="BF95" s="106">
        <f>IFERROR(BA95/AX94,"-")</f>
        <v>4.329004329004329E-3</v>
      </c>
      <c r="BG95" s="429"/>
      <c r="BH95" s="52">
        <v>35</v>
      </c>
      <c r="BI95" s="195">
        <v>10191929</v>
      </c>
      <c r="BJ95" s="195">
        <v>10</v>
      </c>
      <c r="BK95" s="195">
        <f>IFERROR(BI95/BG94,"-")</f>
        <v>65332.878205128203</v>
      </c>
      <c r="BL95" s="195">
        <f t="shared" ref="BL95:BL97" si="206">IFERROR(BI95/BH95,"-")</f>
        <v>291197.97142857144</v>
      </c>
      <c r="BM95" s="195">
        <f t="shared" si="190"/>
        <v>1019192.9</v>
      </c>
      <c r="BN95" s="195">
        <f>IFERROR(BH95/BG94,"-")</f>
        <v>0.22435897435897437</v>
      </c>
      <c r="BO95" s="194">
        <f>IFERROR(BJ95/BG94,"-")</f>
        <v>6.4102564102564097E-2</v>
      </c>
      <c r="BP95" s="426"/>
      <c r="BQ95" s="52">
        <v>0</v>
      </c>
      <c r="BR95" s="195">
        <v>0</v>
      </c>
      <c r="BS95" s="195">
        <v>0</v>
      </c>
      <c r="BT95" s="195">
        <f>IFERROR(BR95/BP94,"-")</f>
        <v>0</v>
      </c>
      <c r="BU95" s="195" t="str">
        <f t="shared" ref="BU95:BU97" si="207">IFERROR(BR95/BQ95,"-")</f>
        <v>-</v>
      </c>
      <c r="BV95" s="195" t="str">
        <f t="shared" si="191"/>
        <v>-</v>
      </c>
      <c r="BW95" s="195">
        <f>IFERROR(BQ95/BP94,"-")</f>
        <v>0</v>
      </c>
      <c r="BX95" s="106">
        <f>IFERROR(BS95/BP94,"-")</f>
        <v>0</v>
      </c>
      <c r="BY95" s="140"/>
      <c r="BZ95" s="59"/>
    </row>
    <row r="96" spans="2:78" s="8" customFormat="1" ht="13.5" customHeight="1">
      <c r="B96" s="404"/>
      <c r="C96" s="407"/>
      <c r="D96" s="280" t="s">
        <v>254</v>
      </c>
      <c r="E96" s="431"/>
      <c r="F96" s="98">
        <v>0</v>
      </c>
      <c r="G96" s="98">
        <v>0</v>
      </c>
      <c r="H96" s="98">
        <v>0</v>
      </c>
      <c r="I96" s="98">
        <f>IFERROR(G96/E94,"-")</f>
        <v>0</v>
      </c>
      <c r="J96" s="98" t="str">
        <f t="shared" si="200"/>
        <v>-</v>
      </c>
      <c r="K96" s="98" t="str">
        <f t="shared" si="184"/>
        <v>-</v>
      </c>
      <c r="L96" s="98">
        <f>IFERROR(F96/E94,"-")</f>
        <v>0</v>
      </c>
      <c r="M96" s="197">
        <f>IFERROR(H96/E94,"-")</f>
        <v>0</v>
      </c>
      <c r="N96" s="426"/>
      <c r="O96" s="98">
        <v>0</v>
      </c>
      <c r="P96" s="98">
        <v>0</v>
      </c>
      <c r="Q96" s="98">
        <v>0</v>
      </c>
      <c r="R96" s="98">
        <f>IFERROR(P96/N94,"-")</f>
        <v>0</v>
      </c>
      <c r="S96" s="98" t="str">
        <f t="shared" si="201"/>
        <v>-</v>
      </c>
      <c r="T96" s="98" t="str">
        <f t="shared" si="185"/>
        <v>-</v>
      </c>
      <c r="U96" s="98">
        <f>IFERROR(O96/N94,"-")</f>
        <v>0</v>
      </c>
      <c r="V96" s="26">
        <f>IFERROR(Q96/N94,"-")</f>
        <v>0</v>
      </c>
      <c r="W96" s="426"/>
      <c r="X96" s="98">
        <v>0</v>
      </c>
      <c r="Y96" s="98">
        <v>0</v>
      </c>
      <c r="Z96" s="98">
        <v>0</v>
      </c>
      <c r="AA96" s="98">
        <f>IFERROR(Y96/W94,"-")</f>
        <v>0</v>
      </c>
      <c r="AB96" s="98" t="str">
        <f t="shared" si="202"/>
        <v>-</v>
      </c>
      <c r="AC96" s="98" t="str">
        <f t="shared" si="186"/>
        <v>-</v>
      </c>
      <c r="AD96" s="98">
        <f>IFERROR(X96/W94,"-")</f>
        <v>0</v>
      </c>
      <c r="AE96" s="26">
        <f>IFERROR(Z96/W94,"-")</f>
        <v>0</v>
      </c>
      <c r="AF96" s="426"/>
      <c r="AG96" s="98">
        <v>0</v>
      </c>
      <c r="AH96" s="98">
        <v>0</v>
      </c>
      <c r="AI96" s="98">
        <v>0</v>
      </c>
      <c r="AJ96" s="98">
        <f>IFERROR(AH96/AF94,"-")</f>
        <v>0</v>
      </c>
      <c r="AK96" s="98" t="str">
        <f t="shared" si="203"/>
        <v>-</v>
      </c>
      <c r="AL96" s="98" t="str">
        <f t="shared" si="187"/>
        <v>-</v>
      </c>
      <c r="AM96" s="98">
        <f>IFERROR(AG96/AF94,"-")</f>
        <v>0</v>
      </c>
      <c r="AN96" s="26">
        <f>IFERROR(AI96/AF94,"-")</f>
        <v>0</v>
      </c>
      <c r="AO96" s="429"/>
      <c r="AP96" s="98">
        <v>0</v>
      </c>
      <c r="AQ96" s="98">
        <v>0</v>
      </c>
      <c r="AR96" s="98">
        <v>0</v>
      </c>
      <c r="AS96" s="98">
        <f>IFERROR(AQ96/AO94,"-")</f>
        <v>0</v>
      </c>
      <c r="AT96" s="98" t="str">
        <f t="shared" si="204"/>
        <v>-</v>
      </c>
      <c r="AU96" s="98" t="str">
        <f t="shared" si="188"/>
        <v>-</v>
      </c>
      <c r="AV96" s="98">
        <f>IFERROR(AP96/AO94,"-")</f>
        <v>0</v>
      </c>
      <c r="AW96" s="197">
        <f>IFERROR(AR96/AO94,"-")</f>
        <v>0</v>
      </c>
      <c r="AX96" s="426"/>
      <c r="AY96" s="98">
        <v>0</v>
      </c>
      <c r="AZ96" s="98">
        <v>0</v>
      </c>
      <c r="BA96" s="98">
        <v>0</v>
      </c>
      <c r="BB96" s="98">
        <f>IFERROR(AZ96/AX94,"-")</f>
        <v>0</v>
      </c>
      <c r="BC96" s="98" t="str">
        <f t="shared" si="205"/>
        <v>-</v>
      </c>
      <c r="BD96" s="98" t="str">
        <f t="shared" si="189"/>
        <v>-</v>
      </c>
      <c r="BE96" s="98">
        <f>IFERROR(AY96/AX94,"-")</f>
        <v>0</v>
      </c>
      <c r="BF96" s="26">
        <f>IFERROR(BA96/AX94,"-")</f>
        <v>0</v>
      </c>
      <c r="BG96" s="429"/>
      <c r="BH96" s="98">
        <v>0</v>
      </c>
      <c r="BI96" s="98">
        <v>0</v>
      </c>
      <c r="BJ96" s="98">
        <v>0</v>
      </c>
      <c r="BK96" s="98">
        <f>IFERROR(BI96/BG94,"-")</f>
        <v>0</v>
      </c>
      <c r="BL96" s="98" t="str">
        <f t="shared" si="206"/>
        <v>-</v>
      </c>
      <c r="BM96" s="98" t="str">
        <f t="shared" si="190"/>
        <v>-</v>
      </c>
      <c r="BN96" s="98">
        <f>IFERROR(BH96/BG94,"-")</f>
        <v>0</v>
      </c>
      <c r="BO96" s="197">
        <f>IFERROR(BJ96/BG94,"-")</f>
        <v>0</v>
      </c>
      <c r="BP96" s="426"/>
      <c r="BQ96" s="98">
        <v>0</v>
      </c>
      <c r="BR96" s="98">
        <v>0</v>
      </c>
      <c r="BS96" s="98">
        <v>0</v>
      </c>
      <c r="BT96" s="98">
        <f>IFERROR(BR96/BP94,"-")</f>
        <v>0</v>
      </c>
      <c r="BU96" s="98" t="str">
        <f t="shared" si="207"/>
        <v>-</v>
      </c>
      <c r="BV96" s="98" t="str">
        <f t="shared" si="191"/>
        <v>-</v>
      </c>
      <c r="BW96" s="98">
        <f>IFERROR(BQ96/BP94,"-")</f>
        <v>0</v>
      </c>
      <c r="BX96" s="26">
        <f>IFERROR(BS96/BP94,"-")</f>
        <v>0</v>
      </c>
      <c r="BY96" s="140"/>
      <c r="BZ96" s="59"/>
    </row>
    <row r="97" spans="2:78" s="8" customFormat="1" ht="13.5" customHeight="1">
      <c r="B97" s="405"/>
      <c r="C97" s="408"/>
      <c r="D97" s="281" t="s">
        <v>64</v>
      </c>
      <c r="E97" s="432"/>
      <c r="F97" s="99">
        <v>746</v>
      </c>
      <c r="G97" s="99">
        <f>SUM(G94:G96)</f>
        <v>80215844</v>
      </c>
      <c r="H97" s="99">
        <v>73</v>
      </c>
      <c r="I97" s="99">
        <f>IFERROR(G97/E94,"-")</f>
        <v>374840.39252336451</v>
      </c>
      <c r="J97" s="99">
        <f t="shared" si="200"/>
        <v>107527.94101876675</v>
      </c>
      <c r="K97" s="99">
        <f t="shared" si="184"/>
        <v>1098847.1780821919</v>
      </c>
      <c r="L97" s="99">
        <f>IFERROR(F97/E94,"-")</f>
        <v>3.485981308411215</v>
      </c>
      <c r="M97" s="198">
        <f>IFERROR(H97/E94,"-")</f>
        <v>0.34112149532710279</v>
      </c>
      <c r="N97" s="427"/>
      <c r="O97" s="99">
        <v>3414</v>
      </c>
      <c r="P97" s="99">
        <f>SUM(P94:P96)</f>
        <v>272131439</v>
      </c>
      <c r="Q97" s="99">
        <v>350</v>
      </c>
      <c r="R97" s="99">
        <f>IFERROR(P97/N94,"-")</f>
        <v>119723.46634403871</v>
      </c>
      <c r="S97" s="99">
        <f t="shared" si="201"/>
        <v>79710.439074399532</v>
      </c>
      <c r="T97" s="99">
        <f t="shared" si="185"/>
        <v>777518.3971428572</v>
      </c>
      <c r="U97" s="99">
        <f>IFERROR(O97/N94,"-")</f>
        <v>1.5019797624285085</v>
      </c>
      <c r="V97" s="87">
        <f>IFERROR(Q97/N94,"-")</f>
        <v>0.15398152221733391</v>
      </c>
      <c r="W97" s="427"/>
      <c r="X97" s="99">
        <v>24</v>
      </c>
      <c r="Y97" s="99">
        <f>SUM(Y94:Y96)</f>
        <v>1102691</v>
      </c>
      <c r="Z97" s="99">
        <v>2</v>
      </c>
      <c r="AA97" s="99">
        <f>IFERROR(Y97/W94,"-")</f>
        <v>8417.4885496183215</v>
      </c>
      <c r="AB97" s="99">
        <f t="shared" si="202"/>
        <v>45945.458333333336</v>
      </c>
      <c r="AC97" s="99">
        <f t="shared" si="186"/>
        <v>551345.5</v>
      </c>
      <c r="AD97" s="99">
        <f>IFERROR(X97/W94,"-")</f>
        <v>0.18320610687022901</v>
      </c>
      <c r="AE97" s="87">
        <f>IFERROR(Z97/W94,"-")</f>
        <v>1.5267175572519083E-2</v>
      </c>
      <c r="AF97" s="427"/>
      <c r="AG97" s="99">
        <v>55</v>
      </c>
      <c r="AH97" s="99">
        <f>SUM(AH94:AH96)</f>
        <v>4696286</v>
      </c>
      <c r="AI97" s="99">
        <v>8</v>
      </c>
      <c r="AJ97" s="99">
        <f>IFERROR(AH97/AF94,"-")</f>
        <v>21250.162895927602</v>
      </c>
      <c r="AK97" s="99">
        <f t="shared" si="203"/>
        <v>85387.018181818188</v>
      </c>
      <c r="AL97" s="99">
        <f t="shared" si="187"/>
        <v>587035.75</v>
      </c>
      <c r="AM97" s="99">
        <f>IFERROR(AG97/AF94,"-")</f>
        <v>0.24886877828054299</v>
      </c>
      <c r="AN97" s="87">
        <f>IFERROR(AI97/AF94,"-")</f>
        <v>3.6199095022624438E-2</v>
      </c>
      <c r="AO97" s="430"/>
      <c r="AP97" s="99">
        <v>1762</v>
      </c>
      <c r="AQ97" s="99">
        <f>SUM(AQ94:AQ96)</f>
        <v>138288096</v>
      </c>
      <c r="AR97" s="99">
        <v>175</v>
      </c>
      <c r="AS97" s="99">
        <f>IFERROR(AQ97/AO94,"-")</f>
        <v>182438.12137203166</v>
      </c>
      <c r="AT97" s="99">
        <f t="shared" si="204"/>
        <v>78483.595913734389</v>
      </c>
      <c r="AU97" s="99">
        <f t="shared" si="188"/>
        <v>790217.69142857147</v>
      </c>
      <c r="AV97" s="99">
        <f>IFERROR(AP97/AO94,"-")</f>
        <v>2.3245382585751977</v>
      </c>
      <c r="AW97" s="198">
        <f>IFERROR(AR97/AO94,"-")</f>
        <v>0.23087071240105542</v>
      </c>
      <c r="AX97" s="427"/>
      <c r="AY97" s="99">
        <v>1509</v>
      </c>
      <c r="AZ97" s="99">
        <f>SUM(AZ94:AZ96)</f>
        <v>123105261</v>
      </c>
      <c r="BA97" s="99">
        <v>157</v>
      </c>
      <c r="BB97" s="99">
        <f>IFERROR(AZ97/AX94,"-")</f>
        <v>106584.64155844155</v>
      </c>
      <c r="BC97" s="99">
        <f t="shared" si="205"/>
        <v>81580.689860834987</v>
      </c>
      <c r="BD97" s="99">
        <f t="shared" si="189"/>
        <v>784109.9426751592</v>
      </c>
      <c r="BE97" s="99">
        <f>IFERROR(AY97/AX94,"-")</f>
        <v>1.3064935064935066</v>
      </c>
      <c r="BF97" s="87">
        <f>IFERROR(BA97/AX94,"-")</f>
        <v>0.13593073593073593</v>
      </c>
      <c r="BG97" s="430"/>
      <c r="BH97" s="99">
        <v>1560</v>
      </c>
      <c r="BI97" s="99">
        <f>SUM(BI94:BI96)</f>
        <v>205375823</v>
      </c>
      <c r="BJ97" s="99">
        <v>156</v>
      </c>
      <c r="BK97" s="99">
        <f>IFERROR(BI97/BG94,"-")</f>
        <v>1316511.685897436</v>
      </c>
      <c r="BL97" s="99">
        <f t="shared" si="206"/>
        <v>131651.16858974358</v>
      </c>
      <c r="BM97" s="99">
        <f t="shared" si="190"/>
        <v>1316511.685897436</v>
      </c>
      <c r="BN97" s="99">
        <f>IFERROR(BH97/BG94,"-")</f>
        <v>10</v>
      </c>
      <c r="BO97" s="198">
        <f>IFERROR(BJ97/BG94,"-")</f>
        <v>1</v>
      </c>
      <c r="BP97" s="427"/>
      <c r="BQ97" s="99">
        <v>495</v>
      </c>
      <c r="BR97" s="99">
        <f>SUM(BR94:BR96)</f>
        <v>43907085</v>
      </c>
      <c r="BS97" s="99">
        <v>53</v>
      </c>
      <c r="BT97" s="99">
        <f>IFERROR(BR97/BP94,"-")</f>
        <v>42463.331721470022</v>
      </c>
      <c r="BU97" s="99">
        <f t="shared" si="207"/>
        <v>88701.181818181823</v>
      </c>
      <c r="BV97" s="99">
        <f t="shared" si="191"/>
        <v>828435.5660377359</v>
      </c>
      <c r="BW97" s="99">
        <f>IFERROR(BQ97/BP94,"-")</f>
        <v>0.47872340425531917</v>
      </c>
      <c r="BX97" s="87">
        <f>IFERROR(BS97/BP94,"-")</f>
        <v>5.1257253384912958E-2</v>
      </c>
      <c r="BY97" s="140"/>
      <c r="BZ97" s="59"/>
    </row>
    <row r="98" spans="2:78" s="8" customFormat="1" ht="13.5" customHeight="1">
      <c r="B98" s="403">
        <v>24</v>
      </c>
      <c r="C98" s="406" t="s">
        <v>92</v>
      </c>
      <c r="D98" s="282" t="s">
        <v>252</v>
      </c>
      <c r="E98" s="425">
        <f>市区町村別_フレイル区分別該当人数･割合!E28</f>
        <v>66</v>
      </c>
      <c r="F98" s="215">
        <v>224</v>
      </c>
      <c r="G98" s="51">
        <v>23676654</v>
      </c>
      <c r="H98" s="51">
        <v>22</v>
      </c>
      <c r="I98" s="51">
        <f>IFERROR(G98/E98,"-")</f>
        <v>358737.18181818182</v>
      </c>
      <c r="J98" s="51">
        <f>IFERROR(G98/F98,"-")</f>
        <v>105699.34821428571</v>
      </c>
      <c r="K98" s="51">
        <f t="shared" si="184"/>
        <v>1076211.5454545454</v>
      </c>
      <c r="L98" s="51">
        <f>IFERROR(F98/E98,"-")</f>
        <v>3.393939393939394</v>
      </c>
      <c r="M98" s="193">
        <f>IFERROR(H98/E98,"-")</f>
        <v>0.33333333333333331</v>
      </c>
      <c r="N98" s="425">
        <f>市区町村別_フレイル区分別該当人数･割合!G28</f>
        <v>831</v>
      </c>
      <c r="O98" s="215">
        <v>1207</v>
      </c>
      <c r="P98" s="51">
        <v>108861879</v>
      </c>
      <c r="Q98" s="51">
        <v>121</v>
      </c>
      <c r="R98" s="51">
        <f>IFERROR(P98/N98,"-")</f>
        <v>131001.05776173285</v>
      </c>
      <c r="S98" s="51">
        <f>IFERROR(P98/O98,"-")</f>
        <v>90192.11184755592</v>
      </c>
      <c r="T98" s="51">
        <f t="shared" si="185"/>
        <v>899684.95041322312</v>
      </c>
      <c r="U98" s="51">
        <f>IFERROR(O98/N98,"-")</f>
        <v>1.4524669073405536</v>
      </c>
      <c r="V98" s="24">
        <f>IFERROR(Q98/N98,"-")</f>
        <v>0.14560770156438027</v>
      </c>
      <c r="W98" s="425">
        <f>市区町村別_フレイル区分別該当人数･割合!I28</f>
        <v>42</v>
      </c>
      <c r="X98" s="215">
        <v>0</v>
      </c>
      <c r="Y98" s="51">
        <v>0</v>
      </c>
      <c r="Z98" s="51">
        <v>0</v>
      </c>
      <c r="AA98" s="51">
        <f>IFERROR(Y98/W98,"-")</f>
        <v>0</v>
      </c>
      <c r="AB98" s="51" t="str">
        <f>IFERROR(Y98/X98,"-")</f>
        <v>-</v>
      </c>
      <c r="AC98" s="51" t="str">
        <f t="shared" si="186"/>
        <v>-</v>
      </c>
      <c r="AD98" s="51">
        <f>IFERROR(X98/W98,"-")</f>
        <v>0</v>
      </c>
      <c r="AE98" s="24">
        <f>IFERROR(Z98/W98,"-")</f>
        <v>0</v>
      </c>
      <c r="AF98" s="425">
        <f>市区町村別_フレイル区分別該当人数･割合!K28</f>
        <v>110</v>
      </c>
      <c r="AG98" s="215">
        <v>34</v>
      </c>
      <c r="AH98" s="51">
        <v>1426091</v>
      </c>
      <c r="AI98" s="51">
        <v>3</v>
      </c>
      <c r="AJ98" s="51">
        <f>IFERROR(AH98/AF98,"-")</f>
        <v>12964.463636363636</v>
      </c>
      <c r="AK98" s="51">
        <f>IFERROR(AH98/AG98,"-")</f>
        <v>41943.852941176468</v>
      </c>
      <c r="AL98" s="51">
        <f t="shared" si="187"/>
        <v>475363.66666666669</v>
      </c>
      <c r="AM98" s="51">
        <f>IFERROR(AG98/AF98,"-")</f>
        <v>0.30909090909090908</v>
      </c>
      <c r="AN98" s="24">
        <f>IFERROR(AI98/AF98,"-")</f>
        <v>2.7272727272727271E-2</v>
      </c>
      <c r="AO98" s="428">
        <f>市区町村別_フレイル区分別該当人数･割合!M28</f>
        <v>259</v>
      </c>
      <c r="AP98" s="215">
        <v>547</v>
      </c>
      <c r="AQ98" s="51">
        <v>51722908</v>
      </c>
      <c r="AR98" s="51">
        <v>57</v>
      </c>
      <c r="AS98" s="51">
        <f>IFERROR(AQ98/AO98,"-")</f>
        <v>199702.34749034749</v>
      </c>
      <c r="AT98" s="51">
        <f>IFERROR(AQ98/AP98,"-")</f>
        <v>94557.418647166356</v>
      </c>
      <c r="AU98" s="51">
        <f t="shared" si="188"/>
        <v>907419.43859649124</v>
      </c>
      <c r="AV98" s="51">
        <f>IFERROR(AP98/AO98,"-")</f>
        <v>2.111969111969112</v>
      </c>
      <c r="AW98" s="193">
        <f>IFERROR(AR98/AO98,"-")</f>
        <v>0.22007722007722008</v>
      </c>
      <c r="AX98" s="425">
        <f>市区町村別_フレイル区分別該当人数･割合!O28</f>
        <v>415</v>
      </c>
      <c r="AY98" s="215">
        <v>572</v>
      </c>
      <c r="AZ98" s="51">
        <v>44848437</v>
      </c>
      <c r="BA98" s="51">
        <v>56</v>
      </c>
      <c r="BB98" s="51">
        <f>IFERROR(AZ98/AX98,"-")</f>
        <v>108068.52289156626</v>
      </c>
      <c r="BC98" s="51">
        <f>IFERROR(AZ98/AY98,"-")</f>
        <v>78406.358391608388</v>
      </c>
      <c r="BD98" s="51">
        <f t="shared" si="189"/>
        <v>800864.94642857148</v>
      </c>
      <c r="BE98" s="51">
        <f>IFERROR(AY98/AX98,"-")</f>
        <v>1.3783132530120481</v>
      </c>
      <c r="BF98" s="24">
        <f>IFERROR(BA98/AX98,"-")</f>
        <v>0.13493975903614458</v>
      </c>
      <c r="BG98" s="428">
        <f>市区町村別_フレイル区分別該当人数･割合!Q28</f>
        <v>58</v>
      </c>
      <c r="BH98" s="215">
        <v>599</v>
      </c>
      <c r="BI98" s="51">
        <v>78447462</v>
      </c>
      <c r="BJ98" s="51">
        <v>58</v>
      </c>
      <c r="BK98" s="51">
        <f>IFERROR(BI98/BG98,"-")</f>
        <v>1352542.448275862</v>
      </c>
      <c r="BL98" s="51">
        <f>IFERROR(BI98/BH98,"-")</f>
        <v>130964.04340567613</v>
      </c>
      <c r="BM98" s="51">
        <f t="shared" si="190"/>
        <v>1352542.448275862</v>
      </c>
      <c r="BN98" s="51">
        <f>IFERROR(BH98/BG98,"-")</f>
        <v>10.327586206896552</v>
      </c>
      <c r="BO98" s="193">
        <f>IFERROR(BJ98/BG98,"-")</f>
        <v>1</v>
      </c>
      <c r="BP98" s="425">
        <f>市区町村別_フレイル区分別該当人数･割合!S28</f>
        <v>474</v>
      </c>
      <c r="BQ98" s="215">
        <v>386</v>
      </c>
      <c r="BR98" s="51">
        <v>25925037</v>
      </c>
      <c r="BS98" s="51">
        <v>41</v>
      </c>
      <c r="BT98" s="51">
        <f>IFERROR(BR98/BP98,"-")</f>
        <v>54694.170886075946</v>
      </c>
      <c r="BU98" s="51">
        <f>IFERROR(BR98/BQ98,"-")</f>
        <v>67163.308290155444</v>
      </c>
      <c r="BV98" s="51">
        <f t="shared" si="191"/>
        <v>632317.97560975607</v>
      </c>
      <c r="BW98" s="51">
        <f>IFERROR(BQ98/BP98,"-")</f>
        <v>0.81434599156118148</v>
      </c>
      <c r="BX98" s="24">
        <f>IFERROR(BS98/BP98,"-")</f>
        <v>8.6497890295358648E-2</v>
      </c>
      <c r="BY98" s="140"/>
      <c r="BZ98" s="59"/>
    </row>
    <row r="99" spans="2:78" s="8" customFormat="1" ht="13.5" customHeight="1">
      <c r="B99" s="404"/>
      <c r="C99" s="407"/>
      <c r="D99" s="283" t="s">
        <v>253</v>
      </c>
      <c r="E99" s="431"/>
      <c r="F99" s="52">
        <v>2</v>
      </c>
      <c r="G99" s="195">
        <v>572018</v>
      </c>
      <c r="H99" s="195">
        <v>1</v>
      </c>
      <c r="I99" s="195">
        <f>IFERROR(G99/E98,"-")</f>
        <v>8666.939393939394</v>
      </c>
      <c r="J99" s="195">
        <f t="shared" ref="J99:J101" si="208">IFERROR(G99/F99,"-")</f>
        <v>286009</v>
      </c>
      <c r="K99" s="195">
        <f t="shared" si="184"/>
        <v>572018</v>
      </c>
      <c r="L99" s="195">
        <f>IFERROR(F99/E98,"-")</f>
        <v>3.0303030303030304E-2</v>
      </c>
      <c r="M99" s="194">
        <f>IFERROR(H99/E98,"-")</f>
        <v>1.5151515151515152E-2</v>
      </c>
      <c r="N99" s="426"/>
      <c r="O99" s="52">
        <v>0</v>
      </c>
      <c r="P99" s="195">
        <v>0</v>
      </c>
      <c r="Q99" s="195">
        <v>0</v>
      </c>
      <c r="R99" s="195">
        <f>IFERROR(P99/N98,"-")</f>
        <v>0</v>
      </c>
      <c r="S99" s="195" t="str">
        <f t="shared" ref="S99:S101" si="209">IFERROR(P99/O99,"-")</f>
        <v>-</v>
      </c>
      <c r="T99" s="195" t="str">
        <f t="shared" si="185"/>
        <v>-</v>
      </c>
      <c r="U99" s="195">
        <f>IFERROR(O99/N98,"-")</f>
        <v>0</v>
      </c>
      <c r="V99" s="106">
        <f>IFERROR(Q99/N98,"-")</f>
        <v>0</v>
      </c>
      <c r="W99" s="426"/>
      <c r="X99" s="52">
        <v>0</v>
      </c>
      <c r="Y99" s="195">
        <v>0</v>
      </c>
      <c r="Z99" s="195">
        <v>0</v>
      </c>
      <c r="AA99" s="195">
        <f>IFERROR(Y99/W98,"-")</f>
        <v>0</v>
      </c>
      <c r="AB99" s="195" t="str">
        <f t="shared" ref="AB99:AB101" si="210">IFERROR(Y99/X99,"-")</f>
        <v>-</v>
      </c>
      <c r="AC99" s="195" t="str">
        <f t="shared" si="186"/>
        <v>-</v>
      </c>
      <c r="AD99" s="195">
        <f>IFERROR(X99/W98,"-")</f>
        <v>0</v>
      </c>
      <c r="AE99" s="106">
        <f>IFERROR(Z99/W98,"-")</f>
        <v>0</v>
      </c>
      <c r="AF99" s="426"/>
      <c r="AG99" s="52">
        <v>0</v>
      </c>
      <c r="AH99" s="195">
        <v>0</v>
      </c>
      <c r="AI99" s="195">
        <v>0</v>
      </c>
      <c r="AJ99" s="195">
        <f>IFERROR(AH99/AF98,"-")</f>
        <v>0</v>
      </c>
      <c r="AK99" s="195" t="str">
        <f t="shared" ref="AK99:AK101" si="211">IFERROR(AH99/AG99,"-")</f>
        <v>-</v>
      </c>
      <c r="AL99" s="195" t="str">
        <f t="shared" si="187"/>
        <v>-</v>
      </c>
      <c r="AM99" s="195">
        <f>IFERROR(AG99/AF98,"-")</f>
        <v>0</v>
      </c>
      <c r="AN99" s="106">
        <f>IFERROR(AI99/AF98,"-")</f>
        <v>0</v>
      </c>
      <c r="AO99" s="429"/>
      <c r="AP99" s="52">
        <v>0</v>
      </c>
      <c r="AQ99" s="195">
        <v>0</v>
      </c>
      <c r="AR99" s="195">
        <v>0</v>
      </c>
      <c r="AS99" s="195">
        <f>IFERROR(AQ99/AO98,"-")</f>
        <v>0</v>
      </c>
      <c r="AT99" s="195" t="str">
        <f t="shared" ref="AT99:AT101" si="212">IFERROR(AQ99/AP99,"-")</f>
        <v>-</v>
      </c>
      <c r="AU99" s="195" t="str">
        <f t="shared" si="188"/>
        <v>-</v>
      </c>
      <c r="AV99" s="195">
        <f>IFERROR(AP99/AO98,"-")</f>
        <v>0</v>
      </c>
      <c r="AW99" s="194">
        <f>IFERROR(AR99/AO98,"-")</f>
        <v>0</v>
      </c>
      <c r="AX99" s="426"/>
      <c r="AY99" s="52">
        <v>0</v>
      </c>
      <c r="AZ99" s="195">
        <v>0</v>
      </c>
      <c r="BA99" s="195">
        <v>0</v>
      </c>
      <c r="BB99" s="195">
        <f>IFERROR(AZ99/AX98,"-")</f>
        <v>0</v>
      </c>
      <c r="BC99" s="195" t="str">
        <f t="shared" ref="BC99:BC101" si="213">IFERROR(AZ99/AY99,"-")</f>
        <v>-</v>
      </c>
      <c r="BD99" s="195" t="str">
        <f t="shared" si="189"/>
        <v>-</v>
      </c>
      <c r="BE99" s="195">
        <f>IFERROR(AY99/AX98,"-")</f>
        <v>0</v>
      </c>
      <c r="BF99" s="106">
        <f>IFERROR(BA99/AX98,"-")</f>
        <v>0</v>
      </c>
      <c r="BG99" s="429"/>
      <c r="BH99" s="52">
        <v>0</v>
      </c>
      <c r="BI99" s="195">
        <v>0</v>
      </c>
      <c r="BJ99" s="195">
        <v>0</v>
      </c>
      <c r="BK99" s="195">
        <f>IFERROR(BI99/BG98,"-")</f>
        <v>0</v>
      </c>
      <c r="BL99" s="195" t="str">
        <f t="shared" ref="BL99:BL101" si="214">IFERROR(BI99/BH99,"-")</f>
        <v>-</v>
      </c>
      <c r="BM99" s="195" t="str">
        <f t="shared" si="190"/>
        <v>-</v>
      </c>
      <c r="BN99" s="195">
        <f>IFERROR(BH99/BG98,"-")</f>
        <v>0</v>
      </c>
      <c r="BO99" s="194">
        <f>IFERROR(BJ99/BG98,"-")</f>
        <v>0</v>
      </c>
      <c r="BP99" s="426"/>
      <c r="BQ99" s="52">
        <v>0</v>
      </c>
      <c r="BR99" s="195">
        <v>0</v>
      </c>
      <c r="BS99" s="195">
        <v>0</v>
      </c>
      <c r="BT99" s="195">
        <f>IFERROR(BR99/BP98,"-")</f>
        <v>0</v>
      </c>
      <c r="BU99" s="195" t="str">
        <f t="shared" ref="BU99:BU101" si="215">IFERROR(BR99/BQ99,"-")</f>
        <v>-</v>
      </c>
      <c r="BV99" s="195" t="str">
        <f t="shared" si="191"/>
        <v>-</v>
      </c>
      <c r="BW99" s="195">
        <f>IFERROR(BQ99/BP98,"-")</f>
        <v>0</v>
      </c>
      <c r="BX99" s="106">
        <f>IFERROR(BS99/BP98,"-")</f>
        <v>0</v>
      </c>
      <c r="BY99" s="140"/>
      <c r="BZ99" s="59"/>
    </row>
    <row r="100" spans="2:78" s="8" customFormat="1" ht="13.5" customHeight="1">
      <c r="B100" s="404"/>
      <c r="C100" s="407"/>
      <c r="D100" s="280" t="s">
        <v>254</v>
      </c>
      <c r="E100" s="431"/>
      <c r="F100" s="98">
        <v>0</v>
      </c>
      <c r="G100" s="98">
        <v>0</v>
      </c>
      <c r="H100" s="98">
        <v>0</v>
      </c>
      <c r="I100" s="98">
        <f>IFERROR(G100/E98,"-")</f>
        <v>0</v>
      </c>
      <c r="J100" s="98" t="str">
        <f t="shared" si="208"/>
        <v>-</v>
      </c>
      <c r="K100" s="98" t="str">
        <f t="shared" si="184"/>
        <v>-</v>
      </c>
      <c r="L100" s="98">
        <f>IFERROR(F100/E98,"-")</f>
        <v>0</v>
      </c>
      <c r="M100" s="197">
        <f>IFERROR(H100/E98,"-")</f>
        <v>0</v>
      </c>
      <c r="N100" s="426"/>
      <c r="O100" s="98">
        <v>0</v>
      </c>
      <c r="P100" s="98">
        <v>0</v>
      </c>
      <c r="Q100" s="98">
        <v>0</v>
      </c>
      <c r="R100" s="98">
        <f>IFERROR(P100/N98,"-")</f>
        <v>0</v>
      </c>
      <c r="S100" s="98" t="str">
        <f t="shared" si="209"/>
        <v>-</v>
      </c>
      <c r="T100" s="98" t="str">
        <f t="shared" si="185"/>
        <v>-</v>
      </c>
      <c r="U100" s="98">
        <f>IFERROR(O100/N98,"-")</f>
        <v>0</v>
      </c>
      <c r="V100" s="26">
        <f>IFERROR(Q100/N98,"-")</f>
        <v>0</v>
      </c>
      <c r="W100" s="426"/>
      <c r="X100" s="98">
        <v>0</v>
      </c>
      <c r="Y100" s="98">
        <v>0</v>
      </c>
      <c r="Z100" s="98">
        <v>0</v>
      </c>
      <c r="AA100" s="98">
        <f>IFERROR(Y100/W98,"-")</f>
        <v>0</v>
      </c>
      <c r="AB100" s="98" t="str">
        <f t="shared" si="210"/>
        <v>-</v>
      </c>
      <c r="AC100" s="98" t="str">
        <f t="shared" si="186"/>
        <v>-</v>
      </c>
      <c r="AD100" s="98">
        <f>IFERROR(X100/W98,"-")</f>
        <v>0</v>
      </c>
      <c r="AE100" s="26">
        <f>IFERROR(Z100/W98,"-")</f>
        <v>0</v>
      </c>
      <c r="AF100" s="426"/>
      <c r="AG100" s="98">
        <v>0</v>
      </c>
      <c r="AH100" s="98">
        <v>0</v>
      </c>
      <c r="AI100" s="98">
        <v>0</v>
      </c>
      <c r="AJ100" s="98">
        <f>IFERROR(AH100/AF98,"-")</f>
        <v>0</v>
      </c>
      <c r="AK100" s="98" t="str">
        <f t="shared" si="211"/>
        <v>-</v>
      </c>
      <c r="AL100" s="98" t="str">
        <f t="shared" si="187"/>
        <v>-</v>
      </c>
      <c r="AM100" s="98">
        <f>IFERROR(AG100/AF98,"-")</f>
        <v>0</v>
      </c>
      <c r="AN100" s="26">
        <f>IFERROR(AI100/AF98,"-")</f>
        <v>0</v>
      </c>
      <c r="AO100" s="429"/>
      <c r="AP100" s="98">
        <v>0</v>
      </c>
      <c r="AQ100" s="98">
        <v>0</v>
      </c>
      <c r="AR100" s="98">
        <v>0</v>
      </c>
      <c r="AS100" s="98">
        <f>IFERROR(AQ100/AO98,"-")</f>
        <v>0</v>
      </c>
      <c r="AT100" s="98" t="str">
        <f t="shared" si="212"/>
        <v>-</v>
      </c>
      <c r="AU100" s="98" t="str">
        <f t="shared" si="188"/>
        <v>-</v>
      </c>
      <c r="AV100" s="98">
        <f>IFERROR(AP100/AO98,"-")</f>
        <v>0</v>
      </c>
      <c r="AW100" s="197">
        <f>IFERROR(AR100/AO98,"-")</f>
        <v>0</v>
      </c>
      <c r="AX100" s="426"/>
      <c r="AY100" s="98">
        <v>0</v>
      </c>
      <c r="AZ100" s="98">
        <v>0</v>
      </c>
      <c r="BA100" s="98">
        <v>0</v>
      </c>
      <c r="BB100" s="98">
        <f>IFERROR(AZ100/AX98,"-")</f>
        <v>0</v>
      </c>
      <c r="BC100" s="98" t="str">
        <f t="shared" si="213"/>
        <v>-</v>
      </c>
      <c r="BD100" s="98" t="str">
        <f t="shared" si="189"/>
        <v>-</v>
      </c>
      <c r="BE100" s="98">
        <f>IFERROR(AY100/AX98,"-")</f>
        <v>0</v>
      </c>
      <c r="BF100" s="26">
        <f>IFERROR(BA100/AX98,"-")</f>
        <v>0</v>
      </c>
      <c r="BG100" s="429"/>
      <c r="BH100" s="98">
        <v>0</v>
      </c>
      <c r="BI100" s="98">
        <v>0</v>
      </c>
      <c r="BJ100" s="98">
        <v>0</v>
      </c>
      <c r="BK100" s="98">
        <f>IFERROR(BI100/BG98,"-")</f>
        <v>0</v>
      </c>
      <c r="BL100" s="98" t="str">
        <f t="shared" si="214"/>
        <v>-</v>
      </c>
      <c r="BM100" s="98" t="str">
        <f t="shared" si="190"/>
        <v>-</v>
      </c>
      <c r="BN100" s="98">
        <f>IFERROR(BH100/BG98,"-")</f>
        <v>0</v>
      </c>
      <c r="BO100" s="197">
        <f>IFERROR(BJ100/BG98,"-")</f>
        <v>0</v>
      </c>
      <c r="BP100" s="426"/>
      <c r="BQ100" s="98">
        <v>0</v>
      </c>
      <c r="BR100" s="98">
        <v>0</v>
      </c>
      <c r="BS100" s="98">
        <v>0</v>
      </c>
      <c r="BT100" s="98">
        <f>IFERROR(BR100/BP98,"-")</f>
        <v>0</v>
      </c>
      <c r="BU100" s="98" t="str">
        <f t="shared" si="215"/>
        <v>-</v>
      </c>
      <c r="BV100" s="98" t="str">
        <f t="shared" si="191"/>
        <v>-</v>
      </c>
      <c r="BW100" s="98">
        <f>IFERROR(BQ100/BP98,"-")</f>
        <v>0</v>
      </c>
      <c r="BX100" s="26">
        <f>IFERROR(BS100/BP98,"-")</f>
        <v>0</v>
      </c>
      <c r="BY100" s="140"/>
      <c r="BZ100" s="59"/>
    </row>
    <row r="101" spans="2:78" s="8" customFormat="1" ht="13.5" customHeight="1">
      <c r="B101" s="405"/>
      <c r="C101" s="408"/>
      <c r="D101" s="281" t="s">
        <v>64</v>
      </c>
      <c r="E101" s="432"/>
      <c r="F101" s="99">
        <v>224</v>
      </c>
      <c r="G101" s="99">
        <f>SUM(G98:G100)</f>
        <v>24248672</v>
      </c>
      <c r="H101" s="99">
        <v>22</v>
      </c>
      <c r="I101" s="99">
        <f>IFERROR(G101/E98,"-")</f>
        <v>367404.12121212122</v>
      </c>
      <c r="J101" s="99">
        <f t="shared" si="208"/>
        <v>108253</v>
      </c>
      <c r="K101" s="99">
        <f t="shared" si="184"/>
        <v>1102212.3636363635</v>
      </c>
      <c r="L101" s="99">
        <f>IFERROR(F101/E98,"-")</f>
        <v>3.393939393939394</v>
      </c>
      <c r="M101" s="198">
        <f>IFERROR(H101/E98,"-")</f>
        <v>0.33333333333333331</v>
      </c>
      <c r="N101" s="427"/>
      <c r="O101" s="99">
        <v>1207</v>
      </c>
      <c r="P101" s="99">
        <f>SUM(P98:P100)</f>
        <v>108861879</v>
      </c>
      <c r="Q101" s="99">
        <v>121</v>
      </c>
      <c r="R101" s="99">
        <f>IFERROR(P101/N98,"-")</f>
        <v>131001.05776173285</v>
      </c>
      <c r="S101" s="99">
        <f t="shared" si="209"/>
        <v>90192.11184755592</v>
      </c>
      <c r="T101" s="99">
        <f t="shared" si="185"/>
        <v>899684.95041322312</v>
      </c>
      <c r="U101" s="99">
        <f>IFERROR(O101/N98,"-")</f>
        <v>1.4524669073405536</v>
      </c>
      <c r="V101" s="87">
        <f>IFERROR(Q101/N98,"-")</f>
        <v>0.14560770156438027</v>
      </c>
      <c r="W101" s="427"/>
      <c r="X101" s="99">
        <v>0</v>
      </c>
      <c r="Y101" s="99">
        <f>SUM(Y98:Y100)</f>
        <v>0</v>
      </c>
      <c r="Z101" s="99">
        <v>0</v>
      </c>
      <c r="AA101" s="99">
        <f>IFERROR(Y101/W98,"-")</f>
        <v>0</v>
      </c>
      <c r="AB101" s="99" t="str">
        <f t="shared" si="210"/>
        <v>-</v>
      </c>
      <c r="AC101" s="99" t="str">
        <f t="shared" si="186"/>
        <v>-</v>
      </c>
      <c r="AD101" s="99">
        <f>IFERROR(X101/W98,"-")</f>
        <v>0</v>
      </c>
      <c r="AE101" s="87">
        <f>IFERROR(Z101/W98,"-")</f>
        <v>0</v>
      </c>
      <c r="AF101" s="427"/>
      <c r="AG101" s="99">
        <v>34</v>
      </c>
      <c r="AH101" s="99">
        <f>SUM(AH98:AH100)</f>
        <v>1426091</v>
      </c>
      <c r="AI101" s="99">
        <v>3</v>
      </c>
      <c r="AJ101" s="99">
        <f>IFERROR(AH101/AF98,"-")</f>
        <v>12964.463636363636</v>
      </c>
      <c r="AK101" s="99">
        <f t="shared" si="211"/>
        <v>41943.852941176468</v>
      </c>
      <c r="AL101" s="99">
        <f t="shared" si="187"/>
        <v>475363.66666666669</v>
      </c>
      <c r="AM101" s="99">
        <f>IFERROR(AG101/AF98,"-")</f>
        <v>0.30909090909090908</v>
      </c>
      <c r="AN101" s="87">
        <f>IFERROR(AI101/AF98,"-")</f>
        <v>2.7272727272727271E-2</v>
      </c>
      <c r="AO101" s="430"/>
      <c r="AP101" s="99">
        <v>547</v>
      </c>
      <c r="AQ101" s="99">
        <f>SUM(AQ98:AQ100)</f>
        <v>51722908</v>
      </c>
      <c r="AR101" s="99">
        <v>57</v>
      </c>
      <c r="AS101" s="99">
        <f>IFERROR(AQ101/AO98,"-")</f>
        <v>199702.34749034749</v>
      </c>
      <c r="AT101" s="99">
        <f t="shared" si="212"/>
        <v>94557.418647166356</v>
      </c>
      <c r="AU101" s="99">
        <f t="shared" si="188"/>
        <v>907419.43859649124</v>
      </c>
      <c r="AV101" s="99">
        <f>IFERROR(AP101/AO98,"-")</f>
        <v>2.111969111969112</v>
      </c>
      <c r="AW101" s="198">
        <f>IFERROR(AR101/AO98,"-")</f>
        <v>0.22007722007722008</v>
      </c>
      <c r="AX101" s="427"/>
      <c r="AY101" s="99">
        <v>572</v>
      </c>
      <c r="AZ101" s="99">
        <f>SUM(AZ98:AZ100)</f>
        <v>44848437</v>
      </c>
      <c r="BA101" s="99">
        <v>56</v>
      </c>
      <c r="BB101" s="99">
        <f>IFERROR(AZ101/AX98,"-")</f>
        <v>108068.52289156626</v>
      </c>
      <c r="BC101" s="99">
        <f t="shared" si="213"/>
        <v>78406.358391608388</v>
      </c>
      <c r="BD101" s="99">
        <f t="shared" si="189"/>
        <v>800864.94642857148</v>
      </c>
      <c r="BE101" s="99">
        <f>IFERROR(AY101/AX98,"-")</f>
        <v>1.3783132530120481</v>
      </c>
      <c r="BF101" s="87">
        <f>IFERROR(BA101/AX98,"-")</f>
        <v>0.13493975903614458</v>
      </c>
      <c r="BG101" s="430"/>
      <c r="BH101" s="99">
        <v>599</v>
      </c>
      <c r="BI101" s="99">
        <f>SUM(BI98:BI100)</f>
        <v>78447462</v>
      </c>
      <c r="BJ101" s="99">
        <v>58</v>
      </c>
      <c r="BK101" s="99">
        <f>IFERROR(BI101/BG98,"-")</f>
        <v>1352542.448275862</v>
      </c>
      <c r="BL101" s="99">
        <f t="shared" si="214"/>
        <v>130964.04340567613</v>
      </c>
      <c r="BM101" s="99">
        <f t="shared" si="190"/>
        <v>1352542.448275862</v>
      </c>
      <c r="BN101" s="99">
        <f>IFERROR(BH101/BG98,"-")</f>
        <v>10.327586206896552</v>
      </c>
      <c r="BO101" s="198">
        <f>IFERROR(BJ101/BG98,"-")</f>
        <v>1</v>
      </c>
      <c r="BP101" s="427"/>
      <c r="BQ101" s="99">
        <v>386</v>
      </c>
      <c r="BR101" s="99">
        <f>SUM(BR98:BR100)</f>
        <v>25925037</v>
      </c>
      <c r="BS101" s="99">
        <v>41</v>
      </c>
      <c r="BT101" s="99">
        <f>IFERROR(BR101/BP98,"-")</f>
        <v>54694.170886075946</v>
      </c>
      <c r="BU101" s="99">
        <f t="shared" si="215"/>
        <v>67163.308290155444</v>
      </c>
      <c r="BV101" s="99">
        <f t="shared" si="191"/>
        <v>632317.97560975607</v>
      </c>
      <c r="BW101" s="99">
        <f>IFERROR(BQ101/BP98,"-")</f>
        <v>0.81434599156118148</v>
      </c>
      <c r="BX101" s="87">
        <f>IFERROR(BS101/BP98,"-")</f>
        <v>8.6497890295358648E-2</v>
      </c>
      <c r="BY101" s="140"/>
      <c r="BZ101" s="59"/>
    </row>
    <row r="102" spans="2:78" s="8" customFormat="1" ht="13.5" customHeight="1">
      <c r="B102" s="403">
        <v>25</v>
      </c>
      <c r="C102" s="406" t="s">
        <v>93</v>
      </c>
      <c r="D102" s="282" t="s">
        <v>252</v>
      </c>
      <c r="E102" s="425">
        <f>市区町村別_フレイル区分別該当人数･割合!E29</f>
        <v>71</v>
      </c>
      <c r="F102" s="215">
        <v>303</v>
      </c>
      <c r="G102" s="51">
        <v>30861227</v>
      </c>
      <c r="H102" s="51">
        <v>30</v>
      </c>
      <c r="I102" s="51">
        <f>IFERROR(G102/E102,"-")</f>
        <v>434665.1690140845</v>
      </c>
      <c r="J102" s="51">
        <f>IFERROR(G102/F102,"-")</f>
        <v>101852.23432343235</v>
      </c>
      <c r="K102" s="51">
        <f t="shared" si="184"/>
        <v>1028707.5666666667</v>
      </c>
      <c r="L102" s="51">
        <f>IFERROR(F102/E102,"-")</f>
        <v>4.267605633802817</v>
      </c>
      <c r="M102" s="193">
        <f>IFERROR(H102/E102,"-")</f>
        <v>0.42253521126760563</v>
      </c>
      <c r="N102" s="425">
        <f>市区町村別_フレイル区分別該当人数･割合!G29</f>
        <v>717</v>
      </c>
      <c r="O102" s="215">
        <v>1592</v>
      </c>
      <c r="P102" s="51">
        <v>158188512</v>
      </c>
      <c r="Q102" s="51">
        <v>155</v>
      </c>
      <c r="R102" s="51">
        <f>IFERROR(P102/N102,"-")</f>
        <v>220625.53974895398</v>
      </c>
      <c r="S102" s="51">
        <f>IFERROR(P102/O102,"-")</f>
        <v>99364.643216080396</v>
      </c>
      <c r="T102" s="51">
        <f t="shared" si="185"/>
        <v>1020571.0451612903</v>
      </c>
      <c r="U102" s="51">
        <f>IFERROR(O102/N102,"-")</f>
        <v>2.2203626220362622</v>
      </c>
      <c r="V102" s="24">
        <f>IFERROR(Q102/N102,"-")</f>
        <v>0.21617852161785217</v>
      </c>
      <c r="W102" s="425">
        <f>市区町村別_フレイル区分別該当人数･割合!I29</f>
        <v>38</v>
      </c>
      <c r="X102" s="215">
        <v>45</v>
      </c>
      <c r="Y102" s="51">
        <v>2951981</v>
      </c>
      <c r="Z102" s="51">
        <v>5</v>
      </c>
      <c r="AA102" s="51">
        <f>IFERROR(Y102/W102,"-")</f>
        <v>77683.710526315786</v>
      </c>
      <c r="AB102" s="51">
        <f>IFERROR(Y102/X102,"-")</f>
        <v>65599.577777777784</v>
      </c>
      <c r="AC102" s="51">
        <f t="shared" si="186"/>
        <v>590396.19999999995</v>
      </c>
      <c r="AD102" s="51">
        <f>IFERROR(X102/W102,"-")</f>
        <v>1.1842105263157894</v>
      </c>
      <c r="AE102" s="24">
        <f>IFERROR(Z102/W102,"-")</f>
        <v>0.13157894736842105</v>
      </c>
      <c r="AF102" s="425">
        <f>市区町村別_フレイル区分別該当人数･割合!K29</f>
        <v>73</v>
      </c>
      <c r="AG102" s="215">
        <v>48</v>
      </c>
      <c r="AH102" s="51">
        <v>1665591</v>
      </c>
      <c r="AI102" s="51">
        <v>4</v>
      </c>
      <c r="AJ102" s="51">
        <f>IFERROR(AH102/AF102,"-")</f>
        <v>22816.31506849315</v>
      </c>
      <c r="AK102" s="51">
        <f>IFERROR(AH102/AG102,"-")</f>
        <v>34699.8125</v>
      </c>
      <c r="AL102" s="51">
        <f t="shared" si="187"/>
        <v>416397.75</v>
      </c>
      <c r="AM102" s="51">
        <f>IFERROR(AG102/AF102,"-")</f>
        <v>0.65753424657534243</v>
      </c>
      <c r="AN102" s="24">
        <f>IFERROR(AI102/AF102,"-")</f>
        <v>5.4794520547945202E-2</v>
      </c>
      <c r="AO102" s="428">
        <f>市区町村別_フレイル区分別該当人数･割合!M29</f>
        <v>241</v>
      </c>
      <c r="AP102" s="215">
        <v>799</v>
      </c>
      <c r="AQ102" s="51">
        <v>69605218</v>
      </c>
      <c r="AR102" s="51">
        <v>76</v>
      </c>
      <c r="AS102" s="51">
        <f>IFERROR(AQ102/AO102,"-")</f>
        <v>288818.33195020747</v>
      </c>
      <c r="AT102" s="51">
        <f>IFERROR(AQ102/AP102,"-")</f>
        <v>87115.416770963711</v>
      </c>
      <c r="AU102" s="51">
        <f t="shared" si="188"/>
        <v>915858.13157894742</v>
      </c>
      <c r="AV102" s="51">
        <f>IFERROR(AP102/AO102,"-")</f>
        <v>3.3153526970954359</v>
      </c>
      <c r="AW102" s="193">
        <f>IFERROR(AR102/AO102,"-")</f>
        <v>0.31535269709543567</v>
      </c>
      <c r="AX102" s="425">
        <f>市区町村別_フレイル区分別該当人数･割合!O29</f>
        <v>354</v>
      </c>
      <c r="AY102" s="215">
        <v>574</v>
      </c>
      <c r="AZ102" s="51">
        <v>65655956</v>
      </c>
      <c r="BA102" s="51">
        <v>59</v>
      </c>
      <c r="BB102" s="51">
        <f>IFERROR(AZ102/AX102,"-")</f>
        <v>185468.80225988702</v>
      </c>
      <c r="BC102" s="51">
        <f>IFERROR(AZ102/AY102,"-")</f>
        <v>114383.19860627178</v>
      </c>
      <c r="BD102" s="51">
        <f t="shared" si="189"/>
        <v>1112812.8135593219</v>
      </c>
      <c r="BE102" s="51">
        <f>IFERROR(AY102/AX102,"-")</f>
        <v>1.6214689265536724</v>
      </c>
      <c r="BF102" s="24">
        <f>IFERROR(BA102/AX102,"-")</f>
        <v>0.16666666666666666</v>
      </c>
      <c r="BG102" s="428">
        <f>市区町村別_フレイル区分別該当人数･割合!Q29</f>
        <v>64</v>
      </c>
      <c r="BH102" s="215">
        <v>702</v>
      </c>
      <c r="BI102" s="51">
        <v>110299855</v>
      </c>
      <c r="BJ102" s="51">
        <v>64</v>
      </c>
      <c r="BK102" s="51">
        <f>IFERROR(BI102/BG102,"-")</f>
        <v>1723435.234375</v>
      </c>
      <c r="BL102" s="51">
        <f>IFERROR(BI102/BH102,"-")</f>
        <v>157122.30056980057</v>
      </c>
      <c r="BM102" s="51">
        <f t="shared" si="190"/>
        <v>1723435.234375</v>
      </c>
      <c r="BN102" s="51">
        <f>IFERROR(BH102/BG102,"-")</f>
        <v>10.96875</v>
      </c>
      <c r="BO102" s="193">
        <f>IFERROR(BJ102/BG102,"-")</f>
        <v>1</v>
      </c>
      <c r="BP102" s="425">
        <f>市区町村別_フレイル区分別該当人数･割合!S29</f>
        <v>386</v>
      </c>
      <c r="BQ102" s="215">
        <v>347</v>
      </c>
      <c r="BR102" s="51">
        <v>20924476</v>
      </c>
      <c r="BS102" s="51">
        <v>36</v>
      </c>
      <c r="BT102" s="51">
        <f>IFERROR(BR102/BP102,"-")</f>
        <v>54208.487046632123</v>
      </c>
      <c r="BU102" s="51">
        <f>IFERROR(BR102/BQ102,"-")</f>
        <v>60301.083573487034</v>
      </c>
      <c r="BV102" s="51">
        <f t="shared" si="191"/>
        <v>581235.4444444445</v>
      </c>
      <c r="BW102" s="51">
        <f>IFERROR(BQ102/BP102,"-")</f>
        <v>0.89896373056994816</v>
      </c>
      <c r="BX102" s="24">
        <f>IFERROR(BS102/BP102,"-")</f>
        <v>9.3264248704663211E-2</v>
      </c>
      <c r="BY102" s="140"/>
      <c r="BZ102" s="59"/>
    </row>
    <row r="103" spans="2:78" s="8" customFormat="1" ht="13.5" customHeight="1">
      <c r="B103" s="404"/>
      <c r="C103" s="407"/>
      <c r="D103" s="283" t="s">
        <v>253</v>
      </c>
      <c r="E103" s="431"/>
      <c r="F103" s="52">
        <v>0</v>
      </c>
      <c r="G103" s="195">
        <v>0</v>
      </c>
      <c r="H103" s="195">
        <v>0</v>
      </c>
      <c r="I103" s="195">
        <f>IFERROR(G103/E102,"-")</f>
        <v>0</v>
      </c>
      <c r="J103" s="195" t="str">
        <f t="shared" ref="J103:J105" si="216">IFERROR(G103/F103,"-")</f>
        <v>-</v>
      </c>
      <c r="K103" s="195" t="str">
        <f t="shared" si="184"/>
        <v>-</v>
      </c>
      <c r="L103" s="195">
        <f>IFERROR(F103/E102,"-")</f>
        <v>0</v>
      </c>
      <c r="M103" s="194">
        <f>IFERROR(H103/E102,"-")</f>
        <v>0</v>
      </c>
      <c r="N103" s="426"/>
      <c r="O103" s="52">
        <v>13</v>
      </c>
      <c r="P103" s="195">
        <v>3842272</v>
      </c>
      <c r="Q103" s="195">
        <v>3</v>
      </c>
      <c r="R103" s="195">
        <f>IFERROR(P103/N102,"-")</f>
        <v>5358.8172942817291</v>
      </c>
      <c r="S103" s="195">
        <f t="shared" ref="S103:S105" si="217">IFERROR(P103/O103,"-")</f>
        <v>295559.38461538462</v>
      </c>
      <c r="T103" s="195">
        <f t="shared" si="185"/>
        <v>1280757.3333333333</v>
      </c>
      <c r="U103" s="195">
        <f>IFERROR(O103/N102,"-")</f>
        <v>1.813110181311018E-2</v>
      </c>
      <c r="V103" s="106">
        <f>IFERROR(Q103/N102,"-")</f>
        <v>4.1841004184100415E-3</v>
      </c>
      <c r="W103" s="426"/>
      <c r="X103" s="52">
        <v>0</v>
      </c>
      <c r="Y103" s="195">
        <v>0</v>
      </c>
      <c r="Z103" s="195">
        <v>0</v>
      </c>
      <c r="AA103" s="195">
        <f>IFERROR(Y103/W102,"-")</f>
        <v>0</v>
      </c>
      <c r="AB103" s="195" t="str">
        <f t="shared" ref="AB103:AB105" si="218">IFERROR(Y103/X103,"-")</f>
        <v>-</v>
      </c>
      <c r="AC103" s="195" t="str">
        <f t="shared" si="186"/>
        <v>-</v>
      </c>
      <c r="AD103" s="195">
        <f>IFERROR(X103/W102,"-")</f>
        <v>0</v>
      </c>
      <c r="AE103" s="106">
        <f>IFERROR(Z103/W102,"-")</f>
        <v>0</v>
      </c>
      <c r="AF103" s="426"/>
      <c r="AG103" s="52">
        <v>0</v>
      </c>
      <c r="AH103" s="195">
        <v>0</v>
      </c>
      <c r="AI103" s="195">
        <v>0</v>
      </c>
      <c r="AJ103" s="195">
        <f>IFERROR(AH103/AF102,"-")</f>
        <v>0</v>
      </c>
      <c r="AK103" s="195" t="str">
        <f t="shared" ref="AK103:AK105" si="219">IFERROR(AH103/AG103,"-")</f>
        <v>-</v>
      </c>
      <c r="AL103" s="195" t="str">
        <f t="shared" si="187"/>
        <v>-</v>
      </c>
      <c r="AM103" s="195">
        <f>IFERROR(AG103/AF102,"-")</f>
        <v>0</v>
      </c>
      <c r="AN103" s="106">
        <f>IFERROR(AI103/AF102,"-")</f>
        <v>0</v>
      </c>
      <c r="AO103" s="429"/>
      <c r="AP103" s="52">
        <v>4</v>
      </c>
      <c r="AQ103" s="195">
        <v>1010623</v>
      </c>
      <c r="AR103" s="195">
        <v>1</v>
      </c>
      <c r="AS103" s="195">
        <f>IFERROR(AQ103/AO102,"-")</f>
        <v>4193.45643153527</v>
      </c>
      <c r="AT103" s="195">
        <f t="shared" ref="AT103:AT105" si="220">IFERROR(AQ103/AP103,"-")</f>
        <v>252655.75</v>
      </c>
      <c r="AU103" s="195">
        <f t="shared" si="188"/>
        <v>1010623</v>
      </c>
      <c r="AV103" s="195">
        <f>IFERROR(AP103/AO102,"-")</f>
        <v>1.6597510373443983E-2</v>
      </c>
      <c r="AW103" s="194">
        <f>IFERROR(AR103/AO102,"-")</f>
        <v>4.1493775933609959E-3</v>
      </c>
      <c r="AX103" s="426"/>
      <c r="AY103" s="52">
        <v>9</v>
      </c>
      <c r="AZ103" s="195">
        <v>2831649</v>
      </c>
      <c r="BA103" s="195">
        <v>2</v>
      </c>
      <c r="BB103" s="195">
        <f>IFERROR(AZ103/AX102,"-")</f>
        <v>7999.0084745762715</v>
      </c>
      <c r="BC103" s="195">
        <f t="shared" ref="BC103:BC105" si="221">IFERROR(AZ103/AY103,"-")</f>
        <v>314627.66666666669</v>
      </c>
      <c r="BD103" s="195">
        <f t="shared" si="189"/>
        <v>1415824.5</v>
      </c>
      <c r="BE103" s="195">
        <f>IFERROR(AY103/AX102,"-")</f>
        <v>2.5423728813559324E-2</v>
      </c>
      <c r="BF103" s="106">
        <f>IFERROR(BA103/AX102,"-")</f>
        <v>5.6497175141242938E-3</v>
      </c>
      <c r="BG103" s="429"/>
      <c r="BH103" s="52">
        <v>5</v>
      </c>
      <c r="BI103" s="195">
        <v>1349479</v>
      </c>
      <c r="BJ103" s="195">
        <v>2</v>
      </c>
      <c r="BK103" s="195">
        <f>IFERROR(BI103/BG102,"-")</f>
        <v>21085.609375</v>
      </c>
      <c r="BL103" s="195">
        <f t="shared" ref="BL103:BL105" si="222">IFERROR(BI103/BH103,"-")</f>
        <v>269895.8</v>
      </c>
      <c r="BM103" s="195">
        <f t="shared" si="190"/>
        <v>674739.5</v>
      </c>
      <c r="BN103" s="195">
        <f>IFERROR(BH103/BG102,"-")</f>
        <v>7.8125E-2</v>
      </c>
      <c r="BO103" s="194">
        <f>IFERROR(BJ103/BG102,"-")</f>
        <v>3.125E-2</v>
      </c>
      <c r="BP103" s="426"/>
      <c r="BQ103" s="52">
        <v>0</v>
      </c>
      <c r="BR103" s="195">
        <v>0</v>
      </c>
      <c r="BS103" s="195">
        <v>0</v>
      </c>
      <c r="BT103" s="195">
        <f>IFERROR(BR103/BP102,"-")</f>
        <v>0</v>
      </c>
      <c r="BU103" s="195" t="str">
        <f t="shared" ref="BU103:BU105" si="223">IFERROR(BR103/BQ103,"-")</f>
        <v>-</v>
      </c>
      <c r="BV103" s="195" t="str">
        <f t="shared" si="191"/>
        <v>-</v>
      </c>
      <c r="BW103" s="195">
        <f>IFERROR(BQ103/BP102,"-")</f>
        <v>0</v>
      </c>
      <c r="BX103" s="106">
        <f>IFERROR(BS103/BP102,"-")</f>
        <v>0</v>
      </c>
      <c r="BY103" s="140"/>
      <c r="BZ103" s="59"/>
    </row>
    <row r="104" spans="2:78" s="8" customFormat="1" ht="13.5" customHeight="1">
      <c r="B104" s="404"/>
      <c r="C104" s="407"/>
      <c r="D104" s="280" t="s">
        <v>254</v>
      </c>
      <c r="E104" s="431"/>
      <c r="F104" s="98">
        <v>0</v>
      </c>
      <c r="G104" s="98">
        <v>0</v>
      </c>
      <c r="H104" s="98">
        <v>0</v>
      </c>
      <c r="I104" s="98">
        <f>IFERROR(G104/E102,"-")</f>
        <v>0</v>
      </c>
      <c r="J104" s="98" t="str">
        <f t="shared" si="216"/>
        <v>-</v>
      </c>
      <c r="K104" s="98" t="str">
        <f t="shared" si="184"/>
        <v>-</v>
      </c>
      <c r="L104" s="98">
        <f>IFERROR(F104/E102,"-")</f>
        <v>0</v>
      </c>
      <c r="M104" s="197">
        <f>IFERROR(H104/E102,"-")</f>
        <v>0</v>
      </c>
      <c r="N104" s="426"/>
      <c r="O104" s="98">
        <v>0</v>
      </c>
      <c r="P104" s="98">
        <v>0</v>
      </c>
      <c r="Q104" s="98">
        <v>0</v>
      </c>
      <c r="R104" s="98">
        <f>IFERROR(P104/N102,"-")</f>
        <v>0</v>
      </c>
      <c r="S104" s="98" t="str">
        <f t="shared" si="217"/>
        <v>-</v>
      </c>
      <c r="T104" s="98" t="str">
        <f t="shared" si="185"/>
        <v>-</v>
      </c>
      <c r="U104" s="98">
        <f>IFERROR(O104/N102,"-")</f>
        <v>0</v>
      </c>
      <c r="V104" s="26">
        <f>IFERROR(Q104/N102,"-")</f>
        <v>0</v>
      </c>
      <c r="W104" s="426"/>
      <c r="X104" s="98">
        <v>0</v>
      </c>
      <c r="Y104" s="98">
        <v>0</v>
      </c>
      <c r="Z104" s="98">
        <v>0</v>
      </c>
      <c r="AA104" s="98">
        <f>IFERROR(Y104/W102,"-")</f>
        <v>0</v>
      </c>
      <c r="AB104" s="98" t="str">
        <f t="shared" si="218"/>
        <v>-</v>
      </c>
      <c r="AC104" s="98" t="str">
        <f t="shared" si="186"/>
        <v>-</v>
      </c>
      <c r="AD104" s="98">
        <f>IFERROR(X104/W102,"-")</f>
        <v>0</v>
      </c>
      <c r="AE104" s="26">
        <f>IFERROR(Z104/W102,"-")</f>
        <v>0</v>
      </c>
      <c r="AF104" s="426"/>
      <c r="AG104" s="98">
        <v>0</v>
      </c>
      <c r="AH104" s="98">
        <v>0</v>
      </c>
      <c r="AI104" s="98">
        <v>0</v>
      </c>
      <c r="AJ104" s="98">
        <f>IFERROR(AH104/AF102,"-")</f>
        <v>0</v>
      </c>
      <c r="AK104" s="98" t="str">
        <f t="shared" si="219"/>
        <v>-</v>
      </c>
      <c r="AL104" s="98" t="str">
        <f t="shared" si="187"/>
        <v>-</v>
      </c>
      <c r="AM104" s="98">
        <f>IFERROR(AG104/AF102,"-")</f>
        <v>0</v>
      </c>
      <c r="AN104" s="26">
        <f>IFERROR(AI104/AF102,"-")</f>
        <v>0</v>
      </c>
      <c r="AO104" s="429"/>
      <c r="AP104" s="98">
        <v>0</v>
      </c>
      <c r="AQ104" s="98">
        <v>0</v>
      </c>
      <c r="AR104" s="98">
        <v>0</v>
      </c>
      <c r="AS104" s="98">
        <f>IFERROR(AQ104/AO102,"-")</f>
        <v>0</v>
      </c>
      <c r="AT104" s="98" t="str">
        <f t="shared" si="220"/>
        <v>-</v>
      </c>
      <c r="AU104" s="98" t="str">
        <f t="shared" si="188"/>
        <v>-</v>
      </c>
      <c r="AV104" s="98">
        <f>IFERROR(AP104/AO102,"-")</f>
        <v>0</v>
      </c>
      <c r="AW104" s="197">
        <f>IFERROR(AR104/AO102,"-")</f>
        <v>0</v>
      </c>
      <c r="AX104" s="426"/>
      <c r="AY104" s="98">
        <v>0</v>
      </c>
      <c r="AZ104" s="98">
        <v>0</v>
      </c>
      <c r="BA104" s="98">
        <v>0</v>
      </c>
      <c r="BB104" s="98">
        <f>IFERROR(AZ104/AX102,"-")</f>
        <v>0</v>
      </c>
      <c r="BC104" s="98" t="str">
        <f t="shared" si="221"/>
        <v>-</v>
      </c>
      <c r="BD104" s="98" t="str">
        <f t="shared" si="189"/>
        <v>-</v>
      </c>
      <c r="BE104" s="98">
        <f>IFERROR(AY104/AX102,"-")</f>
        <v>0</v>
      </c>
      <c r="BF104" s="26">
        <f>IFERROR(BA104/AX102,"-")</f>
        <v>0</v>
      </c>
      <c r="BG104" s="429"/>
      <c r="BH104" s="98">
        <v>0</v>
      </c>
      <c r="BI104" s="98">
        <v>0</v>
      </c>
      <c r="BJ104" s="98">
        <v>0</v>
      </c>
      <c r="BK104" s="98">
        <f>IFERROR(BI104/BG102,"-")</f>
        <v>0</v>
      </c>
      <c r="BL104" s="98" t="str">
        <f t="shared" si="222"/>
        <v>-</v>
      </c>
      <c r="BM104" s="98" t="str">
        <f t="shared" si="190"/>
        <v>-</v>
      </c>
      <c r="BN104" s="98">
        <f>IFERROR(BH104/BG102,"-")</f>
        <v>0</v>
      </c>
      <c r="BO104" s="197">
        <f>IFERROR(BJ104/BG102,"-")</f>
        <v>0</v>
      </c>
      <c r="BP104" s="426"/>
      <c r="BQ104" s="98">
        <v>0</v>
      </c>
      <c r="BR104" s="98">
        <v>0</v>
      </c>
      <c r="BS104" s="98">
        <v>0</v>
      </c>
      <c r="BT104" s="98">
        <f>IFERROR(BR104/BP102,"-")</f>
        <v>0</v>
      </c>
      <c r="BU104" s="98" t="str">
        <f t="shared" si="223"/>
        <v>-</v>
      </c>
      <c r="BV104" s="98" t="str">
        <f t="shared" si="191"/>
        <v>-</v>
      </c>
      <c r="BW104" s="98">
        <f>IFERROR(BQ104/BP102,"-")</f>
        <v>0</v>
      </c>
      <c r="BX104" s="26">
        <f>IFERROR(BS104/BP102,"-")</f>
        <v>0</v>
      </c>
      <c r="BY104" s="140"/>
      <c r="BZ104" s="59"/>
    </row>
    <row r="105" spans="2:78" s="8" customFormat="1" ht="13.5" customHeight="1">
      <c r="B105" s="405"/>
      <c r="C105" s="408"/>
      <c r="D105" s="281" t="s">
        <v>64</v>
      </c>
      <c r="E105" s="432"/>
      <c r="F105" s="99">
        <v>303</v>
      </c>
      <c r="G105" s="99">
        <f>SUM(G102:G104)</f>
        <v>30861227</v>
      </c>
      <c r="H105" s="99">
        <v>30</v>
      </c>
      <c r="I105" s="99">
        <f>IFERROR(G105/E102,"-")</f>
        <v>434665.1690140845</v>
      </c>
      <c r="J105" s="99">
        <f t="shared" si="216"/>
        <v>101852.23432343235</v>
      </c>
      <c r="K105" s="99">
        <f t="shared" si="184"/>
        <v>1028707.5666666667</v>
      </c>
      <c r="L105" s="99">
        <f>IFERROR(F105/E102,"-")</f>
        <v>4.267605633802817</v>
      </c>
      <c r="M105" s="198">
        <f>IFERROR(H105/E102,"-")</f>
        <v>0.42253521126760563</v>
      </c>
      <c r="N105" s="427"/>
      <c r="O105" s="99">
        <v>1597</v>
      </c>
      <c r="P105" s="99">
        <f>SUM(P102:P104)</f>
        <v>162030784</v>
      </c>
      <c r="Q105" s="99">
        <v>155</v>
      </c>
      <c r="R105" s="99">
        <f>IFERROR(P105/N102,"-")</f>
        <v>225984.35704323571</v>
      </c>
      <c r="S105" s="99">
        <f t="shared" si="217"/>
        <v>101459.47651847213</v>
      </c>
      <c r="T105" s="99">
        <f t="shared" si="185"/>
        <v>1045359.8967741935</v>
      </c>
      <c r="U105" s="99">
        <f>IFERROR(O105/N102,"-")</f>
        <v>2.2273361227336124</v>
      </c>
      <c r="V105" s="87">
        <f>IFERROR(Q105/N102,"-")</f>
        <v>0.21617852161785217</v>
      </c>
      <c r="W105" s="427"/>
      <c r="X105" s="99">
        <v>45</v>
      </c>
      <c r="Y105" s="99">
        <f>SUM(Y102:Y104)</f>
        <v>2951981</v>
      </c>
      <c r="Z105" s="99">
        <v>5</v>
      </c>
      <c r="AA105" s="99">
        <f>IFERROR(Y105/W102,"-")</f>
        <v>77683.710526315786</v>
      </c>
      <c r="AB105" s="99">
        <f t="shared" si="218"/>
        <v>65599.577777777784</v>
      </c>
      <c r="AC105" s="99">
        <f t="shared" si="186"/>
        <v>590396.19999999995</v>
      </c>
      <c r="AD105" s="99">
        <f>IFERROR(X105/W102,"-")</f>
        <v>1.1842105263157894</v>
      </c>
      <c r="AE105" s="87">
        <f>IFERROR(Z105/W102,"-")</f>
        <v>0.13157894736842105</v>
      </c>
      <c r="AF105" s="427"/>
      <c r="AG105" s="99">
        <v>48</v>
      </c>
      <c r="AH105" s="99">
        <f>SUM(AH102:AH104)</f>
        <v>1665591</v>
      </c>
      <c r="AI105" s="99">
        <v>4</v>
      </c>
      <c r="AJ105" s="99">
        <f>IFERROR(AH105/AF102,"-")</f>
        <v>22816.31506849315</v>
      </c>
      <c r="AK105" s="99">
        <f t="shared" si="219"/>
        <v>34699.8125</v>
      </c>
      <c r="AL105" s="99">
        <f t="shared" si="187"/>
        <v>416397.75</v>
      </c>
      <c r="AM105" s="99">
        <f>IFERROR(AG105/AF102,"-")</f>
        <v>0.65753424657534243</v>
      </c>
      <c r="AN105" s="87">
        <f>IFERROR(AI105/AF102,"-")</f>
        <v>5.4794520547945202E-2</v>
      </c>
      <c r="AO105" s="430"/>
      <c r="AP105" s="99">
        <v>799</v>
      </c>
      <c r="AQ105" s="99">
        <f>SUM(AQ102:AQ104)</f>
        <v>70615841</v>
      </c>
      <c r="AR105" s="99">
        <v>76</v>
      </c>
      <c r="AS105" s="99">
        <f>IFERROR(AQ105/AO102,"-")</f>
        <v>293011.78838174272</v>
      </c>
      <c r="AT105" s="99">
        <f t="shared" si="220"/>
        <v>88380.276595744683</v>
      </c>
      <c r="AU105" s="99">
        <f t="shared" si="188"/>
        <v>929155.80263157899</v>
      </c>
      <c r="AV105" s="99">
        <f>IFERROR(AP105/AO102,"-")</f>
        <v>3.3153526970954359</v>
      </c>
      <c r="AW105" s="198">
        <f>IFERROR(AR105/AO102,"-")</f>
        <v>0.31535269709543567</v>
      </c>
      <c r="AX105" s="427"/>
      <c r="AY105" s="99">
        <v>579</v>
      </c>
      <c r="AZ105" s="99">
        <f>SUM(AZ102:AZ104)</f>
        <v>68487605</v>
      </c>
      <c r="BA105" s="99">
        <v>59</v>
      </c>
      <c r="BB105" s="99">
        <f>IFERROR(AZ105/AX102,"-")</f>
        <v>193467.81073446327</v>
      </c>
      <c r="BC105" s="99">
        <f t="shared" si="221"/>
        <v>118286.01899827288</v>
      </c>
      <c r="BD105" s="99">
        <f t="shared" si="189"/>
        <v>1160806.8644067796</v>
      </c>
      <c r="BE105" s="99">
        <f>IFERROR(AY105/AX102,"-")</f>
        <v>1.6355932203389831</v>
      </c>
      <c r="BF105" s="87">
        <f>IFERROR(BA105/AX102,"-")</f>
        <v>0.16666666666666666</v>
      </c>
      <c r="BG105" s="430"/>
      <c r="BH105" s="99">
        <v>702</v>
      </c>
      <c r="BI105" s="99">
        <f>SUM(BI102:BI104)</f>
        <v>111649334</v>
      </c>
      <c r="BJ105" s="99">
        <v>64</v>
      </c>
      <c r="BK105" s="99">
        <f>IFERROR(BI105/BG102,"-")</f>
        <v>1744520.84375</v>
      </c>
      <c r="BL105" s="99">
        <f t="shared" si="222"/>
        <v>159044.63532763533</v>
      </c>
      <c r="BM105" s="99">
        <f t="shared" si="190"/>
        <v>1744520.84375</v>
      </c>
      <c r="BN105" s="99">
        <f>IFERROR(BH105/BG102,"-")</f>
        <v>10.96875</v>
      </c>
      <c r="BO105" s="198">
        <f>IFERROR(BJ105/BG102,"-")</f>
        <v>1</v>
      </c>
      <c r="BP105" s="427"/>
      <c r="BQ105" s="99">
        <v>347</v>
      </c>
      <c r="BR105" s="99">
        <f>SUM(BR102:BR104)</f>
        <v>20924476</v>
      </c>
      <c r="BS105" s="99">
        <v>36</v>
      </c>
      <c r="BT105" s="99">
        <f>IFERROR(BR105/BP102,"-")</f>
        <v>54208.487046632123</v>
      </c>
      <c r="BU105" s="99">
        <f t="shared" si="223"/>
        <v>60301.083573487034</v>
      </c>
      <c r="BV105" s="99">
        <f t="shared" si="191"/>
        <v>581235.4444444445</v>
      </c>
      <c r="BW105" s="99">
        <f>IFERROR(BQ105/BP102,"-")</f>
        <v>0.89896373056994816</v>
      </c>
      <c r="BX105" s="87">
        <f>IFERROR(BS105/BP102,"-")</f>
        <v>9.3264248704663211E-2</v>
      </c>
      <c r="BY105" s="140"/>
      <c r="BZ105" s="59"/>
    </row>
    <row r="106" spans="2:78" s="8" customFormat="1" ht="13.5" customHeight="1">
      <c r="B106" s="403">
        <v>26</v>
      </c>
      <c r="C106" s="406" t="s">
        <v>29</v>
      </c>
      <c r="D106" s="282" t="s">
        <v>252</v>
      </c>
      <c r="E106" s="425">
        <f>市区町村別_フレイル区分別該当人数･割合!E30</f>
        <v>1389</v>
      </c>
      <c r="F106" s="215">
        <v>4850</v>
      </c>
      <c r="G106" s="51">
        <v>476179565</v>
      </c>
      <c r="H106" s="51">
        <v>501</v>
      </c>
      <c r="I106" s="51">
        <f>IFERROR(G106/E106,"-")</f>
        <v>342821.86105111591</v>
      </c>
      <c r="J106" s="51">
        <f>IFERROR(G106/F106,"-")</f>
        <v>98181.353608247417</v>
      </c>
      <c r="K106" s="51">
        <f t="shared" si="184"/>
        <v>950458.21357285429</v>
      </c>
      <c r="L106" s="51">
        <f>IFERROR(F106/E106,"-")</f>
        <v>3.4917206623470123</v>
      </c>
      <c r="M106" s="193">
        <f>IFERROR(H106/E106,"-")</f>
        <v>0.36069114470842334</v>
      </c>
      <c r="N106" s="425">
        <f>市区町村別_フレイル区分別該当人数･割合!G30</f>
        <v>15311</v>
      </c>
      <c r="O106" s="215">
        <v>23927</v>
      </c>
      <c r="P106" s="51">
        <v>2056106947</v>
      </c>
      <c r="Q106" s="51">
        <v>2394</v>
      </c>
      <c r="R106" s="51">
        <f>IFERROR(P106/N106,"-")</f>
        <v>134289.52694141466</v>
      </c>
      <c r="S106" s="51">
        <f>IFERROR(P106/O106,"-")</f>
        <v>85932.500814978892</v>
      </c>
      <c r="T106" s="51">
        <f t="shared" si="185"/>
        <v>858858.37385129486</v>
      </c>
      <c r="U106" s="51">
        <f>IFERROR(O106/N106,"-")</f>
        <v>1.5627326758539613</v>
      </c>
      <c r="V106" s="24">
        <f>IFERROR(Q106/N106,"-")</f>
        <v>0.15635817386192932</v>
      </c>
      <c r="W106" s="425">
        <f>市区町村別_フレイル区分別該当人数･割合!I30</f>
        <v>902</v>
      </c>
      <c r="X106" s="215">
        <v>587</v>
      </c>
      <c r="Y106" s="51">
        <v>40574018</v>
      </c>
      <c r="Z106" s="51">
        <v>57</v>
      </c>
      <c r="AA106" s="51">
        <f>IFERROR(Y106/W106,"-")</f>
        <v>44982.281596452325</v>
      </c>
      <c r="AB106" s="51">
        <f>IFERROR(Y106/X106,"-")</f>
        <v>69120.98466780239</v>
      </c>
      <c r="AC106" s="51">
        <f t="shared" si="186"/>
        <v>711824.87719298247</v>
      </c>
      <c r="AD106" s="51">
        <f>IFERROR(X106/W106,"-")</f>
        <v>0.65077605321507759</v>
      </c>
      <c r="AE106" s="24">
        <f>IFERROR(Z106/W106,"-")</f>
        <v>6.3192904656319285E-2</v>
      </c>
      <c r="AF106" s="425">
        <f>市区町村別_フレイル区分別該当人数･割合!K30</f>
        <v>1905</v>
      </c>
      <c r="AG106" s="215">
        <v>785</v>
      </c>
      <c r="AH106" s="51">
        <v>60187921</v>
      </c>
      <c r="AI106" s="51">
        <v>81</v>
      </c>
      <c r="AJ106" s="51">
        <f>IFERROR(AH106/AF106,"-")</f>
        <v>31594.709186351705</v>
      </c>
      <c r="AK106" s="51">
        <f>IFERROR(AH106/AG106,"-")</f>
        <v>76672.510828025479</v>
      </c>
      <c r="AL106" s="51">
        <f t="shared" si="187"/>
        <v>743060.75308641978</v>
      </c>
      <c r="AM106" s="51">
        <f>IFERROR(AG106/AF106,"-")</f>
        <v>0.4120734908136483</v>
      </c>
      <c r="AN106" s="24">
        <f>IFERROR(AI106/AF106,"-")</f>
        <v>4.2519685039370078E-2</v>
      </c>
      <c r="AO106" s="428">
        <f>市区町村別_フレイル区分別該当人数･割合!M30</f>
        <v>4954</v>
      </c>
      <c r="AP106" s="215">
        <v>11509</v>
      </c>
      <c r="AQ106" s="51">
        <v>996314174</v>
      </c>
      <c r="AR106" s="51">
        <v>1165</v>
      </c>
      <c r="AS106" s="51">
        <f>IFERROR(AQ106/AO106,"-")</f>
        <v>201113.07509083569</v>
      </c>
      <c r="AT106" s="51">
        <f>IFERROR(AQ106/AP106,"-")</f>
        <v>86568.26605265445</v>
      </c>
      <c r="AU106" s="51">
        <f t="shared" si="188"/>
        <v>855205.2995708154</v>
      </c>
      <c r="AV106" s="51">
        <f>IFERROR(AP106/AO106,"-")</f>
        <v>2.3231731933790876</v>
      </c>
      <c r="AW106" s="193">
        <f>IFERROR(AR106/AO106,"-")</f>
        <v>0.23516350423899879</v>
      </c>
      <c r="AX106" s="425">
        <f>市区町村別_フレイル区分別該当人数･割合!O30</f>
        <v>7453</v>
      </c>
      <c r="AY106" s="215">
        <v>10072</v>
      </c>
      <c r="AZ106" s="51">
        <v>773618932</v>
      </c>
      <c r="BA106" s="51">
        <v>1001</v>
      </c>
      <c r="BB106" s="51">
        <f>IFERROR(AZ106/AX106,"-")</f>
        <v>103799.66885817792</v>
      </c>
      <c r="BC106" s="51">
        <f>IFERROR(AZ106/AY106,"-")</f>
        <v>76808.86934074662</v>
      </c>
      <c r="BD106" s="51">
        <f t="shared" si="189"/>
        <v>772846.08591408597</v>
      </c>
      <c r="BE106" s="51">
        <f>IFERROR(AY106/AX106,"-")</f>
        <v>1.3514021199516972</v>
      </c>
      <c r="BF106" s="24">
        <f>IFERROR(BA106/AX106,"-")</f>
        <v>0.13430833221521535</v>
      </c>
      <c r="BG106" s="428">
        <f>市区町村別_フレイル区分別該当人数･割合!Q30</f>
        <v>844</v>
      </c>
      <c r="BH106" s="215">
        <v>8061</v>
      </c>
      <c r="BI106" s="51">
        <v>1260899217</v>
      </c>
      <c r="BJ106" s="51">
        <v>777</v>
      </c>
      <c r="BK106" s="51">
        <f>IFERROR(BI106/BG106,"-")</f>
        <v>1493956.4182464455</v>
      </c>
      <c r="BL106" s="51">
        <f>IFERROR(BI106/BH106,"-")</f>
        <v>156419.70189802753</v>
      </c>
      <c r="BM106" s="51">
        <f t="shared" si="190"/>
        <v>1622778.915057915</v>
      </c>
      <c r="BN106" s="51">
        <f>IFERROR(BH106/BG106,"-")</f>
        <v>9.5509478672985786</v>
      </c>
      <c r="BO106" s="193">
        <f>IFERROR(BJ106/BG106,"-")</f>
        <v>0.92061611374407581</v>
      </c>
      <c r="BP106" s="425">
        <f>市区町村別_フレイル区分別該当人数･割合!S30</f>
        <v>8705</v>
      </c>
      <c r="BQ106" s="215">
        <v>4253</v>
      </c>
      <c r="BR106" s="51">
        <v>345989868</v>
      </c>
      <c r="BS106" s="51">
        <v>433</v>
      </c>
      <c r="BT106" s="51">
        <f>IFERROR(BR106/BP106,"-")</f>
        <v>39746.107754164274</v>
      </c>
      <c r="BU106" s="51">
        <f>IFERROR(BR106/BQ106,"-")</f>
        <v>81351.955795908769</v>
      </c>
      <c r="BV106" s="51">
        <f t="shared" si="191"/>
        <v>799052.81293302542</v>
      </c>
      <c r="BW106" s="51">
        <f>IFERROR(BQ106/BP106,"-")</f>
        <v>0.48856978747846064</v>
      </c>
      <c r="BX106" s="24">
        <f>IFERROR(BS106/BP106,"-")</f>
        <v>4.9741527857553133E-2</v>
      </c>
      <c r="BY106" s="140"/>
      <c r="BZ106" s="59"/>
    </row>
    <row r="107" spans="2:78" s="8" customFormat="1" ht="13.5" customHeight="1">
      <c r="B107" s="404"/>
      <c r="C107" s="407"/>
      <c r="D107" s="283" t="s">
        <v>253</v>
      </c>
      <c r="E107" s="431"/>
      <c r="F107" s="52">
        <v>61</v>
      </c>
      <c r="G107" s="195">
        <v>16782388</v>
      </c>
      <c r="H107" s="195">
        <v>17</v>
      </c>
      <c r="I107" s="195">
        <f>IFERROR(G107/E106,"-")</f>
        <v>12082.352771778258</v>
      </c>
      <c r="J107" s="195">
        <f t="shared" ref="J107:J109" si="224">IFERROR(G107/F107,"-")</f>
        <v>275121.11475409835</v>
      </c>
      <c r="K107" s="195">
        <f t="shared" si="184"/>
        <v>987199.29411764711</v>
      </c>
      <c r="L107" s="195">
        <f>IFERROR(F107/E106,"-")</f>
        <v>4.3916486681065514E-2</v>
      </c>
      <c r="M107" s="194">
        <f>IFERROR(H107/E106,"-")</f>
        <v>1.2239020878329733E-2</v>
      </c>
      <c r="N107" s="426"/>
      <c r="O107" s="52">
        <v>149</v>
      </c>
      <c r="P107" s="195">
        <v>39024048</v>
      </c>
      <c r="Q107" s="195">
        <v>45</v>
      </c>
      <c r="R107" s="195">
        <f>IFERROR(P107/N106,"-")</f>
        <v>2548.7589314871661</v>
      </c>
      <c r="S107" s="195">
        <f t="shared" ref="S107:S109" si="225">IFERROR(P107/O107,"-")</f>
        <v>261906.36241610738</v>
      </c>
      <c r="T107" s="195">
        <f t="shared" si="185"/>
        <v>867201.06666666665</v>
      </c>
      <c r="U107" s="195">
        <f>IFERROR(O107/N106,"-")</f>
        <v>9.7315655411142309E-3</v>
      </c>
      <c r="V107" s="106">
        <f>IFERROR(Q107/N106,"-")</f>
        <v>2.9390634184573183E-3</v>
      </c>
      <c r="W107" s="426"/>
      <c r="X107" s="52">
        <v>0</v>
      </c>
      <c r="Y107" s="195">
        <v>0</v>
      </c>
      <c r="Z107" s="195">
        <v>0</v>
      </c>
      <c r="AA107" s="195">
        <f>IFERROR(Y107/W106,"-")</f>
        <v>0</v>
      </c>
      <c r="AB107" s="195" t="str">
        <f t="shared" ref="AB107:AB109" si="226">IFERROR(Y107/X107,"-")</f>
        <v>-</v>
      </c>
      <c r="AC107" s="195" t="str">
        <f t="shared" si="186"/>
        <v>-</v>
      </c>
      <c r="AD107" s="195">
        <f>IFERROR(X107/W106,"-")</f>
        <v>0</v>
      </c>
      <c r="AE107" s="106">
        <f>IFERROR(Z107/W106,"-")</f>
        <v>0</v>
      </c>
      <c r="AF107" s="426"/>
      <c r="AG107" s="52">
        <v>0</v>
      </c>
      <c r="AH107" s="195">
        <v>0</v>
      </c>
      <c r="AI107" s="195">
        <v>0</v>
      </c>
      <c r="AJ107" s="195">
        <f>IFERROR(AH107/AF106,"-")</f>
        <v>0</v>
      </c>
      <c r="AK107" s="195" t="str">
        <f t="shared" ref="AK107:AK109" si="227">IFERROR(AH107/AG107,"-")</f>
        <v>-</v>
      </c>
      <c r="AL107" s="195" t="str">
        <f t="shared" si="187"/>
        <v>-</v>
      </c>
      <c r="AM107" s="195">
        <f>IFERROR(AG107/AF106,"-")</f>
        <v>0</v>
      </c>
      <c r="AN107" s="106">
        <f>IFERROR(AI107/AF106,"-")</f>
        <v>0</v>
      </c>
      <c r="AO107" s="429"/>
      <c r="AP107" s="52">
        <v>99</v>
      </c>
      <c r="AQ107" s="195">
        <v>25917402</v>
      </c>
      <c r="AR107" s="195">
        <v>28</v>
      </c>
      <c r="AS107" s="195">
        <f>IFERROR(AQ107/AO106,"-")</f>
        <v>5231.6112232539363</v>
      </c>
      <c r="AT107" s="195">
        <f t="shared" ref="AT107:AT109" si="228">IFERROR(AQ107/AP107,"-")</f>
        <v>261791.93939393939</v>
      </c>
      <c r="AU107" s="195">
        <f t="shared" si="188"/>
        <v>925621.5</v>
      </c>
      <c r="AV107" s="195">
        <f>IFERROR(AP107/AO106,"-")</f>
        <v>1.9983851433185304E-2</v>
      </c>
      <c r="AW107" s="194">
        <f>IFERROR(AR107/AO106,"-")</f>
        <v>5.6519983851433184E-3</v>
      </c>
      <c r="AX107" s="426"/>
      <c r="AY107" s="52">
        <v>43</v>
      </c>
      <c r="AZ107" s="195">
        <v>10844180</v>
      </c>
      <c r="BA107" s="195">
        <v>14</v>
      </c>
      <c r="BB107" s="195">
        <f>IFERROR(AZ107/AX106,"-")</f>
        <v>1455.0087213202737</v>
      </c>
      <c r="BC107" s="195">
        <f t="shared" ref="BC107:BC109" si="229">IFERROR(AZ107/AY107,"-")</f>
        <v>252190.23255813954</v>
      </c>
      <c r="BD107" s="195">
        <f t="shared" si="189"/>
        <v>774584.28571428568</v>
      </c>
      <c r="BE107" s="195">
        <f>IFERROR(AY107/AX106,"-")</f>
        <v>5.7694887964578022E-3</v>
      </c>
      <c r="BF107" s="106">
        <f>IFERROR(BA107/AX106,"-")</f>
        <v>1.8784382128002146E-3</v>
      </c>
      <c r="BG107" s="429"/>
      <c r="BH107" s="52">
        <v>135</v>
      </c>
      <c r="BI107" s="195">
        <v>35606794</v>
      </c>
      <c r="BJ107" s="195">
        <v>40</v>
      </c>
      <c r="BK107" s="195">
        <f>IFERROR(BI107/BG106,"-")</f>
        <v>42188.144549763034</v>
      </c>
      <c r="BL107" s="195">
        <f t="shared" ref="BL107:BL109" si="230">IFERROR(BI107/BH107,"-")</f>
        <v>263754.02962962963</v>
      </c>
      <c r="BM107" s="195">
        <f t="shared" si="190"/>
        <v>890169.85</v>
      </c>
      <c r="BN107" s="195">
        <f>IFERROR(BH107/BG106,"-")</f>
        <v>0.15995260663507108</v>
      </c>
      <c r="BO107" s="194">
        <f>IFERROR(BJ107/BG106,"-")</f>
        <v>4.7393364928909949E-2</v>
      </c>
      <c r="BP107" s="426"/>
      <c r="BQ107" s="52">
        <v>20</v>
      </c>
      <c r="BR107" s="195">
        <v>5755511</v>
      </c>
      <c r="BS107" s="195">
        <v>6</v>
      </c>
      <c r="BT107" s="195">
        <f>IFERROR(BR107/BP106,"-")</f>
        <v>661.17300402067781</v>
      </c>
      <c r="BU107" s="195">
        <f t="shared" ref="BU107:BU109" si="231">IFERROR(BR107/BQ107,"-")</f>
        <v>287775.55</v>
      </c>
      <c r="BV107" s="195">
        <f t="shared" si="191"/>
        <v>959251.83333333337</v>
      </c>
      <c r="BW107" s="195">
        <f>IFERROR(BQ107/BP106,"-")</f>
        <v>2.2975301550832855E-3</v>
      </c>
      <c r="BX107" s="106">
        <f>IFERROR(BS107/BP106,"-")</f>
        <v>6.8925904652498559E-4</v>
      </c>
      <c r="BY107" s="140"/>
      <c r="BZ107" s="59"/>
    </row>
    <row r="108" spans="2:78" s="8" customFormat="1" ht="13.5" customHeight="1">
      <c r="B108" s="404"/>
      <c r="C108" s="407"/>
      <c r="D108" s="280" t="s">
        <v>254</v>
      </c>
      <c r="E108" s="431"/>
      <c r="F108" s="98">
        <v>105</v>
      </c>
      <c r="G108" s="98">
        <v>1123348</v>
      </c>
      <c r="H108" s="98">
        <v>22</v>
      </c>
      <c r="I108" s="98">
        <f>IFERROR(G108/E106,"-")</f>
        <v>808.7458603311735</v>
      </c>
      <c r="J108" s="98">
        <f t="shared" si="224"/>
        <v>10698.55238095238</v>
      </c>
      <c r="K108" s="98">
        <f t="shared" si="184"/>
        <v>51061.272727272728</v>
      </c>
      <c r="L108" s="98">
        <f>IFERROR(F108/E106,"-")</f>
        <v>7.5593952483801297E-2</v>
      </c>
      <c r="M108" s="197">
        <f>IFERROR(H108/E106,"-")</f>
        <v>1.5838732901367891E-2</v>
      </c>
      <c r="N108" s="426"/>
      <c r="O108" s="98">
        <v>365</v>
      </c>
      <c r="P108" s="98">
        <v>3055549</v>
      </c>
      <c r="Q108" s="98">
        <v>72</v>
      </c>
      <c r="R108" s="98">
        <f>IFERROR(P108/N106,"-")</f>
        <v>199.565606426752</v>
      </c>
      <c r="S108" s="98">
        <f t="shared" si="225"/>
        <v>8371.3671232876713</v>
      </c>
      <c r="T108" s="98">
        <f t="shared" si="185"/>
        <v>42438.180555555555</v>
      </c>
      <c r="U108" s="98">
        <f>IFERROR(O108/N106,"-")</f>
        <v>2.3839069949709361E-2</v>
      </c>
      <c r="V108" s="26">
        <f>IFERROR(Q108/N106,"-")</f>
        <v>4.7025014695317091E-3</v>
      </c>
      <c r="W108" s="426"/>
      <c r="X108" s="98">
        <v>17</v>
      </c>
      <c r="Y108" s="98">
        <v>59508</v>
      </c>
      <c r="Z108" s="98">
        <v>2</v>
      </c>
      <c r="AA108" s="98">
        <f>IFERROR(Y108/W106,"-")</f>
        <v>65.973392461197335</v>
      </c>
      <c r="AB108" s="98">
        <f t="shared" si="226"/>
        <v>3500.4705882352941</v>
      </c>
      <c r="AC108" s="98">
        <f t="shared" si="186"/>
        <v>29754</v>
      </c>
      <c r="AD108" s="98">
        <f>IFERROR(X108/W106,"-")</f>
        <v>1.8847006651884702E-2</v>
      </c>
      <c r="AE108" s="26">
        <f>IFERROR(Z108/W106,"-")</f>
        <v>2.2172949002217295E-3</v>
      </c>
      <c r="AF108" s="426"/>
      <c r="AG108" s="98">
        <v>4</v>
      </c>
      <c r="AH108" s="98">
        <v>3880</v>
      </c>
      <c r="AI108" s="98">
        <v>1</v>
      </c>
      <c r="AJ108" s="98">
        <f>IFERROR(AH108/AF106,"-")</f>
        <v>2.0367454068241471</v>
      </c>
      <c r="AK108" s="98">
        <f t="shared" si="227"/>
        <v>970</v>
      </c>
      <c r="AL108" s="98">
        <f t="shared" si="187"/>
        <v>3880</v>
      </c>
      <c r="AM108" s="98">
        <f>IFERROR(AG108/AF106,"-")</f>
        <v>2.0997375328083989E-3</v>
      </c>
      <c r="AN108" s="26">
        <f>IFERROR(AI108/AF106,"-")</f>
        <v>5.2493438320209973E-4</v>
      </c>
      <c r="AO108" s="429"/>
      <c r="AP108" s="98">
        <v>207</v>
      </c>
      <c r="AQ108" s="98">
        <v>1998961</v>
      </c>
      <c r="AR108" s="98">
        <v>39</v>
      </c>
      <c r="AS108" s="98">
        <f>IFERROR(AQ108/AO106,"-")</f>
        <v>403.50444085587407</v>
      </c>
      <c r="AT108" s="98">
        <f t="shared" si="228"/>
        <v>9656.8164251207727</v>
      </c>
      <c r="AU108" s="98">
        <f t="shared" si="188"/>
        <v>51255.410256410258</v>
      </c>
      <c r="AV108" s="98">
        <f>IFERROR(AP108/AO106,"-")</f>
        <v>4.1784416633023819E-2</v>
      </c>
      <c r="AW108" s="197">
        <f>IFERROR(AR108/AO106,"-")</f>
        <v>7.8724263221639085E-3</v>
      </c>
      <c r="AX108" s="426"/>
      <c r="AY108" s="98">
        <v>85</v>
      </c>
      <c r="AZ108" s="98">
        <v>655279</v>
      </c>
      <c r="BA108" s="98">
        <v>21</v>
      </c>
      <c r="BB108" s="98">
        <f>IFERROR(AZ108/AX106,"-")</f>
        <v>87.921508117536561</v>
      </c>
      <c r="BC108" s="98">
        <f t="shared" si="229"/>
        <v>7709.1647058823528</v>
      </c>
      <c r="BD108" s="98">
        <f t="shared" si="189"/>
        <v>31203.761904761905</v>
      </c>
      <c r="BE108" s="98">
        <f>IFERROR(AY108/AX106,"-")</f>
        <v>1.1404803434858446E-2</v>
      </c>
      <c r="BF108" s="26">
        <f>IFERROR(BA108/AX106,"-")</f>
        <v>2.8176573192003219E-3</v>
      </c>
      <c r="BG108" s="429"/>
      <c r="BH108" s="98">
        <v>311</v>
      </c>
      <c r="BI108" s="98">
        <v>2800220</v>
      </c>
      <c r="BJ108" s="98">
        <v>56</v>
      </c>
      <c r="BK108" s="98">
        <f>IFERROR(BI108/BG106,"-")</f>
        <v>3317.7962085308059</v>
      </c>
      <c r="BL108" s="98">
        <f t="shared" si="230"/>
        <v>9003.9228295819939</v>
      </c>
      <c r="BM108" s="98">
        <f t="shared" si="190"/>
        <v>50003.928571428572</v>
      </c>
      <c r="BN108" s="98">
        <f>IFERROR(BH108/BG106,"-")</f>
        <v>0.36848341232227488</v>
      </c>
      <c r="BO108" s="197">
        <f>IFERROR(BJ108/BG106,"-")</f>
        <v>6.6350710900473939E-2</v>
      </c>
      <c r="BP108" s="426"/>
      <c r="BQ108" s="98">
        <v>38</v>
      </c>
      <c r="BR108" s="98">
        <v>375209</v>
      </c>
      <c r="BS108" s="98">
        <v>7</v>
      </c>
      <c r="BT108" s="98">
        <f>IFERROR(BR108/BP106,"-")</f>
        <v>43.102699597932222</v>
      </c>
      <c r="BU108" s="98">
        <f t="shared" si="231"/>
        <v>9873.9210526315783</v>
      </c>
      <c r="BV108" s="98">
        <f t="shared" si="191"/>
        <v>53601.285714285717</v>
      </c>
      <c r="BW108" s="98">
        <f>IFERROR(BQ108/BP106,"-")</f>
        <v>4.3653072946582428E-3</v>
      </c>
      <c r="BX108" s="26">
        <f>IFERROR(BS108/BP106,"-")</f>
        <v>8.0413555427914991E-4</v>
      </c>
      <c r="BY108" s="140"/>
      <c r="BZ108" s="59"/>
    </row>
    <row r="109" spans="2:78" s="8" customFormat="1" ht="13.5" customHeight="1">
      <c r="B109" s="405"/>
      <c r="C109" s="408"/>
      <c r="D109" s="281" t="s">
        <v>64</v>
      </c>
      <c r="E109" s="432"/>
      <c r="F109" s="99">
        <v>4868</v>
      </c>
      <c r="G109" s="99">
        <f>SUM(G106:G108)</f>
        <v>494085301</v>
      </c>
      <c r="H109" s="99">
        <v>502</v>
      </c>
      <c r="I109" s="99">
        <f>IFERROR(G109/E106,"-")</f>
        <v>355712.95968322532</v>
      </c>
      <c r="J109" s="99">
        <f t="shared" si="224"/>
        <v>101496.56963845521</v>
      </c>
      <c r="K109" s="99">
        <f t="shared" si="184"/>
        <v>984233.66733067727</v>
      </c>
      <c r="L109" s="99">
        <f>IFERROR(F109/E106,"-")</f>
        <v>3.5046796256299495</v>
      </c>
      <c r="M109" s="198">
        <f>IFERROR(H109/E106,"-")</f>
        <v>0.36141108711303094</v>
      </c>
      <c r="N109" s="427"/>
      <c r="O109" s="99">
        <v>23970</v>
      </c>
      <c r="P109" s="99">
        <f>SUM(P106:P108)</f>
        <v>2098186544</v>
      </c>
      <c r="Q109" s="99">
        <v>2401</v>
      </c>
      <c r="R109" s="99">
        <f>IFERROR(P109/N106,"-")</f>
        <v>137037.85147932859</v>
      </c>
      <c r="S109" s="99">
        <f t="shared" si="225"/>
        <v>87533.856654151023</v>
      </c>
      <c r="T109" s="99">
        <f t="shared" si="185"/>
        <v>873880.27655143687</v>
      </c>
      <c r="U109" s="99">
        <f>IFERROR(O109/N106,"-")</f>
        <v>1.5655411142315983</v>
      </c>
      <c r="V109" s="87">
        <f>IFERROR(Q109/N106,"-")</f>
        <v>0.15681536150480047</v>
      </c>
      <c r="W109" s="427"/>
      <c r="X109" s="99">
        <v>587</v>
      </c>
      <c r="Y109" s="99">
        <f>SUM(Y106:Y108)</f>
        <v>40633526</v>
      </c>
      <c r="Z109" s="99">
        <v>57</v>
      </c>
      <c r="AA109" s="99">
        <f>IFERROR(Y109/W106,"-")</f>
        <v>45048.254988913526</v>
      </c>
      <c r="AB109" s="99">
        <f t="shared" si="226"/>
        <v>69222.361158432715</v>
      </c>
      <c r="AC109" s="99">
        <f t="shared" si="186"/>
        <v>712868.87719298247</v>
      </c>
      <c r="AD109" s="99">
        <f>IFERROR(X109/W106,"-")</f>
        <v>0.65077605321507759</v>
      </c>
      <c r="AE109" s="87">
        <f>IFERROR(Z109/W106,"-")</f>
        <v>6.3192904656319285E-2</v>
      </c>
      <c r="AF109" s="427"/>
      <c r="AG109" s="99">
        <v>785</v>
      </c>
      <c r="AH109" s="99">
        <f>SUM(AH106:AH108)</f>
        <v>60191801</v>
      </c>
      <c r="AI109" s="99">
        <v>81</v>
      </c>
      <c r="AJ109" s="99">
        <f>IFERROR(AH109/AF106,"-")</f>
        <v>31596.745931758531</v>
      </c>
      <c r="AK109" s="99">
        <f t="shared" si="227"/>
        <v>76677.453503184719</v>
      </c>
      <c r="AL109" s="99">
        <f t="shared" si="187"/>
        <v>743108.65432098764</v>
      </c>
      <c r="AM109" s="99">
        <f>IFERROR(AG109/AF106,"-")</f>
        <v>0.4120734908136483</v>
      </c>
      <c r="AN109" s="87">
        <f>IFERROR(AI109/AF106,"-")</f>
        <v>4.2519685039370078E-2</v>
      </c>
      <c r="AO109" s="430"/>
      <c r="AP109" s="99">
        <v>11534</v>
      </c>
      <c r="AQ109" s="99">
        <f>SUM(AQ106:AQ108)</f>
        <v>1024230537</v>
      </c>
      <c r="AR109" s="99">
        <v>1168</v>
      </c>
      <c r="AS109" s="99">
        <f>IFERROR(AQ109/AO106,"-")</f>
        <v>206748.19075494551</v>
      </c>
      <c r="AT109" s="99">
        <f t="shared" si="228"/>
        <v>88800.982920062423</v>
      </c>
      <c r="AU109" s="99">
        <f t="shared" si="188"/>
        <v>876909.70633561641</v>
      </c>
      <c r="AV109" s="99">
        <f>IFERROR(AP109/AO106,"-")</f>
        <v>2.3282196205086798</v>
      </c>
      <c r="AW109" s="198">
        <f>IFERROR(AR109/AO106,"-")</f>
        <v>0.23576907549454987</v>
      </c>
      <c r="AX109" s="427"/>
      <c r="AY109" s="99">
        <v>10090</v>
      </c>
      <c r="AZ109" s="99">
        <f>SUM(AZ106:AZ108)</f>
        <v>785118391</v>
      </c>
      <c r="BA109" s="99">
        <v>1005</v>
      </c>
      <c r="BB109" s="99">
        <f>IFERROR(AZ109/AX106,"-")</f>
        <v>105342.59908761573</v>
      </c>
      <c r="BC109" s="99">
        <f t="shared" si="229"/>
        <v>77811.535282457873</v>
      </c>
      <c r="BD109" s="99">
        <f t="shared" si="189"/>
        <v>781212.3293532338</v>
      </c>
      <c r="BE109" s="99">
        <f>IFERROR(AY109/AX106,"-")</f>
        <v>1.3538172547967262</v>
      </c>
      <c r="BF109" s="87">
        <f>IFERROR(BA109/AX106,"-")</f>
        <v>0.13484502884744398</v>
      </c>
      <c r="BG109" s="430"/>
      <c r="BH109" s="99">
        <v>8098</v>
      </c>
      <c r="BI109" s="99">
        <f>SUM(BI106:BI108)</f>
        <v>1299306231</v>
      </c>
      <c r="BJ109" s="99">
        <v>782</v>
      </c>
      <c r="BK109" s="99">
        <f>IFERROR(BI109/BG106,"-")</f>
        <v>1539462.3590047394</v>
      </c>
      <c r="BL109" s="99">
        <f t="shared" si="230"/>
        <v>160447.7934057792</v>
      </c>
      <c r="BM109" s="99">
        <f t="shared" si="190"/>
        <v>1661516.9194373402</v>
      </c>
      <c r="BN109" s="99">
        <f>IFERROR(BH109/BG106,"-")</f>
        <v>9.5947867298578196</v>
      </c>
      <c r="BO109" s="198">
        <f>IFERROR(BJ109/BG106,"-")</f>
        <v>0.92654028436018954</v>
      </c>
      <c r="BP109" s="427"/>
      <c r="BQ109" s="99">
        <v>4257</v>
      </c>
      <c r="BR109" s="99">
        <f>SUM(BR106:BR108)</f>
        <v>352120588</v>
      </c>
      <c r="BS109" s="99">
        <v>434</v>
      </c>
      <c r="BT109" s="99">
        <f>IFERROR(BR109/BP106,"-")</f>
        <v>40450.383457782882</v>
      </c>
      <c r="BU109" s="99">
        <f t="shared" si="231"/>
        <v>82715.665492130604</v>
      </c>
      <c r="BV109" s="99">
        <f t="shared" si="191"/>
        <v>811337.76036866358</v>
      </c>
      <c r="BW109" s="99">
        <f>IFERROR(BQ109/BP106,"-")</f>
        <v>0.48902929350947733</v>
      </c>
      <c r="BX109" s="87">
        <f>IFERROR(BS109/BP106,"-")</f>
        <v>4.9856404365307291E-2</v>
      </c>
      <c r="BY109" s="140"/>
      <c r="BZ109" s="59"/>
    </row>
    <row r="110" spans="2:78" s="8" customFormat="1" ht="13.5" customHeight="1">
      <c r="B110" s="403">
        <v>27</v>
      </c>
      <c r="C110" s="406" t="s">
        <v>30</v>
      </c>
      <c r="D110" s="282" t="s">
        <v>252</v>
      </c>
      <c r="E110" s="425">
        <f>市区町村別_フレイル区分別該当人数･割合!E31</f>
        <v>236</v>
      </c>
      <c r="F110" s="215">
        <v>869</v>
      </c>
      <c r="G110" s="51">
        <v>93796461</v>
      </c>
      <c r="H110" s="51">
        <v>90</v>
      </c>
      <c r="I110" s="51">
        <f>IFERROR(G110/E110,"-")</f>
        <v>397442.63135593222</v>
      </c>
      <c r="J110" s="51">
        <f>IFERROR(G110/F110,"-")</f>
        <v>107936.08860759494</v>
      </c>
      <c r="K110" s="51">
        <f t="shared" si="184"/>
        <v>1042182.9</v>
      </c>
      <c r="L110" s="51">
        <f>IFERROR(F110/E110,"-")</f>
        <v>3.6822033898305087</v>
      </c>
      <c r="M110" s="193">
        <f>IFERROR(H110/E110,"-")</f>
        <v>0.38135593220338981</v>
      </c>
      <c r="N110" s="425">
        <f>市区町村別_フレイル区分別該当人数･割合!G31</f>
        <v>2359</v>
      </c>
      <c r="O110" s="215">
        <v>4810</v>
      </c>
      <c r="P110" s="51">
        <v>382122264</v>
      </c>
      <c r="Q110" s="51">
        <v>467</v>
      </c>
      <c r="R110" s="51">
        <f>IFERROR(P110/N110,"-")</f>
        <v>161984.85120813904</v>
      </c>
      <c r="S110" s="51">
        <f>IFERROR(P110/O110,"-")</f>
        <v>79443.298128898125</v>
      </c>
      <c r="T110" s="51">
        <f t="shared" si="185"/>
        <v>818248.95931477519</v>
      </c>
      <c r="U110" s="51">
        <f>IFERROR(O110/N110,"-")</f>
        <v>2.0389995760915642</v>
      </c>
      <c r="V110" s="24">
        <f>IFERROR(Q110/N110,"-")</f>
        <v>0.19796523950826622</v>
      </c>
      <c r="W110" s="425">
        <f>市区町村別_フレイル区分別該当人数･割合!I31</f>
        <v>116</v>
      </c>
      <c r="X110" s="215">
        <v>109</v>
      </c>
      <c r="Y110" s="51">
        <v>7951595</v>
      </c>
      <c r="Z110" s="51">
        <v>10</v>
      </c>
      <c r="AA110" s="51">
        <f>IFERROR(Y110/W110,"-")</f>
        <v>68548.232758620696</v>
      </c>
      <c r="AB110" s="51">
        <f>IFERROR(Y110/X110,"-")</f>
        <v>72950.412844036691</v>
      </c>
      <c r="AC110" s="51">
        <f t="shared" si="186"/>
        <v>795159.5</v>
      </c>
      <c r="AD110" s="51">
        <f>IFERROR(X110/W110,"-")</f>
        <v>0.93965517241379315</v>
      </c>
      <c r="AE110" s="24">
        <f>IFERROR(Z110/W110,"-")</f>
        <v>8.6206896551724144E-2</v>
      </c>
      <c r="AF110" s="425">
        <f>市区町村別_フレイル区分別該当人数･割合!K31</f>
        <v>251</v>
      </c>
      <c r="AG110" s="215">
        <v>113</v>
      </c>
      <c r="AH110" s="51">
        <v>7367442</v>
      </c>
      <c r="AI110" s="51">
        <v>11</v>
      </c>
      <c r="AJ110" s="51">
        <f>IFERROR(AH110/AF110,"-")</f>
        <v>29352.358565737053</v>
      </c>
      <c r="AK110" s="51">
        <f>IFERROR(AH110/AG110,"-")</f>
        <v>65198.601769911504</v>
      </c>
      <c r="AL110" s="51">
        <f t="shared" si="187"/>
        <v>669767.45454545459</v>
      </c>
      <c r="AM110" s="51">
        <f>IFERROR(AG110/AF110,"-")</f>
        <v>0.45019920318725098</v>
      </c>
      <c r="AN110" s="24">
        <f>IFERROR(AI110/AF110,"-")</f>
        <v>4.3824701195219126E-2</v>
      </c>
      <c r="AO110" s="428">
        <f>市区町村別_フレイル区分別該当人数･割合!M31</f>
        <v>808</v>
      </c>
      <c r="AP110" s="215">
        <v>2253</v>
      </c>
      <c r="AQ110" s="51">
        <v>190289563</v>
      </c>
      <c r="AR110" s="51">
        <v>218</v>
      </c>
      <c r="AS110" s="51">
        <f>IFERROR(AQ110/AO110,"-")</f>
        <v>235506.88490099009</v>
      </c>
      <c r="AT110" s="51">
        <f>IFERROR(AQ110/AP110,"-")</f>
        <v>84460.525077674218</v>
      </c>
      <c r="AU110" s="51">
        <f t="shared" si="188"/>
        <v>872887.90366972482</v>
      </c>
      <c r="AV110" s="51">
        <f>IFERROR(AP110/AO110,"-")</f>
        <v>2.7883663366336635</v>
      </c>
      <c r="AW110" s="193">
        <f>IFERROR(AR110/AO110,"-")</f>
        <v>0.26980198019801982</v>
      </c>
      <c r="AX110" s="425">
        <f>市区町村別_フレイル区分別該当人数･割合!O31</f>
        <v>1169</v>
      </c>
      <c r="AY110" s="215">
        <v>2184</v>
      </c>
      <c r="AZ110" s="51">
        <v>145436851</v>
      </c>
      <c r="BA110" s="51">
        <v>215</v>
      </c>
      <c r="BB110" s="51">
        <f>IFERROR(AZ110/AX110,"-")</f>
        <v>124411.33532934132</v>
      </c>
      <c r="BC110" s="51">
        <f>IFERROR(AZ110/AY110,"-")</f>
        <v>66591.96474358975</v>
      </c>
      <c r="BD110" s="51">
        <f t="shared" si="189"/>
        <v>676450.46976744186</v>
      </c>
      <c r="BE110" s="51">
        <f>IFERROR(AY110/AX110,"-")</f>
        <v>1.8682634730538923</v>
      </c>
      <c r="BF110" s="24">
        <f>IFERROR(BA110/AX110,"-")</f>
        <v>0.18391787852865696</v>
      </c>
      <c r="BG110" s="428">
        <f>市区町村別_フレイル区分別該当人数･割合!Q31</f>
        <v>149</v>
      </c>
      <c r="BH110" s="215">
        <v>1497</v>
      </c>
      <c r="BI110" s="51">
        <v>228007057</v>
      </c>
      <c r="BJ110" s="51">
        <v>142</v>
      </c>
      <c r="BK110" s="51">
        <f>IFERROR(BI110/BG110,"-")</f>
        <v>1530248.7046979866</v>
      </c>
      <c r="BL110" s="51">
        <f>IFERROR(BI110/BH110,"-")</f>
        <v>152309.32331329325</v>
      </c>
      <c r="BM110" s="51">
        <f t="shared" si="190"/>
        <v>1605683.5</v>
      </c>
      <c r="BN110" s="51">
        <f>IFERROR(BH110/BG110,"-")</f>
        <v>10.046979865771812</v>
      </c>
      <c r="BO110" s="193">
        <f>IFERROR(BJ110/BG110,"-")</f>
        <v>0.95302013422818788</v>
      </c>
      <c r="BP110" s="425">
        <f>市区町村別_フレイル区分別該当人数･割合!S31</f>
        <v>1170</v>
      </c>
      <c r="BQ110" s="215">
        <v>741</v>
      </c>
      <c r="BR110" s="51">
        <v>54910911</v>
      </c>
      <c r="BS110" s="51">
        <v>80</v>
      </c>
      <c r="BT110" s="51">
        <f>IFERROR(BR110/BP110,"-")</f>
        <v>46932.402564102566</v>
      </c>
      <c r="BU110" s="51">
        <f>IFERROR(BR110/BQ110,"-")</f>
        <v>74103.793522267209</v>
      </c>
      <c r="BV110" s="51">
        <f t="shared" si="191"/>
        <v>686386.38749999995</v>
      </c>
      <c r="BW110" s="51">
        <f>IFERROR(BQ110/BP110,"-")</f>
        <v>0.6333333333333333</v>
      </c>
      <c r="BX110" s="24">
        <f>IFERROR(BS110/BP110,"-")</f>
        <v>6.8376068376068383E-2</v>
      </c>
      <c r="BY110" s="140"/>
      <c r="BZ110" s="59"/>
    </row>
    <row r="111" spans="2:78" s="8" customFormat="1" ht="13.5" customHeight="1">
      <c r="B111" s="404"/>
      <c r="C111" s="407"/>
      <c r="D111" s="283" t="s">
        <v>253</v>
      </c>
      <c r="E111" s="431"/>
      <c r="F111" s="52">
        <v>16</v>
      </c>
      <c r="G111" s="195">
        <v>4869219</v>
      </c>
      <c r="H111" s="195">
        <v>5</v>
      </c>
      <c r="I111" s="195">
        <f>IFERROR(G111/E110,"-")</f>
        <v>20632.283898305086</v>
      </c>
      <c r="J111" s="195">
        <f t="shared" ref="J111:J113" si="232">IFERROR(G111/F111,"-")</f>
        <v>304326.1875</v>
      </c>
      <c r="K111" s="195">
        <f t="shared" si="184"/>
        <v>973843.8</v>
      </c>
      <c r="L111" s="195">
        <f>IFERROR(F111/E110,"-")</f>
        <v>6.7796610169491525E-2</v>
      </c>
      <c r="M111" s="194">
        <f>IFERROR(H111/E110,"-")</f>
        <v>2.1186440677966101E-2</v>
      </c>
      <c r="N111" s="426"/>
      <c r="O111" s="52">
        <v>28</v>
      </c>
      <c r="P111" s="195">
        <v>7403117</v>
      </c>
      <c r="Q111" s="195">
        <v>5</v>
      </c>
      <c r="R111" s="195">
        <f>IFERROR(P111/N110,"-")</f>
        <v>3138.2437473505724</v>
      </c>
      <c r="S111" s="195">
        <f t="shared" ref="S111:S113" si="233">IFERROR(P111/O111,"-")</f>
        <v>264397.03571428574</v>
      </c>
      <c r="T111" s="195">
        <f t="shared" si="185"/>
        <v>1480623.4</v>
      </c>
      <c r="U111" s="195">
        <f>IFERROR(O111/N110,"-")</f>
        <v>1.1869436201780416E-2</v>
      </c>
      <c r="V111" s="106">
        <f>IFERROR(Q111/N110,"-")</f>
        <v>2.1195421788893598E-3</v>
      </c>
      <c r="W111" s="426"/>
      <c r="X111" s="52">
        <v>0</v>
      </c>
      <c r="Y111" s="195">
        <v>0</v>
      </c>
      <c r="Z111" s="195">
        <v>0</v>
      </c>
      <c r="AA111" s="195">
        <f>IFERROR(Y111/W110,"-")</f>
        <v>0</v>
      </c>
      <c r="AB111" s="195" t="str">
        <f t="shared" ref="AB111:AB113" si="234">IFERROR(Y111/X111,"-")</f>
        <v>-</v>
      </c>
      <c r="AC111" s="195" t="str">
        <f t="shared" si="186"/>
        <v>-</v>
      </c>
      <c r="AD111" s="195">
        <f>IFERROR(X111/W110,"-")</f>
        <v>0</v>
      </c>
      <c r="AE111" s="106">
        <f>IFERROR(Z111/W110,"-")</f>
        <v>0</v>
      </c>
      <c r="AF111" s="426"/>
      <c r="AG111" s="52">
        <v>0</v>
      </c>
      <c r="AH111" s="195">
        <v>0</v>
      </c>
      <c r="AI111" s="195">
        <v>0</v>
      </c>
      <c r="AJ111" s="195">
        <f>IFERROR(AH111/AF110,"-")</f>
        <v>0</v>
      </c>
      <c r="AK111" s="195" t="str">
        <f t="shared" ref="AK111:AK113" si="235">IFERROR(AH111/AG111,"-")</f>
        <v>-</v>
      </c>
      <c r="AL111" s="195" t="str">
        <f t="shared" si="187"/>
        <v>-</v>
      </c>
      <c r="AM111" s="195">
        <f>IFERROR(AG111/AF110,"-")</f>
        <v>0</v>
      </c>
      <c r="AN111" s="106">
        <f>IFERROR(AI111/AF110,"-")</f>
        <v>0</v>
      </c>
      <c r="AO111" s="429"/>
      <c r="AP111" s="52">
        <v>14</v>
      </c>
      <c r="AQ111" s="195">
        <v>3946764</v>
      </c>
      <c r="AR111" s="195">
        <v>3</v>
      </c>
      <c r="AS111" s="195">
        <f>IFERROR(AQ111/AO110,"-")</f>
        <v>4884.6089108910892</v>
      </c>
      <c r="AT111" s="195">
        <f t="shared" ref="AT111:AT113" si="236">IFERROR(AQ111/AP111,"-")</f>
        <v>281911.71428571426</v>
      </c>
      <c r="AU111" s="195">
        <f t="shared" si="188"/>
        <v>1315588</v>
      </c>
      <c r="AV111" s="195">
        <f>IFERROR(AP111/AO110,"-")</f>
        <v>1.7326732673267328E-2</v>
      </c>
      <c r="AW111" s="194">
        <f>IFERROR(AR111/AO110,"-")</f>
        <v>3.7128712871287127E-3</v>
      </c>
      <c r="AX111" s="426"/>
      <c r="AY111" s="52">
        <v>14</v>
      </c>
      <c r="AZ111" s="195">
        <v>3456353</v>
      </c>
      <c r="BA111" s="195">
        <v>2</v>
      </c>
      <c r="BB111" s="195">
        <f>IFERROR(AZ111/AX110,"-")</f>
        <v>2956.6749358426005</v>
      </c>
      <c r="BC111" s="195">
        <f t="shared" ref="BC111:BC113" si="237">IFERROR(AZ111/AY111,"-")</f>
        <v>246882.35714285713</v>
      </c>
      <c r="BD111" s="195">
        <f t="shared" si="189"/>
        <v>1728176.5</v>
      </c>
      <c r="BE111" s="195">
        <f>IFERROR(AY111/AX110,"-")</f>
        <v>1.1976047904191617E-2</v>
      </c>
      <c r="BF111" s="106">
        <f>IFERROR(BA111/AX110,"-")</f>
        <v>1.710863986313088E-3</v>
      </c>
      <c r="BG111" s="429"/>
      <c r="BH111" s="52">
        <v>26</v>
      </c>
      <c r="BI111" s="195">
        <v>6801688</v>
      </c>
      <c r="BJ111" s="195">
        <v>4</v>
      </c>
      <c r="BK111" s="195">
        <f>IFERROR(BI111/BG110,"-")</f>
        <v>45648.912751677854</v>
      </c>
      <c r="BL111" s="195">
        <f t="shared" ref="BL111:BL113" si="238">IFERROR(BI111/BH111,"-")</f>
        <v>261603.38461538462</v>
      </c>
      <c r="BM111" s="195">
        <f t="shared" si="190"/>
        <v>1700422</v>
      </c>
      <c r="BN111" s="195">
        <f>IFERROR(BH111/BG110,"-")</f>
        <v>0.17449664429530201</v>
      </c>
      <c r="BO111" s="194">
        <f>IFERROR(BJ111/BG110,"-")</f>
        <v>2.6845637583892617E-2</v>
      </c>
      <c r="BP111" s="426"/>
      <c r="BQ111" s="52">
        <v>8</v>
      </c>
      <c r="BR111" s="195">
        <v>1691970</v>
      </c>
      <c r="BS111" s="195">
        <v>2</v>
      </c>
      <c r="BT111" s="195">
        <f>IFERROR(BR111/BP110,"-")</f>
        <v>1446.1282051282051</v>
      </c>
      <c r="BU111" s="195">
        <f t="shared" ref="BU111:BU113" si="239">IFERROR(BR111/BQ111,"-")</f>
        <v>211496.25</v>
      </c>
      <c r="BV111" s="195">
        <f t="shared" si="191"/>
        <v>845985</v>
      </c>
      <c r="BW111" s="195">
        <f>IFERROR(BQ111/BP110,"-")</f>
        <v>6.8376068376068376E-3</v>
      </c>
      <c r="BX111" s="106">
        <f>IFERROR(BS111/BP110,"-")</f>
        <v>1.7094017094017094E-3</v>
      </c>
      <c r="BY111" s="140"/>
      <c r="BZ111" s="59"/>
    </row>
    <row r="112" spans="2:78" s="8" customFormat="1" ht="13.5" customHeight="1">
      <c r="B112" s="404"/>
      <c r="C112" s="407"/>
      <c r="D112" s="280" t="s">
        <v>254</v>
      </c>
      <c r="E112" s="431"/>
      <c r="F112" s="98">
        <v>8</v>
      </c>
      <c r="G112" s="98">
        <v>63920</v>
      </c>
      <c r="H112" s="98">
        <v>3</v>
      </c>
      <c r="I112" s="98">
        <f>IFERROR(G112/E110,"-")</f>
        <v>270.84745762711867</v>
      </c>
      <c r="J112" s="98">
        <f t="shared" si="232"/>
        <v>7990</v>
      </c>
      <c r="K112" s="98">
        <f t="shared" si="184"/>
        <v>21306.666666666668</v>
      </c>
      <c r="L112" s="98">
        <f>IFERROR(F112/E110,"-")</f>
        <v>3.3898305084745763E-2</v>
      </c>
      <c r="M112" s="197">
        <f>IFERROR(H112/E110,"-")</f>
        <v>1.2711864406779662E-2</v>
      </c>
      <c r="N112" s="426"/>
      <c r="O112" s="98">
        <v>42</v>
      </c>
      <c r="P112" s="98">
        <v>383346</v>
      </c>
      <c r="Q112" s="98">
        <v>10</v>
      </c>
      <c r="R112" s="98">
        <f>IFERROR(P112/N110,"-")</f>
        <v>162.50360322170411</v>
      </c>
      <c r="S112" s="98">
        <f t="shared" si="233"/>
        <v>9127.2857142857138</v>
      </c>
      <c r="T112" s="98">
        <f t="shared" si="185"/>
        <v>38334.6</v>
      </c>
      <c r="U112" s="98">
        <f>IFERROR(O112/N110,"-")</f>
        <v>1.7804154302670624E-2</v>
      </c>
      <c r="V112" s="26">
        <f>IFERROR(Q112/N110,"-")</f>
        <v>4.2390843577787196E-3</v>
      </c>
      <c r="W112" s="426"/>
      <c r="X112" s="98">
        <v>0</v>
      </c>
      <c r="Y112" s="98">
        <v>0</v>
      </c>
      <c r="Z112" s="98">
        <v>0</v>
      </c>
      <c r="AA112" s="98">
        <f>IFERROR(Y112/W110,"-")</f>
        <v>0</v>
      </c>
      <c r="AB112" s="98" t="str">
        <f t="shared" si="234"/>
        <v>-</v>
      </c>
      <c r="AC112" s="98" t="str">
        <f t="shared" si="186"/>
        <v>-</v>
      </c>
      <c r="AD112" s="98">
        <f>IFERROR(X112/W110,"-")</f>
        <v>0</v>
      </c>
      <c r="AE112" s="26">
        <f>IFERROR(Z112/W110,"-")</f>
        <v>0</v>
      </c>
      <c r="AF112" s="426"/>
      <c r="AG112" s="98">
        <v>0</v>
      </c>
      <c r="AH112" s="98">
        <v>0</v>
      </c>
      <c r="AI112" s="98">
        <v>0</v>
      </c>
      <c r="AJ112" s="98">
        <f>IFERROR(AH112/AF110,"-")</f>
        <v>0</v>
      </c>
      <c r="AK112" s="98" t="str">
        <f t="shared" si="235"/>
        <v>-</v>
      </c>
      <c r="AL112" s="98" t="str">
        <f t="shared" si="187"/>
        <v>-</v>
      </c>
      <c r="AM112" s="98">
        <f>IFERROR(AG112/AF110,"-")</f>
        <v>0</v>
      </c>
      <c r="AN112" s="26">
        <f>IFERROR(AI112/AF110,"-")</f>
        <v>0</v>
      </c>
      <c r="AO112" s="429"/>
      <c r="AP112" s="98">
        <v>27</v>
      </c>
      <c r="AQ112" s="98">
        <v>135667</v>
      </c>
      <c r="AR112" s="98">
        <v>7</v>
      </c>
      <c r="AS112" s="98">
        <f>IFERROR(AQ112/AO110,"-")</f>
        <v>167.90470297029702</v>
      </c>
      <c r="AT112" s="98">
        <f t="shared" si="236"/>
        <v>5024.7037037037035</v>
      </c>
      <c r="AU112" s="98">
        <f t="shared" si="188"/>
        <v>19381</v>
      </c>
      <c r="AV112" s="98">
        <f>IFERROR(AP112/AO110,"-")</f>
        <v>3.3415841584158418E-2</v>
      </c>
      <c r="AW112" s="197">
        <f>IFERROR(AR112/AO110,"-")</f>
        <v>8.6633663366336641E-3</v>
      </c>
      <c r="AX112" s="426"/>
      <c r="AY112" s="98">
        <v>13</v>
      </c>
      <c r="AZ112" s="98">
        <v>245851</v>
      </c>
      <c r="BA112" s="98">
        <v>2</v>
      </c>
      <c r="BB112" s="98">
        <f>IFERROR(AZ112/AX110,"-")</f>
        <v>210.30881094952952</v>
      </c>
      <c r="BC112" s="98">
        <f t="shared" si="237"/>
        <v>18911.615384615383</v>
      </c>
      <c r="BD112" s="98">
        <f t="shared" si="189"/>
        <v>122925.5</v>
      </c>
      <c r="BE112" s="98">
        <f>IFERROR(AY112/AX110,"-")</f>
        <v>1.1120615911035072E-2</v>
      </c>
      <c r="BF112" s="26">
        <f>IFERROR(BA112/AX110,"-")</f>
        <v>1.710863986313088E-3</v>
      </c>
      <c r="BG112" s="429"/>
      <c r="BH112" s="98">
        <v>34</v>
      </c>
      <c r="BI112" s="98">
        <v>356883</v>
      </c>
      <c r="BJ112" s="98">
        <v>7</v>
      </c>
      <c r="BK112" s="98">
        <f>IFERROR(BI112/BG110,"-")</f>
        <v>2395.1879194630874</v>
      </c>
      <c r="BL112" s="98">
        <f t="shared" si="238"/>
        <v>10496.558823529413</v>
      </c>
      <c r="BM112" s="98">
        <f t="shared" si="190"/>
        <v>50983.285714285717</v>
      </c>
      <c r="BN112" s="98">
        <f>IFERROR(BH112/BG110,"-")</f>
        <v>0.22818791946308725</v>
      </c>
      <c r="BO112" s="197">
        <f>IFERROR(BJ112/BG110,"-")</f>
        <v>4.6979865771812082E-2</v>
      </c>
      <c r="BP112" s="426"/>
      <c r="BQ112" s="98">
        <v>6</v>
      </c>
      <c r="BR112" s="98">
        <v>121904</v>
      </c>
      <c r="BS112" s="98">
        <v>1</v>
      </c>
      <c r="BT112" s="98">
        <f>IFERROR(BR112/BP110,"-")</f>
        <v>104.19145299145299</v>
      </c>
      <c r="BU112" s="98">
        <f t="shared" si="239"/>
        <v>20317.333333333332</v>
      </c>
      <c r="BV112" s="98">
        <f t="shared" si="191"/>
        <v>121904</v>
      </c>
      <c r="BW112" s="98">
        <f>IFERROR(BQ112/BP110,"-")</f>
        <v>5.1282051282051282E-3</v>
      </c>
      <c r="BX112" s="26">
        <f>IFERROR(BS112/BP110,"-")</f>
        <v>8.547008547008547E-4</v>
      </c>
      <c r="BY112" s="140"/>
      <c r="BZ112" s="59"/>
    </row>
    <row r="113" spans="2:78" s="8" customFormat="1" ht="13.5" customHeight="1">
      <c r="B113" s="405"/>
      <c r="C113" s="408"/>
      <c r="D113" s="281" t="s">
        <v>64</v>
      </c>
      <c r="E113" s="432"/>
      <c r="F113" s="99">
        <v>871</v>
      </c>
      <c r="G113" s="99">
        <f>SUM(G110:G112)</f>
        <v>98729600</v>
      </c>
      <c r="H113" s="99">
        <v>90</v>
      </c>
      <c r="I113" s="99">
        <f>IFERROR(G113/E110,"-")</f>
        <v>418345.76271186443</v>
      </c>
      <c r="J113" s="99">
        <f t="shared" si="232"/>
        <v>113352.00918484501</v>
      </c>
      <c r="K113" s="99">
        <f t="shared" si="184"/>
        <v>1096995.5555555555</v>
      </c>
      <c r="L113" s="99">
        <f>IFERROR(F113/E110,"-")</f>
        <v>3.6906779661016951</v>
      </c>
      <c r="M113" s="198">
        <f>IFERROR(H113/E110,"-")</f>
        <v>0.38135593220338981</v>
      </c>
      <c r="N113" s="427"/>
      <c r="O113" s="99">
        <v>4827</v>
      </c>
      <c r="P113" s="99">
        <f>SUM(P110:P112)</f>
        <v>389908727</v>
      </c>
      <c r="Q113" s="99">
        <v>468</v>
      </c>
      <c r="R113" s="99">
        <f>IFERROR(P113/N110,"-")</f>
        <v>165285.59855871132</v>
      </c>
      <c r="S113" s="99">
        <f t="shared" si="233"/>
        <v>80776.616324839444</v>
      </c>
      <c r="T113" s="99">
        <f t="shared" si="185"/>
        <v>833138.3055555555</v>
      </c>
      <c r="U113" s="99">
        <f>IFERROR(O113/N110,"-")</f>
        <v>2.0462060194997882</v>
      </c>
      <c r="V113" s="87">
        <f>IFERROR(Q113/N110,"-")</f>
        <v>0.19838914794404408</v>
      </c>
      <c r="W113" s="427"/>
      <c r="X113" s="99">
        <v>109</v>
      </c>
      <c r="Y113" s="99">
        <f>SUM(Y110:Y112)</f>
        <v>7951595</v>
      </c>
      <c r="Z113" s="99">
        <v>10</v>
      </c>
      <c r="AA113" s="99">
        <f>IFERROR(Y113/W110,"-")</f>
        <v>68548.232758620696</v>
      </c>
      <c r="AB113" s="99">
        <f t="shared" si="234"/>
        <v>72950.412844036691</v>
      </c>
      <c r="AC113" s="99">
        <f t="shared" si="186"/>
        <v>795159.5</v>
      </c>
      <c r="AD113" s="99">
        <f>IFERROR(X113/W110,"-")</f>
        <v>0.93965517241379315</v>
      </c>
      <c r="AE113" s="87">
        <f>IFERROR(Z113/W110,"-")</f>
        <v>8.6206896551724144E-2</v>
      </c>
      <c r="AF113" s="427"/>
      <c r="AG113" s="99">
        <v>113</v>
      </c>
      <c r="AH113" s="99">
        <f>SUM(AH110:AH112)</f>
        <v>7367442</v>
      </c>
      <c r="AI113" s="99">
        <v>11</v>
      </c>
      <c r="AJ113" s="99">
        <f>IFERROR(AH113/AF110,"-")</f>
        <v>29352.358565737053</v>
      </c>
      <c r="AK113" s="99">
        <f t="shared" si="235"/>
        <v>65198.601769911504</v>
      </c>
      <c r="AL113" s="99">
        <f t="shared" si="187"/>
        <v>669767.45454545459</v>
      </c>
      <c r="AM113" s="99">
        <f>IFERROR(AG113/AF110,"-")</f>
        <v>0.45019920318725098</v>
      </c>
      <c r="AN113" s="87">
        <f>IFERROR(AI113/AF110,"-")</f>
        <v>4.3824701195219126E-2</v>
      </c>
      <c r="AO113" s="430"/>
      <c r="AP113" s="99">
        <v>2264</v>
      </c>
      <c r="AQ113" s="99">
        <f>SUM(AQ110:AQ112)</f>
        <v>194371994</v>
      </c>
      <c r="AR113" s="99">
        <v>219</v>
      </c>
      <c r="AS113" s="99">
        <f>IFERROR(AQ113/AO110,"-")</f>
        <v>240559.39851485149</v>
      </c>
      <c r="AT113" s="99">
        <f t="shared" si="236"/>
        <v>85853.354240282686</v>
      </c>
      <c r="AU113" s="99">
        <f t="shared" si="188"/>
        <v>887543.3515981735</v>
      </c>
      <c r="AV113" s="99">
        <f>IFERROR(AP113/AO110,"-")</f>
        <v>2.8019801980198018</v>
      </c>
      <c r="AW113" s="198">
        <f>IFERROR(AR113/AO110,"-")</f>
        <v>0.27103960396039606</v>
      </c>
      <c r="AX113" s="427"/>
      <c r="AY113" s="99">
        <v>2190</v>
      </c>
      <c r="AZ113" s="99">
        <f>SUM(AZ110:AZ112)</f>
        <v>149139055</v>
      </c>
      <c r="BA113" s="99">
        <v>215</v>
      </c>
      <c r="BB113" s="99">
        <f>IFERROR(AZ113/AX110,"-")</f>
        <v>127578.31907613344</v>
      </c>
      <c r="BC113" s="99">
        <f t="shared" si="237"/>
        <v>68100.025114155258</v>
      </c>
      <c r="BD113" s="99">
        <f t="shared" si="189"/>
        <v>693670.02325581398</v>
      </c>
      <c r="BE113" s="99">
        <f>IFERROR(AY113/AX110,"-")</f>
        <v>1.8733960650128314</v>
      </c>
      <c r="BF113" s="87">
        <f>IFERROR(BA113/AX110,"-")</f>
        <v>0.18391787852865696</v>
      </c>
      <c r="BG113" s="430"/>
      <c r="BH113" s="99">
        <v>1514</v>
      </c>
      <c r="BI113" s="99">
        <f>SUM(BI110:BI112)</f>
        <v>235165628</v>
      </c>
      <c r="BJ113" s="99">
        <v>143</v>
      </c>
      <c r="BK113" s="99">
        <f>IFERROR(BI113/BG110,"-")</f>
        <v>1578292.8053691275</v>
      </c>
      <c r="BL113" s="99">
        <f t="shared" si="238"/>
        <v>155327.36327608983</v>
      </c>
      <c r="BM113" s="99">
        <f t="shared" si="190"/>
        <v>1644514.8811188811</v>
      </c>
      <c r="BN113" s="99">
        <f>IFERROR(BH113/BG110,"-")</f>
        <v>10.161073825503356</v>
      </c>
      <c r="BO113" s="198">
        <f>IFERROR(BJ113/BG110,"-")</f>
        <v>0.95973154362416102</v>
      </c>
      <c r="BP113" s="427"/>
      <c r="BQ113" s="99">
        <v>741</v>
      </c>
      <c r="BR113" s="99">
        <f>SUM(BR110:BR112)</f>
        <v>56724785</v>
      </c>
      <c r="BS113" s="99">
        <v>80</v>
      </c>
      <c r="BT113" s="99">
        <f>IFERROR(BR113/BP110,"-")</f>
        <v>48482.722222222219</v>
      </c>
      <c r="BU113" s="99">
        <f t="shared" si="239"/>
        <v>76551.666666666672</v>
      </c>
      <c r="BV113" s="99">
        <f t="shared" si="191"/>
        <v>709059.8125</v>
      </c>
      <c r="BW113" s="99">
        <f>IFERROR(BQ113/BP110,"-")</f>
        <v>0.6333333333333333</v>
      </c>
      <c r="BX113" s="87">
        <f>IFERROR(BS113/BP110,"-")</f>
        <v>6.8376068376068383E-2</v>
      </c>
      <c r="BY113" s="140"/>
      <c r="BZ113" s="59"/>
    </row>
    <row r="114" spans="2:78" s="8" customFormat="1" ht="13.5" customHeight="1">
      <c r="B114" s="403">
        <v>28</v>
      </c>
      <c r="C114" s="406" t="s">
        <v>31</v>
      </c>
      <c r="D114" s="282" t="s">
        <v>252</v>
      </c>
      <c r="E114" s="425">
        <f>市区町村別_フレイル区分別該当人数･割合!E32</f>
        <v>188</v>
      </c>
      <c r="F114" s="215">
        <v>467</v>
      </c>
      <c r="G114" s="51">
        <v>43534551</v>
      </c>
      <c r="H114" s="51">
        <v>47</v>
      </c>
      <c r="I114" s="51">
        <f>IFERROR(G114/E114,"-")</f>
        <v>231566.76063829788</v>
      </c>
      <c r="J114" s="51">
        <f>IFERROR(G114/F114,"-")</f>
        <v>93221.736616702357</v>
      </c>
      <c r="K114" s="51">
        <f t="shared" si="184"/>
        <v>926267.04255319154</v>
      </c>
      <c r="L114" s="51">
        <f>IFERROR(F114/E114,"-")</f>
        <v>2.4840425531914891</v>
      </c>
      <c r="M114" s="193">
        <f>IFERROR(H114/E114,"-")</f>
        <v>0.25</v>
      </c>
      <c r="N114" s="425">
        <f>市区町村別_フレイル区分別該当人数･割合!G32</f>
        <v>1958</v>
      </c>
      <c r="O114" s="215">
        <v>2516</v>
      </c>
      <c r="P114" s="51">
        <v>192242986</v>
      </c>
      <c r="Q114" s="51">
        <v>257</v>
      </c>
      <c r="R114" s="51">
        <f>IFERROR(P114/N114,"-")</f>
        <v>98183.343207354439</v>
      </c>
      <c r="S114" s="51">
        <f>IFERROR(P114/O114,"-")</f>
        <v>76408.182034976155</v>
      </c>
      <c r="T114" s="51">
        <f t="shared" si="185"/>
        <v>748027.18287937739</v>
      </c>
      <c r="U114" s="51">
        <f>IFERROR(O114/N114,"-")</f>
        <v>1.2849846782431051</v>
      </c>
      <c r="V114" s="24">
        <f>IFERROR(Q114/N114,"-")</f>
        <v>0.13125638406537282</v>
      </c>
      <c r="W114" s="425">
        <f>市区町村別_フレイル区分別該当人数･割合!I32</f>
        <v>121</v>
      </c>
      <c r="X114" s="215">
        <v>36</v>
      </c>
      <c r="Y114" s="51">
        <v>2564089</v>
      </c>
      <c r="Z114" s="51">
        <v>3</v>
      </c>
      <c r="AA114" s="51">
        <f>IFERROR(Y114/W114,"-")</f>
        <v>21190.81818181818</v>
      </c>
      <c r="AB114" s="51">
        <f>IFERROR(Y114/X114,"-")</f>
        <v>71224.694444444438</v>
      </c>
      <c r="AC114" s="51">
        <f t="shared" si="186"/>
        <v>854696.33333333337</v>
      </c>
      <c r="AD114" s="51">
        <f>IFERROR(X114/W114,"-")</f>
        <v>0.2975206611570248</v>
      </c>
      <c r="AE114" s="24">
        <f>IFERROR(Z114/W114,"-")</f>
        <v>2.4793388429752067E-2</v>
      </c>
      <c r="AF114" s="425">
        <f>市区町村別_フレイル区分別該当人数･割合!K32</f>
        <v>248</v>
      </c>
      <c r="AG114" s="215">
        <v>57</v>
      </c>
      <c r="AH114" s="51">
        <v>3035281</v>
      </c>
      <c r="AI114" s="51">
        <v>6</v>
      </c>
      <c r="AJ114" s="51">
        <f>IFERROR(AH114/AF114,"-")</f>
        <v>12239.036290322581</v>
      </c>
      <c r="AK114" s="51">
        <f>IFERROR(AH114/AG114,"-")</f>
        <v>53250.543859649122</v>
      </c>
      <c r="AL114" s="51">
        <f t="shared" si="187"/>
        <v>505880.16666666669</v>
      </c>
      <c r="AM114" s="51">
        <f>IFERROR(AG114/AF114,"-")</f>
        <v>0.22983870967741934</v>
      </c>
      <c r="AN114" s="24">
        <f>IFERROR(AI114/AF114,"-")</f>
        <v>2.4193548387096774E-2</v>
      </c>
      <c r="AO114" s="428">
        <f>市区町村別_フレイル区分別該当人数･割合!M32</f>
        <v>634</v>
      </c>
      <c r="AP114" s="215">
        <v>1137</v>
      </c>
      <c r="AQ114" s="51">
        <v>83173906</v>
      </c>
      <c r="AR114" s="51">
        <v>124</v>
      </c>
      <c r="AS114" s="51">
        <f>IFERROR(AQ114/AO114,"-")</f>
        <v>131189.12618296529</v>
      </c>
      <c r="AT114" s="51">
        <f>IFERROR(AQ114/AP114,"-")</f>
        <v>73152.072119613018</v>
      </c>
      <c r="AU114" s="51">
        <f t="shared" si="188"/>
        <v>670757.30645161285</v>
      </c>
      <c r="AV114" s="51">
        <f>IFERROR(AP114/AO114,"-")</f>
        <v>1.7933753943217665</v>
      </c>
      <c r="AW114" s="193">
        <f>IFERROR(AR114/AO114,"-")</f>
        <v>0.19558359621451105</v>
      </c>
      <c r="AX114" s="425">
        <f>市区町村別_フレイル区分別該当人数･割合!O32</f>
        <v>936</v>
      </c>
      <c r="AY114" s="215">
        <v>1111</v>
      </c>
      <c r="AZ114" s="51">
        <v>74941835</v>
      </c>
      <c r="BA114" s="51">
        <v>108</v>
      </c>
      <c r="BB114" s="51">
        <f>IFERROR(AZ114/AX114,"-")</f>
        <v>80066.063034188031</v>
      </c>
      <c r="BC114" s="51">
        <f>IFERROR(AZ114/AY114,"-")</f>
        <v>67454.396939693965</v>
      </c>
      <c r="BD114" s="51">
        <f t="shared" si="189"/>
        <v>693905.87962962966</v>
      </c>
      <c r="BE114" s="51">
        <f>IFERROR(AY114/AX114,"-")</f>
        <v>1.186965811965812</v>
      </c>
      <c r="BF114" s="24">
        <f>IFERROR(BA114/AX114,"-")</f>
        <v>0.11538461538461539</v>
      </c>
      <c r="BG114" s="428">
        <f>市区町村別_フレイル区分別該当人数･割合!Q32</f>
        <v>102</v>
      </c>
      <c r="BH114" s="215">
        <v>869</v>
      </c>
      <c r="BI114" s="51">
        <v>108478320</v>
      </c>
      <c r="BJ114" s="51">
        <v>86</v>
      </c>
      <c r="BK114" s="51">
        <f>IFERROR(BI114/BG114,"-")</f>
        <v>1063512.9411764706</v>
      </c>
      <c r="BL114" s="51">
        <f>IFERROR(BI114/BH114,"-")</f>
        <v>124831.2082853855</v>
      </c>
      <c r="BM114" s="51">
        <f t="shared" si="190"/>
        <v>1261375.8139534884</v>
      </c>
      <c r="BN114" s="51">
        <f>IFERROR(BH114/BG114,"-")</f>
        <v>8.5196078431372548</v>
      </c>
      <c r="BO114" s="193">
        <f>IFERROR(BJ114/BG114,"-")</f>
        <v>0.84313725490196079</v>
      </c>
      <c r="BP114" s="425">
        <f>市区町村別_フレイル区分別該当人数･割合!S32</f>
        <v>1143</v>
      </c>
      <c r="BQ114" s="215">
        <v>536</v>
      </c>
      <c r="BR114" s="51">
        <v>48981674</v>
      </c>
      <c r="BS114" s="51">
        <v>52</v>
      </c>
      <c r="BT114" s="51">
        <f>IFERROR(BR114/BP114,"-")</f>
        <v>42853.608048993876</v>
      </c>
      <c r="BU114" s="51">
        <f>IFERROR(BR114/BQ114,"-")</f>
        <v>91383.720149253728</v>
      </c>
      <c r="BV114" s="51">
        <f t="shared" si="191"/>
        <v>941955.26923076925</v>
      </c>
      <c r="BW114" s="51">
        <f>IFERROR(BQ114/BP114,"-")</f>
        <v>0.46894138232720911</v>
      </c>
      <c r="BX114" s="24">
        <f>IFERROR(BS114/BP114,"-")</f>
        <v>4.5494313210848646E-2</v>
      </c>
      <c r="BY114" s="140"/>
      <c r="BZ114" s="59"/>
    </row>
    <row r="115" spans="2:78" s="8" customFormat="1" ht="13.5" customHeight="1">
      <c r="B115" s="404"/>
      <c r="C115" s="407"/>
      <c r="D115" s="283" t="s">
        <v>253</v>
      </c>
      <c r="E115" s="431"/>
      <c r="F115" s="52">
        <v>1</v>
      </c>
      <c r="G115" s="195">
        <v>15188</v>
      </c>
      <c r="H115" s="195">
        <v>1</v>
      </c>
      <c r="I115" s="195">
        <f>IFERROR(G115/E114,"-")</f>
        <v>80.787234042553195</v>
      </c>
      <c r="J115" s="195">
        <f t="shared" ref="J115:J117" si="240">IFERROR(G115/F115,"-")</f>
        <v>15188</v>
      </c>
      <c r="K115" s="195">
        <f t="shared" si="184"/>
        <v>15188</v>
      </c>
      <c r="L115" s="195">
        <f>IFERROR(F115/E114,"-")</f>
        <v>5.3191489361702126E-3</v>
      </c>
      <c r="M115" s="194">
        <f>IFERROR(H115/E114,"-")</f>
        <v>5.3191489361702126E-3</v>
      </c>
      <c r="N115" s="426"/>
      <c r="O115" s="52">
        <v>21</v>
      </c>
      <c r="P115" s="195">
        <v>4575706</v>
      </c>
      <c r="Q115" s="195">
        <v>8</v>
      </c>
      <c r="R115" s="195">
        <f>IFERROR(P115/N114,"-")</f>
        <v>2336.9284984678243</v>
      </c>
      <c r="S115" s="195">
        <f t="shared" ref="S115:S117" si="241">IFERROR(P115/O115,"-")</f>
        <v>217890.76190476189</v>
      </c>
      <c r="T115" s="195">
        <f t="shared" si="185"/>
        <v>571963.25</v>
      </c>
      <c r="U115" s="195">
        <f>IFERROR(O115/N114,"-")</f>
        <v>1.0725229826353423E-2</v>
      </c>
      <c r="V115" s="106">
        <f>IFERROR(Q115/N114,"-")</f>
        <v>4.0858018386108275E-3</v>
      </c>
      <c r="W115" s="426"/>
      <c r="X115" s="52">
        <v>0</v>
      </c>
      <c r="Y115" s="195">
        <v>0</v>
      </c>
      <c r="Z115" s="195">
        <v>0</v>
      </c>
      <c r="AA115" s="195">
        <f>IFERROR(Y115/W114,"-")</f>
        <v>0</v>
      </c>
      <c r="AB115" s="195" t="str">
        <f t="shared" ref="AB115:AB117" si="242">IFERROR(Y115/X115,"-")</f>
        <v>-</v>
      </c>
      <c r="AC115" s="195" t="str">
        <f t="shared" si="186"/>
        <v>-</v>
      </c>
      <c r="AD115" s="195">
        <f>IFERROR(X115/W114,"-")</f>
        <v>0</v>
      </c>
      <c r="AE115" s="106">
        <f>IFERROR(Z115/W114,"-")</f>
        <v>0</v>
      </c>
      <c r="AF115" s="426"/>
      <c r="AG115" s="52">
        <v>0</v>
      </c>
      <c r="AH115" s="195">
        <v>0</v>
      </c>
      <c r="AI115" s="195">
        <v>0</v>
      </c>
      <c r="AJ115" s="195">
        <f>IFERROR(AH115/AF114,"-")</f>
        <v>0</v>
      </c>
      <c r="AK115" s="195" t="str">
        <f t="shared" ref="AK115:AK117" si="243">IFERROR(AH115/AG115,"-")</f>
        <v>-</v>
      </c>
      <c r="AL115" s="195" t="str">
        <f t="shared" si="187"/>
        <v>-</v>
      </c>
      <c r="AM115" s="195">
        <f>IFERROR(AG115/AF114,"-")</f>
        <v>0</v>
      </c>
      <c r="AN115" s="106">
        <f>IFERROR(AI115/AF114,"-")</f>
        <v>0</v>
      </c>
      <c r="AO115" s="429"/>
      <c r="AP115" s="52">
        <v>14</v>
      </c>
      <c r="AQ115" s="195">
        <v>3144147</v>
      </c>
      <c r="AR115" s="195">
        <v>5</v>
      </c>
      <c r="AS115" s="195">
        <f>IFERROR(AQ115/AO114,"-")</f>
        <v>4959.222397476341</v>
      </c>
      <c r="AT115" s="195">
        <f t="shared" ref="AT115:AT117" si="244">IFERROR(AQ115/AP115,"-")</f>
        <v>224581.92857142858</v>
      </c>
      <c r="AU115" s="195">
        <f t="shared" si="188"/>
        <v>628829.4</v>
      </c>
      <c r="AV115" s="195">
        <f>IFERROR(AP115/AO114,"-")</f>
        <v>2.2082018927444796E-2</v>
      </c>
      <c r="AW115" s="194">
        <f>IFERROR(AR115/AO114,"-")</f>
        <v>7.8864353312302835E-3</v>
      </c>
      <c r="AX115" s="426"/>
      <c r="AY115" s="52">
        <v>5</v>
      </c>
      <c r="AZ115" s="195">
        <v>868377</v>
      </c>
      <c r="BA115" s="195">
        <v>2</v>
      </c>
      <c r="BB115" s="195">
        <f>IFERROR(AZ115/AX114,"-")</f>
        <v>927.75320512820508</v>
      </c>
      <c r="BC115" s="195">
        <f t="shared" ref="BC115:BC117" si="245">IFERROR(AZ115/AY115,"-")</f>
        <v>173675.4</v>
      </c>
      <c r="BD115" s="195">
        <f t="shared" si="189"/>
        <v>434188.5</v>
      </c>
      <c r="BE115" s="195">
        <f>IFERROR(AY115/AX114,"-")</f>
        <v>5.341880341880342E-3</v>
      </c>
      <c r="BF115" s="106">
        <f>IFERROR(BA115/AX114,"-")</f>
        <v>2.136752136752137E-3</v>
      </c>
      <c r="BG115" s="429"/>
      <c r="BH115" s="52">
        <v>18</v>
      </c>
      <c r="BI115" s="195">
        <v>3819769</v>
      </c>
      <c r="BJ115" s="195">
        <v>7</v>
      </c>
      <c r="BK115" s="195">
        <f>IFERROR(BI115/BG114,"-")</f>
        <v>37448.715686274511</v>
      </c>
      <c r="BL115" s="195">
        <f t="shared" ref="BL115:BL117" si="246">IFERROR(BI115/BH115,"-")</f>
        <v>212209.38888888888</v>
      </c>
      <c r="BM115" s="195">
        <f t="shared" si="190"/>
        <v>545681.28571428568</v>
      </c>
      <c r="BN115" s="195">
        <f>IFERROR(BH115/BG114,"-")</f>
        <v>0.17647058823529413</v>
      </c>
      <c r="BO115" s="194">
        <f>IFERROR(BJ115/BG114,"-")</f>
        <v>6.8627450980392163E-2</v>
      </c>
      <c r="BP115" s="426"/>
      <c r="BQ115" s="52">
        <v>4</v>
      </c>
      <c r="BR115" s="195">
        <v>1813797</v>
      </c>
      <c r="BS115" s="195">
        <v>2</v>
      </c>
      <c r="BT115" s="195">
        <f>IFERROR(BR115/BP114,"-")</f>
        <v>1586.8740157480315</v>
      </c>
      <c r="BU115" s="195">
        <f t="shared" ref="BU115:BU117" si="247">IFERROR(BR115/BQ115,"-")</f>
        <v>453449.25</v>
      </c>
      <c r="BV115" s="195">
        <f t="shared" si="191"/>
        <v>906898.5</v>
      </c>
      <c r="BW115" s="195">
        <f>IFERROR(BQ115/BP114,"-")</f>
        <v>3.499562554680665E-3</v>
      </c>
      <c r="BX115" s="106">
        <f>IFERROR(BS115/BP114,"-")</f>
        <v>1.7497812773403325E-3</v>
      </c>
      <c r="BY115" s="140"/>
      <c r="BZ115" s="59"/>
    </row>
    <row r="116" spans="2:78" s="8" customFormat="1" ht="13.5" customHeight="1">
      <c r="B116" s="404"/>
      <c r="C116" s="407"/>
      <c r="D116" s="280" t="s">
        <v>254</v>
      </c>
      <c r="E116" s="431"/>
      <c r="F116" s="98">
        <v>28</v>
      </c>
      <c r="G116" s="98">
        <v>185418</v>
      </c>
      <c r="H116" s="98">
        <v>4</v>
      </c>
      <c r="I116" s="98">
        <f>IFERROR(G116/E114,"-")</f>
        <v>986.26595744680856</v>
      </c>
      <c r="J116" s="98">
        <f t="shared" si="240"/>
        <v>6622.0714285714284</v>
      </c>
      <c r="K116" s="98">
        <f t="shared" si="184"/>
        <v>46354.5</v>
      </c>
      <c r="L116" s="98">
        <f>IFERROR(F116/E114,"-")</f>
        <v>0.14893617021276595</v>
      </c>
      <c r="M116" s="197">
        <f>IFERROR(H116/E114,"-")</f>
        <v>2.1276595744680851E-2</v>
      </c>
      <c r="N116" s="426"/>
      <c r="O116" s="98">
        <v>66</v>
      </c>
      <c r="P116" s="98">
        <v>439034</v>
      </c>
      <c r="Q116" s="98">
        <v>14</v>
      </c>
      <c r="R116" s="98">
        <f>IFERROR(P116/N114,"-")</f>
        <v>224.22574055158324</v>
      </c>
      <c r="S116" s="98">
        <f t="shared" si="241"/>
        <v>6652.030303030303</v>
      </c>
      <c r="T116" s="98">
        <f t="shared" si="185"/>
        <v>31359.571428571428</v>
      </c>
      <c r="U116" s="98">
        <f>IFERROR(O116/N114,"-")</f>
        <v>3.3707865168539325E-2</v>
      </c>
      <c r="V116" s="26">
        <f>IFERROR(Q116/N114,"-")</f>
        <v>7.1501532175689483E-3</v>
      </c>
      <c r="W116" s="426"/>
      <c r="X116" s="98">
        <v>0</v>
      </c>
      <c r="Y116" s="98">
        <v>0</v>
      </c>
      <c r="Z116" s="98">
        <v>0</v>
      </c>
      <c r="AA116" s="98">
        <f>IFERROR(Y116/W114,"-")</f>
        <v>0</v>
      </c>
      <c r="AB116" s="98" t="str">
        <f t="shared" si="242"/>
        <v>-</v>
      </c>
      <c r="AC116" s="98" t="str">
        <f t="shared" si="186"/>
        <v>-</v>
      </c>
      <c r="AD116" s="98">
        <f>IFERROR(X116/W114,"-")</f>
        <v>0</v>
      </c>
      <c r="AE116" s="26">
        <f>IFERROR(Z116/W114,"-")</f>
        <v>0</v>
      </c>
      <c r="AF116" s="426"/>
      <c r="AG116" s="98">
        <v>0</v>
      </c>
      <c r="AH116" s="98">
        <v>0</v>
      </c>
      <c r="AI116" s="98">
        <v>0</v>
      </c>
      <c r="AJ116" s="98">
        <f>IFERROR(AH116/AF114,"-")</f>
        <v>0</v>
      </c>
      <c r="AK116" s="98" t="str">
        <f t="shared" si="243"/>
        <v>-</v>
      </c>
      <c r="AL116" s="98" t="str">
        <f t="shared" si="187"/>
        <v>-</v>
      </c>
      <c r="AM116" s="98">
        <f>IFERROR(AG116/AF114,"-")</f>
        <v>0</v>
      </c>
      <c r="AN116" s="26">
        <f>IFERROR(AI116/AF114,"-")</f>
        <v>0</v>
      </c>
      <c r="AO116" s="429"/>
      <c r="AP116" s="98">
        <v>31</v>
      </c>
      <c r="AQ116" s="98">
        <v>312565</v>
      </c>
      <c r="AR116" s="98">
        <v>6</v>
      </c>
      <c r="AS116" s="98">
        <f>IFERROR(AQ116/AO114,"-")</f>
        <v>493.00473186119876</v>
      </c>
      <c r="AT116" s="98">
        <f t="shared" si="244"/>
        <v>10082.741935483871</v>
      </c>
      <c r="AU116" s="98">
        <f t="shared" si="188"/>
        <v>52094.166666666664</v>
      </c>
      <c r="AV116" s="98">
        <f>IFERROR(AP116/AO114,"-")</f>
        <v>4.8895899053627762E-2</v>
      </c>
      <c r="AW116" s="197">
        <f>IFERROR(AR116/AO114,"-")</f>
        <v>9.4637223974763408E-3</v>
      </c>
      <c r="AX116" s="426"/>
      <c r="AY116" s="98">
        <v>19</v>
      </c>
      <c r="AZ116" s="98">
        <v>120533</v>
      </c>
      <c r="BA116" s="98">
        <v>6</v>
      </c>
      <c r="BB116" s="98">
        <f>IFERROR(AZ116/AX114,"-")</f>
        <v>128.77457264957266</v>
      </c>
      <c r="BC116" s="98">
        <f t="shared" si="245"/>
        <v>6343.8421052631575</v>
      </c>
      <c r="BD116" s="98">
        <f t="shared" si="189"/>
        <v>20088.833333333332</v>
      </c>
      <c r="BE116" s="98">
        <f>IFERROR(AY116/AX114,"-")</f>
        <v>2.02991452991453E-2</v>
      </c>
      <c r="BF116" s="26">
        <f>IFERROR(BA116/AX114,"-")</f>
        <v>6.41025641025641E-3</v>
      </c>
      <c r="BG116" s="429"/>
      <c r="BH116" s="98">
        <v>56</v>
      </c>
      <c r="BI116" s="98">
        <v>335867</v>
      </c>
      <c r="BJ116" s="98">
        <v>10</v>
      </c>
      <c r="BK116" s="98">
        <f>IFERROR(BI116/BG114,"-")</f>
        <v>3292.8137254901962</v>
      </c>
      <c r="BL116" s="98">
        <f t="shared" si="246"/>
        <v>5997.625</v>
      </c>
      <c r="BM116" s="98">
        <f t="shared" si="190"/>
        <v>33586.699999999997</v>
      </c>
      <c r="BN116" s="98">
        <f>IFERROR(BH116/BG114,"-")</f>
        <v>0.5490196078431373</v>
      </c>
      <c r="BO116" s="197">
        <f>IFERROR(BJ116/BG114,"-")</f>
        <v>9.8039215686274508E-2</v>
      </c>
      <c r="BP116" s="426"/>
      <c r="BQ116" s="98">
        <v>16</v>
      </c>
      <c r="BR116" s="98">
        <v>190985</v>
      </c>
      <c r="BS116" s="98">
        <v>3</v>
      </c>
      <c r="BT116" s="98">
        <f>IFERROR(BR116/BP114,"-")</f>
        <v>167.09098862642171</v>
      </c>
      <c r="BU116" s="98">
        <f t="shared" si="247"/>
        <v>11936.5625</v>
      </c>
      <c r="BV116" s="98">
        <f t="shared" si="191"/>
        <v>63661.666666666664</v>
      </c>
      <c r="BW116" s="98">
        <f>IFERROR(BQ116/BP114,"-")</f>
        <v>1.399825021872266E-2</v>
      </c>
      <c r="BX116" s="26">
        <f>IFERROR(BS116/BP114,"-")</f>
        <v>2.6246719160104987E-3</v>
      </c>
      <c r="BY116" s="140"/>
      <c r="BZ116" s="59"/>
    </row>
    <row r="117" spans="2:78" s="8" customFormat="1" ht="13.5" customHeight="1">
      <c r="B117" s="405"/>
      <c r="C117" s="408"/>
      <c r="D117" s="281" t="s">
        <v>64</v>
      </c>
      <c r="E117" s="432"/>
      <c r="F117" s="99">
        <v>467</v>
      </c>
      <c r="G117" s="99">
        <f>SUM(G114:G116)</f>
        <v>43735157</v>
      </c>
      <c r="H117" s="99">
        <v>47</v>
      </c>
      <c r="I117" s="99">
        <f>IFERROR(G117/E114,"-")</f>
        <v>232633.81382978722</v>
      </c>
      <c r="J117" s="99">
        <f t="shared" si="240"/>
        <v>93651.299785867232</v>
      </c>
      <c r="K117" s="99">
        <f t="shared" si="184"/>
        <v>930535.25531914888</v>
      </c>
      <c r="L117" s="99">
        <f>IFERROR(F117/E114,"-")</f>
        <v>2.4840425531914891</v>
      </c>
      <c r="M117" s="198">
        <f>IFERROR(H117/E114,"-")</f>
        <v>0.25</v>
      </c>
      <c r="N117" s="427"/>
      <c r="O117" s="99">
        <v>2517</v>
      </c>
      <c r="P117" s="99">
        <f>SUM(P114:P116)</f>
        <v>197257726</v>
      </c>
      <c r="Q117" s="99">
        <v>258</v>
      </c>
      <c r="R117" s="99">
        <f>IFERROR(P117/N114,"-")</f>
        <v>100744.49744637385</v>
      </c>
      <c r="S117" s="99">
        <f t="shared" si="241"/>
        <v>78370.173222089783</v>
      </c>
      <c r="T117" s="99">
        <f t="shared" si="185"/>
        <v>764564.82945736439</v>
      </c>
      <c r="U117" s="99">
        <f>IFERROR(O117/N114,"-")</f>
        <v>1.2854954034729316</v>
      </c>
      <c r="V117" s="87">
        <f>IFERROR(Q117/N114,"-")</f>
        <v>0.13176710929519919</v>
      </c>
      <c r="W117" s="427"/>
      <c r="X117" s="99">
        <v>36</v>
      </c>
      <c r="Y117" s="99">
        <f>SUM(Y114:Y116)</f>
        <v>2564089</v>
      </c>
      <c r="Z117" s="99">
        <v>3</v>
      </c>
      <c r="AA117" s="99">
        <f>IFERROR(Y117/W114,"-")</f>
        <v>21190.81818181818</v>
      </c>
      <c r="AB117" s="99">
        <f t="shared" si="242"/>
        <v>71224.694444444438</v>
      </c>
      <c r="AC117" s="99">
        <f t="shared" si="186"/>
        <v>854696.33333333337</v>
      </c>
      <c r="AD117" s="99">
        <f>IFERROR(X117/W114,"-")</f>
        <v>0.2975206611570248</v>
      </c>
      <c r="AE117" s="87">
        <f>IFERROR(Z117/W114,"-")</f>
        <v>2.4793388429752067E-2</v>
      </c>
      <c r="AF117" s="427"/>
      <c r="AG117" s="99">
        <v>57</v>
      </c>
      <c r="AH117" s="99">
        <f>SUM(AH114:AH116)</f>
        <v>3035281</v>
      </c>
      <c r="AI117" s="99">
        <v>6</v>
      </c>
      <c r="AJ117" s="99">
        <f>IFERROR(AH117/AF114,"-")</f>
        <v>12239.036290322581</v>
      </c>
      <c r="AK117" s="99">
        <f t="shared" si="243"/>
        <v>53250.543859649122</v>
      </c>
      <c r="AL117" s="99">
        <f t="shared" si="187"/>
        <v>505880.16666666669</v>
      </c>
      <c r="AM117" s="99">
        <f>IFERROR(AG117/AF114,"-")</f>
        <v>0.22983870967741934</v>
      </c>
      <c r="AN117" s="87">
        <f>IFERROR(AI117/AF114,"-")</f>
        <v>2.4193548387096774E-2</v>
      </c>
      <c r="AO117" s="430"/>
      <c r="AP117" s="99">
        <v>1138</v>
      </c>
      <c r="AQ117" s="99">
        <f>SUM(AQ114:AQ116)</f>
        <v>86630618</v>
      </c>
      <c r="AR117" s="99">
        <v>125</v>
      </c>
      <c r="AS117" s="99">
        <f>IFERROR(AQ117/AO114,"-")</f>
        <v>136641.35331230285</v>
      </c>
      <c r="AT117" s="99">
        <f t="shared" si="244"/>
        <v>76125.323374340951</v>
      </c>
      <c r="AU117" s="99">
        <f t="shared" si="188"/>
        <v>693044.94400000002</v>
      </c>
      <c r="AV117" s="99">
        <f>IFERROR(AP117/AO114,"-")</f>
        <v>1.7949526813880126</v>
      </c>
      <c r="AW117" s="198">
        <f>IFERROR(AR117/AO114,"-")</f>
        <v>0.19716088328075709</v>
      </c>
      <c r="AX117" s="427"/>
      <c r="AY117" s="99">
        <v>1111</v>
      </c>
      <c r="AZ117" s="99">
        <f>SUM(AZ114:AZ116)</f>
        <v>75930745</v>
      </c>
      <c r="BA117" s="99">
        <v>108</v>
      </c>
      <c r="BB117" s="99">
        <f>IFERROR(AZ117/AX114,"-")</f>
        <v>81122.590811965812</v>
      </c>
      <c r="BC117" s="99">
        <f t="shared" si="245"/>
        <v>68344.504950495044</v>
      </c>
      <c r="BD117" s="99">
        <f t="shared" si="189"/>
        <v>703062.45370370371</v>
      </c>
      <c r="BE117" s="99">
        <f>IFERROR(AY117/AX114,"-")</f>
        <v>1.186965811965812</v>
      </c>
      <c r="BF117" s="87">
        <f>IFERROR(BA117/AX114,"-")</f>
        <v>0.11538461538461539</v>
      </c>
      <c r="BG117" s="430"/>
      <c r="BH117" s="99">
        <v>870</v>
      </c>
      <c r="BI117" s="99">
        <f>SUM(BI114:BI116)</f>
        <v>112633956</v>
      </c>
      <c r="BJ117" s="99">
        <v>87</v>
      </c>
      <c r="BK117" s="99">
        <f>IFERROR(BI117/BG114,"-")</f>
        <v>1104254.4705882352</v>
      </c>
      <c r="BL117" s="99">
        <f t="shared" si="246"/>
        <v>129464.31724137931</v>
      </c>
      <c r="BM117" s="99">
        <f t="shared" si="190"/>
        <v>1294643.1724137932</v>
      </c>
      <c r="BN117" s="99">
        <f>IFERROR(BH117/BG114,"-")</f>
        <v>8.5294117647058822</v>
      </c>
      <c r="BO117" s="198">
        <f>IFERROR(BJ117/BG114,"-")</f>
        <v>0.8529411764705882</v>
      </c>
      <c r="BP117" s="427"/>
      <c r="BQ117" s="99">
        <v>539</v>
      </c>
      <c r="BR117" s="99">
        <f>SUM(BR114:BR116)</f>
        <v>50986456</v>
      </c>
      <c r="BS117" s="99">
        <v>53</v>
      </c>
      <c r="BT117" s="99">
        <f>IFERROR(BR117/BP114,"-")</f>
        <v>44607.573053368331</v>
      </c>
      <c r="BU117" s="99">
        <f t="shared" si="247"/>
        <v>94594.538033395176</v>
      </c>
      <c r="BV117" s="99">
        <f t="shared" si="191"/>
        <v>962008.60377358494</v>
      </c>
      <c r="BW117" s="99">
        <f>IFERROR(BQ117/BP114,"-")</f>
        <v>0.47156605424321962</v>
      </c>
      <c r="BX117" s="87">
        <f>IFERROR(BS117/BP114,"-")</f>
        <v>4.6369203849518807E-2</v>
      </c>
      <c r="BY117" s="140"/>
      <c r="BZ117" s="59"/>
    </row>
    <row r="118" spans="2:78" s="8" customFormat="1" ht="13.5" customHeight="1">
      <c r="B118" s="403">
        <v>29</v>
      </c>
      <c r="C118" s="406" t="s">
        <v>32</v>
      </c>
      <c r="D118" s="282" t="s">
        <v>252</v>
      </c>
      <c r="E118" s="425">
        <f>市区町村別_フレイル区分別該当人数･割合!E33</f>
        <v>155</v>
      </c>
      <c r="F118" s="215">
        <v>542</v>
      </c>
      <c r="G118" s="51">
        <v>47668857</v>
      </c>
      <c r="H118" s="51">
        <v>51</v>
      </c>
      <c r="I118" s="51">
        <f>IFERROR(G118/E118,"-")</f>
        <v>307541.01290322578</v>
      </c>
      <c r="J118" s="51">
        <f>IFERROR(G118/F118,"-")</f>
        <v>87949.920664206642</v>
      </c>
      <c r="K118" s="51">
        <f t="shared" si="0"/>
        <v>934683.4705882353</v>
      </c>
      <c r="L118" s="51">
        <f>IFERROR(F118/E118,"-")</f>
        <v>3.4967741935483869</v>
      </c>
      <c r="M118" s="193">
        <f>IFERROR(H118/E118,"-")</f>
        <v>0.32903225806451614</v>
      </c>
      <c r="N118" s="425">
        <f>市区町村別_フレイル区分別該当人数･割合!G33</f>
        <v>1820</v>
      </c>
      <c r="O118" s="215">
        <v>2701</v>
      </c>
      <c r="P118" s="51">
        <v>243726506</v>
      </c>
      <c r="Q118" s="51">
        <v>269</v>
      </c>
      <c r="R118" s="51">
        <f>IFERROR(P118/N118,"-")</f>
        <v>133915.66263736263</v>
      </c>
      <c r="S118" s="51">
        <f>IFERROR(P118/O118,"-")</f>
        <v>90235.655683080346</v>
      </c>
      <c r="T118" s="51">
        <f t="shared" si="1"/>
        <v>906046.49070631969</v>
      </c>
      <c r="U118" s="51">
        <f>IFERROR(O118/N118,"-")</f>
        <v>1.4840659340659341</v>
      </c>
      <c r="V118" s="24">
        <f>IFERROR(Q118/N118,"-")</f>
        <v>0.1478021978021978</v>
      </c>
      <c r="W118" s="425">
        <f>市区町村別_フレイル区分別該当人数･割合!I33</f>
        <v>105</v>
      </c>
      <c r="X118" s="215">
        <v>90</v>
      </c>
      <c r="Y118" s="51">
        <v>5836071</v>
      </c>
      <c r="Z118" s="51">
        <v>8</v>
      </c>
      <c r="AA118" s="51">
        <f>IFERROR(Y118/W118,"-")</f>
        <v>55581.62857142857</v>
      </c>
      <c r="AB118" s="51">
        <f>IFERROR(Y118/X118,"-")</f>
        <v>64845.23333333333</v>
      </c>
      <c r="AC118" s="51">
        <f t="shared" si="2"/>
        <v>729508.875</v>
      </c>
      <c r="AD118" s="51">
        <f>IFERROR(X118/W118,"-")</f>
        <v>0.8571428571428571</v>
      </c>
      <c r="AE118" s="24">
        <f>IFERROR(Z118/W118,"-")</f>
        <v>7.6190476190476197E-2</v>
      </c>
      <c r="AF118" s="425">
        <f>市区町村別_フレイル区分別該当人数･割合!K33</f>
        <v>213</v>
      </c>
      <c r="AG118" s="215">
        <v>29</v>
      </c>
      <c r="AH118" s="51">
        <v>2480389</v>
      </c>
      <c r="AI118" s="51">
        <v>4</v>
      </c>
      <c r="AJ118" s="51">
        <f>IFERROR(AH118/AF118,"-")</f>
        <v>11645.018779342723</v>
      </c>
      <c r="AK118" s="51">
        <f>IFERROR(AH118/AG118,"-")</f>
        <v>85530.655172413797</v>
      </c>
      <c r="AL118" s="51">
        <f t="shared" si="3"/>
        <v>620097.25</v>
      </c>
      <c r="AM118" s="51">
        <f>IFERROR(AG118/AF118,"-")</f>
        <v>0.13615023474178403</v>
      </c>
      <c r="AN118" s="24">
        <f>IFERROR(AI118/AF118,"-")</f>
        <v>1.8779342723004695E-2</v>
      </c>
      <c r="AO118" s="428">
        <f>市区町村別_フレイル区分別該当人数･割合!M33</f>
        <v>598</v>
      </c>
      <c r="AP118" s="215">
        <v>1430</v>
      </c>
      <c r="AQ118" s="51">
        <v>120205535</v>
      </c>
      <c r="AR118" s="51">
        <v>144</v>
      </c>
      <c r="AS118" s="51">
        <f>IFERROR(AQ118/AO118,"-")</f>
        <v>201012.60033444816</v>
      </c>
      <c r="AT118" s="51">
        <f>IFERROR(AQ118/AP118,"-")</f>
        <v>84059.81468531469</v>
      </c>
      <c r="AU118" s="51">
        <f t="shared" si="4"/>
        <v>834760.65972222225</v>
      </c>
      <c r="AV118" s="51">
        <f>IFERROR(AP118/AO118,"-")</f>
        <v>2.3913043478260869</v>
      </c>
      <c r="AW118" s="193">
        <f>IFERROR(AR118/AO118,"-")</f>
        <v>0.24080267558528429</v>
      </c>
      <c r="AX118" s="425">
        <f>市区町村別_フレイル区分別該当人数･割合!O33</f>
        <v>892</v>
      </c>
      <c r="AY118" s="215">
        <v>1024</v>
      </c>
      <c r="AZ118" s="51">
        <v>97080138</v>
      </c>
      <c r="BA118" s="51">
        <v>101</v>
      </c>
      <c r="BB118" s="51">
        <f>IFERROR(AZ118/AX118,"-")</f>
        <v>108834.23542600896</v>
      </c>
      <c r="BC118" s="51">
        <f>IFERROR(AZ118/AY118,"-")</f>
        <v>94804.822265625</v>
      </c>
      <c r="BD118" s="51">
        <f t="shared" si="5"/>
        <v>961189.48514851485</v>
      </c>
      <c r="BE118" s="51">
        <f>IFERROR(AY118/AX118,"-")</f>
        <v>1.147982062780269</v>
      </c>
      <c r="BF118" s="24">
        <f>IFERROR(BA118/AX118,"-")</f>
        <v>0.1132286995515695</v>
      </c>
      <c r="BG118" s="428">
        <f>市区町村別_フレイル区分別該当人数･割合!Q33</f>
        <v>102</v>
      </c>
      <c r="BH118" s="215">
        <v>1018</v>
      </c>
      <c r="BI118" s="51">
        <v>163945495</v>
      </c>
      <c r="BJ118" s="51">
        <v>96</v>
      </c>
      <c r="BK118" s="51">
        <f>IFERROR(BI118/BG118,"-")</f>
        <v>1607308.7745098039</v>
      </c>
      <c r="BL118" s="51">
        <f>IFERROR(BI118/BH118,"-")</f>
        <v>161046.65520628684</v>
      </c>
      <c r="BM118" s="51">
        <f t="shared" si="6"/>
        <v>1707765.5729166667</v>
      </c>
      <c r="BN118" s="51">
        <f>IFERROR(BH118/BG118,"-")</f>
        <v>9.9803921568627452</v>
      </c>
      <c r="BO118" s="193">
        <f>IFERROR(BJ118/BG118,"-")</f>
        <v>0.94117647058823528</v>
      </c>
      <c r="BP118" s="425">
        <f>市区町村別_フレイル区分別該当人数･割合!S33</f>
        <v>1071</v>
      </c>
      <c r="BQ118" s="215">
        <v>471</v>
      </c>
      <c r="BR118" s="51">
        <v>36008154</v>
      </c>
      <c r="BS118" s="51">
        <v>53</v>
      </c>
      <c r="BT118" s="51">
        <f>IFERROR(BR118/BP118,"-")</f>
        <v>33621.058823529413</v>
      </c>
      <c r="BU118" s="51">
        <f>IFERROR(BR118/BQ118,"-")</f>
        <v>76450.433121019101</v>
      </c>
      <c r="BV118" s="51">
        <f t="shared" si="7"/>
        <v>679399.13207547169</v>
      </c>
      <c r="BW118" s="51">
        <f>IFERROR(BQ118/BP118,"-")</f>
        <v>0.43977591036414565</v>
      </c>
      <c r="BX118" s="24">
        <f>IFERROR(BS118/BP118,"-")</f>
        <v>4.9486461251167131E-2</v>
      </c>
      <c r="BY118" s="140"/>
      <c r="BZ118" s="59"/>
    </row>
    <row r="119" spans="2:78" s="8" customFormat="1" ht="13.5" customHeight="1">
      <c r="B119" s="404"/>
      <c r="C119" s="407"/>
      <c r="D119" s="283" t="s">
        <v>253</v>
      </c>
      <c r="E119" s="431"/>
      <c r="F119" s="52">
        <v>10</v>
      </c>
      <c r="G119" s="195">
        <v>2600962</v>
      </c>
      <c r="H119" s="195">
        <v>1</v>
      </c>
      <c r="I119" s="195">
        <f>IFERROR(G119/E118,"-")</f>
        <v>16780.400000000001</v>
      </c>
      <c r="J119" s="195">
        <f t="shared" ref="J119:J121" si="248">IFERROR(G119/F119,"-")</f>
        <v>260096.2</v>
      </c>
      <c r="K119" s="195">
        <f t="shared" si="0"/>
        <v>2600962</v>
      </c>
      <c r="L119" s="195">
        <f>IFERROR(F119/E118,"-")</f>
        <v>6.4516129032258063E-2</v>
      </c>
      <c r="M119" s="194">
        <f>IFERROR(H119/E118,"-")</f>
        <v>6.4516129032258064E-3</v>
      </c>
      <c r="N119" s="426"/>
      <c r="O119" s="52">
        <v>11</v>
      </c>
      <c r="P119" s="195">
        <v>2726108</v>
      </c>
      <c r="Q119" s="195">
        <v>6</v>
      </c>
      <c r="R119" s="195">
        <f>IFERROR(P119/N118,"-")</f>
        <v>1497.8615384615384</v>
      </c>
      <c r="S119" s="195">
        <f t="shared" ref="S119:S121" si="249">IFERROR(P119/O119,"-")</f>
        <v>247828</v>
      </c>
      <c r="T119" s="195">
        <f t="shared" si="1"/>
        <v>454351.33333333331</v>
      </c>
      <c r="U119" s="195">
        <f>IFERROR(O119/N118,"-")</f>
        <v>6.0439560439560442E-3</v>
      </c>
      <c r="V119" s="106">
        <f>IFERROR(Q119/N118,"-")</f>
        <v>3.2967032967032967E-3</v>
      </c>
      <c r="W119" s="426"/>
      <c r="X119" s="52">
        <v>0</v>
      </c>
      <c r="Y119" s="195">
        <v>0</v>
      </c>
      <c r="Z119" s="195">
        <v>0</v>
      </c>
      <c r="AA119" s="195">
        <f>IFERROR(Y119/W118,"-")</f>
        <v>0</v>
      </c>
      <c r="AB119" s="195" t="str">
        <f t="shared" ref="AB119:AB121" si="250">IFERROR(Y119/X119,"-")</f>
        <v>-</v>
      </c>
      <c r="AC119" s="195" t="str">
        <f t="shared" si="2"/>
        <v>-</v>
      </c>
      <c r="AD119" s="195">
        <f>IFERROR(X119/W118,"-")</f>
        <v>0</v>
      </c>
      <c r="AE119" s="106">
        <f>IFERROR(Z119/W118,"-")</f>
        <v>0</v>
      </c>
      <c r="AF119" s="426"/>
      <c r="AG119" s="52">
        <v>0</v>
      </c>
      <c r="AH119" s="195">
        <v>0</v>
      </c>
      <c r="AI119" s="195">
        <v>0</v>
      </c>
      <c r="AJ119" s="195">
        <f>IFERROR(AH119/AF118,"-")</f>
        <v>0</v>
      </c>
      <c r="AK119" s="195" t="str">
        <f t="shared" ref="AK119:AK121" si="251">IFERROR(AH119/AG119,"-")</f>
        <v>-</v>
      </c>
      <c r="AL119" s="195" t="str">
        <f t="shared" si="3"/>
        <v>-</v>
      </c>
      <c r="AM119" s="195">
        <f>IFERROR(AG119/AF118,"-")</f>
        <v>0</v>
      </c>
      <c r="AN119" s="106">
        <f>IFERROR(AI119/AF118,"-")</f>
        <v>0</v>
      </c>
      <c r="AO119" s="429"/>
      <c r="AP119" s="52">
        <v>8</v>
      </c>
      <c r="AQ119" s="195">
        <v>1941712</v>
      </c>
      <c r="AR119" s="195">
        <v>4</v>
      </c>
      <c r="AS119" s="195">
        <f>IFERROR(AQ119/AO118,"-")</f>
        <v>3247.0100334448161</v>
      </c>
      <c r="AT119" s="195">
        <f t="shared" ref="AT119:AT121" si="252">IFERROR(AQ119/AP119,"-")</f>
        <v>242714</v>
      </c>
      <c r="AU119" s="195">
        <f t="shared" si="4"/>
        <v>485428</v>
      </c>
      <c r="AV119" s="195">
        <f>IFERROR(AP119/AO118,"-")</f>
        <v>1.3377926421404682E-2</v>
      </c>
      <c r="AW119" s="194">
        <f>IFERROR(AR119/AO118,"-")</f>
        <v>6.688963210702341E-3</v>
      </c>
      <c r="AX119" s="426"/>
      <c r="AY119" s="52">
        <v>3</v>
      </c>
      <c r="AZ119" s="195">
        <v>784396</v>
      </c>
      <c r="BA119" s="195">
        <v>2</v>
      </c>
      <c r="BB119" s="195">
        <f>IFERROR(AZ119/AX118,"-")</f>
        <v>879.36771300448436</v>
      </c>
      <c r="BC119" s="195">
        <f t="shared" ref="BC119:BC121" si="253">IFERROR(AZ119/AY119,"-")</f>
        <v>261465.33333333334</v>
      </c>
      <c r="BD119" s="195">
        <f t="shared" si="5"/>
        <v>392198</v>
      </c>
      <c r="BE119" s="195">
        <f>IFERROR(AY119/AX118,"-")</f>
        <v>3.3632286995515697E-3</v>
      </c>
      <c r="BF119" s="106">
        <f>IFERROR(BA119/AX118,"-")</f>
        <v>2.242152466367713E-3</v>
      </c>
      <c r="BG119" s="429"/>
      <c r="BH119" s="52">
        <v>10</v>
      </c>
      <c r="BI119" s="195">
        <v>2690566</v>
      </c>
      <c r="BJ119" s="195">
        <v>5</v>
      </c>
      <c r="BK119" s="195">
        <f>IFERROR(BI119/BG118,"-")</f>
        <v>26378.098039215685</v>
      </c>
      <c r="BL119" s="195">
        <f t="shared" ref="BL119:BL121" si="254">IFERROR(BI119/BH119,"-")</f>
        <v>269056.59999999998</v>
      </c>
      <c r="BM119" s="195">
        <f t="shared" si="6"/>
        <v>538113.19999999995</v>
      </c>
      <c r="BN119" s="195">
        <f>IFERROR(BH119/BG118,"-")</f>
        <v>9.8039215686274508E-2</v>
      </c>
      <c r="BO119" s="194">
        <f>IFERROR(BJ119/BG118,"-")</f>
        <v>4.9019607843137254E-2</v>
      </c>
      <c r="BP119" s="426"/>
      <c r="BQ119" s="52">
        <v>7</v>
      </c>
      <c r="BR119" s="195">
        <v>1991305</v>
      </c>
      <c r="BS119" s="195">
        <v>1</v>
      </c>
      <c r="BT119" s="195">
        <f>IFERROR(BR119/BP118,"-")</f>
        <v>1859.2950513538749</v>
      </c>
      <c r="BU119" s="195">
        <f t="shared" ref="BU119:BU121" si="255">IFERROR(BR119/BQ119,"-")</f>
        <v>284472.14285714284</v>
      </c>
      <c r="BV119" s="195">
        <f t="shared" si="7"/>
        <v>1991305</v>
      </c>
      <c r="BW119" s="195">
        <f>IFERROR(BQ119/BP118,"-")</f>
        <v>6.5359477124183009E-3</v>
      </c>
      <c r="BX119" s="106">
        <f>IFERROR(BS119/BP118,"-")</f>
        <v>9.3370681605975728E-4</v>
      </c>
      <c r="BY119" s="140"/>
      <c r="BZ119" s="59"/>
    </row>
    <row r="120" spans="2:78" s="8" customFormat="1" ht="13.5" customHeight="1">
      <c r="B120" s="404"/>
      <c r="C120" s="407"/>
      <c r="D120" s="280" t="s">
        <v>254</v>
      </c>
      <c r="E120" s="431"/>
      <c r="F120" s="98">
        <v>0</v>
      </c>
      <c r="G120" s="98">
        <v>0</v>
      </c>
      <c r="H120" s="98">
        <v>0</v>
      </c>
      <c r="I120" s="98">
        <f>IFERROR(G120/E118,"-")</f>
        <v>0</v>
      </c>
      <c r="J120" s="98" t="str">
        <f t="shared" si="248"/>
        <v>-</v>
      </c>
      <c r="K120" s="98" t="str">
        <f t="shared" si="0"/>
        <v>-</v>
      </c>
      <c r="L120" s="98">
        <f>IFERROR(F120/E118,"-")</f>
        <v>0</v>
      </c>
      <c r="M120" s="197">
        <f>IFERROR(H120/E118,"-")</f>
        <v>0</v>
      </c>
      <c r="N120" s="426"/>
      <c r="O120" s="98">
        <v>43</v>
      </c>
      <c r="P120" s="98">
        <v>368337</v>
      </c>
      <c r="Q120" s="98">
        <v>8</v>
      </c>
      <c r="R120" s="98">
        <f>IFERROR(P120/N118,"-")</f>
        <v>202.38296703296703</v>
      </c>
      <c r="S120" s="98">
        <f t="shared" si="249"/>
        <v>8565.9767441860458</v>
      </c>
      <c r="T120" s="98">
        <f t="shared" si="1"/>
        <v>46042.125</v>
      </c>
      <c r="U120" s="98">
        <f>IFERROR(O120/N118,"-")</f>
        <v>2.3626373626373626E-2</v>
      </c>
      <c r="V120" s="26">
        <f>IFERROR(Q120/N118,"-")</f>
        <v>4.3956043956043956E-3</v>
      </c>
      <c r="W120" s="426"/>
      <c r="X120" s="98">
        <v>0</v>
      </c>
      <c r="Y120" s="98">
        <v>0</v>
      </c>
      <c r="Z120" s="98">
        <v>0</v>
      </c>
      <c r="AA120" s="98">
        <f>IFERROR(Y120/W118,"-")</f>
        <v>0</v>
      </c>
      <c r="AB120" s="98" t="str">
        <f t="shared" si="250"/>
        <v>-</v>
      </c>
      <c r="AC120" s="98" t="str">
        <f t="shared" si="2"/>
        <v>-</v>
      </c>
      <c r="AD120" s="98">
        <f>IFERROR(X120/W118,"-")</f>
        <v>0</v>
      </c>
      <c r="AE120" s="26">
        <f>IFERROR(Z120/W118,"-")</f>
        <v>0</v>
      </c>
      <c r="AF120" s="426"/>
      <c r="AG120" s="98">
        <v>0</v>
      </c>
      <c r="AH120" s="98">
        <v>0</v>
      </c>
      <c r="AI120" s="98">
        <v>0</v>
      </c>
      <c r="AJ120" s="98">
        <f>IFERROR(AH120/AF118,"-")</f>
        <v>0</v>
      </c>
      <c r="AK120" s="98" t="str">
        <f t="shared" si="251"/>
        <v>-</v>
      </c>
      <c r="AL120" s="98" t="str">
        <f t="shared" si="3"/>
        <v>-</v>
      </c>
      <c r="AM120" s="98">
        <f>IFERROR(AG120/AF118,"-")</f>
        <v>0</v>
      </c>
      <c r="AN120" s="26">
        <f>IFERROR(AI120/AF118,"-")</f>
        <v>0</v>
      </c>
      <c r="AO120" s="429"/>
      <c r="AP120" s="98">
        <v>23</v>
      </c>
      <c r="AQ120" s="98">
        <v>306603</v>
      </c>
      <c r="AR120" s="98">
        <v>4</v>
      </c>
      <c r="AS120" s="98">
        <f>IFERROR(AQ120/AO118,"-")</f>
        <v>512.71404682274249</v>
      </c>
      <c r="AT120" s="98">
        <f t="shared" si="252"/>
        <v>13330.565217391304</v>
      </c>
      <c r="AU120" s="98">
        <f t="shared" si="4"/>
        <v>76650.75</v>
      </c>
      <c r="AV120" s="98">
        <f>IFERROR(AP120/AO118,"-")</f>
        <v>3.8461538461538464E-2</v>
      </c>
      <c r="AW120" s="197">
        <f>IFERROR(AR120/AO118,"-")</f>
        <v>6.688963210702341E-3</v>
      </c>
      <c r="AX120" s="426"/>
      <c r="AY120" s="98">
        <v>19</v>
      </c>
      <c r="AZ120" s="98">
        <v>56136</v>
      </c>
      <c r="BA120" s="98">
        <v>3</v>
      </c>
      <c r="BB120" s="98">
        <f>IFERROR(AZ120/AX118,"-")</f>
        <v>62.932735426008968</v>
      </c>
      <c r="BC120" s="98">
        <f t="shared" si="253"/>
        <v>2954.5263157894738</v>
      </c>
      <c r="BD120" s="98">
        <f t="shared" si="5"/>
        <v>18712</v>
      </c>
      <c r="BE120" s="98">
        <f>IFERROR(AY120/AX118,"-")</f>
        <v>2.1300448430493273E-2</v>
      </c>
      <c r="BF120" s="26">
        <f>IFERROR(BA120/AX118,"-")</f>
        <v>3.3632286995515697E-3</v>
      </c>
      <c r="BG120" s="429"/>
      <c r="BH120" s="98">
        <v>38</v>
      </c>
      <c r="BI120" s="98">
        <v>355005</v>
      </c>
      <c r="BJ120" s="98">
        <v>7</v>
      </c>
      <c r="BK120" s="98">
        <f>IFERROR(BI120/BG118,"-")</f>
        <v>3480.4411764705883</v>
      </c>
      <c r="BL120" s="98">
        <f t="shared" si="254"/>
        <v>9342.2368421052633</v>
      </c>
      <c r="BM120" s="98">
        <f t="shared" si="6"/>
        <v>50715</v>
      </c>
      <c r="BN120" s="98">
        <f>IFERROR(BH120/BG118,"-")</f>
        <v>0.37254901960784315</v>
      </c>
      <c r="BO120" s="197">
        <f>IFERROR(BJ120/BG118,"-")</f>
        <v>6.8627450980392163E-2</v>
      </c>
      <c r="BP120" s="426"/>
      <c r="BQ120" s="98">
        <v>3</v>
      </c>
      <c r="BR120" s="98">
        <v>10932</v>
      </c>
      <c r="BS120" s="98">
        <v>1</v>
      </c>
      <c r="BT120" s="98">
        <f>IFERROR(BR120/BP118,"-")</f>
        <v>10.207282913165265</v>
      </c>
      <c r="BU120" s="98">
        <f t="shared" si="255"/>
        <v>3644</v>
      </c>
      <c r="BV120" s="98">
        <f t="shared" si="7"/>
        <v>10932</v>
      </c>
      <c r="BW120" s="98">
        <f>IFERROR(BQ120/BP118,"-")</f>
        <v>2.8011204481792717E-3</v>
      </c>
      <c r="BX120" s="26">
        <f>IFERROR(BS120/BP118,"-")</f>
        <v>9.3370681605975728E-4</v>
      </c>
      <c r="BY120" s="140"/>
      <c r="BZ120" s="59"/>
    </row>
    <row r="121" spans="2:78" s="8" customFormat="1" ht="13.5" customHeight="1">
      <c r="B121" s="405"/>
      <c r="C121" s="408"/>
      <c r="D121" s="281" t="s">
        <v>64</v>
      </c>
      <c r="E121" s="432"/>
      <c r="F121" s="99">
        <v>549</v>
      </c>
      <c r="G121" s="99">
        <f>SUM(G118:G120)</f>
        <v>50269819</v>
      </c>
      <c r="H121" s="99">
        <v>51</v>
      </c>
      <c r="I121" s="99">
        <f>IFERROR(G121/E118,"-")</f>
        <v>324321.41290322581</v>
      </c>
      <c r="J121" s="99">
        <f t="shared" si="248"/>
        <v>91566.154826958111</v>
      </c>
      <c r="K121" s="99">
        <f t="shared" si="0"/>
        <v>985682.72549019603</v>
      </c>
      <c r="L121" s="99">
        <f>IFERROR(F121/E118,"-")</f>
        <v>3.5419354838709678</v>
      </c>
      <c r="M121" s="198">
        <f>IFERROR(H121/E118,"-")</f>
        <v>0.32903225806451614</v>
      </c>
      <c r="N121" s="427"/>
      <c r="O121" s="99">
        <v>2703</v>
      </c>
      <c r="P121" s="99">
        <f>SUM(P118:P120)</f>
        <v>246820951</v>
      </c>
      <c r="Q121" s="99">
        <v>271</v>
      </c>
      <c r="R121" s="99">
        <f>IFERROR(P121/N118,"-")</f>
        <v>135615.90714285715</v>
      </c>
      <c r="S121" s="99">
        <f t="shared" si="249"/>
        <v>91313.707362190165</v>
      </c>
      <c r="T121" s="99">
        <f t="shared" si="1"/>
        <v>910778.41697416978</v>
      </c>
      <c r="U121" s="99">
        <f>IFERROR(O121/N118,"-")</f>
        <v>1.4851648351648352</v>
      </c>
      <c r="V121" s="87">
        <f>IFERROR(Q121/N118,"-")</f>
        <v>0.1489010989010989</v>
      </c>
      <c r="W121" s="427"/>
      <c r="X121" s="99">
        <v>90</v>
      </c>
      <c r="Y121" s="99">
        <f>SUM(Y118:Y120)</f>
        <v>5836071</v>
      </c>
      <c r="Z121" s="99">
        <v>8</v>
      </c>
      <c r="AA121" s="99">
        <f>IFERROR(Y121/W118,"-")</f>
        <v>55581.62857142857</v>
      </c>
      <c r="AB121" s="99">
        <f t="shared" si="250"/>
        <v>64845.23333333333</v>
      </c>
      <c r="AC121" s="99">
        <f t="shared" si="2"/>
        <v>729508.875</v>
      </c>
      <c r="AD121" s="99">
        <f>IFERROR(X121/W118,"-")</f>
        <v>0.8571428571428571</v>
      </c>
      <c r="AE121" s="87">
        <f>IFERROR(Z121/W118,"-")</f>
        <v>7.6190476190476197E-2</v>
      </c>
      <c r="AF121" s="427"/>
      <c r="AG121" s="99">
        <v>29</v>
      </c>
      <c r="AH121" s="99">
        <f>SUM(AH118:AH120)</f>
        <v>2480389</v>
      </c>
      <c r="AI121" s="99">
        <v>4</v>
      </c>
      <c r="AJ121" s="99">
        <f>IFERROR(AH121/AF118,"-")</f>
        <v>11645.018779342723</v>
      </c>
      <c r="AK121" s="99">
        <f t="shared" si="251"/>
        <v>85530.655172413797</v>
      </c>
      <c r="AL121" s="99">
        <f t="shared" si="3"/>
        <v>620097.25</v>
      </c>
      <c r="AM121" s="99">
        <f>IFERROR(AG121/AF118,"-")</f>
        <v>0.13615023474178403</v>
      </c>
      <c r="AN121" s="87">
        <f>IFERROR(AI121/AF118,"-")</f>
        <v>1.8779342723004695E-2</v>
      </c>
      <c r="AO121" s="430"/>
      <c r="AP121" s="99">
        <v>1431</v>
      </c>
      <c r="AQ121" s="99">
        <f>SUM(AQ118:AQ120)</f>
        <v>122453850</v>
      </c>
      <c r="AR121" s="99">
        <v>145</v>
      </c>
      <c r="AS121" s="99">
        <f>IFERROR(AQ121/AO118,"-")</f>
        <v>204772.32441471572</v>
      </c>
      <c r="AT121" s="99">
        <f t="shared" si="252"/>
        <v>85572.222222222219</v>
      </c>
      <c r="AU121" s="99">
        <f t="shared" si="4"/>
        <v>844509.31034482759</v>
      </c>
      <c r="AV121" s="99">
        <f>IFERROR(AP121/AO118,"-")</f>
        <v>2.3929765886287626</v>
      </c>
      <c r="AW121" s="198">
        <f>IFERROR(AR121/AO118,"-")</f>
        <v>0.24247491638795987</v>
      </c>
      <c r="AX121" s="427"/>
      <c r="AY121" s="99">
        <v>1025</v>
      </c>
      <c r="AZ121" s="99">
        <f>SUM(AZ118:AZ120)</f>
        <v>97920670</v>
      </c>
      <c r="BA121" s="99">
        <v>102</v>
      </c>
      <c r="BB121" s="99">
        <f>IFERROR(AZ121/AX118,"-")</f>
        <v>109776.53587443946</v>
      </c>
      <c r="BC121" s="99">
        <f t="shared" si="253"/>
        <v>95532.360975609758</v>
      </c>
      <c r="BD121" s="99">
        <f t="shared" si="5"/>
        <v>960006.56862745096</v>
      </c>
      <c r="BE121" s="99">
        <f>IFERROR(AY121/AX118,"-")</f>
        <v>1.149103139013453</v>
      </c>
      <c r="BF121" s="87">
        <f>IFERROR(BA121/AX118,"-")</f>
        <v>0.11434977578475336</v>
      </c>
      <c r="BG121" s="430"/>
      <c r="BH121" s="99">
        <v>1019</v>
      </c>
      <c r="BI121" s="99">
        <f>SUM(BI118:BI120)</f>
        <v>166991066</v>
      </c>
      <c r="BJ121" s="99">
        <v>97</v>
      </c>
      <c r="BK121" s="99">
        <f>IFERROR(BI121/BG118,"-")</f>
        <v>1637167.3137254901</v>
      </c>
      <c r="BL121" s="99">
        <f t="shared" si="254"/>
        <v>163877.39548577036</v>
      </c>
      <c r="BM121" s="99">
        <f t="shared" si="6"/>
        <v>1721557.3814432989</v>
      </c>
      <c r="BN121" s="99">
        <f>IFERROR(BH121/BG118,"-")</f>
        <v>9.9901960784313726</v>
      </c>
      <c r="BO121" s="198">
        <f>IFERROR(BJ121/BG118,"-")</f>
        <v>0.9509803921568627</v>
      </c>
      <c r="BP121" s="427"/>
      <c r="BQ121" s="99">
        <v>472</v>
      </c>
      <c r="BR121" s="99">
        <f>SUM(BR118:BR120)</f>
        <v>38010391</v>
      </c>
      <c r="BS121" s="99">
        <v>53</v>
      </c>
      <c r="BT121" s="99">
        <f>IFERROR(BR121/BP118,"-")</f>
        <v>35490.561157796452</v>
      </c>
      <c r="BU121" s="99">
        <f t="shared" si="255"/>
        <v>80530.489406779656</v>
      </c>
      <c r="BV121" s="99">
        <f t="shared" si="7"/>
        <v>717177.1886792453</v>
      </c>
      <c r="BW121" s="99">
        <f>IFERROR(BQ121/BP118,"-")</f>
        <v>0.4407096171802054</v>
      </c>
      <c r="BX121" s="87">
        <f>IFERROR(BS121/BP118,"-")</f>
        <v>4.9486461251167131E-2</v>
      </c>
      <c r="BY121" s="140"/>
      <c r="BZ121" s="59"/>
    </row>
    <row r="122" spans="2:78" s="8" customFormat="1" ht="13.5" customHeight="1">
      <c r="B122" s="403">
        <v>30</v>
      </c>
      <c r="C122" s="406" t="s">
        <v>33</v>
      </c>
      <c r="D122" s="282" t="s">
        <v>252</v>
      </c>
      <c r="E122" s="425">
        <f>市区町村別_フレイル区分別該当人数･割合!E34</f>
        <v>205</v>
      </c>
      <c r="F122" s="215">
        <v>890</v>
      </c>
      <c r="G122" s="51">
        <v>85872279</v>
      </c>
      <c r="H122" s="51">
        <v>94</v>
      </c>
      <c r="I122" s="51">
        <f>IFERROR(G122/E122,"-")</f>
        <v>418889.16585365852</v>
      </c>
      <c r="J122" s="51">
        <f>IFERROR(G122/F122,"-")</f>
        <v>96485.706741573027</v>
      </c>
      <c r="K122" s="51">
        <f t="shared" si="0"/>
        <v>913534.88297872338</v>
      </c>
      <c r="L122" s="51">
        <f>IFERROR(F122/E122,"-")</f>
        <v>4.3414634146341466</v>
      </c>
      <c r="M122" s="193">
        <f>IFERROR(H122/E122,"-")</f>
        <v>0.45853658536585368</v>
      </c>
      <c r="N122" s="425">
        <f>市区町村別_フレイル区分別該当人数･割合!G34</f>
        <v>2277</v>
      </c>
      <c r="O122" s="215">
        <v>3656</v>
      </c>
      <c r="P122" s="51">
        <v>313319392</v>
      </c>
      <c r="Q122" s="51">
        <v>375</v>
      </c>
      <c r="R122" s="51">
        <f>IFERROR(P122/N122,"-")</f>
        <v>137601.8410188845</v>
      </c>
      <c r="S122" s="51">
        <f>IFERROR(P122/O122,"-")</f>
        <v>85700.052516411379</v>
      </c>
      <c r="T122" s="51">
        <f t="shared" si="1"/>
        <v>835518.37866666669</v>
      </c>
      <c r="U122" s="51">
        <f>IFERROR(O122/N122,"-")</f>
        <v>1.6056214317083883</v>
      </c>
      <c r="V122" s="24">
        <f>IFERROR(Q122/N122,"-")</f>
        <v>0.16469038208168643</v>
      </c>
      <c r="W122" s="425">
        <f>市区町村別_フレイル区分別該当人数･割合!I34</f>
        <v>132</v>
      </c>
      <c r="X122" s="215">
        <v>80</v>
      </c>
      <c r="Y122" s="51">
        <v>4969402</v>
      </c>
      <c r="Z122" s="51">
        <v>8</v>
      </c>
      <c r="AA122" s="51">
        <f>IFERROR(Y122/W122,"-")</f>
        <v>37646.984848484848</v>
      </c>
      <c r="AB122" s="51">
        <f>IFERROR(Y122/X122,"-")</f>
        <v>62117.525000000001</v>
      </c>
      <c r="AC122" s="51">
        <f t="shared" si="2"/>
        <v>621175.25</v>
      </c>
      <c r="AD122" s="51">
        <f>IFERROR(X122/W122,"-")</f>
        <v>0.60606060606060608</v>
      </c>
      <c r="AE122" s="24">
        <f>IFERROR(Z122/W122,"-")</f>
        <v>6.0606060606060608E-2</v>
      </c>
      <c r="AF122" s="425">
        <f>市区町村別_フレイル区分別該当人数･割合!K34</f>
        <v>278</v>
      </c>
      <c r="AG122" s="215">
        <v>97</v>
      </c>
      <c r="AH122" s="51">
        <v>7215219</v>
      </c>
      <c r="AI122" s="51">
        <v>14</v>
      </c>
      <c r="AJ122" s="51">
        <f>IFERROR(AH122/AF122,"-")</f>
        <v>25954.025179856115</v>
      </c>
      <c r="AK122" s="51">
        <f>IFERROR(AH122/AG122,"-")</f>
        <v>74383.701030927841</v>
      </c>
      <c r="AL122" s="51">
        <f t="shared" si="3"/>
        <v>515372.78571428574</v>
      </c>
      <c r="AM122" s="51">
        <f>IFERROR(AG122/AF122,"-")</f>
        <v>0.34892086330935251</v>
      </c>
      <c r="AN122" s="24">
        <f>IFERROR(AI122/AF122,"-")</f>
        <v>5.0359712230215826E-2</v>
      </c>
      <c r="AO122" s="428">
        <f>市区町村別_フレイル区分別該当人数･割合!M34</f>
        <v>740</v>
      </c>
      <c r="AP122" s="215">
        <v>1852</v>
      </c>
      <c r="AQ122" s="51">
        <v>171284936</v>
      </c>
      <c r="AR122" s="51">
        <v>187</v>
      </c>
      <c r="AS122" s="51">
        <f>IFERROR(AQ122/AO122,"-")</f>
        <v>231466.12972972973</v>
      </c>
      <c r="AT122" s="51">
        <f>IFERROR(AQ122/AP122,"-")</f>
        <v>92486.46652267818</v>
      </c>
      <c r="AU122" s="51">
        <f t="shared" si="4"/>
        <v>915962.22459893045</v>
      </c>
      <c r="AV122" s="51">
        <f>IFERROR(AP122/AO122,"-")</f>
        <v>2.5027027027027029</v>
      </c>
      <c r="AW122" s="193">
        <f>IFERROR(AR122/AO122,"-")</f>
        <v>0.25270270270270268</v>
      </c>
      <c r="AX122" s="425">
        <f>市区町村別_フレイル区分別該当人数･割合!O34</f>
        <v>1115</v>
      </c>
      <c r="AY122" s="215">
        <v>1520</v>
      </c>
      <c r="AZ122" s="51">
        <v>110976836</v>
      </c>
      <c r="BA122" s="51">
        <v>155</v>
      </c>
      <c r="BB122" s="51">
        <f>IFERROR(AZ122/AX122,"-")</f>
        <v>99530.794618834087</v>
      </c>
      <c r="BC122" s="51">
        <f>IFERROR(AZ122/AY122,"-")</f>
        <v>73011.076315789469</v>
      </c>
      <c r="BD122" s="51">
        <f t="shared" si="5"/>
        <v>715979.58709677414</v>
      </c>
      <c r="BE122" s="51">
        <f>IFERROR(AY122/AX122,"-")</f>
        <v>1.3632286995515694</v>
      </c>
      <c r="BF122" s="24">
        <f>IFERROR(BA122/AX122,"-")</f>
        <v>0.13901345291479822</v>
      </c>
      <c r="BG122" s="428">
        <f>市区町村別_フレイル区分別該当人数･割合!Q34</f>
        <v>128</v>
      </c>
      <c r="BH122" s="215">
        <v>1260</v>
      </c>
      <c r="BI122" s="51">
        <v>198795173</v>
      </c>
      <c r="BJ122" s="51">
        <v>120</v>
      </c>
      <c r="BK122" s="51">
        <f>IFERROR(BI122/BG122,"-")</f>
        <v>1553087.2890625</v>
      </c>
      <c r="BL122" s="51">
        <f>IFERROR(BI122/BH122,"-")</f>
        <v>157773.94682539682</v>
      </c>
      <c r="BM122" s="51">
        <f t="shared" si="6"/>
        <v>1656626.4416666667</v>
      </c>
      <c r="BN122" s="51">
        <f>IFERROR(BH122/BG122,"-")</f>
        <v>9.84375</v>
      </c>
      <c r="BO122" s="193">
        <f>IFERROR(BJ122/BG122,"-")</f>
        <v>0.9375</v>
      </c>
      <c r="BP122" s="425">
        <f>市区町村別_フレイル区分別該当人数･割合!S34</f>
        <v>1274</v>
      </c>
      <c r="BQ122" s="215">
        <v>919</v>
      </c>
      <c r="BR122" s="51">
        <v>83527841</v>
      </c>
      <c r="BS122" s="51">
        <v>89</v>
      </c>
      <c r="BT122" s="51">
        <f>IFERROR(BR122/BP122,"-")</f>
        <v>65563.454474097336</v>
      </c>
      <c r="BU122" s="51">
        <f>IFERROR(BR122/BQ122,"-")</f>
        <v>90889.924918389559</v>
      </c>
      <c r="BV122" s="51">
        <f t="shared" si="7"/>
        <v>938515.06741573033</v>
      </c>
      <c r="BW122" s="51">
        <f>IFERROR(BQ122/BP122,"-")</f>
        <v>0.72135007849293564</v>
      </c>
      <c r="BX122" s="24">
        <f>IFERROR(BS122/BP122,"-")</f>
        <v>6.9858712715855573E-2</v>
      </c>
      <c r="BY122" s="140"/>
      <c r="BZ122" s="59"/>
    </row>
    <row r="123" spans="2:78" s="8" customFormat="1" ht="13.5" customHeight="1">
      <c r="B123" s="404"/>
      <c r="C123" s="407"/>
      <c r="D123" s="283" t="s">
        <v>253</v>
      </c>
      <c r="E123" s="431"/>
      <c r="F123" s="52">
        <v>5</v>
      </c>
      <c r="G123" s="195">
        <v>539844</v>
      </c>
      <c r="H123" s="195">
        <v>2</v>
      </c>
      <c r="I123" s="195">
        <f>IFERROR(G123/E122,"-")</f>
        <v>2633.3853658536586</v>
      </c>
      <c r="J123" s="195">
        <f t="shared" ref="J123:J125" si="256">IFERROR(G123/F123,"-")</f>
        <v>107968.8</v>
      </c>
      <c r="K123" s="195">
        <f t="shared" si="0"/>
        <v>269922</v>
      </c>
      <c r="L123" s="195">
        <f>IFERROR(F123/E122,"-")</f>
        <v>2.4390243902439025E-2</v>
      </c>
      <c r="M123" s="194">
        <f>IFERROR(H123/E122,"-")</f>
        <v>9.7560975609756097E-3</v>
      </c>
      <c r="N123" s="426"/>
      <c r="O123" s="52">
        <v>33</v>
      </c>
      <c r="P123" s="195">
        <v>9988465</v>
      </c>
      <c r="Q123" s="195">
        <v>9</v>
      </c>
      <c r="R123" s="195">
        <f>IFERROR(P123/N122,"-")</f>
        <v>4386.6776460254723</v>
      </c>
      <c r="S123" s="195">
        <f t="shared" ref="S123:S125" si="257">IFERROR(P123/O123,"-")</f>
        <v>302680.75757575757</v>
      </c>
      <c r="T123" s="195">
        <f t="shared" si="1"/>
        <v>1109829.4444444445</v>
      </c>
      <c r="U123" s="195">
        <f>IFERROR(O123/N122,"-")</f>
        <v>1.4492753623188406E-2</v>
      </c>
      <c r="V123" s="106">
        <f>IFERROR(Q123/N122,"-")</f>
        <v>3.952569169960474E-3</v>
      </c>
      <c r="W123" s="426"/>
      <c r="X123" s="52">
        <v>0</v>
      </c>
      <c r="Y123" s="195">
        <v>0</v>
      </c>
      <c r="Z123" s="195">
        <v>0</v>
      </c>
      <c r="AA123" s="195">
        <f>IFERROR(Y123/W122,"-")</f>
        <v>0</v>
      </c>
      <c r="AB123" s="195" t="str">
        <f t="shared" ref="AB123:AB125" si="258">IFERROR(Y123/X123,"-")</f>
        <v>-</v>
      </c>
      <c r="AC123" s="195" t="str">
        <f t="shared" si="2"/>
        <v>-</v>
      </c>
      <c r="AD123" s="195">
        <f>IFERROR(X123/W122,"-")</f>
        <v>0</v>
      </c>
      <c r="AE123" s="106">
        <f>IFERROR(Z123/W122,"-")</f>
        <v>0</v>
      </c>
      <c r="AF123" s="426"/>
      <c r="AG123" s="52">
        <v>0</v>
      </c>
      <c r="AH123" s="195">
        <v>0</v>
      </c>
      <c r="AI123" s="195">
        <v>0</v>
      </c>
      <c r="AJ123" s="195">
        <f>IFERROR(AH123/AF122,"-")</f>
        <v>0</v>
      </c>
      <c r="AK123" s="195" t="str">
        <f t="shared" ref="AK123:AK125" si="259">IFERROR(AH123/AG123,"-")</f>
        <v>-</v>
      </c>
      <c r="AL123" s="195" t="str">
        <f t="shared" si="3"/>
        <v>-</v>
      </c>
      <c r="AM123" s="195">
        <f>IFERROR(AG123/AF122,"-")</f>
        <v>0</v>
      </c>
      <c r="AN123" s="106">
        <f>IFERROR(AI123/AF122,"-")</f>
        <v>0</v>
      </c>
      <c r="AO123" s="429"/>
      <c r="AP123" s="52">
        <v>21</v>
      </c>
      <c r="AQ123" s="195">
        <v>6382742</v>
      </c>
      <c r="AR123" s="195">
        <v>4</v>
      </c>
      <c r="AS123" s="195">
        <f>IFERROR(AQ123/AO122,"-")</f>
        <v>8625.3270270270277</v>
      </c>
      <c r="AT123" s="195">
        <f t="shared" ref="AT123:AT125" si="260">IFERROR(AQ123/AP123,"-")</f>
        <v>303940.09523809527</v>
      </c>
      <c r="AU123" s="195">
        <f t="shared" si="4"/>
        <v>1595685.5</v>
      </c>
      <c r="AV123" s="195">
        <f>IFERROR(AP123/AO122,"-")</f>
        <v>2.837837837837838E-2</v>
      </c>
      <c r="AW123" s="194">
        <f>IFERROR(AR123/AO122,"-")</f>
        <v>5.4054054054054057E-3</v>
      </c>
      <c r="AX123" s="426"/>
      <c r="AY123" s="52">
        <v>7</v>
      </c>
      <c r="AZ123" s="195">
        <v>1906439</v>
      </c>
      <c r="BA123" s="195">
        <v>3</v>
      </c>
      <c r="BB123" s="195">
        <f>IFERROR(AZ123/AX122,"-")</f>
        <v>1709.8107623318385</v>
      </c>
      <c r="BC123" s="195">
        <f t="shared" ref="BC123:BC125" si="261">IFERROR(AZ123/AY123,"-")</f>
        <v>272348.42857142858</v>
      </c>
      <c r="BD123" s="195">
        <f t="shared" si="5"/>
        <v>635479.66666666663</v>
      </c>
      <c r="BE123" s="195">
        <f>IFERROR(AY123/AX122,"-")</f>
        <v>6.2780269058295961E-3</v>
      </c>
      <c r="BF123" s="106">
        <f>IFERROR(BA123/AX122,"-")</f>
        <v>2.6905829596412557E-3</v>
      </c>
      <c r="BG123" s="429"/>
      <c r="BH123" s="52">
        <v>33</v>
      </c>
      <c r="BI123" s="195">
        <v>9988465</v>
      </c>
      <c r="BJ123" s="195">
        <v>9</v>
      </c>
      <c r="BK123" s="195">
        <f>IFERROR(BI123/BG122,"-")</f>
        <v>78034.8828125</v>
      </c>
      <c r="BL123" s="195">
        <f t="shared" ref="BL123:BL125" si="262">IFERROR(BI123/BH123,"-")</f>
        <v>302680.75757575757</v>
      </c>
      <c r="BM123" s="195">
        <f t="shared" si="6"/>
        <v>1109829.4444444445</v>
      </c>
      <c r="BN123" s="195">
        <f>IFERROR(BH123/BG122,"-")</f>
        <v>0.2578125</v>
      </c>
      <c r="BO123" s="194">
        <f>IFERROR(BJ123/BG122,"-")</f>
        <v>7.03125E-2</v>
      </c>
      <c r="BP123" s="426"/>
      <c r="BQ123" s="52">
        <v>1</v>
      </c>
      <c r="BR123" s="195">
        <v>258439</v>
      </c>
      <c r="BS123" s="195">
        <v>1</v>
      </c>
      <c r="BT123" s="195">
        <f>IFERROR(BR123/BP122,"-")</f>
        <v>202.85635792778649</v>
      </c>
      <c r="BU123" s="195">
        <f t="shared" ref="BU123:BU125" si="263">IFERROR(BR123/BQ123,"-")</f>
        <v>258439</v>
      </c>
      <c r="BV123" s="195">
        <f t="shared" si="7"/>
        <v>258439</v>
      </c>
      <c r="BW123" s="195">
        <f>IFERROR(BQ123/BP122,"-")</f>
        <v>7.8492935635792783E-4</v>
      </c>
      <c r="BX123" s="106">
        <f>IFERROR(BS123/BP122,"-")</f>
        <v>7.8492935635792783E-4</v>
      </c>
      <c r="BY123" s="140"/>
      <c r="BZ123" s="59"/>
    </row>
    <row r="124" spans="2:78" s="8" customFormat="1" ht="13.5" customHeight="1">
      <c r="B124" s="404"/>
      <c r="C124" s="407"/>
      <c r="D124" s="280" t="s">
        <v>254</v>
      </c>
      <c r="E124" s="431"/>
      <c r="F124" s="98">
        <v>9</v>
      </c>
      <c r="G124" s="98">
        <v>14527</v>
      </c>
      <c r="H124" s="98">
        <v>4</v>
      </c>
      <c r="I124" s="98">
        <f>IFERROR(G124/E122,"-")</f>
        <v>70.863414634146338</v>
      </c>
      <c r="J124" s="98">
        <f t="shared" si="256"/>
        <v>1614.1111111111111</v>
      </c>
      <c r="K124" s="98">
        <f t="shared" si="0"/>
        <v>3631.75</v>
      </c>
      <c r="L124" s="98">
        <f>IFERROR(F124/E122,"-")</f>
        <v>4.3902439024390241E-2</v>
      </c>
      <c r="M124" s="197">
        <f>IFERROR(H124/E122,"-")</f>
        <v>1.9512195121951219E-2</v>
      </c>
      <c r="N124" s="426"/>
      <c r="O124" s="98">
        <v>60</v>
      </c>
      <c r="P124" s="98">
        <v>612214</v>
      </c>
      <c r="Q124" s="98">
        <v>13</v>
      </c>
      <c r="R124" s="98">
        <f>IFERROR(P124/N122,"-")</f>
        <v>268.86868686868689</v>
      </c>
      <c r="S124" s="98">
        <f t="shared" si="257"/>
        <v>10203.566666666668</v>
      </c>
      <c r="T124" s="98">
        <f t="shared" si="1"/>
        <v>47093.384615384617</v>
      </c>
      <c r="U124" s="98">
        <f>IFERROR(O124/N122,"-")</f>
        <v>2.6350461133069828E-2</v>
      </c>
      <c r="V124" s="26">
        <f>IFERROR(Q124/N122,"-")</f>
        <v>5.709266578831796E-3</v>
      </c>
      <c r="W124" s="426"/>
      <c r="X124" s="98">
        <v>9</v>
      </c>
      <c r="Y124" s="98">
        <v>21721</v>
      </c>
      <c r="Z124" s="98">
        <v>1</v>
      </c>
      <c r="AA124" s="98">
        <f>IFERROR(Y124/W122,"-")</f>
        <v>164.55303030303031</v>
      </c>
      <c r="AB124" s="98">
        <f t="shared" si="258"/>
        <v>2413.4444444444443</v>
      </c>
      <c r="AC124" s="98">
        <f t="shared" si="2"/>
        <v>21721</v>
      </c>
      <c r="AD124" s="98">
        <f>IFERROR(X124/W122,"-")</f>
        <v>6.8181818181818177E-2</v>
      </c>
      <c r="AE124" s="26">
        <f>IFERROR(Z124/W122,"-")</f>
        <v>7.575757575757576E-3</v>
      </c>
      <c r="AF124" s="426"/>
      <c r="AG124" s="98">
        <v>0</v>
      </c>
      <c r="AH124" s="98">
        <v>0</v>
      </c>
      <c r="AI124" s="98">
        <v>0</v>
      </c>
      <c r="AJ124" s="98">
        <f>IFERROR(AH124/AF122,"-")</f>
        <v>0</v>
      </c>
      <c r="AK124" s="98" t="str">
        <f t="shared" si="259"/>
        <v>-</v>
      </c>
      <c r="AL124" s="98" t="str">
        <f t="shared" si="3"/>
        <v>-</v>
      </c>
      <c r="AM124" s="98">
        <f>IFERROR(AG124/AF122,"-")</f>
        <v>0</v>
      </c>
      <c r="AN124" s="26">
        <f>IFERROR(AI124/AF122,"-")</f>
        <v>0</v>
      </c>
      <c r="AO124" s="429"/>
      <c r="AP124" s="98">
        <v>31</v>
      </c>
      <c r="AQ124" s="98">
        <v>340591</v>
      </c>
      <c r="AR124" s="98">
        <v>6</v>
      </c>
      <c r="AS124" s="98">
        <f>IFERROR(AQ124/AO122,"-")</f>
        <v>460.2581081081081</v>
      </c>
      <c r="AT124" s="98">
        <f t="shared" si="260"/>
        <v>10986.806451612903</v>
      </c>
      <c r="AU124" s="98">
        <f t="shared" si="4"/>
        <v>56765.166666666664</v>
      </c>
      <c r="AV124" s="98">
        <f>IFERROR(AP124/AO122,"-")</f>
        <v>4.1891891891891894E-2</v>
      </c>
      <c r="AW124" s="197">
        <f>IFERROR(AR124/AO122,"-")</f>
        <v>8.1081081081081086E-3</v>
      </c>
      <c r="AX124" s="426"/>
      <c r="AY124" s="98">
        <v>13</v>
      </c>
      <c r="AZ124" s="98">
        <v>117694</v>
      </c>
      <c r="BA124" s="98">
        <v>4</v>
      </c>
      <c r="BB124" s="98">
        <f>IFERROR(AZ124/AX122,"-")</f>
        <v>105.55515695067264</v>
      </c>
      <c r="BC124" s="98">
        <f t="shared" si="261"/>
        <v>9053.3846153846152</v>
      </c>
      <c r="BD124" s="98">
        <f t="shared" si="5"/>
        <v>29423.5</v>
      </c>
      <c r="BE124" s="98">
        <f>IFERROR(AY124/AX122,"-")</f>
        <v>1.1659192825112108E-2</v>
      </c>
      <c r="BF124" s="26">
        <f>IFERROR(BA124/AX122,"-")</f>
        <v>3.5874439461883408E-3</v>
      </c>
      <c r="BG124" s="429"/>
      <c r="BH124" s="98">
        <v>48</v>
      </c>
      <c r="BI124" s="98">
        <v>579317</v>
      </c>
      <c r="BJ124" s="98">
        <v>10</v>
      </c>
      <c r="BK124" s="98">
        <f>IFERROR(BI124/BG122,"-")</f>
        <v>4525.9140625</v>
      </c>
      <c r="BL124" s="98">
        <f t="shared" si="262"/>
        <v>12069.104166666666</v>
      </c>
      <c r="BM124" s="98">
        <f t="shared" si="6"/>
        <v>57931.7</v>
      </c>
      <c r="BN124" s="98">
        <f>IFERROR(BH124/BG122,"-")</f>
        <v>0.375</v>
      </c>
      <c r="BO124" s="197">
        <f>IFERROR(BJ124/BG122,"-")</f>
        <v>7.8125E-2</v>
      </c>
      <c r="BP124" s="426"/>
      <c r="BQ124" s="98">
        <v>0</v>
      </c>
      <c r="BR124" s="98">
        <v>0</v>
      </c>
      <c r="BS124" s="98">
        <v>0</v>
      </c>
      <c r="BT124" s="98">
        <f>IFERROR(BR124/BP122,"-")</f>
        <v>0</v>
      </c>
      <c r="BU124" s="98" t="str">
        <f t="shared" si="263"/>
        <v>-</v>
      </c>
      <c r="BV124" s="98" t="str">
        <f t="shared" si="7"/>
        <v>-</v>
      </c>
      <c r="BW124" s="98">
        <f>IFERROR(BQ124/BP122,"-")</f>
        <v>0</v>
      </c>
      <c r="BX124" s="26">
        <f>IFERROR(BS124/BP122,"-")</f>
        <v>0</v>
      </c>
      <c r="BY124" s="140"/>
      <c r="BZ124" s="59"/>
    </row>
    <row r="125" spans="2:78" s="8" customFormat="1" ht="13.5" customHeight="1">
      <c r="B125" s="405"/>
      <c r="C125" s="408"/>
      <c r="D125" s="281" t="s">
        <v>64</v>
      </c>
      <c r="E125" s="432"/>
      <c r="F125" s="99">
        <v>893</v>
      </c>
      <c r="G125" s="99">
        <f>SUM(G122:G124)</f>
        <v>86426650</v>
      </c>
      <c r="H125" s="99">
        <v>94</v>
      </c>
      <c r="I125" s="99">
        <f>IFERROR(G125/E122,"-")</f>
        <v>421593.41463414632</v>
      </c>
      <c r="J125" s="99">
        <f t="shared" si="256"/>
        <v>96782.362821948482</v>
      </c>
      <c r="K125" s="99">
        <f t="shared" si="0"/>
        <v>919432.44680851069</v>
      </c>
      <c r="L125" s="99">
        <f>IFERROR(F125/E122,"-")</f>
        <v>4.3560975609756101</v>
      </c>
      <c r="M125" s="198">
        <f>IFERROR(H125/E122,"-")</f>
        <v>0.45853658536585368</v>
      </c>
      <c r="N125" s="427"/>
      <c r="O125" s="99">
        <v>3663</v>
      </c>
      <c r="P125" s="99">
        <f>SUM(P122:P124)</f>
        <v>323920071</v>
      </c>
      <c r="Q125" s="99">
        <v>375</v>
      </c>
      <c r="R125" s="99">
        <f>IFERROR(P125/N122,"-")</f>
        <v>142257.38735177866</v>
      </c>
      <c r="S125" s="99">
        <f t="shared" si="257"/>
        <v>88430.267813267812</v>
      </c>
      <c r="T125" s="99">
        <f t="shared" si="1"/>
        <v>863786.85600000003</v>
      </c>
      <c r="U125" s="99">
        <f>IFERROR(O125/N122,"-")</f>
        <v>1.6086956521739131</v>
      </c>
      <c r="V125" s="87">
        <f>IFERROR(Q125/N122,"-")</f>
        <v>0.16469038208168643</v>
      </c>
      <c r="W125" s="427"/>
      <c r="X125" s="99">
        <v>80</v>
      </c>
      <c r="Y125" s="99">
        <f>SUM(Y122:Y124)</f>
        <v>4991123</v>
      </c>
      <c r="Z125" s="99">
        <v>8</v>
      </c>
      <c r="AA125" s="99">
        <f>IFERROR(Y125/W122,"-")</f>
        <v>37811.53787878788</v>
      </c>
      <c r="AB125" s="99">
        <f t="shared" si="258"/>
        <v>62389.037499999999</v>
      </c>
      <c r="AC125" s="99">
        <f t="shared" si="2"/>
        <v>623890.375</v>
      </c>
      <c r="AD125" s="99">
        <f>IFERROR(X125/W122,"-")</f>
        <v>0.60606060606060608</v>
      </c>
      <c r="AE125" s="87">
        <f>IFERROR(Z125/W122,"-")</f>
        <v>6.0606060606060608E-2</v>
      </c>
      <c r="AF125" s="427"/>
      <c r="AG125" s="99">
        <v>97</v>
      </c>
      <c r="AH125" s="99">
        <f>SUM(AH122:AH124)</f>
        <v>7215219</v>
      </c>
      <c r="AI125" s="99">
        <v>14</v>
      </c>
      <c r="AJ125" s="99">
        <f>IFERROR(AH125/AF122,"-")</f>
        <v>25954.025179856115</v>
      </c>
      <c r="AK125" s="99">
        <f t="shared" si="259"/>
        <v>74383.701030927841</v>
      </c>
      <c r="AL125" s="99">
        <f t="shared" si="3"/>
        <v>515372.78571428574</v>
      </c>
      <c r="AM125" s="99">
        <f>IFERROR(AG125/AF122,"-")</f>
        <v>0.34892086330935251</v>
      </c>
      <c r="AN125" s="87">
        <f>IFERROR(AI125/AF122,"-")</f>
        <v>5.0359712230215826E-2</v>
      </c>
      <c r="AO125" s="430"/>
      <c r="AP125" s="99">
        <v>1859</v>
      </c>
      <c r="AQ125" s="99">
        <f>SUM(AQ122:AQ124)</f>
        <v>178008269</v>
      </c>
      <c r="AR125" s="99">
        <v>187</v>
      </c>
      <c r="AS125" s="99">
        <f>IFERROR(AQ125/AO122,"-")</f>
        <v>240551.71486486486</v>
      </c>
      <c r="AT125" s="99">
        <f t="shared" si="260"/>
        <v>95754.851533082299</v>
      </c>
      <c r="AU125" s="99">
        <f t="shared" si="4"/>
        <v>951915.87700534763</v>
      </c>
      <c r="AV125" s="99">
        <f>IFERROR(AP125/AO122,"-")</f>
        <v>2.5121621621621624</v>
      </c>
      <c r="AW125" s="198">
        <f>IFERROR(AR125/AO122,"-")</f>
        <v>0.25270270270270268</v>
      </c>
      <c r="AX125" s="427"/>
      <c r="AY125" s="99">
        <v>1520</v>
      </c>
      <c r="AZ125" s="99">
        <f>SUM(AZ122:AZ124)</f>
        <v>113000969</v>
      </c>
      <c r="BA125" s="99">
        <v>155</v>
      </c>
      <c r="BB125" s="99">
        <f>IFERROR(AZ125/AX122,"-")</f>
        <v>101346.16053811659</v>
      </c>
      <c r="BC125" s="99">
        <f t="shared" si="261"/>
        <v>74342.74276315789</v>
      </c>
      <c r="BD125" s="99">
        <f t="shared" si="5"/>
        <v>729038.50967741932</v>
      </c>
      <c r="BE125" s="99">
        <f>IFERROR(AY125/AX122,"-")</f>
        <v>1.3632286995515694</v>
      </c>
      <c r="BF125" s="87">
        <f>IFERROR(BA125/AX122,"-")</f>
        <v>0.13901345291479822</v>
      </c>
      <c r="BG125" s="430"/>
      <c r="BH125" s="99">
        <v>1267</v>
      </c>
      <c r="BI125" s="99">
        <f>SUM(BI122:BI124)</f>
        <v>209362955</v>
      </c>
      <c r="BJ125" s="99">
        <v>120</v>
      </c>
      <c r="BK125" s="99">
        <f>IFERROR(BI125/BG122,"-")</f>
        <v>1635648.0859375</v>
      </c>
      <c r="BL125" s="99">
        <f t="shared" si="262"/>
        <v>165243.05840568271</v>
      </c>
      <c r="BM125" s="99">
        <f t="shared" si="6"/>
        <v>1744691.2916666667</v>
      </c>
      <c r="BN125" s="99">
        <f>IFERROR(BH125/BG122,"-")</f>
        <v>9.8984375</v>
      </c>
      <c r="BO125" s="198">
        <f>IFERROR(BJ125/BG122,"-")</f>
        <v>0.9375</v>
      </c>
      <c r="BP125" s="427"/>
      <c r="BQ125" s="99">
        <v>919</v>
      </c>
      <c r="BR125" s="99">
        <f>SUM(BR122:BR124)</f>
        <v>83786280</v>
      </c>
      <c r="BS125" s="99">
        <v>89</v>
      </c>
      <c r="BT125" s="99">
        <f>IFERROR(BR125/BP122,"-")</f>
        <v>65766.310832025119</v>
      </c>
      <c r="BU125" s="99">
        <f t="shared" si="263"/>
        <v>91171.142546245916</v>
      </c>
      <c r="BV125" s="99">
        <f t="shared" si="7"/>
        <v>941418.8764044944</v>
      </c>
      <c r="BW125" s="99">
        <f>IFERROR(BQ125/BP122,"-")</f>
        <v>0.72135007849293564</v>
      </c>
      <c r="BX125" s="87">
        <f>IFERROR(BS125/BP122,"-")</f>
        <v>6.9858712715855573E-2</v>
      </c>
      <c r="BY125" s="140"/>
      <c r="BZ125" s="59"/>
    </row>
    <row r="126" spans="2:78" s="8" customFormat="1" ht="13.5" customHeight="1">
      <c r="B126" s="403">
        <v>31</v>
      </c>
      <c r="C126" s="406" t="s">
        <v>34</v>
      </c>
      <c r="D126" s="282" t="s">
        <v>252</v>
      </c>
      <c r="E126" s="425">
        <f>市区町村別_フレイル区分別該当人数･割合!E35</f>
        <v>271</v>
      </c>
      <c r="F126" s="215">
        <v>917</v>
      </c>
      <c r="G126" s="51">
        <v>91627202</v>
      </c>
      <c r="H126" s="51">
        <v>94</v>
      </c>
      <c r="I126" s="51">
        <f>IFERROR(G126/E126,"-")</f>
        <v>338107.7564575646</v>
      </c>
      <c r="J126" s="51">
        <f>IFERROR(G126/F126,"-")</f>
        <v>99920.612868047989</v>
      </c>
      <c r="K126" s="51">
        <f t="shared" si="0"/>
        <v>974757.46808510635</v>
      </c>
      <c r="L126" s="51">
        <f>IFERROR(F126/E126,"-")</f>
        <v>3.3837638376383765</v>
      </c>
      <c r="M126" s="193">
        <f>IFERROR(H126/E126,"-")</f>
        <v>0.34686346863468637</v>
      </c>
      <c r="N126" s="425">
        <f>市区町村別_フレイル区分別該当人数･割合!G35</f>
        <v>3299</v>
      </c>
      <c r="O126" s="215">
        <v>4529</v>
      </c>
      <c r="P126" s="51">
        <v>422603848</v>
      </c>
      <c r="Q126" s="51">
        <v>458</v>
      </c>
      <c r="R126" s="51">
        <f>IFERROR(P126/N126,"-")</f>
        <v>128100.59048196423</v>
      </c>
      <c r="S126" s="51">
        <f>IFERROR(P126/O126,"-")</f>
        <v>93310.631044380658</v>
      </c>
      <c r="T126" s="51">
        <f t="shared" si="1"/>
        <v>922715.82532751095</v>
      </c>
      <c r="U126" s="51">
        <f>IFERROR(O126/N126,"-")</f>
        <v>1.3728402546226128</v>
      </c>
      <c r="V126" s="24">
        <f>IFERROR(Q126/N126,"-")</f>
        <v>0.13882994846923311</v>
      </c>
      <c r="W126" s="425">
        <f>市区町村別_フレイル区分別該当人数･割合!I35</f>
        <v>213</v>
      </c>
      <c r="X126" s="215">
        <v>150</v>
      </c>
      <c r="Y126" s="51">
        <v>9222840</v>
      </c>
      <c r="Z126" s="51">
        <v>15</v>
      </c>
      <c r="AA126" s="51">
        <f>IFERROR(Y126/W126,"-")</f>
        <v>43299.718309859156</v>
      </c>
      <c r="AB126" s="51">
        <f>IFERROR(Y126/X126,"-")</f>
        <v>61485.599999999999</v>
      </c>
      <c r="AC126" s="51">
        <f t="shared" si="2"/>
        <v>614856</v>
      </c>
      <c r="AD126" s="51">
        <f>IFERROR(X126/W126,"-")</f>
        <v>0.70422535211267601</v>
      </c>
      <c r="AE126" s="24">
        <f>IFERROR(Z126/W126,"-")</f>
        <v>7.0422535211267609E-2</v>
      </c>
      <c r="AF126" s="425">
        <f>市区町村別_フレイル区分別該当人数･割合!K35</f>
        <v>457</v>
      </c>
      <c r="AG126" s="215">
        <v>255</v>
      </c>
      <c r="AH126" s="51">
        <v>21196644</v>
      </c>
      <c r="AI126" s="51">
        <v>23</v>
      </c>
      <c r="AJ126" s="51">
        <f>IFERROR(AH126/AF126,"-")</f>
        <v>46382.153172866521</v>
      </c>
      <c r="AK126" s="51">
        <f>IFERROR(AH126/AG126,"-")</f>
        <v>83124.094117647066</v>
      </c>
      <c r="AL126" s="51">
        <f t="shared" si="3"/>
        <v>921593.21739130432</v>
      </c>
      <c r="AM126" s="51">
        <f>IFERROR(AG126/AF126,"-")</f>
        <v>0.55798687089715537</v>
      </c>
      <c r="AN126" s="24">
        <f>IFERROR(AI126/AF126,"-")</f>
        <v>5.0328227571115977E-2</v>
      </c>
      <c r="AO126" s="428">
        <f>市区町村別_フレイル区分別該当人数･割合!M35</f>
        <v>975</v>
      </c>
      <c r="AP126" s="215">
        <v>2129</v>
      </c>
      <c r="AQ126" s="51">
        <v>193120581</v>
      </c>
      <c r="AR126" s="51">
        <v>222</v>
      </c>
      <c r="AS126" s="51">
        <f>IFERROR(AQ126/AO126,"-")</f>
        <v>198072.39076923075</v>
      </c>
      <c r="AT126" s="51">
        <f>IFERROR(AQ126/AP126,"-")</f>
        <v>90709.526068576801</v>
      </c>
      <c r="AU126" s="51">
        <f t="shared" si="4"/>
        <v>869912.52702702698</v>
      </c>
      <c r="AV126" s="51">
        <f>IFERROR(AP126/AO126,"-")</f>
        <v>2.1835897435897436</v>
      </c>
      <c r="AW126" s="193">
        <f>IFERROR(AR126/AO126,"-")</f>
        <v>0.22769230769230769</v>
      </c>
      <c r="AX126" s="425">
        <f>市区町村別_フレイル区分別該当人数･割合!O35</f>
        <v>1635</v>
      </c>
      <c r="AY126" s="215">
        <v>1771</v>
      </c>
      <c r="AZ126" s="51">
        <v>148644552</v>
      </c>
      <c r="BA126" s="51">
        <v>179</v>
      </c>
      <c r="BB126" s="51">
        <f>IFERROR(AZ126/AX126,"-")</f>
        <v>90914.099082568806</v>
      </c>
      <c r="BC126" s="51">
        <f>IFERROR(AZ126/AY126,"-")</f>
        <v>83932.553359683792</v>
      </c>
      <c r="BD126" s="51">
        <f t="shared" si="5"/>
        <v>830416.49162011174</v>
      </c>
      <c r="BE126" s="51">
        <f>IFERROR(AY126/AX126,"-")</f>
        <v>1.0831804281345565</v>
      </c>
      <c r="BF126" s="24">
        <f>IFERROR(BA126/AX126,"-")</f>
        <v>0.10948012232415902</v>
      </c>
      <c r="BG126" s="428">
        <f>市区町村別_フレイル区分別該当人数･割合!Q35</f>
        <v>159</v>
      </c>
      <c r="BH126" s="215">
        <v>1497</v>
      </c>
      <c r="BI126" s="51">
        <v>249882663</v>
      </c>
      <c r="BJ126" s="51">
        <v>145</v>
      </c>
      <c r="BK126" s="51">
        <f>IFERROR(BI126/BG126,"-")</f>
        <v>1571589.0754716981</v>
      </c>
      <c r="BL126" s="51">
        <f>IFERROR(BI126/BH126,"-")</f>
        <v>166922.2865731463</v>
      </c>
      <c r="BM126" s="51">
        <f t="shared" si="6"/>
        <v>1723328.7103448275</v>
      </c>
      <c r="BN126" s="51">
        <f>IFERROR(BH126/BG126,"-")</f>
        <v>9.415094339622641</v>
      </c>
      <c r="BO126" s="193">
        <f>IFERROR(BJ126/BG126,"-")</f>
        <v>0.91194968553459121</v>
      </c>
      <c r="BP126" s="425">
        <f>市区町村別_フレイル区分別該当人数･割合!S35</f>
        <v>2167</v>
      </c>
      <c r="BQ126" s="215">
        <v>821</v>
      </c>
      <c r="BR126" s="51">
        <v>63966754</v>
      </c>
      <c r="BS126" s="51">
        <v>82</v>
      </c>
      <c r="BT126" s="51">
        <f>IFERROR(BR126/BP126,"-")</f>
        <v>29518.575911398246</v>
      </c>
      <c r="BU126" s="51">
        <f>IFERROR(BR126/BQ126,"-")</f>
        <v>77913.220462850179</v>
      </c>
      <c r="BV126" s="51">
        <f t="shared" si="7"/>
        <v>780082.36585365853</v>
      </c>
      <c r="BW126" s="51">
        <f>IFERROR(BQ126/BP126,"-")</f>
        <v>0.37886479003230272</v>
      </c>
      <c r="BX126" s="24">
        <f>IFERROR(BS126/BP126,"-")</f>
        <v>3.7840332256575911E-2</v>
      </c>
      <c r="BY126" s="140"/>
      <c r="BZ126" s="59"/>
    </row>
    <row r="127" spans="2:78" s="8" customFormat="1" ht="13.5" customHeight="1">
      <c r="B127" s="404"/>
      <c r="C127" s="407"/>
      <c r="D127" s="283" t="s">
        <v>253</v>
      </c>
      <c r="E127" s="431"/>
      <c r="F127" s="52">
        <v>16</v>
      </c>
      <c r="G127" s="195">
        <v>4464833</v>
      </c>
      <c r="H127" s="195">
        <v>4</v>
      </c>
      <c r="I127" s="195">
        <f>IFERROR(G127/E126,"-")</f>
        <v>16475.398523985241</v>
      </c>
      <c r="J127" s="195">
        <f t="shared" ref="J127:J129" si="264">IFERROR(G127/F127,"-")</f>
        <v>279052.0625</v>
      </c>
      <c r="K127" s="195">
        <f t="shared" si="0"/>
        <v>1116208.25</v>
      </c>
      <c r="L127" s="195">
        <f>IFERROR(F127/E126,"-")</f>
        <v>5.9040590405904057E-2</v>
      </c>
      <c r="M127" s="194">
        <f>IFERROR(H127/E126,"-")</f>
        <v>1.4760147601476014E-2</v>
      </c>
      <c r="N127" s="426"/>
      <c r="O127" s="52">
        <v>23</v>
      </c>
      <c r="P127" s="195">
        <v>6350532</v>
      </c>
      <c r="Q127" s="195">
        <v>7</v>
      </c>
      <c r="R127" s="195">
        <f>IFERROR(P127/N126,"-")</f>
        <v>1924.9869657471961</v>
      </c>
      <c r="S127" s="195">
        <f t="shared" ref="S127:S129" si="265">IFERROR(P127/O127,"-")</f>
        <v>276110.08695652173</v>
      </c>
      <c r="T127" s="195">
        <f t="shared" si="1"/>
        <v>907218.85714285716</v>
      </c>
      <c r="U127" s="195">
        <f>IFERROR(O127/N126,"-")</f>
        <v>6.971809639284632E-3</v>
      </c>
      <c r="V127" s="106">
        <f>IFERROR(Q127/N126,"-")</f>
        <v>2.121855107608366E-3</v>
      </c>
      <c r="W127" s="426"/>
      <c r="X127" s="52">
        <v>0</v>
      </c>
      <c r="Y127" s="195">
        <v>0</v>
      </c>
      <c r="Z127" s="195">
        <v>0</v>
      </c>
      <c r="AA127" s="195">
        <f>IFERROR(Y127/W126,"-")</f>
        <v>0</v>
      </c>
      <c r="AB127" s="195" t="str">
        <f t="shared" ref="AB127:AB129" si="266">IFERROR(Y127/X127,"-")</f>
        <v>-</v>
      </c>
      <c r="AC127" s="195" t="str">
        <f t="shared" si="2"/>
        <v>-</v>
      </c>
      <c r="AD127" s="195">
        <f>IFERROR(X127/W126,"-")</f>
        <v>0</v>
      </c>
      <c r="AE127" s="106">
        <f>IFERROR(Z127/W126,"-")</f>
        <v>0</v>
      </c>
      <c r="AF127" s="426"/>
      <c r="AG127" s="52">
        <v>0</v>
      </c>
      <c r="AH127" s="195">
        <v>0</v>
      </c>
      <c r="AI127" s="195">
        <v>0</v>
      </c>
      <c r="AJ127" s="195">
        <f>IFERROR(AH127/AF126,"-")</f>
        <v>0</v>
      </c>
      <c r="AK127" s="195" t="str">
        <f t="shared" ref="AK127:AK129" si="267">IFERROR(AH127/AG127,"-")</f>
        <v>-</v>
      </c>
      <c r="AL127" s="195" t="str">
        <f t="shared" si="3"/>
        <v>-</v>
      </c>
      <c r="AM127" s="195">
        <f>IFERROR(AG127/AF126,"-")</f>
        <v>0</v>
      </c>
      <c r="AN127" s="106">
        <f>IFERROR(AI127/AF126,"-")</f>
        <v>0</v>
      </c>
      <c r="AO127" s="429"/>
      <c r="AP127" s="52">
        <v>16</v>
      </c>
      <c r="AQ127" s="195">
        <v>4027353</v>
      </c>
      <c r="AR127" s="195">
        <v>5</v>
      </c>
      <c r="AS127" s="195">
        <f>IFERROR(AQ127/AO126,"-")</f>
        <v>4130.6184615384618</v>
      </c>
      <c r="AT127" s="195">
        <f t="shared" ref="AT127:AT129" si="268">IFERROR(AQ127/AP127,"-")</f>
        <v>251709.5625</v>
      </c>
      <c r="AU127" s="195">
        <f t="shared" si="4"/>
        <v>805470.6</v>
      </c>
      <c r="AV127" s="195">
        <f>IFERROR(AP127/AO126,"-")</f>
        <v>1.641025641025641E-2</v>
      </c>
      <c r="AW127" s="194">
        <f>IFERROR(AR127/AO126,"-")</f>
        <v>5.1282051282051282E-3</v>
      </c>
      <c r="AX127" s="426"/>
      <c r="AY127" s="52">
        <v>7</v>
      </c>
      <c r="AZ127" s="195">
        <v>2323179</v>
      </c>
      <c r="BA127" s="195">
        <v>2</v>
      </c>
      <c r="BB127" s="195">
        <f>IFERROR(AZ127/AX126,"-")</f>
        <v>1420.9045871559633</v>
      </c>
      <c r="BC127" s="195">
        <f t="shared" ref="BC127:BC129" si="269">IFERROR(AZ127/AY127,"-")</f>
        <v>331882.71428571426</v>
      </c>
      <c r="BD127" s="195">
        <f t="shared" si="5"/>
        <v>1161589.5</v>
      </c>
      <c r="BE127" s="195">
        <f>IFERROR(AY127/AX126,"-")</f>
        <v>4.2813455657492354E-3</v>
      </c>
      <c r="BF127" s="106">
        <f>IFERROR(BA127/AX126,"-")</f>
        <v>1.2232415902140672E-3</v>
      </c>
      <c r="BG127" s="429"/>
      <c r="BH127" s="52">
        <v>18</v>
      </c>
      <c r="BI127" s="195">
        <v>4814098</v>
      </c>
      <c r="BJ127" s="195">
        <v>6</v>
      </c>
      <c r="BK127" s="195">
        <f>IFERROR(BI127/BG126,"-")</f>
        <v>30277.345911949684</v>
      </c>
      <c r="BL127" s="195">
        <f t="shared" ref="BL127:BL129" si="270">IFERROR(BI127/BH127,"-")</f>
        <v>267449.88888888888</v>
      </c>
      <c r="BM127" s="195">
        <f t="shared" si="6"/>
        <v>802349.66666666663</v>
      </c>
      <c r="BN127" s="195">
        <f>IFERROR(BH127/BG126,"-")</f>
        <v>0.11320754716981132</v>
      </c>
      <c r="BO127" s="194">
        <f>IFERROR(BJ127/BG126,"-")</f>
        <v>3.7735849056603772E-2</v>
      </c>
      <c r="BP127" s="426"/>
      <c r="BQ127" s="52">
        <v>0</v>
      </c>
      <c r="BR127" s="195">
        <v>0</v>
      </c>
      <c r="BS127" s="195">
        <v>0</v>
      </c>
      <c r="BT127" s="195">
        <f>IFERROR(BR127/BP126,"-")</f>
        <v>0</v>
      </c>
      <c r="BU127" s="195" t="str">
        <f t="shared" ref="BU127:BU129" si="271">IFERROR(BR127/BQ127,"-")</f>
        <v>-</v>
      </c>
      <c r="BV127" s="195" t="str">
        <f t="shared" si="7"/>
        <v>-</v>
      </c>
      <c r="BW127" s="195">
        <f>IFERROR(BQ127/BP126,"-")</f>
        <v>0</v>
      </c>
      <c r="BX127" s="106">
        <f>IFERROR(BS127/BP126,"-")</f>
        <v>0</v>
      </c>
      <c r="BY127" s="140"/>
      <c r="BZ127" s="59"/>
    </row>
    <row r="128" spans="2:78" s="8" customFormat="1" ht="13.5" customHeight="1">
      <c r="B128" s="404"/>
      <c r="C128" s="407"/>
      <c r="D128" s="280" t="s">
        <v>254</v>
      </c>
      <c r="E128" s="431"/>
      <c r="F128" s="98">
        <v>29</v>
      </c>
      <c r="G128" s="98">
        <v>489903</v>
      </c>
      <c r="H128" s="98">
        <v>5</v>
      </c>
      <c r="I128" s="98">
        <f>IFERROR(G128/E126,"-")</f>
        <v>1807.7601476014761</v>
      </c>
      <c r="J128" s="98">
        <f t="shared" si="264"/>
        <v>16893.206896551725</v>
      </c>
      <c r="K128" s="98">
        <f t="shared" si="0"/>
        <v>97980.6</v>
      </c>
      <c r="L128" s="98">
        <f>IFERROR(F128/E126,"-")</f>
        <v>0.1070110701107011</v>
      </c>
      <c r="M128" s="197">
        <f>IFERROR(H128/E126,"-")</f>
        <v>1.8450184501845018E-2</v>
      </c>
      <c r="N128" s="426"/>
      <c r="O128" s="98">
        <v>27</v>
      </c>
      <c r="P128" s="98">
        <v>142753</v>
      </c>
      <c r="Q128" s="98">
        <v>5</v>
      </c>
      <c r="R128" s="98">
        <f>IFERROR(P128/N126,"-")</f>
        <v>43.271597453773872</v>
      </c>
      <c r="S128" s="98">
        <f t="shared" si="265"/>
        <v>5287.1481481481478</v>
      </c>
      <c r="T128" s="98">
        <f t="shared" si="1"/>
        <v>28550.6</v>
      </c>
      <c r="U128" s="98">
        <f>IFERROR(O128/N126,"-")</f>
        <v>8.1842982722036984E-3</v>
      </c>
      <c r="V128" s="26">
        <f>IFERROR(Q128/N126,"-")</f>
        <v>1.515610791148833E-3</v>
      </c>
      <c r="W128" s="426"/>
      <c r="X128" s="98">
        <v>0</v>
      </c>
      <c r="Y128" s="98">
        <v>0</v>
      </c>
      <c r="Z128" s="98">
        <v>0</v>
      </c>
      <c r="AA128" s="98">
        <f>IFERROR(Y128/W126,"-")</f>
        <v>0</v>
      </c>
      <c r="AB128" s="98" t="str">
        <f t="shared" si="266"/>
        <v>-</v>
      </c>
      <c r="AC128" s="98" t="str">
        <f t="shared" si="2"/>
        <v>-</v>
      </c>
      <c r="AD128" s="98">
        <f>IFERROR(X128/W126,"-")</f>
        <v>0</v>
      </c>
      <c r="AE128" s="26">
        <f>IFERROR(Z128/W126,"-")</f>
        <v>0</v>
      </c>
      <c r="AF128" s="426"/>
      <c r="AG128" s="98">
        <v>0</v>
      </c>
      <c r="AH128" s="98">
        <v>0</v>
      </c>
      <c r="AI128" s="98">
        <v>0</v>
      </c>
      <c r="AJ128" s="98">
        <f>IFERROR(AH128/AF126,"-")</f>
        <v>0</v>
      </c>
      <c r="AK128" s="98" t="str">
        <f t="shared" si="267"/>
        <v>-</v>
      </c>
      <c r="AL128" s="98" t="str">
        <f t="shared" si="3"/>
        <v>-</v>
      </c>
      <c r="AM128" s="98">
        <f>IFERROR(AG128/AF126,"-")</f>
        <v>0</v>
      </c>
      <c r="AN128" s="26">
        <f>IFERROR(AI128/AF126,"-")</f>
        <v>0</v>
      </c>
      <c r="AO128" s="429"/>
      <c r="AP128" s="98">
        <v>7</v>
      </c>
      <c r="AQ128" s="98">
        <v>97289</v>
      </c>
      <c r="AR128" s="98">
        <v>3</v>
      </c>
      <c r="AS128" s="98">
        <f>IFERROR(AQ128/AO126,"-")</f>
        <v>99.783589743589744</v>
      </c>
      <c r="AT128" s="98">
        <f t="shared" si="268"/>
        <v>13898.428571428571</v>
      </c>
      <c r="AU128" s="98">
        <f t="shared" si="4"/>
        <v>32429.666666666668</v>
      </c>
      <c r="AV128" s="98">
        <f>IFERROR(AP128/AO126,"-")</f>
        <v>7.1794871794871795E-3</v>
      </c>
      <c r="AW128" s="197">
        <f>IFERROR(AR128/AO126,"-")</f>
        <v>3.0769230769230769E-3</v>
      </c>
      <c r="AX128" s="426"/>
      <c r="AY128" s="98">
        <v>9</v>
      </c>
      <c r="AZ128" s="98">
        <v>12009</v>
      </c>
      <c r="BA128" s="98">
        <v>1</v>
      </c>
      <c r="BB128" s="98">
        <f>IFERROR(AZ128/AX126,"-")</f>
        <v>7.3449541284403672</v>
      </c>
      <c r="BC128" s="98">
        <f t="shared" si="269"/>
        <v>1334.3333333333333</v>
      </c>
      <c r="BD128" s="98">
        <f t="shared" si="5"/>
        <v>12009</v>
      </c>
      <c r="BE128" s="98">
        <f>IFERROR(AY128/AX126,"-")</f>
        <v>5.5045871559633031E-3</v>
      </c>
      <c r="BF128" s="26">
        <f>IFERROR(BA128/AX126,"-")</f>
        <v>6.116207951070336E-4</v>
      </c>
      <c r="BG128" s="429"/>
      <c r="BH128" s="98">
        <v>25</v>
      </c>
      <c r="BI128" s="98">
        <v>137185</v>
      </c>
      <c r="BJ128" s="98">
        <v>4</v>
      </c>
      <c r="BK128" s="98">
        <f>IFERROR(BI128/BG126,"-")</f>
        <v>862.79874213836479</v>
      </c>
      <c r="BL128" s="98">
        <f t="shared" si="270"/>
        <v>5487.4</v>
      </c>
      <c r="BM128" s="98">
        <f t="shared" si="6"/>
        <v>34296.25</v>
      </c>
      <c r="BN128" s="98">
        <f>IFERROR(BH128/BG126,"-")</f>
        <v>0.15723270440251572</v>
      </c>
      <c r="BO128" s="197">
        <f>IFERROR(BJ128/BG126,"-")</f>
        <v>2.5157232704402517E-2</v>
      </c>
      <c r="BP128" s="426"/>
      <c r="BQ128" s="98">
        <v>0</v>
      </c>
      <c r="BR128" s="98">
        <v>0</v>
      </c>
      <c r="BS128" s="98">
        <v>0</v>
      </c>
      <c r="BT128" s="98">
        <f>IFERROR(BR128/BP126,"-")</f>
        <v>0</v>
      </c>
      <c r="BU128" s="98" t="str">
        <f t="shared" si="271"/>
        <v>-</v>
      </c>
      <c r="BV128" s="98" t="str">
        <f t="shared" si="7"/>
        <v>-</v>
      </c>
      <c r="BW128" s="98">
        <f>IFERROR(BQ128/BP126,"-")</f>
        <v>0</v>
      </c>
      <c r="BX128" s="26">
        <f>IFERROR(BS128/BP126,"-")</f>
        <v>0</v>
      </c>
      <c r="BY128" s="140"/>
      <c r="BZ128" s="59"/>
    </row>
    <row r="129" spans="2:78" s="8" customFormat="1" ht="13.5" customHeight="1">
      <c r="B129" s="405"/>
      <c r="C129" s="408"/>
      <c r="D129" s="281" t="s">
        <v>64</v>
      </c>
      <c r="E129" s="432"/>
      <c r="F129" s="99">
        <v>923</v>
      </c>
      <c r="G129" s="99">
        <f>SUM(G126:G128)</f>
        <v>96581938</v>
      </c>
      <c r="H129" s="99">
        <v>95</v>
      </c>
      <c r="I129" s="99">
        <f>IFERROR(G129/E126,"-")</f>
        <v>356390.91512915131</v>
      </c>
      <c r="J129" s="99">
        <f t="shared" si="264"/>
        <v>104639.15276273023</v>
      </c>
      <c r="K129" s="99">
        <f t="shared" si="0"/>
        <v>1016651.9789473685</v>
      </c>
      <c r="L129" s="99">
        <f>IFERROR(F129/E126,"-")</f>
        <v>3.4059040590405902</v>
      </c>
      <c r="M129" s="198">
        <f>IFERROR(H129/E126,"-")</f>
        <v>0.35055350553505538</v>
      </c>
      <c r="N129" s="427"/>
      <c r="O129" s="99">
        <v>4537</v>
      </c>
      <c r="P129" s="99">
        <f>SUM(P126:P128)</f>
        <v>429097133</v>
      </c>
      <c r="Q129" s="99">
        <v>460</v>
      </c>
      <c r="R129" s="99">
        <f>IFERROR(P129/N126,"-")</f>
        <v>130068.8490451652</v>
      </c>
      <c r="S129" s="99">
        <f t="shared" si="265"/>
        <v>94577.283006391895</v>
      </c>
      <c r="T129" s="99">
        <f t="shared" si="1"/>
        <v>932819.8543478261</v>
      </c>
      <c r="U129" s="99">
        <f>IFERROR(O129/N126,"-")</f>
        <v>1.3752652318884511</v>
      </c>
      <c r="V129" s="87">
        <f>IFERROR(Q129/N126,"-")</f>
        <v>0.13943619278569264</v>
      </c>
      <c r="W129" s="427"/>
      <c r="X129" s="99">
        <v>150</v>
      </c>
      <c r="Y129" s="99">
        <f>SUM(Y126:Y128)</f>
        <v>9222840</v>
      </c>
      <c r="Z129" s="99">
        <v>15</v>
      </c>
      <c r="AA129" s="99">
        <f>IFERROR(Y129/W126,"-")</f>
        <v>43299.718309859156</v>
      </c>
      <c r="AB129" s="99">
        <f t="shared" si="266"/>
        <v>61485.599999999999</v>
      </c>
      <c r="AC129" s="99">
        <f t="shared" si="2"/>
        <v>614856</v>
      </c>
      <c r="AD129" s="99">
        <f>IFERROR(X129/W126,"-")</f>
        <v>0.70422535211267601</v>
      </c>
      <c r="AE129" s="87">
        <f>IFERROR(Z129/W126,"-")</f>
        <v>7.0422535211267609E-2</v>
      </c>
      <c r="AF129" s="427"/>
      <c r="AG129" s="99">
        <v>255</v>
      </c>
      <c r="AH129" s="99">
        <f>SUM(AH126:AH128)</f>
        <v>21196644</v>
      </c>
      <c r="AI129" s="99">
        <v>23</v>
      </c>
      <c r="AJ129" s="99">
        <f>IFERROR(AH129/AF126,"-")</f>
        <v>46382.153172866521</v>
      </c>
      <c r="AK129" s="99">
        <f t="shared" si="267"/>
        <v>83124.094117647066</v>
      </c>
      <c r="AL129" s="99">
        <f t="shared" si="3"/>
        <v>921593.21739130432</v>
      </c>
      <c r="AM129" s="99">
        <f>IFERROR(AG129/AF126,"-")</f>
        <v>0.55798687089715537</v>
      </c>
      <c r="AN129" s="87">
        <f>IFERROR(AI129/AF126,"-")</f>
        <v>5.0328227571115977E-2</v>
      </c>
      <c r="AO129" s="430"/>
      <c r="AP129" s="99">
        <v>2130</v>
      </c>
      <c r="AQ129" s="99">
        <f>SUM(AQ126:AQ128)</f>
        <v>197245223</v>
      </c>
      <c r="AR129" s="99">
        <v>222</v>
      </c>
      <c r="AS129" s="99">
        <f>IFERROR(AQ129/AO126,"-")</f>
        <v>202302.79282051281</v>
      </c>
      <c r="AT129" s="99">
        <f t="shared" si="268"/>
        <v>92603.391079812209</v>
      </c>
      <c r="AU129" s="99">
        <f t="shared" si="4"/>
        <v>888491.9954954955</v>
      </c>
      <c r="AV129" s="99">
        <f>IFERROR(AP129/AO126,"-")</f>
        <v>2.1846153846153844</v>
      </c>
      <c r="AW129" s="198">
        <f>IFERROR(AR129/AO126,"-")</f>
        <v>0.22769230769230769</v>
      </c>
      <c r="AX129" s="427"/>
      <c r="AY129" s="99">
        <v>1778</v>
      </c>
      <c r="AZ129" s="99">
        <f>SUM(AZ126:AZ128)</f>
        <v>150979740</v>
      </c>
      <c r="BA129" s="99">
        <v>181</v>
      </c>
      <c r="BB129" s="99">
        <f>IFERROR(AZ129/AX126,"-")</f>
        <v>92342.348623853206</v>
      </c>
      <c r="BC129" s="99">
        <f t="shared" si="269"/>
        <v>84915.489313835773</v>
      </c>
      <c r="BD129" s="99">
        <f t="shared" si="5"/>
        <v>834142.20994475135</v>
      </c>
      <c r="BE129" s="99">
        <f>IFERROR(AY129/AX126,"-")</f>
        <v>1.0874617737003058</v>
      </c>
      <c r="BF129" s="87">
        <f>IFERROR(BA129/AX126,"-")</f>
        <v>0.11070336391437309</v>
      </c>
      <c r="BG129" s="430"/>
      <c r="BH129" s="99">
        <v>1500</v>
      </c>
      <c r="BI129" s="99">
        <f>SUM(BI126:BI128)</f>
        <v>254833946</v>
      </c>
      <c r="BJ129" s="99">
        <v>146</v>
      </c>
      <c r="BK129" s="99">
        <f>IFERROR(BI129/BG126,"-")</f>
        <v>1602729.2201257863</v>
      </c>
      <c r="BL129" s="99">
        <f t="shared" si="270"/>
        <v>169889.29733333332</v>
      </c>
      <c r="BM129" s="99">
        <f t="shared" si="6"/>
        <v>1745437.98630137</v>
      </c>
      <c r="BN129" s="99">
        <f>IFERROR(BH129/BG126,"-")</f>
        <v>9.433962264150944</v>
      </c>
      <c r="BO129" s="198">
        <f>IFERROR(BJ129/BG126,"-")</f>
        <v>0.91823899371069184</v>
      </c>
      <c r="BP129" s="427"/>
      <c r="BQ129" s="99">
        <v>821</v>
      </c>
      <c r="BR129" s="99">
        <f>SUM(BR126:BR128)</f>
        <v>63966754</v>
      </c>
      <c r="BS129" s="99">
        <v>82</v>
      </c>
      <c r="BT129" s="99">
        <f>IFERROR(BR129/BP126,"-")</f>
        <v>29518.575911398246</v>
      </c>
      <c r="BU129" s="99">
        <f t="shared" si="271"/>
        <v>77913.220462850179</v>
      </c>
      <c r="BV129" s="99">
        <f t="shared" si="7"/>
        <v>780082.36585365853</v>
      </c>
      <c r="BW129" s="99">
        <f>IFERROR(BQ129/BP126,"-")</f>
        <v>0.37886479003230272</v>
      </c>
      <c r="BX129" s="87">
        <f>IFERROR(BS129/BP126,"-")</f>
        <v>3.7840332256575911E-2</v>
      </c>
      <c r="BY129" s="140"/>
      <c r="BZ129" s="59"/>
    </row>
    <row r="130" spans="2:78" s="8" customFormat="1" ht="13.5" customHeight="1">
      <c r="B130" s="403">
        <v>32</v>
      </c>
      <c r="C130" s="406" t="s">
        <v>35</v>
      </c>
      <c r="D130" s="282" t="s">
        <v>252</v>
      </c>
      <c r="E130" s="425">
        <f>市区町村別_フレイル区分別該当人数･割合!E36</f>
        <v>251</v>
      </c>
      <c r="F130" s="215">
        <v>807</v>
      </c>
      <c r="G130" s="51">
        <v>73190809</v>
      </c>
      <c r="H130" s="51">
        <v>88</v>
      </c>
      <c r="I130" s="51">
        <f>IFERROR(G130/E130,"-")</f>
        <v>291596.84860557772</v>
      </c>
      <c r="J130" s="51">
        <f>IFERROR(G130/F130,"-")</f>
        <v>90694.930607187111</v>
      </c>
      <c r="K130" s="51">
        <f t="shared" si="0"/>
        <v>831713.73863636365</v>
      </c>
      <c r="L130" s="51">
        <f>IFERROR(F130/E130,"-")</f>
        <v>3.2151394422310755</v>
      </c>
      <c r="M130" s="193">
        <f>IFERROR(H130/E130,"-")</f>
        <v>0.35059760956175301</v>
      </c>
      <c r="N130" s="425">
        <f>市区町村別_フレイル区分別該当人数･割合!G36</f>
        <v>2669</v>
      </c>
      <c r="O130" s="215">
        <v>4201</v>
      </c>
      <c r="P130" s="51">
        <v>350968808</v>
      </c>
      <c r="Q130" s="51">
        <v>415</v>
      </c>
      <c r="R130" s="51">
        <f>IFERROR(P130/N130,"-")</f>
        <v>131498.24203821656</v>
      </c>
      <c r="S130" s="51">
        <f>IFERROR(P130/O130,"-")</f>
        <v>83544.110449892876</v>
      </c>
      <c r="T130" s="51">
        <f t="shared" si="1"/>
        <v>845707.97108433733</v>
      </c>
      <c r="U130" s="51">
        <f>IFERROR(O130/N130,"-")</f>
        <v>1.573997751967029</v>
      </c>
      <c r="V130" s="24">
        <f>IFERROR(Q130/N130,"-")</f>
        <v>0.15548894717122519</v>
      </c>
      <c r="W130" s="425">
        <f>市区町村別_フレイル区分別該当人数･割合!I36</f>
        <v>167</v>
      </c>
      <c r="X130" s="215">
        <v>112</v>
      </c>
      <c r="Y130" s="51">
        <v>8642757</v>
      </c>
      <c r="Z130" s="51">
        <v>10</v>
      </c>
      <c r="AA130" s="51">
        <f>IFERROR(Y130/W130,"-")</f>
        <v>51753.035928143712</v>
      </c>
      <c r="AB130" s="51">
        <f>IFERROR(Y130/X130,"-")</f>
        <v>77167.47321428571</v>
      </c>
      <c r="AC130" s="51">
        <f t="shared" si="2"/>
        <v>864275.7</v>
      </c>
      <c r="AD130" s="51">
        <f>IFERROR(X130/W130,"-")</f>
        <v>0.6706586826347305</v>
      </c>
      <c r="AE130" s="24">
        <f>IFERROR(Z130/W130,"-")</f>
        <v>5.9880239520958084E-2</v>
      </c>
      <c r="AF130" s="425">
        <f>市区町村別_フレイル区分別該当人数･割合!K36</f>
        <v>350</v>
      </c>
      <c r="AG130" s="215">
        <v>165</v>
      </c>
      <c r="AH130" s="51">
        <v>9954317</v>
      </c>
      <c r="AI130" s="51">
        <v>17</v>
      </c>
      <c r="AJ130" s="51">
        <f>IFERROR(AH130/AF130,"-")</f>
        <v>28440.905714285713</v>
      </c>
      <c r="AK130" s="51">
        <f>IFERROR(AH130/AG130,"-")</f>
        <v>60329.193939393939</v>
      </c>
      <c r="AL130" s="51">
        <f t="shared" si="3"/>
        <v>585548.0588235294</v>
      </c>
      <c r="AM130" s="51">
        <f>IFERROR(AG130/AF130,"-")</f>
        <v>0.47142857142857142</v>
      </c>
      <c r="AN130" s="24">
        <f>IFERROR(AI130/AF130,"-")</f>
        <v>4.8571428571428571E-2</v>
      </c>
      <c r="AO130" s="428">
        <f>市区町村別_フレイル区分別該当人数･割合!M36</f>
        <v>884</v>
      </c>
      <c r="AP130" s="215">
        <v>2030</v>
      </c>
      <c r="AQ130" s="51">
        <v>181285647</v>
      </c>
      <c r="AR130" s="51">
        <v>201</v>
      </c>
      <c r="AS130" s="51">
        <f>IFERROR(AQ130/AO130,"-")</f>
        <v>205074.26131221719</v>
      </c>
      <c r="AT130" s="51">
        <f>IFERROR(AQ130/AP130,"-")</f>
        <v>89303.274384236458</v>
      </c>
      <c r="AU130" s="51">
        <f t="shared" si="4"/>
        <v>901918.64179104473</v>
      </c>
      <c r="AV130" s="51">
        <f>IFERROR(AP130/AO130,"-")</f>
        <v>2.2963800904977374</v>
      </c>
      <c r="AW130" s="193">
        <f>IFERROR(AR130/AO130,"-")</f>
        <v>0.22737556561085973</v>
      </c>
      <c r="AX130" s="425">
        <f>市区町村別_フレイル区分別該当人数･割合!O36</f>
        <v>1257</v>
      </c>
      <c r="AY130" s="215">
        <v>1786</v>
      </c>
      <c r="AZ130" s="51">
        <v>130593416</v>
      </c>
      <c r="BA130" s="51">
        <v>177</v>
      </c>
      <c r="BB130" s="51">
        <f>IFERROR(AZ130/AX130,"-")</f>
        <v>103892.9323786794</v>
      </c>
      <c r="BC130" s="51">
        <f>IFERROR(AZ130/AY130,"-")</f>
        <v>73120.613661814103</v>
      </c>
      <c r="BD130" s="51">
        <f t="shared" si="5"/>
        <v>737815.90960451972</v>
      </c>
      <c r="BE130" s="51">
        <f>IFERROR(AY130/AX130,"-")</f>
        <v>1.4208432776451869</v>
      </c>
      <c r="BF130" s="24">
        <f>IFERROR(BA130/AX130,"-")</f>
        <v>0.14081145584725538</v>
      </c>
      <c r="BG130" s="428">
        <f>市区町村別_フレイル区分別該当人数･割合!Q36</f>
        <v>148</v>
      </c>
      <c r="BH130" s="215">
        <v>1376</v>
      </c>
      <c r="BI130" s="51">
        <v>215683771</v>
      </c>
      <c r="BJ130" s="51">
        <v>134</v>
      </c>
      <c r="BK130" s="51">
        <f>IFERROR(BI130/BG130,"-")</f>
        <v>1457322.777027027</v>
      </c>
      <c r="BL130" s="51">
        <f>IFERROR(BI130/BH130,"-")</f>
        <v>156746.92659883722</v>
      </c>
      <c r="BM130" s="51">
        <f t="shared" si="6"/>
        <v>1609580.3805970149</v>
      </c>
      <c r="BN130" s="51">
        <f>IFERROR(BH130/BG130,"-")</f>
        <v>9.2972972972972965</v>
      </c>
      <c r="BO130" s="193">
        <f>IFERROR(BJ130/BG130,"-")</f>
        <v>0.90540540540540537</v>
      </c>
      <c r="BP130" s="425">
        <f>市区町村別_フレイル区分別該当人数･割合!S36</f>
        <v>1324</v>
      </c>
      <c r="BQ130" s="215">
        <v>549</v>
      </c>
      <c r="BR130" s="51">
        <v>41312532</v>
      </c>
      <c r="BS130" s="51">
        <v>56</v>
      </c>
      <c r="BT130" s="51">
        <f>IFERROR(BR130/BP130,"-")</f>
        <v>31202.818731117826</v>
      </c>
      <c r="BU130" s="51">
        <f>IFERROR(BR130/BQ130,"-")</f>
        <v>75250.513661202189</v>
      </c>
      <c r="BV130" s="51">
        <f t="shared" si="7"/>
        <v>737723.78571428568</v>
      </c>
      <c r="BW130" s="51">
        <f>IFERROR(BQ130/BP130,"-")</f>
        <v>0.41465256797583083</v>
      </c>
      <c r="BX130" s="24">
        <f>IFERROR(BS130/BP130,"-")</f>
        <v>4.2296072507552872E-2</v>
      </c>
      <c r="BY130" s="140"/>
      <c r="BZ130" s="59"/>
    </row>
    <row r="131" spans="2:78" s="8" customFormat="1" ht="13.5" customHeight="1">
      <c r="B131" s="404"/>
      <c r="C131" s="407"/>
      <c r="D131" s="283" t="s">
        <v>253</v>
      </c>
      <c r="E131" s="431"/>
      <c r="F131" s="52">
        <v>13</v>
      </c>
      <c r="G131" s="195">
        <v>4292342</v>
      </c>
      <c r="H131" s="195">
        <v>4</v>
      </c>
      <c r="I131" s="195">
        <f>IFERROR(G131/E130,"-")</f>
        <v>17100.964143426296</v>
      </c>
      <c r="J131" s="195">
        <f t="shared" ref="J131:J133" si="272">IFERROR(G131/F131,"-")</f>
        <v>330180.15384615387</v>
      </c>
      <c r="K131" s="195">
        <f t="shared" si="0"/>
        <v>1073085.5</v>
      </c>
      <c r="L131" s="195">
        <f>IFERROR(F131/E130,"-")</f>
        <v>5.1792828685258967E-2</v>
      </c>
      <c r="M131" s="194">
        <f>IFERROR(H131/E130,"-")</f>
        <v>1.5936254980079681E-2</v>
      </c>
      <c r="N131" s="426"/>
      <c r="O131" s="52">
        <v>32</v>
      </c>
      <c r="P131" s="195">
        <v>7938359</v>
      </c>
      <c r="Q131" s="195">
        <v>9</v>
      </c>
      <c r="R131" s="195">
        <f>IFERROR(P131/N130,"-")</f>
        <v>2974.2821281378792</v>
      </c>
      <c r="S131" s="195">
        <f t="shared" ref="S131:S133" si="273">IFERROR(P131/O131,"-")</f>
        <v>248073.71875</v>
      </c>
      <c r="T131" s="195">
        <f t="shared" si="1"/>
        <v>882039.88888888888</v>
      </c>
      <c r="U131" s="195">
        <f>IFERROR(O131/N130,"-")</f>
        <v>1.1989509179467965E-2</v>
      </c>
      <c r="V131" s="106">
        <f>IFERROR(Q131/N130,"-")</f>
        <v>3.3720494567253652E-3</v>
      </c>
      <c r="W131" s="426"/>
      <c r="X131" s="52">
        <v>0</v>
      </c>
      <c r="Y131" s="195">
        <v>0</v>
      </c>
      <c r="Z131" s="195">
        <v>0</v>
      </c>
      <c r="AA131" s="195">
        <f>IFERROR(Y131/W130,"-")</f>
        <v>0</v>
      </c>
      <c r="AB131" s="195" t="str">
        <f t="shared" ref="AB131:AB133" si="274">IFERROR(Y131/X131,"-")</f>
        <v>-</v>
      </c>
      <c r="AC131" s="195" t="str">
        <f t="shared" si="2"/>
        <v>-</v>
      </c>
      <c r="AD131" s="195">
        <f>IFERROR(X131/W130,"-")</f>
        <v>0</v>
      </c>
      <c r="AE131" s="106">
        <f>IFERROR(Z131/W130,"-")</f>
        <v>0</v>
      </c>
      <c r="AF131" s="426"/>
      <c r="AG131" s="52">
        <v>0</v>
      </c>
      <c r="AH131" s="195">
        <v>0</v>
      </c>
      <c r="AI131" s="195">
        <v>0</v>
      </c>
      <c r="AJ131" s="195">
        <f>IFERROR(AH131/AF130,"-")</f>
        <v>0</v>
      </c>
      <c r="AK131" s="195" t="str">
        <f t="shared" ref="AK131:AK133" si="275">IFERROR(AH131/AG131,"-")</f>
        <v>-</v>
      </c>
      <c r="AL131" s="195" t="str">
        <f t="shared" si="3"/>
        <v>-</v>
      </c>
      <c r="AM131" s="195">
        <f>IFERROR(AG131/AF130,"-")</f>
        <v>0</v>
      </c>
      <c r="AN131" s="106">
        <f>IFERROR(AI131/AF130,"-")</f>
        <v>0</v>
      </c>
      <c r="AO131" s="429"/>
      <c r="AP131" s="52">
        <v>26</v>
      </c>
      <c r="AQ131" s="195">
        <v>6474684</v>
      </c>
      <c r="AR131" s="195">
        <v>7</v>
      </c>
      <c r="AS131" s="195">
        <f>IFERROR(AQ131/AO130,"-")</f>
        <v>7324.3031674208141</v>
      </c>
      <c r="AT131" s="195">
        <f t="shared" ref="AT131:AT133" si="276">IFERROR(AQ131/AP131,"-")</f>
        <v>249026.30769230769</v>
      </c>
      <c r="AU131" s="195">
        <f t="shared" si="4"/>
        <v>924954.85714285716</v>
      </c>
      <c r="AV131" s="195">
        <f>IFERROR(AP131/AO130,"-")</f>
        <v>2.9411764705882353E-2</v>
      </c>
      <c r="AW131" s="194">
        <f>IFERROR(AR131/AO130,"-")</f>
        <v>7.9185520361990946E-3</v>
      </c>
      <c r="AX131" s="426"/>
      <c r="AY131" s="52">
        <v>6</v>
      </c>
      <c r="AZ131" s="195">
        <v>1463675</v>
      </c>
      <c r="BA131" s="195">
        <v>2</v>
      </c>
      <c r="BB131" s="195">
        <f>IFERROR(AZ131/AX130,"-")</f>
        <v>1164.4192521877485</v>
      </c>
      <c r="BC131" s="195">
        <f t="shared" ref="BC131:BC133" si="277">IFERROR(AZ131/AY131,"-")</f>
        <v>243945.83333333334</v>
      </c>
      <c r="BD131" s="195">
        <f t="shared" si="5"/>
        <v>731837.5</v>
      </c>
      <c r="BE131" s="195">
        <f>IFERROR(AY131/AX130,"-")</f>
        <v>4.7732696897374704E-3</v>
      </c>
      <c r="BF131" s="106">
        <f>IFERROR(BA131/AX130,"-")</f>
        <v>1.5910898965791568E-3</v>
      </c>
      <c r="BG131" s="429"/>
      <c r="BH131" s="52">
        <v>29</v>
      </c>
      <c r="BI131" s="195">
        <v>7450447</v>
      </c>
      <c r="BJ131" s="195">
        <v>8</v>
      </c>
      <c r="BK131" s="195">
        <f>IFERROR(BI131/BG130,"-")</f>
        <v>50340.858108108107</v>
      </c>
      <c r="BL131" s="195">
        <f t="shared" ref="BL131:BL133" si="278">IFERROR(BI131/BH131,"-")</f>
        <v>256911.96551724139</v>
      </c>
      <c r="BM131" s="195">
        <f t="shared" si="6"/>
        <v>931305.875</v>
      </c>
      <c r="BN131" s="195">
        <f>IFERROR(BH131/BG130,"-")</f>
        <v>0.19594594594594594</v>
      </c>
      <c r="BO131" s="194">
        <f>IFERROR(BJ131/BG130,"-")</f>
        <v>5.4054054054054057E-2</v>
      </c>
      <c r="BP131" s="426"/>
      <c r="BQ131" s="52">
        <v>0</v>
      </c>
      <c r="BR131" s="195">
        <v>0</v>
      </c>
      <c r="BS131" s="195">
        <v>0</v>
      </c>
      <c r="BT131" s="195">
        <f>IFERROR(BR131/BP130,"-")</f>
        <v>0</v>
      </c>
      <c r="BU131" s="195" t="str">
        <f t="shared" ref="BU131:BU133" si="279">IFERROR(BR131/BQ131,"-")</f>
        <v>-</v>
      </c>
      <c r="BV131" s="195" t="str">
        <f t="shared" si="7"/>
        <v>-</v>
      </c>
      <c r="BW131" s="195">
        <f>IFERROR(BQ131/BP130,"-")</f>
        <v>0</v>
      </c>
      <c r="BX131" s="106">
        <f>IFERROR(BS131/BP130,"-")</f>
        <v>0</v>
      </c>
      <c r="BY131" s="140"/>
      <c r="BZ131" s="59"/>
    </row>
    <row r="132" spans="2:78" s="8" customFormat="1" ht="13.5" customHeight="1">
      <c r="B132" s="404"/>
      <c r="C132" s="407"/>
      <c r="D132" s="280" t="s">
        <v>254</v>
      </c>
      <c r="E132" s="431"/>
      <c r="F132" s="98">
        <v>29</v>
      </c>
      <c r="G132" s="98">
        <v>367010</v>
      </c>
      <c r="H132" s="98">
        <v>5</v>
      </c>
      <c r="I132" s="98">
        <f>IFERROR(G132/E130,"-")</f>
        <v>1462.1912350597609</v>
      </c>
      <c r="J132" s="98">
        <f t="shared" si="272"/>
        <v>12655.51724137931</v>
      </c>
      <c r="K132" s="98">
        <f t="shared" si="0"/>
        <v>73402</v>
      </c>
      <c r="L132" s="98">
        <f>IFERROR(F132/E130,"-")</f>
        <v>0.11553784860557768</v>
      </c>
      <c r="M132" s="197">
        <f>IFERROR(H132/E130,"-")</f>
        <v>1.9920318725099601E-2</v>
      </c>
      <c r="N132" s="426"/>
      <c r="O132" s="98">
        <v>107</v>
      </c>
      <c r="P132" s="98">
        <v>995479</v>
      </c>
      <c r="Q132" s="98">
        <v>17</v>
      </c>
      <c r="R132" s="98">
        <f>IFERROR(P132/N130,"-")</f>
        <v>372.97826901461224</v>
      </c>
      <c r="S132" s="98">
        <f t="shared" si="273"/>
        <v>9303.5420560747662</v>
      </c>
      <c r="T132" s="98">
        <f t="shared" si="1"/>
        <v>58557.588235294119</v>
      </c>
      <c r="U132" s="98">
        <f>IFERROR(O132/N130,"-")</f>
        <v>4.0089921318846013E-2</v>
      </c>
      <c r="V132" s="26">
        <f>IFERROR(Q132/N130,"-")</f>
        <v>6.369426751592357E-3</v>
      </c>
      <c r="W132" s="426"/>
      <c r="X132" s="98">
        <v>8</v>
      </c>
      <c r="Y132" s="98">
        <v>37787</v>
      </c>
      <c r="Z132" s="98">
        <v>1</v>
      </c>
      <c r="AA132" s="98">
        <f>IFERROR(Y132/W130,"-")</f>
        <v>226.26946107784431</v>
      </c>
      <c r="AB132" s="98">
        <f t="shared" si="274"/>
        <v>4723.375</v>
      </c>
      <c r="AC132" s="98">
        <f t="shared" si="2"/>
        <v>37787</v>
      </c>
      <c r="AD132" s="98">
        <f>IFERROR(X132/W130,"-")</f>
        <v>4.790419161676647E-2</v>
      </c>
      <c r="AE132" s="26">
        <f>IFERROR(Z132/W130,"-")</f>
        <v>5.9880239520958087E-3</v>
      </c>
      <c r="AF132" s="426"/>
      <c r="AG132" s="98">
        <v>4</v>
      </c>
      <c r="AH132" s="98">
        <v>3880</v>
      </c>
      <c r="AI132" s="98">
        <v>1</v>
      </c>
      <c r="AJ132" s="98">
        <f>IFERROR(AH132/AF130,"-")</f>
        <v>11.085714285714285</v>
      </c>
      <c r="AK132" s="98">
        <f t="shared" si="275"/>
        <v>970</v>
      </c>
      <c r="AL132" s="98">
        <f t="shared" si="3"/>
        <v>3880</v>
      </c>
      <c r="AM132" s="98">
        <f>IFERROR(AG132/AF130,"-")</f>
        <v>1.1428571428571429E-2</v>
      </c>
      <c r="AN132" s="26">
        <f>IFERROR(AI132/AF130,"-")</f>
        <v>2.8571428571428571E-3</v>
      </c>
      <c r="AO132" s="429"/>
      <c r="AP132" s="98">
        <v>71</v>
      </c>
      <c r="AQ132" s="98">
        <v>722115</v>
      </c>
      <c r="AR132" s="98">
        <v>9</v>
      </c>
      <c r="AS132" s="98">
        <f>IFERROR(AQ132/AO130,"-")</f>
        <v>816.87217194570133</v>
      </c>
      <c r="AT132" s="98">
        <f t="shared" si="276"/>
        <v>10170.633802816901</v>
      </c>
      <c r="AU132" s="98">
        <f t="shared" si="4"/>
        <v>80235</v>
      </c>
      <c r="AV132" s="98">
        <f>IFERROR(AP132/AO130,"-")</f>
        <v>8.031674208144797E-2</v>
      </c>
      <c r="AW132" s="197">
        <f>IFERROR(AR132/AO130,"-")</f>
        <v>1.0180995475113122E-2</v>
      </c>
      <c r="AX132" s="426"/>
      <c r="AY132" s="98">
        <v>9</v>
      </c>
      <c r="AZ132" s="98">
        <v>72801</v>
      </c>
      <c r="BA132" s="98">
        <v>4</v>
      </c>
      <c r="BB132" s="98">
        <f>IFERROR(AZ132/AX130,"-")</f>
        <v>57.916467780429592</v>
      </c>
      <c r="BC132" s="98">
        <f t="shared" si="277"/>
        <v>8089</v>
      </c>
      <c r="BD132" s="98">
        <f t="shared" si="5"/>
        <v>18200.25</v>
      </c>
      <c r="BE132" s="98">
        <f>IFERROR(AY132/AX130,"-")</f>
        <v>7.1599045346062056E-3</v>
      </c>
      <c r="BF132" s="26">
        <f>IFERROR(BA132/AX130,"-")</f>
        <v>3.1821797931583136E-3</v>
      </c>
      <c r="BG132" s="429"/>
      <c r="BH132" s="98">
        <v>93</v>
      </c>
      <c r="BI132" s="98">
        <v>951832</v>
      </c>
      <c r="BJ132" s="98">
        <v>14</v>
      </c>
      <c r="BK132" s="98">
        <f>IFERROR(BI132/BG130,"-")</f>
        <v>6431.2972972972975</v>
      </c>
      <c r="BL132" s="98">
        <f t="shared" si="278"/>
        <v>10234.752688172042</v>
      </c>
      <c r="BM132" s="98">
        <f t="shared" si="6"/>
        <v>67988</v>
      </c>
      <c r="BN132" s="98">
        <f>IFERROR(BH132/BG130,"-")</f>
        <v>0.6283783783783784</v>
      </c>
      <c r="BO132" s="197">
        <f>IFERROR(BJ132/BG130,"-")</f>
        <v>9.45945945945946E-2</v>
      </c>
      <c r="BP132" s="426"/>
      <c r="BQ132" s="98">
        <v>2</v>
      </c>
      <c r="BR132" s="98">
        <v>3074</v>
      </c>
      <c r="BS132" s="98">
        <v>1</v>
      </c>
      <c r="BT132" s="98">
        <f>IFERROR(BR132/BP130,"-")</f>
        <v>2.321752265861027</v>
      </c>
      <c r="BU132" s="98">
        <f t="shared" si="279"/>
        <v>1537</v>
      </c>
      <c r="BV132" s="98">
        <f t="shared" si="7"/>
        <v>3074</v>
      </c>
      <c r="BW132" s="98">
        <f>IFERROR(BQ132/BP130,"-")</f>
        <v>1.5105740181268882E-3</v>
      </c>
      <c r="BX132" s="26">
        <f>IFERROR(BS132/BP130,"-")</f>
        <v>7.5528700906344411E-4</v>
      </c>
      <c r="BY132" s="140"/>
      <c r="BZ132" s="59"/>
    </row>
    <row r="133" spans="2:78" s="8" customFormat="1" ht="13.5" customHeight="1">
      <c r="B133" s="405"/>
      <c r="C133" s="408"/>
      <c r="D133" s="281" t="s">
        <v>64</v>
      </c>
      <c r="E133" s="432"/>
      <c r="F133" s="99">
        <v>807</v>
      </c>
      <c r="G133" s="99">
        <f>SUM(G130:G132)</f>
        <v>77850161</v>
      </c>
      <c r="H133" s="99">
        <v>88</v>
      </c>
      <c r="I133" s="99">
        <f>IFERROR(G133/E130,"-")</f>
        <v>310160.00398406375</v>
      </c>
      <c r="J133" s="99">
        <f t="shared" si="272"/>
        <v>96468.600991325904</v>
      </c>
      <c r="K133" s="99">
        <f t="shared" si="0"/>
        <v>884660.92045454541</v>
      </c>
      <c r="L133" s="99">
        <f>IFERROR(F133/E130,"-")</f>
        <v>3.2151394422310755</v>
      </c>
      <c r="M133" s="198">
        <f>IFERROR(H133/E130,"-")</f>
        <v>0.35059760956175301</v>
      </c>
      <c r="N133" s="427"/>
      <c r="O133" s="99">
        <v>4209</v>
      </c>
      <c r="P133" s="99">
        <f>SUM(P130:P132)</f>
        <v>359902646</v>
      </c>
      <c r="Q133" s="99">
        <v>416</v>
      </c>
      <c r="R133" s="99">
        <f>IFERROR(P133/N130,"-")</f>
        <v>134845.50243536904</v>
      </c>
      <c r="S133" s="99">
        <f t="shared" si="273"/>
        <v>85507.875029698262</v>
      </c>
      <c r="T133" s="99">
        <f t="shared" si="1"/>
        <v>865150.59134615387</v>
      </c>
      <c r="U133" s="99">
        <f>IFERROR(O133/N130,"-")</f>
        <v>1.5769951292618958</v>
      </c>
      <c r="V133" s="87">
        <f>IFERROR(Q133/N130,"-")</f>
        <v>0.15586361933308354</v>
      </c>
      <c r="W133" s="427"/>
      <c r="X133" s="99">
        <v>112</v>
      </c>
      <c r="Y133" s="99">
        <f>SUM(Y130:Y132)</f>
        <v>8680544</v>
      </c>
      <c r="Z133" s="99">
        <v>10</v>
      </c>
      <c r="AA133" s="99">
        <f>IFERROR(Y133/W130,"-")</f>
        <v>51979.305389221554</v>
      </c>
      <c r="AB133" s="99">
        <f t="shared" si="274"/>
        <v>77504.857142857145</v>
      </c>
      <c r="AC133" s="99">
        <f t="shared" si="2"/>
        <v>868054.4</v>
      </c>
      <c r="AD133" s="99">
        <f>IFERROR(X133/W130,"-")</f>
        <v>0.6706586826347305</v>
      </c>
      <c r="AE133" s="87">
        <f>IFERROR(Z133/W130,"-")</f>
        <v>5.9880239520958084E-2</v>
      </c>
      <c r="AF133" s="427"/>
      <c r="AG133" s="99">
        <v>165</v>
      </c>
      <c r="AH133" s="99">
        <f>SUM(AH130:AH132)</f>
        <v>9958197</v>
      </c>
      <c r="AI133" s="99">
        <v>17</v>
      </c>
      <c r="AJ133" s="99">
        <f>IFERROR(AH133/AF130,"-")</f>
        <v>28451.991428571429</v>
      </c>
      <c r="AK133" s="99">
        <f t="shared" si="275"/>
        <v>60352.709090909091</v>
      </c>
      <c r="AL133" s="99">
        <f t="shared" si="3"/>
        <v>585776.29411764711</v>
      </c>
      <c r="AM133" s="99">
        <f>IFERROR(AG133/AF130,"-")</f>
        <v>0.47142857142857142</v>
      </c>
      <c r="AN133" s="87">
        <f>IFERROR(AI133/AF130,"-")</f>
        <v>4.8571428571428571E-2</v>
      </c>
      <c r="AO133" s="430"/>
      <c r="AP133" s="99">
        <v>2034</v>
      </c>
      <c r="AQ133" s="99">
        <f>SUM(AQ130:AQ132)</f>
        <v>188482446</v>
      </c>
      <c r="AR133" s="99">
        <v>201</v>
      </c>
      <c r="AS133" s="99">
        <f>IFERROR(AQ133/AO130,"-")</f>
        <v>213215.4366515837</v>
      </c>
      <c r="AT133" s="99">
        <f t="shared" si="276"/>
        <v>92665.902654867255</v>
      </c>
      <c r="AU133" s="99">
        <f t="shared" si="4"/>
        <v>937723.61194029846</v>
      </c>
      <c r="AV133" s="99">
        <f>IFERROR(AP133/AO130,"-")</f>
        <v>2.3009049773755654</v>
      </c>
      <c r="AW133" s="198">
        <f>IFERROR(AR133/AO130,"-")</f>
        <v>0.22737556561085973</v>
      </c>
      <c r="AX133" s="427"/>
      <c r="AY133" s="99">
        <v>1790</v>
      </c>
      <c r="AZ133" s="99">
        <f>SUM(AZ130:AZ132)</f>
        <v>132129892</v>
      </c>
      <c r="BA133" s="99">
        <v>178</v>
      </c>
      <c r="BB133" s="99">
        <f>IFERROR(AZ133/AX130,"-")</f>
        <v>105115.26809864758</v>
      </c>
      <c r="BC133" s="99">
        <f t="shared" si="277"/>
        <v>73815.582122905034</v>
      </c>
      <c r="BD133" s="99">
        <f t="shared" si="5"/>
        <v>742302.76404494385</v>
      </c>
      <c r="BE133" s="99">
        <f>IFERROR(AY133/AX130,"-")</f>
        <v>1.4240254574383453</v>
      </c>
      <c r="BF133" s="87">
        <f>IFERROR(BA133/AX130,"-")</f>
        <v>0.14160700079554495</v>
      </c>
      <c r="BG133" s="430"/>
      <c r="BH133" s="99">
        <v>1384</v>
      </c>
      <c r="BI133" s="99">
        <f>SUM(BI130:BI132)</f>
        <v>224086050</v>
      </c>
      <c r="BJ133" s="99">
        <v>135</v>
      </c>
      <c r="BK133" s="99">
        <f>IFERROR(BI133/BG130,"-")</f>
        <v>1514094.9324324324</v>
      </c>
      <c r="BL133" s="99">
        <f t="shared" si="278"/>
        <v>161911.88583815028</v>
      </c>
      <c r="BM133" s="99">
        <f t="shared" si="6"/>
        <v>1659896.6666666667</v>
      </c>
      <c r="BN133" s="99">
        <f>IFERROR(BH133/BG130,"-")</f>
        <v>9.3513513513513509</v>
      </c>
      <c r="BO133" s="198">
        <f>IFERROR(BJ133/BG130,"-")</f>
        <v>0.91216216216216217</v>
      </c>
      <c r="BP133" s="427"/>
      <c r="BQ133" s="99">
        <v>549</v>
      </c>
      <c r="BR133" s="99">
        <f>SUM(BR130:BR132)</f>
        <v>41315606</v>
      </c>
      <c r="BS133" s="99">
        <v>56</v>
      </c>
      <c r="BT133" s="99">
        <f>IFERROR(BR133/BP130,"-")</f>
        <v>31205.140483383686</v>
      </c>
      <c r="BU133" s="99">
        <f t="shared" si="279"/>
        <v>75256.112932604738</v>
      </c>
      <c r="BV133" s="99">
        <f t="shared" si="7"/>
        <v>737778.67857142852</v>
      </c>
      <c r="BW133" s="99">
        <f>IFERROR(BQ133/BP130,"-")</f>
        <v>0.41465256797583083</v>
      </c>
      <c r="BX133" s="87">
        <f>IFERROR(BS133/BP130,"-")</f>
        <v>4.2296072507552872E-2</v>
      </c>
      <c r="BY133" s="140"/>
      <c r="BZ133" s="59"/>
    </row>
    <row r="134" spans="2:78" s="8" customFormat="1" ht="13.5" customHeight="1">
      <c r="B134" s="403">
        <v>33</v>
      </c>
      <c r="C134" s="406" t="s">
        <v>36</v>
      </c>
      <c r="D134" s="282" t="s">
        <v>252</v>
      </c>
      <c r="E134" s="425">
        <f>市区町村別_フレイル区分別該当人数･割合!E37</f>
        <v>83</v>
      </c>
      <c r="F134" s="215">
        <v>358</v>
      </c>
      <c r="G134" s="51">
        <v>40489406</v>
      </c>
      <c r="H134" s="51">
        <v>37</v>
      </c>
      <c r="I134" s="51">
        <f>IFERROR(G134/E134,"-")</f>
        <v>487824.1686746988</v>
      </c>
      <c r="J134" s="51">
        <f>IFERROR(G134/F134,"-")</f>
        <v>113098.89944134078</v>
      </c>
      <c r="K134" s="51">
        <f t="shared" si="0"/>
        <v>1094308.2702702703</v>
      </c>
      <c r="L134" s="51">
        <f>IFERROR(F134/E134,"-")</f>
        <v>4.3132530120481931</v>
      </c>
      <c r="M134" s="193">
        <f>IFERROR(H134/E134,"-")</f>
        <v>0.44578313253012047</v>
      </c>
      <c r="N134" s="425">
        <f>市区町村別_フレイル区分別該当人数･割合!G37</f>
        <v>929</v>
      </c>
      <c r="O134" s="215">
        <v>1514</v>
      </c>
      <c r="P134" s="51">
        <v>151123143</v>
      </c>
      <c r="Q134" s="51">
        <v>153</v>
      </c>
      <c r="R134" s="51">
        <f>IFERROR(P134/N134,"-")</f>
        <v>162672.92034445642</v>
      </c>
      <c r="S134" s="51">
        <f>IFERROR(P134/O134,"-")</f>
        <v>99817.135402906206</v>
      </c>
      <c r="T134" s="51">
        <f t="shared" si="1"/>
        <v>987732.96078431373</v>
      </c>
      <c r="U134" s="51">
        <f>IFERROR(O134/N134,"-")</f>
        <v>1.6297093649085037</v>
      </c>
      <c r="V134" s="24">
        <f>IFERROR(Q134/N134,"-")</f>
        <v>0.16469321851453175</v>
      </c>
      <c r="W134" s="425">
        <f>市区町村別_フレイル区分別該当人数･割合!I37</f>
        <v>48</v>
      </c>
      <c r="X134" s="215">
        <v>10</v>
      </c>
      <c r="Y134" s="51">
        <v>1387264</v>
      </c>
      <c r="Z134" s="51">
        <v>3</v>
      </c>
      <c r="AA134" s="51">
        <f>IFERROR(Y134/W134,"-")</f>
        <v>28901.333333333332</v>
      </c>
      <c r="AB134" s="51">
        <f>IFERROR(Y134/X134,"-")</f>
        <v>138726.39999999999</v>
      </c>
      <c r="AC134" s="51">
        <f t="shared" si="2"/>
        <v>462421.33333333331</v>
      </c>
      <c r="AD134" s="51">
        <f>IFERROR(X134/W134,"-")</f>
        <v>0.20833333333333334</v>
      </c>
      <c r="AE134" s="24">
        <f>IFERROR(Z134/W134,"-")</f>
        <v>6.25E-2</v>
      </c>
      <c r="AF134" s="425">
        <f>市区町村別_フレイル区分別該当人数･割合!K37</f>
        <v>108</v>
      </c>
      <c r="AG134" s="215">
        <v>69</v>
      </c>
      <c r="AH134" s="51">
        <v>8938629</v>
      </c>
      <c r="AI134" s="51">
        <v>6</v>
      </c>
      <c r="AJ134" s="51">
        <f>IFERROR(AH134/AF134,"-")</f>
        <v>82765.083333333328</v>
      </c>
      <c r="AK134" s="51">
        <f>IFERROR(AH134/AG134,"-")</f>
        <v>129545.34782608696</v>
      </c>
      <c r="AL134" s="51">
        <f t="shared" si="3"/>
        <v>1489771.5</v>
      </c>
      <c r="AM134" s="51">
        <f>IFERROR(AG134/AF134,"-")</f>
        <v>0.63888888888888884</v>
      </c>
      <c r="AN134" s="24">
        <f>IFERROR(AI134/AF134,"-")</f>
        <v>5.5555555555555552E-2</v>
      </c>
      <c r="AO134" s="428">
        <f>市区町村別_フレイル区分別該当人数･割合!M37</f>
        <v>315</v>
      </c>
      <c r="AP134" s="215">
        <v>678</v>
      </c>
      <c r="AQ134" s="51">
        <v>56954006</v>
      </c>
      <c r="AR134" s="51">
        <v>69</v>
      </c>
      <c r="AS134" s="51">
        <f>IFERROR(AQ134/AO134,"-")</f>
        <v>180806.36825396825</v>
      </c>
      <c r="AT134" s="51">
        <f>IFERROR(AQ134/AP134,"-")</f>
        <v>84002.958702064891</v>
      </c>
      <c r="AU134" s="51">
        <f t="shared" si="4"/>
        <v>825420.37681159424</v>
      </c>
      <c r="AV134" s="51">
        <f>IFERROR(AP134/AO134,"-")</f>
        <v>2.1523809523809523</v>
      </c>
      <c r="AW134" s="193">
        <f>IFERROR(AR134/AO134,"-")</f>
        <v>0.21904761904761905</v>
      </c>
      <c r="AX134" s="425">
        <f>市区町村別_フレイル区分別該当人数･割合!O37</f>
        <v>449</v>
      </c>
      <c r="AY134" s="215">
        <v>676</v>
      </c>
      <c r="AZ134" s="51">
        <v>65945304</v>
      </c>
      <c r="BA134" s="51">
        <v>66</v>
      </c>
      <c r="BB134" s="51">
        <f>IFERROR(AZ134/AX134,"-")</f>
        <v>146871.50111358575</v>
      </c>
      <c r="BC134" s="51">
        <f>IFERROR(AZ134/AY134,"-")</f>
        <v>97552.224852071013</v>
      </c>
      <c r="BD134" s="51">
        <f t="shared" si="5"/>
        <v>999171.27272727271</v>
      </c>
      <c r="BE134" s="51">
        <f>IFERROR(AY134/AX134,"-")</f>
        <v>1.5055679287305122</v>
      </c>
      <c r="BF134" s="24">
        <f>IFERROR(BA134/AX134,"-")</f>
        <v>0.14699331848552338</v>
      </c>
      <c r="BG134" s="428">
        <f>市区町村別_フレイル区分別該当人数･割合!Q37</f>
        <v>56</v>
      </c>
      <c r="BH134" s="215">
        <v>544</v>
      </c>
      <c r="BI134" s="51">
        <v>96106738</v>
      </c>
      <c r="BJ134" s="51">
        <v>54</v>
      </c>
      <c r="BK134" s="51">
        <f>IFERROR(BI134/BG134,"-")</f>
        <v>1716191.75</v>
      </c>
      <c r="BL134" s="51">
        <f>IFERROR(BI134/BH134,"-")</f>
        <v>176666.79779411765</v>
      </c>
      <c r="BM134" s="51">
        <f t="shared" si="6"/>
        <v>1779754.4074074074</v>
      </c>
      <c r="BN134" s="51">
        <f>IFERROR(BH134/BG134,"-")</f>
        <v>9.7142857142857135</v>
      </c>
      <c r="BO134" s="193">
        <f>IFERROR(BJ134/BG134,"-")</f>
        <v>0.9642857142857143</v>
      </c>
      <c r="BP134" s="425">
        <f>市区町村別_フレイル区分別該当人数･割合!S37</f>
        <v>556</v>
      </c>
      <c r="BQ134" s="215">
        <v>216</v>
      </c>
      <c r="BR134" s="51">
        <v>17282002</v>
      </c>
      <c r="BS134" s="51">
        <v>21</v>
      </c>
      <c r="BT134" s="51">
        <f>IFERROR(BR134/BP134,"-")</f>
        <v>31082.737410071943</v>
      </c>
      <c r="BU134" s="51">
        <f>IFERROR(BR134/BQ134,"-")</f>
        <v>80009.268518518526</v>
      </c>
      <c r="BV134" s="51">
        <f t="shared" si="7"/>
        <v>822952.47619047621</v>
      </c>
      <c r="BW134" s="51">
        <f>IFERROR(BQ134/BP134,"-")</f>
        <v>0.38848920863309355</v>
      </c>
      <c r="BX134" s="24">
        <f>IFERROR(BS134/BP134,"-")</f>
        <v>3.7769784172661872E-2</v>
      </c>
      <c r="BY134" s="140"/>
      <c r="BZ134" s="59"/>
    </row>
    <row r="135" spans="2:78" s="8" customFormat="1" ht="13.5" customHeight="1">
      <c r="B135" s="404"/>
      <c r="C135" s="407"/>
      <c r="D135" s="283" t="s">
        <v>253</v>
      </c>
      <c r="E135" s="431"/>
      <c r="F135" s="52">
        <v>0</v>
      </c>
      <c r="G135" s="195">
        <v>0</v>
      </c>
      <c r="H135" s="195">
        <v>0</v>
      </c>
      <c r="I135" s="195">
        <f>IFERROR(G135/E134,"-")</f>
        <v>0</v>
      </c>
      <c r="J135" s="195" t="str">
        <f t="shared" ref="J135:J137" si="280">IFERROR(G135/F135,"-")</f>
        <v>-</v>
      </c>
      <c r="K135" s="195" t="str">
        <f t="shared" si="0"/>
        <v>-</v>
      </c>
      <c r="L135" s="195">
        <f>IFERROR(F135/E134,"-")</f>
        <v>0</v>
      </c>
      <c r="M135" s="194">
        <f>IFERROR(H135/E134,"-")</f>
        <v>0</v>
      </c>
      <c r="N135" s="426"/>
      <c r="O135" s="52">
        <v>1</v>
      </c>
      <c r="P135" s="195">
        <v>41761</v>
      </c>
      <c r="Q135" s="195">
        <v>1</v>
      </c>
      <c r="R135" s="195">
        <f>IFERROR(P135/N134,"-")</f>
        <v>44.952637244348765</v>
      </c>
      <c r="S135" s="195">
        <f t="shared" ref="S135:S137" si="281">IFERROR(P135/O135,"-")</f>
        <v>41761</v>
      </c>
      <c r="T135" s="195">
        <f t="shared" si="1"/>
        <v>41761</v>
      </c>
      <c r="U135" s="195">
        <f>IFERROR(O135/N134,"-")</f>
        <v>1.076426264800861E-3</v>
      </c>
      <c r="V135" s="106">
        <f>IFERROR(Q135/N134,"-")</f>
        <v>1.076426264800861E-3</v>
      </c>
      <c r="W135" s="426"/>
      <c r="X135" s="52">
        <v>0</v>
      </c>
      <c r="Y135" s="195">
        <v>0</v>
      </c>
      <c r="Z135" s="195">
        <v>0</v>
      </c>
      <c r="AA135" s="195">
        <f>IFERROR(Y135/W134,"-")</f>
        <v>0</v>
      </c>
      <c r="AB135" s="195" t="str">
        <f t="shared" ref="AB135:AB137" si="282">IFERROR(Y135/X135,"-")</f>
        <v>-</v>
      </c>
      <c r="AC135" s="195" t="str">
        <f t="shared" si="2"/>
        <v>-</v>
      </c>
      <c r="AD135" s="195">
        <f>IFERROR(X135/W134,"-")</f>
        <v>0</v>
      </c>
      <c r="AE135" s="106">
        <f>IFERROR(Z135/W134,"-")</f>
        <v>0</v>
      </c>
      <c r="AF135" s="426"/>
      <c r="AG135" s="52">
        <v>0</v>
      </c>
      <c r="AH135" s="195">
        <v>0</v>
      </c>
      <c r="AI135" s="195">
        <v>0</v>
      </c>
      <c r="AJ135" s="195">
        <f>IFERROR(AH135/AF134,"-")</f>
        <v>0</v>
      </c>
      <c r="AK135" s="195" t="str">
        <f t="shared" ref="AK135:AK137" si="283">IFERROR(AH135/AG135,"-")</f>
        <v>-</v>
      </c>
      <c r="AL135" s="195" t="str">
        <f t="shared" si="3"/>
        <v>-</v>
      </c>
      <c r="AM135" s="195">
        <f>IFERROR(AG135/AF134,"-")</f>
        <v>0</v>
      </c>
      <c r="AN135" s="106">
        <f>IFERROR(AI135/AF134,"-")</f>
        <v>0</v>
      </c>
      <c r="AO135" s="429"/>
      <c r="AP135" s="52">
        <v>0</v>
      </c>
      <c r="AQ135" s="195">
        <v>0</v>
      </c>
      <c r="AR135" s="195">
        <v>0</v>
      </c>
      <c r="AS135" s="195">
        <f>IFERROR(AQ135/AO134,"-")</f>
        <v>0</v>
      </c>
      <c r="AT135" s="195" t="str">
        <f t="shared" ref="AT135:AT137" si="284">IFERROR(AQ135/AP135,"-")</f>
        <v>-</v>
      </c>
      <c r="AU135" s="195" t="str">
        <f t="shared" si="4"/>
        <v>-</v>
      </c>
      <c r="AV135" s="195">
        <f>IFERROR(AP135/AO134,"-")</f>
        <v>0</v>
      </c>
      <c r="AW135" s="194">
        <f>IFERROR(AR135/AO134,"-")</f>
        <v>0</v>
      </c>
      <c r="AX135" s="426"/>
      <c r="AY135" s="52">
        <v>1</v>
      </c>
      <c r="AZ135" s="195">
        <v>41761</v>
      </c>
      <c r="BA135" s="195">
        <v>1</v>
      </c>
      <c r="BB135" s="195">
        <f>IFERROR(AZ135/AX134,"-")</f>
        <v>93.008908685968819</v>
      </c>
      <c r="BC135" s="195">
        <f t="shared" ref="BC135:BC137" si="285">IFERROR(AZ135/AY135,"-")</f>
        <v>41761</v>
      </c>
      <c r="BD135" s="195">
        <f t="shared" si="5"/>
        <v>41761</v>
      </c>
      <c r="BE135" s="195">
        <f>IFERROR(AY135/AX134,"-")</f>
        <v>2.2271714922048997E-3</v>
      </c>
      <c r="BF135" s="106">
        <f>IFERROR(BA135/AX134,"-")</f>
        <v>2.2271714922048997E-3</v>
      </c>
      <c r="BG135" s="429"/>
      <c r="BH135" s="52">
        <v>1</v>
      </c>
      <c r="BI135" s="195">
        <v>41761</v>
      </c>
      <c r="BJ135" s="195">
        <v>1</v>
      </c>
      <c r="BK135" s="195">
        <f>IFERROR(BI135/BG134,"-")</f>
        <v>745.73214285714289</v>
      </c>
      <c r="BL135" s="195">
        <f t="shared" ref="BL135:BL137" si="286">IFERROR(BI135/BH135,"-")</f>
        <v>41761</v>
      </c>
      <c r="BM135" s="195">
        <f t="shared" si="6"/>
        <v>41761</v>
      </c>
      <c r="BN135" s="195">
        <f>IFERROR(BH135/BG134,"-")</f>
        <v>1.7857142857142856E-2</v>
      </c>
      <c r="BO135" s="194">
        <f>IFERROR(BJ135/BG134,"-")</f>
        <v>1.7857142857142856E-2</v>
      </c>
      <c r="BP135" s="426"/>
      <c r="BQ135" s="52">
        <v>0</v>
      </c>
      <c r="BR135" s="195">
        <v>0</v>
      </c>
      <c r="BS135" s="195">
        <v>0</v>
      </c>
      <c r="BT135" s="195">
        <f>IFERROR(BR135/BP134,"-")</f>
        <v>0</v>
      </c>
      <c r="BU135" s="195" t="str">
        <f t="shared" ref="BU135:BU137" si="287">IFERROR(BR135/BQ135,"-")</f>
        <v>-</v>
      </c>
      <c r="BV135" s="195" t="str">
        <f t="shared" si="7"/>
        <v>-</v>
      </c>
      <c r="BW135" s="195">
        <f>IFERROR(BQ135/BP134,"-")</f>
        <v>0</v>
      </c>
      <c r="BX135" s="106">
        <f>IFERROR(BS135/BP134,"-")</f>
        <v>0</v>
      </c>
      <c r="BY135" s="140"/>
      <c r="BZ135" s="59"/>
    </row>
    <row r="136" spans="2:78" s="8" customFormat="1" ht="13.5" customHeight="1">
      <c r="B136" s="404"/>
      <c r="C136" s="407"/>
      <c r="D136" s="280" t="s">
        <v>254</v>
      </c>
      <c r="E136" s="431"/>
      <c r="F136" s="98">
        <v>2</v>
      </c>
      <c r="G136" s="98">
        <v>2570</v>
      </c>
      <c r="H136" s="98">
        <v>1</v>
      </c>
      <c r="I136" s="98">
        <f>IFERROR(G136/E134,"-")</f>
        <v>30.963855421686748</v>
      </c>
      <c r="J136" s="98">
        <f t="shared" si="280"/>
        <v>1285</v>
      </c>
      <c r="K136" s="98">
        <f t="shared" si="0"/>
        <v>2570</v>
      </c>
      <c r="L136" s="98">
        <f>IFERROR(F136/E134,"-")</f>
        <v>2.4096385542168676E-2</v>
      </c>
      <c r="M136" s="197">
        <f>IFERROR(H136/E134,"-")</f>
        <v>1.2048192771084338E-2</v>
      </c>
      <c r="N136" s="426"/>
      <c r="O136" s="98">
        <v>20</v>
      </c>
      <c r="P136" s="98">
        <v>114386</v>
      </c>
      <c r="Q136" s="98">
        <v>5</v>
      </c>
      <c r="R136" s="98">
        <f>IFERROR(P136/N134,"-")</f>
        <v>123.1280947255113</v>
      </c>
      <c r="S136" s="98">
        <f t="shared" si="281"/>
        <v>5719.3</v>
      </c>
      <c r="T136" s="98">
        <f t="shared" si="1"/>
        <v>22877.200000000001</v>
      </c>
      <c r="U136" s="98">
        <f>IFERROR(O136/N134,"-")</f>
        <v>2.1528525296017224E-2</v>
      </c>
      <c r="V136" s="26">
        <f>IFERROR(Q136/N134,"-")</f>
        <v>5.3821313240043061E-3</v>
      </c>
      <c r="W136" s="426"/>
      <c r="X136" s="98">
        <v>0</v>
      </c>
      <c r="Y136" s="98">
        <v>0</v>
      </c>
      <c r="Z136" s="98">
        <v>0</v>
      </c>
      <c r="AA136" s="98">
        <f>IFERROR(Y136/W134,"-")</f>
        <v>0</v>
      </c>
      <c r="AB136" s="98" t="str">
        <f t="shared" si="282"/>
        <v>-</v>
      </c>
      <c r="AC136" s="98" t="str">
        <f t="shared" si="2"/>
        <v>-</v>
      </c>
      <c r="AD136" s="98">
        <f>IFERROR(X136/W134,"-")</f>
        <v>0</v>
      </c>
      <c r="AE136" s="26">
        <f>IFERROR(Z136/W134,"-")</f>
        <v>0</v>
      </c>
      <c r="AF136" s="426"/>
      <c r="AG136" s="98">
        <v>0</v>
      </c>
      <c r="AH136" s="98">
        <v>0</v>
      </c>
      <c r="AI136" s="98">
        <v>0</v>
      </c>
      <c r="AJ136" s="98">
        <f>IFERROR(AH136/AF134,"-")</f>
        <v>0</v>
      </c>
      <c r="AK136" s="98" t="str">
        <f t="shared" si="283"/>
        <v>-</v>
      </c>
      <c r="AL136" s="98" t="str">
        <f t="shared" si="3"/>
        <v>-</v>
      </c>
      <c r="AM136" s="98">
        <f>IFERROR(AG136/AF134,"-")</f>
        <v>0</v>
      </c>
      <c r="AN136" s="26">
        <f>IFERROR(AI136/AF134,"-")</f>
        <v>0</v>
      </c>
      <c r="AO136" s="429"/>
      <c r="AP136" s="98">
        <v>17</v>
      </c>
      <c r="AQ136" s="98">
        <v>84131</v>
      </c>
      <c r="AR136" s="98">
        <v>4</v>
      </c>
      <c r="AS136" s="98">
        <f>IFERROR(AQ136/AO134,"-")</f>
        <v>267.08253968253968</v>
      </c>
      <c r="AT136" s="98">
        <f t="shared" si="284"/>
        <v>4948.8823529411766</v>
      </c>
      <c r="AU136" s="98">
        <f t="shared" si="4"/>
        <v>21032.75</v>
      </c>
      <c r="AV136" s="98">
        <f>IFERROR(AP136/AO134,"-")</f>
        <v>5.3968253968253971E-2</v>
      </c>
      <c r="AW136" s="197">
        <f>IFERROR(AR136/AO134,"-")</f>
        <v>1.2698412698412698E-2</v>
      </c>
      <c r="AX136" s="426"/>
      <c r="AY136" s="98">
        <v>3</v>
      </c>
      <c r="AZ136" s="98">
        <v>30255</v>
      </c>
      <c r="BA136" s="98">
        <v>1</v>
      </c>
      <c r="BB136" s="98">
        <f>IFERROR(AZ136/AX134,"-")</f>
        <v>67.383073496659236</v>
      </c>
      <c r="BC136" s="98">
        <f t="shared" si="285"/>
        <v>10085</v>
      </c>
      <c r="BD136" s="98">
        <f t="shared" si="5"/>
        <v>30255</v>
      </c>
      <c r="BE136" s="98">
        <f>IFERROR(AY136/AX134,"-")</f>
        <v>6.6815144766146995E-3</v>
      </c>
      <c r="BF136" s="26">
        <f>IFERROR(BA136/AX134,"-")</f>
        <v>2.2271714922048997E-3</v>
      </c>
      <c r="BG136" s="429"/>
      <c r="BH136" s="98">
        <v>17</v>
      </c>
      <c r="BI136" s="98">
        <v>84131</v>
      </c>
      <c r="BJ136" s="98">
        <v>4</v>
      </c>
      <c r="BK136" s="98">
        <f>IFERROR(BI136/BG134,"-")</f>
        <v>1502.3392857142858</v>
      </c>
      <c r="BL136" s="98">
        <f t="shared" si="286"/>
        <v>4948.8823529411766</v>
      </c>
      <c r="BM136" s="98">
        <f t="shared" si="6"/>
        <v>21032.75</v>
      </c>
      <c r="BN136" s="98">
        <f>IFERROR(BH136/BG134,"-")</f>
        <v>0.30357142857142855</v>
      </c>
      <c r="BO136" s="197">
        <f>IFERROR(BJ136/BG134,"-")</f>
        <v>7.1428571428571425E-2</v>
      </c>
      <c r="BP136" s="426"/>
      <c r="BQ136" s="98">
        <v>11</v>
      </c>
      <c r="BR136" s="98">
        <v>48314</v>
      </c>
      <c r="BS136" s="98">
        <v>1</v>
      </c>
      <c r="BT136" s="98">
        <f>IFERROR(BR136/BP134,"-")</f>
        <v>86.89568345323741</v>
      </c>
      <c r="BU136" s="98">
        <f t="shared" si="287"/>
        <v>4392.181818181818</v>
      </c>
      <c r="BV136" s="98">
        <f t="shared" si="7"/>
        <v>48314</v>
      </c>
      <c r="BW136" s="98">
        <f>IFERROR(BQ136/BP134,"-")</f>
        <v>1.9784172661870502E-2</v>
      </c>
      <c r="BX136" s="26">
        <f>IFERROR(BS136/BP134,"-")</f>
        <v>1.7985611510791368E-3</v>
      </c>
      <c r="BY136" s="140"/>
      <c r="BZ136" s="59"/>
    </row>
    <row r="137" spans="2:78" s="8" customFormat="1" ht="13.5" customHeight="1">
      <c r="B137" s="405"/>
      <c r="C137" s="408"/>
      <c r="D137" s="281" t="s">
        <v>64</v>
      </c>
      <c r="E137" s="432"/>
      <c r="F137" s="99">
        <v>358</v>
      </c>
      <c r="G137" s="99">
        <f>SUM(G134:G136)</f>
        <v>40491976</v>
      </c>
      <c r="H137" s="99">
        <v>37</v>
      </c>
      <c r="I137" s="99">
        <f>IFERROR(G137/E134,"-")</f>
        <v>487855.13253012049</v>
      </c>
      <c r="J137" s="99">
        <f t="shared" si="280"/>
        <v>113106.07821229051</v>
      </c>
      <c r="K137" s="99">
        <f t="shared" si="0"/>
        <v>1094377.7297297297</v>
      </c>
      <c r="L137" s="99">
        <f>IFERROR(F137/E134,"-")</f>
        <v>4.3132530120481931</v>
      </c>
      <c r="M137" s="198">
        <f>IFERROR(H137/E134,"-")</f>
        <v>0.44578313253012047</v>
      </c>
      <c r="N137" s="427"/>
      <c r="O137" s="99">
        <v>1514</v>
      </c>
      <c r="P137" s="99">
        <f>SUM(P134:P136)</f>
        <v>151279290</v>
      </c>
      <c r="Q137" s="99">
        <v>153</v>
      </c>
      <c r="R137" s="99">
        <f>IFERROR(P137/N134,"-")</f>
        <v>162841.00107642627</v>
      </c>
      <c r="S137" s="99">
        <f t="shared" si="281"/>
        <v>99920.270805812412</v>
      </c>
      <c r="T137" s="99">
        <f t="shared" si="1"/>
        <v>988753.5294117647</v>
      </c>
      <c r="U137" s="99">
        <f>IFERROR(O137/N134,"-")</f>
        <v>1.6297093649085037</v>
      </c>
      <c r="V137" s="87">
        <f>IFERROR(Q137/N134,"-")</f>
        <v>0.16469321851453175</v>
      </c>
      <c r="W137" s="427"/>
      <c r="X137" s="99">
        <v>10</v>
      </c>
      <c r="Y137" s="99">
        <f>SUM(Y134:Y136)</f>
        <v>1387264</v>
      </c>
      <c r="Z137" s="99">
        <v>3</v>
      </c>
      <c r="AA137" s="99">
        <f>IFERROR(Y137/W134,"-")</f>
        <v>28901.333333333332</v>
      </c>
      <c r="AB137" s="99">
        <f t="shared" si="282"/>
        <v>138726.39999999999</v>
      </c>
      <c r="AC137" s="99">
        <f t="shared" si="2"/>
        <v>462421.33333333331</v>
      </c>
      <c r="AD137" s="99">
        <f>IFERROR(X137/W134,"-")</f>
        <v>0.20833333333333334</v>
      </c>
      <c r="AE137" s="87">
        <f>IFERROR(Z137/W134,"-")</f>
        <v>6.25E-2</v>
      </c>
      <c r="AF137" s="427"/>
      <c r="AG137" s="99">
        <v>69</v>
      </c>
      <c r="AH137" s="99">
        <f>SUM(AH134:AH136)</f>
        <v>8938629</v>
      </c>
      <c r="AI137" s="99">
        <v>6</v>
      </c>
      <c r="AJ137" s="99">
        <f>IFERROR(AH137/AF134,"-")</f>
        <v>82765.083333333328</v>
      </c>
      <c r="AK137" s="99">
        <f t="shared" si="283"/>
        <v>129545.34782608696</v>
      </c>
      <c r="AL137" s="99">
        <f t="shared" si="3"/>
        <v>1489771.5</v>
      </c>
      <c r="AM137" s="99">
        <f>IFERROR(AG137/AF134,"-")</f>
        <v>0.63888888888888884</v>
      </c>
      <c r="AN137" s="87">
        <f>IFERROR(AI137/AF134,"-")</f>
        <v>5.5555555555555552E-2</v>
      </c>
      <c r="AO137" s="430"/>
      <c r="AP137" s="99">
        <v>678</v>
      </c>
      <c r="AQ137" s="99">
        <f>SUM(AQ134:AQ136)</f>
        <v>57038137</v>
      </c>
      <c r="AR137" s="99">
        <v>69</v>
      </c>
      <c r="AS137" s="99">
        <f>IFERROR(AQ137/AO134,"-")</f>
        <v>181073.45079365079</v>
      </c>
      <c r="AT137" s="99">
        <f t="shared" si="284"/>
        <v>84127.045722713869</v>
      </c>
      <c r="AU137" s="99">
        <f t="shared" si="4"/>
        <v>826639.66666666663</v>
      </c>
      <c r="AV137" s="99">
        <f>IFERROR(AP137/AO134,"-")</f>
        <v>2.1523809523809523</v>
      </c>
      <c r="AW137" s="198">
        <f>IFERROR(AR137/AO134,"-")</f>
        <v>0.21904761904761905</v>
      </c>
      <c r="AX137" s="427"/>
      <c r="AY137" s="99">
        <v>676</v>
      </c>
      <c r="AZ137" s="99">
        <f>SUM(AZ134:AZ136)</f>
        <v>66017320</v>
      </c>
      <c r="BA137" s="99">
        <v>66</v>
      </c>
      <c r="BB137" s="99">
        <f>IFERROR(AZ137/AX134,"-")</f>
        <v>147031.89309576838</v>
      </c>
      <c r="BC137" s="99">
        <f t="shared" si="285"/>
        <v>97658.757396449699</v>
      </c>
      <c r="BD137" s="99">
        <f t="shared" si="5"/>
        <v>1000262.4242424242</v>
      </c>
      <c r="BE137" s="99">
        <f>IFERROR(AY137/AX134,"-")</f>
        <v>1.5055679287305122</v>
      </c>
      <c r="BF137" s="87">
        <f>IFERROR(BA137/AX134,"-")</f>
        <v>0.14699331848552338</v>
      </c>
      <c r="BG137" s="430"/>
      <c r="BH137" s="99">
        <v>544</v>
      </c>
      <c r="BI137" s="99">
        <f>SUM(BI134:BI136)</f>
        <v>96232630</v>
      </c>
      <c r="BJ137" s="99">
        <v>54</v>
      </c>
      <c r="BK137" s="99">
        <f>IFERROR(BI137/BG134,"-")</f>
        <v>1718439.8214285714</v>
      </c>
      <c r="BL137" s="99">
        <f t="shared" si="286"/>
        <v>176898.2169117647</v>
      </c>
      <c r="BM137" s="99">
        <f t="shared" si="6"/>
        <v>1782085.7407407407</v>
      </c>
      <c r="BN137" s="99">
        <f>IFERROR(BH137/BG134,"-")</f>
        <v>9.7142857142857135</v>
      </c>
      <c r="BO137" s="198">
        <f>IFERROR(BJ137/BG134,"-")</f>
        <v>0.9642857142857143</v>
      </c>
      <c r="BP137" s="427"/>
      <c r="BQ137" s="99">
        <v>216</v>
      </c>
      <c r="BR137" s="99">
        <f>SUM(BR134:BR136)</f>
        <v>17330316</v>
      </c>
      <c r="BS137" s="99">
        <v>21</v>
      </c>
      <c r="BT137" s="99">
        <f>IFERROR(BR137/BP134,"-")</f>
        <v>31169.633093525179</v>
      </c>
      <c r="BU137" s="99">
        <f t="shared" si="287"/>
        <v>80232.944444444438</v>
      </c>
      <c r="BV137" s="99">
        <f t="shared" si="7"/>
        <v>825253.14285714284</v>
      </c>
      <c r="BW137" s="99">
        <f>IFERROR(BQ137/BP134,"-")</f>
        <v>0.38848920863309355</v>
      </c>
      <c r="BX137" s="87">
        <f>IFERROR(BS137/BP134,"-")</f>
        <v>3.7769784172661872E-2</v>
      </c>
      <c r="BY137" s="140"/>
      <c r="BZ137" s="59"/>
    </row>
    <row r="138" spans="2:78" s="8" customFormat="1" ht="13.5" customHeight="1">
      <c r="B138" s="403">
        <v>34</v>
      </c>
      <c r="C138" s="406" t="s">
        <v>37</v>
      </c>
      <c r="D138" s="282" t="s">
        <v>252</v>
      </c>
      <c r="E138" s="425">
        <f>市区町村別_フレイル区分別該当人数･割合!E38</f>
        <v>324</v>
      </c>
      <c r="F138" s="215">
        <v>1155</v>
      </c>
      <c r="G138" s="51">
        <v>103606749</v>
      </c>
      <c r="H138" s="51">
        <v>115</v>
      </c>
      <c r="I138" s="51">
        <f>IFERROR(G138/E138,"-")</f>
        <v>319773.91666666669</v>
      </c>
      <c r="J138" s="51">
        <f>IFERROR(G138/F138,"-")</f>
        <v>89702.812987012992</v>
      </c>
      <c r="K138" s="51">
        <f t="shared" si="0"/>
        <v>900928.25217391306</v>
      </c>
      <c r="L138" s="51">
        <f>IFERROR(F138/E138,"-")</f>
        <v>3.5648148148148149</v>
      </c>
      <c r="M138" s="193">
        <f>IFERROR(H138/E138,"-")</f>
        <v>0.35493827160493829</v>
      </c>
      <c r="N138" s="425">
        <f>市区町村別_フレイル区分別該当人数･割合!G38</f>
        <v>3172</v>
      </c>
      <c r="O138" s="215">
        <v>4546</v>
      </c>
      <c r="P138" s="51">
        <v>415857042</v>
      </c>
      <c r="Q138" s="51">
        <v>458</v>
      </c>
      <c r="R138" s="51">
        <f>IFERROR(P138/N138,"-")</f>
        <v>131102.47225725095</v>
      </c>
      <c r="S138" s="51">
        <f>IFERROR(P138/O138,"-")</f>
        <v>91477.571931368235</v>
      </c>
      <c r="T138" s="51">
        <f t="shared" si="1"/>
        <v>907984.80786026199</v>
      </c>
      <c r="U138" s="51">
        <f>IFERROR(O138/N138,"-")</f>
        <v>1.4331651954602773</v>
      </c>
      <c r="V138" s="24">
        <f>IFERROR(Q138/N138,"-")</f>
        <v>0.14438839848675913</v>
      </c>
      <c r="W138" s="425">
        <f>市区町村別_フレイル区分別該当人数･割合!I38</f>
        <v>183</v>
      </c>
      <c r="X138" s="215">
        <v>123</v>
      </c>
      <c r="Y138" s="51">
        <v>11427167</v>
      </c>
      <c r="Z138" s="51">
        <v>12</v>
      </c>
      <c r="AA138" s="51">
        <f>IFERROR(Y138/W138,"-")</f>
        <v>62443.535519125682</v>
      </c>
      <c r="AB138" s="51">
        <f>IFERROR(Y138/X138,"-")</f>
        <v>92903.796747967484</v>
      </c>
      <c r="AC138" s="51">
        <f t="shared" si="2"/>
        <v>952263.91666666663</v>
      </c>
      <c r="AD138" s="51">
        <f>IFERROR(X138/W138,"-")</f>
        <v>0.67213114754098358</v>
      </c>
      <c r="AE138" s="24">
        <f>IFERROR(Z138/W138,"-")</f>
        <v>6.5573770491803282E-2</v>
      </c>
      <c r="AF138" s="425">
        <f>市区町村別_フレイル区分別該当人数･割合!K38</f>
        <v>332</v>
      </c>
      <c r="AG138" s="215">
        <v>106</v>
      </c>
      <c r="AH138" s="51">
        <v>3838738</v>
      </c>
      <c r="AI138" s="51">
        <v>11</v>
      </c>
      <c r="AJ138" s="51">
        <f>IFERROR(AH138/AF138,"-")</f>
        <v>11562.463855421687</v>
      </c>
      <c r="AK138" s="51">
        <f>IFERROR(AH138/AG138,"-")</f>
        <v>36214.509433962266</v>
      </c>
      <c r="AL138" s="51">
        <f t="shared" si="3"/>
        <v>348976.18181818182</v>
      </c>
      <c r="AM138" s="51">
        <f>IFERROR(AG138/AF138,"-")</f>
        <v>0.31927710843373491</v>
      </c>
      <c r="AN138" s="24">
        <f>IFERROR(AI138/AF138,"-")</f>
        <v>3.313253012048193E-2</v>
      </c>
      <c r="AO138" s="428">
        <f>市区町村別_フレイル区分別該当人数･割合!M38</f>
        <v>1138</v>
      </c>
      <c r="AP138" s="215">
        <v>2389</v>
      </c>
      <c r="AQ138" s="51">
        <v>206406824</v>
      </c>
      <c r="AR138" s="51">
        <v>245</v>
      </c>
      <c r="AS138" s="51">
        <f>IFERROR(AQ138/AO138,"-")</f>
        <v>181376.82249560632</v>
      </c>
      <c r="AT138" s="51">
        <f>IFERROR(AQ138/AP138,"-")</f>
        <v>86398.838007534534</v>
      </c>
      <c r="AU138" s="51">
        <f t="shared" si="4"/>
        <v>842476.83265306125</v>
      </c>
      <c r="AV138" s="51">
        <f>IFERROR(AP138/AO138,"-")</f>
        <v>2.0992970123022845</v>
      </c>
      <c r="AW138" s="193">
        <f>IFERROR(AR138/AO138,"-")</f>
        <v>0.21528998242530756</v>
      </c>
      <c r="AX138" s="425">
        <f>市区町村別_フレイル区分別該当人数･割合!O38</f>
        <v>1501</v>
      </c>
      <c r="AY138" s="215">
        <v>1738</v>
      </c>
      <c r="AZ138" s="51">
        <v>153780198</v>
      </c>
      <c r="BA138" s="51">
        <v>173</v>
      </c>
      <c r="BB138" s="51">
        <f>IFERROR(AZ138/AX138,"-")</f>
        <v>102451.83077948034</v>
      </c>
      <c r="BC138" s="51">
        <f>IFERROR(AZ138/AY138,"-")</f>
        <v>88481.126582278477</v>
      </c>
      <c r="BD138" s="51">
        <f t="shared" si="5"/>
        <v>888902.8786127168</v>
      </c>
      <c r="BE138" s="51">
        <f>IFERROR(AY138/AX138,"-")</f>
        <v>1.1578947368421053</v>
      </c>
      <c r="BF138" s="24">
        <f>IFERROR(BA138/AX138,"-")</f>
        <v>0.11525649566955364</v>
      </c>
      <c r="BG138" s="428">
        <f>市区町村別_フレイル区分別該当人数･割合!Q38</f>
        <v>162</v>
      </c>
      <c r="BH138" s="215">
        <v>1641</v>
      </c>
      <c r="BI138" s="51">
        <v>260329116</v>
      </c>
      <c r="BJ138" s="51">
        <v>157</v>
      </c>
      <c r="BK138" s="51">
        <f>IFERROR(BI138/BG138,"-")</f>
        <v>1606969.8518518519</v>
      </c>
      <c r="BL138" s="51">
        <f>IFERROR(BI138/BH138,"-")</f>
        <v>158640.53382084094</v>
      </c>
      <c r="BM138" s="51">
        <f t="shared" si="6"/>
        <v>1658147.2356687898</v>
      </c>
      <c r="BN138" s="51">
        <f>IFERROR(BH138/BG138,"-")</f>
        <v>10.12962962962963</v>
      </c>
      <c r="BO138" s="193">
        <f>IFERROR(BJ138/BG138,"-")</f>
        <v>0.96913580246913578</v>
      </c>
      <c r="BP138" s="425">
        <f>市区町村別_フレイル区分別該当人数･割合!S38</f>
        <v>1830</v>
      </c>
      <c r="BQ138" s="215">
        <v>827</v>
      </c>
      <c r="BR138" s="51">
        <v>64144817</v>
      </c>
      <c r="BS138" s="51">
        <v>87</v>
      </c>
      <c r="BT138" s="51">
        <f>IFERROR(BR138/BP138,"-")</f>
        <v>35051.812568306013</v>
      </c>
      <c r="BU138" s="51">
        <f>IFERROR(BR138/BQ138,"-")</f>
        <v>77563.261185006049</v>
      </c>
      <c r="BV138" s="51">
        <f t="shared" si="7"/>
        <v>737296.74712643679</v>
      </c>
      <c r="BW138" s="51">
        <f>IFERROR(BQ138/BP138,"-")</f>
        <v>0.45191256830601095</v>
      </c>
      <c r="BX138" s="24">
        <f>IFERROR(BS138/BP138,"-")</f>
        <v>4.7540983606557376E-2</v>
      </c>
      <c r="BY138" s="140"/>
      <c r="BZ138" s="59"/>
    </row>
    <row r="139" spans="2:78" s="8" customFormat="1" ht="13.5" customHeight="1">
      <c r="B139" s="404"/>
      <c r="C139" s="407"/>
      <c r="D139" s="283" t="s">
        <v>253</v>
      </c>
      <c r="E139" s="431"/>
      <c r="F139" s="52">
        <v>0</v>
      </c>
      <c r="G139" s="195">
        <v>0</v>
      </c>
      <c r="H139" s="195">
        <v>0</v>
      </c>
      <c r="I139" s="195">
        <f>IFERROR(G139/E138,"-")</f>
        <v>0</v>
      </c>
      <c r="J139" s="195" t="str">
        <f t="shared" ref="J139:J141" si="288">IFERROR(G139/F139,"-")</f>
        <v>-</v>
      </c>
      <c r="K139" s="195" t="str">
        <f t="shared" si="0"/>
        <v>-</v>
      </c>
      <c r="L139" s="195">
        <f>IFERROR(F139/E138,"-")</f>
        <v>0</v>
      </c>
      <c r="M139" s="194">
        <f>IFERROR(H139/E138,"-")</f>
        <v>0</v>
      </c>
      <c r="N139" s="426"/>
      <c r="O139" s="52">
        <v>6</v>
      </c>
      <c r="P139" s="195">
        <v>1874177</v>
      </c>
      <c r="Q139" s="195">
        <v>2</v>
      </c>
      <c r="R139" s="195">
        <f>IFERROR(P139/N138,"-")</f>
        <v>590.85025220680961</v>
      </c>
      <c r="S139" s="195">
        <f t="shared" ref="S139:S141" si="289">IFERROR(P139/O139,"-")</f>
        <v>312362.83333333331</v>
      </c>
      <c r="T139" s="195">
        <f t="shared" si="1"/>
        <v>937088.5</v>
      </c>
      <c r="U139" s="195">
        <f>IFERROR(O139/N138,"-")</f>
        <v>1.8915510718789407E-3</v>
      </c>
      <c r="V139" s="106">
        <f>IFERROR(Q139/N138,"-")</f>
        <v>6.3051702395964691E-4</v>
      </c>
      <c r="W139" s="426"/>
      <c r="X139" s="52">
        <v>0</v>
      </c>
      <c r="Y139" s="195">
        <v>0</v>
      </c>
      <c r="Z139" s="195">
        <v>0</v>
      </c>
      <c r="AA139" s="195">
        <f>IFERROR(Y139/W138,"-")</f>
        <v>0</v>
      </c>
      <c r="AB139" s="195" t="str">
        <f t="shared" ref="AB139:AB141" si="290">IFERROR(Y139/X139,"-")</f>
        <v>-</v>
      </c>
      <c r="AC139" s="195" t="str">
        <f t="shared" si="2"/>
        <v>-</v>
      </c>
      <c r="AD139" s="195">
        <f>IFERROR(X139/W138,"-")</f>
        <v>0</v>
      </c>
      <c r="AE139" s="106">
        <f>IFERROR(Z139/W138,"-")</f>
        <v>0</v>
      </c>
      <c r="AF139" s="426"/>
      <c r="AG139" s="52">
        <v>0</v>
      </c>
      <c r="AH139" s="195">
        <v>0</v>
      </c>
      <c r="AI139" s="195">
        <v>0</v>
      </c>
      <c r="AJ139" s="195">
        <f>IFERROR(AH139/AF138,"-")</f>
        <v>0</v>
      </c>
      <c r="AK139" s="195" t="str">
        <f t="shared" ref="AK139:AK141" si="291">IFERROR(AH139/AG139,"-")</f>
        <v>-</v>
      </c>
      <c r="AL139" s="195" t="str">
        <f t="shared" si="3"/>
        <v>-</v>
      </c>
      <c r="AM139" s="195">
        <f>IFERROR(AG139/AF138,"-")</f>
        <v>0</v>
      </c>
      <c r="AN139" s="106">
        <f>IFERROR(AI139/AF138,"-")</f>
        <v>0</v>
      </c>
      <c r="AO139" s="429"/>
      <c r="AP139" s="52">
        <v>6</v>
      </c>
      <c r="AQ139" s="195">
        <v>1874177</v>
      </c>
      <c r="AR139" s="195">
        <v>2</v>
      </c>
      <c r="AS139" s="195">
        <f>IFERROR(AQ139/AO138,"-")</f>
        <v>1646.9042179261862</v>
      </c>
      <c r="AT139" s="195">
        <f t="shared" ref="AT139:AT141" si="292">IFERROR(AQ139/AP139,"-")</f>
        <v>312362.83333333331</v>
      </c>
      <c r="AU139" s="195">
        <f t="shared" si="4"/>
        <v>937088.5</v>
      </c>
      <c r="AV139" s="195">
        <f>IFERROR(AP139/AO138,"-")</f>
        <v>5.272407732864675E-3</v>
      </c>
      <c r="AW139" s="194">
        <f>IFERROR(AR139/AO138,"-")</f>
        <v>1.7574692442882249E-3</v>
      </c>
      <c r="AX139" s="426"/>
      <c r="AY139" s="52">
        <v>0</v>
      </c>
      <c r="AZ139" s="195">
        <v>0</v>
      </c>
      <c r="BA139" s="195">
        <v>0</v>
      </c>
      <c r="BB139" s="195">
        <f>IFERROR(AZ139/AX138,"-")</f>
        <v>0</v>
      </c>
      <c r="BC139" s="195" t="str">
        <f t="shared" ref="BC139:BC141" si="293">IFERROR(AZ139/AY139,"-")</f>
        <v>-</v>
      </c>
      <c r="BD139" s="195" t="str">
        <f t="shared" si="5"/>
        <v>-</v>
      </c>
      <c r="BE139" s="195">
        <f>IFERROR(AY139/AX138,"-")</f>
        <v>0</v>
      </c>
      <c r="BF139" s="106">
        <f>IFERROR(BA139/AX138,"-")</f>
        <v>0</v>
      </c>
      <c r="BG139" s="429"/>
      <c r="BH139" s="52">
        <v>6</v>
      </c>
      <c r="BI139" s="195">
        <v>1874177</v>
      </c>
      <c r="BJ139" s="195">
        <v>2</v>
      </c>
      <c r="BK139" s="195">
        <f>IFERROR(BI139/BG138,"-")</f>
        <v>11568.993827160493</v>
      </c>
      <c r="BL139" s="195">
        <f t="shared" ref="BL139:BL141" si="294">IFERROR(BI139/BH139,"-")</f>
        <v>312362.83333333331</v>
      </c>
      <c r="BM139" s="195">
        <f t="shared" si="6"/>
        <v>937088.5</v>
      </c>
      <c r="BN139" s="195">
        <f>IFERROR(BH139/BG138,"-")</f>
        <v>3.7037037037037035E-2</v>
      </c>
      <c r="BO139" s="194">
        <f>IFERROR(BJ139/BG138,"-")</f>
        <v>1.2345679012345678E-2</v>
      </c>
      <c r="BP139" s="426"/>
      <c r="BQ139" s="52">
        <v>0</v>
      </c>
      <c r="BR139" s="195">
        <v>0</v>
      </c>
      <c r="BS139" s="195">
        <v>0</v>
      </c>
      <c r="BT139" s="195">
        <f>IFERROR(BR139/BP138,"-")</f>
        <v>0</v>
      </c>
      <c r="BU139" s="195" t="str">
        <f t="shared" ref="BU139:BU141" si="295">IFERROR(BR139/BQ139,"-")</f>
        <v>-</v>
      </c>
      <c r="BV139" s="195" t="str">
        <f t="shared" si="7"/>
        <v>-</v>
      </c>
      <c r="BW139" s="195">
        <f>IFERROR(BQ139/BP138,"-")</f>
        <v>0</v>
      </c>
      <c r="BX139" s="106">
        <f>IFERROR(BS139/BP138,"-")</f>
        <v>0</v>
      </c>
      <c r="BY139" s="140"/>
      <c r="BZ139" s="59"/>
    </row>
    <row r="140" spans="2:78" s="8" customFormat="1" ht="13.5" customHeight="1">
      <c r="B140" s="404"/>
      <c r="C140" s="407"/>
      <c r="D140" s="280" t="s">
        <v>254</v>
      </c>
      <c r="E140" s="431"/>
      <c r="F140" s="98">
        <v>11</v>
      </c>
      <c r="G140" s="98">
        <v>18971</v>
      </c>
      <c r="H140" s="98">
        <v>3</v>
      </c>
      <c r="I140" s="98">
        <f>IFERROR(G140/E138,"-")</f>
        <v>58.552469135802468</v>
      </c>
      <c r="J140" s="98">
        <f t="shared" si="288"/>
        <v>1724.6363636363637</v>
      </c>
      <c r="K140" s="98">
        <f t="shared" si="0"/>
        <v>6323.666666666667</v>
      </c>
      <c r="L140" s="98">
        <f>IFERROR(F140/E138,"-")</f>
        <v>3.3950617283950615E-2</v>
      </c>
      <c r="M140" s="197">
        <f>IFERROR(H140/E138,"-")</f>
        <v>9.2592592592592587E-3</v>
      </c>
      <c r="N140" s="426"/>
      <c r="O140" s="98">
        <v>37</v>
      </c>
      <c r="P140" s="98">
        <v>499940</v>
      </c>
      <c r="Q140" s="98">
        <v>9</v>
      </c>
      <c r="R140" s="98">
        <f>IFERROR(P140/N138,"-")</f>
        <v>157.61034047919293</v>
      </c>
      <c r="S140" s="98">
        <f t="shared" si="289"/>
        <v>13511.891891891892</v>
      </c>
      <c r="T140" s="98">
        <f t="shared" si="1"/>
        <v>55548.888888888891</v>
      </c>
      <c r="U140" s="98">
        <f>IFERROR(O140/N138,"-")</f>
        <v>1.1664564943253467E-2</v>
      </c>
      <c r="V140" s="26">
        <f>IFERROR(Q140/N138,"-")</f>
        <v>2.8373266078184113E-3</v>
      </c>
      <c r="W140" s="426"/>
      <c r="X140" s="98">
        <v>0</v>
      </c>
      <c r="Y140" s="98">
        <v>0</v>
      </c>
      <c r="Z140" s="98">
        <v>0</v>
      </c>
      <c r="AA140" s="98">
        <f>IFERROR(Y140/W138,"-")</f>
        <v>0</v>
      </c>
      <c r="AB140" s="98" t="str">
        <f t="shared" si="290"/>
        <v>-</v>
      </c>
      <c r="AC140" s="98" t="str">
        <f t="shared" si="2"/>
        <v>-</v>
      </c>
      <c r="AD140" s="98">
        <f>IFERROR(X140/W138,"-")</f>
        <v>0</v>
      </c>
      <c r="AE140" s="26">
        <f>IFERROR(Z140/W138,"-")</f>
        <v>0</v>
      </c>
      <c r="AF140" s="426"/>
      <c r="AG140" s="98">
        <v>0</v>
      </c>
      <c r="AH140" s="98">
        <v>0</v>
      </c>
      <c r="AI140" s="98">
        <v>0</v>
      </c>
      <c r="AJ140" s="98">
        <f>IFERROR(AH140/AF138,"-")</f>
        <v>0</v>
      </c>
      <c r="AK140" s="98" t="str">
        <f t="shared" si="291"/>
        <v>-</v>
      </c>
      <c r="AL140" s="98" t="str">
        <f t="shared" si="3"/>
        <v>-</v>
      </c>
      <c r="AM140" s="98">
        <f>IFERROR(AG140/AF138,"-")</f>
        <v>0</v>
      </c>
      <c r="AN140" s="26">
        <f>IFERROR(AI140/AF138,"-")</f>
        <v>0</v>
      </c>
      <c r="AO140" s="429"/>
      <c r="AP140" s="98">
        <v>12</v>
      </c>
      <c r="AQ140" s="98">
        <v>172756</v>
      </c>
      <c r="AR140" s="98">
        <v>6</v>
      </c>
      <c r="AS140" s="98">
        <f>IFERROR(AQ140/AO138,"-")</f>
        <v>151.80667838312829</v>
      </c>
      <c r="AT140" s="98">
        <f t="shared" si="292"/>
        <v>14396.333333333334</v>
      </c>
      <c r="AU140" s="98">
        <f t="shared" si="4"/>
        <v>28792.666666666668</v>
      </c>
      <c r="AV140" s="98">
        <f>IFERROR(AP140/AO138,"-")</f>
        <v>1.054481546572935E-2</v>
      </c>
      <c r="AW140" s="197">
        <f>IFERROR(AR140/AO138,"-")</f>
        <v>5.272407732864675E-3</v>
      </c>
      <c r="AX140" s="426"/>
      <c r="AY140" s="98">
        <v>11</v>
      </c>
      <c r="AZ140" s="98">
        <v>41254</v>
      </c>
      <c r="BA140" s="98">
        <v>1</v>
      </c>
      <c r="BB140" s="98">
        <f>IFERROR(AZ140/AX138,"-")</f>
        <v>27.484343770819454</v>
      </c>
      <c r="BC140" s="98">
        <f t="shared" si="293"/>
        <v>3750.3636363636365</v>
      </c>
      <c r="BD140" s="98">
        <f t="shared" si="5"/>
        <v>41254</v>
      </c>
      <c r="BE140" s="98">
        <f>IFERROR(AY140/AX138,"-")</f>
        <v>7.3284477015323115E-3</v>
      </c>
      <c r="BF140" s="26">
        <f>IFERROR(BA140/AX138,"-")</f>
        <v>6.6622251832111927E-4</v>
      </c>
      <c r="BG140" s="429"/>
      <c r="BH140" s="98">
        <v>31</v>
      </c>
      <c r="BI140" s="98">
        <v>471343</v>
      </c>
      <c r="BJ140" s="98">
        <v>7</v>
      </c>
      <c r="BK140" s="98">
        <f>IFERROR(BI140/BG138,"-")</f>
        <v>2909.5246913580245</v>
      </c>
      <c r="BL140" s="98">
        <f t="shared" si="294"/>
        <v>15204.612903225807</v>
      </c>
      <c r="BM140" s="98">
        <f t="shared" si="6"/>
        <v>67334.71428571429</v>
      </c>
      <c r="BN140" s="98">
        <f>IFERROR(BH140/BG138,"-")</f>
        <v>0.19135802469135801</v>
      </c>
      <c r="BO140" s="197">
        <f>IFERROR(BJ140/BG138,"-")</f>
        <v>4.3209876543209874E-2</v>
      </c>
      <c r="BP140" s="426"/>
      <c r="BQ140" s="98">
        <v>14</v>
      </c>
      <c r="BR140" s="98">
        <v>47400</v>
      </c>
      <c r="BS140" s="98">
        <v>2</v>
      </c>
      <c r="BT140" s="98">
        <f>IFERROR(BR140/BP138,"-")</f>
        <v>25.901639344262296</v>
      </c>
      <c r="BU140" s="98">
        <f t="shared" si="295"/>
        <v>3385.7142857142858</v>
      </c>
      <c r="BV140" s="98">
        <f t="shared" si="7"/>
        <v>23700</v>
      </c>
      <c r="BW140" s="98">
        <f>IFERROR(BQ140/BP138,"-")</f>
        <v>7.6502732240437158E-3</v>
      </c>
      <c r="BX140" s="26">
        <f>IFERROR(BS140/BP138,"-")</f>
        <v>1.092896174863388E-3</v>
      </c>
      <c r="BY140" s="140"/>
      <c r="BZ140" s="59"/>
    </row>
    <row r="141" spans="2:78" s="8" customFormat="1" ht="13.5" customHeight="1">
      <c r="B141" s="405"/>
      <c r="C141" s="408"/>
      <c r="D141" s="281" t="s">
        <v>64</v>
      </c>
      <c r="E141" s="432"/>
      <c r="F141" s="99">
        <v>1155</v>
      </c>
      <c r="G141" s="99">
        <f>SUM(G138:G140)</f>
        <v>103625720</v>
      </c>
      <c r="H141" s="99">
        <v>115</v>
      </c>
      <c r="I141" s="99">
        <f>IFERROR(G141/E138,"-")</f>
        <v>319832.46913580247</v>
      </c>
      <c r="J141" s="99">
        <f t="shared" si="288"/>
        <v>89719.238095238092</v>
      </c>
      <c r="K141" s="99">
        <f t="shared" si="0"/>
        <v>901093.21739130432</v>
      </c>
      <c r="L141" s="99">
        <f>IFERROR(F141/E138,"-")</f>
        <v>3.5648148148148149</v>
      </c>
      <c r="M141" s="198">
        <f>IFERROR(H141/E138,"-")</f>
        <v>0.35493827160493829</v>
      </c>
      <c r="N141" s="427"/>
      <c r="O141" s="99">
        <v>4546</v>
      </c>
      <c r="P141" s="99">
        <f>SUM(P138:P140)</f>
        <v>418231159</v>
      </c>
      <c r="Q141" s="99">
        <v>458</v>
      </c>
      <c r="R141" s="99">
        <f>IFERROR(P141/N138,"-")</f>
        <v>131850.93284993694</v>
      </c>
      <c r="S141" s="99">
        <f t="shared" si="289"/>
        <v>91999.815002199743</v>
      </c>
      <c r="T141" s="99">
        <f t="shared" si="1"/>
        <v>913168.46943231439</v>
      </c>
      <c r="U141" s="99">
        <f>IFERROR(O141/N138,"-")</f>
        <v>1.4331651954602773</v>
      </c>
      <c r="V141" s="87">
        <f>IFERROR(Q141/N138,"-")</f>
        <v>0.14438839848675913</v>
      </c>
      <c r="W141" s="427"/>
      <c r="X141" s="99">
        <v>123</v>
      </c>
      <c r="Y141" s="99">
        <f>SUM(Y138:Y140)</f>
        <v>11427167</v>
      </c>
      <c r="Z141" s="99">
        <v>12</v>
      </c>
      <c r="AA141" s="99">
        <f>IFERROR(Y141/W138,"-")</f>
        <v>62443.535519125682</v>
      </c>
      <c r="AB141" s="99">
        <f t="shared" si="290"/>
        <v>92903.796747967484</v>
      </c>
      <c r="AC141" s="99">
        <f t="shared" si="2"/>
        <v>952263.91666666663</v>
      </c>
      <c r="AD141" s="99">
        <f>IFERROR(X141/W138,"-")</f>
        <v>0.67213114754098358</v>
      </c>
      <c r="AE141" s="87">
        <f>IFERROR(Z141/W138,"-")</f>
        <v>6.5573770491803282E-2</v>
      </c>
      <c r="AF141" s="427"/>
      <c r="AG141" s="99">
        <v>106</v>
      </c>
      <c r="AH141" s="99">
        <f>SUM(AH138:AH140)</f>
        <v>3838738</v>
      </c>
      <c r="AI141" s="99">
        <v>11</v>
      </c>
      <c r="AJ141" s="99">
        <f>IFERROR(AH141/AF138,"-")</f>
        <v>11562.463855421687</v>
      </c>
      <c r="AK141" s="99">
        <f t="shared" si="291"/>
        <v>36214.509433962266</v>
      </c>
      <c r="AL141" s="99">
        <f t="shared" si="3"/>
        <v>348976.18181818182</v>
      </c>
      <c r="AM141" s="99">
        <f>IFERROR(AG141/AF138,"-")</f>
        <v>0.31927710843373491</v>
      </c>
      <c r="AN141" s="87">
        <f>IFERROR(AI141/AF138,"-")</f>
        <v>3.313253012048193E-2</v>
      </c>
      <c r="AO141" s="430"/>
      <c r="AP141" s="99">
        <v>2389</v>
      </c>
      <c r="AQ141" s="99">
        <f>SUM(AQ138:AQ140)</f>
        <v>208453757</v>
      </c>
      <c r="AR141" s="99">
        <v>245</v>
      </c>
      <c r="AS141" s="99">
        <f>IFERROR(AQ141/AO138,"-")</f>
        <v>183175.53339191564</v>
      </c>
      <c r="AT141" s="99">
        <f t="shared" si="292"/>
        <v>87255.65383005442</v>
      </c>
      <c r="AU141" s="99">
        <f t="shared" si="4"/>
        <v>850831.6612244898</v>
      </c>
      <c r="AV141" s="99">
        <f>IFERROR(AP141/AO138,"-")</f>
        <v>2.0992970123022845</v>
      </c>
      <c r="AW141" s="198">
        <f>IFERROR(AR141/AO138,"-")</f>
        <v>0.21528998242530756</v>
      </c>
      <c r="AX141" s="427"/>
      <c r="AY141" s="99">
        <v>1738</v>
      </c>
      <c r="AZ141" s="99">
        <f>SUM(AZ138:AZ140)</f>
        <v>153821452</v>
      </c>
      <c r="BA141" s="99">
        <v>173</v>
      </c>
      <c r="BB141" s="99">
        <f>IFERROR(AZ141/AX138,"-")</f>
        <v>102479.31512325116</v>
      </c>
      <c r="BC141" s="99">
        <f t="shared" si="293"/>
        <v>88504.86306098965</v>
      </c>
      <c r="BD141" s="99">
        <f t="shared" si="5"/>
        <v>889141.34104046237</v>
      </c>
      <c r="BE141" s="99">
        <f>IFERROR(AY141/AX138,"-")</f>
        <v>1.1578947368421053</v>
      </c>
      <c r="BF141" s="87">
        <f>IFERROR(BA141/AX138,"-")</f>
        <v>0.11525649566955364</v>
      </c>
      <c r="BG141" s="430"/>
      <c r="BH141" s="99">
        <v>1641</v>
      </c>
      <c r="BI141" s="99">
        <f>SUM(BI138:BI140)</f>
        <v>262674636</v>
      </c>
      <c r="BJ141" s="99">
        <v>157</v>
      </c>
      <c r="BK141" s="99">
        <f>IFERROR(BI141/BG138,"-")</f>
        <v>1621448.3703703703</v>
      </c>
      <c r="BL141" s="99">
        <f t="shared" si="294"/>
        <v>160069.85740402192</v>
      </c>
      <c r="BM141" s="99">
        <f t="shared" si="6"/>
        <v>1673086.8535031846</v>
      </c>
      <c r="BN141" s="99">
        <f>IFERROR(BH141/BG138,"-")</f>
        <v>10.12962962962963</v>
      </c>
      <c r="BO141" s="198">
        <f>IFERROR(BJ141/BG138,"-")</f>
        <v>0.96913580246913578</v>
      </c>
      <c r="BP141" s="427"/>
      <c r="BQ141" s="99">
        <v>827</v>
      </c>
      <c r="BR141" s="99">
        <f>SUM(BR138:BR140)</f>
        <v>64192217</v>
      </c>
      <c r="BS141" s="99">
        <v>87</v>
      </c>
      <c r="BT141" s="99">
        <f>IFERROR(BR141/BP138,"-")</f>
        <v>35077.714207650271</v>
      </c>
      <c r="BU141" s="99">
        <f t="shared" si="295"/>
        <v>77620.576783555021</v>
      </c>
      <c r="BV141" s="99">
        <f t="shared" si="7"/>
        <v>737841.57471264363</v>
      </c>
      <c r="BW141" s="99">
        <f>IFERROR(BQ141/BP138,"-")</f>
        <v>0.45191256830601095</v>
      </c>
      <c r="BX141" s="87">
        <f>IFERROR(BS141/BP138,"-")</f>
        <v>4.7540983606557376E-2</v>
      </c>
      <c r="BY141" s="140"/>
      <c r="BZ141" s="59"/>
    </row>
    <row r="142" spans="2:78" s="8" customFormat="1" ht="13.5" customHeight="1">
      <c r="B142" s="403">
        <v>35</v>
      </c>
      <c r="C142" s="406" t="s">
        <v>0</v>
      </c>
      <c r="D142" s="282" t="s">
        <v>252</v>
      </c>
      <c r="E142" s="425">
        <f>市区町村別_フレイル区分別該当人数･割合!E39</f>
        <v>599</v>
      </c>
      <c r="F142" s="215">
        <v>1982</v>
      </c>
      <c r="G142" s="51">
        <v>193547832</v>
      </c>
      <c r="H142" s="51">
        <v>201</v>
      </c>
      <c r="I142" s="51">
        <f>IFERROR(G142/E142,"-")</f>
        <v>323118.25041736226</v>
      </c>
      <c r="J142" s="51">
        <f>IFERROR(G142/F142,"-")</f>
        <v>97652.791120080728</v>
      </c>
      <c r="K142" s="51">
        <f t="shared" si="0"/>
        <v>962924.53731343278</v>
      </c>
      <c r="L142" s="51">
        <f>IFERROR(F142/E142,"-")</f>
        <v>3.308848080133556</v>
      </c>
      <c r="M142" s="193">
        <f>IFERROR(H142/E142,"-")</f>
        <v>0.335559265442404</v>
      </c>
      <c r="N142" s="425">
        <f>市区町村別_フレイル区分別該当人数･割合!G39</f>
        <v>6934</v>
      </c>
      <c r="O142" s="215">
        <v>9579</v>
      </c>
      <c r="P142" s="51">
        <v>728757093</v>
      </c>
      <c r="Q142" s="51">
        <v>963</v>
      </c>
      <c r="R142" s="51">
        <f>IFERROR(P142/N142,"-")</f>
        <v>105099.0904239977</v>
      </c>
      <c r="S142" s="51">
        <f>IFERROR(P142/O142,"-")</f>
        <v>76078.61916692766</v>
      </c>
      <c r="T142" s="51">
        <f t="shared" si="1"/>
        <v>756757.10591900314</v>
      </c>
      <c r="U142" s="51">
        <f>IFERROR(O142/N142,"-")</f>
        <v>1.381453706374387</v>
      </c>
      <c r="V142" s="24">
        <f>IFERROR(Q142/N142,"-")</f>
        <v>0.13888087683876552</v>
      </c>
      <c r="W142" s="425">
        <f>市区町村別_フレイル区分別該当人数･割合!I39</f>
        <v>442</v>
      </c>
      <c r="X142" s="215">
        <v>269</v>
      </c>
      <c r="Y142" s="51">
        <v>16863531</v>
      </c>
      <c r="Z142" s="51">
        <v>31</v>
      </c>
      <c r="AA142" s="51">
        <f>IFERROR(Y142/W142,"-")</f>
        <v>38152.785067873301</v>
      </c>
      <c r="AB142" s="51">
        <f>IFERROR(Y142/X142,"-")</f>
        <v>62689.7063197026</v>
      </c>
      <c r="AC142" s="51">
        <f t="shared" si="2"/>
        <v>543984.87096774194</v>
      </c>
      <c r="AD142" s="51">
        <f>IFERROR(X142/W142,"-")</f>
        <v>0.60859728506787325</v>
      </c>
      <c r="AE142" s="24">
        <f>IFERROR(Z142/W142,"-")</f>
        <v>7.0135746606334842E-2</v>
      </c>
      <c r="AF142" s="425">
        <f>市区町村別_フレイル区分別該当人数･割合!K39</f>
        <v>865</v>
      </c>
      <c r="AG142" s="215">
        <v>301</v>
      </c>
      <c r="AH142" s="51">
        <v>18902396</v>
      </c>
      <c r="AI142" s="51">
        <v>30</v>
      </c>
      <c r="AJ142" s="51">
        <f>IFERROR(AH142/AF142,"-")</f>
        <v>21852.480924855492</v>
      </c>
      <c r="AK142" s="51">
        <f>IFERROR(AH142/AG142,"-")</f>
        <v>62798.657807308969</v>
      </c>
      <c r="AL142" s="51">
        <f t="shared" si="3"/>
        <v>630079.8666666667</v>
      </c>
      <c r="AM142" s="51">
        <f>IFERROR(AG142/AF142,"-")</f>
        <v>0.34797687861271676</v>
      </c>
      <c r="AN142" s="24">
        <f>IFERROR(AI142/AF142,"-")</f>
        <v>3.4682080924855488E-2</v>
      </c>
      <c r="AO142" s="428">
        <f>市区町村別_フレイル区分別該当人数･割合!M39</f>
        <v>2188</v>
      </c>
      <c r="AP142" s="215">
        <v>4290</v>
      </c>
      <c r="AQ142" s="51">
        <v>321658826</v>
      </c>
      <c r="AR142" s="51">
        <v>437</v>
      </c>
      <c r="AS142" s="51">
        <f>IFERROR(AQ142/AO142,"-")</f>
        <v>147010.4323583181</v>
      </c>
      <c r="AT142" s="51">
        <f>IFERROR(AQ142/AP142,"-")</f>
        <v>74978.747319347312</v>
      </c>
      <c r="AU142" s="51">
        <f t="shared" si="4"/>
        <v>736061.38672768883</v>
      </c>
      <c r="AV142" s="51">
        <f>IFERROR(AP142/AO142,"-")</f>
        <v>1.9606946983546618</v>
      </c>
      <c r="AW142" s="193">
        <f>IFERROR(AR142/AO142,"-")</f>
        <v>0.19972577696526508</v>
      </c>
      <c r="AX142" s="425">
        <f>市区町村別_フレイル区分別該当人数･割合!O39</f>
        <v>3400</v>
      </c>
      <c r="AY142" s="215">
        <v>4311</v>
      </c>
      <c r="AZ142" s="51">
        <v>309288300</v>
      </c>
      <c r="BA142" s="51">
        <v>427</v>
      </c>
      <c r="BB142" s="51">
        <f>IFERROR(AZ142/AX142,"-")</f>
        <v>90967.147058823524</v>
      </c>
      <c r="BC142" s="51">
        <f>IFERROR(AZ142/AY142,"-")</f>
        <v>71743.980514961731</v>
      </c>
      <c r="BD142" s="51">
        <f t="shared" si="5"/>
        <v>724328.57142857148</v>
      </c>
      <c r="BE142" s="51">
        <f>IFERROR(AY142/AX142,"-")</f>
        <v>1.2679411764705881</v>
      </c>
      <c r="BF142" s="24">
        <f>IFERROR(BA142/AX142,"-")</f>
        <v>0.12558823529411764</v>
      </c>
      <c r="BG142" s="428">
        <f>市区町村別_フレイル区分別該当人数･割合!Q39</f>
        <v>303</v>
      </c>
      <c r="BH142" s="215">
        <v>3078</v>
      </c>
      <c r="BI142" s="51">
        <v>433646182</v>
      </c>
      <c r="BJ142" s="51">
        <v>288</v>
      </c>
      <c r="BK142" s="51">
        <f>IFERROR(BI142/BG142,"-")</f>
        <v>1431175.5181518153</v>
      </c>
      <c r="BL142" s="51">
        <f>IFERROR(BI142/BH142,"-")</f>
        <v>140885.69915529565</v>
      </c>
      <c r="BM142" s="51">
        <f t="shared" si="6"/>
        <v>1505715.9097222222</v>
      </c>
      <c r="BN142" s="51">
        <f>IFERROR(BH142/BG142,"-")</f>
        <v>10.158415841584159</v>
      </c>
      <c r="BO142" s="193">
        <f>IFERROR(BJ142/BG142,"-")</f>
        <v>0.95049504950495045</v>
      </c>
      <c r="BP142" s="425">
        <f>市区町村別_フレイル区分別該当人数･割合!S39</f>
        <v>3582</v>
      </c>
      <c r="BQ142" s="215">
        <v>2397</v>
      </c>
      <c r="BR142" s="51">
        <v>191120419</v>
      </c>
      <c r="BS142" s="51">
        <v>242</v>
      </c>
      <c r="BT142" s="51">
        <f>IFERROR(BR142/BP142,"-")</f>
        <v>53355.784198771638</v>
      </c>
      <c r="BU142" s="51">
        <f>IFERROR(BR142/BQ142,"-")</f>
        <v>79733.174384647471</v>
      </c>
      <c r="BV142" s="51">
        <f t="shared" si="7"/>
        <v>789753.79752066114</v>
      </c>
      <c r="BW142" s="51">
        <f>IFERROR(BQ142/BP142,"-")</f>
        <v>0.66917922948073705</v>
      </c>
      <c r="BX142" s="24">
        <f>IFERROR(BS142/BP142,"-")</f>
        <v>6.7560022333891676E-2</v>
      </c>
      <c r="BY142" s="140"/>
      <c r="BZ142" s="59"/>
    </row>
    <row r="143" spans="2:78" s="8" customFormat="1" ht="13.5" customHeight="1">
      <c r="B143" s="404"/>
      <c r="C143" s="407"/>
      <c r="D143" s="283" t="s">
        <v>253</v>
      </c>
      <c r="E143" s="431"/>
      <c r="F143" s="52">
        <v>28</v>
      </c>
      <c r="G143" s="195">
        <v>7964078</v>
      </c>
      <c r="H143" s="195">
        <v>8</v>
      </c>
      <c r="I143" s="195">
        <f>IFERROR(G143/E142,"-")</f>
        <v>13295.622704507512</v>
      </c>
      <c r="J143" s="195">
        <f t="shared" ref="J143:J145" si="296">IFERROR(G143/F143,"-")</f>
        <v>284431.35714285716</v>
      </c>
      <c r="K143" s="195">
        <f t="shared" si="0"/>
        <v>995509.75</v>
      </c>
      <c r="L143" s="195">
        <f>IFERROR(F143/E142,"-")</f>
        <v>4.6744574290484141E-2</v>
      </c>
      <c r="M143" s="194">
        <f>IFERROR(H143/E142,"-")</f>
        <v>1.335559265442404E-2</v>
      </c>
      <c r="N143" s="426"/>
      <c r="O143" s="52">
        <v>49</v>
      </c>
      <c r="P143" s="195">
        <v>15047151</v>
      </c>
      <c r="Q143" s="195">
        <v>16</v>
      </c>
      <c r="R143" s="195">
        <f>IFERROR(P143/N142,"-")</f>
        <v>2170.053504470724</v>
      </c>
      <c r="S143" s="195">
        <f t="shared" ref="S143:S145" si="297">IFERROR(P143/O143,"-")</f>
        <v>307084.71428571426</v>
      </c>
      <c r="T143" s="195">
        <f t="shared" si="1"/>
        <v>940446.9375</v>
      </c>
      <c r="U143" s="195">
        <f>IFERROR(O143/N142,"-")</f>
        <v>7.0666282088260746E-3</v>
      </c>
      <c r="V143" s="106">
        <f>IFERROR(Q143/N142,"-")</f>
        <v>2.3074704355350445E-3</v>
      </c>
      <c r="W143" s="426"/>
      <c r="X143" s="52">
        <v>0</v>
      </c>
      <c r="Y143" s="195">
        <v>0</v>
      </c>
      <c r="Z143" s="195">
        <v>0</v>
      </c>
      <c r="AA143" s="195">
        <f>IFERROR(Y143/W142,"-")</f>
        <v>0</v>
      </c>
      <c r="AB143" s="195" t="str">
        <f t="shared" ref="AB143:AB145" si="298">IFERROR(Y143/X143,"-")</f>
        <v>-</v>
      </c>
      <c r="AC143" s="195" t="str">
        <f t="shared" si="2"/>
        <v>-</v>
      </c>
      <c r="AD143" s="195">
        <f>IFERROR(X143/W142,"-")</f>
        <v>0</v>
      </c>
      <c r="AE143" s="106">
        <f>IFERROR(Z143/W142,"-")</f>
        <v>0</v>
      </c>
      <c r="AF143" s="426"/>
      <c r="AG143" s="52">
        <v>0</v>
      </c>
      <c r="AH143" s="195">
        <v>0</v>
      </c>
      <c r="AI143" s="195">
        <v>0</v>
      </c>
      <c r="AJ143" s="195">
        <f>IFERROR(AH143/AF142,"-")</f>
        <v>0</v>
      </c>
      <c r="AK143" s="195" t="str">
        <f t="shared" ref="AK143:AK145" si="299">IFERROR(AH143/AG143,"-")</f>
        <v>-</v>
      </c>
      <c r="AL143" s="195" t="str">
        <f t="shared" si="3"/>
        <v>-</v>
      </c>
      <c r="AM143" s="195">
        <f>IFERROR(AG143/AF142,"-")</f>
        <v>0</v>
      </c>
      <c r="AN143" s="106">
        <f>IFERROR(AI143/AF142,"-")</f>
        <v>0</v>
      </c>
      <c r="AO143" s="429"/>
      <c r="AP143" s="52">
        <v>16</v>
      </c>
      <c r="AQ143" s="195">
        <v>5284777</v>
      </c>
      <c r="AR143" s="195">
        <v>5</v>
      </c>
      <c r="AS143" s="195">
        <f>IFERROR(AQ143/AO142,"-")</f>
        <v>2415.3459780621574</v>
      </c>
      <c r="AT143" s="195">
        <f t="shared" ref="AT143:AT145" si="300">IFERROR(AQ143/AP143,"-")</f>
        <v>330298.5625</v>
      </c>
      <c r="AU143" s="195">
        <f t="shared" si="4"/>
        <v>1056955.3999999999</v>
      </c>
      <c r="AV143" s="195">
        <f>IFERROR(AP143/AO142,"-")</f>
        <v>7.3126142595978062E-3</v>
      </c>
      <c r="AW143" s="194">
        <f>IFERROR(AR143/AO142,"-")</f>
        <v>2.2851919561243145E-3</v>
      </c>
      <c r="AX143" s="426"/>
      <c r="AY143" s="52">
        <v>30</v>
      </c>
      <c r="AZ143" s="195">
        <v>8670040</v>
      </c>
      <c r="BA143" s="195">
        <v>9</v>
      </c>
      <c r="BB143" s="195">
        <f>IFERROR(AZ143/AX142,"-")</f>
        <v>2550.0117647058823</v>
      </c>
      <c r="BC143" s="195">
        <f t="shared" ref="BC143:BC145" si="301">IFERROR(AZ143/AY143,"-")</f>
        <v>289001.33333333331</v>
      </c>
      <c r="BD143" s="195">
        <f t="shared" si="5"/>
        <v>963337.77777777775</v>
      </c>
      <c r="BE143" s="195">
        <f>IFERROR(AY143/AX142,"-")</f>
        <v>8.8235294117647058E-3</v>
      </c>
      <c r="BF143" s="106">
        <f>IFERROR(BA143/AX142,"-")</f>
        <v>2.6470588235294116E-3</v>
      </c>
      <c r="BG143" s="429"/>
      <c r="BH143" s="52">
        <v>46</v>
      </c>
      <c r="BI143" s="195">
        <v>14478394</v>
      </c>
      <c r="BJ143" s="195">
        <v>14</v>
      </c>
      <c r="BK143" s="195">
        <f>IFERROR(BI143/BG142,"-")</f>
        <v>47783.478547854786</v>
      </c>
      <c r="BL143" s="195">
        <f t="shared" ref="BL143:BL145" si="302">IFERROR(BI143/BH143,"-")</f>
        <v>314747.69565217389</v>
      </c>
      <c r="BM143" s="195">
        <f t="shared" si="6"/>
        <v>1034171</v>
      </c>
      <c r="BN143" s="195">
        <f>IFERROR(BH143/BG142,"-")</f>
        <v>0.15181518151815182</v>
      </c>
      <c r="BO143" s="194">
        <f>IFERROR(BJ143/BG142,"-")</f>
        <v>4.6204620462046202E-2</v>
      </c>
      <c r="BP143" s="426"/>
      <c r="BQ143" s="52">
        <v>18</v>
      </c>
      <c r="BR143" s="195">
        <v>4753516</v>
      </c>
      <c r="BS143" s="195">
        <v>4</v>
      </c>
      <c r="BT143" s="195">
        <f>IFERROR(BR143/BP142,"-")</f>
        <v>1327.0563930764936</v>
      </c>
      <c r="BU143" s="195">
        <f t="shared" ref="BU143:BU145" si="303">IFERROR(BR143/BQ143,"-")</f>
        <v>264084.22222222225</v>
      </c>
      <c r="BV143" s="195">
        <f t="shared" si="7"/>
        <v>1188379</v>
      </c>
      <c r="BW143" s="195">
        <f>IFERROR(BQ143/BP142,"-")</f>
        <v>5.0251256281407036E-3</v>
      </c>
      <c r="BX143" s="106">
        <f>IFERROR(BS143/BP142,"-")</f>
        <v>1.1166945840312675E-3</v>
      </c>
      <c r="BY143" s="140"/>
      <c r="BZ143" s="59"/>
    </row>
    <row r="144" spans="2:78" s="8" customFormat="1" ht="13.5" customHeight="1">
      <c r="B144" s="404"/>
      <c r="C144" s="407"/>
      <c r="D144" s="280" t="s">
        <v>254</v>
      </c>
      <c r="E144" s="431"/>
      <c r="F144" s="98">
        <v>55</v>
      </c>
      <c r="G144" s="98">
        <v>494250</v>
      </c>
      <c r="H144" s="98">
        <v>8</v>
      </c>
      <c r="I144" s="98">
        <f>IFERROR(G144/E142,"-")</f>
        <v>825.12520868113518</v>
      </c>
      <c r="J144" s="98">
        <f t="shared" si="296"/>
        <v>8986.363636363636</v>
      </c>
      <c r="K144" s="98">
        <f t="shared" si="0"/>
        <v>61781.25</v>
      </c>
      <c r="L144" s="98">
        <f>IFERROR(F144/E142,"-")</f>
        <v>9.1819699499165269E-2</v>
      </c>
      <c r="M144" s="197">
        <f>IFERROR(H144/E142,"-")</f>
        <v>1.335559265442404E-2</v>
      </c>
      <c r="N144" s="426"/>
      <c r="O144" s="98">
        <v>137</v>
      </c>
      <c r="P144" s="98">
        <v>1305788</v>
      </c>
      <c r="Q144" s="98">
        <v>20</v>
      </c>
      <c r="R144" s="98">
        <f>IFERROR(P144/N142,"-")</f>
        <v>188.3167003172772</v>
      </c>
      <c r="S144" s="98">
        <f t="shared" si="297"/>
        <v>9531.2992700729919</v>
      </c>
      <c r="T144" s="98">
        <f t="shared" si="1"/>
        <v>65289.4</v>
      </c>
      <c r="U144" s="98">
        <f>IFERROR(O144/N142,"-")</f>
        <v>1.9757715604268821E-2</v>
      </c>
      <c r="V144" s="26">
        <f>IFERROR(Q144/N142,"-")</f>
        <v>2.8843380444188061E-3</v>
      </c>
      <c r="W144" s="426"/>
      <c r="X144" s="98">
        <v>0</v>
      </c>
      <c r="Y144" s="98">
        <v>0</v>
      </c>
      <c r="Z144" s="98">
        <v>0</v>
      </c>
      <c r="AA144" s="98">
        <f>IFERROR(Y144/W142,"-")</f>
        <v>0</v>
      </c>
      <c r="AB144" s="98" t="str">
        <f t="shared" si="298"/>
        <v>-</v>
      </c>
      <c r="AC144" s="98" t="str">
        <f t="shared" si="2"/>
        <v>-</v>
      </c>
      <c r="AD144" s="98">
        <f>IFERROR(X144/W142,"-")</f>
        <v>0</v>
      </c>
      <c r="AE144" s="26">
        <f>IFERROR(Z144/W142,"-")</f>
        <v>0</v>
      </c>
      <c r="AF144" s="426"/>
      <c r="AG144" s="98">
        <v>0</v>
      </c>
      <c r="AH144" s="98">
        <v>0</v>
      </c>
      <c r="AI144" s="98">
        <v>0</v>
      </c>
      <c r="AJ144" s="98">
        <f>IFERROR(AH144/AF142,"-")</f>
        <v>0</v>
      </c>
      <c r="AK144" s="98" t="str">
        <f t="shared" si="299"/>
        <v>-</v>
      </c>
      <c r="AL144" s="98" t="str">
        <f t="shared" si="3"/>
        <v>-</v>
      </c>
      <c r="AM144" s="98">
        <f>IFERROR(AG144/AF142,"-")</f>
        <v>0</v>
      </c>
      <c r="AN144" s="26">
        <f>IFERROR(AI144/AF142,"-")</f>
        <v>0</v>
      </c>
      <c r="AO144" s="429"/>
      <c r="AP144" s="98">
        <v>36</v>
      </c>
      <c r="AQ144" s="98">
        <v>227022</v>
      </c>
      <c r="AR144" s="98">
        <v>7</v>
      </c>
      <c r="AS144" s="98">
        <f>IFERROR(AQ144/AO142,"-")</f>
        <v>103.75776965265082</v>
      </c>
      <c r="AT144" s="98">
        <f t="shared" si="300"/>
        <v>6306.166666666667</v>
      </c>
      <c r="AU144" s="98">
        <f t="shared" si="4"/>
        <v>32431.714285714286</v>
      </c>
      <c r="AV144" s="98">
        <f>IFERROR(AP144/AO142,"-")</f>
        <v>1.6453382084095063E-2</v>
      </c>
      <c r="AW144" s="197">
        <f>IFERROR(AR144/AO142,"-")</f>
        <v>3.1992687385740404E-3</v>
      </c>
      <c r="AX144" s="426"/>
      <c r="AY144" s="98">
        <v>75</v>
      </c>
      <c r="AZ144" s="98">
        <v>747181</v>
      </c>
      <c r="BA144" s="98">
        <v>9</v>
      </c>
      <c r="BB144" s="98">
        <f>IFERROR(AZ144/AX142,"-")</f>
        <v>219.75911764705882</v>
      </c>
      <c r="BC144" s="98">
        <f t="shared" si="301"/>
        <v>9962.4133333333339</v>
      </c>
      <c r="BD144" s="98">
        <f t="shared" si="5"/>
        <v>83020.111111111109</v>
      </c>
      <c r="BE144" s="98">
        <f>IFERROR(AY144/AX142,"-")</f>
        <v>2.2058823529411766E-2</v>
      </c>
      <c r="BF144" s="26">
        <f>IFERROR(BA144/AX142,"-")</f>
        <v>2.6470588235294116E-3</v>
      </c>
      <c r="BG144" s="429"/>
      <c r="BH144" s="98">
        <v>125</v>
      </c>
      <c r="BI144" s="98">
        <v>1251764</v>
      </c>
      <c r="BJ144" s="98">
        <v>17</v>
      </c>
      <c r="BK144" s="98">
        <f>IFERROR(BI144/BG142,"-")</f>
        <v>4131.2343234323434</v>
      </c>
      <c r="BL144" s="98">
        <f t="shared" si="302"/>
        <v>10014.111999999999</v>
      </c>
      <c r="BM144" s="98">
        <f t="shared" si="6"/>
        <v>73633.176470588238</v>
      </c>
      <c r="BN144" s="98">
        <f>IFERROR(BH144/BG142,"-")</f>
        <v>0.41254125412541254</v>
      </c>
      <c r="BO144" s="197">
        <f>IFERROR(BJ144/BG142,"-")</f>
        <v>5.6105610561056105E-2</v>
      </c>
      <c r="BP144" s="426"/>
      <c r="BQ144" s="98">
        <v>47</v>
      </c>
      <c r="BR144" s="98">
        <v>807813</v>
      </c>
      <c r="BS144" s="98">
        <v>7</v>
      </c>
      <c r="BT144" s="98">
        <f>IFERROR(BR144/BP142,"-")</f>
        <v>225.52010050251258</v>
      </c>
      <c r="BU144" s="98">
        <f t="shared" si="303"/>
        <v>17187.510638297874</v>
      </c>
      <c r="BV144" s="98">
        <f t="shared" si="7"/>
        <v>115401.85714285714</v>
      </c>
      <c r="BW144" s="98">
        <f>IFERROR(BQ144/BP142,"-")</f>
        <v>1.3121161362367392E-2</v>
      </c>
      <c r="BX144" s="26">
        <f>IFERROR(BS144/BP142,"-")</f>
        <v>1.9542155220547181E-3</v>
      </c>
      <c r="BY144" s="140"/>
      <c r="BZ144" s="59"/>
    </row>
    <row r="145" spans="2:78" s="8" customFormat="1" ht="13.5" customHeight="1">
      <c r="B145" s="405"/>
      <c r="C145" s="408"/>
      <c r="D145" s="281" t="s">
        <v>64</v>
      </c>
      <c r="E145" s="432"/>
      <c r="F145" s="99">
        <v>1984</v>
      </c>
      <c r="G145" s="99">
        <f>SUM(G142:G144)</f>
        <v>202006160</v>
      </c>
      <c r="H145" s="99">
        <v>201</v>
      </c>
      <c r="I145" s="99">
        <f>IFERROR(G145/E142,"-")</f>
        <v>337238.99833055091</v>
      </c>
      <c r="J145" s="99">
        <f t="shared" si="296"/>
        <v>101817.62096774194</v>
      </c>
      <c r="K145" s="99">
        <f t="shared" si="0"/>
        <v>1005005.7711442786</v>
      </c>
      <c r="L145" s="99">
        <f>IFERROR(F145/E142,"-")</f>
        <v>3.312186978297162</v>
      </c>
      <c r="M145" s="198">
        <f>IFERROR(H145/E142,"-")</f>
        <v>0.335559265442404</v>
      </c>
      <c r="N145" s="427"/>
      <c r="O145" s="99">
        <v>9594</v>
      </c>
      <c r="P145" s="99">
        <f>SUM(P142:P144)</f>
        <v>745110032</v>
      </c>
      <c r="Q145" s="99">
        <v>966</v>
      </c>
      <c r="R145" s="99">
        <f>IFERROR(P145/N142,"-")</f>
        <v>107457.46062878569</v>
      </c>
      <c r="S145" s="99">
        <f t="shared" si="297"/>
        <v>77664.168438607463</v>
      </c>
      <c r="T145" s="99">
        <f t="shared" si="1"/>
        <v>771335.43685300206</v>
      </c>
      <c r="U145" s="99">
        <f>IFERROR(O145/N142,"-")</f>
        <v>1.3836169599077013</v>
      </c>
      <c r="V145" s="87">
        <f>IFERROR(Q145/N142,"-")</f>
        <v>0.13931352754542833</v>
      </c>
      <c r="W145" s="427"/>
      <c r="X145" s="99">
        <v>269</v>
      </c>
      <c r="Y145" s="99">
        <f>SUM(Y142:Y144)</f>
        <v>16863531</v>
      </c>
      <c r="Z145" s="99">
        <v>31</v>
      </c>
      <c r="AA145" s="99">
        <f>IFERROR(Y145/W142,"-")</f>
        <v>38152.785067873301</v>
      </c>
      <c r="AB145" s="99">
        <f t="shared" si="298"/>
        <v>62689.7063197026</v>
      </c>
      <c r="AC145" s="99">
        <f t="shared" si="2"/>
        <v>543984.87096774194</v>
      </c>
      <c r="AD145" s="99">
        <f>IFERROR(X145/W142,"-")</f>
        <v>0.60859728506787325</v>
      </c>
      <c r="AE145" s="87">
        <f>IFERROR(Z145/W142,"-")</f>
        <v>7.0135746606334842E-2</v>
      </c>
      <c r="AF145" s="427"/>
      <c r="AG145" s="99">
        <v>301</v>
      </c>
      <c r="AH145" s="99">
        <f>SUM(AH142:AH144)</f>
        <v>18902396</v>
      </c>
      <c r="AI145" s="99">
        <v>30</v>
      </c>
      <c r="AJ145" s="99">
        <f>IFERROR(AH145/AF142,"-")</f>
        <v>21852.480924855492</v>
      </c>
      <c r="AK145" s="99">
        <f t="shared" si="299"/>
        <v>62798.657807308969</v>
      </c>
      <c r="AL145" s="99">
        <f t="shared" si="3"/>
        <v>630079.8666666667</v>
      </c>
      <c r="AM145" s="99">
        <f>IFERROR(AG145/AF142,"-")</f>
        <v>0.34797687861271676</v>
      </c>
      <c r="AN145" s="87">
        <f>IFERROR(AI145/AF142,"-")</f>
        <v>3.4682080924855488E-2</v>
      </c>
      <c r="AO145" s="430"/>
      <c r="AP145" s="99">
        <v>4290</v>
      </c>
      <c r="AQ145" s="99">
        <f>SUM(AQ142:AQ144)</f>
        <v>327170625</v>
      </c>
      <c r="AR145" s="99">
        <v>437</v>
      </c>
      <c r="AS145" s="99">
        <f>IFERROR(AQ145/AO142,"-")</f>
        <v>149529.5361060329</v>
      </c>
      <c r="AT145" s="99">
        <f t="shared" si="300"/>
        <v>76263.548951048957</v>
      </c>
      <c r="AU145" s="99">
        <f t="shared" si="4"/>
        <v>748674.19908466819</v>
      </c>
      <c r="AV145" s="99">
        <f>IFERROR(AP145/AO142,"-")</f>
        <v>1.9606946983546618</v>
      </c>
      <c r="AW145" s="198">
        <f>IFERROR(AR145/AO142,"-")</f>
        <v>0.19972577696526508</v>
      </c>
      <c r="AX145" s="427"/>
      <c r="AY145" s="99">
        <v>4325</v>
      </c>
      <c r="AZ145" s="99">
        <f>SUM(AZ142:AZ144)</f>
        <v>318705521</v>
      </c>
      <c r="BA145" s="99">
        <v>430</v>
      </c>
      <c r="BB145" s="99">
        <f>IFERROR(AZ145/AX142,"-")</f>
        <v>93736.917941176464</v>
      </c>
      <c r="BC145" s="99">
        <f t="shared" si="301"/>
        <v>73689.137803468213</v>
      </c>
      <c r="BD145" s="99">
        <f t="shared" si="5"/>
        <v>741175.63023255812</v>
      </c>
      <c r="BE145" s="99">
        <f>IFERROR(AY145/AX142,"-")</f>
        <v>1.2720588235294117</v>
      </c>
      <c r="BF145" s="87">
        <f>IFERROR(BA145/AX142,"-")</f>
        <v>0.12647058823529411</v>
      </c>
      <c r="BG145" s="430"/>
      <c r="BH145" s="99">
        <v>3093</v>
      </c>
      <c r="BI145" s="99">
        <f>SUM(BI142:BI144)</f>
        <v>449376340</v>
      </c>
      <c r="BJ145" s="99">
        <v>291</v>
      </c>
      <c r="BK145" s="99">
        <f>IFERROR(BI145/BG142,"-")</f>
        <v>1483090.2310231023</v>
      </c>
      <c r="BL145" s="99">
        <f t="shared" si="302"/>
        <v>145288.17976075009</v>
      </c>
      <c r="BM145" s="99">
        <f t="shared" si="6"/>
        <v>1544248.591065292</v>
      </c>
      <c r="BN145" s="99">
        <f>IFERROR(BH145/BG142,"-")</f>
        <v>10.207920792079207</v>
      </c>
      <c r="BO145" s="198">
        <f>IFERROR(BJ145/BG142,"-")</f>
        <v>0.96039603960396036</v>
      </c>
      <c r="BP145" s="427"/>
      <c r="BQ145" s="99">
        <v>2411</v>
      </c>
      <c r="BR145" s="99">
        <f>SUM(BR142:BR144)</f>
        <v>196681748</v>
      </c>
      <c r="BS145" s="99">
        <v>244</v>
      </c>
      <c r="BT145" s="99">
        <f>IFERROR(BR145/BP142,"-")</f>
        <v>54908.360692350645</v>
      </c>
      <c r="BU145" s="99">
        <f t="shared" si="303"/>
        <v>81576.834508502696</v>
      </c>
      <c r="BV145" s="99">
        <f t="shared" si="7"/>
        <v>806072.73770491802</v>
      </c>
      <c r="BW145" s="99">
        <f>IFERROR(BQ145/BP142,"-")</f>
        <v>0.67308766052484648</v>
      </c>
      <c r="BX145" s="87">
        <f>IFERROR(BS145/BP142,"-")</f>
        <v>6.811836962590731E-2</v>
      </c>
      <c r="BY145" s="140"/>
      <c r="BZ145" s="59"/>
    </row>
    <row r="146" spans="2:78" s="8" customFormat="1" ht="13.5" customHeight="1">
      <c r="B146" s="403">
        <v>36</v>
      </c>
      <c r="C146" s="406" t="s">
        <v>1</v>
      </c>
      <c r="D146" s="282" t="s">
        <v>252</v>
      </c>
      <c r="E146" s="425">
        <f>市区町村別_フレイル区分別該当人数･割合!E40</f>
        <v>430</v>
      </c>
      <c r="F146" s="215">
        <v>1475</v>
      </c>
      <c r="G146" s="51">
        <v>149001556</v>
      </c>
      <c r="H146" s="51">
        <v>157</v>
      </c>
      <c r="I146" s="51">
        <f>IFERROR(G146/E146,"-")</f>
        <v>346515.24651162792</v>
      </c>
      <c r="J146" s="51">
        <f>IFERROR(G146/F146,"-")</f>
        <v>101018.00406779662</v>
      </c>
      <c r="K146" s="51">
        <f t="shared" ref="K146:K187" si="304">IFERROR(G146/H146,"-")</f>
        <v>949054.49681528658</v>
      </c>
      <c r="L146" s="51">
        <f>IFERROR(F146/E146,"-")</f>
        <v>3.4302325581395348</v>
      </c>
      <c r="M146" s="193">
        <f>IFERROR(H146/E146,"-")</f>
        <v>0.36511627906976746</v>
      </c>
      <c r="N146" s="425">
        <f>市区町村別_フレイル区分別該当人数･割合!G40</f>
        <v>4183</v>
      </c>
      <c r="O146" s="215">
        <v>6088</v>
      </c>
      <c r="P146" s="51">
        <v>525231563</v>
      </c>
      <c r="Q146" s="51">
        <v>616</v>
      </c>
      <c r="R146" s="51">
        <f>IFERROR(P146/N146,"-")</f>
        <v>125563.366722448</v>
      </c>
      <c r="S146" s="51">
        <f>IFERROR(P146/O146,"-")</f>
        <v>86273.252792378451</v>
      </c>
      <c r="T146" s="51">
        <f t="shared" ref="T146:T187" si="305">IFERROR(P146/Q146,"-")</f>
        <v>852648.64123376622</v>
      </c>
      <c r="U146" s="51">
        <f>IFERROR(O146/N146,"-")</f>
        <v>1.4554147740855845</v>
      </c>
      <c r="V146" s="24">
        <f>IFERROR(Q146/N146,"-")</f>
        <v>0.14726273009801577</v>
      </c>
      <c r="W146" s="425">
        <f>市区町村別_フレイル区分別該当人数･割合!I40</f>
        <v>248</v>
      </c>
      <c r="X146" s="215">
        <v>229</v>
      </c>
      <c r="Y146" s="51">
        <v>16715977</v>
      </c>
      <c r="Z146" s="51">
        <v>22</v>
      </c>
      <c r="AA146" s="51">
        <f>IFERROR(Y146/W146,"-")</f>
        <v>67403.133064516136</v>
      </c>
      <c r="AB146" s="51">
        <f>IFERROR(Y146/X146,"-")</f>
        <v>72995.532751091698</v>
      </c>
      <c r="AC146" s="51">
        <f t="shared" ref="AC146:AC187" si="306">IFERROR(Y146/Z146,"-")</f>
        <v>759817.13636363635</v>
      </c>
      <c r="AD146" s="51">
        <f>IFERROR(X146/W146,"-")</f>
        <v>0.92338709677419351</v>
      </c>
      <c r="AE146" s="24">
        <f>IFERROR(Z146/W146,"-")</f>
        <v>8.8709677419354843E-2</v>
      </c>
      <c r="AF146" s="425">
        <f>市区町村別_フレイル区分別該当人数･割合!K40</f>
        <v>515</v>
      </c>
      <c r="AG146" s="215">
        <v>216</v>
      </c>
      <c r="AH146" s="51">
        <v>10667501</v>
      </c>
      <c r="AI146" s="51">
        <v>23</v>
      </c>
      <c r="AJ146" s="51">
        <f>IFERROR(AH146/AF146,"-")</f>
        <v>20713.594174757283</v>
      </c>
      <c r="AK146" s="51">
        <f>IFERROR(AH146/AG146,"-")</f>
        <v>49386.578703703701</v>
      </c>
      <c r="AL146" s="51">
        <f t="shared" ref="AL146:AL187" si="307">IFERROR(AH146/AI146,"-")</f>
        <v>463804.39130434784</v>
      </c>
      <c r="AM146" s="51">
        <f>IFERROR(AG146/AF146,"-")</f>
        <v>0.41941747572815535</v>
      </c>
      <c r="AN146" s="24">
        <f>IFERROR(AI146/AF146,"-")</f>
        <v>4.4660194174757278E-2</v>
      </c>
      <c r="AO146" s="428">
        <f>市区町村別_フレイル区分別該当人数･割合!M40</f>
        <v>1353</v>
      </c>
      <c r="AP146" s="215">
        <v>2920</v>
      </c>
      <c r="AQ146" s="51">
        <v>259699344</v>
      </c>
      <c r="AR146" s="51">
        <v>294</v>
      </c>
      <c r="AS146" s="51">
        <f>IFERROR(AQ146/AO146,"-")</f>
        <v>191943.34368070954</v>
      </c>
      <c r="AT146" s="51">
        <f>IFERROR(AQ146/AP146,"-")</f>
        <v>88938.131506849313</v>
      </c>
      <c r="AU146" s="51">
        <f t="shared" ref="AU146:AU187" si="308">IFERROR(AQ146/AR146,"-")</f>
        <v>883331.10204081633</v>
      </c>
      <c r="AV146" s="51">
        <f>IFERROR(AP146/AO146,"-")</f>
        <v>2.1581670362158167</v>
      </c>
      <c r="AW146" s="193">
        <f>IFERROR(AR146/AO146,"-")</f>
        <v>0.21729490022172948</v>
      </c>
      <c r="AX146" s="425">
        <f>市区町村別_フレイル区分別該当人数･割合!O40</f>
        <v>2031</v>
      </c>
      <c r="AY146" s="215">
        <v>2399</v>
      </c>
      <c r="AZ146" s="51">
        <v>184231231</v>
      </c>
      <c r="BA146" s="51">
        <v>245</v>
      </c>
      <c r="BB146" s="51">
        <f>IFERROR(AZ146/AX146,"-")</f>
        <v>90709.616445100939</v>
      </c>
      <c r="BC146" s="51">
        <f>IFERROR(AZ146/AY146,"-")</f>
        <v>76795.010837849099</v>
      </c>
      <c r="BD146" s="51">
        <f t="shared" ref="BD146:BD187" si="309">IFERROR(AZ146/BA146,"-")</f>
        <v>751964.20816326526</v>
      </c>
      <c r="BE146" s="51">
        <f>IFERROR(AY146/AX146,"-")</f>
        <v>1.1811915312653865</v>
      </c>
      <c r="BF146" s="24">
        <f>IFERROR(BA146/AX146,"-")</f>
        <v>0.12063023141309699</v>
      </c>
      <c r="BG146" s="428">
        <f>市区町村別_フレイル区分別該当人数･割合!Q40</f>
        <v>214</v>
      </c>
      <c r="BH146" s="215">
        <v>2064</v>
      </c>
      <c r="BI146" s="51">
        <v>326673926</v>
      </c>
      <c r="BJ146" s="51">
        <v>200</v>
      </c>
      <c r="BK146" s="51">
        <f>IFERROR(BI146/BG146,"-")</f>
        <v>1526513.6728971964</v>
      </c>
      <c r="BL146" s="51">
        <f>IFERROR(BI146/BH146,"-")</f>
        <v>158272.25096899224</v>
      </c>
      <c r="BM146" s="51">
        <f t="shared" ref="BM146:BM187" si="310">IFERROR(BI146/BJ146,"-")</f>
        <v>1633369.63</v>
      </c>
      <c r="BN146" s="51">
        <f>IFERROR(BH146/BG146,"-")</f>
        <v>9.6448598130841123</v>
      </c>
      <c r="BO146" s="193">
        <f>IFERROR(BJ146/BG146,"-")</f>
        <v>0.93457943925233644</v>
      </c>
      <c r="BP146" s="425">
        <f>市区町村別_フレイル区分別該当人数･割合!S40</f>
        <v>1847</v>
      </c>
      <c r="BQ146" s="215">
        <v>835</v>
      </c>
      <c r="BR146" s="51">
        <v>58466885</v>
      </c>
      <c r="BS146" s="51">
        <v>85</v>
      </c>
      <c r="BT146" s="51">
        <f>IFERROR(BR146/BP146,"-")</f>
        <v>31655.054141851651</v>
      </c>
      <c r="BU146" s="51">
        <f>IFERROR(BR146/BQ146,"-")</f>
        <v>70020.22155688623</v>
      </c>
      <c r="BV146" s="51">
        <f t="shared" ref="BV146:BV187" si="311">IFERROR(BR146/BS146,"-")</f>
        <v>687845.70588235289</v>
      </c>
      <c r="BW146" s="51">
        <f>IFERROR(BQ146/BP146,"-")</f>
        <v>0.45208446128857604</v>
      </c>
      <c r="BX146" s="24">
        <f>IFERROR(BS146/BP146,"-")</f>
        <v>4.6020573903627501E-2</v>
      </c>
      <c r="BY146" s="140"/>
      <c r="BZ146" s="59"/>
    </row>
    <row r="147" spans="2:78" s="8" customFormat="1" ht="13.5" customHeight="1">
      <c r="B147" s="404"/>
      <c r="C147" s="407"/>
      <c r="D147" s="283" t="s">
        <v>253</v>
      </c>
      <c r="E147" s="431"/>
      <c r="F147" s="52">
        <v>39</v>
      </c>
      <c r="G147" s="195">
        <v>11440473</v>
      </c>
      <c r="H147" s="195">
        <v>10</v>
      </c>
      <c r="I147" s="195">
        <f>IFERROR(G147/E146,"-")</f>
        <v>26605.751162790697</v>
      </c>
      <c r="J147" s="195">
        <f t="shared" ref="J147:J149" si="312">IFERROR(G147/F147,"-")</f>
        <v>293345.46153846156</v>
      </c>
      <c r="K147" s="195">
        <f t="shared" si="304"/>
        <v>1144047.3</v>
      </c>
      <c r="L147" s="195">
        <f>IFERROR(F147/E146,"-")</f>
        <v>9.0697674418604657E-2</v>
      </c>
      <c r="M147" s="194">
        <f>IFERROR(H147/E146,"-")</f>
        <v>2.3255813953488372E-2</v>
      </c>
      <c r="N147" s="426"/>
      <c r="O147" s="52">
        <v>96</v>
      </c>
      <c r="P147" s="195">
        <v>26995205</v>
      </c>
      <c r="Q147" s="195">
        <v>22</v>
      </c>
      <c r="R147" s="195">
        <f>IFERROR(P147/N146,"-")</f>
        <v>6453.5512789863733</v>
      </c>
      <c r="S147" s="195">
        <f t="shared" ref="S147:S149" si="313">IFERROR(P147/O147,"-")</f>
        <v>281200.05208333331</v>
      </c>
      <c r="T147" s="195">
        <f t="shared" si="305"/>
        <v>1227054.7727272727</v>
      </c>
      <c r="U147" s="195">
        <f>IFERROR(O147/N146,"-")</f>
        <v>2.295003585943103E-2</v>
      </c>
      <c r="V147" s="106">
        <f>IFERROR(Q147/N146,"-")</f>
        <v>5.259383217786278E-3</v>
      </c>
      <c r="W147" s="426"/>
      <c r="X147" s="52">
        <v>0</v>
      </c>
      <c r="Y147" s="195">
        <v>0</v>
      </c>
      <c r="Z147" s="195">
        <v>0</v>
      </c>
      <c r="AA147" s="195">
        <f>IFERROR(Y147/W146,"-")</f>
        <v>0</v>
      </c>
      <c r="AB147" s="195" t="str">
        <f t="shared" ref="AB147:AB149" si="314">IFERROR(Y147/X147,"-")</f>
        <v>-</v>
      </c>
      <c r="AC147" s="195" t="str">
        <f t="shared" si="306"/>
        <v>-</v>
      </c>
      <c r="AD147" s="195">
        <f>IFERROR(X147/W146,"-")</f>
        <v>0</v>
      </c>
      <c r="AE147" s="106">
        <f>IFERROR(Z147/W146,"-")</f>
        <v>0</v>
      </c>
      <c r="AF147" s="426"/>
      <c r="AG147" s="52">
        <v>0</v>
      </c>
      <c r="AH147" s="195">
        <v>0</v>
      </c>
      <c r="AI147" s="195">
        <v>0</v>
      </c>
      <c r="AJ147" s="195">
        <f>IFERROR(AH147/AF146,"-")</f>
        <v>0</v>
      </c>
      <c r="AK147" s="195" t="str">
        <f t="shared" ref="AK147:AK149" si="315">IFERROR(AH147/AG147,"-")</f>
        <v>-</v>
      </c>
      <c r="AL147" s="195" t="str">
        <f t="shared" si="307"/>
        <v>-</v>
      </c>
      <c r="AM147" s="195">
        <f>IFERROR(AG147/AF146,"-")</f>
        <v>0</v>
      </c>
      <c r="AN147" s="106">
        <f>IFERROR(AI147/AF146,"-")</f>
        <v>0</v>
      </c>
      <c r="AO147" s="429"/>
      <c r="AP147" s="52">
        <v>56</v>
      </c>
      <c r="AQ147" s="195">
        <v>16394509</v>
      </c>
      <c r="AR147" s="195">
        <v>11</v>
      </c>
      <c r="AS147" s="195">
        <f>IFERROR(AQ147/AO146,"-")</f>
        <v>12117.153732446415</v>
      </c>
      <c r="AT147" s="195">
        <f t="shared" ref="AT147:AT149" si="316">IFERROR(AQ147/AP147,"-")</f>
        <v>292759.08928571426</v>
      </c>
      <c r="AU147" s="195">
        <f t="shared" si="308"/>
        <v>1490409.9090909092</v>
      </c>
      <c r="AV147" s="195">
        <f>IFERROR(AP147/AO146,"-")</f>
        <v>4.138950480413895E-2</v>
      </c>
      <c r="AW147" s="194">
        <f>IFERROR(AR147/AO146,"-")</f>
        <v>8.130081300813009E-3</v>
      </c>
      <c r="AX147" s="426"/>
      <c r="AY147" s="52">
        <v>12</v>
      </c>
      <c r="AZ147" s="195">
        <v>3093062</v>
      </c>
      <c r="BA147" s="195">
        <v>3</v>
      </c>
      <c r="BB147" s="195">
        <f>IFERROR(AZ147/AX146,"-")</f>
        <v>1522.9256523879862</v>
      </c>
      <c r="BC147" s="195">
        <f t="shared" ref="BC147:BC149" si="317">IFERROR(AZ147/AY147,"-")</f>
        <v>257755.16666666666</v>
      </c>
      <c r="BD147" s="195">
        <f t="shared" si="309"/>
        <v>1031020.6666666666</v>
      </c>
      <c r="BE147" s="195">
        <f>IFERROR(AY147/AX146,"-")</f>
        <v>5.9084194977843431E-3</v>
      </c>
      <c r="BF147" s="106">
        <f>IFERROR(BA147/AX146,"-")</f>
        <v>1.4771048744460858E-3</v>
      </c>
      <c r="BG147" s="429"/>
      <c r="BH147" s="52">
        <v>96</v>
      </c>
      <c r="BI147" s="195">
        <v>26995205</v>
      </c>
      <c r="BJ147" s="195">
        <v>22</v>
      </c>
      <c r="BK147" s="195">
        <f>IFERROR(BI147/BG146,"-")</f>
        <v>126145.81775700934</v>
      </c>
      <c r="BL147" s="195">
        <f t="shared" ref="BL147:BL149" si="318">IFERROR(BI147/BH147,"-")</f>
        <v>281200.05208333331</v>
      </c>
      <c r="BM147" s="195">
        <f t="shared" si="310"/>
        <v>1227054.7727272727</v>
      </c>
      <c r="BN147" s="195">
        <f>IFERROR(BH147/BG146,"-")</f>
        <v>0.44859813084112149</v>
      </c>
      <c r="BO147" s="194">
        <f>IFERROR(BJ147/BG146,"-")</f>
        <v>0.10280373831775701</v>
      </c>
      <c r="BP147" s="426"/>
      <c r="BQ147" s="52">
        <v>5</v>
      </c>
      <c r="BR147" s="195">
        <v>933095</v>
      </c>
      <c r="BS147" s="195">
        <v>3</v>
      </c>
      <c r="BT147" s="195">
        <f>IFERROR(BR147/BP146,"-")</f>
        <v>505.1949106659448</v>
      </c>
      <c r="BU147" s="195">
        <f t="shared" ref="BU147:BU149" si="319">IFERROR(BR147/BQ147,"-")</f>
        <v>186619</v>
      </c>
      <c r="BV147" s="195">
        <f t="shared" si="311"/>
        <v>311031.66666666669</v>
      </c>
      <c r="BW147" s="195">
        <f>IFERROR(BQ147/BP146,"-")</f>
        <v>2.7070925825663237E-3</v>
      </c>
      <c r="BX147" s="106">
        <f>IFERROR(BS147/BP146,"-")</f>
        <v>1.6242555495397943E-3</v>
      </c>
      <c r="BY147" s="140"/>
      <c r="BZ147" s="59"/>
    </row>
    <row r="148" spans="2:78" s="8" customFormat="1" ht="13.5" customHeight="1">
      <c r="B148" s="404"/>
      <c r="C148" s="407"/>
      <c r="D148" s="280" t="s">
        <v>254</v>
      </c>
      <c r="E148" s="431"/>
      <c r="F148" s="98">
        <v>56</v>
      </c>
      <c r="G148" s="98">
        <v>974577</v>
      </c>
      <c r="H148" s="98">
        <v>10</v>
      </c>
      <c r="I148" s="98">
        <f>IFERROR(G148/E146,"-")</f>
        <v>2266.4581395348837</v>
      </c>
      <c r="J148" s="98">
        <f t="shared" si="312"/>
        <v>17403.160714285714</v>
      </c>
      <c r="K148" s="98">
        <f t="shared" si="304"/>
        <v>97457.7</v>
      </c>
      <c r="L148" s="98">
        <f>IFERROR(F148/E146,"-")</f>
        <v>0.13023255813953488</v>
      </c>
      <c r="M148" s="197">
        <f>IFERROR(H148/E146,"-")</f>
        <v>2.3255813953488372E-2</v>
      </c>
      <c r="N148" s="426"/>
      <c r="O148" s="98">
        <v>162</v>
      </c>
      <c r="P148" s="98">
        <v>3282138</v>
      </c>
      <c r="Q148" s="98">
        <v>24</v>
      </c>
      <c r="R148" s="98">
        <f>IFERROR(P148/N146,"-")</f>
        <v>784.63734162084631</v>
      </c>
      <c r="S148" s="98">
        <f t="shared" si="313"/>
        <v>20260.111111111109</v>
      </c>
      <c r="T148" s="98">
        <f t="shared" si="305"/>
        <v>136755.75</v>
      </c>
      <c r="U148" s="98">
        <f>IFERROR(O148/N146,"-")</f>
        <v>3.8728185512789864E-2</v>
      </c>
      <c r="V148" s="26">
        <f>IFERROR(Q148/N146,"-")</f>
        <v>5.7375089648577576E-3</v>
      </c>
      <c r="W148" s="426"/>
      <c r="X148" s="98">
        <v>0</v>
      </c>
      <c r="Y148" s="98">
        <v>0</v>
      </c>
      <c r="Z148" s="98">
        <v>0</v>
      </c>
      <c r="AA148" s="98">
        <f>IFERROR(Y148/W146,"-")</f>
        <v>0</v>
      </c>
      <c r="AB148" s="98" t="str">
        <f t="shared" si="314"/>
        <v>-</v>
      </c>
      <c r="AC148" s="98" t="str">
        <f t="shared" si="306"/>
        <v>-</v>
      </c>
      <c r="AD148" s="98">
        <f>IFERROR(X148/W146,"-")</f>
        <v>0</v>
      </c>
      <c r="AE148" s="26">
        <f>IFERROR(Z148/W146,"-")</f>
        <v>0</v>
      </c>
      <c r="AF148" s="426"/>
      <c r="AG148" s="98">
        <v>12</v>
      </c>
      <c r="AH148" s="98">
        <v>49315</v>
      </c>
      <c r="AI148" s="98">
        <v>1</v>
      </c>
      <c r="AJ148" s="98">
        <f>IFERROR(AH148/AF146,"-")</f>
        <v>95.757281553398059</v>
      </c>
      <c r="AK148" s="98">
        <f t="shared" si="315"/>
        <v>4109.583333333333</v>
      </c>
      <c r="AL148" s="98">
        <f t="shared" si="307"/>
        <v>49315</v>
      </c>
      <c r="AM148" s="98">
        <f>IFERROR(AG148/AF146,"-")</f>
        <v>2.3300970873786409E-2</v>
      </c>
      <c r="AN148" s="26">
        <f>IFERROR(AI148/AF146,"-")</f>
        <v>1.9417475728155339E-3</v>
      </c>
      <c r="AO148" s="429"/>
      <c r="AP148" s="98">
        <v>74</v>
      </c>
      <c r="AQ148" s="98">
        <v>1436984</v>
      </c>
      <c r="AR148" s="98">
        <v>13</v>
      </c>
      <c r="AS148" s="98">
        <f>IFERROR(AQ148/AO146,"-")</f>
        <v>1062.0724316334072</v>
      </c>
      <c r="AT148" s="98">
        <f t="shared" si="316"/>
        <v>19418.702702702703</v>
      </c>
      <c r="AU148" s="98">
        <f t="shared" si="308"/>
        <v>110537.23076923077</v>
      </c>
      <c r="AV148" s="98">
        <f>IFERROR(AP148/AO146,"-")</f>
        <v>5.4693274205469329E-2</v>
      </c>
      <c r="AW148" s="197">
        <f>IFERROR(AR148/AO146,"-")</f>
        <v>9.6082779009608286E-3</v>
      </c>
      <c r="AX148" s="426"/>
      <c r="AY148" s="98">
        <v>19</v>
      </c>
      <c r="AZ148" s="98">
        <v>440104</v>
      </c>
      <c r="BA148" s="98">
        <v>4</v>
      </c>
      <c r="BB148" s="98">
        <f>IFERROR(AZ148/AX146,"-")</f>
        <v>216.69325455440671</v>
      </c>
      <c r="BC148" s="98">
        <f t="shared" si="317"/>
        <v>23163.36842105263</v>
      </c>
      <c r="BD148" s="98">
        <f t="shared" si="309"/>
        <v>110026</v>
      </c>
      <c r="BE148" s="98">
        <f>IFERROR(AY148/AX146,"-")</f>
        <v>9.3549975381585423E-3</v>
      </c>
      <c r="BF148" s="26">
        <f>IFERROR(BA148/AX146,"-")</f>
        <v>1.9694731659281144E-3</v>
      </c>
      <c r="BG148" s="429"/>
      <c r="BH148" s="98">
        <v>144</v>
      </c>
      <c r="BI148" s="98">
        <v>3218527</v>
      </c>
      <c r="BJ148" s="98">
        <v>19</v>
      </c>
      <c r="BK148" s="98">
        <f>IFERROR(BI148/BG146,"-")</f>
        <v>15039.845794392524</v>
      </c>
      <c r="BL148" s="98">
        <f t="shared" si="318"/>
        <v>22350.881944444445</v>
      </c>
      <c r="BM148" s="98">
        <f t="shared" si="310"/>
        <v>169396.15789473685</v>
      </c>
      <c r="BN148" s="98">
        <f>IFERROR(BH148/BG146,"-")</f>
        <v>0.67289719626168221</v>
      </c>
      <c r="BO148" s="197">
        <f>IFERROR(BJ148/BG146,"-")</f>
        <v>8.8785046728971959E-2</v>
      </c>
      <c r="BP148" s="426"/>
      <c r="BQ148" s="98">
        <v>13</v>
      </c>
      <c r="BR148" s="98">
        <v>36815</v>
      </c>
      <c r="BS148" s="98">
        <v>3</v>
      </c>
      <c r="BT148" s="98">
        <f>IFERROR(BR148/BP146,"-")</f>
        <v>19.932322685435842</v>
      </c>
      <c r="BU148" s="98">
        <f t="shared" si="319"/>
        <v>2831.9230769230771</v>
      </c>
      <c r="BV148" s="98">
        <f t="shared" si="311"/>
        <v>12271.666666666666</v>
      </c>
      <c r="BW148" s="98">
        <f>IFERROR(BQ148/BP146,"-")</f>
        <v>7.0384407146724419E-3</v>
      </c>
      <c r="BX148" s="26">
        <f>IFERROR(BS148/BP146,"-")</f>
        <v>1.6242555495397943E-3</v>
      </c>
      <c r="BY148" s="140"/>
      <c r="BZ148" s="59"/>
    </row>
    <row r="149" spans="2:78" s="8" customFormat="1" ht="13.5" customHeight="1">
      <c r="B149" s="405"/>
      <c r="C149" s="408"/>
      <c r="D149" s="281" t="s">
        <v>64</v>
      </c>
      <c r="E149" s="432"/>
      <c r="F149" s="99">
        <v>1492</v>
      </c>
      <c r="G149" s="99">
        <f>SUM(G146:G148)</f>
        <v>161416606</v>
      </c>
      <c r="H149" s="99">
        <v>158</v>
      </c>
      <c r="I149" s="99">
        <f>IFERROR(G149/E146,"-")</f>
        <v>375387.45581395348</v>
      </c>
      <c r="J149" s="99">
        <f t="shared" si="312"/>
        <v>108188.07372654155</v>
      </c>
      <c r="K149" s="99">
        <f t="shared" si="304"/>
        <v>1021624.088607595</v>
      </c>
      <c r="L149" s="99">
        <f>IFERROR(F149/E146,"-")</f>
        <v>3.4697674418604652</v>
      </c>
      <c r="M149" s="198">
        <f>IFERROR(H149/E146,"-")</f>
        <v>0.36744186046511629</v>
      </c>
      <c r="N149" s="427"/>
      <c r="O149" s="99">
        <v>6129</v>
      </c>
      <c r="P149" s="99">
        <f>SUM(P146:P148)</f>
        <v>555508906</v>
      </c>
      <c r="Q149" s="99">
        <v>617</v>
      </c>
      <c r="R149" s="99">
        <f>IFERROR(P149/N146,"-")</f>
        <v>132801.55534305522</v>
      </c>
      <c r="S149" s="99">
        <f t="shared" si="313"/>
        <v>90636.140642845494</v>
      </c>
      <c r="T149" s="99">
        <f t="shared" si="305"/>
        <v>900338.58346839552</v>
      </c>
      <c r="U149" s="99">
        <f>IFERROR(O149/N146,"-")</f>
        <v>1.4652163519005499</v>
      </c>
      <c r="V149" s="87">
        <f>IFERROR(Q149/N146,"-")</f>
        <v>0.14750179297155153</v>
      </c>
      <c r="W149" s="427"/>
      <c r="X149" s="99">
        <v>229</v>
      </c>
      <c r="Y149" s="99">
        <f>SUM(Y146:Y148)</f>
        <v>16715977</v>
      </c>
      <c r="Z149" s="99">
        <v>22</v>
      </c>
      <c r="AA149" s="99">
        <f>IFERROR(Y149/W146,"-")</f>
        <v>67403.133064516136</v>
      </c>
      <c r="AB149" s="99">
        <f t="shared" si="314"/>
        <v>72995.532751091698</v>
      </c>
      <c r="AC149" s="99">
        <f t="shared" si="306"/>
        <v>759817.13636363635</v>
      </c>
      <c r="AD149" s="99">
        <f>IFERROR(X149/W146,"-")</f>
        <v>0.92338709677419351</v>
      </c>
      <c r="AE149" s="87">
        <f>IFERROR(Z149/W146,"-")</f>
        <v>8.8709677419354843E-2</v>
      </c>
      <c r="AF149" s="427"/>
      <c r="AG149" s="99">
        <v>216</v>
      </c>
      <c r="AH149" s="99">
        <f>SUM(AH146:AH148)</f>
        <v>10716816</v>
      </c>
      <c r="AI149" s="99">
        <v>23</v>
      </c>
      <c r="AJ149" s="99">
        <f>IFERROR(AH149/AF146,"-")</f>
        <v>20809.35145631068</v>
      </c>
      <c r="AK149" s="99">
        <f t="shared" si="315"/>
        <v>49614.888888888891</v>
      </c>
      <c r="AL149" s="99">
        <f t="shared" si="307"/>
        <v>465948.52173913043</v>
      </c>
      <c r="AM149" s="99">
        <f>IFERROR(AG149/AF146,"-")</f>
        <v>0.41941747572815535</v>
      </c>
      <c r="AN149" s="87">
        <f>IFERROR(AI149/AF146,"-")</f>
        <v>4.4660194174757278E-2</v>
      </c>
      <c r="AO149" s="430"/>
      <c r="AP149" s="99">
        <v>2946</v>
      </c>
      <c r="AQ149" s="99">
        <f>SUM(AQ146:AQ148)</f>
        <v>277530837</v>
      </c>
      <c r="AR149" s="99">
        <v>294</v>
      </c>
      <c r="AS149" s="99">
        <f>IFERROR(AQ149/AO146,"-")</f>
        <v>205122.56984478937</v>
      </c>
      <c r="AT149" s="99">
        <f t="shared" si="316"/>
        <v>94205.986761710796</v>
      </c>
      <c r="AU149" s="99">
        <f t="shared" si="308"/>
        <v>943982.43877551018</v>
      </c>
      <c r="AV149" s="99">
        <f>IFERROR(AP149/AO146,"-")</f>
        <v>2.1773835920177382</v>
      </c>
      <c r="AW149" s="198">
        <f>IFERROR(AR149/AO146,"-")</f>
        <v>0.21729490022172948</v>
      </c>
      <c r="AX149" s="427"/>
      <c r="AY149" s="99">
        <v>2402</v>
      </c>
      <c r="AZ149" s="99">
        <f>SUM(AZ146:AZ148)</f>
        <v>187764397</v>
      </c>
      <c r="BA149" s="99">
        <v>245</v>
      </c>
      <c r="BB149" s="99">
        <f>IFERROR(AZ149/AX146,"-")</f>
        <v>92449.235352043324</v>
      </c>
      <c r="BC149" s="99">
        <f t="shared" si="317"/>
        <v>78170.023730224813</v>
      </c>
      <c r="BD149" s="99">
        <f t="shared" si="309"/>
        <v>766385.29387755098</v>
      </c>
      <c r="BE149" s="99">
        <f>IFERROR(AY149/AX146,"-")</f>
        <v>1.1826686361398326</v>
      </c>
      <c r="BF149" s="87">
        <f>IFERROR(BA149/AX146,"-")</f>
        <v>0.12063023141309699</v>
      </c>
      <c r="BG149" s="430"/>
      <c r="BH149" s="99">
        <v>2105</v>
      </c>
      <c r="BI149" s="99">
        <f>SUM(BI146:BI148)</f>
        <v>356887658</v>
      </c>
      <c r="BJ149" s="99">
        <v>201</v>
      </c>
      <c r="BK149" s="99">
        <f>IFERROR(BI149/BG146,"-")</f>
        <v>1667699.3364485982</v>
      </c>
      <c r="BL149" s="99">
        <f t="shared" si="318"/>
        <v>169542.83040380047</v>
      </c>
      <c r="BM149" s="99">
        <f t="shared" si="310"/>
        <v>1775560.4875621891</v>
      </c>
      <c r="BN149" s="99">
        <f>IFERROR(BH149/BG146,"-")</f>
        <v>9.8364485981308416</v>
      </c>
      <c r="BO149" s="198">
        <f>IFERROR(BJ149/BG146,"-")</f>
        <v>0.93925233644859818</v>
      </c>
      <c r="BP149" s="427"/>
      <c r="BQ149" s="99">
        <v>835</v>
      </c>
      <c r="BR149" s="99">
        <f>SUM(BR146:BR148)</f>
        <v>59436795</v>
      </c>
      <c r="BS149" s="99">
        <v>85</v>
      </c>
      <c r="BT149" s="99">
        <f>IFERROR(BR149/BP146,"-")</f>
        <v>32180.181375203032</v>
      </c>
      <c r="BU149" s="99">
        <f t="shared" si="319"/>
        <v>71181.790419161684</v>
      </c>
      <c r="BV149" s="99">
        <f t="shared" si="311"/>
        <v>699256.4117647059</v>
      </c>
      <c r="BW149" s="99">
        <f>IFERROR(BQ149/BP146,"-")</f>
        <v>0.45208446128857604</v>
      </c>
      <c r="BX149" s="87">
        <f>IFERROR(BS149/BP146,"-")</f>
        <v>4.6020573903627501E-2</v>
      </c>
      <c r="BY149" s="140"/>
      <c r="BZ149" s="59"/>
    </row>
    <row r="150" spans="2:78" s="8" customFormat="1" ht="13.5" customHeight="1">
      <c r="B150" s="403">
        <v>37</v>
      </c>
      <c r="C150" s="406" t="s">
        <v>2</v>
      </c>
      <c r="D150" s="282" t="s">
        <v>252</v>
      </c>
      <c r="E150" s="425">
        <f>市区町村別_フレイル区分別該当人数･割合!E41</f>
        <v>1040</v>
      </c>
      <c r="F150" s="215">
        <v>3160</v>
      </c>
      <c r="G150" s="51">
        <v>288535241</v>
      </c>
      <c r="H150" s="51">
        <v>330</v>
      </c>
      <c r="I150" s="51">
        <f>IFERROR(G150/E150,"-")</f>
        <v>277437.73173076921</v>
      </c>
      <c r="J150" s="51">
        <f>IFERROR(G150/F150,"-")</f>
        <v>91308.620569620252</v>
      </c>
      <c r="K150" s="51">
        <f t="shared" si="304"/>
        <v>874349.21515151521</v>
      </c>
      <c r="L150" s="51">
        <f>IFERROR(F150/E150,"-")</f>
        <v>3.0384615384615383</v>
      </c>
      <c r="M150" s="193">
        <f>IFERROR(H150/E150,"-")</f>
        <v>0.31730769230769229</v>
      </c>
      <c r="N150" s="425">
        <f>市区町村別_フレイル区分別該当人数･割合!G41</f>
        <v>10984</v>
      </c>
      <c r="O150" s="215">
        <v>12691</v>
      </c>
      <c r="P150" s="51">
        <v>969634757</v>
      </c>
      <c r="Q150" s="51">
        <v>1308</v>
      </c>
      <c r="R150" s="51">
        <f>IFERROR(P150/N150,"-")</f>
        <v>88277.017206846329</v>
      </c>
      <c r="S150" s="51">
        <f>IFERROR(P150/O150,"-")</f>
        <v>76403.337562051849</v>
      </c>
      <c r="T150" s="51">
        <f t="shared" si="305"/>
        <v>741310.97629969416</v>
      </c>
      <c r="U150" s="51">
        <f>IFERROR(O150/N150,"-")</f>
        <v>1.15540786598689</v>
      </c>
      <c r="V150" s="24">
        <f>IFERROR(Q150/N150,"-")</f>
        <v>0.11908230152949745</v>
      </c>
      <c r="W150" s="425">
        <f>市区町村別_フレイル区分別該当人数･割合!I41</f>
        <v>643</v>
      </c>
      <c r="X150" s="215">
        <v>313</v>
      </c>
      <c r="Y150" s="51">
        <v>20718682</v>
      </c>
      <c r="Z150" s="51">
        <v>37</v>
      </c>
      <c r="AA150" s="51">
        <f>IFERROR(Y150/W150,"-")</f>
        <v>32221.900466562987</v>
      </c>
      <c r="AB150" s="51">
        <f>IFERROR(Y150/X150,"-")</f>
        <v>66193.872204472849</v>
      </c>
      <c r="AC150" s="51">
        <f t="shared" si="306"/>
        <v>559964.37837837834</v>
      </c>
      <c r="AD150" s="51">
        <f>IFERROR(X150/W150,"-")</f>
        <v>0.48678071539657852</v>
      </c>
      <c r="AE150" s="24">
        <f>IFERROR(Z150/W150,"-")</f>
        <v>5.7542768273716953E-2</v>
      </c>
      <c r="AF150" s="425">
        <f>市区町村別_フレイル区分別該当人数･割合!K41</f>
        <v>1394</v>
      </c>
      <c r="AG150" s="215">
        <v>410</v>
      </c>
      <c r="AH150" s="51">
        <v>22336075</v>
      </c>
      <c r="AI150" s="51">
        <v>39</v>
      </c>
      <c r="AJ150" s="51">
        <f>IFERROR(AH150/AF150,"-")</f>
        <v>16023.009325681493</v>
      </c>
      <c r="AK150" s="51">
        <f>IFERROR(AH150/AG150,"-")</f>
        <v>54478.231707317071</v>
      </c>
      <c r="AL150" s="51">
        <f t="shared" si="307"/>
        <v>572719.87179487175</v>
      </c>
      <c r="AM150" s="51">
        <f>IFERROR(AG150/AF150,"-")</f>
        <v>0.29411764705882354</v>
      </c>
      <c r="AN150" s="24">
        <f>IFERROR(AI150/AF150,"-")</f>
        <v>2.7977044476327116E-2</v>
      </c>
      <c r="AO150" s="428">
        <f>市区町村別_フレイル区分別該当人数･割合!M41</f>
        <v>3538</v>
      </c>
      <c r="AP150" s="215">
        <v>6233</v>
      </c>
      <c r="AQ150" s="51">
        <v>460187906</v>
      </c>
      <c r="AR150" s="51">
        <v>650</v>
      </c>
      <c r="AS150" s="51">
        <f>IFERROR(AQ150/AO150,"-")</f>
        <v>130070.06953080837</v>
      </c>
      <c r="AT150" s="51">
        <f>IFERROR(AQ150/AP150,"-")</f>
        <v>73830.884967110542</v>
      </c>
      <c r="AU150" s="51">
        <f t="shared" si="308"/>
        <v>707981.39384615386</v>
      </c>
      <c r="AV150" s="51">
        <f>IFERROR(AP150/AO150,"-")</f>
        <v>1.7617297908422838</v>
      </c>
      <c r="AW150" s="193">
        <f>IFERROR(AR150/AO150,"-")</f>
        <v>0.18371961560203504</v>
      </c>
      <c r="AX150" s="425">
        <f>市区町村別_フレイル区分別該当人数･割合!O41</f>
        <v>5353</v>
      </c>
      <c r="AY150" s="215">
        <v>5192</v>
      </c>
      <c r="AZ150" s="51">
        <v>371885773</v>
      </c>
      <c r="BA150" s="51">
        <v>531</v>
      </c>
      <c r="BB150" s="51">
        <f>IFERROR(AZ150/AX150,"-")</f>
        <v>69472.402951615921</v>
      </c>
      <c r="BC150" s="51">
        <f>IFERROR(AZ150/AY150,"-")</f>
        <v>71626.689714946071</v>
      </c>
      <c r="BD150" s="51">
        <f t="shared" si="309"/>
        <v>700349.85499058384</v>
      </c>
      <c r="BE150" s="51">
        <f>IFERROR(AY150/AX150,"-")</f>
        <v>0.9699234074350831</v>
      </c>
      <c r="BF150" s="24">
        <f>IFERROR(BA150/AX150,"-")</f>
        <v>9.9196712124042588E-2</v>
      </c>
      <c r="BG150" s="428">
        <f>市区町村別_フレイル区分別該当人数･割合!Q41</f>
        <v>429</v>
      </c>
      <c r="BH150" s="215">
        <v>4091</v>
      </c>
      <c r="BI150" s="51">
        <v>566618161</v>
      </c>
      <c r="BJ150" s="51">
        <v>405</v>
      </c>
      <c r="BK150" s="51">
        <f>IFERROR(BI150/BG150,"-")</f>
        <v>1320788.2540792541</v>
      </c>
      <c r="BL150" s="51">
        <f>IFERROR(BI150/BH150,"-")</f>
        <v>138503.58372036176</v>
      </c>
      <c r="BM150" s="51">
        <f t="shared" si="310"/>
        <v>1399057.1876543211</v>
      </c>
      <c r="BN150" s="51">
        <f>IFERROR(BH150/BG150,"-")</f>
        <v>9.5361305361305355</v>
      </c>
      <c r="BO150" s="193">
        <f>IFERROR(BJ150/BG150,"-")</f>
        <v>0.94405594405594406</v>
      </c>
      <c r="BP150" s="425">
        <f>市区町村別_フレイル区分別該当人数･割合!S41</f>
        <v>4457</v>
      </c>
      <c r="BQ150" s="215">
        <v>1310</v>
      </c>
      <c r="BR150" s="51">
        <v>91347609</v>
      </c>
      <c r="BS150" s="51">
        <v>134</v>
      </c>
      <c r="BT150" s="51">
        <f>IFERROR(BR150/BP150,"-")</f>
        <v>20495.312766434821</v>
      </c>
      <c r="BU150" s="51">
        <f>IFERROR(BR150/BQ150,"-")</f>
        <v>69730.999236641219</v>
      </c>
      <c r="BV150" s="51">
        <f t="shared" si="311"/>
        <v>681698.57462686568</v>
      </c>
      <c r="BW150" s="51">
        <f>IFERROR(BQ150/BP150,"-")</f>
        <v>0.29391967691272158</v>
      </c>
      <c r="BX150" s="24">
        <f>IFERROR(BS150/BP150,"-")</f>
        <v>3.0065066188018848E-2</v>
      </c>
      <c r="BY150" s="140"/>
      <c r="BZ150" s="59"/>
    </row>
    <row r="151" spans="2:78" s="8" customFormat="1" ht="13.5" customHeight="1">
      <c r="B151" s="404"/>
      <c r="C151" s="407"/>
      <c r="D151" s="283" t="s">
        <v>253</v>
      </c>
      <c r="E151" s="431"/>
      <c r="F151" s="52">
        <v>79</v>
      </c>
      <c r="G151" s="195">
        <v>21857205</v>
      </c>
      <c r="H151" s="195">
        <v>19</v>
      </c>
      <c r="I151" s="195">
        <f>IFERROR(G151/E150,"-")</f>
        <v>21016.54326923077</v>
      </c>
      <c r="J151" s="195">
        <f t="shared" ref="J151:J153" si="320">IFERROR(G151/F151,"-")</f>
        <v>276673.48101265822</v>
      </c>
      <c r="K151" s="195">
        <f t="shared" si="304"/>
        <v>1150379.2105263157</v>
      </c>
      <c r="L151" s="195">
        <f>IFERROR(F151/E150,"-")</f>
        <v>7.5961538461538455E-2</v>
      </c>
      <c r="M151" s="194">
        <f>IFERROR(H151/E150,"-")</f>
        <v>1.826923076923077E-2</v>
      </c>
      <c r="N151" s="426"/>
      <c r="O151" s="52">
        <v>103</v>
      </c>
      <c r="P151" s="195">
        <v>30293234</v>
      </c>
      <c r="Q151" s="195">
        <v>26</v>
      </c>
      <c r="R151" s="195">
        <f>IFERROR(P151/N150,"-")</f>
        <v>2757.9419155134742</v>
      </c>
      <c r="S151" s="195">
        <f t="shared" ref="S151:S153" si="321">IFERROR(P151/O151,"-")</f>
        <v>294109.06796116504</v>
      </c>
      <c r="T151" s="195">
        <f t="shared" si="305"/>
        <v>1165124.3846153845</v>
      </c>
      <c r="U151" s="195">
        <f>IFERROR(O151/N150,"-")</f>
        <v>9.3772760378732709E-3</v>
      </c>
      <c r="V151" s="106">
        <f>IFERROR(Q151/N150,"-")</f>
        <v>2.3670793882010197E-3</v>
      </c>
      <c r="W151" s="426"/>
      <c r="X151" s="52">
        <v>5</v>
      </c>
      <c r="Y151" s="195">
        <v>1584204</v>
      </c>
      <c r="Z151" s="195">
        <v>1</v>
      </c>
      <c r="AA151" s="195">
        <f>IFERROR(Y151/W150,"-")</f>
        <v>2463.7698289269051</v>
      </c>
      <c r="AB151" s="195">
        <f t="shared" ref="AB151:AB153" si="322">IFERROR(Y151/X151,"-")</f>
        <v>316840.8</v>
      </c>
      <c r="AC151" s="195">
        <f t="shared" si="306"/>
        <v>1584204</v>
      </c>
      <c r="AD151" s="195">
        <f>IFERROR(X151/W150,"-")</f>
        <v>7.7760497667185074E-3</v>
      </c>
      <c r="AE151" s="106">
        <f>IFERROR(Z151/W150,"-")</f>
        <v>1.5552099533437014E-3</v>
      </c>
      <c r="AF151" s="426"/>
      <c r="AG151" s="52">
        <v>0</v>
      </c>
      <c r="AH151" s="195">
        <v>0</v>
      </c>
      <c r="AI151" s="195">
        <v>0</v>
      </c>
      <c r="AJ151" s="195">
        <f>IFERROR(AH151/AF150,"-")</f>
        <v>0</v>
      </c>
      <c r="AK151" s="195" t="str">
        <f t="shared" ref="AK151:AK153" si="323">IFERROR(AH151/AG151,"-")</f>
        <v>-</v>
      </c>
      <c r="AL151" s="195" t="str">
        <f t="shared" si="307"/>
        <v>-</v>
      </c>
      <c r="AM151" s="195">
        <f>IFERROR(AG151/AF150,"-")</f>
        <v>0</v>
      </c>
      <c r="AN151" s="106">
        <f>IFERROR(AI151/AF150,"-")</f>
        <v>0</v>
      </c>
      <c r="AO151" s="429"/>
      <c r="AP151" s="52">
        <v>45</v>
      </c>
      <c r="AQ151" s="195">
        <v>12913178</v>
      </c>
      <c r="AR151" s="195">
        <v>14</v>
      </c>
      <c r="AS151" s="195">
        <f>IFERROR(AQ151/AO150,"-")</f>
        <v>3649.8524590163934</v>
      </c>
      <c r="AT151" s="195">
        <f t="shared" ref="AT151:AT153" si="324">IFERROR(AQ151/AP151,"-")</f>
        <v>286959.51111111109</v>
      </c>
      <c r="AU151" s="195">
        <f t="shared" si="308"/>
        <v>922369.85714285716</v>
      </c>
      <c r="AV151" s="195">
        <f>IFERROR(AP151/AO150,"-")</f>
        <v>1.2719050310910118E-2</v>
      </c>
      <c r="AW151" s="194">
        <f>IFERROR(AR151/AO150,"-")</f>
        <v>3.9570378745053701E-3</v>
      </c>
      <c r="AX151" s="426"/>
      <c r="AY151" s="52">
        <v>19</v>
      </c>
      <c r="AZ151" s="195">
        <v>5925495</v>
      </c>
      <c r="BA151" s="195">
        <v>6</v>
      </c>
      <c r="BB151" s="195">
        <f>IFERROR(AZ151/AX150,"-")</f>
        <v>1106.9484401270315</v>
      </c>
      <c r="BC151" s="195">
        <f t="shared" ref="BC151:BC153" si="325">IFERROR(AZ151/AY151,"-")</f>
        <v>311868.15789473685</v>
      </c>
      <c r="BD151" s="195">
        <f t="shared" si="309"/>
        <v>987582.5</v>
      </c>
      <c r="BE151" s="195">
        <f>IFERROR(AY151/AX150,"-")</f>
        <v>3.5494115449280776E-3</v>
      </c>
      <c r="BF151" s="106">
        <f>IFERROR(BA151/AX150,"-")</f>
        <v>1.1208668036614981E-3</v>
      </c>
      <c r="BG151" s="429"/>
      <c r="BH151" s="52">
        <v>92</v>
      </c>
      <c r="BI151" s="195">
        <v>27194785</v>
      </c>
      <c r="BJ151" s="195">
        <v>23</v>
      </c>
      <c r="BK151" s="195">
        <f>IFERROR(BI151/BG150,"-")</f>
        <v>63391.107226107226</v>
      </c>
      <c r="BL151" s="195">
        <f t="shared" ref="BL151:BL153" si="326">IFERROR(BI151/BH151,"-")</f>
        <v>295595.48913043475</v>
      </c>
      <c r="BM151" s="195">
        <f t="shared" si="310"/>
        <v>1182381.956521739</v>
      </c>
      <c r="BN151" s="195">
        <f>IFERROR(BH151/BG150,"-")</f>
        <v>0.21445221445221446</v>
      </c>
      <c r="BO151" s="194">
        <f>IFERROR(BJ151/BG150,"-")</f>
        <v>5.3613053613053616E-2</v>
      </c>
      <c r="BP151" s="426"/>
      <c r="BQ151" s="52">
        <v>9</v>
      </c>
      <c r="BR151" s="195">
        <v>2541079</v>
      </c>
      <c r="BS151" s="195">
        <v>3</v>
      </c>
      <c r="BT151" s="195">
        <f>IFERROR(BR151/BP150,"-")</f>
        <v>570.13215167152794</v>
      </c>
      <c r="BU151" s="195">
        <f t="shared" ref="BU151:BU153" si="327">IFERROR(BR151/BQ151,"-")</f>
        <v>282342.11111111112</v>
      </c>
      <c r="BV151" s="195">
        <f t="shared" si="311"/>
        <v>847026.33333333337</v>
      </c>
      <c r="BW151" s="195">
        <f>IFERROR(BQ151/BP150,"-")</f>
        <v>2.019295490240072E-3</v>
      </c>
      <c r="BX151" s="106">
        <f>IFERROR(BS151/BP150,"-")</f>
        <v>6.7309849674669056E-4</v>
      </c>
      <c r="BY151" s="140"/>
      <c r="BZ151" s="59"/>
    </row>
    <row r="152" spans="2:78" s="8" customFormat="1" ht="13.5" customHeight="1">
      <c r="B152" s="404"/>
      <c r="C152" s="407"/>
      <c r="D152" s="280" t="s">
        <v>254</v>
      </c>
      <c r="E152" s="431"/>
      <c r="F152" s="98">
        <v>138</v>
      </c>
      <c r="G152" s="98">
        <v>1603279</v>
      </c>
      <c r="H152" s="98">
        <v>23</v>
      </c>
      <c r="I152" s="98">
        <f>IFERROR(G152/E150,"-")</f>
        <v>1541.614423076923</v>
      </c>
      <c r="J152" s="98">
        <f t="shared" si="320"/>
        <v>11617.963768115942</v>
      </c>
      <c r="K152" s="98">
        <f t="shared" si="304"/>
        <v>69707.782608695648</v>
      </c>
      <c r="L152" s="98">
        <f>IFERROR(F152/E150,"-")</f>
        <v>0.13269230769230769</v>
      </c>
      <c r="M152" s="197">
        <f>IFERROR(H152/E150,"-")</f>
        <v>2.2115384615384617E-2</v>
      </c>
      <c r="N152" s="426"/>
      <c r="O152" s="98">
        <v>211</v>
      </c>
      <c r="P152" s="98">
        <v>2214001</v>
      </c>
      <c r="Q152" s="98">
        <v>36</v>
      </c>
      <c r="R152" s="98">
        <f>IFERROR(P152/N150,"-")</f>
        <v>201.56600509832484</v>
      </c>
      <c r="S152" s="98">
        <f t="shared" si="321"/>
        <v>10492.895734597156</v>
      </c>
      <c r="T152" s="98">
        <f t="shared" si="305"/>
        <v>61500.027777777781</v>
      </c>
      <c r="U152" s="98">
        <f>IFERROR(O152/N150,"-")</f>
        <v>1.9209759650400584E-2</v>
      </c>
      <c r="V152" s="26">
        <f>IFERROR(Q152/N150,"-")</f>
        <v>3.2774945375091042E-3</v>
      </c>
      <c r="W152" s="426"/>
      <c r="X152" s="98">
        <v>6</v>
      </c>
      <c r="Y152" s="98">
        <v>18380</v>
      </c>
      <c r="Z152" s="98">
        <v>1</v>
      </c>
      <c r="AA152" s="98">
        <f>IFERROR(Y152/W150,"-")</f>
        <v>28.584758942457231</v>
      </c>
      <c r="AB152" s="98">
        <f t="shared" si="322"/>
        <v>3063.3333333333335</v>
      </c>
      <c r="AC152" s="98">
        <f t="shared" si="306"/>
        <v>18380</v>
      </c>
      <c r="AD152" s="98">
        <f>IFERROR(X152/W150,"-")</f>
        <v>9.3312597200622092E-3</v>
      </c>
      <c r="AE152" s="26">
        <f>IFERROR(Z152/W150,"-")</f>
        <v>1.5552099533437014E-3</v>
      </c>
      <c r="AF152" s="426"/>
      <c r="AG152" s="98">
        <v>0</v>
      </c>
      <c r="AH152" s="98">
        <v>0</v>
      </c>
      <c r="AI152" s="98">
        <v>0</v>
      </c>
      <c r="AJ152" s="98">
        <f>IFERROR(AH152/AF150,"-")</f>
        <v>0</v>
      </c>
      <c r="AK152" s="98" t="str">
        <f t="shared" si="323"/>
        <v>-</v>
      </c>
      <c r="AL152" s="98" t="str">
        <f t="shared" si="307"/>
        <v>-</v>
      </c>
      <c r="AM152" s="98">
        <f>IFERROR(AG152/AF150,"-")</f>
        <v>0</v>
      </c>
      <c r="AN152" s="26">
        <f>IFERROR(AI152/AF150,"-")</f>
        <v>0</v>
      </c>
      <c r="AO152" s="429"/>
      <c r="AP152" s="98">
        <v>159</v>
      </c>
      <c r="AQ152" s="98">
        <v>2098298</v>
      </c>
      <c r="AR152" s="98">
        <v>25</v>
      </c>
      <c r="AS152" s="98">
        <f>IFERROR(AQ152/AO150,"-")</f>
        <v>593.07461842849068</v>
      </c>
      <c r="AT152" s="98">
        <f t="shared" si="324"/>
        <v>13196.842767295597</v>
      </c>
      <c r="AU152" s="98">
        <f t="shared" si="308"/>
        <v>83931.92</v>
      </c>
      <c r="AV152" s="98">
        <f>IFERROR(AP152/AO150,"-")</f>
        <v>4.4940644431882421E-2</v>
      </c>
      <c r="AW152" s="197">
        <f>IFERROR(AR152/AO150,"-")</f>
        <v>7.0661390616167325E-3</v>
      </c>
      <c r="AX152" s="426"/>
      <c r="AY152" s="98">
        <v>44</v>
      </c>
      <c r="AZ152" s="98">
        <v>94100</v>
      </c>
      <c r="BA152" s="98">
        <v>9</v>
      </c>
      <c r="BB152" s="98">
        <f>IFERROR(AZ152/AX150,"-")</f>
        <v>17.578927704091164</v>
      </c>
      <c r="BC152" s="98">
        <f t="shared" si="325"/>
        <v>2138.6363636363635</v>
      </c>
      <c r="BD152" s="98">
        <f t="shared" si="309"/>
        <v>10455.555555555555</v>
      </c>
      <c r="BE152" s="98">
        <f>IFERROR(AY152/AX150,"-")</f>
        <v>8.2196898935176545E-3</v>
      </c>
      <c r="BF152" s="26">
        <f>IFERROR(BA152/AX150,"-")</f>
        <v>1.6813002054922473E-3</v>
      </c>
      <c r="BG152" s="429"/>
      <c r="BH152" s="98">
        <v>185</v>
      </c>
      <c r="BI152" s="98">
        <v>2092377</v>
      </c>
      <c r="BJ152" s="98">
        <v>28</v>
      </c>
      <c r="BK152" s="98">
        <f>IFERROR(BI152/BG150,"-")</f>
        <v>4877.3356643356647</v>
      </c>
      <c r="BL152" s="98">
        <f t="shared" si="326"/>
        <v>11310.145945945946</v>
      </c>
      <c r="BM152" s="98">
        <f t="shared" si="310"/>
        <v>74727.75</v>
      </c>
      <c r="BN152" s="98">
        <f>IFERROR(BH152/BG150,"-")</f>
        <v>0.43123543123543123</v>
      </c>
      <c r="BO152" s="197">
        <f>IFERROR(BJ152/BG150,"-")</f>
        <v>6.5268065268065265E-2</v>
      </c>
      <c r="BP152" s="426"/>
      <c r="BQ152" s="98">
        <v>19</v>
      </c>
      <c r="BR152" s="98">
        <v>184208</v>
      </c>
      <c r="BS152" s="98">
        <v>4</v>
      </c>
      <c r="BT152" s="98">
        <f>IFERROR(BR152/BP150,"-")</f>
        <v>41.330042629571459</v>
      </c>
      <c r="BU152" s="98">
        <f t="shared" si="327"/>
        <v>9695.1578947368416</v>
      </c>
      <c r="BV152" s="98">
        <f t="shared" si="311"/>
        <v>46052</v>
      </c>
      <c r="BW152" s="98">
        <f>IFERROR(BQ152/BP150,"-")</f>
        <v>4.2629571460623735E-3</v>
      </c>
      <c r="BX152" s="26">
        <f>IFERROR(BS152/BP150,"-")</f>
        <v>8.9746466232892082E-4</v>
      </c>
      <c r="BY152" s="140"/>
      <c r="BZ152" s="59"/>
    </row>
    <row r="153" spans="2:78" s="8" customFormat="1" ht="13.5" customHeight="1">
      <c r="B153" s="405"/>
      <c r="C153" s="408"/>
      <c r="D153" s="281" t="s">
        <v>64</v>
      </c>
      <c r="E153" s="432"/>
      <c r="F153" s="99">
        <v>3195</v>
      </c>
      <c r="G153" s="99">
        <f>SUM(G150:G152)</f>
        <v>311995725</v>
      </c>
      <c r="H153" s="99">
        <v>333</v>
      </c>
      <c r="I153" s="99">
        <f>IFERROR(G153/E150,"-")</f>
        <v>299995.88942307694</v>
      </c>
      <c r="J153" s="99">
        <f t="shared" si="320"/>
        <v>97651.244131455402</v>
      </c>
      <c r="K153" s="99">
        <f t="shared" si="304"/>
        <v>936924.09909909905</v>
      </c>
      <c r="L153" s="99">
        <f>IFERROR(F153/E150,"-")</f>
        <v>3.0721153846153846</v>
      </c>
      <c r="M153" s="198">
        <f>IFERROR(H153/E150,"-")</f>
        <v>0.32019230769230766</v>
      </c>
      <c r="N153" s="427"/>
      <c r="O153" s="99">
        <v>12736</v>
      </c>
      <c r="P153" s="99">
        <f>SUM(P150:P152)</f>
        <v>1002141992</v>
      </c>
      <c r="Q153" s="99">
        <v>1311</v>
      </c>
      <c r="R153" s="99">
        <f>IFERROR(P153/N150,"-")</f>
        <v>91236.525127458124</v>
      </c>
      <c r="S153" s="99">
        <f t="shared" si="321"/>
        <v>78685.77198492462</v>
      </c>
      <c r="T153" s="99">
        <f t="shared" si="305"/>
        <v>764410.36765827611</v>
      </c>
      <c r="U153" s="99">
        <f>IFERROR(O153/N150,"-")</f>
        <v>1.1595047341587763</v>
      </c>
      <c r="V153" s="87">
        <f>IFERROR(Q153/N150,"-")</f>
        <v>0.11935542607428988</v>
      </c>
      <c r="W153" s="427"/>
      <c r="X153" s="99">
        <v>313</v>
      </c>
      <c r="Y153" s="99">
        <f>SUM(Y150:Y152)</f>
        <v>22321266</v>
      </c>
      <c r="Z153" s="99">
        <v>37</v>
      </c>
      <c r="AA153" s="99">
        <f>IFERROR(Y153/W150,"-")</f>
        <v>34714.255054432346</v>
      </c>
      <c r="AB153" s="99">
        <f t="shared" si="322"/>
        <v>71313.94888178914</v>
      </c>
      <c r="AC153" s="99">
        <f t="shared" si="306"/>
        <v>603277.45945945941</v>
      </c>
      <c r="AD153" s="99">
        <f>IFERROR(X153/W150,"-")</f>
        <v>0.48678071539657852</v>
      </c>
      <c r="AE153" s="87">
        <f>IFERROR(Z153/W150,"-")</f>
        <v>5.7542768273716953E-2</v>
      </c>
      <c r="AF153" s="427"/>
      <c r="AG153" s="99">
        <v>410</v>
      </c>
      <c r="AH153" s="99">
        <f>SUM(AH150:AH152)</f>
        <v>22336075</v>
      </c>
      <c r="AI153" s="99">
        <v>39</v>
      </c>
      <c r="AJ153" s="99">
        <f>IFERROR(AH153/AF150,"-")</f>
        <v>16023.009325681493</v>
      </c>
      <c r="AK153" s="99">
        <f t="shared" si="323"/>
        <v>54478.231707317071</v>
      </c>
      <c r="AL153" s="99">
        <f t="shared" si="307"/>
        <v>572719.87179487175</v>
      </c>
      <c r="AM153" s="99">
        <f>IFERROR(AG153/AF150,"-")</f>
        <v>0.29411764705882354</v>
      </c>
      <c r="AN153" s="87">
        <f>IFERROR(AI153/AF150,"-")</f>
        <v>2.7977044476327116E-2</v>
      </c>
      <c r="AO153" s="430"/>
      <c r="AP153" s="99">
        <v>6256</v>
      </c>
      <c r="AQ153" s="99">
        <f>SUM(AQ150:AQ152)</f>
        <v>475199382</v>
      </c>
      <c r="AR153" s="99">
        <v>652</v>
      </c>
      <c r="AS153" s="99">
        <f>IFERROR(AQ153/AO150,"-")</f>
        <v>134312.99660825325</v>
      </c>
      <c r="AT153" s="99">
        <f t="shared" si="324"/>
        <v>75958.980498721226</v>
      </c>
      <c r="AU153" s="99">
        <f t="shared" si="308"/>
        <v>728833.40797546017</v>
      </c>
      <c r="AV153" s="99">
        <f>IFERROR(AP153/AO150,"-")</f>
        <v>1.7682306387789712</v>
      </c>
      <c r="AW153" s="198">
        <f>IFERROR(AR153/AO150,"-")</f>
        <v>0.18428490672696438</v>
      </c>
      <c r="AX153" s="427"/>
      <c r="AY153" s="99">
        <v>5193</v>
      </c>
      <c r="AZ153" s="99">
        <f>SUM(AZ150:AZ152)</f>
        <v>377905368</v>
      </c>
      <c r="BA153" s="99">
        <v>531</v>
      </c>
      <c r="BB153" s="99">
        <f>IFERROR(AZ153/AX150,"-")</f>
        <v>70596.930319447041</v>
      </c>
      <c r="BC153" s="99">
        <f t="shared" si="325"/>
        <v>72772.071634893131</v>
      </c>
      <c r="BD153" s="99">
        <f t="shared" si="309"/>
        <v>711686.19209039549</v>
      </c>
      <c r="BE153" s="99">
        <f>IFERROR(AY153/AX150,"-")</f>
        <v>0.97011021856902668</v>
      </c>
      <c r="BF153" s="87">
        <f>IFERROR(BA153/AX150,"-")</f>
        <v>9.9196712124042588E-2</v>
      </c>
      <c r="BG153" s="430"/>
      <c r="BH153" s="99">
        <v>4136</v>
      </c>
      <c r="BI153" s="99">
        <f>SUM(BI150:BI152)</f>
        <v>595905323</v>
      </c>
      <c r="BJ153" s="99">
        <v>408</v>
      </c>
      <c r="BK153" s="99">
        <f>IFERROR(BI153/BG150,"-")</f>
        <v>1389056.696969697</v>
      </c>
      <c r="BL153" s="99">
        <f t="shared" si="326"/>
        <v>144077.68931334623</v>
      </c>
      <c r="BM153" s="99">
        <f t="shared" si="310"/>
        <v>1460552.2622549019</v>
      </c>
      <c r="BN153" s="99">
        <f>IFERROR(BH153/BG150,"-")</f>
        <v>9.6410256410256405</v>
      </c>
      <c r="BO153" s="198">
        <f>IFERROR(BJ153/BG150,"-")</f>
        <v>0.95104895104895104</v>
      </c>
      <c r="BP153" s="427"/>
      <c r="BQ153" s="99">
        <v>1314</v>
      </c>
      <c r="BR153" s="99">
        <f>SUM(BR150:BR152)</f>
        <v>94072896</v>
      </c>
      <c r="BS153" s="99">
        <v>135</v>
      </c>
      <c r="BT153" s="99">
        <f>IFERROR(BR153/BP150,"-")</f>
        <v>21106.774960735922</v>
      </c>
      <c r="BU153" s="99">
        <f t="shared" si="327"/>
        <v>71592.767123287675</v>
      </c>
      <c r="BV153" s="99">
        <f t="shared" si="311"/>
        <v>696836.26666666672</v>
      </c>
      <c r="BW153" s="99">
        <f>IFERROR(BQ153/BP150,"-")</f>
        <v>0.29481714157505046</v>
      </c>
      <c r="BX153" s="87">
        <f>IFERROR(BS153/BP150,"-")</f>
        <v>3.0289432353601077E-2</v>
      </c>
      <c r="BY153" s="140"/>
      <c r="BZ153" s="59"/>
    </row>
    <row r="154" spans="2:78" s="8" customFormat="1" ht="13.5" customHeight="1">
      <c r="B154" s="403">
        <v>38</v>
      </c>
      <c r="C154" s="406" t="s">
        <v>38</v>
      </c>
      <c r="D154" s="282" t="s">
        <v>252</v>
      </c>
      <c r="E154" s="425">
        <f>市区町村別_フレイル区分別該当人数･割合!E42</f>
        <v>162</v>
      </c>
      <c r="F154" s="215">
        <v>521</v>
      </c>
      <c r="G154" s="51">
        <v>41236454</v>
      </c>
      <c r="H154" s="51">
        <v>56</v>
      </c>
      <c r="I154" s="51">
        <f>IFERROR(G154/E154,"-")</f>
        <v>254546.01234567902</v>
      </c>
      <c r="J154" s="51">
        <f>IFERROR(G154/F154,"-")</f>
        <v>79148.664107485602</v>
      </c>
      <c r="K154" s="51">
        <f t="shared" si="304"/>
        <v>736365.25</v>
      </c>
      <c r="L154" s="51">
        <f>IFERROR(F154/E154,"-")</f>
        <v>3.2160493827160495</v>
      </c>
      <c r="M154" s="193">
        <f>IFERROR(H154/E154,"-")</f>
        <v>0.34567901234567899</v>
      </c>
      <c r="N154" s="425">
        <f>市区町村別_フレイル区分別該当人数･割合!G42</f>
        <v>1538</v>
      </c>
      <c r="O154" s="215">
        <v>1985</v>
      </c>
      <c r="P154" s="51">
        <v>177455910</v>
      </c>
      <c r="Q154" s="51">
        <v>195</v>
      </c>
      <c r="R154" s="51">
        <f>IFERROR(P154/N154,"-")</f>
        <v>115380.95578673603</v>
      </c>
      <c r="S154" s="51">
        <f>IFERROR(P154/O154,"-")</f>
        <v>89398.443324937034</v>
      </c>
      <c r="T154" s="51">
        <f t="shared" si="305"/>
        <v>910030.30769230775</v>
      </c>
      <c r="U154" s="51">
        <f>IFERROR(O154/N154,"-")</f>
        <v>1.2906371911573471</v>
      </c>
      <c r="V154" s="24">
        <f>IFERROR(Q154/N154,"-")</f>
        <v>0.12678803641092329</v>
      </c>
      <c r="W154" s="425">
        <f>市区町村別_フレイル区分別該当人数･割合!I42</f>
        <v>82</v>
      </c>
      <c r="X154" s="215">
        <v>35</v>
      </c>
      <c r="Y154" s="51">
        <v>2549025</v>
      </c>
      <c r="Z154" s="51">
        <v>3</v>
      </c>
      <c r="AA154" s="51">
        <f>IFERROR(Y154/W154,"-")</f>
        <v>31085.670731707316</v>
      </c>
      <c r="AB154" s="51">
        <f>IFERROR(Y154/X154,"-")</f>
        <v>72829.28571428571</v>
      </c>
      <c r="AC154" s="51">
        <f t="shared" si="306"/>
        <v>849675</v>
      </c>
      <c r="AD154" s="51">
        <f>IFERROR(X154/W154,"-")</f>
        <v>0.42682926829268292</v>
      </c>
      <c r="AE154" s="24">
        <f>IFERROR(Z154/W154,"-")</f>
        <v>3.6585365853658534E-2</v>
      </c>
      <c r="AF154" s="425">
        <f>市区町村別_フレイル区分別該当人数･割合!K42</f>
        <v>175</v>
      </c>
      <c r="AG154" s="215">
        <v>45</v>
      </c>
      <c r="AH154" s="51">
        <v>3483030</v>
      </c>
      <c r="AI154" s="51">
        <v>5</v>
      </c>
      <c r="AJ154" s="51">
        <f>IFERROR(AH154/AF154,"-")</f>
        <v>19903.028571428571</v>
      </c>
      <c r="AK154" s="51">
        <f>IFERROR(AH154/AG154,"-")</f>
        <v>77400.666666666672</v>
      </c>
      <c r="AL154" s="51">
        <f t="shared" si="307"/>
        <v>696606</v>
      </c>
      <c r="AM154" s="51">
        <f>IFERROR(AG154/AF154,"-")</f>
        <v>0.25714285714285712</v>
      </c>
      <c r="AN154" s="24">
        <f>IFERROR(AI154/AF154,"-")</f>
        <v>2.8571428571428571E-2</v>
      </c>
      <c r="AO154" s="428">
        <f>市区町村別_フレイル区分別該当人数･割合!M42</f>
        <v>557</v>
      </c>
      <c r="AP154" s="215">
        <v>1038</v>
      </c>
      <c r="AQ154" s="51">
        <v>94058479</v>
      </c>
      <c r="AR154" s="51">
        <v>104</v>
      </c>
      <c r="AS154" s="51">
        <f>IFERROR(AQ154/AO154,"-")</f>
        <v>168866.21005385998</v>
      </c>
      <c r="AT154" s="51">
        <f>IFERROR(AQ154/AP154,"-")</f>
        <v>90615.105009633917</v>
      </c>
      <c r="AU154" s="51">
        <f t="shared" si="308"/>
        <v>904408.45192307688</v>
      </c>
      <c r="AV154" s="51">
        <f>IFERROR(AP154/AO154,"-")</f>
        <v>1.8635547576301617</v>
      </c>
      <c r="AW154" s="193">
        <f>IFERROR(AR154/AO154,"-")</f>
        <v>0.1867145421903052</v>
      </c>
      <c r="AX154" s="425">
        <f>市区町村別_フレイル区分別該当人数･割合!O42</f>
        <v>717</v>
      </c>
      <c r="AY154" s="215">
        <v>792</v>
      </c>
      <c r="AZ154" s="51">
        <v>61978364</v>
      </c>
      <c r="BA154" s="51">
        <v>76</v>
      </c>
      <c r="BB154" s="51">
        <f>IFERROR(AZ154/AX154,"-")</f>
        <v>86441.232914923297</v>
      </c>
      <c r="BC154" s="51">
        <f>IFERROR(AZ154/AY154,"-")</f>
        <v>78255.510101010106</v>
      </c>
      <c r="BD154" s="51">
        <f t="shared" si="309"/>
        <v>815504.78947368416</v>
      </c>
      <c r="BE154" s="51">
        <f>IFERROR(AY154/AX154,"-")</f>
        <v>1.104602510460251</v>
      </c>
      <c r="BF154" s="24">
        <f>IFERROR(BA154/AX154,"-")</f>
        <v>0.10599721059972106</v>
      </c>
      <c r="BG154" s="428">
        <f>市区町村別_フレイル区分別該当人数･割合!Q42</f>
        <v>82</v>
      </c>
      <c r="BH154" s="215">
        <v>748</v>
      </c>
      <c r="BI154" s="51">
        <v>120368579</v>
      </c>
      <c r="BJ154" s="51">
        <v>72</v>
      </c>
      <c r="BK154" s="51">
        <f>IFERROR(BI154/BG154,"-")</f>
        <v>1467909.5</v>
      </c>
      <c r="BL154" s="51">
        <f>IFERROR(BI154/BH154,"-")</f>
        <v>160920.56016042782</v>
      </c>
      <c r="BM154" s="51">
        <f t="shared" si="310"/>
        <v>1671785.8194444445</v>
      </c>
      <c r="BN154" s="51">
        <f>IFERROR(BH154/BG154,"-")</f>
        <v>9.1219512195121943</v>
      </c>
      <c r="BO154" s="193">
        <f>IFERROR(BJ154/BG154,"-")</f>
        <v>0.87804878048780488</v>
      </c>
      <c r="BP154" s="425">
        <f>市区町村別_フレイル区分別該当人数･割合!S42</f>
        <v>785</v>
      </c>
      <c r="BQ154" s="215">
        <v>314</v>
      </c>
      <c r="BR154" s="51">
        <v>24793765</v>
      </c>
      <c r="BS154" s="51">
        <v>29</v>
      </c>
      <c r="BT154" s="51">
        <f>IFERROR(BR154/BP154,"-")</f>
        <v>31584.414012738853</v>
      </c>
      <c r="BU154" s="51">
        <f>IFERROR(BR154/BQ154,"-")</f>
        <v>78961.035031847132</v>
      </c>
      <c r="BV154" s="51">
        <f t="shared" si="311"/>
        <v>854957.41379310342</v>
      </c>
      <c r="BW154" s="51">
        <f>IFERROR(BQ154/BP154,"-")</f>
        <v>0.4</v>
      </c>
      <c r="BX154" s="24">
        <f>IFERROR(BS154/BP154,"-")</f>
        <v>3.6942675159235668E-2</v>
      </c>
      <c r="BY154" s="140"/>
      <c r="BZ154" s="59"/>
    </row>
    <row r="155" spans="2:78" s="8" customFormat="1" ht="13.5" customHeight="1">
      <c r="B155" s="404"/>
      <c r="C155" s="407"/>
      <c r="D155" s="283" t="s">
        <v>253</v>
      </c>
      <c r="E155" s="431"/>
      <c r="F155" s="52">
        <v>18</v>
      </c>
      <c r="G155" s="195">
        <v>4637164</v>
      </c>
      <c r="H155" s="195">
        <v>4</v>
      </c>
      <c r="I155" s="195">
        <f>IFERROR(G155/E154,"-")</f>
        <v>28624.469135802468</v>
      </c>
      <c r="J155" s="195">
        <f t="shared" ref="J155:J157" si="328">IFERROR(G155/F155,"-")</f>
        <v>257620.22222222222</v>
      </c>
      <c r="K155" s="195">
        <f t="shared" si="304"/>
        <v>1159291</v>
      </c>
      <c r="L155" s="195">
        <f>IFERROR(F155/E154,"-")</f>
        <v>0.1111111111111111</v>
      </c>
      <c r="M155" s="194">
        <f>IFERROR(H155/E154,"-")</f>
        <v>2.4691358024691357E-2</v>
      </c>
      <c r="N155" s="426"/>
      <c r="O155" s="52">
        <v>28</v>
      </c>
      <c r="P155" s="195">
        <v>7036778</v>
      </c>
      <c r="Q155" s="195">
        <v>7</v>
      </c>
      <c r="R155" s="195">
        <f>IFERROR(P155/N154,"-")</f>
        <v>4575.2782834850459</v>
      </c>
      <c r="S155" s="195">
        <f t="shared" ref="S155:S157" si="329">IFERROR(P155/O155,"-")</f>
        <v>251313.5</v>
      </c>
      <c r="T155" s="195">
        <f t="shared" si="305"/>
        <v>1005254</v>
      </c>
      <c r="U155" s="195">
        <f>IFERROR(O155/N154,"-")</f>
        <v>1.8205461638491547E-2</v>
      </c>
      <c r="V155" s="106">
        <f>IFERROR(Q155/N154,"-")</f>
        <v>4.5513654096228867E-3</v>
      </c>
      <c r="W155" s="426"/>
      <c r="X155" s="52">
        <v>0</v>
      </c>
      <c r="Y155" s="195">
        <v>0</v>
      </c>
      <c r="Z155" s="195">
        <v>0</v>
      </c>
      <c r="AA155" s="195">
        <f>IFERROR(Y155/W154,"-")</f>
        <v>0</v>
      </c>
      <c r="AB155" s="195" t="str">
        <f t="shared" ref="AB155:AB157" si="330">IFERROR(Y155/X155,"-")</f>
        <v>-</v>
      </c>
      <c r="AC155" s="195" t="str">
        <f t="shared" si="306"/>
        <v>-</v>
      </c>
      <c r="AD155" s="195">
        <f>IFERROR(X155/W154,"-")</f>
        <v>0</v>
      </c>
      <c r="AE155" s="106">
        <f>IFERROR(Z155/W154,"-")</f>
        <v>0</v>
      </c>
      <c r="AF155" s="426"/>
      <c r="AG155" s="52">
        <v>0</v>
      </c>
      <c r="AH155" s="195">
        <v>0</v>
      </c>
      <c r="AI155" s="195">
        <v>0</v>
      </c>
      <c r="AJ155" s="195">
        <f>IFERROR(AH155/AF154,"-")</f>
        <v>0</v>
      </c>
      <c r="AK155" s="195" t="str">
        <f t="shared" ref="AK155:AK157" si="331">IFERROR(AH155/AG155,"-")</f>
        <v>-</v>
      </c>
      <c r="AL155" s="195" t="str">
        <f t="shared" si="307"/>
        <v>-</v>
      </c>
      <c r="AM155" s="195">
        <f>IFERROR(AG155/AF154,"-")</f>
        <v>0</v>
      </c>
      <c r="AN155" s="106">
        <f>IFERROR(AI155/AF154,"-")</f>
        <v>0</v>
      </c>
      <c r="AO155" s="429"/>
      <c r="AP155" s="52">
        <v>8</v>
      </c>
      <c r="AQ155" s="195">
        <v>1871335</v>
      </c>
      <c r="AR155" s="195">
        <v>2</v>
      </c>
      <c r="AS155" s="195">
        <f>IFERROR(AQ155/AO154,"-")</f>
        <v>3359.6678635547578</v>
      </c>
      <c r="AT155" s="195">
        <f t="shared" ref="AT155:AT157" si="332">IFERROR(AQ155/AP155,"-")</f>
        <v>233916.875</v>
      </c>
      <c r="AU155" s="195">
        <f t="shared" si="308"/>
        <v>935667.5</v>
      </c>
      <c r="AV155" s="195">
        <f>IFERROR(AP155/AO154,"-")</f>
        <v>1.4362657091561939E-2</v>
      </c>
      <c r="AW155" s="194">
        <f>IFERROR(AR155/AO154,"-")</f>
        <v>3.5906642728904849E-3</v>
      </c>
      <c r="AX155" s="426"/>
      <c r="AY155" s="52">
        <v>17</v>
      </c>
      <c r="AZ155" s="195">
        <v>4202972</v>
      </c>
      <c r="BA155" s="195">
        <v>4</v>
      </c>
      <c r="BB155" s="195">
        <f>IFERROR(AZ155/AX154,"-")</f>
        <v>5861.8856345885633</v>
      </c>
      <c r="BC155" s="195">
        <f t="shared" ref="BC155:BC157" si="333">IFERROR(AZ155/AY155,"-")</f>
        <v>247233.64705882352</v>
      </c>
      <c r="BD155" s="195">
        <f t="shared" si="309"/>
        <v>1050743</v>
      </c>
      <c r="BE155" s="195">
        <f>IFERROR(AY155/AX154,"-")</f>
        <v>2.3709902370990237E-2</v>
      </c>
      <c r="BF155" s="106">
        <f>IFERROR(BA155/AX154,"-")</f>
        <v>5.5788005578800556E-3</v>
      </c>
      <c r="BG155" s="429"/>
      <c r="BH155" s="52">
        <v>24</v>
      </c>
      <c r="BI155" s="195">
        <v>6043538</v>
      </c>
      <c r="BJ155" s="195">
        <v>6</v>
      </c>
      <c r="BK155" s="195">
        <f>IFERROR(BI155/BG154,"-")</f>
        <v>73701.682926829264</v>
      </c>
      <c r="BL155" s="195">
        <f t="shared" ref="BL155:BL157" si="334">IFERROR(BI155/BH155,"-")</f>
        <v>251814.08333333334</v>
      </c>
      <c r="BM155" s="195">
        <f t="shared" si="310"/>
        <v>1007256.3333333334</v>
      </c>
      <c r="BN155" s="195">
        <f>IFERROR(BH155/BG154,"-")</f>
        <v>0.29268292682926828</v>
      </c>
      <c r="BO155" s="194">
        <f>IFERROR(BJ155/BG154,"-")</f>
        <v>7.3170731707317069E-2</v>
      </c>
      <c r="BP155" s="426"/>
      <c r="BQ155" s="52">
        <v>6</v>
      </c>
      <c r="BR155" s="195">
        <v>1381852</v>
      </c>
      <c r="BS155" s="195">
        <v>1</v>
      </c>
      <c r="BT155" s="195">
        <f>IFERROR(BR155/BP154,"-")</f>
        <v>1760.3210191082803</v>
      </c>
      <c r="BU155" s="195">
        <f t="shared" ref="BU155:BU157" si="335">IFERROR(BR155/BQ155,"-")</f>
        <v>230308.66666666666</v>
      </c>
      <c r="BV155" s="195">
        <f t="shared" si="311"/>
        <v>1381852</v>
      </c>
      <c r="BW155" s="195">
        <f>IFERROR(BQ155/BP154,"-")</f>
        <v>7.6433121019108281E-3</v>
      </c>
      <c r="BX155" s="106">
        <f>IFERROR(BS155/BP154,"-")</f>
        <v>1.2738853503184713E-3</v>
      </c>
      <c r="BY155" s="140"/>
      <c r="BZ155" s="59"/>
    </row>
    <row r="156" spans="2:78" s="8" customFormat="1" ht="13.5" customHeight="1">
      <c r="B156" s="404"/>
      <c r="C156" s="407"/>
      <c r="D156" s="280" t="s">
        <v>254</v>
      </c>
      <c r="E156" s="431"/>
      <c r="F156" s="98">
        <v>22</v>
      </c>
      <c r="G156" s="98">
        <v>399001</v>
      </c>
      <c r="H156" s="98">
        <v>3</v>
      </c>
      <c r="I156" s="98">
        <f>IFERROR(G156/E154,"-")</f>
        <v>2462.9691358024693</v>
      </c>
      <c r="J156" s="98">
        <f t="shared" si="328"/>
        <v>18136.409090909092</v>
      </c>
      <c r="K156" s="98">
        <f t="shared" si="304"/>
        <v>133000.33333333334</v>
      </c>
      <c r="L156" s="98">
        <f>IFERROR(F156/E154,"-")</f>
        <v>0.13580246913580246</v>
      </c>
      <c r="M156" s="197">
        <f>IFERROR(H156/E154,"-")</f>
        <v>1.8518518518518517E-2</v>
      </c>
      <c r="N156" s="426"/>
      <c r="O156" s="98">
        <v>47</v>
      </c>
      <c r="P156" s="98">
        <v>992359</v>
      </c>
      <c r="Q156" s="98">
        <v>8</v>
      </c>
      <c r="R156" s="98">
        <f>IFERROR(P156/N154,"-")</f>
        <v>645.22691807542265</v>
      </c>
      <c r="S156" s="98">
        <f t="shared" si="329"/>
        <v>21114.021276595744</v>
      </c>
      <c r="T156" s="98">
        <f t="shared" si="305"/>
        <v>124044.875</v>
      </c>
      <c r="U156" s="98">
        <f>IFERROR(O156/N154,"-")</f>
        <v>3.0559167750325099E-2</v>
      </c>
      <c r="V156" s="26">
        <f>IFERROR(Q156/N154,"-")</f>
        <v>5.2015604681404422E-3</v>
      </c>
      <c r="W156" s="426"/>
      <c r="X156" s="98">
        <v>0</v>
      </c>
      <c r="Y156" s="98">
        <v>0</v>
      </c>
      <c r="Z156" s="98">
        <v>0</v>
      </c>
      <c r="AA156" s="98">
        <f>IFERROR(Y156/W154,"-")</f>
        <v>0</v>
      </c>
      <c r="AB156" s="98" t="str">
        <f t="shared" si="330"/>
        <v>-</v>
      </c>
      <c r="AC156" s="98" t="str">
        <f t="shared" si="306"/>
        <v>-</v>
      </c>
      <c r="AD156" s="98">
        <f>IFERROR(X156/W154,"-")</f>
        <v>0</v>
      </c>
      <c r="AE156" s="26">
        <f>IFERROR(Z156/W154,"-")</f>
        <v>0</v>
      </c>
      <c r="AF156" s="426"/>
      <c r="AG156" s="98">
        <v>0</v>
      </c>
      <c r="AH156" s="98">
        <v>0</v>
      </c>
      <c r="AI156" s="98">
        <v>0</v>
      </c>
      <c r="AJ156" s="98">
        <f>IFERROR(AH156/AF154,"-")</f>
        <v>0</v>
      </c>
      <c r="AK156" s="98" t="str">
        <f t="shared" si="331"/>
        <v>-</v>
      </c>
      <c r="AL156" s="98" t="str">
        <f t="shared" si="307"/>
        <v>-</v>
      </c>
      <c r="AM156" s="98">
        <f>IFERROR(AG156/AF154,"-")</f>
        <v>0</v>
      </c>
      <c r="AN156" s="26">
        <f>IFERROR(AI156/AF154,"-")</f>
        <v>0</v>
      </c>
      <c r="AO156" s="429"/>
      <c r="AP156" s="98">
        <v>16</v>
      </c>
      <c r="AQ156" s="98">
        <v>650616</v>
      </c>
      <c r="AR156" s="98">
        <v>2</v>
      </c>
      <c r="AS156" s="98">
        <f>IFERROR(AQ156/AO154,"-")</f>
        <v>1168.0718132854579</v>
      </c>
      <c r="AT156" s="98">
        <f t="shared" si="332"/>
        <v>40663.5</v>
      </c>
      <c r="AU156" s="98">
        <f t="shared" si="308"/>
        <v>325308</v>
      </c>
      <c r="AV156" s="98">
        <f>IFERROR(AP156/AO154,"-")</f>
        <v>2.8725314183123879E-2</v>
      </c>
      <c r="AW156" s="197">
        <f>IFERROR(AR156/AO154,"-")</f>
        <v>3.5906642728904849E-3</v>
      </c>
      <c r="AX156" s="426"/>
      <c r="AY156" s="98">
        <v>26</v>
      </c>
      <c r="AZ156" s="98">
        <v>137718</v>
      </c>
      <c r="BA156" s="98">
        <v>5</v>
      </c>
      <c r="BB156" s="98">
        <f>IFERROR(AZ156/AX154,"-")</f>
        <v>192.07531380753139</v>
      </c>
      <c r="BC156" s="98">
        <f t="shared" si="333"/>
        <v>5296.8461538461543</v>
      </c>
      <c r="BD156" s="98">
        <f t="shared" si="309"/>
        <v>27543.599999999999</v>
      </c>
      <c r="BE156" s="98">
        <f>IFERROR(AY156/AX154,"-")</f>
        <v>3.626220362622036E-2</v>
      </c>
      <c r="BF156" s="26">
        <f>IFERROR(BA156/AX154,"-")</f>
        <v>6.9735006973500697E-3</v>
      </c>
      <c r="BG156" s="429"/>
      <c r="BH156" s="98">
        <v>43</v>
      </c>
      <c r="BI156" s="98">
        <v>983349</v>
      </c>
      <c r="BJ156" s="98">
        <v>7</v>
      </c>
      <c r="BK156" s="98">
        <f>IFERROR(BI156/BG154,"-")</f>
        <v>11992.060975609756</v>
      </c>
      <c r="BL156" s="98">
        <f t="shared" si="334"/>
        <v>22868.581395348836</v>
      </c>
      <c r="BM156" s="98">
        <f t="shared" si="310"/>
        <v>140478.42857142858</v>
      </c>
      <c r="BN156" s="98">
        <f>IFERROR(BH156/BG154,"-")</f>
        <v>0.52439024390243905</v>
      </c>
      <c r="BO156" s="197">
        <f>IFERROR(BJ156/BG154,"-")</f>
        <v>8.5365853658536592E-2</v>
      </c>
      <c r="BP156" s="426"/>
      <c r="BQ156" s="98">
        <v>1</v>
      </c>
      <c r="BR156" s="98">
        <v>8441</v>
      </c>
      <c r="BS156" s="98">
        <v>1</v>
      </c>
      <c r="BT156" s="98">
        <f>IFERROR(BR156/BP154,"-")</f>
        <v>10.752866242038216</v>
      </c>
      <c r="BU156" s="98">
        <f t="shared" si="335"/>
        <v>8441</v>
      </c>
      <c r="BV156" s="98">
        <f t="shared" si="311"/>
        <v>8441</v>
      </c>
      <c r="BW156" s="98">
        <f>IFERROR(BQ156/BP154,"-")</f>
        <v>1.2738853503184713E-3</v>
      </c>
      <c r="BX156" s="26">
        <f>IFERROR(BS156/BP154,"-")</f>
        <v>1.2738853503184713E-3</v>
      </c>
      <c r="BY156" s="140"/>
      <c r="BZ156" s="59"/>
    </row>
    <row r="157" spans="2:78" s="8" customFormat="1" ht="13.5" customHeight="1">
      <c r="B157" s="405"/>
      <c r="C157" s="408"/>
      <c r="D157" s="281" t="s">
        <v>64</v>
      </c>
      <c r="E157" s="432"/>
      <c r="F157" s="99">
        <v>527</v>
      </c>
      <c r="G157" s="99">
        <f>SUM(G154:G156)</f>
        <v>46272619</v>
      </c>
      <c r="H157" s="99">
        <v>56</v>
      </c>
      <c r="I157" s="99">
        <f>IFERROR(G157/E154,"-")</f>
        <v>285633.45061728393</v>
      </c>
      <c r="J157" s="99">
        <f t="shared" si="328"/>
        <v>87803.831119544586</v>
      </c>
      <c r="K157" s="99">
        <f t="shared" si="304"/>
        <v>826296.76785714284</v>
      </c>
      <c r="L157" s="99">
        <f>IFERROR(F157/E154,"-")</f>
        <v>3.2530864197530862</v>
      </c>
      <c r="M157" s="198">
        <f>IFERROR(H157/E154,"-")</f>
        <v>0.34567901234567899</v>
      </c>
      <c r="N157" s="427"/>
      <c r="O157" s="99">
        <v>1991</v>
      </c>
      <c r="P157" s="99">
        <f>SUM(P154:P156)</f>
        <v>185485047</v>
      </c>
      <c r="Q157" s="99">
        <v>196</v>
      </c>
      <c r="R157" s="99">
        <f>IFERROR(P157/N154,"-")</f>
        <v>120601.46098829649</v>
      </c>
      <c r="S157" s="99">
        <f t="shared" si="329"/>
        <v>93161.751381215465</v>
      </c>
      <c r="T157" s="99">
        <f t="shared" si="305"/>
        <v>946352.28061224485</v>
      </c>
      <c r="U157" s="99">
        <f>IFERROR(O157/N154,"-")</f>
        <v>1.2945383615084525</v>
      </c>
      <c r="V157" s="87">
        <f>IFERROR(Q157/N154,"-")</f>
        <v>0.12743823146944083</v>
      </c>
      <c r="W157" s="427"/>
      <c r="X157" s="99">
        <v>35</v>
      </c>
      <c r="Y157" s="99">
        <f>SUM(Y154:Y156)</f>
        <v>2549025</v>
      </c>
      <c r="Z157" s="99">
        <v>3</v>
      </c>
      <c r="AA157" s="99">
        <f>IFERROR(Y157/W154,"-")</f>
        <v>31085.670731707316</v>
      </c>
      <c r="AB157" s="99">
        <f t="shared" si="330"/>
        <v>72829.28571428571</v>
      </c>
      <c r="AC157" s="99">
        <f t="shared" si="306"/>
        <v>849675</v>
      </c>
      <c r="AD157" s="99">
        <f>IFERROR(X157/W154,"-")</f>
        <v>0.42682926829268292</v>
      </c>
      <c r="AE157" s="87">
        <f>IFERROR(Z157/W154,"-")</f>
        <v>3.6585365853658534E-2</v>
      </c>
      <c r="AF157" s="427"/>
      <c r="AG157" s="99">
        <v>45</v>
      </c>
      <c r="AH157" s="99">
        <f>SUM(AH154:AH156)</f>
        <v>3483030</v>
      </c>
      <c r="AI157" s="99">
        <v>5</v>
      </c>
      <c r="AJ157" s="99">
        <f>IFERROR(AH157/AF154,"-")</f>
        <v>19903.028571428571</v>
      </c>
      <c r="AK157" s="99">
        <f t="shared" si="331"/>
        <v>77400.666666666672</v>
      </c>
      <c r="AL157" s="99">
        <f t="shared" si="307"/>
        <v>696606</v>
      </c>
      <c r="AM157" s="99">
        <f>IFERROR(AG157/AF154,"-")</f>
        <v>0.25714285714285712</v>
      </c>
      <c r="AN157" s="87">
        <f>IFERROR(AI157/AF154,"-")</f>
        <v>2.8571428571428571E-2</v>
      </c>
      <c r="AO157" s="430"/>
      <c r="AP157" s="99">
        <v>1039</v>
      </c>
      <c r="AQ157" s="99">
        <f>SUM(AQ154:AQ156)</f>
        <v>96580430</v>
      </c>
      <c r="AR157" s="99">
        <v>104</v>
      </c>
      <c r="AS157" s="99">
        <f>IFERROR(AQ157/AO154,"-")</f>
        <v>173393.94973070017</v>
      </c>
      <c r="AT157" s="99">
        <f t="shared" si="332"/>
        <v>92955.178055822907</v>
      </c>
      <c r="AU157" s="99">
        <f t="shared" si="308"/>
        <v>928657.98076923075</v>
      </c>
      <c r="AV157" s="99">
        <f>IFERROR(AP157/AO154,"-")</f>
        <v>1.8653500897666069</v>
      </c>
      <c r="AW157" s="198">
        <f>IFERROR(AR157/AO154,"-")</f>
        <v>0.1867145421903052</v>
      </c>
      <c r="AX157" s="427"/>
      <c r="AY157" s="99">
        <v>797</v>
      </c>
      <c r="AZ157" s="99">
        <f>SUM(AZ154:AZ156)</f>
        <v>66319054</v>
      </c>
      <c r="BA157" s="99">
        <v>77</v>
      </c>
      <c r="BB157" s="99">
        <f>IFERROR(AZ157/AX154,"-")</f>
        <v>92495.193863319393</v>
      </c>
      <c r="BC157" s="99">
        <f t="shared" si="333"/>
        <v>83210.858218318695</v>
      </c>
      <c r="BD157" s="99">
        <f t="shared" si="309"/>
        <v>861286.41558441555</v>
      </c>
      <c r="BE157" s="99">
        <f>IFERROR(AY157/AX154,"-")</f>
        <v>1.1115760111576012</v>
      </c>
      <c r="BF157" s="87">
        <f>IFERROR(BA157/AX154,"-")</f>
        <v>0.10739191073919108</v>
      </c>
      <c r="BG157" s="430"/>
      <c r="BH157" s="99">
        <v>754</v>
      </c>
      <c r="BI157" s="99">
        <f>SUM(BI154:BI156)</f>
        <v>127395466</v>
      </c>
      <c r="BJ157" s="99">
        <v>73</v>
      </c>
      <c r="BK157" s="99">
        <f>IFERROR(BI157/BG154,"-")</f>
        <v>1553603.243902439</v>
      </c>
      <c r="BL157" s="99">
        <f t="shared" si="334"/>
        <v>168959.50397877983</v>
      </c>
      <c r="BM157" s="99">
        <f t="shared" si="310"/>
        <v>1745143.3698630137</v>
      </c>
      <c r="BN157" s="99">
        <f>IFERROR(BH157/BG154,"-")</f>
        <v>9.1951219512195124</v>
      </c>
      <c r="BO157" s="198">
        <f>IFERROR(BJ157/BG154,"-")</f>
        <v>0.8902439024390244</v>
      </c>
      <c r="BP157" s="427"/>
      <c r="BQ157" s="99">
        <v>314</v>
      </c>
      <c r="BR157" s="99">
        <f>SUM(BR154:BR156)</f>
        <v>26184058</v>
      </c>
      <c r="BS157" s="99">
        <v>29</v>
      </c>
      <c r="BT157" s="99">
        <f>IFERROR(BR157/BP154,"-")</f>
        <v>33355.487898089174</v>
      </c>
      <c r="BU157" s="99">
        <f t="shared" si="335"/>
        <v>83388.71974522293</v>
      </c>
      <c r="BV157" s="99">
        <f t="shared" si="311"/>
        <v>902898.55172413797</v>
      </c>
      <c r="BW157" s="99">
        <f>IFERROR(BQ157/BP154,"-")</f>
        <v>0.4</v>
      </c>
      <c r="BX157" s="87">
        <f>IFERROR(BS157/BP154,"-")</f>
        <v>3.6942675159235668E-2</v>
      </c>
      <c r="BY157" s="140"/>
      <c r="BZ157" s="59"/>
    </row>
    <row r="158" spans="2:78" s="8" customFormat="1" ht="13.5" customHeight="1">
      <c r="B158" s="403">
        <v>39</v>
      </c>
      <c r="C158" s="406" t="s">
        <v>6</v>
      </c>
      <c r="D158" s="282" t="s">
        <v>252</v>
      </c>
      <c r="E158" s="425">
        <f>市区町村別_フレイル区分別該当人数･割合!E43</f>
        <v>916</v>
      </c>
      <c r="F158" s="215">
        <v>2630</v>
      </c>
      <c r="G158" s="51">
        <v>233891262</v>
      </c>
      <c r="H158" s="51">
        <v>270</v>
      </c>
      <c r="I158" s="51">
        <f>IFERROR(G158/E158,"-")</f>
        <v>255339.8056768559</v>
      </c>
      <c r="J158" s="51">
        <f>IFERROR(G158/F158,"-")</f>
        <v>88932.038783269963</v>
      </c>
      <c r="K158" s="51">
        <f t="shared" si="304"/>
        <v>866263.93333333335</v>
      </c>
      <c r="L158" s="51">
        <f>IFERROR(F158/E158,"-")</f>
        <v>2.8711790393013099</v>
      </c>
      <c r="M158" s="193">
        <f>IFERROR(H158/E158,"-")</f>
        <v>0.29475982532751094</v>
      </c>
      <c r="N158" s="425">
        <f>市区町村別_フレイル区分別該当人数･割合!G43</f>
        <v>11239</v>
      </c>
      <c r="O158" s="215">
        <v>12247</v>
      </c>
      <c r="P158" s="51">
        <v>840698559</v>
      </c>
      <c r="Q158" s="51">
        <v>1244</v>
      </c>
      <c r="R158" s="51">
        <f>IFERROR(P158/N158,"-")</f>
        <v>74801.90043598185</v>
      </c>
      <c r="S158" s="51">
        <f>IFERROR(P158/O158,"-")</f>
        <v>68645.264881195399</v>
      </c>
      <c r="T158" s="51">
        <f t="shared" si="305"/>
        <v>675802.70016077172</v>
      </c>
      <c r="U158" s="51">
        <f>IFERROR(O158/N158,"-")</f>
        <v>1.089687694634754</v>
      </c>
      <c r="V158" s="24">
        <f>IFERROR(Q158/N158,"-")</f>
        <v>0.11068600409289082</v>
      </c>
      <c r="W158" s="425">
        <f>市区町村別_フレイル区分別該当人数･割合!I43</f>
        <v>622</v>
      </c>
      <c r="X158" s="215">
        <v>283</v>
      </c>
      <c r="Y158" s="51">
        <v>18314642</v>
      </c>
      <c r="Z158" s="51">
        <v>28</v>
      </c>
      <c r="AA158" s="51">
        <f>IFERROR(Y158/W158,"-")</f>
        <v>29444.762057877815</v>
      </c>
      <c r="AB158" s="51">
        <f>IFERROR(Y158/X158,"-")</f>
        <v>64716.049469964666</v>
      </c>
      <c r="AC158" s="51">
        <f t="shared" si="306"/>
        <v>654094.35714285716</v>
      </c>
      <c r="AD158" s="51">
        <f>IFERROR(X158/W158,"-")</f>
        <v>0.454983922829582</v>
      </c>
      <c r="AE158" s="24">
        <f>IFERROR(Z158/W158,"-")</f>
        <v>4.5016077170418008E-2</v>
      </c>
      <c r="AF158" s="425">
        <f>市区町村別_フレイル区分別該当人数･割合!K43</f>
        <v>1339</v>
      </c>
      <c r="AG158" s="215">
        <v>391</v>
      </c>
      <c r="AH158" s="51">
        <v>29067910</v>
      </c>
      <c r="AI158" s="51">
        <v>40</v>
      </c>
      <c r="AJ158" s="51">
        <f>IFERROR(AH158/AF158,"-")</f>
        <v>21708.670649738611</v>
      </c>
      <c r="AK158" s="51">
        <f>IFERROR(AH158/AG158,"-")</f>
        <v>74342.480818414318</v>
      </c>
      <c r="AL158" s="51">
        <f t="shared" si="307"/>
        <v>726697.75</v>
      </c>
      <c r="AM158" s="51">
        <f>IFERROR(AG158/AF158,"-")</f>
        <v>0.29200896191187453</v>
      </c>
      <c r="AN158" s="24">
        <f>IFERROR(AI158/AF158,"-")</f>
        <v>2.9873039581777446E-2</v>
      </c>
      <c r="AO158" s="428">
        <f>市区町村別_フレイル区分別該当人数･割合!M43</f>
        <v>3560</v>
      </c>
      <c r="AP158" s="215">
        <v>6277</v>
      </c>
      <c r="AQ158" s="51">
        <v>430895707</v>
      </c>
      <c r="AR158" s="51">
        <v>642</v>
      </c>
      <c r="AS158" s="51">
        <f>IFERROR(AQ158/AO158,"-")</f>
        <v>121038.11994382023</v>
      </c>
      <c r="AT158" s="51">
        <f>IFERROR(AQ158/AP158,"-")</f>
        <v>68646.759120599017</v>
      </c>
      <c r="AU158" s="51">
        <f t="shared" si="308"/>
        <v>671177.11370716512</v>
      </c>
      <c r="AV158" s="51">
        <f>IFERROR(AP158/AO158,"-")</f>
        <v>1.7632022471910112</v>
      </c>
      <c r="AW158" s="193">
        <f>IFERROR(AR158/AO158,"-")</f>
        <v>0.18033707865168538</v>
      </c>
      <c r="AX158" s="425">
        <f>市区町村別_フレイル区分別該当人数･割合!O43</f>
        <v>5688</v>
      </c>
      <c r="AY158" s="215">
        <v>4994</v>
      </c>
      <c r="AZ158" s="51">
        <v>317795432</v>
      </c>
      <c r="BA158" s="51">
        <v>505</v>
      </c>
      <c r="BB158" s="51">
        <f>IFERROR(AZ158/AX158,"-")</f>
        <v>55871.208157524612</v>
      </c>
      <c r="BC158" s="51">
        <f>IFERROR(AZ158/AY158,"-")</f>
        <v>63635.448938726469</v>
      </c>
      <c r="BD158" s="51">
        <f t="shared" si="309"/>
        <v>629297.88514851488</v>
      </c>
      <c r="BE158" s="51">
        <f>IFERROR(AY158/AX158,"-")</f>
        <v>0.87798874824191275</v>
      </c>
      <c r="BF158" s="24">
        <f>IFERROR(BA158/AX158,"-")</f>
        <v>8.8783403656821372E-2</v>
      </c>
      <c r="BG158" s="428">
        <f>市区町村別_フレイル区分別該当人数･割合!Q43</f>
        <v>286</v>
      </c>
      <c r="BH158" s="215">
        <v>2771</v>
      </c>
      <c r="BI158" s="51">
        <v>409211531</v>
      </c>
      <c r="BJ158" s="51">
        <v>270</v>
      </c>
      <c r="BK158" s="51">
        <f>IFERROR(BI158/BG158,"-")</f>
        <v>1430809.5489510489</v>
      </c>
      <c r="BL158" s="51">
        <f>IFERROR(BI158/BH158,"-")</f>
        <v>147676.4817755323</v>
      </c>
      <c r="BM158" s="51">
        <f t="shared" si="310"/>
        <v>1515598.262962963</v>
      </c>
      <c r="BN158" s="51">
        <f>IFERROR(BH158/BG158,"-")</f>
        <v>9.6888111888111883</v>
      </c>
      <c r="BO158" s="193">
        <f>IFERROR(BJ158/BG158,"-")</f>
        <v>0.94405594405594406</v>
      </c>
      <c r="BP158" s="425">
        <f>市区町村別_フレイル区分別該当人数･割合!S43</f>
        <v>5510</v>
      </c>
      <c r="BQ158" s="215">
        <v>1592</v>
      </c>
      <c r="BR158" s="51">
        <v>111813223</v>
      </c>
      <c r="BS158" s="51">
        <v>168</v>
      </c>
      <c r="BT158" s="51">
        <f>IFERROR(BR158/BP158,"-")</f>
        <v>20292.780943738657</v>
      </c>
      <c r="BU158" s="51">
        <f>IFERROR(BR158/BQ158,"-")</f>
        <v>70234.43655778894</v>
      </c>
      <c r="BV158" s="51">
        <f t="shared" si="311"/>
        <v>665554.89880952379</v>
      </c>
      <c r="BW158" s="51">
        <f>IFERROR(BQ158/BP158,"-")</f>
        <v>0.28892921960072593</v>
      </c>
      <c r="BX158" s="24">
        <f>IFERROR(BS158/BP158,"-")</f>
        <v>3.0490018148820328E-2</v>
      </c>
      <c r="BY158" s="140"/>
      <c r="BZ158" s="59"/>
    </row>
    <row r="159" spans="2:78" s="8" customFormat="1" ht="13.5" customHeight="1">
      <c r="B159" s="404"/>
      <c r="C159" s="407"/>
      <c r="D159" s="283" t="s">
        <v>253</v>
      </c>
      <c r="E159" s="431"/>
      <c r="F159" s="52">
        <v>22</v>
      </c>
      <c r="G159" s="195">
        <v>5984490</v>
      </c>
      <c r="H159" s="195">
        <v>6</v>
      </c>
      <c r="I159" s="195">
        <f>IFERROR(G159/E158,"-")</f>
        <v>6533.2860262008735</v>
      </c>
      <c r="J159" s="195">
        <f t="shared" ref="J159:J161" si="336">IFERROR(G159/F159,"-")</f>
        <v>272022.27272727271</v>
      </c>
      <c r="K159" s="195">
        <f t="shared" si="304"/>
        <v>997415</v>
      </c>
      <c r="L159" s="195">
        <f>IFERROR(F159/E158,"-")</f>
        <v>2.4017467248908297E-2</v>
      </c>
      <c r="M159" s="194">
        <f>IFERROR(H159/E158,"-")</f>
        <v>6.5502183406113534E-3</v>
      </c>
      <c r="N159" s="426"/>
      <c r="O159" s="52">
        <v>122</v>
      </c>
      <c r="P159" s="195">
        <v>31444157</v>
      </c>
      <c r="Q159" s="195">
        <v>25</v>
      </c>
      <c r="R159" s="195">
        <f>IFERROR(P159/N158,"-")</f>
        <v>2797.771776848474</v>
      </c>
      <c r="S159" s="195">
        <f t="shared" ref="S159:S161" si="337">IFERROR(P159/O159,"-")</f>
        <v>257738.99180327868</v>
      </c>
      <c r="T159" s="195">
        <f t="shared" si="305"/>
        <v>1257766.28</v>
      </c>
      <c r="U159" s="195">
        <f>IFERROR(O159/N158,"-")</f>
        <v>1.0855058279206336E-2</v>
      </c>
      <c r="V159" s="106">
        <f>IFERROR(Q159/N158,"-")</f>
        <v>2.224397188361954E-3</v>
      </c>
      <c r="W159" s="426"/>
      <c r="X159" s="52">
        <v>0</v>
      </c>
      <c r="Y159" s="195">
        <v>0</v>
      </c>
      <c r="Z159" s="195">
        <v>0</v>
      </c>
      <c r="AA159" s="195">
        <f>IFERROR(Y159/W158,"-")</f>
        <v>0</v>
      </c>
      <c r="AB159" s="195" t="str">
        <f t="shared" ref="AB159:AB161" si="338">IFERROR(Y159/X159,"-")</f>
        <v>-</v>
      </c>
      <c r="AC159" s="195" t="str">
        <f t="shared" si="306"/>
        <v>-</v>
      </c>
      <c r="AD159" s="195">
        <f>IFERROR(X159/W158,"-")</f>
        <v>0</v>
      </c>
      <c r="AE159" s="106">
        <f>IFERROR(Z159/W158,"-")</f>
        <v>0</v>
      </c>
      <c r="AF159" s="426"/>
      <c r="AG159" s="52">
        <v>0</v>
      </c>
      <c r="AH159" s="195">
        <v>0</v>
      </c>
      <c r="AI159" s="195">
        <v>0</v>
      </c>
      <c r="AJ159" s="195">
        <f>IFERROR(AH159/AF158,"-")</f>
        <v>0</v>
      </c>
      <c r="AK159" s="195" t="str">
        <f t="shared" ref="AK159:AK161" si="339">IFERROR(AH159/AG159,"-")</f>
        <v>-</v>
      </c>
      <c r="AL159" s="195" t="str">
        <f t="shared" si="307"/>
        <v>-</v>
      </c>
      <c r="AM159" s="195">
        <f>IFERROR(AG159/AF158,"-")</f>
        <v>0</v>
      </c>
      <c r="AN159" s="106">
        <f>IFERROR(AI159/AF158,"-")</f>
        <v>0</v>
      </c>
      <c r="AO159" s="429"/>
      <c r="AP159" s="52">
        <v>74</v>
      </c>
      <c r="AQ159" s="195">
        <v>20177087</v>
      </c>
      <c r="AR159" s="195">
        <v>17</v>
      </c>
      <c r="AS159" s="195">
        <f>IFERROR(AQ159/AO158,"-")</f>
        <v>5667.7210674157304</v>
      </c>
      <c r="AT159" s="195">
        <f t="shared" ref="AT159:AT161" si="340">IFERROR(AQ159/AP159,"-")</f>
        <v>272663.33783783781</v>
      </c>
      <c r="AU159" s="195">
        <f t="shared" si="308"/>
        <v>1186887.4705882352</v>
      </c>
      <c r="AV159" s="195">
        <f>IFERROR(AP159/AO158,"-")</f>
        <v>2.0786516853932586E-2</v>
      </c>
      <c r="AW159" s="194">
        <f>IFERROR(AR159/AO158,"-")</f>
        <v>4.7752808988764045E-3</v>
      </c>
      <c r="AX159" s="426"/>
      <c r="AY159" s="52">
        <v>48</v>
      </c>
      <c r="AZ159" s="195">
        <v>11267070</v>
      </c>
      <c r="BA159" s="195">
        <v>8</v>
      </c>
      <c r="BB159" s="195">
        <f>IFERROR(AZ159/AX158,"-")</f>
        <v>1980.8491561181434</v>
      </c>
      <c r="BC159" s="195">
        <f t="shared" ref="BC159:BC161" si="341">IFERROR(AZ159/AY159,"-")</f>
        <v>234730.625</v>
      </c>
      <c r="BD159" s="195">
        <f t="shared" si="309"/>
        <v>1408383.75</v>
      </c>
      <c r="BE159" s="195">
        <f>IFERROR(AY159/AX158,"-")</f>
        <v>8.4388185654008432E-3</v>
      </c>
      <c r="BF159" s="106">
        <f>IFERROR(BA159/AX158,"-")</f>
        <v>1.4064697609001407E-3</v>
      </c>
      <c r="BG159" s="429"/>
      <c r="BH159" s="52">
        <v>97</v>
      </c>
      <c r="BI159" s="195">
        <v>26049753</v>
      </c>
      <c r="BJ159" s="195">
        <v>18</v>
      </c>
      <c r="BK159" s="195">
        <f>IFERROR(BI159/BG158,"-")</f>
        <v>91083.052447552443</v>
      </c>
      <c r="BL159" s="195">
        <f t="shared" ref="BL159:BL161" si="342">IFERROR(BI159/BH159,"-")</f>
        <v>268554.15463917528</v>
      </c>
      <c r="BM159" s="195">
        <f t="shared" si="310"/>
        <v>1447208.5</v>
      </c>
      <c r="BN159" s="195">
        <f>IFERROR(BH159/BG158,"-")</f>
        <v>0.33916083916083917</v>
      </c>
      <c r="BO159" s="194">
        <f>IFERROR(BJ159/BG158,"-")</f>
        <v>6.2937062937062943E-2</v>
      </c>
      <c r="BP159" s="426"/>
      <c r="BQ159" s="52">
        <v>12</v>
      </c>
      <c r="BR159" s="195">
        <v>3342192</v>
      </c>
      <c r="BS159" s="195">
        <v>2</v>
      </c>
      <c r="BT159" s="195">
        <f>IFERROR(BR159/BP158,"-")</f>
        <v>606.56842105263161</v>
      </c>
      <c r="BU159" s="195">
        <f t="shared" ref="BU159:BU161" si="343">IFERROR(BR159/BQ159,"-")</f>
        <v>278516</v>
      </c>
      <c r="BV159" s="195">
        <f t="shared" si="311"/>
        <v>1671096</v>
      </c>
      <c r="BW159" s="195">
        <f>IFERROR(BQ159/BP158,"-")</f>
        <v>2.1778584392014521E-3</v>
      </c>
      <c r="BX159" s="106">
        <f>IFERROR(BS159/BP158,"-")</f>
        <v>3.6297640653357529E-4</v>
      </c>
      <c r="BY159" s="140"/>
      <c r="BZ159" s="59"/>
    </row>
    <row r="160" spans="2:78" s="8" customFormat="1" ht="13.5" customHeight="1">
      <c r="B160" s="404"/>
      <c r="C160" s="407"/>
      <c r="D160" s="280" t="s">
        <v>254</v>
      </c>
      <c r="E160" s="431"/>
      <c r="F160" s="98">
        <v>43</v>
      </c>
      <c r="G160" s="98">
        <v>632063</v>
      </c>
      <c r="H160" s="98">
        <v>6</v>
      </c>
      <c r="I160" s="98">
        <f>IFERROR(G160/E158,"-")</f>
        <v>690.02510917030565</v>
      </c>
      <c r="J160" s="98">
        <f t="shared" si="336"/>
        <v>14699.139534883721</v>
      </c>
      <c r="K160" s="98">
        <f t="shared" si="304"/>
        <v>105343.83333333333</v>
      </c>
      <c r="L160" s="98">
        <f>IFERROR(F160/E158,"-")</f>
        <v>4.6943231441048033E-2</v>
      </c>
      <c r="M160" s="197">
        <f>IFERROR(H160/E158,"-")</f>
        <v>6.5502183406113534E-3</v>
      </c>
      <c r="N160" s="426"/>
      <c r="O160" s="98">
        <v>156</v>
      </c>
      <c r="P160" s="98">
        <v>1254066</v>
      </c>
      <c r="Q160" s="98">
        <v>23</v>
      </c>
      <c r="R160" s="98">
        <f>IFERROR(P160/N158,"-")</f>
        <v>111.58163537681288</v>
      </c>
      <c r="S160" s="98">
        <f t="shared" si="337"/>
        <v>8038.8846153846152</v>
      </c>
      <c r="T160" s="98">
        <f t="shared" si="305"/>
        <v>54524.608695652176</v>
      </c>
      <c r="U160" s="98">
        <f>IFERROR(O160/N158,"-")</f>
        <v>1.3880238455378592E-2</v>
      </c>
      <c r="V160" s="26">
        <f>IFERROR(Q160/N158,"-")</f>
        <v>2.0464454132929975E-3</v>
      </c>
      <c r="W160" s="426"/>
      <c r="X160" s="98">
        <v>6</v>
      </c>
      <c r="Y160" s="98">
        <v>42533</v>
      </c>
      <c r="Z160" s="98">
        <v>1</v>
      </c>
      <c r="AA160" s="98">
        <f>IFERROR(Y160/W158,"-")</f>
        <v>68.381028938906752</v>
      </c>
      <c r="AB160" s="98">
        <f t="shared" si="338"/>
        <v>7088.833333333333</v>
      </c>
      <c r="AC160" s="98">
        <f t="shared" si="306"/>
        <v>42533</v>
      </c>
      <c r="AD160" s="98">
        <f>IFERROR(X160/W158,"-")</f>
        <v>9.6463022508038593E-3</v>
      </c>
      <c r="AE160" s="26">
        <f>IFERROR(Z160/W158,"-")</f>
        <v>1.6077170418006431E-3</v>
      </c>
      <c r="AF160" s="426"/>
      <c r="AG160" s="98">
        <v>0</v>
      </c>
      <c r="AH160" s="98">
        <v>0</v>
      </c>
      <c r="AI160" s="98">
        <v>0</v>
      </c>
      <c r="AJ160" s="98">
        <f>IFERROR(AH160/AF158,"-")</f>
        <v>0</v>
      </c>
      <c r="AK160" s="98" t="str">
        <f t="shared" si="339"/>
        <v>-</v>
      </c>
      <c r="AL160" s="98" t="str">
        <f t="shared" si="307"/>
        <v>-</v>
      </c>
      <c r="AM160" s="98">
        <f>IFERROR(AG160/AF158,"-")</f>
        <v>0</v>
      </c>
      <c r="AN160" s="26">
        <f>IFERROR(AI160/AF158,"-")</f>
        <v>0</v>
      </c>
      <c r="AO160" s="429"/>
      <c r="AP160" s="98">
        <v>119</v>
      </c>
      <c r="AQ160" s="98">
        <v>979364</v>
      </c>
      <c r="AR160" s="98">
        <v>15</v>
      </c>
      <c r="AS160" s="98">
        <f>IFERROR(AQ160/AO158,"-")</f>
        <v>275.10224719101126</v>
      </c>
      <c r="AT160" s="98">
        <f t="shared" si="340"/>
        <v>8229.9495798319331</v>
      </c>
      <c r="AU160" s="98">
        <f t="shared" si="308"/>
        <v>65290.933333333334</v>
      </c>
      <c r="AV160" s="98">
        <f>IFERROR(AP160/AO158,"-")</f>
        <v>3.3426966292134833E-2</v>
      </c>
      <c r="AW160" s="197">
        <f>IFERROR(AR160/AO158,"-")</f>
        <v>4.2134831460674156E-3</v>
      </c>
      <c r="AX160" s="426"/>
      <c r="AY160" s="98">
        <v>31</v>
      </c>
      <c r="AZ160" s="98">
        <v>232169</v>
      </c>
      <c r="BA160" s="98">
        <v>7</v>
      </c>
      <c r="BB160" s="98">
        <f>IFERROR(AZ160/AX158,"-")</f>
        <v>40.817334739803094</v>
      </c>
      <c r="BC160" s="98">
        <f t="shared" si="341"/>
        <v>7489.322580645161</v>
      </c>
      <c r="BD160" s="98">
        <f t="shared" si="309"/>
        <v>33167</v>
      </c>
      <c r="BE160" s="98">
        <f>IFERROR(AY160/AX158,"-")</f>
        <v>5.4500703234880449E-3</v>
      </c>
      <c r="BF160" s="26">
        <f>IFERROR(BA160/AX158,"-")</f>
        <v>1.2306610407876231E-3</v>
      </c>
      <c r="BG160" s="429"/>
      <c r="BH160" s="98">
        <v>102</v>
      </c>
      <c r="BI160" s="98">
        <v>1034387</v>
      </c>
      <c r="BJ160" s="98">
        <v>14</v>
      </c>
      <c r="BK160" s="98">
        <f>IFERROR(BI160/BG158,"-")</f>
        <v>3616.7377622377621</v>
      </c>
      <c r="BL160" s="98">
        <f t="shared" si="342"/>
        <v>10141.049019607843</v>
      </c>
      <c r="BM160" s="98">
        <f t="shared" si="310"/>
        <v>73884.78571428571</v>
      </c>
      <c r="BN160" s="98">
        <f>IFERROR(BH160/BG158,"-")</f>
        <v>0.35664335664335667</v>
      </c>
      <c r="BO160" s="197">
        <f>IFERROR(BJ160/BG158,"-")</f>
        <v>4.8951048951048952E-2</v>
      </c>
      <c r="BP160" s="426"/>
      <c r="BQ160" s="98">
        <v>14</v>
      </c>
      <c r="BR160" s="98">
        <v>39922</v>
      </c>
      <c r="BS160" s="98">
        <v>3</v>
      </c>
      <c r="BT160" s="98">
        <f>IFERROR(BR160/BP158,"-")</f>
        <v>7.2453720508166972</v>
      </c>
      <c r="BU160" s="98">
        <f t="shared" si="343"/>
        <v>2851.5714285714284</v>
      </c>
      <c r="BV160" s="98">
        <f t="shared" si="311"/>
        <v>13307.333333333334</v>
      </c>
      <c r="BW160" s="98">
        <f>IFERROR(BQ160/BP158,"-")</f>
        <v>2.5408348457350272E-3</v>
      </c>
      <c r="BX160" s="26">
        <f>IFERROR(BS160/BP158,"-")</f>
        <v>5.4446460980036302E-4</v>
      </c>
      <c r="BY160" s="140"/>
      <c r="BZ160" s="59"/>
    </row>
    <row r="161" spans="2:78" s="8" customFormat="1" ht="13.5" customHeight="1">
      <c r="B161" s="405"/>
      <c r="C161" s="408"/>
      <c r="D161" s="281" t="s">
        <v>64</v>
      </c>
      <c r="E161" s="432"/>
      <c r="F161" s="99">
        <v>2644</v>
      </c>
      <c r="G161" s="99">
        <f>SUM(G158:G160)</f>
        <v>240507815</v>
      </c>
      <c r="H161" s="99">
        <v>272</v>
      </c>
      <c r="I161" s="99">
        <f>IFERROR(G161/E158,"-")</f>
        <v>262563.11681222706</v>
      </c>
      <c r="J161" s="99">
        <f t="shared" si="336"/>
        <v>90963.621406959151</v>
      </c>
      <c r="K161" s="99">
        <f t="shared" si="304"/>
        <v>884219.9080882353</v>
      </c>
      <c r="L161" s="99">
        <f>IFERROR(F161/E158,"-")</f>
        <v>2.8864628820960698</v>
      </c>
      <c r="M161" s="198">
        <f>IFERROR(H161/E158,"-")</f>
        <v>0.29694323144104806</v>
      </c>
      <c r="N161" s="427"/>
      <c r="O161" s="99">
        <v>12287</v>
      </c>
      <c r="P161" s="99">
        <f>SUM(P158:P160)</f>
        <v>873396782</v>
      </c>
      <c r="Q161" s="99">
        <v>1245</v>
      </c>
      <c r="R161" s="99">
        <f>IFERROR(P161/N158,"-")</f>
        <v>77711.25384820714</v>
      </c>
      <c r="S161" s="99">
        <f t="shared" si="337"/>
        <v>71082.996825913564</v>
      </c>
      <c r="T161" s="99">
        <f t="shared" si="305"/>
        <v>701523.5196787148</v>
      </c>
      <c r="U161" s="99">
        <f>IFERROR(O161/N158,"-")</f>
        <v>1.093246730136133</v>
      </c>
      <c r="V161" s="87">
        <f>IFERROR(Q161/N158,"-")</f>
        <v>0.11077497998042531</v>
      </c>
      <c r="W161" s="427"/>
      <c r="X161" s="99">
        <v>283</v>
      </c>
      <c r="Y161" s="99">
        <f>SUM(Y158:Y160)</f>
        <v>18357175</v>
      </c>
      <c r="Z161" s="99">
        <v>28</v>
      </c>
      <c r="AA161" s="99">
        <f>IFERROR(Y161/W158,"-")</f>
        <v>29513.143086816719</v>
      </c>
      <c r="AB161" s="99">
        <f t="shared" si="338"/>
        <v>64866.342756183745</v>
      </c>
      <c r="AC161" s="99">
        <f t="shared" si="306"/>
        <v>655613.39285714284</v>
      </c>
      <c r="AD161" s="99">
        <f>IFERROR(X161/W158,"-")</f>
        <v>0.454983922829582</v>
      </c>
      <c r="AE161" s="87">
        <f>IFERROR(Z161/W158,"-")</f>
        <v>4.5016077170418008E-2</v>
      </c>
      <c r="AF161" s="427"/>
      <c r="AG161" s="99">
        <v>391</v>
      </c>
      <c r="AH161" s="99">
        <f>SUM(AH158:AH160)</f>
        <v>29067910</v>
      </c>
      <c r="AI161" s="99">
        <v>40</v>
      </c>
      <c r="AJ161" s="99">
        <f>IFERROR(AH161/AF158,"-")</f>
        <v>21708.670649738611</v>
      </c>
      <c r="AK161" s="99">
        <f t="shared" si="339"/>
        <v>74342.480818414318</v>
      </c>
      <c r="AL161" s="99">
        <f t="shared" si="307"/>
        <v>726697.75</v>
      </c>
      <c r="AM161" s="99">
        <f>IFERROR(AG161/AF158,"-")</f>
        <v>0.29200896191187453</v>
      </c>
      <c r="AN161" s="87">
        <f>IFERROR(AI161/AF158,"-")</f>
        <v>2.9873039581777446E-2</v>
      </c>
      <c r="AO161" s="430"/>
      <c r="AP161" s="99">
        <v>6298</v>
      </c>
      <c r="AQ161" s="99">
        <f>SUM(AQ158:AQ160)</f>
        <v>452052158</v>
      </c>
      <c r="AR161" s="99">
        <v>643</v>
      </c>
      <c r="AS161" s="99">
        <f>IFERROR(AQ161/AO158,"-")</f>
        <v>126980.94325842697</v>
      </c>
      <c r="AT161" s="99">
        <f t="shared" si="340"/>
        <v>71777.097173705944</v>
      </c>
      <c r="AU161" s="99">
        <f t="shared" si="308"/>
        <v>703036.01555209956</v>
      </c>
      <c r="AV161" s="99">
        <f>IFERROR(AP161/AO158,"-")</f>
        <v>1.7691011235955056</v>
      </c>
      <c r="AW161" s="198">
        <f>IFERROR(AR161/AO158,"-")</f>
        <v>0.18061797752808989</v>
      </c>
      <c r="AX161" s="427"/>
      <c r="AY161" s="99">
        <v>5013</v>
      </c>
      <c r="AZ161" s="99">
        <f>SUM(AZ158:AZ160)</f>
        <v>329294671</v>
      </c>
      <c r="BA161" s="99">
        <v>505</v>
      </c>
      <c r="BB161" s="99">
        <f>IFERROR(AZ161/AX158,"-")</f>
        <v>57892.87464838256</v>
      </c>
      <c r="BC161" s="99">
        <f t="shared" si="341"/>
        <v>65688.145022940356</v>
      </c>
      <c r="BD161" s="99">
        <f t="shared" si="309"/>
        <v>652068.65544554451</v>
      </c>
      <c r="BE161" s="99">
        <f>IFERROR(AY161/AX158,"-")</f>
        <v>0.88132911392405067</v>
      </c>
      <c r="BF161" s="87">
        <f>IFERROR(BA161/AX158,"-")</f>
        <v>8.8783403656821372E-2</v>
      </c>
      <c r="BG161" s="430"/>
      <c r="BH161" s="99">
        <v>2805</v>
      </c>
      <c r="BI161" s="99">
        <f>SUM(BI158:BI160)</f>
        <v>436295671</v>
      </c>
      <c r="BJ161" s="99">
        <v>271</v>
      </c>
      <c r="BK161" s="99">
        <f>IFERROR(BI161/BG158,"-")</f>
        <v>1525509.3391608391</v>
      </c>
      <c r="BL161" s="99">
        <f t="shared" si="342"/>
        <v>155542.12869875223</v>
      </c>
      <c r="BM161" s="99">
        <f t="shared" si="310"/>
        <v>1609947.1254612545</v>
      </c>
      <c r="BN161" s="99">
        <f>IFERROR(BH161/BG158,"-")</f>
        <v>9.8076923076923084</v>
      </c>
      <c r="BO161" s="198">
        <f>IFERROR(BJ161/BG158,"-")</f>
        <v>0.94755244755244761</v>
      </c>
      <c r="BP161" s="427"/>
      <c r="BQ161" s="99">
        <v>1601</v>
      </c>
      <c r="BR161" s="99">
        <f>SUM(BR158:BR160)</f>
        <v>115195337</v>
      </c>
      <c r="BS161" s="99">
        <v>168</v>
      </c>
      <c r="BT161" s="99">
        <f>IFERROR(BR161/BP158,"-")</f>
        <v>20906.594736842104</v>
      </c>
      <c r="BU161" s="99">
        <f t="shared" si="343"/>
        <v>71952.11555277952</v>
      </c>
      <c r="BV161" s="99">
        <f t="shared" si="311"/>
        <v>685686.52976190473</v>
      </c>
      <c r="BW161" s="99">
        <f>IFERROR(BQ161/BP158,"-")</f>
        <v>0.29056261343012701</v>
      </c>
      <c r="BX161" s="87">
        <f>IFERROR(BS161/BP158,"-")</f>
        <v>3.0490018148820328E-2</v>
      </c>
      <c r="BY161" s="140"/>
      <c r="BZ161" s="59"/>
    </row>
    <row r="162" spans="2:78" s="8" customFormat="1" ht="13.5" customHeight="1">
      <c r="B162" s="403">
        <v>40</v>
      </c>
      <c r="C162" s="406" t="s">
        <v>39</v>
      </c>
      <c r="D162" s="282" t="s">
        <v>252</v>
      </c>
      <c r="E162" s="425">
        <f>市区町村別_フレイル区分別該当人数･割合!E44</f>
        <v>150</v>
      </c>
      <c r="F162" s="215">
        <v>642</v>
      </c>
      <c r="G162" s="51">
        <v>65897901</v>
      </c>
      <c r="H162" s="51">
        <v>66</v>
      </c>
      <c r="I162" s="51">
        <f>IFERROR(G162/E162,"-")</f>
        <v>439319.34</v>
      </c>
      <c r="J162" s="51">
        <f>IFERROR(G162/F162,"-")</f>
        <v>102644.70560747663</v>
      </c>
      <c r="K162" s="51">
        <f t="shared" si="304"/>
        <v>998453.04545454541</v>
      </c>
      <c r="L162" s="51">
        <f>IFERROR(F162/E162,"-")</f>
        <v>4.28</v>
      </c>
      <c r="M162" s="193">
        <f>IFERROR(H162/E162,"-")</f>
        <v>0.44</v>
      </c>
      <c r="N162" s="425">
        <f>市区町村別_フレイル区分別該当人数･割合!G44</f>
        <v>1487</v>
      </c>
      <c r="O162" s="215">
        <v>2803</v>
      </c>
      <c r="P162" s="51">
        <v>223590711</v>
      </c>
      <c r="Q162" s="51">
        <v>272</v>
      </c>
      <c r="R162" s="51">
        <f>IFERROR(P162/N162,"-")</f>
        <v>150363.62542030934</v>
      </c>
      <c r="S162" s="51">
        <f>IFERROR(P162/O162,"-")</f>
        <v>79768.359257937918</v>
      </c>
      <c r="T162" s="51">
        <f t="shared" si="305"/>
        <v>822024.67279411759</v>
      </c>
      <c r="U162" s="51">
        <f>IFERROR(O162/N162,"-")</f>
        <v>1.8850033624747815</v>
      </c>
      <c r="V162" s="24">
        <f>IFERROR(Q162/N162,"-")</f>
        <v>0.18291862811028917</v>
      </c>
      <c r="W162" s="425">
        <f>市区町村別_フレイル区分別該当人数･割合!I44</f>
        <v>101</v>
      </c>
      <c r="X162" s="215">
        <v>60</v>
      </c>
      <c r="Y162" s="51">
        <v>4149966</v>
      </c>
      <c r="Z162" s="51">
        <v>6</v>
      </c>
      <c r="AA162" s="51">
        <f>IFERROR(Y162/W162,"-")</f>
        <v>41088.772277227719</v>
      </c>
      <c r="AB162" s="51">
        <f>IFERROR(Y162/X162,"-")</f>
        <v>69166.100000000006</v>
      </c>
      <c r="AC162" s="51">
        <f t="shared" si="306"/>
        <v>691661</v>
      </c>
      <c r="AD162" s="51">
        <f>IFERROR(X162/W162,"-")</f>
        <v>0.59405940594059403</v>
      </c>
      <c r="AE162" s="24">
        <f>IFERROR(Z162/W162,"-")</f>
        <v>5.9405940594059403E-2</v>
      </c>
      <c r="AF162" s="425">
        <f>市区町村別_フレイル区分別該当人数･割合!K44</f>
        <v>166</v>
      </c>
      <c r="AG162" s="215">
        <v>83</v>
      </c>
      <c r="AH162" s="51">
        <v>3641454</v>
      </c>
      <c r="AI162" s="51">
        <v>7</v>
      </c>
      <c r="AJ162" s="51">
        <f>IFERROR(AH162/AF162,"-")</f>
        <v>21936.469879518074</v>
      </c>
      <c r="AK162" s="51">
        <f>IFERROR(AH162/AG162,"-")</f>
        <v>43872.939759036148</v>
      </c>
      <c r="AL162" s="51">
        <f t="shared" si="307"/>
        <v>520207.71428571426</v>
      </c>
      <c r="AM162" s="51">
        <f>IFERROR(AG162/AF162,"-")</f>
        <v>0.5</v>
      </c>
      <c r="AN162" s="24">
        <f>IFERROR(AI162/AF162,"-")</f>
        <v>4.2168674698795178E-2</v>
      </c>
      <c r="AO162" s="428">
        <f>市区町村別_フレイル区分別該当人数･割合!M44</f>
        <v>530</v>
      </c>
      <c r="AP162" s="215">
        <v>1517</v>
      </c>
      <c r="AQ162" s="51">
        <v>137559242</v>
      </c>
      <c r="AR162" s="51">
        <v>148</v>
      </c>
      <c r="AS162" s="51">
        <f>IFERROR(AQ162/AO162,"-")</f>
        <v>259545.7396226415</v>
      </c>
      <c r="AT162" s="51">
        <f>IFERROR(AQ162/AP162,"-")</f>
        <v>90678.471984179298</v>
      </c>
      <c r="AU162" s="51">
        <f t="shared" si="308"/>
        <v>929454.33783783787</v>
      </c>
      <c r="AV162" s="51">
        <f>IFERROR(AP162/AO162,"-")</f>
        <v>2.8622641509433961</v>
      </c>
      <c r="AW162" s="193">
        <f>IFERROR(AR162/AO162,"-")</f>
        <v>0.27924528301886792</v>
      </c>
      <c r="AX162" s="425">
        <f>市区町村別_フレイル区分別該当人数･割合!O44</f>
        <v>677</v>
      </c>
      <c r="AY162" s="215">
        <v>1008</v>
      </c>
      <c r="AZ162" s="51">
        <v>60704169</v>
      </c>
      <c r="BA162" s="51">
        <v>99</v>
      </c>
      <c r="BB162" s="51">
        <f>IFERROR(AZ162/AX162,"-")</f>
        <v>89666.423929098964</v>
      </c>
      <c r="BC162" s="51">
        <f>IFERROR(AZ162/AY162,"-")</f>
        <v>60222.389880952382</v>
      </c>
      <c r="BD162" s="51">
        <f t="shared" si="309"/>
        <v>613173.4242424242</v>
      </c>
      <c r="BE162" s="51">
        <f>IFERROR(AY162/AX162,"-")</f>
        <v>1.4889217134416544</v>
      </c>
      <c r="BF162" s="24">
        <f>IFERROR(BA162/AX162,"-")</f>
        <v>0.14623338257016247</v>
      </c>
      <c r="BG162" s="428">
        <f>市区町村別_フレイル区分別該当人数･割合!Q44</f>
        <v>113</v>
      </c>
      <c r="BH162" s="215">
        <v>1114</v>
      </c>
      <c r="BI162" s="51">
        <v>143821096</v>
      </c>
      <c r="BJ162" s="51">
        <v>105</v>
      </c>
      <c r="BK162" s="51">
        <f>IFERROR(BI162/BG162,"-")</f>
        <v>1272753.0619469027</v>
      </c>
      <c r="BL162" s="51">
        <f>IFERROR(BI162/BH162,"-")</f>
        <v>129103.31777378815</v>
      </c>
      <c r="BM162" s="51">
        <f t="shared" si="310"/>
        <v>1369724.7238095237</v>
      </c>
      <c r="BN162" s="51">
        <f>IFERROR(BH162/BG162,"-")</f>
        <v>9.8584070796460175</v>
      </c>
      <c r="BO162" s="193">
        <f>IFERROR(BJ162/BG162,"-")</f>
        <v>0.92920353982300885</v>
      </c>
      <c r="BP162" s="425">
        <f>市区町村別_フレイル区分別該当人数･割合!S44</f>
        <v>725</v>
      </c>
      <c r="BQ162" s="215">
        <v>279</v>
      </c>
      <c r="BR162" s="51">
        <v>15879923</v>
      </c>
      <c r="BS162" s="51">
        <v>29</v>
      </c>
      <c r="BT162" s="51">
        <f>IFERROR(BR162/BP162,"-")</f>
        <v>21903.342068965518</v>
      </c>
      <c r="BU162" s="51">
        <f>IFERROR(BR162/BQ162,"-")</f>
        <v>56917.286738351257</v>
      </c>
      <c r="BV162" s="51">
        <f t="shared" si="311"/>
        <v>547583.55172413797</v>
      </c>
      <c r="BW162" s="51">
        <f>IFERROR(BQ162/BP162,"-")</f>
        <v>0.38482758620689655</v>
      </c>
      <c r="BX162" s="24">
        <f>IFERROR(BS162/BP162,"-")</f>
        <v>0.04</v>
      </c>
      <c r="BY162" s="140"/>
      <c r="BZ162" s="59"/>
    </row>
    <row r="163" spans="2:78" s="8" customFormat="1" ht="13.5" customHeight="1">
      <c r="B163" s="404"/>
      <c r="C163" s="407"/>
      <c r="D163" s="283" t="s">
        <v>253</v>
      </c>
      <c r="E163" s="431"/>
      <c r="F163" s="52">
        <v>14</v>
      </c>
      <c r="G163" s="195">
        <v>4646084</v>
      </c>
      <c r="H163" s="195">
        <v>3</v>
      </c>
      <c r="I163" s="195">
        <f>IFERROR(G163/E162,"-")</f>
        <v>30973.893333333333</v>
      </c>
      <c r="J163" s="195">
        <f t="shared" ref="J163:J165" si="344">IFERROR(G163/F163,"-")</f>
        <v>331863.14285714284</v>
      </c>
      <c r="K163" s="195">
        <f t="shared" si="304"/>
        <v>1548694.6666666667</v>
      </c>
      <c r="L163" s="195">
        <f>IFERROR(F163/E162,"-")</f>
        <v>9.3333333333333338E-2</v>
      </c>
      <c r="M163" s="194">
        <f>IFERROR(H163/E162,"-")</f>
        <v>0.02</v>
      </c>
      <c r="N163" s="426"/>
      <c r="O163" s="52">
        <v>7</v>
      </c>
      <c r="P163" s="195">
        <v>1907343</v>
      </c>
      <c r="Q163" s="195">
        <v>3</v>
      </c>
      <c r="R163" s="195">
        <f>IFERROR(P163/N162,"-")</f>
        <v>1282.6785474108945</v>
      </c>
      <c r="S163" s="195">
        <f t="shared" ref="S163:S165" si="345">IFERROR(P163/O163,"-")</f>
        <v>272477.57142857142</v>
      </c>
      <c r="T163" s="195">
        <f t="shared" si="305"/>
        <v>635781</v>
      </c>
      <c r="U163" s="195">
        <f>IFERROR(O163/N162,"-")</f>
        <v>4.707464694014795E-3</v>
      </c>
      <c r="V163" s="106">
        <f>IFERROR(Q163/N162,"-")</f>
        <v>2.0174848688634837E-3</v>
      </c>
      <c r="W163" s="426"/>
      <c r="X163" s="52">
        <v>3</v>
      </c>
      <c r="Y163" s="195">
        <v>893056</v>
      </c>
      <c r="Z163" s="195">
        <v>1</v>
      </c>
      <c r="AA163" s="195">
        <f>IFERROR(Y163/W162,"-")</f>
        <v>8842.1386138613852</v>
      </c>
      <c r="AB163" s="195">
        <f t="shared" ref="AB163:AB165" si="346">IFERROR(Y163/X163,"-")</f>
        <v>297685.33333333331</v>
      </c>
      <c r="AC163" s="195">
        <f t="shared" si="306"/>
        <v>893056</v>
      </c>
      <c r="AD163" s="195">
        <f>IFERROR(X163/W162,"-")</f>
        <v>2.9702970297029702E-2</v>
      </c>
      <c r="AE163" s="106">
        <f>IFERROR(Z163/W162,"-")</f>
        <v>9.9009900990099011E-3</v>
      </c>
      <c r="AF163" s="426"/>
      <c r="AG163" s="52">
        <v>0</v>
      </c>
      <c r="AH163" s="195">
        <v>0</v>
      </c>
      <c r="AI163" s="195">
        <v>0</v>
      </c>
      <c r="AJ163" s="195">
        <f>IFERROR(AH163/AF162,"-")</f>
        <v>0</v>
      </c>
      <c r="AK163" s="195" t="str">
        <f t="shared" ref="AK163:AK165" si="347">IFERROR(AH163/AG163,"-")</f>
        <v>-</v>
      </c>
      <c r="AL163" s="195" t="str">
        <f t="shared" si="307"/>
        <v>-</v>
      </c>
      <c r="AM163" s="195">
        <f>IFERROR(AG163/AF162,"-")</f>
        <v>0</v>
      </c>
      <c r="AN163" s="106">
        <f>IFERROR(AI163/AF162,"-")</f>
        <v>0</v>
      </c>
      <c r="AO163" s="429"/>
      <c r="AP163" s="52">
        <v>2</v>
      </c>
      <c r="AQ163" s="195">
        <v>664561</v>
      </c>
      <c r="AR163" s="195">
        <v>1</v>
      </c>
      <c r="AS163" s="195">
        <f>IFERROR(AQ163/AO162,"-")</f>
        <v>1253.8886792452831</v>
      </c>
      <c r="AT163" s="195">
        <f t="shared" ref="AT163:AT165" si="348">IFERROR(AQ163/AP163,"-")</f>
        <v>332280.5</v>
      </c>
      <c r="AU163" s="195">
        <f t="shared" si="308"/>
        <v>664561</v>
      </c>
      <c r="AV163" s="195">
        <f>IFERROR(AP163/AO162,"-")</f>
        <v>3.7735849056603774E-3</v>
      </c>
      <c r="AW163" s="194">
        <f>IFERROR(AR163/AO162,"-")</f>
        <v>1.8867924528301887E-3</v>
      </c>
      <c r="AX163" s="426"/>
      <c r="AY163" s="52">
        <v>2</v>
      </c>
      <c r="AZ163" s="195">
        <v>349726</v>
      </c>
      <c r="BA163" s="195">
        <v>1</v>
      </c>
      <c r="BB163" s="195">
        <f>IFERROR(AZ163/AX162,"-")</f>
        <v>516.58197932053179</v>
      </c>
      <c r="BC163" s="195">
        <f t="shared" ref="BC163:BC165" si="349">IFERROR(AZ163/AY163,"-")</f>
        <v>174863</v>
      </c>
      <c r="BD163" s="195">
        <f t="shared" si="309"/>
        <v>349726</v>
      </c>
      <c r="BE163" s="195">
        <f>IFERROR(AY163/AX162,"-")</f>
        <v>2.9542097488921715E-3</v>
      </c>
      <c r="BF163" s="106">
        <f>IFERROR(BA163/AX162,"-")</f>
        <v>1.4771048744460858E-3</v>
      </c>
      <c r="BG163" s="429"/>
      <c r="BH163" s="52">
        <v>2</v>
      </c>
      <c r="BI163" s="195">
        <v>664561</v>
      </c>
      <c r="BJ163" s="195">
        <v>1</v>
      </c>
      <c r="BK163" s="195">
        <f>IFERROR(BI163/BG162,"-")</f>
        <v>5881.070796460177</v>
      </c>
      <c r="BL163" s="195">
        <f t="shared" ref="BL163:BL165" si="350">IFERROR(BI163/BH163,"-")</f>
        <v>332280.5</v>
      </c>
      <c r="BM163" s="195">
        <f t="shared" si="310"/>
        <v>664561</v>
      </c>
      <c r="BN163" s="195">
        <f>IFERROR(BH163/BG162,"-")</f>
        <v>1.7699115044247787E-2</v>
      </c>
      <c r="BO163" s="194">
        <f>IFERROR(BJ163/BG162,"-")</f>
        <v>8.8495575221238937E-3</v>
      </c>
      <c r="BP163" s="426"/>
      <c r="BQ163" s="52">
        <v>0</v>
      </c>
      <c r="BR163" s="195">
        <v>0</v>
      </c>
      <c r="BS163" s="195">
        <v>0</v>
      </c>
      <c r="BT163" s="195">
        <f>IFERROR(BR163/BP162,"-")</f>
        <v>0</v>
      </c>
      <c r="BU163" s="195" t="str">
        <f t="shared" ref="BU163:BU165" si="351">IFERROR(BR163/BQ163,"-")</f>
        <v>-</v>
      </c>
      <c r="BV163" s="195" t="str">
        <f t="shared" si="311"/>
        <v>-</v>
      </c>
      <c r="BW163" s="195">
        <f>IFERROR(BQ163/BP162,"-")</f>
        <v>0</v>
      </c>
      <c r="BX163" s="106">
        <f>IFERROR(BS163/BP162,"-")</f>
        <v>0</v>
      </c>
      <c r="BY163" s="140"/>
      <c r="BZ163" s="59"/>
    </row>
    <row r="164" spans="2:78" s="8" customFormat="1" ht="13.5" customHeight="1">
      <c r="B164" s="404"/>
      <c r="C164" s="407"/>
      <c r="D164" s="280" t="s">
        <v>254</v>
      </c>
      <c r="E164" s="431"/>
      <c r="F164" s="98">
        <v>9</v>
      </c>
      <c r="G164" s="98">
        <v>165087</v>
      </c>
      <c r="H164" s="98">
        <v>2</v>
      </c>
      <c r="I164" s="98">
        <f>IFERROR(G164/E162,"-")</f>
        <v>1100.58</v>
      </c>
      <c r="J164" s="98">
        <f t="shared" si="344"/>
        <v>18343</v>
      </c>
      <c r="K164" s="98">
        <f t="shared" si="304"/>
        <v>82543.5</v>
      </c>
      <c r="L164" s="98">
        <f>IFERROR(F164/E162,"-")</f>
        <v>0.06</v>
      </c>
      <c r="M164" s="197">
        <f>IFERROR(H164/E162,"-")</f>
        <v>1.3333333333333334E-2</v>
      </c>
      <c r="N164" s="426"/>
      <c r="O164" s="98">
        <v>5</v>
      </c>
      <c r="P164" s="98">
        <v>12533</v>
      </c>
      <c r="Q164" s="98">
        <v>2</v>
      </c>
      <c r="R164" s="98">
        <f>IFERROR(P164/N162,"-")</f>
        <v>8.4283792871553462</v>
      </c>
      <c r="S164" s="98">
        <f t="shared" si="345"/>
        <v>2506.6</v>
      </c>
      <c r="T164" s="98">
        <f t="shared" si="305"/>
        <v>6266.5</v>
      </c>
      <c r="U164" s="98">
        <f>IFERROR(O164/N162,"-")</f>
        <v>3.3624747814391394E-3</v>
      </c>
      <c r="V164" s="26">
        <f>IFERROR(Q164/N162,"-")</f>
        <v>1.3449899125756557E-3</v>
      </c>
      <c r="W164" s="426"/>
      <c r="X164" s="98">
        <v>3</v>
      </c>
      <c r="Y164" s="98">
        <v>7820</v>
      </c>
      <c r="Z164" s="98">
        <v>1</v>
      </c>
      <c r="AA164" s="98">
        <f>IFERROR(Y164/W162,"-")</f>
        <v>77.425742574257427</v>
      </c>
      <c r="AB164" s="98">
        <f t="shared" si="346"/>
        <v>2606.6666666666665</v>
      </c>
      <c r="AC164" s="98">
        <f t="shared" si="306"/>
        <v>7820</v>
      </c>
      <c r="AD164" s="98">
        <f>IFERROR(X164/W162,"-")</f>
        <v>2.9702970297029702E-2</v>
      </c>
      <c r="AE164" s="26">
        <f>IFERROR(Z164/W162,"-")</f>
        <v>9.9009900990099011E-3</v>
      </c>
      <c r="AF164" s="426"/>
      <c r="AG164" s="98">
        <v>0</v>
      </c>
      <c r="AH164" s="98">
        <v>0</v>
      </c>
      <c r="AI164" s="98">
        <v>0</v>
      </c>
      <c r="AJ164" s="98">
        <f>IFERROR(AH164/AF162,"-")</f>
        <v>0</v>
      </c>
      <c r="AK164" s="98" t="str">
        <f t="shared" si="347"/>
        <v>-</v>
      </c>
      <c r="AL164" s="98" t="str">
        <f t="shared" si="307"/>
        <v>-</v>
      </c>
      <c r="AM164" s="98">
        <f>IFERROR(AG164/AF162,"-")</f>
        <v>0</v>
      </c>
      <c r="AN164" s="26">
        <f>IFERROR(AI164/AF162,"-")</f>
        <v>0</v>
      </c>
      <c r="AO164" s="429"/>
      <c r="AP164" s="98">
        <v>2</v>
      </c>
      <c r="AQ164" s="98">
        <v>4713</v>
      </c>
      <c r="AR164" s="98">
        <v>1</v>
      </c>
      <c r="AS164" s="98">
        <f>IFERROR(AQ164/AO162,"-")</f>
        <v>8.8924528301886792</v>
      </c>
      <c r="AT164" s="98">
        <f t="shared" si="348"/>
        <v>2356.5</v>
      </c>
      <c r="AU164" s="98">
        <f t="shared" si="308"/>
        <v>4713</v>
      </c>
      <c r="AV164" s="98">
        <f>IFERROR(AP164/AO162,"-")</f>
        <v>3.7735849056603774E-3</v>
      </c>
      <c r="AW164" s="197">
        <f>IFERROR(AR164/AO162,"-")</f>
        <v>1.8867924528301887E-3</v>
      </c>
      <c r="AX164" s="426"/>
      <c r="AY164" s="98">
        <v>0</v>
      </c>
      <c r="AZ164" s="98">
        <v>0</v>
      </c>
      <c r="BA164" s="98">
        <v>0</v>
      </c>
      <c r="BB164" s="98">
        <f>IFERROR(AZ164/AX162,"-")</f>
        <v>0</v>
      </c>
      <c r="BC164" s="98" t="str">
        <f t="shared" si="349"/>
        <v>-</v>
      </c>
      <c r="BD164" s="98" t="str">
        <f t="shared" si="309"/>
        <v>-</v>
      </c>
      <c r="BE164" s="98">
        <f>IFERROR(AY164/AX162,"-")</f>
        <v>0</v>
      </c>
      <c r="BF164" s="26">
        <f>IFERROR(BA164/AX162,"-")</f>
        <v>0</v>
      </c>
      <c r="BG164" s="429"/>
      <c r="BH164" s="98">
        <v>2</v>
      </c>
      <c r="BI164" s="98">
        <v>4713</v>
      </c>
      <c r="BJ164" s="98">
        <v>1</v>
      </c>
      <c r="BK164" s="98">
        <f>IFERROR(BI164/BG162,"-")</f>
        <v>41.707964601769909</v>
      </c>
      <c r="BL164" s="98">
        <f t="shared" si="350"/>
        <v>2356.5</v>
      </c>
      <c r="BM164" s="98">
        <f t="shared" si="310"/>
        <v>4713</v>
      </c>
      <c r="BN164" s="98">
        <f>IFERROR(BH164/BG162,"-")</f>
        <v>1.7699115044247787E-2</v>
      </c>
      <c r="BO164" s="197">
        <f>IFERROR(BJ164/BG162,"-")</f>
        <v>8.8495575221238937E-3</v>
      </c>
      <c r="BP164" s="426"/>
      <c r="BQ164" s="98">
        <v>0</v>
      </c>
      <c r="BR164" s="98">
        <v>0</v>
      </c>
      <c r="BS164" s="98">
        <v>0</v>
      </c>
      <c r="BT164" s="98">
        <f>IFERROR(BR164/BP162,"-")</f>
        <v>0</v>
      </c>
      <c r="BU164" s="98" t="str">
        <f t="shared" si="351"/>
        <v>-</v>
      </c>
      <c r="BV164" s="98" t="str">
        <f t="shared" si="311"/>
        <v>-</v>
      </c>
      <c r="BW164" s="98">
        <f>IFERROR(BQ164/BP162,"-")</f>
        <v>0</v>
      </c>
      <c r="BX164" s="26">
        <f>IFERROR(BS164/BP162,"-")</f>
        <v>0</v>
      </c>
      <c r="BY164" s="140"/>
      <c r="BZ164" s="59"/>
    </row>
    <row r="165" spans="2:78" s="8" customFormat="1" ht="13.5" customHeight="1">
      <c r="B165" s="405"/>
      <c r="C165" s="408"/>
      <c r="D165" s="281" t="s">
        <v>64</v>
      </c>
      <c r="E165" s="432"/>
      <c r="F165" s="99">
        <v>642</v>
      </c>
      <c r="G165" s="99">
        <f>SUM(G162:G164)</f>
        <v>70709072</v>
      </c>
      <c r="H165" s="99">
        <v>66</v>
      </c>
      <c r="I165" s="99">
        <f>IFERROR(G165/E162,"-")</f>
        <v>471393.81333333335</v>
      </c>
      <c r="J165" s="99">
        <f t="shared" si="344"/>
        <v>110138.7414330218</v>
      </c>
      <c r="K165" s="99">
        <f t="shared" si="304"/>
        <v>1071349.5757575757</v>
      </c>
      <c r="L165" s="99">
        <f>IFERROR(F165/E162,"-")</f>
        <v>4.28</v>
      </c>
      <c r="M165" s="198">
        <f>IFERROR(H165/E162,"-")</f>
        <v>0.44</v>
      </c>
      <c r="N165" s="427"/>
      <c r="O165" s="99">
        <v>2803</v>
      </c>
      <c r="P165" s="99">
        <f>SUM(P162:P164)</f>
        <v>225510587</v>
      </c>
      <c r="Q165" s="99">
        <v>272</v>
      </c>
      <c r="R165" s="99">
        <f>IFERROR(P165/N162,"-")</f>
        <v>151654.7323470074</v>
      </c>
      <c r="S165" s="99">
        <f t="shared" si="345"/>
        <v>80453.295397788082</v>
      </c>
      <c r="T165" s="99">
        <f t="shared" si="305"/>
        <v>829083.0404411765</v>
      </c>
      <c r="U165" s="99">
        <f>IFERROR(O165/N162,"-")</f>
        <v>1.8850033624747815</v>
      </c>
      <c r="V165" s="87">
        <f>IFERROR(Q165/N162,"-")</f>
        <v>0.18291862811028917</v>
      </c>
      <c r="W165" s="427"/>
      <c r="X165" s="99">
        <v>60</v>
      </c>
      <c r="Y165" s="99">
        <f>SUM(Y162:Y164)</f>
        <v>5050842</v>
      </c>
      <c r="Z165" s="99">
        <v>6</v>
      </c>
      <c r="AA165" s="99">
        <f>IFERROR(Y165/W162,"-")</f>
        <v>50008.33663366337</v>
      </c>
      <c r="AB165" s="99">
        <f t="shared" si="346"/>
        <v>84180.7</v>
      </c>
      <c r="AC165" s="99">
        <f t="shared" si="306"/>
        <v>841807</v>
      </c>
      <c r="AD165" s="99">
        <f>IFERROR(X165/W162,"-")</f>
        <v>0.59405940594059403</v>
      </c>
      <c r="AE165" s="87">
        <f>IFERROR(Z165/W162,"-")</f>
        <v>5.9405940594059403E-2</v>
      </c>
      <c r="AF165" s="427"/>
      <c r="AG165" s="99">
        <v>83</v>
      </c>
      <c r="AH165" s="99">
        <f>SUM(AH162:AH164)</f>
        <v>3641454</v>
      </c>
      <c r="AI165" s="99">
        <v>7</v>
      </c>
      <c r="AJ165" s="99">
        <f>IFERROR(AH165/AF162,"-")</f>
        <v>21936.469879518074</v>
      </c>
      <c r="AK165" s="99">
        <f t="shared" si="347"/>
        <v>43872.939759036148</v>
      </c>
      <c r="AL165" s="99">
        <f t="shared" si="307"/>
        <v>520207.71428571426</v>
      </c>
      <c r="AM165" s="99">
        <f>IFERROR(AG165/AF162,"-")</f>
        <v>0.5</v>
      </c>
      <c r="AN165" s="87">
        <f>IFERROR(AI165/AF162,"-")</f>
        <v>4.2168674698795178E-2</v>
      </c>
      <c r="AO165" s="430"/>
      <c r="AP165" s="99">
        <v>1517</v>
      </c>
      <c r="AQ165" s="99">
        <f>SUM(AQ162:AQ164)</f>
        <v>138228516</v>
      </c>
      <c r="AR165" s="99">
        <v>148</v>
      </c>
      <c r="AS165" s="99">
        <f>IFERROR(AQ165/AO162,"-")</f>
        <v>260808.52075471697</v>
      </c>
      <c r="AT165" s="99">
        <f t="shared" si="348"/>
        <v>91119.654581410679</v>
      </c>
      <c r="AU165" s="99">
        <f t="shared" si="308"/>
        <v>933976.45945945941</v>
      </c>
      <c r="AV165" s="99">
        <f>IFERROR(AP165/AO162,"-")</f>
        <v>2.8622641509433961</v>
      </c>
      <c r="AW165" s="198">
        <f>IFERROR(AR165/AO162,"-")</f>
        <v>0.27924528301886792</v>
      </c>
      <c r="AX165" s="427"/>
      <c r="AY165" s="99">
        <v>1008</v>
      </c>
      <c r="AZ165" s="99">
        <f>SUM(AZ162:AZ164)</f>
        <v>61053895</v>
      </c>
      <c r="BA165" s="99">
        <v>99</v>
      </c>
      <c r="BB165" s="99">
        <f>IFERROR(AZ165/AX162,"-")</f>
        <v>90183.005908419495</v>
      </c>
      <c r="BC165" s="99">
        <f t="shared" si="349"/>
        <v>60569.340277777781</v>
      </c>
      <c r="BD165" s="99">
        <f t="shared" si="309"/>
        <v>616706.01010101009</v>
      </c>
      <c r="BE165" s="99">
        <f>IFERROR(AY165/AX162,"-")</f>
        <v>1.4889217134416544</v>
      </c>
      <c r="BF165" s="87">
        <f>IFERROR(BA165/AX162,"-")</f>
        <v>0.14623338257016247</v>
      </c>
      <c r="BG165" s="430"/>
      <c r="BH165" s="99">
        <v>1114</v>
      </c>
      <c r="BI165" s="99">
        <f>SUM(BI162:BI164)</f>
        <v>144490370</v>
      </c>
      <c r="BJ165" s="99">
        <v>105</v>
      </c>
      <c r="BK165" s="99">
        <f>IFERROR(BI165/BG162,"-")</f>
        <v>1278675.8407079645</v>
      </c>
      <c r="BL165" s="99">
        <f t="shared" si="350"/>
        <v>129704.10233393178</v>
      </c>
      <c r="BM165" s="99">
        <f t="shared" si="310"/>
        <v>1376098.7619047619</v>
      </c>
      <c r="BN165" s="99">
        <f>IFERROR(BH165/BG162,"-")</f>
        <v>9.8584070796460175</v>
      </c>
      <c r="BO165" s="198">
        <f>IFERROR(BJ165/BG162,"-")</f>
        <v>0.92920353982300885</v>
      </c>
      <c r="BP165" s="427"/>
      <c r="BQ165" s="99">
        <v>279</v>
      </c>
      <c r="BR165" s="99">
        <f>SUM(BR162:BR164)</f>
        <v>15879923</v>
      </c>
      <c r="BS165" s="99">
        <v>29</v>
      </c>
      <c r="BT165" s="99">
        <f>IFERROR(BR165/BP162,"-")</f>
        <v>21903.342068965518</v>
      </c>
      <c r="BU165" s="99">
        <f t="shared" si="351"/>
        <v>56917.286738351257</v>
      </c>
      <c r="BV165" s="99">
        <f t="shared" si="311"/>
        <v>547583.55172413797</v>
      </c>
      <c r="BW165" s="99">
        <f>IFERROR(BQ165/BP162,"-")</f>
        <v>0.38482758620689655</v>
      </c>
      <c r="BX165" s="87">
        <f>IFERROR(BS165/BP162,"-")</f>
        <v>0.04</v>
      </c>
      <c r="BY165" s="140"/>
      <c r="BZ165" s="59"/>
    </row>
    <row r="166" spans="2:78" s="8" customFormat="1" ht="13.5" customHeight="1">
      <c r="B166" s="403">
        <v>41</v>
      </c>
      <c r="C166" s="406" t="s">
        <v>10</v>
      </c>
      <c r="D166" s="282" t="s">
        <v>252</v>
      </c>
      <c r="E166" s="425">
        <f>市区町村別_フレイル区分別該当人数･割合!E45</f>
        <v>164</v>
      </c>
      <c r="F166" s="215">
        <v>0</v>
      </c>
      <c r="G166" s="51">
        <v>0</v>
      </c>
      <c r="H166" s="51">
        <v>0</v>
      </c>
      <c r="I166" s="51">
        <f>IFERROR(G166/E166,"-")</f>
        <v>0</v>
      </c>
      <c r="J166" s="51" t="str">
        <f>IFERROR(G166/F166,"-")</f>
        <v>-</v>
      </c>
      <c r="K166" s="51" t="str">
        <f t="shared" si="304"/>
        <v>-</v>
      </c>
      <c r="L166" s="51">
        <f>IFERROR(F166/E166,"-")</f>
        <v>0</v>
      </c>
      <c r="M166" s="193">
        <f>IFERROR(H166/E166,"-")</f>
        <v>0</v>
      </c>
      <c r="N166" s="425">
        <f>市区町村別_フレイル区分別該当人数･割合!G45</f>
        <v>2027</v>
      </c>
      <c r="O166" s="215">
        <v>63</v>
      </c>
      <c r="P166" s="51">
        <v>8789984</v>
      </c>
      <c r="Q166" s="51">
        <v>6</v>
      </c>
      <c r="R166" s="51">
        <f>IFERROR(P166/N166,"-")</f>
        <v>4336.4499259990134</v>
      </c>
      <c r="S166" s="51">
        <f>IFERROR(P166/O166,"-")</f>
        <v>139523.55555555556</v>
      </c>
      <c r="T166" s="51">
        <f t="shared" si="305"/>
        <v>1464997.3333333333</v>
      </c>
      <c r="U166" s="51">
        <f>IFERROR(O166/N166,"-")</f>
        <v>3.1080414405525406E-2</v>
      </c>
      <c r="V166" s="24">
        <f>IFERROR(Q166/N166,"-")</f>
        <v>2.9600394671928957E-3</v>
      </c>
      <c r="W166" s="425">
        <f>市区町村別_フレイル区分別該当人数･割合!I45</f>
        <v>131</v>
      </c>
      <c r="X166" s="215">
        <v>3</v>
      </c>
      <c r="Y166" s="51">
        <v>81607</v>
      </c>
      <c r="Z166" s="51">
        <v>1</v>
      </c>
      <c r="AA166" s="51">
        <f>IFERROR(Y166/W166,"-")</f>
        <v>622.95419847328242</v>
      </c>
      <c r="AB166" s="51">
        <f>IFERROR(Y166/X166,"-")</f>
        <v>27202.333333333332</v>
      </c>
      <c r="AC166" s="51">
        <f t="shared" si="306"/>
        <v>81607</v>
      </c>
      <c r="AD166" s="51">
        <f>IFERROR(X166/W166,"-")</f>
        <v>2.2900763358778626E-2</v>
      </c>
      <c r="AE166" s="24">
        <f>IFERROR(Z166/W166,"-")</f>
        <v>7.6335877862595417E-3</v>
      </c>
      <c r="AF166" s="425">
        <f>市区町村別_フレイル区分別該当人数･割合!K45</f>
        <v>272</v>
      </c>
      <c r="AG166" s="215">
        <v>0</v>
      </c>
      <c r="AH166" s="51">
        <v>0</v>
      </c>
      <c r="AI166" s="51">
        <v>0</v>
      </c>
      <c r="AJ166" s="51">
        <f>IFERROR(AH166/AF166,"-")</f>
        <v>0</v>
      </c>
      <c r="AK166" s="51" t="str">
        <f>IFERROR(AH166/AG166,"-")</f>
        <v>-</v>
      </c>
      <c r="AL166" s="51" t="str">
        <f t="shared" si="307"/>
        <v>-</v>
      </c>
      <c r="AM166" s="51">
        <f>IFERROR(AG166/AF166,"-")</f>
        <v>0</v>
      </c>
      <c r="AN166" s="24">
        <f>IFERROR(AI166/AF166,"-")</f>
        <v>0</v>
      </c>
      <c r="AO166" s="428">
        <f>市区町村別_フレイル区分別該当人数･割合!M45</f>
        <v>622</v>
      </c>
      <c r="AP166" s="215">
        <v>36</v>
      </c>
      <c r="AQ166" s="51">
        <v>4892909</v>
      </c>
      <c r="AR166" s="51">
        <v>3</v>
      </c>
      <c r="AS166" s="51">
        <f>IFERROR(AQ166/AO166,"-")</f>
        <v>7866.413183279743</v>
      </c>
      <c r="AT166" s="51">
        <f>IFERROR(AQ166/AP166,"-")</f>
        <v>135914.13888888888</v>
      </c>
      <c r="AU166" s="51">
        <f t="shared" si="308"/>
        <v>1630969.6666666667</v>
      </c>
      <c r="AV166" s="51">
        <f>IFERROR(AP166/AO166,"-")</f>
        <v>5.7877813504823149E-2</v>
      </c>
      <c r="AW166" s="193">
        <f>IFERROR(AR166/AO166,"-")</f>
        <v>4.8231511254019296E-3</v>
      </c>
      <c r="AX166" s="425">
        <f>市区町村別_フレイル区分別該当人数･割合!O45</f>
        <v>1001</v>
      </c>
      <c r="AY166" s="215">
        <v>12</v>
      </c>
      <c r="AZ166" s="51">
        <v>154728</v>
      </c>
      <c r="BA166" s="51">
        <v>1</v>
      </c>
      <c r="BB166" s="51">
        <f>IFERROR(AZ166/AX166,"-")</f>
        <v>154.57342657342659</v>
      </c>
      <c r="BC166" s="51">
        <f>IFERROR(AZ166/AY166,"-")</f>
        <v>12894</v>
      </c>
      <c r="BD166" s="51">
        <f t="shared" si="309"/>
        <v>154728</v>
      </c>
      <c r="BE166" s="51">
        <f>IFERROR(AY166/AX166,"-")</f>
        <v>1.1988011988011988E-2</v>
      </c>
      <c r="BF166" s="24">
        <f>IFERROR(BA166/AX166,"-")</f>
        <v>9.99000999000999E-4</v>
      </c>
      <c r="BG166" s="428">
        <f>市区町村別_フレイル区分別該当人数･割合!Q45</f>
        <v>2</v>
      </c>
      <c r="BH166" s="215">
        <v>24</v>
      </c>
      <c r="BI166" s="51">
        <v>7677391</v>
      </c>
      <c r="BJ166" s="51">
        <v>2</v>
      </c>
      <c r="BK166" s="51">
        <f>IFERROR(BI166/BG166,"-")</f>
        <v>3838695.5</v>
      </c>
      <c r="BL166" s="51">
        <f>IFERROR(BI166/BH166,"-")</f>
        <v>319891.29166666669</v>
      </c>
      <c r="BM166" s="51">
        <f t="shared" si="310"/>
        <v>3838695.5</v>
      </c>
      <c r="BN166" s="51">
        <f>IFERROR(BH166/BG166,"-")</f>
        <v>12</v>
      </c>
      <c r="BO166" s="193">
        <f>IFERROR(BJ166/BG166,"-")</f>
        <v>1</v>
      </c>
      <c r="BP166" s="425">
        <f>市区町村別_フレイル区分別該当人数･割合!S45</f>
        <v>1071</v>
      </c>
      <c r="BQ166" s="215">
        <v>36</v>
      </c>
      <c r="BR166" s="51">
        <v>6456114</v>
      </c>
      <c r="BS166" s="51">
        <v>3</v>
      </c>
      <c r="BT166" s="51">
        <f>IFERROR(BR166/BP166,"-")</f>
        <v>6028.1176470588234</v>
      </c>
      <c r="BU166" s="51">
        <f>IFERROR(BR166/BQ166,"-")</f>
        <v>179336.5</v>
      </c>
      <c r="BV166" s="51">
        <f t="shared" si="311"/>
        <v>2152038</v>
      </c>
      <c r="BW166" s="51">
        <f>IFERROR(BQ166/BP166,"-")</f>
        <v>3.3613445378151259E-2</v>
      </c>
      <c r="BX166" s="24">
        <f>IFERROR(BS166/BP166,"-")</f>
        <v>2.8011204481792717E-3</v>
      </c>
      <c r="BY166" s="140"/>
      <c r="BZ166" s="59"/>
    </row>
    <row r="167" spans="2:78" s="8" customFormat="1" ht="13.5" customHeight="1">
      <c r="B167" s="404"/>
      <c r="C167" s="407"/>
      <c r="D167" s="283" t="s">
        <v>253</v>
      </c>
      <c r="E167" s="431"/>
      <c r="F167" s="52">
        <v>0</v>
      </c>
      <c r="G167" s="195">
        <v>0</v>
      </c>
      <c r="H167" s="195">
        <v>0</v>
      </c>
      <c r="I167" s="195">
        <f>IFERROR(G167/E166,"-")</f>
        <v>0</v>
      </c>
      <c r="J167" s="195" t="str">
        <f t="shared" ref="J167:J169" si="352">IFERROR(G167/F167,"-")</f>
        <v>-</v>
      </c>
      <c r="K167" s="195" t="str">
        <f t="shared" si="304"/>
        <v>-</v>
      </c>
      <c r="L167" s="195">
        <f>IFERROR(F167/E166,"-")</f>
        <v>0</v>
      </c>
      <c r="M167" s="194">
        <f>IFERROR(H167/E166,"-")</f>
        <v>0</v>
      </c>
      <c r="N167" s="426"/>
      <c r="O167" s="52">
        <v>0</v>
      </c>
      <c r="P167" s="195">
        <v>0</v>
      </c>
      <c r="Q167" s="195">
        <v>0</v>
      </c>
      <c r="R167" s="195">
        <f>IFERROR(P167/N166,"-")</f>
        <v>0</v>
      </c>
      <c r="S167" s="195" t="str">
        <f t="shared" ref="S167:S169" si="353">IFERROR(P167/O167,"-")</f>
        <v>-</v>
      </c>
      <c r="T167" s="195" t="str">
        <f t="shared" si="305"/>
        <v>-</v>
      </c>
      <c r="U167" s="195">
        <f>IFERROR(O167/N166,"-")</f>
        <v>0</v>
      </c>
      <c r="V167" s="106">
        <f>IFERROR(Q167/N166,"-")</f>
        <v>0</v>
      </c>
      <c r="W167" s="426"/>
      <c r="X167" s="52">
        <v>0</v>
      </c>
      <c r="Y167" s="195">
        <v>0</v>
      </c>
      <c r="Z167" s="195">
        <v>0</v>
      </c>
      <c r="AA167" s="195">
        <f>IFERROR(Y167/W166,"-")</f>
        <v>0</v>
      </c>
      <c r="AB167" s="195" t="str">
        <f t="shared" ref="AB167:AB169" si="354">IFERROR(Y167/X167,"-")</f>
        <v>-</v>
      </c>
      <c r="AC167" s="195" t="str">
        <f t="shared" si="306"/>
        <v>-</v>
      </c>
      <c r="AD167" s="195">
        <f>IFERROR(X167/W166,"-")</f>
        <v>0</v>
      </c>
      <c r="AE167" s="106">
        <f>IFERROR(Z167/W166,"-")</f>
        <v>0</v>
      </c>
      <c r="AF167" s="426"/>
      <c r="AG167" s="52">
        <v>0</v>
      </c>
      <c r="AH167" s="195">
        <v>0</v>
      </c>
      <c r="AI167" s="195">
        <v>0</v>
      </c>
      <c r="AJ167" s="195">
        <f>IFERROR(AH167/AF166,"-")</f>
        <v>0</v>
      </c>
      <c r="AK167" s="195" t="str">
        <f t="shared" ref="AK167:AK169" si="355">IFERROR(AH167/AG167,"-")</f>
        <v>-</v>
      </c>
      <c r="AL167" s="195" t="str">
        <f t="shared" si="307"/>
        <v>-</v>
      </c>
      <c r="AM167" s="195">
        <f>IFERROR(AG167/AF166,"-")</f>
        <v>0</v>
      </c>
      <c r="AN167" s="106">
        <f>IFERROR(AI167/AF166,"-")</f>
        <v>0</v>
      </c>
      <c r="AO167" s="429"/>
      <c r="AP167" s="52">
        <v>0</v>
      </c>
      <c r="AQ167" s="195">
        <v>0</v>
      </c>
      <c r="AR167" s="195">
        <v>0</v>
      </c>
      <c r="AS167" s="195">
        <f>IFERROR(AQ167/AO166,"-")</f>
        <v>0</v>
      </c>
      <c r="AT167" s="195" t="str">
        <f t="shared" ref="AT167:AT169" si="356">IFERROR(AQ167/AP167,"-")</f>
        <v>-</v>
      </c>
      <c r="AU167" s="195" t="str">
        <f t="shared" si="308"/>
        <v>-</v>
      </c>
      <c r="AV167" s="195">
        <f>IFERROR(AP167/AO166,"-")</f>
        <v>0</v>
      </c>
      <c r="AW167" s="194">
        <f>IFERROR(AR167/AO166,"-")</f>
        <v>0</v>
      </c>
      <c r="AX167" s="426"/>
      <c r="AY167" s="52">
        <v>0</v>
      </c>
      <c r="AZ167" s="195">
        <v>0</v>
      </c>
      <c r="BA167" s="195">
        <v>0</v>
      </c>
      <c r="BB167" s="195">
        <f>IFERROR(AZ167/AX166,"-")</f>
        <v>0</v>
      </c>
      <c r="BC167" s="195" t="str">
        <f t="shared" ref="BC167:BC169" si="357">IFERROR(AZ167/AY167,"-")</f>
        <v>-</v>
      </c>
      <c r="BD167" s="195" t="str">
        <f t="shared" si="309"/>
        <v>-</v>
      </c>
      <c r="BE167" s="195">
        <f>IFERROR(AY167/AX166,"-")</f>
        <v>0</v>
      </c>
      <c r="BF167" s="106">
        <f>IFERROR(BA167/AX166,"-")</f>
        <v>0</v>
      </c>
      <c r="BG167" s="429"/>
      <c r="BH167" s="52">
        <v>0</v>
      </c>
      <c r="BI167" s="195">
        <v>0</v>
      </c>
      <c r="BJ167" s="195">
        <v>0</v>
      </c>
      <c r="BK167" s="195">
        <f>IFERROR(BI167/BG166,"-")</f>
        <v>0</v>
      </c>
      <c r="BL167" s="195" t="str">
        <f t="shared" ref="BL167:BL169" si="358">IFERROR(BI167/BH167,"-")</f>
        <v>-</v>
      </c>
      <c r="BM167" s="195" t="str">
        <f t="shared" si="310"/>
        <v>-</v>
      </c>
      <c r="BN167" s="195">
        <f>IFERROR(BH167/BG166,"-")</f>
        <v>0</v>
      </c>
      <c r="BO167" s="194">
        <f>IFERROR(BJ167/BG166,"-")</f>
        <v>0</v>
      </c>
      <c r="BP167" s="426"/>
      <c r="BQ167" s="52">
        <v>0</v>
      </c>
      <c r="BR167" s="195">
        <v>0</v>
      </c>
      <c r="BS167" s="195">
        <v>0</v>
      </c>
      <c r="BT167" s="195">
        <f>IFERROR(BR167/BP166,"-")</f>
        <v>0</v>
      </c>
      <c r="BU167" s="195" t="str">
        <f t="shared" ref="BU167:BU169" si="359">IFERROR(BR167/BQ167,"-")</f>
        <v>-</v>
      </c>
      <c r="BV167" s="195" t="str">
        <f t="shared" si="311"/>
        <v>-</v>
      </c>
      <c r="BW167" s="195">
        <f>IFERROR(BQ167/BP166,"-")</f>
        <v>0</v>
      </c>
      <c r="BX167" s="106">
        <f>IFERROR(BS167/BP166,"-")</f>
        <v>0</v>
      </c>
      <c r="BY167" s="140"/>
      <c r="BZ167" s="59"/>
    </row>
    <row r="168" spans="2:78" s="8" customFormat="1" ht="13.5" customHeight="1">
      <c r="B168" s="404"/>
      <c r="C168" s="407"/>
      <c r="D168" s="280" t="s">
        <v>254</v>
      </c>
      <c r="E168" s="431"/>
      <c r="F168" s="98">
        <v>0</v>
      </c>
      <c r="G168" s="98">
        <v>0</v>
      </c>
      <c r="H168" s="98">
        <v>0</v>
      </c>
      <c r="I168" s="98">
        <f>IFERROR(G168/E166,"-")</f>
        <v>0</v>
      </c>
      <c r="J168" s="98" t="str">
        <f t="shared" si="352"/>
        <v>-</v>
      </c>
      <c r="K168" s="98" t="str">
        <f t="shared" si="304"/>
        <v>-</v>
      </c>
      <c r="L168" s="98">
        <f>IFERROR(F168/E166,"-")</f>
        <v>0</v>
      </c>
      <c r="M168" s="197">
        <f>IFERROR(H168/E166,"-")</f>
        <v>0</v>
      </c>
      <c r="N168" s="426"/>
      <c r="O168" s="98">
        <v>0</v>
      </c>
      <c r="P168" s="98">
        <v>0</v>
      </c>
      <c r="Q168" s="98">
        <v>0</v>
      </c>
      <c r="R168" s="98">
        <f>IFERROR(P168/N166,"-")</f>
        <v>0</v>
      </c>
      <c r="S168" s="98" t="str">
        <f t="shared" si="353"/>
        <v>-</v>
      </c>
      <c r="T168" s="98" t="str">
        <f t="shared" si="305"/>
        <v>-</v>
      </c>
      <c r="U168" s="98">
        <f>IFERROR(O168/N166,"-")</f>
        <v>0</v>
      </c>
      <c r="V168" s="26">
        <f>IFERROR(Q168/N166,"-")</f>
        <v>0</v>
      </c>
      <c r="W168" s="426"/>
      <c r="X168" s="98">
        <v>0</v>
      </c>
      <c r="Y168" s="98">
        <v>0</v>
      </c>
      <c r="Z168" s="98">
        <v>0</v>
      </c>
      <c r="AA168" s="98">
        <f>IFERROR(Y168/W166,"-")</f>
        <v>0</v>
      </c>
      <c r="AB168" s="98" t="str">
        <f t="shared" si="354"/>
        <v>-</v>
      </c>
      <c r="AC168" s="98" t="str">
        <f t="shared" si="306"/>
        <v>-</v>
      </c>
      <c r="AD168" s="98">
        <f>IFERROR(X168/W166,"-")</f>
        <v>0</v>
      </c>
      <c r="AE168" s="26">
        <f>IFERROR(Z168/W166,"-")</f>
        <v>0</v>
      </c>
      <c r="AF168" s="426"/>
      <c r="AG168" s="98">
        <v>0</v>
      </c>
      <c r="AH168" s="98">
        <v>0</v>
      </c>
      <c r="AI168" s="98">
        <v>0</v>
      </c>
      <c r="AJ168" s="98">
        <f>IFERROR(AH168/AF166,"-")</f>
        <v>0</v>
      </c>
      <c r="AK168" s="98" t="str">
        <f t="shared" si="355"/>
        <v>-</v>
      </c>
      <c r="AL168" s="98" t="str">
        <f t="shared" si="307"/>
        <v>-</v>
      </c>
      <c r="AM168" s="98">
        <f>IFERROR(AG168/AF166,"-")</f>
        <v>0</v>
      </c>
      <c r="AN168" s="26">
        <f>IFERROR(AI168/AF166,"-")</f>
        <v>0</v>
      </c>
      <c r="AO168" s="429"/>
      <c r="AP168" s="98">
        <v>0</v>
      </c>
      <c r="AQ168" s="98">
        <v>0</v>
      </c>
      <c r="AR168" s="98">
        <v>0</v>
      </c>
      <c r="AS168" s="98">
        <f>IFERROR(AQ168/AO166,"-")</f>
        <v>0</v>
      </c>
      <c r="AT168" s="98" t="str">
        <f t="shared" si="356"/>
        <v>-</v>
      </c>
      <c r="AU168" s="98" t="str">
        <f t="shared" si="308"/>
        <v>-</v>
      </c>
      <c r="AV168" s="98">
        <f>IFERROR(AP168/AO166,"-")</f>
        <v>0</v>
      </c>
      <c r="AW168" s="197">
        <f>IFERROR(AR168/AO166,"-")</f>
        <v>0</v>
      </c>
      <c r="AX168" s="426"/>
      <c r="AY168" s="98">
        <v>0</v>
      </c>
      <c r="AZ168" s="98">
        <v>0</v>
      </c>
      <c r="BA168" s="98">
        <v>0</v>
      </c>
      <c r="BB168" s="98">
        <f>IFERROR(AZ168/AX166,"-")</f>
        <v>0</v>
      </c>
      <c r="BC168" s="98" t="str">
        <f t="shared" si="357"/>
        <v>-</v>
      </c>
      <c r="BD168" s="98" t="str">
        <f t="shared" si="309"/>
        <v>-</v>
      </c>
      <c r="BE168" s="98">
        <f>IFERROR(AY168/AX166,"-")</f>
        <v>0</v>
      </c>
      <c r="BF168" s="26">
        <f>IFERROR(BA168/AX166,"-")</f>
        <v>0</v>
      </c>
      <c r="BG168" s="429"/>
      <c r="BH168" s="98">
        <v>0</v>
      </c>
      <c r="BI168" s="98">
        <v>0</v>
      </c>
      <c r="BJ168" s="98">
        <v>0</v>
      </c>
      <c r="BK168" s="98">
        <f>IFERROR(BI168/BG166,"-")</f>
        <v>0</v>
      </c>
      <c r="BL168" s="98" t="str">
        <f t="shared" si="358"/>
        <v>-</v>
      </c>
      <c r="BM168" s="98" t="str">
        <f t="shared" si="310"/>
        <v>-</v>
      </c>
      <c r="BN168" s="98">
        <f>IFERROR(BH168/BG166,"-")</f>
        <v>0</v>
      </c>
      <c r="BO168" s="197">
        <f>IFERROR(BJ168/BG166,"-")</f>
        <v>0</v>
      </c>
      <c r="BP168" s="426"/>
      <c r="BQ168" s="98">
        <v>0</v>
      </c>
      <c r="BR168" s="98">
        <v>0</v>
      </c>
      <c r="BS168" s="98">
        <v>0</v>
      </c>
      <c r="BT168" s="98">
        <f>IFERROR(BR168/BP166,"-")</f>
        <v>0</v>
      </c>
      <c r="BU168" s="98" t="str">
        <f t="shared" si="359"/>
        <v>-</v>
      </c>
      <c r="BV168" s="98" t="str">
        <f t="shared" si="311"/>
        <v>-</v>
      </c>
      <c r="BW168" s="98">
        <f>IFERROR(BQ168/BP166,"-")</f>
        <v>0</v>
      </c>
      <c r="BX168" s="26">
        <f>IFERROR(BS168/BP166,"-")</f>
        <v>0</v>
      </c>
      <c r="BY168" s="140"/>
      <c r="BZ168" s="59"/>
    </row>
    <row r="169" spans="2:78" s="8" customFormat="1" ht="13.5" customHeight="1">
      <c r="B169" s="405"/>
      <c r="C169" s="408"/>
      <c r="D169" s="281" t="s">
        <v>64</v>
      </c>
      <c r="E169" s="432"/>
      <c r="F169" s="99">
        <v>0</v>
      </c>
      <c r="G169" s="99">
        <f>SUM(G166:G168)</f>
        <v>0</v>
      </c>
      <c r="H169" s="99">
        <v>0</v>
      </c>
      <c r="I169" s="99">
        <f>IFERROR(G169/E166,"-")</f>
        <v>0</v>
      </c>
      <c r="J169" s="99" t="str">
        <f t="shared" si="352"/>
        <v>-</v>
      </c>
      <c r="K169" s="99" t="str">
        <f t="shared" si="304"/>
        <v>-</v>
      </c>
      <c r="L169" s="99">
        <f>IFERROR(F169/E166,"-")</f>
        <v>0</v>
      </c>
      <c r="M169" s="198">
        <f>IFERROR(H169/E166,"-")</f>
        <v>0</v>
      </c>
      <c r="N169" s="427"/>
      <c r="O169" s="99">
        <v>63</v>
      </c>
      <c r="P169" s="99">
        <f>SUM(P166:P168)</f>
        <v>8789984</v>
      </c>
      <c r="Q169" s="99">
        <v>6</v>
      </c>
      <c r="R169" s="99">
        <f>IFERROR(P169/N166,"-")</f>
        <v>4336.4499259990134</v>
      </c>
      <c r="S169" s="99">
        <f t="shared" si="353"/>
        <v>139523.55555555556</v>
      </c>
      <c r="T169" s="99">
        <f t="shared" si="305"/>
        <v>1464997.3333333333</v>
      </c>
      <c r="U169" s="99">
        <f>IFERROR(O169/N166,"-")</f>
        <v>3.1080414405525406E-2</v>
      </c>
      <c r="V169" s="87">
        <f>IFERROR(Q169/N166,"-")</f>
        <v>2.9600394671928957E-3</v>
      </c>
      <c r="W169" s="427"/>
      <c r="X169" s="99">
        <v>3</v>
      </c>
      <c r="Y169" s="99">
        <f>SUM(Y166:Y168)</f>
        <v>81607</v>
      </c>
      <c r="Z169" s="99">
        <v>1</v>
      </c>
      <c r="AA169" s="99">
        <f>IFERROR(Y169/W166,"-")</f>
        <v>622.95419847328242</v>
      </c>
      <c r="AB169" s="99">
        <f t="shared" si="354"/>
        <v>27202.333333333332</v>
      </c>
      <c r="AC169" s="99">
        <f t="shared" si="306"/>
        <v>81607</v>
      </c>
      <c r="AD169" s="99">
        <f>IFERROR(X169/W166,"-")</f>
        <v>2.2900763358778626E-2</v>
      </c>
      <c r="AE169" s="87">
        <f>IFERROR(Z169/W166,"-")</f>
        <v>7.6335877862595417E-3</v>
      </c>
      <c r="AF169" s="427"/>
      <c r="AG169" s="99">
        <v>0</v>
      </c>
      <c r="AH169" s="99">
        <f>SUM(AH166:AH168)</f>
        <v>0</v>
      </c>
      <c r="AI169" s="99">
        <v>0</v>
      </c>
      <c r="AJ169" s="99">
        <f>IFERROR(AH169/AF166,"-")</f>
        <v>0</v>
      </c>
      <c r="AK169" s="99" t="str">
        <f t="shared" si="355"/>
        <v>-</v>
      </c>
      <c r="AL169" s="99" t="str">
        <f t="shared" si="307"/>
        <v>-</v>
      </c>
      <c r="AM169" s="99">
        <f>IFERROR(AG169/AF166,"-")</f>
        <v>0</v>
      </c>
      <c r="AN169" s="87">
        <f>IFERROR(AI169/AF166,"-")</f>
        <v>0</v>
      </c>
      <c r="AO169" s="430"/>
      <c r="AP169" s="99">
        <v>36</v>
      </c>
      <c r="AQ169" s="99">
        <f>SUM(AQ166:AQ168)</f>
        <v>4892909</v>
      </c>
      <c r="AR169" s="99">
        <v>3</v>
      </c>
      <c r="AS169" s="99">
        <f>IFERROR(AQ169/AO166,"-")</f>
        <v>7866.413183279743</v>
      </c>
      <c r="AT169" s="99">
        <f t="shared" si="356"/>
        <v>135914.13888888888</v>
      </c>
      <c r="AU169" s="99">
        <f t="shared" si="308"/>
        <v>1630969.6666666667</v>
      </c>
      <c r="AV169" s="99">
        <f>IFERROR(AP169/AO166,"-")</f>
        <v>5.7877813504823149E-2</v>
      </c>
      <c r="AW169" s="198">
        <f>IFERROR(AR169/AO166,"-")</f>
        <v>4.8231511254019296E-3</v>
      </c>
      <c r="AX169" s="427"/>
      <c r="AY169" s="99">
        <v>12</v>
      </c>
      <c r="AZ169" s="99">
        <f>SUM(AZ166:AZ168)</f>
        <v>154728</v>
      </c>
      <c r="BA169" s="99">
        <v>1</v>
      </c>
      <c r="BB169" s="99">
        <f>IFERROR(AZ169/AX166,"-")</f>
        <v>154.57342657342659</v>
      </c>
      <c r="BC169" s="99">
        <f t="shared" si="357"/>
        <v>12894</v>
      </c>
      <c r="BD169" s="99">
        <f t="shared" si="309"/>
        <v>154728</v>
      </c>
      <c r="BE169" s="99">
        <f>IFERROR(AY169/AX166,"-")</f>
        <v>1.1988011988011988E-2</v>
      </c>
      <c r="BF169" s="87">
        <f>IFERROR(BA169/AX166,"-")</f>
        <v>9.99000999000999E-4</v>
      </c>
      <c r="BG169" s="430"/>
      <c r="BH169" s="99">
        <v>24</v>
      </c>
      <c r="BI169" s="99">
        <f>SUM(BI166:BI168)</f>
        <v>7677391</v>
      </c>
      <c r="BJ169" s="99">
        <v>2</v>
      </c>
      <c r="BK169" s="99">
        <f>IFERROR(BI169/BG166,"-")</f>
        <v>3838695.5</v>
      </c>
      <c r="BL169" s="99">
        <f t="shared" si="358"/>
        <v>319891.29166666669</v>
      </c>
      <c r="BM169" s="99">
        <f t="shared" si="310"/>
        <v>3838695.5</v>
      </c>
      <c r="BN169" s="99">
        <f>IFERROR(BH169/BG166,"-")</f>
        <v>12</v>
      </c>
      <c r="BO169" s="198">
        <f>IFERROR(BJ169/BG166,"-")</f>
        <v>1</v>
      </c>
      <c r="BP169" s="427"/>
      <c r="BQ169" s="99">
        <v>36</v>
      </c>
      <c r="BR169" s="99">
        <f>SUM(BR166:BR168)</f>
        <v>6456114</v>
      </c>
      <c r="BS169" s="99">
        <v>3</v>
      </c>
      <c r="BT169" s="99">
        <f>IFERROR(BR169/BP166,"-")</f>
        <v>6028.1176470588234</v>
      </c>
      <c r="BU169" s="99">
        <f t="shared" si="359"/>
        <v>179336.5</v>
      </c>
      <c r="BV169" s="99">
        <f t="shared" si="311"/>
        <v>2152038</v>
      </c>
      <c r="BW169" s="99">
        <f>IFERROR(BQ169/BP166,"-")</f>
        <v>3.3613445378151259E-2</v>
      </c>
      <c r="BX169" s="87">
        <f>IFERROR(BS169/BP166,"-")</f>
        <v>2.8011204481792717E-3</v>
      </c>
      <c r="BY169" s="140"/>
      <c r="BZ169" s="59"/>
    </row>
    <row r="170" spans="2:78" s="8" customFormat="1" ht="13.5" customHeight="1">
      <c r="B170" s="403">
        <v>42</v>
      </c>
      <c r="C170" s="406" t="s">
        <v>11</v>
      </c>
      <c r="D170" s="282" t="s">
        <v>252</v>
      </c>
      <c r="E170" s="425">
        <f>市区町村別_フレイル区分別該当人数･割合!E46</f>
        <v>576</v>
      </c>
      <c r="F170" s="215">
        <v>1721</v>
      </c>
      <c r="G170" s="51">
        <v>175281148</v>
      </c>
      <c r="H170" s="51">
        <v>172</v>
      </c>
      <c r="I170" s="51">
        <f>IFERROR(G170/E170,"-")</f>
        <v>304307.54861111112</v>
      </c>
      <c r="J170" s="51">
        <f>IFERROR(G170/F170,"-")</f>
        <v>101848.42998256827</v>
      </c>
      <c r="K170" s="51">
        <f t="shared" si="304"/>
        <v>1019076.4418604651</v>
      </c>
      <c r="L170" s="51">
        <f>IFERROR(F170/E170,"-")</f>
        <v>2.9878472222222223</v>
      </c>
      <c r="M170" s="193">
        <f>IFERROR(H170/E170,"-")</f>
        <v>0.2986111111111111</v>
      </c>
      <c r="N170" s="425">
        <f>市区町村別_フレイル区分別該当人数･割合!G46</f>
        <v>7641</v>
      </c>
      <c r="O170" s="215">
        <v>7501</v>
      </c>
      <c r="P170" s="51">
        <v>615023332</v>
      </c>
      <c r="Q170" s="51">
        <v>760</v>
      </c>
      <c r="R170" s="51">
        <f>IFERROR(P170/N170,"-")</f>
        <v>80489.90079832483</v>
      </c>
      <c r="S170" s="51">
        <f>IFERROR(P170/O170,"-")</f>
        <v>81992.178642847619</v>
      </c>
      <c r="T170" s="51">
        <f t="shared" si="305"/>
        <v>809241.22631578951</v>
      </c>
      <c r="U170" s="51">
        <f>IFERROR(O170/N170,"-")</f>
        <v>0.98167779086507001</v>
      </c>
      <c r="V170" s="24">
        <f>IFERROR(Q170/N170,"-")</f>
        <v>9.9463421018191334E-2</v>
      </c>
      <c r="W170" s="425">
        <f>市区町村別_フレイル区分別該当人数･割合!I46</f>
        <v>544</v>
      </c>
      <c r="X170" s="215">
        <v>196</v>
      </c>
      <c r="Y170" s="51">
        <v>12245092</v>
      </c>
      <c r="Z170" s="51">
        <v>21</v>
      </c>
      <c r="AA170" s="51">
        <f>IFERROR(Y170/W170,"-")</f>
        <v>22509.360294117647</v>
      </c>
      <c r="AB170" s="51">
        <f>IFERROR(Y170/X170,"-")</f>
        <v>62474.959183673469</v>
      </c>
      <c r="AC170" s="51">
        <f t="shared" si="306"/>
        <v>583099.61904761905</v>
      </c>
      <c r="AD170" s="51">
        <f>IFERROR(X170/W170,"-")</f>
        <v>0.36029411764705882</v>
      </c>
      <c r="AE170" s="24">
        <f>IFERROR(Z170/W170,"-")</f>
        <v>3.860294117647059E-2</v>
      </c>
      <c r="AF170" s="425">
        <f>市区町村別_フレイル区分別該当人数･割合!K46</f>
        <v>1046</v>
      </c>
      <c r="AG170" s="215">
        <v>228</v>
      </c>
      <c r="AH170" s="51">
        <v>12742571</v>
      </c>
      <c r="AI170" s="51">
        <v>25</v>
      </c>
      <c r="AJ170" s="51">
        <f>IFERROR(AH170/AF170,"-")</f>
        <v>12182.190248565965</v>
      </c>
      <c r="AK170" s="51">
        <f>IFERROR(AH170/AG170,"-")</f>
        <v>55888.469298245611</v>
      </c>
      <c r="AL170" s="51">
        <f t="shared" si="307"/>
        <v>509702.84</v>
      </c>
      <c r="AM170" s="51">
        <f>IFERROR(AG170/AF170,"-")</f>
        <v>0.21797323135755259</v>
      </c>
      <c r="AN170" s="24">
        <f>IFERROR(AI170/AF170,"-")</f>
        <v>2.390057361376673E-2</v>
      </c>
      <c r="AO170" s="428">
        <f>市区町村別_フレイル区分別該当人数･割合!M46</f>
        <v>2258</v>
      </c>
      <c r="AP170" s="215">
        <v>3466</v>
      </c>
      <c r="AQ170" s="51">
        <v>278247755</v>
      </c>
      <c r="AR170" s="51">
        <v>359</v>
      </c>
      <c r="AS170" s="51">
        <f>IFERROR(AQ170/AO170,"-")</f>
        <v>123227.52657218778</v>
      </c>
      <c r="AT170" s="51">
        <f>IFERROR(AQ170/AP170,"-")</f>
        <v>80279.213791113682</v>
      </c>
      <c r="AU170" s="51">
        <f t="shared" si="308"/>
        <v>775063.38440111419</v>
      </c>
      <c r="AV170" s="51">
        <f>IFERROR(AP170/AO170,"-")</f>
        <v>1.5349867139061115</v>
      </c>
      <c r="AW170" s="193">
        <f>IFERROR(AR170/AO170,"-")</f>
        <v>0.15899025686448184</v>
      </c>
      <c r="AX170" s="425">
        <f>市区町村別_フレイル区分別該当人数･割合!O46</f>
        <v>3728</v>
      </c>
      <c r="AY170" s="215">
        <v>2959</v>
      </c>
      <c r="AZ170" s="51">
        <v>223759274</v>
      </c>
      <c r="BA170" s="51">
        <v>293</v>
      </c>
      <c r="BB170" s="51">
        <f>IFERROR(AZ170/AX170,"-")</f>
        <v>60021.264484978543</v>
      </c>
      <c r="BC170" s="51">
        <f>IFERROR(AZ170/AY170,"-")</f>
        <v>75619.896586684685</v>
      </c>
      <c r="BD170" s="51">
        <f t="shared" si="309"/>
        <v>763683.52901023894</v>
      </c>
      <c r="BE170" s="51">
        <f>IFERROR(AY170/AX170,"-")</f>
        <v>0.79372317596566522</v>
      </c>
      <c r="BF170" s="24">
        <f>IFERROR(BA170/AX170,"-")</f>
        <v>7.8594420600858375E-2</v>
      </c>
      <c r="BG170" s="428">
        <f>市区町村別_フレイル区分別該当人数･割合!Q46</f>
        <v>364</v>
      </c>
      <c r="BH170" s="215">
        <v>3526</v>
      </c>
      <c r="BI170" s="51">
        <v>456899679</v>
      </c>
      <c r="BJ170" s="51">
        <v>335</v>
      </c>
      <c r="BK170" s="51">
        <f>IFERROR(BI170/BG170,"-")</f>
        <v>1255218.8983516484</v>
      </c>
      <c r="BL170" s="51">
        <f>IFERROR(BI170/BH170,"-")</f>
        <v>129580.16988088486</v>
      </c>
      <c r="BM170" s="51">
        <f t="shared" si="310"/>
        <v>1363879.6388059701</v>
      </c>
      <c r="BN170" s="51">
        <f>IFERROR(BH170/BG170,"-")</f>
        <v>9.6868131868131861</v>
      </c>
      <c r="BO170" s="193">
        <f>IFERROR(BJ170/BG170,"-")</f>
        <v>0.92032967032967028</v>
      </c>
      <c r="BP170" s="425">
        <f>市区町村別_フレイル区分別該当人数･割合!S46</f>
        <v>4893</v>
      </c>
      <c r="BQ170" s="215">
        <v>1826</v>
      </c>
      <c r="BR170" s="51">
        <v>144964518</v>
      </c>
      <c r="BS170" s="51">
        <v>189</v>
      </c>
      <c r="BT170" s="51">
        <f>IFERROR(BR170/BP170,"-")</f>
        <v>29626.919681177191</v>
      </c>
      <c r="BU170" s="51">
        <f>IFERROR(BR170/BQ170,"-")</f>
        <v>79389.111719605702</v>
      </c>
      <c r="BV170" s="51">
        <f t="shared" si="311"/>
        <v>767008.03174603172</v>
      </c>
      <c r="BW170" s="51">
        <f>IFERROR(BQ170/BP170,"-")</f>
        <v>0.37318618434498263</v>
      </c>
      <c r="BX170" s="24">
        <f>IFERROR(BS170/BP170,"-")</f>
        <v>3.8626609442060089E-2</v>
      </c>
      <c r="BY170" s="140"/>
      <c r="BZ170" s="59"/>
    </row>
    <row r="171" spans="2:78" s="8" customFormat="1" ht="13.5" customHeight="1">
      <c r="B171" s="404"/>
      <c r="C171" s="407"/>
      <c r="D171" s="283" t="s">
        <v>253</v>
      </c>
      <c r="E171" s="431"/>
      <c r="F171" s="52">
        <v>16</v>
      </c>
      <c r="G171" s="195">
        <v>3558752</v>
      </c>
      <c r="H171" s="195">
        <v>6</v>
      </c>
      <c r="I171" s="195">
        <f>IFERROR(G171/E170,"-")</f>
        <v>6178.3888888888887</v>
      </c>
      <c r="J171" s="195">
        <f t="shared" ref="J171:J173" si="360">IFERROR(G171/F171,"-")</f>
        <v>222422</v>
      </c>
      <c r="K171" s="195">
        <f t="shared" si="304"/>
        <v>593125.33333333337</v>
      </c>
      <c r="L171" s="195">
        <f>IFERROR(F171/E170,"-")</f>
        <v>2.7777777777777776E-2</v>
      </c>
      <c r="M171" s="194">
        <f>IFERROR(H171/E170,"-")</f>
        <v>1.0416666666666666E-2</v>
      </c>
      <c r="N171" s="426"/>
      <c r="O171" s="52">
        <v>45</v>
      </c>
      <c r="P171" s="195">
        <v>12776686</v>
      </c>
      <c r="Q171" s="195">
        <v>8</v>
      </c>
      <c r="R171" s="195">
        <f>IFERROR(P171/N170,"-")</f>
        <v>1672.1222353095145</v>
      </c>
      <c r="S171" s="195">
        <f t="shared" ref="S171:S173" si="361">IFERROR(P171/O171,"-")</f>
        <v>283926.35555555555</v>
      </c>
      <c r="T171" s="195">
        <f t="shared" si="305"/>
        <v>1597085.75</v>
      </c>
      <c r="U171" s="195">
        <f>IFERROR(O171/N170,"-")</f>
        <v>5.8892815076560662E-3</v>
      </c>
      <c r="V171" s="106">
        <f>IFERROR(Q171/N170,"-")</f>
        <v>1.0469833791388562E-3</v>
      </c>
      <c r="W171" s="426"/>
      <c r="X171" s="52">
        <v>0</v>
      </c>
      <c r="Y171" s="195">
        <v>0</v>
      </c>
      <c r="Z171" s="195">
        <v>0</v>
      </c>
      <c r="AA171" s="195">
        <f>IFERROR(Y171/W170,"-")</f>
        <v>0</v>
      </c>
      <c r="AB171" s="195" t="str">
        <f t="shared" ref="AB171:AB173" si="362">IFERROR(Y171/X171,"-")</f>
        <v>-</v>
      </c>
      <c r="AC171" s="195" t="str">
        <f t="shared" si="306"/>
        <v>-</v>
      </c>
      <c r="AD171" s="195">
        <f>IFERROR(X171/W170,"-")</f>
        <v>0</v>
      </c>
      <c r="AE171" s="106">
        <f>IFERROR(Z171/W170,"-")</f>
        <v>0</v>
      </c>
      <c r="AF171" s="426"/>
      <c r="AG171" s="52">
        <v>0</v>
      </c>
      <c r="AH171" s="195">
        <v>0</v>
      </c>
      <c r="AI171" s="195">
        <v>0</v>
      </c>
      <c r="AJ171" s="195">
        <f>IFERROR(AH171/AF170,"-")</f>
        <v>0</v>
      </c>
      <c r="AK171" s="195" t="str">
        <f t="shared" ref="AK171:AK173" si="363">IFERROR(AH171/AG171,"-")</f>
        <v>-</v>
      </c>
      <c r="AL171" s="195" t="str">
        <f t="shared" si="307"/>
        <v>-</v>
      </c>
      <c r="AM171" s="195">
        <f>IFERROR(AG171/AF170,"-")</f>
        <v>0</v>
      </c>
      <c r="AN171" s="106">
        <f>IFERROR(AI171/AF170,"-")</f>
        <v>0</v>
      </c>
      <c r="AO171" s="429"/>
      <c r="AP171" s="52">
        <v>29</v>
      </c>
      <c r="AQ171" s="195">
        <v>7401841</v>
      </c>
      <c r="AR171" s="195">
        <v>5</v>
      </c>
      <c r="AS171" s="195">
        <f>IFERROR(AQ171/AO170,"-")</f>
        <v>3278.051815766165</v>
      </c>
      <c r="AT171" s="195">
        <f t="shared" ref="AT171:AT173" si="364">IFERROR(AQ171/AP171,"-")</f>
        <v>255235.89655172414</v>
      </c>
      <c r="AU171" s="195">
        <f t="shared" si="308"/>
        <v>1480368.2</v>
      </c>
      <c r="AV171" s="195">
        <f>IFERROR(AP171/AO170,"-")</f>
        <v>1.2843224092116917E-2</v>
      </c>
      <c r="AW171" s="194">
        <f>IFERROR(AR171/AO170,"-")</f>
        <v>2.2143489813994687E-3</v>
      </c>
      <c r="AX171" s="426"/>
      <c r="AY171" s="52">
        <v>2</v>
      </c>
      <c r="AZ171" s="195">
        <v>367020</v>
      </c>
      <c r="BA171" s="195">
        <v>1</v>
      </c>
      <c r="BB171" s="195">
        <f>IFERROR(AZ171/AX170,"-")</f>
        <v>98.449570815450642</v>
      </c>
      <c r="BC171" s="195">
        <f t="shared" ref="BC171:BC173" si="365">IFERROR(AZ171/AY171,"-")</f>
        <v>183510</v>
      </c>
      <c r="BD171" s="195">
        <f t="shared" si="309"/>
        <v>367020</v>
      </c>
      <c r="BE171" s="195">
        <f>IFERROR(AY171/AX170,"-")</f>
        <v>5.3648068669527897E-4</v>
      </c>
      <c r="BF171" s="106">
        <f>IFERROR(BA171/AX170,"-")</f>
        <v>2.6824034334763948E-4</v>
      </c>
      <c r="BG171" s="429"/>
      <c r="BH171" s="52">
        <v>40</v>
      </c>
      <c r="BI171" s="195">
        <v>11965160</v>
      </c>
      <c r="BJ171" s="195">
        <v>7</v>
      </c>
      <c r="BK171" s="195">
        <f>IFERROR(BI171/BG170,"-")</f>
        <v>32871.318681318684</v>
      </c>
      <c r="BL171" s="195">
        <f t="shared" ref="BL171:BL173" si="366">IFERROR(BI171/BH171,"-")</f>
        <v>299129</v>
      </c>
      <c r="BM171" s="195">
        <f t="shared" si="310"/>
        <v>1709308.5714285714</v>
      </c>
      <c r="BN171" s="195">
        <f>IFERROR(BH171/BG170,"-")</f>
        <v>0.10989010989010989</v>
      </c>
      <c r="BO171" s="194">
        <f>IFERROR(BJ171/BG170,"-")</f>
        <v>1.9230769230769232E-2</v>
      </c>
      <c r="BP171" s="426"/>
      <c r="BQ171" s="52">
        <v>6</v>
      </c>
      <c r="BR171" s="195">
        <v>1837335</v>
      </c>
      <c r="BS171" s="195">
        <v>2</v>
      </c>
      <c r="BT171" s="195">
        <f>IFERROR(BR171/BP170,"-")</f>
        <v>375.50275904353157</v>
      </c>
      <c r="BU171" s="195">
        <f t="shared" ref="BU171:BU173" si="367">IFERROR(BR171/BQ171,"-")</f>
        <v>306222.5</v>
      </c>
      <c r="BV171" s="195">
        <f t="shared" si="311"/>
        <v>918667.5</v>
      </c>
      <c r="BW171" s="195">
        <f>IFERROR(BQ171/BP170,"-")</f>
        <v>1.226241569589209E-3</v>
      </c>
      <c r="BX171" s="106">
        <f>IFERROR(BS171/BP170,"-")</f>
        <v>4.0874718986306971E-4</v>
      </c>
      <c r="BY171" s="140"/>
      <c r="BZ171" s="59"/>
    </row>
    <row r="172" spans="2:78" s="8" customFormat="1" ht="13.5" customHeight="1">
      <c r="B172" s="404"/>
      <c r="C172" s="407"/>
      <c r="D172" s="280" t="s">
        <v>254</v>
      </c>
      <c r="E172" s="431"/>
      <c r="F172" s="98">
        <v>42</v>
      </c>
      <c r="G172" s="98">
        <v>563431</v>
      </c>
      <c r="H172" s="98">
        <v>5</v>
      </c>
      <c r="I172" s="98">
        <f>IFERROR(G172/E170,"-")</f>
        <v>978.17881944444446</v>
      </c>
      <c r="J172" s="98">
        <f t="shared" si="360"/>
        <v>13415.023809523809</v>
      </c>
      <c r="K172" s="98">
        <f t="shared" si="304"/>
        <v>112686.2</v>
      </c>
      <c r="L172" s="98">
        <f>IFERROR(F172/E170,"-")</f>
        <v>7.2916666666666671E-2</v>
      </c>
      <c r="M172" s="197">
        <f>IFERROR(H172/E170,"-")</f>
        <v>8.6805555555555559E-3</v>
      </c>
      <c r="N172" s="426"/>
      <c r="O172" s="98">
        <v>112</v>
      </c>
      <c r="P172" s="98">
        <v>826813</v>
      </c>
      <c r="Q172" s="98">
        <v>23</v>
      </c>
      <c r="R172" s="98">
        <f>IFERROR(P172/N170,"-")</f>
        <v>108.20743358199189</v>
      </c>
      <c r="S172" s="98">
        <f t="shared" si="361"/>
        <v>7382.2589285714284</v>
      </c>
      <c r="T172" s="98">
        <f t="shared" si="305"/>
        <v>35948.391304347824</v>
      </c>
      <c r="U172" s="98">
        <f>IFERROR(O172/N170,"-")</f>
        <v>1.4657767307943987E-2</v>
      </c>
      <c r="V172" s="26">
        <f>IFERROR(Q172/N170,"-")</f>
        <v>3.0100772150242114E-3</v>
      </c>
      <c r="W172" s="426"/>
      <c r="X172" s="98">
        <v>1</v>
      </c>
      <c r="Y172" s="98">
        <v>2402</v>
      </c>
      <c r="Z172" s="98">
        <v>1</v>
      </c>
      <c r="AA172" s="98">
        <f>IFERROR(Y172/W170,"-")</f>
        <v>4.4154411764705879</v>
      </c>
      <c r="AB172" s="98">
        <f t="shared" si="362"/>
        <v>2402</v>
      </c>
      <c r="AC172" s="98">
        <f t="shared" si="306"/>
        <v>2402</v>
      </c>
      <c r="AD172" s="98">
        <f>IFERROR(X172/W170,"-")</f>
        <v>1.838235294117647E-3</v>
      </c>
      <c r="AE172" s="26">
        <f>IFERROR(Z172/W170,"-")</f>
        <v>1.838235294117647E-3</v>
      </c>
      <c r="AF172" s="426"/>
      <c r="AG172" s="98">
        <v>0</v>
      </c>
      <c r="AH172" s="98">
        <v>0</v>
      </c>
      <c r="AI172" s="98">
        <v>0</v>
      </c>
      <c r="AJ172" s="98">
        <f>IFERROR(AH172/AF170,"-")</f>
        <v>0</v>
      </c>
      <c r="AK172" s="98" t="str">
        <f t="shared" si="363"/>
        <v>-</v>
      </c>
      <c r="AL172" s="98" t="str">
        <f t="shared" si="307"/>
        <v>-</v>
      </c>
      <c r="AM172" s="98">
        <f>IFERROR(AG172/AF170,"-")</f>
        <v>0</v>
      </c>
      <c r="AN172" s="26">
        <f>IFERROR(AI172/AF170,"-")</f>
        <v>0</v>
      </c>
      <c r="AO172" s="429"/>
      <c r="AP172" s="98">
        <v>79</v>
      </c>
      <c r="AQ172" s="98">
        <v>444380</v>
      </c>
      <c r="AR172" s="98">
        <v>15</v>
      </c>
      <c r="AS172" s="98">
        <f>IFERROR(AQ172/AO170,"-")</f>
        <v>196.80248007085916</v>
      </c>
      <c r="AT172" s="98">
        <f t="shared" si="364"/>
        <v>5625.0632911392404</v>
      </c>
      <c r="AU172" s="98">
        <f t="shared" si="308"/>
        <v>29625.333333333332</v>
      </c>
      <c r="AV172" s="98">
        <f>IFERROR(AP172/AO170,"-")</f>
        <v>3.4986713906111605E-2</v>
      </c>
      <c r="AW172" s="197">
        <f>IFERROR(AR172/AO170,"-")</f>
        <v>6.6430469441984058E-3</v>
      </c>
      <c r="AX172" s="426"/>
      <c r="AY172" s="98">
        <v>9</v>
      </c>
      <c r="AZ172" s="98">
        <v>24612</v>
      </c>
      <c r="BA172" s="98">
        <v>4</v>
      </c>
      <c r="BB172" s="98">
        <f>IFERROR(AZ172/AX170,"-")</f>
        <v>6.6019313304721026</v>
      </c>
      <c r="BC172" s="98">
        <f t="shared" si="365"/>
        <v>2734.6666666666665</v>
      </c>
      <c r="BD172" s="98">
        <f t="shared" si="309"/>
        <v>6153</v>
      </c>
      <c r="BE172" s="98">
        <f>IFERROR(AY172/AX170,"-")</f>
        <v>2.4141630901287556E-3</v>
      </c>
      <c r="BF172" s="26">
        <f>IFERROR(BA172/AX170,"-")</f>
        <v>1.0729613733905579E-3</v>
      </c>
      <c r="BG172" s="429"/>
      <c r="BH172" s="98">
        <v>96</v>
      </c>
      <c r="BI172" s="98">
        <v>782951</v>
      </c>
      <c r="BJ172" s="98">
        <v>15</v>
      </c>
      <c r="BK172" s="98">
        <f>IFERROR(BI172/BG170,"-")</f>
        <v>2150.9642857142858</v>
      </c>
      <c r="BL172" s="98">
        <f t="shared" si="366"/>
        <v>8155.739583333333</v>
      </c>
      <c r="BM172" s="98">
        <f t="shared" si="310"/>
        <v>52196.73333333333</v>
      </c>
      <c r="BN172" s="98">
        <f>IFERROR(BH172/BG170,"-")</f>
        <v>0.26373626373626374</v>
      </c>
      <c r="BO172" s="197">
        <f>IFERROR(BJ172/BG170,"-")</f>
        <v>4.1208791208791208E-2</v>
      </c>
      <c r="BP172" s="426"/>
      <c r="BQ172" s="98">
        <v>29</v>
      </c>
      <c r="BR172" s="98">
        <v>336629</v>
      </c>
      <c r="BS172" s="98">
        <v>6</v>
      </c>
      <c r="BT172" s="98">
        <f>IFERROR(BR172/BP170,"-")</f>
        <v>68.798078888207641</v>
      </c>
      <c r="BU172" s="98">
        <f t="shared" si="367"/>
        <v>11607.896551724138</v>
      </c>
      <c r="BV172" s="98">
        <f t="shared" si="311"/>
        <v>56104.833333333336</v>
      </c>
      <c r="BW172" s="98">
        <f>IFERROR(BQ172/BP170,"-")</f>
        <v>5.9268342530145101E-3</v>
      </c>
      <c r="BX172" s="26">
        <f>IFERROR(BS172/BP170,"-")</f>
        <v>1.226241569589209E-3</v>
      </c>
      <c r="BY172" s="140"/>
      <c r="BZ172" s="59"/>
    </row>
    <row r="173" spans="2:78" s="8" customFormat="1" ht="13.5" customHeight="1">
      <c r="B173" s="405"/>
      <c r="C173" s="408"/>
      <c r="D173" s="281" t="s">
        <v>64</v>
      </c>
      <c r="E173" s="432"/>
      <c r="F173" s="99">
        <v>1724</v>
      </c>
      <c r="G173" s="99">
        <f>SUM(G170:G172)</f>
        <v>179403331</v>
      </c>
      <c r="H173" s="99">
        <v>172</v>
      </c>
      <c r="I173" s="99">
        <f>IFERROR(G173/E170,"-")</f>
        <v>311464.11631944444</v>
      </c>
      <c r="J173" s="99">
        <f t="shared" si="360"/>
        <v>104062.25696055684</v>
      </c>
      <c r="K173" s="99">
        <f t="shared" si="304"/>
        <v>1043042.6220930233</v>
      </c>
      <c r="L173" s="99">
        <f>IFERROR(F173/E170,"-")</f>
        <v>2.9930555555555554</v>
      </c>
      <c r="M173" s="198">
        <f>IFERROR(H173/E170,"-")</f>
        <v>0.2986111111111111</v>
      </c>
      <c r="N173" s="427"/>
      <c r="O173" s="99">
        <v>7517</v>
      </c>
      <c r="P173" s="99">
        <f>SUM(P170:P172)</f>
        <v>628626831</v>
      </c>
      <c r="Q173" s="99">
        <v>760</v>
      </c>
      <c r="R173" s="99">
        <f>IFERROR(P173/N170,"-")</f>
        <v>82270.23046721633</v>
      </c>
      <c r="S173" s="99">
        <f t="shared" si="361"/>
        <v>83627.355460955165</v>
      </c>
      <c r="T173" s="99">
        <f t="shared" si="305"/>
        <v>827140.56710526312</v>
      </c>
      <c r="U173" s="99">
        <f>IFERROR(O173/N170,"-")</f>
        <v>0.98377175762334768</v>
      </c>
      <c r="V173" s="87">
        <f>IFERROR(Q173/N170,"-")</f>
        <v>9.9463421018191334E-2</v>
      </c>
      <c r="W173" s="427"/>
      <c r="X173" s="99">
        <v>196</v>
      </c>
      <c r="Y173" s="99">
        <f>SUM(Y170:Y172)</f>
        <v>12247494</v>
      </c>
      <c r="Z173" s="99">
        <v>21</v>
      </c>
      <c r="AA173" s="99">
        <f>IFERROR(Y173/W170,"-")</f>
        <v>22513.775735294119</v>
      </c>
      <c r="AB173" s="99">
        <f t="shared" si="362"/>
        <v>62487.214285714283</v>
      </c>
      <c r="AC173" s="99">
        <f t="shared" si="306"/>
        <v>583214</v>
      </c>
      <c r="AD173" s="99">
        <f>IFERROR(X173/W170,"-")</f>
        <v>0.36029411764705882</v>
      </c>
      <c r="AE173" s="87">
        <f>IFERROR(Z173/W170,"-")</f>
        <v>3.860294117647059E-2</v>
      </c>
      <c r="AF173" s="427"/>
      <c r="AG173" s="99">
        <v>228</v>
      </c>
      <c r="AH173" s="99">
        <f>SUM(AH170:AH172)</f>
        <v>12742571</v>
      </c>
      <c r="AI173" s="99">
        <v>25</v>
      </c>
      <c r="AJ173" s="99">
        <f>IFERROR(AH173/AF170,"-")</f>
        <v>12182.190248565965</v>
      </c>
      <c r="AK173" s="99">
        <f t="shared" si="363"/>
        <v>55888.469298245611</v>
      </c>
      <c r="AL173" s="99">
        <f t="shared" si="307"/>
        <v>509702.84</v>
      </c>
      <c r="AM173" s="99">
        <f>IFERROR(AG173/AF170,"-")</f>
        <v>0.21797323135755259</v>
      </c>
      <c r="AN173" s="87">
        <f>IFERROR(AI173/AF170,"-")</f>
        <v>2.390057361376673E-2</v>
      </c>
      <c r="AO173" s="430"/>
      <c r="AP173" s="99">
        <v>3471</v>
      </c>
      <c r="AQ173" s="99">
        <f>SUM(AQ170:AQ172)</f>
        <v>286093976</v>
      </c>
      <c r="AR173" s="99">
        <v>359</v>
      </c>
      <c r="AS173" s="99">
        <f>IFERROR(AQ173/AO170,"-")</f>
        <v>126702.3808680248</v>
      </c>
      <c r="AT173" s="99">
        <f t="shared" si="364"/>
        <v>82424.078363583976</v>
      </c>
      <c r="AU173" s="99">
        <f t="shared" si="308"/>
        <v>796919.15320334258</v>
      </c>
      <c r="AV173" s="99">
        <f>IFERROR(AP173/AO170,"-")</f>
        <v>1.537201062887511</v>
      </c>
      <c r="AW173" s="198">
        <f>IFERROR(AR173/AO170,"-")</f>
        <v>0.15899025686448184</v>
      </c>
      <c r="AX173" s="427"/>
      <c r="AY173" s="99">
        <v>2959</v>
      </c>
      <c r="AZ173" s="99">
        <f>SUM(AZ170:AZ172)</f>
        <v>224150906</v>
      </c>
      <c r="BA173" s="99">
        <v>293</v>
      </c>
      <c r="BB173" s="99">
        <f>IFERROR(AZ173/AX170,"-")</f>
        <v>60126.315987124464</v>
      </c>
      <c r="BC173" s="99">
        <f t="shared" si="365"/>
        <v>75752.249408583986</v>
      </c>
      <c r="BD173" s="99">
        <f t="shared" si="309"/>
        <v>765020.15699658706</v>
      </c>
      <c r="BE173" s="99">
        <f>IFERROR(AY173/AX170,"-")</f>
        <v>0.79372317596566522</v>
      </c>
      <c r="BF173" s="87">
        <f>IFERROR(BA173/AX170,"-")</f>
        <v>7.8594420600858375E-2</v>
      </c>
      <c r="BG173" s="430"/>
      <c r="BH173" s="99">
        <v>3542</v>
      </c>
      <c r="BI173" s="99">
        <f>SUM(BI170:BI172)</f>
        <v>469647790</v>
      </c>
      <c r="BJ173" s="99">
        <v>335</v>
      </c>
      <c r="BK173" s="99">
        <f>IFERROR(BI173/BG170,"-")</f>
        <v>1290241.1813186812</v>
      </c>
      <c r="BL173" s="99">
        <f t="shared" si="366"/>
        <v>132593.95539243365</v>
      </c>
      <c r="BM173" s="99">
        <f t="shared" si="310"/>
        <v>1401933.7014925373</v>
      </c>
      <c r="BN173" s="99">
        <f>IFERROR(BH173/BG170,"-")</f>
        <v>9.7307692307692299</v>
      </c>
      <c r="BO173" s="198">
        <f>IFERROR(BJ173/BG170,"-")</f>
        <v>0.92032967032967028</v>
      </c>
      <c r="BP173" s="427"/>
      <c r="BQ173" s="99">
        <v>1826</v>
      </c>
      <c r="BR173" s="99">
        <f>SUM(BR170:BR172)</f>
        <v>147138482</v>
      </c>
      <c r="BS173" s="99">
        <v>189</v>
      </c>
      <c r="BT173" s="99">
        <f>IFERROR(BR173/BP170,"-")</f>
        <v>30071.220519108931</v>
      </c>
      <c r="BU173" s="99">
        <f t="shared" si="367"/>
        <v>80579.672508214673</v>
      </c>
      <c r="BV173" s="99">
        <f t="shared" si="311"/>
        <v>778510.48677248682</v>
      </c>
      <c r="BW173" s="99">
        <f>IFERROR(BQ173/BP170,"-")</f>
        <v>0.37318618434498263</v>
      </c>
      <c r="BX173" s="87">
        <f>IFERROR(BS173/BP170,"-")</f>
        <v>3.8626609442060089E-2</v>
      </c>
      <c r="BY173" s="140"/>
      <c r="BZ173" s="59"/>
    </row>
    <row r="174" spans="2:78" s="8" customFormat="1" ht="13.5" customHeight="1">
      <c r="B174" s="403">
        <v>43</v>
      </c>
      <c r="C174" s="406" t="s">
        <v>7</v>
      </c>
      <c r="D174" s="282" t="s">
        <v>252</v>
      </c>
      <c r="E174" s="425">
        <f>市区町村別_フレイル区分別該当人数･割合!E47</f>
        <v>386</v>
      </c>
      <c r="F174" s="215">
        <v>1121</v>
      </c>
      <c r="G174" s="51">
        <v>110545413</v>
      </c>
      <c r="H174" s="51">
        <v>113</v>
      </c>
      <c r="I174" s="51">
        <f>IFERROR(G174/E174,"-")</f>
        <v>286387.08031088085</v>
      </c>
      <c r="J174" s="51">
        <f>IFERROR(G174/F174,"-")</f>
        <v>98613.214094558425</v>
      </c>
      <c r="K174" s="51">
        <f t="shared" si="304"/>
        <v>978277.99115044251</v>
      </c>
      <c r="L174" s="51">
        <f>IFERROR(F174/E174,"-")</f>
        <v>2.9041450777202074</v>
      </c>
      <c r="M174" s="193">
        <f>IFERROR(H174/E174,"-")</f>
        <v>0.29274611398963729</v>
      </c>
      <c r="N174" s="425">
        <f>市区町村別_フレイル区分別該当人数･割合!G47</f>
        <v>5280</v>
      </c>
      <c r="O174" s="215">
        <v>6246</v>
      </c>
      <c r="P174" s="51">
        <v>503210873</v>
      </c>
      <c r="Q174" s="51">
        <v>625</v>
      </c>
      <c r="R174" s="51">
        <f>IFERROR(P174/N174,"-")</f>
        <v>95305.089583333334</v>
      </c>
      <c r="S174" s="51">
        <f>IFERROR(P174/O174,"-")</f>
        <v>80565.30147294268</v>
      </c>
      <c r="T174" s="51">
        <f t="shared" si="305"/>
        <v>805137.39679999999</v>
      </c>
      <c r="U174" s="51">
        <f>IFERROR(O174/N174,"-")</f>
        <v>1.1829545454545454</v>
      </c>
      <c r="V174" s="24">
        <f>IFERROR(Q174/N174,"-")</f>
        <v>0.11837121212121213</v>
      </c>
      <c r="W174" s="425">
        <f>市区町村別_フレイル区分別該当人数･割合!I47</f>
        <v>300</v>
      </c>
      <c r="X174" s="215">
        <v>294</v>
      </c>
      <c r="Y174" s="51">
        <v>23239143</v>
      </c>
      <c r="Z174" s="51">
        <v>26</v>
      </c>
      <c r="AA174" s="51">
        <f>IFERROR(Y174/W174,"-")</f>
        <v>77463.81</v>
      </c>
      <c r="AB174" s="51">
        <f>IFERROR(Y174/X174,"-")</f>
        <v>79044.704081632648</v>
      </c>
      <c r="AC174" s="51">
        <f t="shared" si="306"/>
        <v>893813.19230769225</v>
      </c>
      <c r="AD174" s="51">
        <f>IFERROR(X174/W174,"-")</f>
        <v>0.98</v>
      </c>
      <c r="AE174" s="24">
        <f>IFERROR(Z174/W174,"-")</f>
        <v>8.666666666666667E-2</v>
      </c>
      <c r="AF174" s="425">
        <f>市区町村別_フレイル区分別該当人数･割合!K47</f>
        <v>675</v>
      </c>
      <c r="AG174" s="215">
        <v>209</v>
      </c>
      <c r="AH174" s="51">
        <v>16153753</v>
      </c>
      <c r="AI174" s="51">
        <v>21</v>
      </c>
      <c r="AJ174" s="51">
        <f>IFERROR(AH174/AF174,"-")</f>
        <v>23931.485925925925</v>
      </c>
      <c r="AK174" s="51">
        <f>IFERROR(AH174/AG174,"-")</f>
        <v>77290.68421052632</v>
      </c>
      <c r="AL174" s="51">
        <f t="shared" si="307"/>
        <v>769226.33333333337</v>
      </c>
      <c r="AM174" s="51">
        <f>IFERROR(AG174/AF174,"-")</f>
        <v>0.30962962962962964</v>
      </c>
      <c r="AN174" s="24">
        <f>IFERROR(AI174/AF174,"-")</f>
        <v>3.111111111111111E-2</v>
      </c>
      <c r="AO174" s="428">
        <f>市区町村別_フレイル区分別該当人数･割合!M47</f>
        <v>1593</v>
      </c>
      <c r="AP174" s="215">
        <v>2889</v>
      </c>
      <c r="AQ174" s="51">
        <v>229015985</v>
      </c>
      <c r="AR174" s="51">
        <v>293</v>
      </c>
      <c r="AS174" s="51">
        <f>IFERROR(AQ174/AO174,"-")</f>
        <v>143763.95794099185</v>
      </c>
      <c r="AT174" s="51">
        <f>IFERROR(AQ174/AP174,"-")</f>
        <v>79271.715126341296</v>
      </c>
      <c r="AU174" s="51">
        <f t="shared" si="308"/>
        <v>781624.52218430035</v>
      </c>
      <c r="AV174" s="51">
        <f>IFERROR(AP174/AO174,"-")</f>
        <v>1.8135593220338984</v>
      </c>
      <c r="AW174" s="193">
        <f>IFERROR(AR174/AO174,"-")</f>
        <v>0.18392969240426868</v>
      </c>
      <c r="AX174" s="425">
        <f>市区町村別_フレイル区分別該当人数･割合!O47</f>
        <v>2679</v>
      </c>
      <c r="AY174" s="215">
        <v>2548</v>
      </c>
      <c r="AZ174" s="51">
        <v>183001207</v>
      </c>
      <c r="BA174" s="51">
        <v>257</v>
      </c>
      <c r="BB174" s="51">
        <f>IFERROR(AZ174/AX174,"-")</f>
        <v>68309.521089958944</v>
      </c>
      <c r="BC174" s="51">
        <f>IFERROR(AZ174/AY174,"-")</f>
        <v>71821.509811616954</v>
      </c>
      <c r="BD174" s="51">
        <f t="shared" si="309"/>
        <v>712066.95330739301</v>
      </c>
      <c r="BE174" s="51">
        <f>IFERROR(AY174/AX174,"-")</f>
        <v>0.95110115714818966</v>
      </c>
      <c r="BF174" s="24">
        <f>IFERROR(BA174/AX174,"-")</f>
        <v>9.593131765584173E-2</v>
      </c>
      <c r="BG174" s="428">
        <f>市区町村別_フレイル区分別該当人数･割合!Q47</f>
        <v>210</v>
      </c>
      <c r="BH174" s="215">
        <v>1921</v>
      </c>
      <c r="BI174" s="51">
        <v>289813790</v>
      </c>
      <c r="BJ174" s="51">
        <v>186</v>
      </c>
      <c r="BK174" s="51">
        <f>IFERROR(BI174/BG174,"-")</f>
        <v>1380065.6666666667</v>
      </c>
      <c r="BL174" s="51">
        <f>IFERROR(BI174/BH174,"-")</f>
        <v>150866.10619469028</v>
      </c>
      <c r="BM174" s="51">
        <f t="shared" si="310"/>
        <v>1558138.6559139786</v>
      </c>
      <c r="BN174" s="51">
        <f>IFERROR(BH174/BG174,"-")</f>
        <v>9.1476190476190471</v>
      </c>
      <c r="BO174" s="193">
        <f>IFERROR(BJ174/BG174,"-")</f>
        <v>0.88571428571428568</v>
      </c>
      <c r="BP174" s="425">
        <f>市区町村別_フレイル区分別該当人数･割合!S47</f>
        <v>3538</v>
      </c>
      <c r="BQ174" s="215">
        <v>974</v>
      </c>
      <c r="BR174" s="51">
        <v>60163964</v>
      </c>
      <c r="BS174" s="51">
        <v>102</v>
      </c>
      <c r="BT174" s="51">
        <f>IFERROR(BR174/BP174,"-")</f>
        <v>17005.077444884115</v>
      </c>
      <c r="BU174" s="51">
        <f>IFERROR(BR174/BQ174,"-")</f>
        <v>61769.983572895275</v>
      </c>
      <c r="BV174" s="51">
        <f t="shared" si="311"/>
        <v>589842.78431372554</v>
      </c>
      <c r="BW174" s="51">
        <f>IFERROR(BQ174/BP174,"-")</f>
        <v>0.27529677784058793</v>
      </c>
      <c r="BX174" s="24">
        <f>IFERROR(BS174/BP174,"-")</f>
        <v>2.882984737139627E-2</v>
      </c>
      <c r="BY174" s="140"/>
      <c r="BZ174" s="59"/>
    </row>
    <row r="175" spans="2:78" s="8" customFormat="1" ht="13.5" customHeight="1">
      <c r="B175" s="404"/>
      <c r="C175" s="407"/>
      <c r="D175" s="283" t="s">
        <v>253</v>
      </c>
      <c r="E175" s="431"/>
      <c r="F175" s="52">
        <v>12</v>
      </c>
      <c r="G175" s="195">
        <v>3308388</v>
      </c>
      <c r="H175" s="195">
        <v>2</v>
      </c>
      <c r="I175" s="195">
        <f>IFERROR(G175/E174,"-")</f>
        <v>8570.953367875647</v>
      </c>
      <c r="J175" s="195">
        <f t="shared" ref="J175:J177" si="368">IFERROR(G175/F175,"-")</f>
        <v>275699</v>
      </c>
      <c r="K175" s="195">
        <f t="shared" si="304"/>
        <v>1654194</v>
      </c>
      <c r="L175" s="195">
        <f>IFERROR(F175/E174,"-")</f>
        <v>3.1088082901554404E-2</v>
      </c>
      <c r="M175" s="194">
        <f>IFERROR(H175/E174,"-")</f>
        <v>5.1813471502590676E-3</v>
      </c>
      <c r="N175" s="426"/>
      <c r="O175" s="52">
        <v>128</v>
      </c>
      <c r="P175" s="195">
        <v>34913094</v>
      </c>
      <c r="Q175" s="195">
        <v>15</v>
      </c>
      <c r="R175" s="195">
        <f>IFERROR(P175/N174,"-")</f>
        <v>6612.3284090909092</v>
      </c>
      <c r="S175" s="195">
        <f t="shared" ref="S175:S177" si="369">IFERROR(P175/O175,"-")</f>
        <v>272758.546875</v>
      </c>
      <c r="T175" s="195">
        <f t="shared" si="305"/>
        <v>2327539.6</v>
      </c>
      <c r="U175" s="195">
        <f>IFERROR(O175/N174,"-")</f>
        <v>2.4242424242424242E-2</v>
      </c>
      <c r="V175" s="106">
        <f>IFERROR(Q175/N174,"-")</f>
        <v>2.840909090909091E-3</v>
      </c>
      <c r="W175" s="426"/>
      <c r="X175" s="52">
        <v>0</v>
      </c>
      <c r="Y175" s="195">
        <v>0</v>
      </c>
      <c r="Z175" s="195">
        <v>0</v>
      </c>
      <c r="AA175" s="195">
        <f>IFERROR(Y175/W174,"-")</f>
        <v>0</v>
      </c>
      <c r="AB175" s="195" t="str">
        <f t="shared" ref="AB175:AB177" si="370">IFERROR(Y175/X175,"-")</f>
        <v>-</v>
      </c>
      <c r="AC175" s="195" t="str">
        <f t="shared" si="306"/>
        <v>-</v>
      </c>
      <c r="AD175" s="195">
        <f>IFERROR(X175/W174,"-")</f>
        <v>0</v>
      </c>
      <c r="AE175" s="106">
        <f>IFERROR(Z175/W174,"-")</f>
        <v>0</v>
      </c>
      <c r="AF175" s="426"/>
      <c r="AG175" s="52">
        <v>0</v>
      </c>
      <c r="AH175" s="195">
        <v>0</v>
      </c>
      <c r="AI175" s="195">
        <v>0</v>
      </c>
      <c r="AJ175" s="195">
        <f>IFERROR(AH175/AF174,"-")</f>
        <v>0</v>
      </c>
      <c r="AK175" s="195" t="str">
        <f t="shared" ref="AK175:AK177" si="371">IFERROR(AH175/AG175,"-")</f>
        <v>-</v>
      </c>
      <c r="AL175" s="195" t="str">
        <f t="shared" si="307"/>
        <v>-</v>
      </c>
      <c r="AM175" s="195">
        <f>IFERROR(AG175/AF174,"-")</f>
        <v>0</v>
      </c>
      <c r="AN175" s="106">
        <f>IFERROR(AI175/AF174,"-")</f>
        <v>0</v>
      </c>
      <c r="AO175" s="429"/>
      <c r="AP175" s="52">
        <v>81</v>
      </c>
      <c r="AQ175" s="195">
        <v>22159542</v>
      </c>
      <c r="AR175" s="195">
        <v>10</v>
      </c>
      <c r="AS175" s="195">
        <f>IFERROR(AQ175/AO174,"-")</f>
        <v>13910.572504708098</v>
      </c>
      <c r="AT175" s="195">
        <f t="shared" ref="AT175:AT177" si="372">IFERROR(AQ175/AP175,"-")</f>
        <v>273574.59259259258</v>
      </c>
      <c r="AU175" s="195">
        <f t="shared" si="308"/>
        <v>2215954.2000000002</v>
      </c>
      <c r="AV175" s="195">
        <f>IFERROR(AP175/AO174,"-")</f>
        <v>5.0847457627118647E-2</v>
      </c>
      <c r="AW175" s="194">
        <f>IFERROR(AR175/AO174,"-")</f>
        <v>6.2774639045825482E-3</v>
      </c>
      <c r="AX175" s="426"/>
      <c r="AY175" s="52">
        <v>6</v>
      </c>
      <c r="AZ175" s="195">
        <v>1580979</v>
      </c>
      <c r="BA175" s="195">
        <v>1</v>
      </c>
      <c r="BB175" s="195">
        <f>IFERROR(AZ175/AX174,"-")</f>
        <v>590.13773796192606</v>
      </c>
      <c r="BC175" s="195">
        <f t="shared" ref="BC175:BC177" si="373">IFERROR(AZ175/AY175,"-")</f>
        <v>263496.5</v>
      </c>
      <c r="BD175" s="195">
        <f t="shared" si="309"/>
        <v>1580979</v>
      </c>
      <c r="BE175" s="195">
        <f>IFERROR(AY175/AX174,"-")</f>
        <v>2.2396416573348264E-3</v>
      </c>
      <c r="BF175" s="106">
        <f>IFERROR(BA175/AX174,"-")</f>
        <v>3.7327360955580441E-4</v>
      </c>
      <c r="BG175" s="429"/>
      <c r="BH175" s="52">
        <v>128</v>
      </c>
      <c r="BI175" s="195">
        <v>34913094</v>
      </c>
      <c r="BJ175" s="195">
        <v>15</v>
      </c>
      <c r="BK175" s="195">
        <f>IFERROR(BI175/BG174,"-")</f>
        <v>166252.82857142857</v>
      </c>
      <c r="BL175" s="195">
        <f t="shared" ref="BL175:BL177" si="374">IFERROR(BI175/BH175,"-")</f>
        <v>272758.546875</v>
      </c>
      <c r="BM175" s="195">
        <f t="shared" si="310"/>
        <v>2327539.6</v>
      </c>
      <c r="BN175" s="195">
        <f>IFERROR(BH175/BG174,"-")</f>
        <v>0.60952380952380958</v>
      </c>
      <c r="BO175" s="194">
        <f>IFERROR(BJ175/BG174,"-")</f>
        <v>7.1428571428571425E-2</v>
      </c>
      <c r="BP175" s="426"/>
      <c r="BQ175" s="52">
        <v>0</v>
      </c>
      <c r="BR175" s="195">
        <v>0</v>
      </c>
      <c r="BS175" s="195">
        <v>0</v>
      </c>
      <c r="BT175" s="195">
        <f>IFERROR(BR175/BP174,"-")</f>
        <v>0</v>
      </c>
      <c r="BU175" s="195" t="str">
        <f t="shared" ref="BU175:BU177" si="375">IFERROR(BR175/BQ175,"-")</f>
        <v>-</v>
      </c>
      <c r="BV175" s="195" t="str">
        <f t="shared" si="311"/>
        <v>-</v>
      </c>
      <c r="BW175" s="195">
        <f>IFERROR(BQ175/BP174,"-")</f>
        <v>0</v>
      </c>
      <c r="BX175" s="106">
        <f>IFERROR(BS175/BP174,"-")</f>
        <v>0</v>
      </c>
      <c r="BY175" s="140"/>
      <c r="BZ175" s="59"/>
    </row>
    <row r="176" spans="2:78" s="8" customFormat="1" ht="13.5" customHeight="1">
      <c r="B176" s="404"/>
      <c r="C176" s="407"/>
      <c r="D176" s="280" t="s">
        <v>254</v>
      </c>
      <c r="E176" s="431"/>
      <c r="F176" s="98">
        <v>20</v>
      </c>
      <c r="G176" s="98">
        <v>300742</v>
      </c>
      <c r="H176" s="98">
        <v>3</v>
      </c>
      <c r="I176" s="98">
        <f>IFERROR(G176/E174,"-")</f>
        <v>779.12435233160625</v>
      </c>
      <c r="J176" s="98">
        <f t="shared" si="368"/>
        <v>15037.1</v>
      </c>
      <c r="K176" s="98">
        <f t="shared" si="304"/>
        <v>100247.33333333333</v>
      </c>
      <c r="L176" s="98">
        <f>IFERROR(F176/E174,"-")</f>
        <v>5.181347150259067E-2</v>
      </c>
      <c r="M176" s="197">
        <f>IFERROR(H176/E174,"-")</f>
        <v>7.7720207253886009E-3</v>
      </c>
      <c r="N176" s="426"/>
      <c r="O176" s="98">
        <v>93</v>
      </c>
      <c r="P176" s="98">
        <v>2867890</v>
      </c>
      <c r="Q176" s="98">
        <v>14</v>
      </c>
      <c r="R176" s="98">
        <f>IFERROR(P176/N174,"-")</f>
        <v>543.16098484848487</v>
      </c>
      <c r="S176" s="98">
        <f t="shared" si="369"/>
        <v>30837.526881720431</v>
      </c>
      <c r="T176" s="98">
        <f t="shared" si="305"/>
        <v>204849.28571428571</v>
      </c>
      <c r="U176" s="98">
        <f>IFERROR(O176/N174,"-")</f>
        <v>1.7613636363636363E-2</v>
      </c>
      <c r="V176" s="26">
        <f>IFERROR(Q176/N174,"-")</f>
        <v>2.6515151515151517E-3</v>
      </c>
      <c r="W176" s="426"/>
      <c r="X176" s="98">
        <v>1</v>
      </c>
      <c r="Y176" s="98">
        <v>4420</v>
      </c>
      <c r="Z176" s="98">
        <v>1</v>
      </c>
      <c r="AA176" s="98">
        <f>IFERROR(Y176/W174,"-")</f>
        <v>14.733333333333333</v>
      </c>
      <c r="AB176" s="98">
        <f t="shared" si="370"/>
        <v>4420</v>
      </c>
      <c r="AC176" s="98">
        <f t="shared" si="306"/>
        <v>4420</v>
      </c>
      <c r="AD176" s="98">
        <f>IFERROR(X176/W174,"-")</f>
        <v>3.3333333333333335E-3</v>
      </c>
      <c r="AE176" s="26">
        <f>IFERROR(Z176/W174,"-")</f>
        <v>3.3333333333333335E-3</v>
      </c>
      <c r="AF176" s="426"/>
      <c r="AG176" s="98">
        <v>0</v>
      </c>
      <c r="AH176" s="98">
        <v>0</v>
      </c>
      <c r="AI176" s="98">
        <v>0</v>
      </c>
      <c r="AJ176" s="98">
        <f>IFERROR(AH176/AF174,"-")</f>
        <v>0</v>
      </c>
      <c r="AK176" s="98" t="str">
        <f t="shared" si="371"/>
        <v>-</v>
      </c>
      <c r="AL176" s="98" t="str">
        <f t="shared" si="307"/>
        <v>-</v>
      </c>
      <c r="AM176" s="98">
        <f>IFERROR(AG176/AF174,"-")</f>
        <v>0</v>
      </c>
      <c r="AN176" s="26">
        <f>IFERROR(AI176/AF174,"-")</f>
        <v>0</v>
      </c>
      <c r="AO176" s="429"/>
      <c r="AP176" s="98">
        <v>72</v>
      </c>
      <c r="AQ176" s="98">
        <v>2237424</v>
      </c>
      <c r="AR176" s="98">
        <v>10</v>
      </c>
      <c r="AS176" s="98">
        <f>IFERROR(AQ176/AO174,"-")</f>
        <v>1404.5348399246705</v>
      </c>
      <c r="AT176" s="98">
        <f t="shared" si="372"/>
        <v>31075.333333333332</v>
      </c>
      <c r="AU176" s="98">
        <f t="shared" si="308"/>
        <v>223742.4</v>
      </c>
      <c r="AV176" s="98">
        <f>IFERROR(AP176/AO174,"-")</f>
        <v>4.519774011299435E-2</v>
      </c>
      <c r="AW176" s="197">
        <f>IFERROR(AR176/AO174,"-")</f>
        <v>6.2774639045825482E-3</v>
      </c>
      <c r="AX176" s="426"/>
      <c r="AY176" s="98">
        <v>1</v>
      </c>
      <c r="AZ176" s="98">
        <v>1537</v>
      </c>
      <c r="BA176" s="98">
        <v>1</v>
      </c>
      <c r="BB176" s="98">
        <f>IFERROR(AZ176/AX174,"-")</f>
        <v>0.57372153788727132</v>
      </c>
      <c r="BC176" s="98">
        <f t="shared" si="373"/>
        <v>1537</v>
      </c>
      <c r="BD176" s="98">
        <f t="shared" si="309"/>
        <v>1537</v>
      </c>
      <c r="BE176" s="98">
        <f>IFERROR(AY176/AX174,"-")</f>
        <v>3.7327360955580441E-4</v>
      </c>
      <c r="BF176" s="26">
        <f>IFERROR(BA176/AX174,"-")</f>
        <v>3.7327360955580441E-4</v>
      </c>
      <c r="BG176" s="429"/>
      <c r="BH176" s="98">
        <v>78</v>
      </c>
      <c r="BI176" s="98">
        <v>2829775</v>
      </c>
      <c r="BJ176" s="98">
        <v>10</v>
      </c>
      <c r="BK176" s="98">
        <f>IFERROR(BI176/BG174,"-")</f>
        <v>13475.119047619048</v>
      </c>
      <c r="BL176" s="98">
        <f t="shared" si="374"/>
        <v>36279.166666666664</v>
      </c>
      <c r="BM176" s="98">
        <f t="shared" si="310"/>
        <v>282977.5</v>
      </c>
      <c r="BN176" s="98">
        <f>IFERROR(BH176/BG174,"-")</f>
        <v>0.37142857142857144</v>
      </c>
      <c r="BO176" s="197">
        <f>IFERROR(BJ176/BG174,"-")</f>
        <v>4.7619047619047616E-2</v>
      </c>
      <c r="BP176" s="426"/>
      <c r="BQ176" s="98">
        <v>3</v>
      </c>
      <c r="BR176" s="98">
        <v>9396</v>
      </c>
      <c r="BS176" s="98">
        <v>2</v>
      </c>
      <c r="BT176" s="98">
        <f>IFERROR(BR176/BP174,"-")</f>
        <v>2.6557377049180326</v>
      </c>
      <c r="BU176" s="98">
        <f t="shared" si="375"/>
        <v>3132</v>
      </c>
      <c r="BV176" s="98">
        <f t="shared" si="311"/>
        <v>4698</v>
      </c>
      <c r="BW176" s="98">
        <f>IFERROR(BQ176/BP174,"-")</f>
        <v>8.4793668739400791E-4</v>
      </c>
      <c r="BX176" s="26">
        <f>IFERROR(BS176/BP174,"-")</f>
        <v>5.6529112492933857E-4</v>
      </c>
      <c r="BY176" s="140"/>
      <c r="BZ176" s="59"/>
    </row>
    <row r="177" spans="2:78" s="8" customFormat="1" ht="13.5" customHeight="1">
      <c r="B177" s="405"/>
      <c r="C177" s="408"/>
      <c r="D177" s="281" t="s">
        <v>64</v>
      </c>
      <c r="E177" s="432"/>
      <c r="F177" s="99">
        <v>1131</v>
      </c>
      <c r="G177" s="99">
        <f>SUM(G174:G176)</f>
        <v>114154543</v>
      </c>
      <c r="H177" s="99">
        <v>114</v>
      </c>
      <c r="I177" s="99">
        <f>IFERROR(G177/E174,"-")</f>
        <v>295737.15803108807</v>
      </c>
      <c r="J177" s="99">
        <f t="shared" si="368"/>
        <v>100932.39876215738</v>
      </c>
      <c r="K177" s="99">
        <f t="shared" si="304"/>
        <v>1001355.6403508772</v>
      </c>
      <c r="L177" s="99">
        <f>IFERROR(F177/E174,"-")</f>
        <v>2.9300518134715028</v>
      </c>
      <c r="M177" s="198">
        <f>IFERROR(H177/E174,"-")</f>
        <v>0.29533678756476683</v>
      </c>
      <c r="N177" s="427"/>
      <c r="O177" s="99">
        <v>6356</v>
      </c>
      <c r="P177" s="99">
        <f>SUM(P174:P176)</f>
        <v>540991857</v>
      </c>
      <c r="Q177" s="99">
        <v>635</v>
      </c>
      <c r="R177" s="99">
        <f>IFERROR(P177/N174,"-")</f>
        <v>102460.57897727273</v>
      </c>
      <c r="S177" s="99">
        <f t="shared" si="369"/>
        <v>85115.144273127749</v>
      </c>
      <c r="T177" s="99">
        <f t="shared" si="305"/>
        <v>851955.68031496066</v>
      </c>
      <c r="U177" s="99">
        <f>IFERROR(O177/N174,"-")</f>
        <v>1.2037878787878789</v>
      </c>
      <c r="V177" s="87">
        <f>IFERROR(Q177/N174,"-")</f>
        <v>0.12026515151515152</v>
      </c>
      <c r="W177" s="427"/>
      <c r="X177" s="99">
        <v>294</v>
      </c>
      <c r="Y177" s="99">
        <f>SUM(Y174:Y176)</f>
        <v>23243563</v>
      </c>
      <c r="Z177" s="99">
        <v>26</v>
      </c>
      <c r="AA177" s="99">
        <f>IFERROR(Y177/W174,"-")</f>
        <v>77478.543333333335</v>
      </c>
      <c r="AB177" s="99">
        <f t="shared" si="370"/>
        <v>79059.738095238092</v>
      </c>
      <c r="AC177" s="99">
        <f t="shared" si="306"/>
        <v>893983.19230769225</v>
      </c>
      <c r="AD177" s="99">
        <f>IFERROR(X177/W174,"-")</f>
        <v>0.98</v>
      </c>
      <c r="AE177" s="87">
        <f>IFERROR(Z177/W174,"-")</f>
        <v>8.666666666666667E-2</v>
      </c>
      <c r="AF177" s="427"/>
      <c r="AG177" s="99">
        <v>209</v>
      </c>
      <c r="AH177" s="99">
        <f>SUM(AH174:AH176)</f>
        <v>16153753</v>
      </c>
      <c r="AI177" s="99">
        <v>21</v>
      </c>
      <c r="AJ177" s="99">
        <f>IFERROR(AH177/AF174,"-")</f>
        <v>23931.485925925925</v>
      </c>
      <c r="AK177" s="99">
        <f t="shared" si="371"/>
        <v>77290.68421052632</v>
      </c>
      <c r="AL177" s="99">
        <f t="shared" si="307"/>
        <v>769226.33333333337</v>
      </c>
      <c r="AM177" s="99">
        <f>IFERROR(AG177/AF174,"-")</f>
        <v>0.30962962962962964</v>
      </c>
      <c r="AN177" s="87">
        <f>IFERROR(AI177/AF174,"-")</f>
        <v>3.111111111111111E-2</v>
      </c>
      <c r="AO177" s="430"/>
      <c r="AP177" s="99">
        <v>2963</v>
      </c>
      <c r="AQ177" s="99">
        <f>SUM(AQ174:AQ176)</f>
        <v>253412951</v>
      </c>
      <c r="AR177" s="99">
        <v>300</v>
      </c>
      <c r="AS177" s="99">
        <f>IFERROR(AQ177/AO174,"-")</f>
        <v>159079.06528562462</v>
      </c>
      <c r="AT177" s="99">
        <f t="shared" si="372"/>
        <v>85525.80188997637</v>
      </c>
      <c r="AU177" s="99">
        <f t="shared" si="308"/>
        <v>844709.83666666667</v>
      </c>
      <c r="AV177" s="99">
        <f>IFERROR(AP177/AO174,"-")</f>
        <v>1.8600125549278093</v>
      </c>
      <c r="AW177" s="198">
        <f>IFERROR(AR177/AO174,"-")</f>
        <v>0.18832391713747645</v>
      </c>
      <c r="AX177" s="427"/>
      <c r="AY177" s="99">
        <v>2548</v>
      </c>
      <c r="AZ177" s="99">
        <f>SUM(AZ174:AZ176)</f>
        <v>184583723</v>
      </c>
      <c r="BA177" s="99">
        <v>257</v>
      </c>
      <c r="BB177" s="99">
        <f>IFERROR(AZ177/AX174,"-")</f>
        <v>68900.232549458757</v>
      </c>
      <c r="BC177" s="99">
        <f t="shared" si="373"/>
        <v>72442.591444270016</v>
      </c>
      <c r="BD177" s="99">
        <f t="shared" si="309"/>
        <v>718224.60311284044</v>
      </c>
      <c r="BE177" s="99">
        <f>IFERROR(AY177/AX174,"-")</f>
        <v>0.95110115714818966</v>
      </c>
      <c r="BF177" s="87">
        <f>IFERROR(BA177/AX174,"-")</f>
        <v>9.593131765584173E-2</v>
      </c>
      <c r="BG177" s="430"/>
      <c r="BH177" s="99">
        <v>2031</v>
      </c>
      <c r="BI177" s="99">
        <f>SUM(BI174:BI176)</f>
        <v>327556659</v>
      </c>
      <c r="BJ177" s="99">
        <v>196</v>
      </c>
      <c r="BK177" s="99">
        <f>IFERROR(BI177/BG174,"-")</f>
        <v>1559793.6142857142</v>
      </c>
      <c r="BL177" s="99">
        <f t="shared" si="374"/>
        <v>161278.51255539144</v>
      </c>
      <c r="BM177" s="99">
        <f t="shared" si="310"/>
        <v>1671207.443877551</v>
      </c>
      <c r="BN177" s="99">
        <f>IFERROR(BH177/BG174,"-")</f>
        <v>9.6714285714285708</v>
      </c>
      <c r="BO177" s="198">
        <f>IFERROR(BJ177/BG174,"-")</f>
        <v>0.93333333333333335</v>
      </c>
      <c r="BP177" s="427"/>
      <c r="BQ177" s="99">
        <v>974</v>
      </c>
      <c r="BR177" s="99">
        <f>SUM(BR174:BR176)</f>
        <v>60173360</v>
      </c>
      <c r="BS177" s="99">
        <v>102</v>
      </c>
      <c r="BT177" s="99">
        <f>IFERROR(BR177/BP174,"-")</f>
        <v>17007.733182589032</v>
      </c>
      <c r="BU177" s="99">
        <f t="shared" si="375"/>
        <v>61779.630390143735</v>
      </c>
      <c r="BV177" s="99">
        <f t="shared" si="311"/>
        <v>589934.90196078434</v>
      </c>
      <c r="BW177" s="99">
        <f>IFERROR(BQ177/BP174,"-")</f>
        <v>0.27529677784058793</v>
      </c>
      <c r="BX177" s="87">
        <f>IFERROR(BS177/BP174,"-")</f>
        <v>2.882984737139627E-2</v>
      </c>
      <c r="BY177" s="140"/>
      <c r="BZ177" s="59"/>
    </row>
    <row r="178" spans="2:78" s="8" customFormat="1" ht="13.5" customHeight="1">
      <c r="B178" s="403">
        <v>44</v>
      </c>
      <c r="C178" s="406" t="s">
        <v>17</v>
      </c>
      <c r="D178" s="282" t="s">
        <v>252</v>
      </c>
      <c r="E178" s="425">
        <f>市区町村別_フレイル区分別該当人数･割合!E48</f>
        <v>717</v>
      </c>
      <c r="F178" s="215">
        <v>2279</v>
      </c>
      <c r="G178" s="51">
        <v>247911828</v>
      </c>
      <c r="H178" s="51">
        <v>226</v>
      </c>
      <c r="I178" s="51">
        <f>IFERROR(G178/E178,"-")</f>
        <v>345762.66108786612</v>
      </c>
      <c r="J178" s="51">
        <f>IFERROR(G178/F178,"-")</f>
        <v>108780.96884598509</v>
      </c>
      <c r="K178" s="51">
        <f t="shared" si="304"/>
        <v>1096954.9911504425</v>
      </c>
      <c r="L178" s="51">
        <f>IFERROR(F178/E178,"-")</f>
        <v>3.1785216178521618</v>
      </c>
      <c r="M178" s="193">
        <f>IFERROR(H178/E178,"-")</f>
        <v>0.31520223152022314</v>
      </c>
      <c r="N178" s="425">
        <f>市区町村別_フレイル区分別該当人数･割合!G48</f>
        <v>6725</v>
      </c>
      <c r="O178" s="215">
        <v>8761</v>
      </c>
      <c r="P178" s="51">
        <v>823347215</v>
      </c>
      <c r="Q178" s="51">
        <v>874</v>
      </c>
      <c r="R178" s="51">
        <f>IFERROR(P178/N178,"-")</f>
        <v>122430.81263940521</v>
      </c>
      <c r="S178" s="51">
        <f>IFERROR(P178/O178,"-")</f>
        <v>93978.679945211727</v>
      </c>
      <c r="T178" s="51">
        <f t="shared" si="305"/>
        <v>942044.86842105258</v>
      </c>
      <c r="U178" s="51">
        <f>IFERROR(O178/N178,"-")</f>
        <v>1.3027509293680297</v>
      </c>
      <c r="V178" s="24">
        <f>IFERROR(Q178/N178,"-")</f>
        <v>0.1299628252788104</v>
      </c>
      <c r="W178" s="425">
        <f>市区町村別_フレイル区分別該当人数･割合!I48</f>
        <v>430</v>
      </c>
      <c r="X178" s="215">
        <v>243</v>
      </c>
      <c r="Y178" s="51">
        <v>18602532</v>
      </c>
      <c r="Z178" s="51">
        <v>24</v>
      </c>
      <c r="AA178" s="51">
        <f>IFERROR(Y178/W178,"-")</f>
        <v>43261.702325581398</v>
      </c>
      <c r="AB178" s="51">
        <f>IFERROR(Y178/X178,"-")</f>
        <v>76553.629629629635</v>
      </c>
      <c r="AC178" s="51">
        <f t="shared" si="306"/>
        <v>775105.5</v>
      </c>
      <c r="AD178" s="51">
        <f>IFERROR(X178/W178,"-")</f>
        <v>0.56511627906976747</v>
      </c>
      <c r="AE178" s="24">
        <f>IFERROR(Z178/W178,"-")</f>
        <v>5.5813953488372092E-2</v>
      </c>
      <c r="AF178" s="425">
        <f>市区町村別_フレイル区分別該当人数･割合!K48</f>
        <v>798</v>
      </c>
      <c r="AG178" s="215">
        <v>201</v>
      </c>
      <c r="AH178" s="51">
        <v>13484853</v>
      </c>
      <c r="AI178" s="51">
        <v>20</v>
      </c>
      <c r="AJ178" s="51">
        <f>IFERROR(AH178/AF178,"-")</f>
        <v>16898.312030075187</v>
      </c>
      <c r="AK178" s="51">
        <f>IFERROR(AH178/AG178,"-")</f>
        <v>67088.820895522382</v>
      </c>
      <c r="AL178" s="51">
        <f t="shared" si="307"/>
        <v>674242.65</v>
      </c>
      <c r="AM178" s="51">
        <f>IFERROR(AG178/AF178,"-")</f>
        <v>0.25187969924812031</v>
      </c>
      <c r="AN178" s="24">
        <f>IFERROR(AI178/AF178,"-")</f>
        <v>2.5062656641604009E-2</v>
      </c>
      <c r="AO178" s="428">
        <f>市区町村別_フレイル区分別該当人数･割合!M48</f>
        <v>2282</v>
      </c>
      <c r="AP178" s="215">
        <v>4114</v>
      </c>
      <c r="AQ178" s="51">
        <v>341909926</v>
      </c>
      <c r="AR178" s="51">
        <v>412</v>
      </c>
      <c r="AS178" s="51">
        <f>IFERROR(AQ178/AO178,"-")</f>
        <v>149829.06485539</v>
      </c>
      <c r="AT178" s="51">
        <f>IFERROR(AQ178/AP178,"-")</f>
        <v>83108.87846378221</v>
      </c>
      <c r="AU178" s="51">
        <f t="shared" si="308"/>
        <v>829878.46116504853</v>
      </c>
      <c r="AV178" s="51">
        <f>IFERROR(AP178/AO178,"-")</f>
        <v>1.8028045574057845</v>
      </c>
      <c r="AW178" s="193">
        <f>IFERROR(AR178/AO178,"-")</f>
        <v>0.18054338299737072</v>
      </c>
      <c r="AX178" s="425">
        <f>市区町村別_フレイル区分別該当人数･割合!O48</f>
        <v>3178</v>
      </c>
      <c r="AY178" s="215">
        <v>3819</v>
      </c>
      <c r="AZ178" s="51">
        <v>387300810</v>
      </c>
      <c r="BA178" s="51">
        <v>384</v>
      </c>
      <c r="BB178" s="51">
        <f>IFERROR(AZ178/AX178,"-")</f>
        <v>121869.35494021398</v>
      </c>
      <c r="BC178" s="51">
        <f>IFERROR(AZ178/AY178,"-")</f>
        <v>101414.1948153967</v>
      </c>
      <c r="BD178" s="51">
        <f t="shared" si="309"/>
        <v>1008595.859375</v>
      </c>
      <c r="BE178" s="51">
        <f>IFERROR(AY178/AX178,"-")</f>
        <v>1.2016991818753933</v>
      </c>
      <c r="BF178" s="24">
        <f>IFERROR(BA178/AX178,"-")</f>
        <v>0.12083071113908118</v>
      </c>
      <c r="BG178" s="428">
        <f>市区町村別_フレイル区分別該当人数･割合!Q48</f>
        <v>357</v>
      </c>
      <c r="BH178" s="215">
        <v>3443</v>
      </c>
      <c r="BI178" s="51">
        <v>564044033</v>
      </c>
      <c r="BJ178" s="51">
        <v>322</v>
      </c>
      <c r="BK178" s="51">
        <f>IFERROR(BI178/BG178,"-")</f>
        <v>1579955.2745098039</v>
      </c>
      <c r="BL178" s="51">
        <f>IFERROR(BI178/BH178,"-")</f>
        <v>163823.41940168457</v>
      </c>
      <c r="BM178" s="51">
        <f t="shared" si="310"/>
        <v>1751689.543478261</v>
      </c>
      <c r="BN178" s="51">
        <f>IFERROR(BH178/BG178,"-")</f>
        <v>9.644257703081232</v>
      </c>
      <c r="BO178" s="193">
        <f>IFERROR(BJ178/BG178,"-")</f>
        <v>0.90196078431372551</v>
      </c>
      <c r="BP178" s="425">
        <f>市区町村別_フレイル区分別該当人数･割合!S48</f>
        <v>2830</v>
      </c>
      <c r="BQ178" s="215">
        <v>1474</v>
      </c>
      <c r="BR178" s="51">
        <v>133755178</v>
      </c>
      <c r="BS178" s="51">
        <v>146</v>
      </c>
      <c r="BT178" s="51">
        <f>IFERROR(BR178/BP178,"-")</f>
        <v>47263.313780918725</v>
      </c>
      <c r="BU178" s="51">
        <f>IFERROR(BR178/BQ178,"-")</f>
        <v>90742.997286295795</v>
      </c>
      <c r="BV178" s="51">
        <f t="shared" si="311"/>
        <v>916131.35616438359</v>
      </c>
      <c r="BW178" s="51">
        <f>IFERROR(BQ178/BP178,"-")</f>
        <v>0.52084805653710242</v>
      </c>
      <c r="BX178" s="24">
        <f>IFERROR(BS178/BP178,"-")</f>
        <v>5.1590106007067135E-2</v>
      </c>
      <c r="BY178" s="140"/>
      <c r="BZ178" s="59"/>
    </row>
    <row r="179" spans="2:78" s="8" customFormat="1" ht="13.5" customHeight="1">
      <c r="B179" s="404"/>
      <c r="C179" s="407"/>
      <c r="D179" s="283" t="s">
        <v>253</v>
      </c>
      <c r="E179" s="431"/>
      <c r="F179" s="52">
        <v>31</v>
      </c>
      <c r="G179" s="195">
        <v>10057867</v>
      </c>
      <c r="H179" s="195">
        <v>8</v>
      </c>
      <c r="I179" s="195">
        <f>IFERROR(G179/E178,"-")</f>
        <v>14027.70850767085</v>
      </c>
      <c r="J179" s="195">
        <f t="shared" ref="J179:J181" si="376">IFERROR(G179/F179,"-")</f>
        <v>324447.32258064515</v>
      </c>
      <c r="K179" s="195">
        <f t="shared" si="304"/>
        <v>1257233.375</v>
      </c>
      <c r="L179" s="195">
        <f>IFERROR(F179/E178,"-")</f>
        <v>4.3235704323570434E-2</v>
      </c>
      <c r="M179" s="194">
        <f>IFERROR(H179/E178,"-")</f>
        <v>1.1157601115760111E-2</v>
      </c>
      <c r="N179" s="426"/>
      <c r="O179" s="52">
        <v>38</v>
      </c>
      <c r="P179" s="195">
        <v>9901290</v>
      </c>
      <c r="Q179" s="195">
        <v>15</v>
      </c>
      <c r="R179" s="195">
        <f>IFERROR(P179/N178,"-")</f>
        <v>1472.3107806691451</v>
      </c>
      <c r="S179" s="195">
        <f t="shared" ref="S179:S181" si="377">IFERROR(P179/O179,"-")</f>
        <v>260560.26315789475</v>
      </c>
      <c r="T179" s="195">
        <f t="shared" si="305"/>
        <v>660086</v>
      </c>
      <c r="U179" s="195">
        <f>IFERROR(O179/N178,"-")</f>
        <v>5.6505576208178438E-3</v>
      </c>
      <c r="V179" s="106">
        <f>IFERROR(Q179/N178,"-")</f>
        <v>2.2304832713754648E-3</v>
      </c>
      <c r="W179" s="426"/>
      <c r="X179" s="52">
        <v>0</v>
      </c>
      <c r="Y179" s="195">
        <v>0</v>
      </c>
      <c r="Z179" s="195">
        <v>0</v>
      </c>
      <c r="AA179" s="195">
        <f>IFERROR(Y179/W178,"-")</f>
        <v>0</v>
      </c>
      <c r="AB179" s="195" t="str">
        <f t="shared" ref="AB179:AB181" si="378">IFERROR(Y179/X179,"-")</f>
        <v>-</v>
      </c>
      <c r="AC179" s="195" t="str">
        <f t="shared" si="306"/>
        <v>-</v>
      </c>
      <c r="AD179" s="195">
        <f>IFERROR(X179/W178,"-")</f>
        <v>0</v>
      </c>
      <c r="AE179" s="106">
        <f>IFERROR(Z179/W178,"-")</f>
        <v>0</v>
      </c>
      <c r="AF179" s="426"/>
      <c r="AG179" s="52">
        <v>0</v>
      </c>
      <c r="AH179" s="195">
        <v>0</v>
      </c>
      <c r="AI179" s="195">
        <v>0</v>
      </c>
      <c r="AJ179" s="195">
        <f>IFERROR(AH179/AF178,"-")</f>
        <v>0</v>
      </c>
      <c r="AK179" s="195" t="str">
        <f t="shared" ref="AK179:AK181" si="379">IFERROR(AH179/AG179,"-")</f>
        <v>-</v>
      </c>
      <c r="AL179" s="195" t="str">
        <f t="shared" si="307"/>
        <v>-</v>
      </c>
      <c r="AM179" s="195">
        <f>IFERROR(AG179/AF178,"-")</f>
        <v>0</v>
      </c>
      <c r="AN179" s="106">
        <f>IFERROR(AI179/AF178,"-")</f>
        <v>0</v>
      </c>
      <c r="AO179" s="429"/>
      <c r="AP179" s="52">
        <v>19</v>
      </c>
      <c r="AQ179" s="195">
        <v>4960309</v>
      </c>
      <c r="AR179" s="195">
        <v>8</v>
      </c>
      <c r="AS179" s="195">
        <f>IFERROR(AQ179/AO178,"-")</f>
        <v>2173.6673970201578</v>
      </c>
      <c r="AT179" s="195">
        <f t="shared" ref="AT179:AT181" si="380">IFERROR(AQ179/AP179,"-")</f>
        <v>261068.89473684211</v>
      </c>
      <c r="AU179" s="195">
        <f t="shared" si="308"/>
        <v>620038.625</v>
      </c>
      <c r="AV179" s="195">
        <f>IFERROR(AP179/AO178,"-")</f>
        <v>8.3260297984224362E-3</v>
      </c>
      <c r="AW179" s="194">
        <f>IFERROR(AR179/AO178,"-")</f>
        <v>3.5056967572304996E-3</v>
      </c>
      <c r="AX179" s="426"/>
      <c r="AY179" s="52">
        <v>14</v>
      </c>
      <c r="AZ179" s="195">
        <v>3854307</v>
      </c>
      <c r="BA179" s="195">
        <v>5</v>
      </c>
      <c r="BB179" s="195">
        <f>IFERROR(AZ179/AX178,"-")</f>
        <v>1212.8089993706733</v>
      </c>
      <c r="BC179" s="195">
        <f t="shared" ref="BC179:BC181" si="381">IFERROR(AZ179/AY179,"-")</f>
        <v>275307.64285714284</v>
      </c>
      <c r="BD179" s="195">
        <f t="shared" si="309"/>
        <v>770861.4</v>
      </c>
      <c r="BE179" s="195">
        <f>IFERROR(AY179/AX178,"-")</f>
        <v>4.4052863436123352E-3</v>
      </c>
      <c r="BF179" s="106">
        <f>IFERROR(BA179/AX178,"-")</f>
        <v>1.5733165512901196E-3</v>
      </c>
      <c r="BG179" s="429"/>
      <c r="BH179" s="52">
        <v>29</v>
      </c>
      <c r="BI179" s="195">
        <v>6775805</v>
      </c>
      <c r="BJ179" s="195">
        <v>11</v>
      </c>
      <c r="BK179" s="195">
        <f>IFERROR(BI179/BG178,"-")</f>
        <v>18979.845938375351</v>
      </c>
      <c r="BL179" s="195">
        <f t="shared" ref="BL179:BL181" si="382">IFERROR(BI179/BH179,"-")</f>
        <v>233648.44827586206</v>
      </c>
      <c r="BM179" s="195">
        <f t="shared" si="310"/>
        <v>615982.27272727271</v>
      </c>
      <c r="BN179" s="195">
        <f>IFERROR(BH179/BG178,"-")</f>
        <v>8.1232492997198882E-2</v>
      </c>
      <c r="BO179" s="194">
        <f>IFERROR(BJ179/BG178,"-")</f>
        <v>3.081232492997199E-2</v>
      </c>
      <c r="BP179" s="426"/>
      <c r="BQ179" s="52">
        <v>3</v>
      </c>
      <c r="BR179" s="195">
        <v>915427</v>
      </c>
      <c r="BS179" s="195">
        <v>2</v>
      </c>
      <c r="BT179" s="195">
        <f>IFERROR(BR179/BP178,"-")</f>
        <v>323.47243816254417</v>
      </c>
      <c r="BU179" s="195">
        <f t="shared" ref="BU179:BU181" si="383">IFERROR(BR179/BQ179,"-")</f>
        <v>305142.33333333331</v>
      </c>
      <c r="BV179" s="195">
        <f t="shared" si="311"/>
        <v>457713.5</v>
      </c>
      <c r="BW179" s="195">
        <f>IFERROR(BQ179/BP178,"-")</f>
        <v>1.0600706713780918E-3</v>
      </c>
      <c r="BX179" s="106">
        <f>IFERROR(BS179/BP178,"-")</f>
        <v>7.0671378091872788E-4</v>
      </c>
      <c r="BY179" s="140"/>
      <c r="BZ179" s="59"/>
    </row>
    <row r="180" spans="2:78" s="8" customFormat="1" ht="13.5" customHeight="1">
      <c r="B180" s="404"/>
      <c r="C180" s="407"/>
      <c r="D180" s="280" t="s">
        <v>254</v>
      </c>
      <c r="E180" s="431"/>
      <c r="F180" s="98">
        <v>58</v>
      </c>
      <c r="G180" s="98">
        <v>774020</v>
      </c>
      <c r="H180" s="98">
        <v>11</v>
      </c>
      <c r="I180" s="98">
        <f>IFERROR(G180/E178,"-")</f>
        <v>1079.5258019525802</v>
      </c>
      <c r="J180" s="98">
        <f t="shared" si="376"/>
        <v>13345.172413793103</v>
      </c>
      <c r="K180" s="98">
        <f t="shared" si="304"/>
        <v>70365.454545454544</v>
      </c>
      <c r="L180" s="98">
        <f>IFERROR(F180/E178,"-")</f>
        <v>8.0892608089260812E-2</v>
      </c>
      <c r="M180" s="197">
        <f>IFERROR(H180/E178,"-")</f>
        <v>1.5341701534170154E-2</v>
      </c>
      <c r="N180" s="426"/>
      <c r="O180" s="98">
        <v>138</v>
      </c>
      <c r="P180" s="98">
        <v>1195299</v>
      </c>
      <c r="Q180" s="98">
        <v>25</v>
      </c>
      <c r="R180" s="98">
        <f>IFERROR(P180/N178,"-")</f>
        <v>177.73962825278809</v>
      </c>
      <c r="S180" s="98">
        <f t="shared" si="377"/>
        <v>8661.5869565217399</v>
      </c>
      <c r="T180" s="98">
        <f t="shared" si="305"/>
        <v>47811.96</v>
      </c>
      <c r="U180" s="98">
        <f>IFERROR(O180/N178,"-")</f>
        <v>2.0520446096654276E-2</v>
      </c>
      <c r="V180" s="26">
        <f>IFERROR(Q180/N178,"-")</f>
        <v>3.7174721189591076E-3</v>
      </c>
      <c r="W180" s="426"/>
      <c r="X180" s="98">
        <v>0</v>
      </c>
      <c r="Y180" s="98">
        <v>0</v>
      </c>
      <c r="Z180" s="98">
        <v>0</v>
      </c>
      <c r="AA180" s="98">
        <f>IFERROR(Y180/W178,"-")</f>
        <v>0</v>
      </c>
      <c r="AB180" s="98" t="str">
        <f t="shared" si="378"/>
        <v>-</v>
      </c>
      <c r="AC180" s="98" t="str">
        <f t="shared" si="306"/>
        <v>-</v>
      </c>
      <c r="AD180" s="98">
        <f>IFERROR(X180/W178,"-")</f>
        <v>0</v>
      </c>
      <c r="AE180" s="26">
        <f>IFERROR(Z180/W178,"-")</f>
        <v>0</v>
      </c>
      <c r="AF180" s="426"/>
      <c r="AG180" s="98">
        <v>0</v>
      </c>
      <c r="AH180" s="98">
        <v>0</v>
      </c>
      <c r="AI180" s="98">
        <v>0</v>
      </c>
      <c r="AJ180" s="98">
        <f>IFERROR(AH180/AF178,"-")</f>
        <v>0</v>
      </c>
      <c r="AK180" s="98" t="str">
        <f t="shared" si="379"/>
        <v>-</v>
      </c>
      <c r="AL180" s="98" t="str">
        <f t="shared" si="307"/>
        <v>-</v>
      </c>
      <c r="AM180" s="98">
        <f>IFERROR(AG180/AF178,"-")</f>
        <v>0</v>
      </c>
      <c r="AN180" s="26">
        <f>IFERROR(AI180/AF178,"-")</f>
        <v>0</v>
      </c>
      <c r="AO180" s="429"/>
      <c r="AP180" s="98">
        <v>39</v>
      </c>
      <c r="AQ180" s="98">
        <v>334011</v>
      </c>
      <c r="AR180" s="98">
        <v>10</v>
      </c>
      <c r="AS180" s="98">
        <f>IFERROR(AQ180/AO178,"-")</f>
        <v>146.36765994741455</v>
      </c>
      <c r="AT180" s="98">
        <f t="shared" si="380"/>
        <v>8564.3846153846152</v>
      </c>
      <c r="AU180" s="98">
        <f t="shared" si="308"/>
        <v>33401.1</v>
      </c>
      <c r="AV180" s="98">
        <f>IFERROR(AP180/AO178,"-")</f>
        <v>1.7090271691498685E-2</v>
      </c>
      <c r="AW180" s="197">
        <f>IFERROR(AR180/AO178,"-")</f>
        <v>4.3821209465381246E-3</v>
      </c>
      <c r="AX180" s="426"/>
      <c r="AY180" s="98">
        <v>79</v>
      </c>
      <c r="AZ180" s="98">
        <v>634522</v>
      </c>
      <c r="BA180" s="98">
        <v>12</v>
      </c>
      <c r="BB180" s="98">
        <f>IFERROR(AZ180/AX178,"-")</f>
        <v>199.66079295154185</v>
      </c>
      <c r="BC180" s="98">
        <f t="shared" si="381"/>
        <v>8031.9240506329115</v>
      </c>
      <c r="BD180" s="98">
        <f t="shared" si="309"/>
        <v>52876.833333333336</v>
      </c>
      <c r="BE180" s="98">
        <f>IFERROR(AY180/AX178,"-")</f>
        <v>2.485840151038389E-2</v>
      </c>
      <c r="BF180" s="26">
        <f>IFERROR(BA180/AX178,"-")</f>
        <v>3.775959723096287E-3</v>
      </c>
      <c r="BG180" s="429"/>
      <c r="BH180" s="98">
        <v>124</v>
      </c>
      <c r="BI180" s="98">
        <v>1165490</v>
      </c>
      <c r="BJ180" s="98">
        <v>22</v>
      </c>
      <c r="BK180" s="98">
        <f>IFERROR(BI180/BG178,"-")</f>
        <v>3264.6778711484594</v>
      </c>
      <c r="BL180" s="98">
        <f t="shared" si="382"/>
        <v>9399.1129032258068</v>
      </c>
      <c r="BM180" s="98">
        <f t="shared" si="310"/>
        <v>52976.818181818184</v>
      </c>
      <c r="BN180" s="98">
        <f>IFERROR(BH180/BG178,"-")</f>
        <v>0.34733893557422968</v>
      </c>
      <c r="BO180" s="197">
        <f>IFERROR(BJ180/BG178,"-")</f>
        <v>6.1624649859943981E-2</v>
      </c>
      <c r="BP180" s="426"/>
      <c r="BQ180" s="98">
        <v>4</v>
      </c>
      <c r="BR180" s="98">
        <v>45730</v>
      </c>
      <c r="BS180" s="98">
        <v>2</v>
      </c>
      <c r="BT180" s="98">
        <f>IFERROR(BR180/BP178,"-")</f>
        <v>16.159010600706715</v>
      </c>
      <c r="BU180" s="98">
        <f t="shared" si="383"/>
        <v>11432.5</v>
      </c>
      <c r="BV180" s="98">
        <f t="shared" si="311"/>
        <v>22865</v>
      </c>
      <c r="BW180" s="98">
        <f>IFERROR(BQ180/BP178,"-")</f>
        <v>1.4134275618374558E-3</v>
      </c>
      <c r="BX180" s="26">
        <f>IFERROR(BS180/BP178,"-")</f>
        <v>7.0671378091872788E-4</v>
      </c>
      <c r="BY180" s="140"/>
      <c r="BZ180" s="59"/>
    </row>
    <row r="181" spans="2:78" s="8" customFormat="1" ht="13.5" customHeight="1">
      <c r="B181" s="405"/>
      <c r="C181" s="408"/>
      <c r="D181" s="281" t="s">
        <v>64</v>
      </c>
      <c r="E181" s="432"/>
      <c r="F181" s="99">
        <v>2296</v>
      </c>
      <c r="G181" s="99">
        <f>SUM(G178:G180)</f>
        <v>258743715</v>
      </c>
      <c r="H181" s="99">
        <v>228</v>
      </c>
      <c r="I181" s="99">
        <f>IFERROR(G181/E178,"-")</f>
        <v>360869.89539748954</v>
      </c>
      <c r="J181" s="99">
        <f t="shared" si="376"/>
        <v>112693.25566202091</v>
      </c>
      <c r="K181" s="99">
        <f t="shared" si="304"/>
        <v>1134840.855263158</v>
      </c>
      <c r="L181" s="99">
        <f>IFERROR(F181/E178,"-")</f>
        <v>3.2022315202231519</v>
      </c>
      <c r="M181" s="198">
        <f>IFERROR(H181/E178,"-")</f>
        <v>0.31799163179916318</v>
      </c>
      <c r="N181" s="427"/>
      <c r="O181" s="99">
        <v>8773</v>
      </c>
      <c r="P181" s="99">
        <f>SUM(P178:P180)</f>
        <v>834443804</v>
      </c>
      <c r="Q181" s="99">
        <v>879</v>
      </c>
      <c r="R181" s="99">
        <f>IFERROR(P181/N178,"-")</f>
        <v>124080.86304832714</v>
      </c>
      <c r="S181" s="99">
        <f t="shared" si="377"/>
        <v>95114.989627265473</v>
      </c>
      <c r="T181" s="99">
        <f t="shared" si="305"/>
        <v>949310.35722411831</v>
      </c>
      <c r="U181" s="99">
        <f>IFERROR(O181/N178,"-")</f>
        <v>1.3045353159851301</v>
      </c>
      <c r="V181" s="87">
        <f>IFERROR(Q181/N178,"-")</f>
        <v>0.13070631970260224</v>
      </c>
      <c r="W181" s="427"/>
      <c r="X181" s="99">
        <v>243</v>
      </c>
      <c r="Y181" s="99">
        <f>SUM(Y178:Y180)</f>
        <v>18602532</v>
      </c>
      <c r="Z181" s="99">
        <v>24</v>
      </c>
      <c r="AA181" s="99">
        <f>IFERROR(Y181/W178,"-")</f>
        <v>43261.702325581398</v>
      </c>
      <c r="AB181" s="99">
        <f t="shared" si="378"/>
        <v>76553.629629629635</v>
      </c>
      <c r="AC181" s="99">
        <f t="shared" si="306"/>
        <v>775105.5</v>
      </c>
      <c r="AD181" s="99">
        <f>IFERROR(X181/W178,"-")</f>
        <v>0.56511627906976747</v>
      </c>
      <c r="AE181" s="87">
        <f>IFERROR(Z181/W178,"-")</f>
        <v>5.5813953488372092E-2</v>
      </c>
      <c r="AF181" s="427"/>
      <c r="AG181" s="99">
        <v>201</v>
      </c>
      <c r="AH181" s="99">
        <f>SUM(AH178:AH180)</f>
        <v>13484853</v>
      </c>
      <c r="AI181" s="99">
        <v>20</v>
      </c>
      <c r="AJ181" s="99">
        <f>IFERROR(AH181/AF178,"-")</f>
        <v>16898.312030075187</v>
      </c>
      <c r="AK181" s="99">
        <f t="shared" si="379"/>
        <v>67088.820895522382</v>
      </c>
      <c r="AL181" s="99">
        <f t="shared" si="307"/>
        <v>674242.65</v>
      </c>
      <c r="AM181" s="99">
        <f>IFERROR(AG181/AF178,"-")</f>
        <v>0.25187969924812031</v>
      </c>
      <c r="AN181" s="87">
        <f>IFERROR(AI181/AF178,"-")</f>
        <v>2.5062656641604009E-2</v>
      </c>
      <c r="AO181" s="430"/>
      <c r="AP181" s="99">
        <v>4121</v>
      </c>
      <c r="AQ181" s="99">
        <f>SUM(AQ178:AQ180)</f>
        <v>347204246</v>
      </c>
      <c r="AR181" s="99">
        <v>415</v>
      </c>
      <c r="AS181" s="99">
        <f>IFERROR(AQ181/AO178,"-")</f>
        <v>152149.09991235757</v>
      </c>
      <c r="AT181" s="99">
        <f t="shared" si="380"/>
        <v>84252.425624848343</v>
      </c>
      <c r="AU181" s="99">
        <f t="shared" si="308"/>
        <v>836636.73734939762</v>
      </c>
      <c r="AV181" s="99">
        <f>IFERROR(AP181/AO178,"-")</f>
        <v>1.8058720420683612</v>
      </c>
      <c r="AW181" s="198">
        <f>IFERROR(AR181/AO178,"-")</f>
        <v>0.18185801928133216</v>
      </c>
      <c r="AX181" s="427"/>
      <c r="AY181" s="99">
        <v>3821</v>
      </c>
      <c r="AZ181" s="99">
        <f>SUM(AZ178:AZ180)</f>
        <v>391789639</v>
      </c>
      <c r="BA181" s="99">
        <v>385</v>
      </c>
      <c r="BB181" s="99">
        <f>IFERROR(AZ181/AX178,"-")</f>
        <v>123281.82473253619</v>
      </c>
      <c r="BC181" s="99">
        <f t="shared" si="381"/>
        <v>102535.89086626537</v>
      </c>
      <c r="BD181" s="99">
        <f t="shared" si="309"/>
        <v>1017635.425974026</v>
      </c>
      <c r="BE181" s="99">
        <f>IFERROR(AY181/AX178,"-")</f>
        <v>1.2023285084959094</v>
      </c>
      <c r="BF181" s="87">
        <f>IFERROR(BA181/AX178,"-")</f>
        <v>0.1211453744493392</v>
      </c>
      <c r="BG181" s="430"/>
      <c r="BH181" s="99">
        <v>3454</v>
      </c>
      <c r="BI181" s="99">
        <f>SUM(BI178:BI180)</f>
        <v>571985328</v>
      </c>
      <c r="BJ181" s="99">
        <v>326</v>
      </c>
      <c r="BK181" s="99">
        <f>IFERROR(BI181/BG178,"-")</f>
        <v>1602199.7983193276</v>
      </c>
      <c r="BL181" s="99">
        <f t="shared" si="382"/>
        <v>165600.84771279676</v>
      </c>
      <c r="BM181" s="99">
        <f t="shared" si="310"/>
        <v>1754556.2208588957</v>
      </c>
      <c r="BN181" s="99">
        <f>IFERROR(BH181/BG178,"-")</f>
        <v>9.6750700280112039</v>
      </c>
      <c r="BO181" s="198">
        <f>IFERROR(BJ181/BG178,"-")</f>
        <v>0.91316526610644255</v>
      </c>
      <c r="BP181" s="427"/>
      <c r="BQ181" s="99">
        <v>1474</v>
      </c>
      <c r="BR181" s="99">
        <f>SUM(BR178:BR180)</f>
        <v>134716335</v>
      </c>
      <c r="BS181" s="99">
        <v>146</v>
      </c>
      <c r="BT181" s="99">
        <f>IFERROR(BR181/BP178,"-")</f>
        <v>47602.94522968198</v>
      </c>
      <c r="BU181" s="99">
        <f t="shared" si="383"/>
        <v>91395.071234735413</v>
      </c>
      <c r="BV181" s="99">
        <f t="shared" si="311"/>
        <v>922714.62328767125</v>
      </c>
      <c r="BW181" s="99">
        <f>IFERROR(BQ181/BP178,"-")</f>
        <v>0.52084805653710242</v>
      </c>
      <c r="BX181" s="87">
        <f>IFERROR(BS181/BP178,"-")</f>
        <v>5.1590106007067135E-2</v>
      </c>
      <c r="BY181" s="140"/>
      <c r="BZ181" s="59"/>
    </row>
    <row r="182" spans="2:78" s="8" customFormat="1" ht="13.5" customHeight="1">
      <c r="B182" s="403">
        <v>45</v>
      </c>
      <c r="C182" s="406" t="s">
        <v>40</v>
      </c>
      <c r="D182" s="282" t="s">
        <v>252</v>
      </c>
      <c r="E182" s="425">
        <f>市区町村別_フレイル区分別該当人数･割合!E49</f>
        <v>160</v>
      </c>
      <c r="F182" s="215">
        <v>773</v>
      </c>
      <c r="G182" s="51">
        <v>62932076</v>
      </c>
      <c r="H182" s="51">
        <v>73</v>
      </c>
      <c r="I182" s="51">
        <f>IFERROR(G182/E182,"-")</f>
        <v>393325.47499999998</v>
      </c>
      <c r="J182" s="51">
        <f>IFERROR(G182/F182,"-")</f>
        <v>81412.776196636478</v>
      </c>
      <c r="K182" s="51">
        <f t="shared" si="304"/>
        <v>862083.23287671234</v>
      </c>
      <c r="L182" s="51">
        <f>IFERROR(F182/E182,"-")</f>
        <v>4.8312499999999998</v>
      </c>
      <c r="M182" s="193">
        <f>IFERROR(H182/E182,"-")</f>
        <v>0.45624999999999999</v>
      </c>
      <c r="N182" s="425">
        <f>市区町村別_フレイル区分別該当人数･割合!G49</f>
        <v>1550</v>
      </c>
      <c r="O182" s="215">
        <v>2578</v>
      </c>
      <c r="P182" s="51">
        <v>225695237</v>
      </c>
      <c r="Q182" s="51">
        <v>256</v>
      </c>
      <c r="R182" s="51">
        <f>IFERROR(P182/N182,"-")</f>
        <v>145609.83032258064</v>
      </c>
      <c r="S182" s="51">
        <f>IFERROR(P182/O182,"-")</f>
        <v>87546.639643134215</v>
      </c>
      <c r="T182" s="51">
        <f t="shared" si="305"/>
        <v>881622.01953125</v>
      </c>
      <c r="U182" s="51">
        <f>IFERROR(O182/N182,"-")</f>
        <v>1.663225806451613</v>
      </c>
      <c r="V182" s="24">
        <f>IFERROR(Q182/N182,"-")</f>
        <v>0.16516129032258065</v>
      </c>
      <c r="W182" s="425">
        <f>市区町村別_フレイル区分別該当人数･割合!I49</f>
        <v>89</v>
      </c>
      <c r="X182" s="215">
        <v>93</v>
      </c>
      <c r="Y182" s="51">
        <v>7647352</v>
      </c>
      <c r="Z182" s="51">
        <v>9</v>
      </c>
      <c r="AA182" s="51">
        <f>IFERROR(Y182/W182,"-")</f>
        <v>85925.303370786511</v>
      </c>
      <c r="AB182" s="51">
        <f>IFERROR(Y182/X182,"-")</f>
        <v>82229.591397849465</v>
      </c>
      <c r="AC182" s="51">
        <f t="shared" si="306"/>
        <v>849705.77777777775</v>
      </c>
      <c r="AD182" s="51">
        <f>IFERROR(X182/W182,"-")</f>
        <v>1.0449438202247192</v>
      </c>
      <c r="AE182" s="24">
        <f>IFERROR(Z182/W182,"-")</f>
        <v>0.10112359550561797</v>
      </c>
      <c r="AF182" s="425">
        <f>市区町村別_フレイル区分別該当人数･割合!K49</f>
        <v>165</v>
      </c>
      <c r="AG182" s="215">
        <v>59</v>
      </c>
      <c r="AH182" s="51">
        <v>5807572</v>
      </c>
      <c r="AI182" s="51">
        <v>6</v>
      </c>
      <c r="AJ182" s="51">
        <f>IFERROR(AH182/AF182,"-")</f>
        <v>35197.406060606059</v>
      </c>
      <c r="AK182" s="51">
        <f>IFERROR(AH182/AG182,"-")</f>
        <v>98433.423728813563</v>
      </c>
      <c r="AL182" s="51">
        <f t="shared" si="307"/>
        <v>967928.66666666663</v>
      </c>
      <c r="AM182" s="51">
        <f>IFERROR(AG182/AF182,"-")</f>
        <v>0.3575757575757576</v>
      </c>
      <c r="AN182" s="24">
        <f>IFERROR(AI182/AF182,"-")</f>
        <v>3.6363636363636362E-2</v>
      </c>
      <c r="AO182" s="428">
        <f>市区町村別_フレイル区分別該当人数･割合!M49</f>
        <v>539</v>
      </c>
      <c r="AP182" s="215">
        <v>1180</v>
      </c>
      <c r="AQ182" s="51">
        <v>103688466</v>
      </c>
      <c r="AR182" s="51">
        <v>118</v>
      </c>
      <c r="AS182" s="51">
        <f>IFERROR(AQ182/AO182,"-")</f>
        <v>192371.92207792209</v>
      </c>
      <c r="AT182" s="51">
        <f>IFERROR(AQ182/AP182,"-")</f>
        <v>87871.581355932198</v>
      </c>
      <c r="AU182" s="51">
        <f t="shared" si="308"/>
        <v>878715.81355932204</v>
      </c>
      <c r="AV182" s="51">
        <f>IFERROR(AP182/AO182,"-")</f>
        <v>2.1892393320964749</v>
      </c>
      <c r="AW182" s="193">
        <f>IFERROR(AR182/AO182,"-")</f>
        <v>0.21892393320964751</v>
      </c>
      <c r="AX182" s="425">
        <f>市区町村別_フレイル区分別該当人数･割合!O49</f>
        <v>743</v>
      </c>
      <c r="AY182" s="215">
        <v>1099</v>
      </c>
      <c r="AZ182" s="51">
        <v>89844678</v>
      </c>
      <c r="BA182" s="51">
        <v>110</v>
      </c>
      <c r="BB182" s="51">
        <f>IFERROR(AZ182/AX182,"-")</f>
        <v>120921.50471063257</v>
      </c>
      <c r="BC182" s="51">
        <f>IFERROR(AZ182/AY182,"-")</f>
        <v>81751.299363057318</v>
      </c>
      <c r="BD182" s="51">
        <f t="shared" si="309"/>
        <v>816769.8</v>
      </c>
      <c r="BE182" s="51">
        <f>IFERROR(AY182/AX182,"-")</f>
        <v>1.4791386271870794</v>
      </c>
      <c r="BF182" s="24">
        <f>IFERROR(BA182/AX182,"-")</f>
        <v>0.1480484522207268</v>
      </c>
      <c r="BG182" s="428">
        <f>市区町村別_フレイル区分別該当人数･割合!Q49</f>
        <v>118</v>
      </c>
      <c r="BH182" s="215">
        <v>1115</v>
      </c>
      <c r="BI182" s="51">
        <v>147123832</v>
      </c>
      <c r="BJ182" s="51">
        <v>103</v>
      </c>
      <c r="BK182" s="51">
        <f>IFERROR(BI182/BG182,"-")</f>
        <v>1246812.1355932204</v>
      </c>
      <c r="BL182" s="51">
        <f>IFERROR(BI182/BH182,"-")</f>
        <v>131949.62511210763</v>
      </c>
      <c r="BM182" s="51">
        <f t="shared" si="310"/>
        <v>1428386.7184466019</v>
      </c>
      <c r="BN182" s="51">
        <f>IFERROR(BH182/BG182,"-")</f>
        <v>9.4491525423728806</v>
      </c>
      <c r="BO182" s="193">
        <f>IFERROR(BJ182/BG182,"-")</f>
        <v>0.8728813559322034</v>
      </c>
      <c r="BP182" s="425">
        <f>市区町村別_フレイル区分別該当人数･割合!S49</f>
        <v>953</v>
      </c>
      <c r="BQ182" s="215">
        <v>717</v>
      </c>
      <c r="BR182" s="51">
        <v>45173104</v>
      </c>
      <c r="BS182" s="51">
        <v>73</v>
      </c>
      <c r="BT182" s="51">
        <f>IFERROR(BR182/BP182,"-")</f>
        <v>47400.948583420774</v>
      </c>
      <c r="BU182" s="51">
        <f>IFERROR(BR182/BQ182,"-")</f>
        <v>63002.934449093445</v>
      </c>
      <c r="BV182" s="51">
        <f t="shared" si="311"/>
        <v>618809.64383561641</v>
      </c>
      <c r="BW182" s="51">
        <f>IFERROR(BQ182/BP182,"-")</f>
        <v>0.75236096537250785</v>
      </c>
      <c r="BX182" s="24">
        <f>IFERROR(BS182/BP182,"-")</f>
        <v>7.6600209863588661E-2</v>
      </c>
      <c r="BY182" s="140"/>
      <c r="BZ182" s="59"/>
    </row>
    <row r="183" spans="2:78" s="8" customFormat="1" ht="13.5" customHeight="1">
      <c r="B183" s="404"/>
      <c r="C183" s="407"/>
      <c r="D183" s="283" t="s">
        <v>253</v>
      </c>
      <c r="E183" s="431"/>
      <c r="F183" s="52">
        <v>12</v>
      </c>
      <c r="G183" s="195">
        <v>3585616</v>
      </c>
      <c r="H183" s="195">
        <v>2</v>
      </c>
      <c r="I183" s="195">
        <f>IFERROR(G183/E182,"-")</f>
        <v>22410.1</v>
      </c>
      <c r="J183" s="195">
        <f t="shared" ref="J183:J185" si="384">IFERROR(G183/F183,"-")</f>
        <v>298801.33333333331</v>
      </c>
      <c r="K183" s="195">
        <f t="shared" si="304"/>
        <v>1792808</v>
      </c>
      <c r="L183" s="195">
        <f>IFERROR(F183/E182,"-")</f>
        <v>7.4999999999999997E-2</v>
      </c>
      <c r="M183" s="194">
        <f>IFERROR(H183/E182,"-")</f>
        <v>1.2500000000000001E-2</v>
      </c>
      <c r="N183" s="426"/>
      <c r="O183" s="52">
        <v>27</v>
      </c>
      <c r="P183" s="195">
        <v>7332270</v>
      </c>
      <c r="Q183" s="195">
        <v>9</v>
      </c>
      <c r="R183" s="195">
        <f>IFERROR(P183/N182,"-")</f>
        <v>4730.4967741935479</v>
      </c>
      <c r="S183" s="195">
        <f t="shared" ref="S183:S185" si="385">IFERROR(P183/O183,"-")</f>
        <v>271565.55555555556</v>
      </c>
      <c r="T183" s="195">
        <f t="shared" si="305"/>
        <v>814696.66666666663</v>
      </c>
      <c r="U183" s="195">
        <f>IFERROR(O183/N182,"-")</f>
        <v>1.7419354838709676E-2</v>
      </c>
      <c r="V183" s="106">
        <f>IFERROR(Q183/N182,"-")</f>
        <v>5.8064516129032262E-3</v>
      </c>
      <c r="W183" s="426"/>
      <c r="X183" s="52">
        <v>0</v>
      </c>
      <c r="Y183" s="195">
        <v>0</v>
      </c>
      <c r="Z183" s="195">
        <v>0</v>
      </c>
      <c r="AA183" s="195">
        <f>IFERROR(Y183/W182,"-")</f>
        <v>0</v>
      </c>
      <c r="AB183" s="195" t="str">
        <f t="shared" ref="AB183:AB185" si="386">IFERROR(Y183/X183,"-")</f>
        <v>-</v>
      </c>
      <c r="AC183" s="195" t="str">
        <f t="shared" si="306"/>
        <v>-</v>
      </c>
      <c r="AD183" s="195">
        <f>IFERROR(X183/W182,"-")</f>
        <v>0</v>
      </c>
      <c r="AE183" s="106">
        <f>IFERROR(Z183/W182,"-")</f>
        <v>0</v>
      </c>
      <c r="AF183" s="426"/>
      <c r="AG183" s="52">
        <v>0</v>
      </c>
      <c r="AH183" s="195">
        <v>0</v>
      </c>
      <c r="AI183" s="195">
        <v>0</v>
      </c>
      <c r="AJ183" s="195">
        <f>IFERROR(AH183/AF182,"-")</f>
        <v>0</v>
      </c>
      <c r="AK183" s="195" t="str">
        <f t="shared" ref="AK183:AK185" si="387">IFERROR(AH183/AG183,"-")</f>
        <v>-</v>
      </c>
      <c r="AL183" s="195" t="str">
        <f t="shared" si="307"/>
        <v>-</v>
      </c>
      <c r="AM183" s="195">
        <f>IFERROR(AG183/AF182,"-")</f>
        <v>0</v>
      </c>
      <c r="AN183" s="106">
        <f>IFERROR(AI183/AF182,"-")</f>
        <v>0</v>
      </c>
      <c r="AO183" s="429"/>
      <c r="AP183" s="52">
        <v>15</v>
      </c>
      <c r="AQ183" s="195">
        <v>4322887</v>
      </c>
      <c r="AR183" s="195">
        <v>5</v>
      </c>
      <c r="AS183" s="195">
        <f>IFERROR(AQ183/AO182,"-")</f>
        <v>8020.1985157699446</v>
      </c>
      <c r="AT183" s="195">
        <f t="shared" ref="AT183:AT185" si="388">IFERROR(AQ183/AP183,"-")</f>
        <v>288192.46666666667</v>
      </c>
      <c r="AU183" s="195">
        <f t="shared" si="308"/>
        <v>864577.4</v>
      </c>
      <c r="AV183" s="195">
        <f>IFERROR(AP183/AO182,"-")</f>
        <v>2.7829313543599257E-2</v>
      </c>
      <c r="AW183" s="194">
        <f>IFERROR(AR183/AO182,"-")</f>
        <v>9.2764378478664197E-3</v>
      </c>
      <c r="AX183" s="426"/>
      <c r="AY183" s="52">
        <v>8</v>
      </c>
      <c r="AZ183" s="195">
        <v>1852326</v>
      </c>
      <c r="BA183" s="195">
        <v>3</v>
      </c>
      <c r="BB183" s="195">
        <f>IFERROR(AZ183/AX182,"-")</f>
        <v>2493.0363391655451</v>
      </c>
      <c r="BC183" s="195">
        <f t="shared" ref="BC183:BC185" si="389">IFERROR(AZ183/AY183,"-")</f>
        <v>231540.75</v>
      </c>
      <c r="BD183" s="195">
        <f t="shared" si="309"/>
        <v>617442</v>
      </c>
      <c r="BE183" s="195">
        <f>IFERROR(AY183/AX182,"-")</f>
        <v>1.0767160161507403E-2</v>
      </c>
      <c r="BF183" s="106">
        <f>IFERROR(BA183/AX182,"-")</f>
        <v>4.0376850605652759E-3</v>
      </c>
      <c r="BG183" s="429"/>
      <c r="BH183" s="52">
        <v>22</v>
      </c>
      <c r="BI183" s="195">
        <v>5778029</v>
      </c>
      <c r="BJ183" s="195">
        <v>8</v>
      </c>
      <c r="BK183" s="195">
        <f>IFERROR(BI183/BG182,"-")</f>
        <v>48966.347457627118</v>
      </c>
      <c r="BL183" s="195">
        <f t="shared" ref="BL183:BL185" si="390">IFERROR(BI183/BH183,"-")</f>
        <v>262637.68181818182</v>
      </c>
      <c r="BM183" s="195">
        <f t="shared" si="310"/>
        <v>722253.625</v>
      </c>
      <c r="BN183" s="195">
        <f>IFERROR(BH183/BG182,"-")</f>
        <v>0.1864406779661017</v>
      </c>
      <c r="BO183" s="194">
        <f>IFERROR(BJ183/BG182,"-")</f>
        <v>6.7796610169491525E-2</v>
      </c>
      <c r="BP183" s="426"/>
      <c r="BQ183" s="52">
        <v>0</v>
      </c>
      <c r="BR183" s="195">
        <v>0</v>
      </c>
      <c r="BS183" s="195">
        <v>0</v>
      </c>
      <c r="BT183" s="195">
        <f>IFERROR(BR183/BP182,"-")</f>
        <v>0</v>
      </c>
      <c r="BU183" s="195" t="str">
        <f t="shared" ref="BU183:BU185" si="391">IFERROR(BR183/BQ183,"-")</f>
        <v>-</v>
      </c>
      <c r="BV183" s="195" t="str">
        <f t="shared" si="311"/>
        <v>-</v>
      </c>
      <c r="BW183" s="195">
        <f>IFERROR(BQ183/BP182,"-")</f>
        <v>0</v>
      </c>
      <c r="BX183" s="106">
        <f>IFERROR(BS183/BP182,"-")</f>
        <v>0</v>
      </c>
      <c r="BY183" s="140"/>
      <c r="BZ183" s="59"/>
    </row>
    <row r="184" spans="2:78" s="8" customFormat="1" ht="13.5" customHeight="1">
      <c r="B184" s="404"/>
      <c r="C184" s="407"/>
      <c r="D184" s="280" t="s">
        <v>254</v>
      </c>
      <c r="E184" s="431"/>
      <c r="F184" s="98">
        <v>12</v>
      </c>
      <c r="G184" s="98">
        <v>305905</v>
      </c>
      <c r="H184" s="98">
        <v>2</v>
      </c>
      <c r="I184" s="98">
        <f>IFERROR(G184/E182,"-")</f>
        <v>1911.90625</v>
      </c>
      <c r="J184" s="98">
        <f t="shared" si="384"/>
        <v>25492.083333333332</v>
      </c>
      <c r="K184" s="98">
        <f t="shared" si="304"/>
        <v>152952.5</v>
      </c>
      <c r="L184" s="98">
        <f>IFERROR(F184/E182,"-")</f>
        <v>7.4999999999999997E-2</v>
      </c>
      <c r="M184" s="197">
        <f>IFERROR(H184/E182,"-")</f>
        <v>1.2500000000000001E-2</v>
      </c>
      <c r="N184" s="426"/>
      <c r="O184" s="98">
        <v>52</v>
      </c>
      <c r="P184" s="98">
        <v>416689</v>
      </c>
      <c r="Q184" s="98">
        <v>11</v>
      </c>
      <c r="R184" s="98">
        <f>IFERROR(P184/N182,"-")</f>
        <v>268.83161290322579</v>
      </c>
      <c r="S184" s="98">
        <f t="shared" si="385"/>
        <v>8013.25</v>
      </c>
      <c r="T184" s="98">
        <f t="shared" si="305"/>
        <v>37880.818181818184</v>
      </c>
      <c r="U184" s="98">
        <f>IFERROR(O184/N182,"-")</f>
        <v>3.3548387096774192E-2</v>
      </c>
      <c r="V184" s="26">
        <f>IFERROR(Q184/N182,"-")</f>
        <v>7.0967741935483875E-3</v>
      </c>
      <c r="W184" s="426"/>
      <c r="X184" s="98">
        <v>1</v>
      </c>
      <c r="Y184" s="98">
        <v>3510</v>
      </c>
      <c r="Z184" s="98">
        <v>1</v>
      </c>
      <c r="AA184" s="98">
        <f>IFERROR(Y184/W182,"-")</f>
        <v>39.438202247191015</v>
      </c>
      <c r="AB184" s="98">
        <f t="shared" si="386"/>
        <v>3510</v>
      </c>
      <c r="AC184" s="98">
        <f t="shared" si="306"/>
        <v>3510</v>
      </c>
      <c r="AD184" s="98">
        <f>IFERROR(X184/W182,"-")</f>
        <v>1.1235955056179775E-2</v>
      </c>
      <c r="AE184" s="26">
        <f>IFERROR(Z184/W182,"-")</f>
        <v>1.1235955056179775E-2</v>
      </c>
      <c r="AF184" s="426"/>
      <c r="AG184" s="98">
        <v>0</v>
      </c>
      <c r="AH184" s="98">
        <v>0</v>
      </c>
      <c r="AI184" s="98">
        <v>0</v>
      </c>
      <c r="AJ184" s="98">
        <f>IFERROR(AH184/AF182,"-")</f>
        <v>0</v>
      </c>
      <c r="AK184" s="98" t="str">
        <f t="shared" si="387"/>
        <v>-</v>
      </c>
      <c r="AL184" s="98" t="str">
        <f t="shared" si="307"/>
        <v>-</v>
      </c>
      <c r="AM184" s="98">
        <f>IFERROR(AG184/AF182,"-")</f>
        <v>0</v>
      </c>
      <c r="AN184" s="26">
        <f>IFERROR(AI184/AF182,"-")</f>
        <v>0</v>
      </c>
      <c r="AO184" s="429"/>
      <c r="AP184" s="98">
        <v>36</v>
      </c>
      <c r="AQ184" s="98">
        <v>235262</v>
      </c>
      <c r="AR184" s="98">
        <v>8</v>
      </c>
      <c r="AS184" s="98">
        <f>IFERROR(AQ184/AO182,"-")</f>
        <v>436.47866419294991</v>
      </c>
      <c r="AT184" s="98">
        <f t="shared" si="388"/>
        <v>6535.0555555555557</v>
      </c>
      <c r="AU184" s="98">
        <f t="shared" si="308"/>
        <v>29407.75</v>
      </c>
      <c r="AV184" s="98">
        <f>IFERROR(AP184/AO182,"-")</f>
        <v>6.6790352504638217E-2</v>
      </c>
      <c r="AW184" s="197">
        <f>IFERROR(AR184/AO182,"-")</f>
        <v>1.4842300556586271E-2</v>
      </c>
      <c r="AX184" s="426"/>
      <c r="AY184" s="98">
        <v>12</v>
      </c>
      <c r="AZ184" s="98">
        <v>169637</v>
      </c>
      <c r="BA184" s="98">
        <v>1</v>
      </c>
      <c r="BB184" s="98">
        <f>IFERROR(AZ184/AX182,"-")</f>
        <v>228.3135935397039</v>
      </c>
      <c r="BC184" s="98">
        <f t="shared" si="389"/>
        <v>14136.416666666666</v>
      </c>
      <c r="BD184" s="98">
        <f t="shared" si="309"/>
        <v>169637</v>
      </c>
      <c r="BE184" s="98">
        <f>IFERROR(AY184/AX182,"-")</f>
        <v>1.6150740242261104E-2</v>
      </c>
      <c r="BF184" s="26">
        <f>IFERROR(BA184/AX182,"-")</f>
        <v>1.3458950201884253E-3</v>
      </c>
      <c r="BG184" s="429"/>
      <c r="BH184" s="98">
        <v>37</v>
      </c>
      <c r="BI184" s="98">
        <v>405130</v>
      </c>
      <c r="BJ184" s="98">
        <v>7</v>
      </c>
      <c r="BK184" s="98">
        <f>IFERROR(BI184/BG182,"-")</f>
        <v>3433.3050847457625</v>
      </c>
      <c r="BL184" s="98">
        <f t="shared" si="390"/>
        <v>10949.45945945946</v>
      </c>
      <c r="BM184" s="98">
        <f t="shared" si="310"/>
        <v>57875.714285714283</v>
      </c>
      <c r="BN184" s="98">
        <f>IFERROR(BH184/BG182,"-")</f>
        <v>0.3135593220338983</v>
      </c>
      <c r="BO184" s="197">
        <f>IFERROR(BJ184/BG182,"-")</f>
        <v>5.9322033898305086E-2</v>
      </c>
      <c r="BP184" s="426"/>
      <c r="BQ184" s="98">
        <v>4</v>
      </c>
      <c r="BR184" s="98">
        <v>9342</v>
      </c>
      <c r="BS184" s="98">
        <v>1</v>
      </c>
      <c r="BT184" s="98">
        <f>IFERROR(BR184/BP182,"-")</f>
        <v>9.8027282266526754</v>
      </c>
      <c r="BU184" s="98">
        <f t="shared" si="391"/>
        <v>2335.5</v>
      </c>
      <c r="BV184" s="98">
        <f t="shared" si="311"/>
        <v>9342</v>
      </c>
      <c r="BW184" s="98">
        <f>IFERROR(BQ184/BP182,"-")</f>
        <v>4.1972717733473244E-3</v>
      </c>
      <c r="BX184" s="26">
        <f>IFERROR(BS184/BP182,"-")</f>
        <v>1.0493179433368311E-3</v>
      </c>
      <c r="BY184" s="140"/>
      <c r="BZ184" s="59"/>
    </row>
    <row r="185" spans="2:78" s="8" customFormat="1" ht="13.5" customHeight="1">
      <c r="B185" s="405"/>
      <c r="C185" s="408"/>
      <c r="D185" s="281" t="s">
        <v>64</v>
      </c>
      <c r="E185" s="432"/>
      <c r="F185" s="99">
        <v>777</v>
      </c>
      <c r="G185" s="99">
        <f>SUM(G182:G184)</f>
        <v>66823597</v>
      </c>
      <c r="H185" s="99">
        <v>73</v>
      </c>
      <c r="I185" s="99">
        <f>IFERROR(G185/E182,"-")</f>
        <v>417647.48125000001</v>
      </c>
      <c r="J185" s="99">
        <f t="shared" si="384"/>
        <v>86002.05534105534</v>
      </c>
      <c r="K185" s="99">
        <f t="shared" si="304"/>
        <v>915391.73972602736</v>
      </c>
      <c r="L185" s="99">
        <f>IFERROR(F185/E182,"-")</f>
        <v>4.8562500000000002</v>
      </c>
      <c r="M185" s="198">
        <f>IFERROR(H185/E182,"-")</f>
        <v>0.45624999999999999</v>
      </c>
      <c r="N185" s="427"/>
      <c r="O185" s="99">
        <v>2589</v>
      </c>
      <c r="P185" s="99">
        <f>SUM(P182:P184)</f>
        <v>233444196</v>
      </c>
      <c r="Q185" s="99">
        <v>258</v>
      </c>
      <c r="R185" s="99">
        <f>IFERROR(P185/N182,"-")</f>
        <v>150609.15870967743</v>
      </c>
      <c r="S185" s="99">
        <f t="shared" si="385"/>
        <v>90167.70799536501</v>
      </c>
      <c r="T185" s="99">
        <f t="shared" si="305"/>
        <v>904822.46511627908</v>
      </c>
      <c r="U185" s="99">
        <f>IFERROR(O185/N182,"-")</f>
        <v>1.6703225806451614</v>
      </c>
      <c r="V185" s="87">
        <f>IFERROR(Q185/N182,"-")</f>
        <v>0.1664516129032258</v>
      </c>
      <c r="W185" s="427"/>
      <c r="X185" s="99">
        <v>93</v>
      </c>
      <c r="Y185" s="99">
        <f>SUM(Y182:Y184)</f>
        <v>7650862</v>
      </c>
      <c r="Z185" s="99">
        <v>9</v>
      </c>
      <c r="AA185" s="99">
        <f>IFERROR(Y185/W182,"-")</f>
        <v>85964.741573033709</v>
      </c>
      <c r="AB185" s="99">
        <f t="shared" si="386"/>
        <v>82267.333333333328</v>
      </c>
      <c r="AC185" s="99">
        <f t="shared" si="306"/>
        <v>850095.77777777775</v>
      </c>
      <c r="AD185" s="99">
        <f>IFERROR(X185/W182,"-")</f>
        <v>1.0449438202247192</v>
      </c>
      <c r="AE185" s="87">
        <f>IFERROR(Z185/W182,"-")</f>
        <v>0.10112359550561797</v>
      </c>
      <c r="AF185" s="427"/>
      <c r="AG185" s="99">
        <v>59</v>
      </c>
      <c r="AH185" s="99">
        <f>SUM(AH182:AH184)</f>
        <v>5807572</v>
      </c>
      <c r="AI185" s="99">
        <v>6</v>
      </c>
      <c r="AJ185" s="99">
        <f>IFERROR(AH185/AF182,"-")</f>
        <v>35197.406060606059</v>
      </c>
      <c r="AK185" s="99">
        <f t="shared" si="387"/>
        <v>98433.423728813563</v>
      </c>
      <c r="AL185" s="99">
        <f t="shared" si="307"/>
        <v>967928.66666666663</v>
      </c>
      <c r="AM185" s="99">
        <f>IFERROR(AG185/AF182,"-")</f>
        <v>0.3575757575757576</v>
      </c>
      <c r="AN185" s="87">
        <f>IFERROR(AI185/AF182,"-")</f>
        <v>3.6363636363636362E-2</v>
      </c>
      <c r="AO185" s="430"/>
      <c r="AP185" s="99">
        <v>1181</v>
      </c>
      <c r="AQ185" s="99">
        <f>SUM(AQ182:AQ184)</f>
        <v>108246615</v>
      </c>
      <c r="AR185" s="99">
        <v>118</v>
      </c>
      <c r="AS185" s="99">
        <f>IFERROR(AQ185/AO182,"-")</f>
        <v>200828.59925788498</v>
      </c>
      <c r="AT185" s="99">
        <f t="shared" si="388"/>
        <v>91656.744284504661</v>
      </c>
      <c r="AU185" s="99">
        <f t="shared" si="308"/>
        <v>917344.19491525425</v>
      </c>
      <c r="AV185" s="99">
        <f>IFERROR(AP185/AO182,"-")</f>
        <v>2.1910946196660483</v>
      </c>
      <c r="AW185" s="198">
        <f>IFERROR(AR185/AO182,"-")</f>
        <v>0.21892393320964751</v>
      </c>
      <c r="AX185" s="427"/>
      <c r="AY185" s="99">
        <v>1105</v>
      </c>
      <c r="AZ185" s="99">
        <f>SUM(AZ182:AZ184)</f>
        <v>91866641</v>
      </c>
      <c r="BA185" s="99">
        <v>111</v>
      </c>
      <c r="BB185" s="99">
        <f>IFERROR(AZ185/AX182,"-")</f>
        <v>123642.85464333782</v>
      </c>
      <c r="BC185" s="99">
        <f t="shared" si="389"/>
        <v>83137.231674208146</v>
      </c>
      <c r="BD185" s="99">
        <f t="shared" si="309"/>
        <v>827627.39639639645</v>
      </c>
      <c r="BE185" s="99">
        <f>IFERROR(AY185/AX182,"-")</f>
        <v>1.4872139973082099</v>
      </c>
      <c r="BF185" s="87">
        <f>IFERROR(BA185/AX182,"-")</f>
        <v>0.14939434724091522</v>
      </c>
      <c r="BG185" s="430"/>
      <c r="BH185" s="99">
        <v>1122</v>
      </c>
      <c r="BI185" s="99">
        <f>SUM(BI182:BI184)</f>
        <v>153306991</v>
      </c>
      <c r="BJ185" s="99">
        <v>105</v>
      </c>
      <c r="BK185" s="99">
        <f>IFERROR(BI185/BG182,"-")</f>
        <v>1299211.7881355933</v>
      </c>
      <c r="BL185" s="99">
        <f t="shared" si="390"/>
        <v>136637.2468805704</v>
      </c>
      <c r="BM185" s="99">
        <f t="shared" si="310"/>
        <v>1460066.580952381</v>
      </c>
      <c r="BN185" s="99">
        <f>IFERROR(BH185/BG182,"-")</f>
        <v>9.5084745762711869</v>
      </c>
      <c r="BO185" s="198">
        <f>IFERROR(BJ185/BG182,"-")</f>
        <v>0.88983050847457623</v>
      </c>
      <c r="BP185" s="427"/>
      <c r="BQ185" s="99">
        <v>717</v>
      </c>
      <c r="BR185" s="99">
        <f>SUM(BR182:BR184)</f>
        <v>45182446</v>
      </c>
      <c r="BS185" s="99">
        <v>73</v>
      </c>
      <c r="BT185" s="99">
        <f>IFERROR(BR185/BP182,"-")</f>
        <v>47410.751311647429</v>
      </c>
      <c r="BU185" s="99">
        <f t="shared" si="391"/>
        <v>63015.963737796374</v>
      </c>
      <c r="BV185" s="99">
        <f t="shared" si="311"/>
        <v>618937.61643835611</v>
      </c>
      <c r="BW185" s="99">
        <f>IFERROR(BQ185/BP182,"-")</f>
        <v>0.75236096537250785</v>
      </c>
      <c r="BX185" s="87">
        <f>IFERROR(BS185/BP182,"-")</f>
        <v>7.6600209863588661E-2</v>
      </c>
      <c r="BY185" s="140"/>
      <c r="BZ185" s="59"/>
    </row>
    <row r="186" spans="2:78" s="8" customFormat="1" ht="13.5" customHeight="1">
      <c r="B186" s="403">
        <v>46</v>
      </c>
      <c r="C186" s="406" t="s">
        <v>20</v>
      </c>
      <c r="D186" s="282" t="s">
        <v>252</v>
      </c>
      <c r="E186" s="425">
        <f>市区町村別_フレイル区分別該当人数･割合!E50</f>
        <v>288</v>
      </c>
      <c r="F186" s="215">
        <v>1034</v>
      </c>
      <c r="G186" s="51">
        <v>100702274</v>
      </c>
      <c r="H186" s="51">
        <v>105</v>
      </c>
      <c r="I186" s="51">
        <f>IFERROR(G186/E186,"-")</f>
        <v>349660.67361111112</v>
      </c>
      <c r="J186" s="51">
        <f>IFERROR(G186/F186,"-")</f>
        <v>97390.980657640233</v>
      </c>
      <c r="K186" s="51">
        <f t="shared" si="304"/>
        <v>959069.27619047614</v>
      </c>
      <c r="L186" s="51">
        <f>IFERROR(F186/E186,"-")</f>
        <v>3.5902777777777777</v>
      </c>
      <c r="M186" s="193">
        <f>IFERROR(H186/E186,"-")</f>
        <v>0.36458333333333331</v>
      </c>
      <c r="N186" s="425">
        <f>市区町村別_フレイル区分別該当人数･割合!G50</f>
        <v>3177</v>
      </c>
      <c r="O186" s="215">
        <v>5040</v>
      </c>
      <c r="P186" s="51">
        <v>450412533</v>
      </c>
      <c r="Q186" s="51">
        <v>497</v>
      </c>
      <c r="R186" s="51">
        <f>IFERROR(P186/N186,"-")</f>
        <v>141772.90934844193</v>
      </c>
      <c r="S186" s="51">
        <f>IFERROR(P186/O186,"-")</f>
        <v>89367.566071428577</v>
      </c>
      <c r="T186" s="51">
        <f t="shared" si="305"/>
        <v>906262.64185110666</v>
      </c>
      <c r="U186" s="51">
        <f>IFERROR(O186/N186,"-")</f>
        <v>1.5864022662889519</v>
      </c>
      <c r="V186" s="24">
        <f>IFERROR(Q186/N186,"-")</f>
        <v>0.1564368901479383</v>
      </c>
      <c r="W186" s="425">
        <f>市区町村別_フレイル区分別該当人数･割合!I50</f>
        <v>184</v>
      </c>
      <c r="X186" s="215">
        <v>103</v>
      </c>
      <c r="Y186" s="51">
        <v>6757306</v>
      </c>
      <c r="Z186" s="51">
        <v>10</v>
      </c>
      <c r="AA186" s="51">
        <f>IFERROR(Y186/W186,"-")</f>
        <v>36724.489130434784</v>
      </c>
      <c r="AB186" s="51">
        <f>IFERROR(Y186/X186,"-")</f>
        <v>65604.912621359224</v>
      </c>
      <c r="AC186" s="51">
        <f t="shared" si="306"/>
        <v>675730.6</v>
      </c>
      <c r="AD186" s="51">
        <f>IFERROR(X186/W186,"-")</f>
        <v>0.55978260869565222</v>
      </c>
      <c r="AE186" s="24">
        <f>IFERROR(Z186/W186,"-")</f>
        <v>5.434782608695652E-2</v>
      </c>
      <c r="AF186" s="425">
        <f>市区町村別_フレイル区分別該当人数･割合!K50</f>
        <v>381</v>
      </c>
      <c r="AG186" s="215">
        <v>102</v>
      </c>
      <c r="AH186" s="51">
        <v>7286325</v>
      </c>
      <c r="AI186" s="51">
        <v>11</v>
      </c>
      <c r="AJ186" s="51">
        <f>IFERROR(AH186/AF186,"-")</f>
        <v>19124.212598425198</v>
      </c>
      <c r="AK186" s="51">
        <f>IFERROR(AH186/AG186,"-")</f>
        <v>71434.558823529413</v>
      </c>
      <c r="AL186" s="51">
        <f t="shared" si="307"/>
        <v>662393.18181818177</v>
      </c>
      <c r="AM186" s="51">
        <f>IFERROR(AG186/AF186,"-")</f>
        <v>0.26771653543307089</v>
      </c>
      <c r="AN186" s="24">
        <f>IFERROR(AI186/AF186,"-")</f>
        <v>2.8871391076115485E-2</v>
      </c>
      <c r="AO186" s="428">
        <f>市区町村別_フレイル区分別該当人数･割合!M50</f>
        <v>1042</v>
      </c>
      <c r="AP186" s="215">
        <v>2422</v>
      </c>
      <c r="AQ186" s="51">
        <v>200200148</v>
      </c>
      <c r="AR186" s="51">
        <v>245</v>
      </c>
      <c r="AS186" s="51">
        <f>IFERROR(AQ186/AO186,"-")</f>
        <v>192130.66026871401</v>
      </c>
      <c r="AT186" s="51">
        <f>IFERROR(AQ186/AP186,"-")</f>
        <v>82659.020644095785</v>
      </c>
      <c r="AU186" s="51">
        <f t="shared" si="308"/>
        <v>817143.46122448985</v>
      </c>
      <c r="AV186" s="51">
        <f>IFERROR(AP186/AO186,"-")</f>
        <v>2.3243761996161227</v>
      </c>
      <c r="AW186" s="193">
        <f>IFERROR(AR186/AO186,"-")</f>
        <v>0.23512476007677544</v>
      </c>
      <c r="AX186" s="425">
        <f>市区町村別_フレイル区分別該当人数･割合!O50</f>
        <v>1548</v>
      </c>
      <c r="AY186" s="215">
        <v>2175</v>
      </c>
      <c r="AZ186" s="51">
        <v>194390808</v>
      </c>
      <c r="BA186" s="51">
        <v>209</v>
      </c>
      <c r="BB186" s="51">
        <f>IFERROR(AZ186/AX186,"-")</f>
        <v>125575.45736434108</v>
      </c>
      <c r="BC186" s="51">
        <f>IFERROR(AZ186/AY186,"-")</f>
        <v>89375.08413793103</v>
      </c>
      <c r="BD186" s="51">
        <f t="shared" si="309"/>
        <v>930099.55980861245</v>
      </c>
      <c r="BE186" s="51">
        <f>IFERROR(AY186/AX186,"-")</f>
        <v>1.4050387596899225</v>
      </c>
      <c r="BF186" s="24">
        <f>IFERROR(BA186/AX186,"-")</f>
        <v>0.13501291989664083</v>
      </c>
      <c r="BG186" s="428">
        <f>市区町村別_フレイル区分別該当人数･割合!Q50</f>
        <v>209</v>
      </c>
      <c r="BH186" s="215">
        <v>2158</v>
      </c>
      <c r="BI186" s="51">
        <v>330474302</v>
      </c>
      <c r="BJ186" s="51">
        <v>201</v>
      </c>
      <c r="BK186" s="51">
        <f>IFERROR(BI186/BG186,"-")</f>
        <v>1581216.7559808611</v>
      </c>
      <c r="BL186" s="51">
        <f>IFERROR(BI186/BH186,"-")</f>
        <v>153139.15755329008</v>
      </c>
      <c r="BM186" s="51">
        <f t="shared" si="310"/>
        <v>1644150.7562189056</v>
      </c>
      <c r="BN186" s="51">
        <f>IFERROR(BH186/BG186,"-")</f>
        <v>10.325358851674642</v>
      </c>
      <c r="BO186" s="193">
        <f>IFERROR(BJ186/BG186,"-")</f>
        <v>0.96172248803827753</v>
      </c>
      <c r="BP186" s="425">
        <f>市区町村別_フレイル区分別該当人数･割合!S50</f>
        <v>1651</v>
      </c>
      <c r="BQ186" s="215">
        <v>745</v>
      </c>
      <c r="BR186" s="51">
        <v>57884291</v>
      </c>
      <c r="BS186" s="51">
        <v>73</v>
      </c>
      <c r="BT186" s="51">
        <f>IFERROR(BR186/BP186,"-")</f>
        <v>35060.139915202904</v>
      </c>
      <c r="BU186" s="51">
        <f>IFERROR(BR186/BQ186,"-")</f>
        <v>77697.034899328864</v>
      </c>
      <c r="BV186" s="51">
        <f t="shared" si="311"/>
        <v>792935.49315068498</v>
      </c>
      <c r="BW186" s="51">
        <f>IFERROR(BQ186/BP186,"-")</f>
        <v>0.45124167171411267</v>
      </c>
      <c r="BX186" s="24">
        <f>IFERROR(BS186/BP186,"-")</f>
        <v>4.4215626892792244E-2</v>
      </c>
      <c r="BY186" s="140"/>
      <c r="BZ186" s="59"/>
    </row>
    <row r="187" spans="2:78" s="8" customFormat="1" ht="13.5" customHeight="1">
      <c r="B187" s="404"/>
      <c r="C187" s="407"/>
      <c r="D187" s="283" t="s">
        <v>253</v>
      </c>
      <c r="E187" s="431"/>
      <c r="F187" s="52">
        <v>10</v>
      </c>
      <c r="G187" s="195">
        <v>2158487</v>
      </c>
      <c r="H187" s="195">
        <v>2</v>
      </c>
      <c r="I187" s="195">
        <f>IFERROR(G187/E186,"-")</f>
        <v>7494.7465277777774</v>
      </c>
      <c r="J187" s="195">
        <f t="shared" ref="J187:J189" si="392">IFERROR(G187/F187,"-")</f>
        <v>215848.7</v>
      </c>
      <c r="K187" s="195">
        <f t="shared" si="304"/>
        <v>1079243.5</v>
      </c>
      <c r="L187" s="195">
        <f>IFERROR(F187/E186,"-")</f>
        <v>3.4722222222222224E-2</v>
      </c>
      <c r="M187" s="194">
        <f>IFERROR(H187/E186,"-")</f>
        <v>6.9444444444444441E-3</v>
      </c>
      <c r="N187" s="426"/>
      <c r="O187" s="52">
        <v>59</v>
      </c>
      <c r="P187" s="195">
        <v>17145062</v>
      </c>
      <c r="Q187" s="195">
        <v>15</v>
      </c>
      <c r="R187" s="195">
        <f>IFERROR(P187/N186,"-")</f>
        <v>5396.6200818382122</v>
      </c>
      <c r="S187" s="195">
        <f t="shared" ref="S187:S189" si="393">IFERROR(P187/O187,"-")</f>
        <v>290594.27118644066</v>
      </c>
      <c r="T187" s="195">
        <f t="shared" si="305"/>
        <v>1143004.1333333333</v>
      </c>
      <c r="U187" s="195">
        <f>IFERROR(O187/N186,"-")</f>
        <v>1.8570978910922253E-2</v>
      </c>
      <c r="V187" s="106">
        <f>IFERROR(Q187/N186,"-")</f>
        <v>4.721435316336166E-3</v>
      </c>
      <c r="W187" s="426"/>
      <c r="X187" s="52">
        <v>0</v>
      </c>
      <c r="Y187" s="195">
        <v>0</v>
      </c>
      <c r="Z187" s="195">
        <v>0</v>
      </c>
      <c r="AA187" s="195">
        <f>IFERROR(Y187/W186,"-")</f>
        <v>0</v>
      </c>
      <c r="AB187" s="195" t="str">
        <f t="shared" ref="AB187:AB189" si="394">IFERROR(Y187/X187,"-")</f>
        <v>-</v>
      </c>
      <c r="AC187" s="195" t="str">
        <f t="shared" si="306"/>
        <v>-</v>
      </c>
      <c r="AD187" s="195">
        <f>IFERROR(X187/W186,"-")</f>
        <v>0</v>
      </c>
      <c r="AE187" s="106">
        <f>IFERROR(Z187/W186,"-")</f>
        <v>0</v>
      </c>
      <c r="AF187" s="426"/>
      <c r="AG187" s="52">
        <v>0</v>
      </c>
      <c r="AH187" s="195">
        <v>0</v>
      </c>
      <c r="AI187" s="195">
        <v>0</v>
      </c>
      <c r="AJ187" s="195">
        <f>IFERROR(AH187/AF186,"-")</f>
        <v>0</v>
      </c>
      <c r="AK187" s="195" t="str">
        <f t="shared" ref="AK187:AK189" si="395">IFERROR(AH187/AG187,"-")</f>
        <v>-</v>
      </c>
      <c r="AL187" s="195" t="str">
        <f t="shared" si="307"/>
        <v>-</v>
      </c>
      <c r="AM187" s="195">
        <f>IFERROR(AG187/AF186,"-")</f>
        <v>0</v>
      </c>
      <c r="AN187" s="106">
        <f>IFERROR(AI187/AF186,"-")</f>
        <v>0</v>
      </c>
      <c r="AO187" s="429"/>
      <c r="AP187" s="52">
        <v>38</v>
      </c>
      <c r="AQ187" s="195">
        <v>11356614</v>
      </c>
      <c r="AR187" s="195">
        <v>10</v>
      </c>
      <c r="AS187" s="195">
        <f>IFERROR(AQ187/AO186,"-")</f>
        <v>10898.861804222648</v>
      </c>
      <c r="AT187" s="195">
        <f t="shared" ref="AT187:AT189" si="396">IFERROR(AQ187/AP187,"-")</f>
        <v>298858.26315789472</v>
      </c>
      <c r="AU187" s="195">
        <f t="shared" si="308"/>
        <v>1135661.3999999999</v>
      </c>
      <c r="AV187" s="195">
        <f>IFERROR(AP187/AO186,"-")</f>
        <v>3.6468330134357005E-2</v>
      </c>
      <c r="AW187" s="194">
        <f>IFERROR(AR187/AO186,"-")</f>
        <v>9.5969289827255271E-3</v>
      </c>
      <c r="AX187" s="426"/>
      <c r="AY187" s="52">
        <v>21</v>
      </c>
      <c r="AZ187" s="195">
        <v>5788448</v>
      </c>
      <c r="BA187" s="195">
        <v>5</v>
      </c>
      <c r="BB187" s="195">
        <f>IFERROR(AZ187/AX186,"-")</f>
        <v>3739.3074935400518</v>
      </c>
      <c r="BC187" s="195">
        <f t="shared" ref="BC187:BC189" si="397">IFERROR(AZ187/AY187,"-")</f>
        <v>275640.38095238095</v>
      </c>
      <c r="BD187" s="195">
        <f t="shared" si="309"/>
        <v>1157689.6000000001</v>
      </c>
      <c r="BE187" s="195">
        <f>IFERROR(AY187/AX186,"-")</f>
        <v>1.3565891472868217E-2</v>
      </c>
      <c r="BF187" s="106">
        <f>IFERROR(BA187/AX186,"-")</f>
        <v>3.2299741602067182E-3</v>
      </c>
      <c r="BG187" s="429"/>
      <c r="BH187" s="52">
        <v>54</v>
      </c>
      <c r="BI187" s="195">
        <v>15928013</v>
      </c>
      <c r="BJ187" s="195">
        <v>13</v>
      </c>
      <c r="BK187" s="195">
        <f>IFERROR(BI187/BG186,"-")</f>
        <v>76210.588516746415</v>
      </c>
      <c r="BL187" s="195">
        <f t="shared" ref="BL187:BL189" si="398">IFERROR(BI187/BH187,"-")</f>
        <v>294963.20370370371</v>
      </c>
      <c r="BM187" s="195">
        <f t="shared" si="310"/>
        <v>1225231.7692307692</v>
      </c>
      <c r="BN187" s="195">
        <f>IFERROR(BH187/BG186,"-")</f>
        <v>0.25837320574162681</v>
      </c>
      <c r="BO187" s="194">
        <f>IFERROR(BJ187/BG186,"-")</f>
        <v>6.2200956937799042E-2</v>
      </c>
      <c r="BP187" s="426"/>
      <c r="BQ187" s="52">
        <v>2</v>
      </c>
      <c r="BR187" s="195">
        <v>446352</v>
      </c>
      <c r="BS187" s="195">
        <v>1</v>
      </c>
      <c r="BT187" s="195">
        <f>IFERROR(BR187/BP186,"-")</f>
        <v>270.35251362810419</v>
      </c>
      <c r="BU187" s="195">
        <f t="shared" ref="BU187:BU189" si="399">IFERROR(BR187/BQ187,"-")</f>
        <v>223176</v>
      </c>
      <c r="BV187" s="195">
        <f t="shared" si="311"/>
        <v>446352</v>
      </c>
      <c r="BW187" s="195">
        <f>IFERROR(BQ187/BP186,"-")</f>
        <v>1.2113870381586917E-3</v>
      </c>
      <c r="BX187" s="106">
        <f>IFERROR(BS187/BP186,"-")</f>
        <v>6.0569351907934583E-4</v>
      </c>
      <c r="BY187" s="140"/>
      <c r="BZ187" s="59"/>
    </row>
    <row r="188" spans="2:78" s="8" customFormat="1" ht="13.5" customHeight="1">
      <c r="B188" s="404"/>
      <c r="C188" s="407"/>
      <c r="D188" s="280" t="s">
        <v>254</v>
      </c>
      <c r="E188" s="431"/>
      <c r="F188" s="98">
        <v>26</v>
      </c>
      <c r="G188" s="98">
        <v>172795</v>
      </c>
      <c r="H188" s="98">
        <v>4</v>
      </c>
      <c r="I188" s="98">
        <f>IFERROR(G188/E186,"-")</f>
        <v>599.98263888888891</v>
      </c>
      <c r="J188" s="98">
        <f t="shared" si="392"/>
        <v>6645.9615384615381</v>
      </c>
      <c r="K188" s="98">
        <f t="shared" ref="K188:K281" si="400">IFERROR(G188/H188,"-")</f>
        <v>43198.75</v>
      </c>
      <c r="L188" s="98">
        <f>IFERROR(F188/E186,"-")</f>
        <v>9.0277777777777776E-2</v>
      </c>
      <c r="M188" s="197">
        <f>IFERROR(H188/E186,"-")</f>
        <v>1.3888888888888888E-2</v>
      </c>
      <c r="N188" s="426"/>
      <c r="O188" s="98">
        <v>132</v>
      </c>
      <c r="P188" s="98">
        <v>1487561</v>
      </c>
      <c r="Q188" s="98">
        <v>21</v>
      </c>
      <c r="R188" s="98">
        <f>IFERROR(P188/N186,"-")</f>
        <v>468.22820270695627</v>
      </c>
      <c r="S188" s="98">
        <f t="shared" si="393"/>
        <v>11269.401515151516</v>
      </c>
      <c r="T188" s="98">
        <f t="shared" ref="T188:T281" si="401">IFERROR(P188/Q188,"-")</f>
        <v>70836.238095238092</v>
      </c>
      <c r="U188" s="98">
        <f>IFERROR(O188/N186,"-")</f>
        <v>4.1548630783758263E-2</v>
      </c>
      <c r="V188" s="26">
        <f>IFERROR(Q188/N186,"-")</f>
        <v>6.6100094428706326E-3</v>
      </c>
      <c r="W188" s="426"/>
      <c r="X188" s="98">
        <v>0</v>
      </c>
      <c r="Y188" s="98">
        <v>0</v>
      </c>
      <c r="Z188" s="98">
        <v>0</v>
      </c>
      <c r="AA188" s="98">
        <f>IFERROR(Y188/W186,"-")</f>
        <v>0</v>
      </c>
      <c r="AB188" s="98" t="str">
        <f t="shared" si="394"/>
        <v>-</v>
      </c>
      <c r="AC188" s="98" t="str">
        <f t="shared" ref="AC188:AC281" si="402">IFERROR(Y188/Z188,"-")</f>
        <v>-</v>
      </c>
      <c r="AD188" s="98">
        <f>IFERROR(X188/W186,"-")</f>
        <v>0</v>
      </c>
      <c r="AE188" s="26">
        <f>IFERROR(Z188/W186,"-")</f>
        <v>0</v>
      </c>
      <c r="AF188" s="426"/>
      <c r="AG188" s="98">
        <v>0</v>
      </c>
      <c r="AH188" s="98">
        <v>0</v>
      </c>
      <c r="AI188" s="98">
        <v>0</v>
      </c>
      <c r="AJ188" s="98">
        <f>IFERROR(AH188/AF186,"-")</f>
        <v>0</v>
      </c>
      <c r="AK188" s="98" t="str">
        <f t="shared" si="395"/>
        <v>-</v>
      </c>
      <c r="AL188" s="98" t="str">
        <f t="shared" ref="AL188:AL281" si="403">IFERROR(AH188/AI188,"-")</f>
        <v>-</v>
      </c>
      <c r="AM188" s="98">
        <f>IFERROR(AG188/AF186,"-")</f>
        <v>0</v>
      </c>
      <c r="AN188" s="26">
        <f>IFERROR(AI188/AF186,"-")</f>
        <v>0</v>
      </c>
      <c r="AO188" s="429"/>
      <c r="AP188" s="98">
        <v>53</v>
      </c>
      <c r="AQ188" s="98">
        <v>651720</v>
      </c>
      <c r="AR188" s="98">
        <v>7</v>
      </c>
      <c r="AS188" s="98">
        <f>IFERROR(AQ188/AO186,"-")</f>
        <v>625.45105566218808</v>
      </c>
      <c r="AT188" s="98">
        <f t="shared" si="396"/>
        <v>12296.603773584906</v>
      </c>
      <c r="AU188" s="98">
        <f t="shared" ref="AU188:AU281" si="404">IFERROR(AQ188/AR188,"-")</f>
        <v>93102.857142857145</v>
      </c>
      <c r="AV188" s="98">
        <f>IFERROR(AP188/AO186,"-")</f>
        <v>5.0863723608445301E-2</v>
      </c>
      <c r="AW188" s="197">
        <f>IFERROR(AR188/AO186,"-")</f>
        <v>6.7178502879078695E-3</v>
      </c>
      <c r="AX188" s="426"/>
      <c r="AY188" s="98">
        <v>53</v>
      </c>
      <c r="AZ188" s="98">
        <v>546202</v>
      </c>
      <c r="BA188" s="98">
        <v>11</v>
      </c>
      <c r="BB188" s="98">
        <f>IFERROR(AZ188/AX186,"-")</f>
        <v>352.84366925064597</v>
      </c>
      <c r="BC188" s="98">
        <f t="shared" si="397"/>
        <v>10305.698113207547</v>
      </c>
      <c r="BD188" s="98">
        <f t="shared" ref="BD188:BD281" si="405">IFERROR(AZ188/BA188,"-")</f>
        <v>49654.727272727272</v>
      </c>
      <c r="BE188" s="98">
        <f>IFERROR(AY188/AX186,"-")</f>
        <v>3.4237726098191215E-2</v>
      </c>
      <c r="BF188" s="26">
        <f>IFERROR(BA188/AX186,"-")</f>
        <v>7.1059431524547806E-3</v>
      </c>
      <c r="BG188" s="429"/>
      <c r="BH188" s="98">
        <v>129</v>
      </c>
      <c r="BI188" s="98">
        <v>1480360</v>
      </c>
      <c r="BJ188" s="98">
        <v>20</v>
      </c>
      <c r="BK188" s="98">
        <f>IFERROR(BI188/BG186,"-")</f>
        <v>7083.0622009569379</v>
      </c>
      <c r="BL188" s="98">
        <f t="shared" si="398"/>
        <v>11475.658914728681</v>
      </c>
      <c r="BM188" s="98">
        <f t="shared" ref="BM188:BM281" si="406">IFERROR(BI188/BJ188,"-")</f>
        <v>74018</v>
      </c>
      <c r="BN188" s="98">
        <f>IFERROR(BH188/BG186,"-")</f>
        <v>0.61722488038277512</v>
      </c>
      <c r="BO188" s="197">
        <f>IFERROR(BJ188/BG186,"-")</f>
        <v>9.569377990430622E-2</v>
      </c>
      <c r="BP188" s="426"/>
      <c r="BQ188" s="98">
        <v>24</v>
      </c>
      <c r="BR188" s="98">
        <v>317358</v>
      </c>
      <c r="BS188" s="98">
        <v>2</v>
      </c>
      <c r="BT188" s="98">
        <f>IFERROR(BR188/BP186,"-")</f>
        <v>192.22168382798304</v>
      </c>
      <c r="BU188" s="98">
        <f t="shared" si="399"/>
        <v>13223.25</v>
      </c>
      <c r="BV188" s="98">
        <f t="shared" ref="BV188:BV281" si="407">IFERROR(BR188/BS188,"-")</f>
        <v>158679</v>
      </c>
      <c r="BW188" s="98">
        <f>IFERROR(BQ188/BP186,"-")</f>
        <v>1.4536644457904301E-2</v>
      </c>
      <c r="BX188" s="26">
        <f>IFERROR(BS188/BP186,"-")</f>
        <v>1.2113870381586917E-3</v>
      </c>
      <c r="BY188" s="140"/>
      <c r="BZ188" s="59"/>
    </row>
    <row r="189" spans="2:78" s="8" customFormat="1" ht="13.5" customHeight="1">
      <c r="B189" s="405"/>
      <c r="C189" s="408"/>
      <c r="D189" s="281" t="s">
        <v>64</v>
      </c>
      <c r="E189" s="432"/>
      <c r="F189" s="99">
        <v>1036</v>
      </c>
      <c r="G189" s="99">
        <f>SUM(G186:G188)</f>
        <v>103033556</v>
      </c>
      <c r="H189" s="99">
        <v>105</v>
      </c>
      <c r="I189" s="99">
        <f>IFERROR(G189/E186,"-")</f>
        <v>357755.40277777775</v>
      </c>
      <c r="J189" s="99">
        <f t="shared" si="392"/>
        <v>99453.239382239379</v>
      </c>
      <c r="K189" s="99">
        <f t="shared" si="400"/>
        <v>981271.96190476185</v>
      </c>
      <c r="L189" s="99">
        <f>IFERROR(F189/E186,"-")</f>
        <v>3.5972222222222223</v>
      </c>
      <c r="M189" s="198">
        <f>IFERROR(H189/E186,"-")</f>
        <v>0.36458333333333331</v>
      </c>
      <c r="N189" s="427"/>
      <c r="O189" s="99">
        <v>5064</v>
      </c>
      <c r="P189" s="99">
        <f>SUM(P186:P188)</f>
        <v>469045156</v>
      </c>
      <c r="Q189" s="99">
        <v>498</v>
      </c>
      <c r="R189" s="99">
        <f>IFERROR(P189/N186,"-")</f>
        <v>147637.75763298711</v>
      </c>
      <c r="S189" s="99">
        <f t="shared" si="393"/>
        <v>92623.451026856244</v>
      </c>
      <c r="T189" s="99">
        <f t="shared" si="401"/>
        <v>941857.74297188758</v>
      </c>
      <c r="U189" s="99">
        <f>IFERROR(O189/N186,"-")</f>
        <v>1.5939565627950898</v>
      </c>
      <c r="V189" s="87">
        <f>IFERROR(Q189/N186,"-")</f>
        <v>0.15675165250236073</v>
      </c>
      <c r="W189" s="427"/>
      <c r="X189" s="99">
        <v>103</v>
      </c>
      <c r="Y189" s="99">
        <f>SUM(Y186:Y188)</f>
        <v>6757306</v>
      </c>
      <c r="Z189" s="99">
        <v>10</v>
      </c>
      <c r="AA189" s="99">
        <f>IFERROR(Y189/W186,"-")</f>
        <v>36724.489130434784</v>
      </c>
      <c r="AB189" s="99">
        <f t="shared" si="394"/>
        <v>65604.912621359224</v>
      </c>
      <c r="AC189" s="99">
        <f t="shared" si="402"/>
        <v>675730.6</v>
      </c>
      <c r="AD189" s="99">
        <f>IFERROR(X189/W186,"-")</f>
        <v>0.55978260869565222</v>
      </c>
      <c r="AE189" s="87">
        <f>IFERROR(Z189/W186,"-")</f>
        <v>5.434782608695652E-2</v>
      </c>
      <c r="AF189" s="427"/>
      <c r="AG189" s="99">
        <v>102</v>
      </c>
      <c r="AH189" s="99">
        <f>SUM(AH186:AH188)</f>
        <v>7286325</v>
      </c>
      <c r="AI189" s="99">
        <v>11</v>
      </c>
      <c r="AJ189" s="99">
        <f>IFERROR(AH189/AF186,"-")</f>
        <v>19124.212598425198</v>
      </c>
      <c r="AK189" s="99">
        <f t="shared" si="395"/>
        <v>71434.558823529413</v>
      </c>
      <c r="AL189" s="99">
        <f t="shared" si="403"/>
        <v>662393.18181818177</v>
      </c>
      <c r="AM189" s="99">
        <f>IFERROR(AG189/AF186,"-")</f>
        <v>0.26771653543307089</v>
      </c>
      <c r="AN189" s="87">
        <f>IFERROR(AI189/AF186,"-")</f>
        <v>2.8871391076115485E-2</v>
      </c>
      <c r="AO189" s="430"/>
      <c r="AP189" s="99">
        <v>2440</v>
      </c>
      <c r="AQ189" s="99">
        <f>SUM(AQ186:AQ188)</f>
        <v>212208482</v>
      </c>
      <c r="AR189" s="99">
        <v>246</v>
      </c>
      <c r="AS189" s="99">
        <f>IFERROR(AQ189/AO186,"-")</f>
        <v>203654.97312859885</v>
      </c>
      <c r="AT189" s="99">
        <f t="shared" si="396"/>
        <v>86970.689344262297</v>
      </c>
      <c r="AU189" s="99">
        <f t="shared" si="404"/>
        <v>862636.10569105693</v>
      </c>
      <c r="AV189" s="99">
        <f>IFERROR(AP189/AO186,"-")</f>
        <v>2.3416506717850289</v>
      </c>
      <c r="AW189" s="198">
        <f>IFERROR(AR189/AO186,"-")</f>
        <v>0.23608445297504799</v>
      </c>
      <c r="AX189" s="427"/>
      <c r="AY189" s="99">
        <v>2181</v>
      </c>
      <c r="AZ189" s="99">
        <f>SUM(AZ186:AZ188)</f>
        <v>200725458</v>
      </c>
      <c r="BA189" s="99">
        <v>209</v>
      </c>
      <c r="BB189" s="99">
        <f>IFERROR(AZ189/AX186,"-")</f>
        <v>129667.60852713179</v>
      </c>
      <c r="BC189" s="99">
        <f t="shared" si="397"/>
        <v>92033.680880330125</v>
      </c>
      <c r="BD189" s="99">
        <f t="shared" si="405"/>
        <v>960408.88995215308</v>
      </c>
      <c r="BE189" s="99">
        <f>IFERROR(AY189/AX186,"-")</f>
        <v>1.4089147286821706</v>
      </c>
      <c r="BF189" s="87">
        <f>IFERROR(BA189/AX186,"-")</f>
        <v>0.13501291989664083</v>
      </c>
      <c r="BG189" s="430"/>
      <c r="BH189" s="99">
        <v>2182</v>
      </c>
      <c r="BI189" s="99">
        <f>SUM(BI186:BI188)</f>
        <v>347882675</v>
      </c>
      <c r="BJ189" s="99">
        <v>202</v>
      </c>
      <c r="BK189" s="99">
        <f>IFERROR(BI189/BG186,"-")</f>
        <v>1664510.4066985645</v>
      </c>
      <c r="BL189" s="99">
        <f t="shared" si="398"/>
        <v>159432.93996333639</v>
      </c>
      <c r="BM189" s="99">
        <f t="shared" si="406"/>
        <v>1722191.4603960395</v>
      </c>
      <c r="BN189" s="99">
        <f>IFERROR(BH189/BG186,"-")</f>
        <v>10.440191387559809</v>
      </c>
      <c r="BO189" s="198">
        <f>IFERROR(BJ189/BG186,"-")</f>
        <v>0.96650717703349287</v>
      </c>
      <c r="BP189" s="427"/>
      <c r="BQ189" s="99">
        <v>745</v>
      </c>
      <c r="BR189" s="99">
        <f>SUM(BR186:BR188)</f>
        <v>58648001</v>
      </c>
      <c r="BS189" s="99">
        <v>73</v>
      </c>
      <c r="BT189" s="99">
        <f>IFERROR(BR189/BP186,"-")</f>
        <v>35522.714112658992</v>
      </c>
      <c r="BU189" s="99">
        <f t="shared" si="399"/>
        <v>78722.148993288589</v>
      </c>
      <c r="BV189" s="99">
        <f t="shared" si="407"/>
        <v>803397.27397260279</v>
      </c>
      <c r="BW189" s="99">
        <f>IFERROR(BQ189/BP186,"-")</f>
        <v>0.45124167171411267</v>
      </c>
      <c r="BX189" s="87">
        <f>IFERROR(BS189/BP186,"-")</f>
        <v>4.4215626892792244E-2</v>
      </c>
      <c r="BY189" s="140"/>
      <c r="BZ189" s="59"/>
    </row>
    <row r="190" spans="2:78" s="8" customFormat="1" ht="13.5" customHeight="1">
      <c r="B190" s="403">
        <v>47</v>
      </c>
      <c r="C190" s="406" t="s">
        <v>12</v>
      </c>
      <c r="D190" s="282" t="s">
        <v>252</v>
      </c>
      <c r="E190" s="425">
        <f>市区町村別_フレイル区分別該当人数･割合!E51</f>
        <v>513</v>
      </c>
      <c r="F190" s="215">
        <v>1530</v>
      </c>
      <c r="G190" s="51">
        <v>145895679</v>
      </c>
      <c r="H190" s="51">
        <v>156</v>
      </c>
      <c r="I190" s="51">
        <f>IFERROR(G190/E190,"-")</f>
        <v>284397.03508771933</v>
      </c>
      <c r="J190" s="51">
        <f>IFERROR(G190/F190,"-")</f>
        <v>95356.652941176464</v>
      </c>
      <c r="K190" s="51">
        <f t="shared" si="400"/>
        <v>935228.7115384615</v>
      </c>
      <c r="L190" s="51">
        <f>IFERROR(F190/E190,"-")</f>
        <v>2.9824561403508771</v>
      </c>
      <c r="M190" s="193">
        <f>IFERROR(H190/E190,"-")</f>
        <v>0.30409356725146197</v>
      </c>
      <c r="N190" s="425">
        <f>市区町村別_フレイル区分別該当人数･割合!G51</f>
        <v>6175</v>
      </c>
      <c r="O190" s="215">
        <v>7468</v>
      </c>
      <c r="P190" s="51">
        <v>598271768</v>
      </c>
      <c r="Q190" s="51">
        <v>721</v>
      </c>
      <c r="R190" s="51">
        <f>IFERROR(P190/N190,"-")</f>
        <v>96886.116275303648</v>
      </c>
      <c r="S190" s="51">
        <f>IFERROR(P190/O190,"-")</f>
        <v>80111.377611140866</v>
      </c>
      <c r="T190" s="51">
        <f t="shared" si="401"/>
        <v>829780.53814147017</v>
      </c>
      <c r="U190" s="51">
        <f>IFERROR(O190/N190,"-")</f>
        <v>1.2093927125506072</v>
      </c>
      <c r="V190" s="24">
        <f>IFERROR(Q190/N190,"-")</f>
        <v>0.11676113360323886</v>
      </c>
      <c r="W190" s="425">
        <f>市区町村別_フレイル区分別該当人数･割合!I51</f>
        <v>377</v>
      </c>
      <c r="X190" s="215">
        <v>219</v>
      </c>
      <c r="Y190" s="51">
        <v>15835193</v>
      </c>
      <c r="Z190" s="51">
        <v>21</v>
      </c>
      <c r="AA190" s="51">
        <f>IFERROR(Y190/W190,"-")</f>
        <v>42003.164456233419</v>
      </c>
      <c r="AB190" s="51">
        <f>IFERROR(Y190/X190,"-")</f>
        <v>72306.817351598176</v>
      </c>
      <c r="AC190" s="51">
        <f t="shared" si="402"/>
        <v>754056.80952380947</v>
      </c>
      <c r="AD190" s="51">
        <f>IFERROR(X190/W190,"-")</f>
        <v>0.58090185676392569</v>
      </c>
      <c r="AE190" s="24">
        <f>IFERROR(Z190/W190,"-")</f>
        <v>5.5702917771883291E-2</v>
      </c>
      <c r="AF190" s="425">
        <f>市区町村別_フレイル区分別該当人数･割合!K51</f>
        <v>816</v>
      </c>
      <c r="AG190" s="215">
        <v>257</v>
      </c>
      <c r="AH190" s="51">
        <v>24017136</v>
      </c>
      <c r="AI190" s="51">
        <v>25</v>
      </c>
      <c r="AJ190" s="51">
        <f>IFERROR(AH190/AF190,"-")</f>
        <v>29432.764705882353</v>
      </c>
      <c r="AK190" s="51">
        <f>IFERROR(AH190/AG190,"-")</f>
        <v>93451.891050583654</v>
      </c>
      <c r="AL190" s="51">
        <f t="shared" si="403"/>
        <v>960685.44</v>
      </c>
      <c r="AM190" s="51">
        <f>IFERROR(AG190/AF190,"-")</f>
        <v>0.31495098039215685</v>
      </c>
      <c r="AN190" s="24">
        <f>IFERROR(AI190/AF190,"-")</f>
        <v>3.0637254901960783E-2</v>
      </c>
      <c r="AO190" s="428">
        <f>市区町村別_フレイル区分別該当人数･割合!M51</f>
        <v>1944</v>
      </c>
      <c r="AP190" s="215">
        <v>3466</v>
      </c>
      <c r="AQ190" s="51">
        <v>245379721</v>
      </c>
      <c r="AR190" s="51">
        <v>328</v>
      </c>
      <c r="AS190" s="51">
        <f>IFERROR(AQ190/AO190,"-")</f>
        <v>126224.13631687243</v>
      </c>
      <c r="AT190" s="51">
        <f>IFERROR(AQ190/AP190,"-")</f>
        <v>70796.226485862673</v>
      </c>
      <c r="AU190" s="51">
        <f t="shared" si="404"/>
        <v>748108.90548780491</v>
      </c>
      <c r="AV190" s="51">
        <f>IFERROR(AP190/AO190,"-")</f>
        <v>1.7829218106995885</v>
      </c>
      <c r="AW190" s="193">
        <f>IFERROR(AR190/AO190,"-")</f>
        <v>0.16872427983539096</v>
      </c>
      <c r="AX190" s="425">
        <f>市区町村別_フレイル区分別該当人数･割合!O51</f>
        <v>2973</v>
      </c>
      <c r="AY190" s="215">
        <v>3070</v>
      </c>
      <c r="AZ190" s="51">
        <v>244369520</v>
      </c>
      <c r="BA190" s="51">
        <v>302</v>
      </c>
      <c r="BB190" s="51">
        <f>IFERROR(AZ190/AX190,"-")</f>
        <v>82196.273124789775</v>
      </c>
      <c r="BC190" s="51">
        <f>IFERROR(AZ190/AY190,"-")</f>
        <v>79599.192182410421</v>
      </c>
      <c r="BD190" s="51">
        <f t="shared" si="405"/>
        <v>809170.59602649009</v>
      </c>
      <c r="BE190" s="51">
        <f>IFERROR(AY190/AX190,"-")</f>
        <v>1.0326269761183988</v>
      </c>
      <c r="BF190" s="24">
        <f>IFERROR(BA190/AX190,"-")</f>
        <v>0.10158089471913892</v>
      </c>
      <c r="BG190" s="428">
        <f>市区町村別_フレイル区分別該当人数･割合!Q51</f>
        <v>344</v>
      </c>
      <c r="BH190" s="215">
        <v>2937</v>
      </c>
      <c r="BI190" s="51">
        <v>389357894</v>
      </c>
      <c r="BJ190" s="51">
        <v>284</v>
      </c>
      <c r="BK190" s="51">
        <f>IFERROR(BI190/BG190,"-")</f>
        <v>1131854.3430232557</v>
      </c>
      <c r="BL190" s="51">
        <f>IFERROR(BI190/BH190,"-")</f>
        <v>132569.93326523664</v>
      </c>
      <c r="BM190" s="51">
        <f t="shared" si="406"/>
        <v>1370978.5</v>
      </c>
      <c r="BN190" s="51">
        <f>IFERROR(BH190/BG190,"-")</f>
        <v>8.5377906976744189</v>
      </c>
      <c r="BO190" s="193">
        <f>IFERROR(BJ190/BG190,"-")</f>
        <v>0.82558139534883723</v>
      </c>
      <c r="BP190" s="425">
        <f>市区町村別_フレイル区分別該当人数･割合!S51</f>
        <v>3326</v>
      </c>
      <c r="BQ190" s="215">
        <v>1463</v>
      </c>
      <c r="BR190" s="51">
        <v>114734737</v>
      </c>
      <c r="BS190" s="51">
        <v>145</v>
      </c>
      <c r="BT190" s="51">
        <f>IFERROR(BR190/BP190,"-")</f>
        <v>34496.312988574864</v>
      </c>
      <c r="BU190" s="51">
        <f>IFERROR(BR190/BQ190,"-")</f>
        <v>78424.290498974704</v>
      </c>
      <c r="BV190" s="51">
        <f t="shared" si="407"/>
        <v>791274.04827586212</v>
      </c>
      <c r="BW190" s="51">
        <f>IFERROR(BQ190/BP190,"-")</f>
        <v>0.43986770895971139</v>
      </c>
      <c r="BX190" s="24">
        <f>IFERROR(BS190/BP190,"-")</f>
        <v>4.3595911004209259E-2</v>
      </c>
      <c r="BY190" s="140"/>
      <c r="BZ190" s="59"/>
    </row>
    <row r="191" spans="2:78" s="8" customFormat="1" ht="13.5" customHeight="1">
      <c r="B191" s="404"/>
      <c r="C191" s="407"/>
      <c r="D191" s="283" t="s">
        <v>253</v>
      </c>
      <c r="E191" s="431"/>
      <c r="F191" s="52">
        <v>117</v>
      </c>
      <c r="G191" s="195">
        <v>34053055</v>
      </c>
      <c r="H191" s="195">
        <v>14</v>
      </c>
      <c r="I191" s="195">
        <f>IFERROR(G191/E190,"-")</f>
        <v>66380.224171539958</v>
      </c>
      <c r="J191" s="195">
        <f t="shared" ref="J191:J193" si="408">IFERROR(G191/F191,"-")</f>
        <v>291051.75213675213</v>
      </c>
      <c r="K191" s="195">
        <f t="shared" si="400"/>
        <v>2432361.0714285714</v>
      </c>
      <c r="L191" s="195">
        <f>IFERROR(F191/E190,"-")</f>
        <v>0.22807017543859648</v>
      </c>
      <c r="M191" s="194">
        <f>IFERROR(H191/E190,"-")</f>
        <v>2.7290448343079921E-2</v>
      </c>
      <c r="N191" s="426"/>
      <c r="O191" s="52">
        <v>582</v>
      </c>
      <c r="P191" s="195">
        <v>168270769</v>
      </c>
      <c r="Q191" s="195">
        <v>63</v>
      </c>
      <c r="R191" s="195">
        <f>IFERROR(P191/N190,"-")</f>
        <v>27250.326963562755</v>
      </c>
      <c r="S191" s="195">
        <f t="shared" ref="S191:S193" si="409">IFERROR(P191/O191,"-")</f>
        <v>289125.03264604812</v>
      </c>
      <c r="T191" s="195">
        <f t="shared" si="401"/>
        <v>2670964.5873015872</v>
      </c>
      <c r="U191" s="195">
        <f>IFERROR(O191/N190,"-")</f>
        <v>9.4251012145748991E-2</v>
      </c>
      <c r="V191" s="106">
        <f>IFERROR(Q191/N190,"-")</f>
        <v>1.0202429149797571E-2</v>
      </c>
      <c r="W191" s="426"/>
      <c r="X191" s="52">
        <v>0</v>
      </c>
      <c r="Y191" s="195">
        <v>0</v>
      </c>
      <c r="Z191" s="195">
        <v>0</v>
      </c>
      <c r="AA191" s="195">
        <f>IFERROR(Y191/W190,"-")</f>
        <v>0</v>
      </c>
      <c r="AB191" s="195" t="str">
        <f t="shared" ref="AB191:AB193" si="410">IFERROR(Y191/X191,"-")</f>
        <v>-</v>
      </c>
      <c r="AC191" s="195" t="str">
        <f t="shared" si="402"/>
        <v>-</v>
      </c>
      <c r="AD191" s="195">
        <f>IFERROR(X191/W190,"-")</f>
        <v>0</v>
      </c>
      <c r="AE191" s="106">
        <f>IFERROR(Z191/W190,"-")</f>
        <v>0</v>
      </c>
      <c r="AF191" s="426"/>
      <c r="AG191" s="52">
        <v>0</v>
      </c>
      <c r="AH191" s="195">
        <v>0</v>
      </c>
      <c r="AI191" s="195">
        <v>0</v>
      </c>
      <c r="AJ191" s="195">
        <f>IFERROR(AH191/AF190,"-")</f>
        <v>0</v>
      </c>
      <c r="AK191" s="195" t="str">
        <f t="shared" ref="AK191:AK193" si="411">IFERROR(AH191/AG191,"-")</f>
        <v>-</v>
      </c>
      <c r="AL191" s="195" t="str">
        <f t="shared" si="403"/>
        <v>-</v>
      </c>
      <c r="AM191" s="195">
        <f>IFERROR(AG191/AF190,"-")</f>
        <v>0</v>
      </c>
      <c r="AN191" s="106">
        <f>IFERROR(AI191/AF190,"-")</f>
        <v>0</v>
      </c>
      <c r="AO191" s="429"/>
      <c r="AP191" s="52">
        <v>113</v>
      </c>
      <c r="AQ191" s="195">
        <v>31944100</v>
      </c>
      <c r="AR191" s="195">
        <v>13</v>
      </c>
      <c r="AS191" s="195">
        <f>IFERROR(AQ191/AO190,"-")</f>
        <v>16432.150205761318</v>
      </c>
      <c r="AT191" s="195">
        <f t="shared" ref="AT191:AT193" si="412">IFERROR(AQ191/AP191,"-")</f>
        <v>282691.1504424779</v>
      </c>
      <c r="AU191" s="195">
        <f t="shared" si="404"/>
        <v>2457238.4615384615</v>
      </c>
      <c r="AV191" s="195">
        <f>IFERROR(AP191/AO190,"-")</f>
        <v>5.8127572016460904E-2</v>
      </c>
      <c r="AW191" s="194">
        <f>IFERROR(AR191/AO190,"-")</f>
        <v>6.6872427983539094E-3</v>
      </c>
      <c r="AX191" s="426"/>
      <c r="AY191" s="52">
        <v>251</v>
      </c>
      <c r="AZ191" s="195">
        <v>71898313</v>
      </c>
      <c r="BA191" s="195">
        <v>28</v>
      </c>
      <c r="BB191" s="195">
        <f>IFERROR(AZ191/AX190,"-")</f>
        <v>24183.758156744028</v>
      </c>
      <c r="BC191" s="195">
        <f t="shared" ref="BC191:BC193" si="413">IFERROR(AZ191/AY191,"-")</f>
        <v>286447.4621513944</v>
      </c>
      <c r="BD191" s="195">
        <f t="shared" si="405"/>
        <v>2567796.8928571427</v>
      </c>
      <c r="BE191" s="195">
        <f>IFERROR(AY191/AX190,"-")</f>
        <v>8.4426505213588965E-2</v>
      </c>
      <c r="BF191" s="106">
        <f>IFERROR(BA191/AX190,"-")</f>
        <v>9.4180961991254617E-3</v>
      </c>
      <c r="BG191" s="429"/>
      <c r="BH191" s="52">
        <v>579</v>
      </c>
      <c r="BI191" s="195">
        <v>167292927</v>
      </c>
      <c r="BJ191" s="195">
        <v>62</v>
      </c>
      <c r="BK191" s="195">
        <f>IFERROR(BI191/BG190,"-")</f>
        <v>486316.64825581393</v>
      </c>
      <c r="BL191" s="195">
        <f t="shared" ref="BL191:BL193" si="414">IFERROR(BI191/BH191,"-")</f>
        <v>288934.24352331605</v>
      </c>
      <c r="BM191" s="195">
        <f t="shared" si="406"/>
        <v>2698273.0161290322</v>
      </c>
      <c r="BN191" s="195">
        <f>IFERROR(BH191/BG190,"-")</f>
        <v>1.683139534883721</v>
      </c>
      <c r="BO191" s="194">
        <f>IFERROR(BJ191/BG190,"-")</f>
        <v>0.18023255813953487</v>
      </c>
      <c r="BP191" s="426"/>
      <c r="BQ191" s="52">
        <v>11</v>
      </c>
      <c r="BR191" s="195">
        <v>2882997</v>
      </c>
      <c r="BS191" s="195">
        <v>2</v>
      </c>
      <c r="BT191" s="195">
        <f>IFERROR(BR191/BP190,"-")</f>
        <v>866.80607336139508</v>
      </c>
      <c r="BU191" s="195">
        <f t="shared" ref="BU191:BU193" si="415">IFERROR(BR191/BQ191,"-")</f>
        <v>262090.63636363635</v>
      </c>
      <c r="BV191" s="195">
        <f t="shared" si="407"/>
        <v>1441498.5</v>
      </c>
      <c r="BW191" s="195">
        <f>IFERROR(BQ191/BP190,"-")</f>
        <v>3.3072760072158751E-3</v>
      </c>
      <c r="BX191" s="106">
        <f>IFERROR(BS191/BP190,"-")</f>
        <v>6.0132291040288638E-4</v>
      </c>
      <c r="BY191" s="140"/>
      <c r="BZ191" s="59"/>
    </row>
    <row r="192" spans="2:78" s="8" customFormat="1" ht="13.5" customHeight="1">
      <c r="B192" s="404"/>
      <c r="C192" s="407"/>
      <c r="D192" s="280" t="s">
        <v>254</v>
      </c>
      <c r="E192" s="431"/>
      <c r="F192" s="98">
        <v>108</v>
      </c>
      <c r="G192" s="98">
        <v>3400228</v>
      </c>
      <c r="H192" s="98">
        <v>14</v>
      </c>
      <c r="I192" s="98">
        <f>IFERROR(G192/E190,"-")</f>
        <v>6628.1247563352827</v>
      </c>
      <c r="J192" s="98">
        <f t="shared" si="408"/>
        <v>31483.592592592591</v>
      </c>
      <c r="K192" s="98">
        <f t="shared" si="400"/>
        <v>242873.42857142858</v>
      </c>
      <c r="L192" s="98">
        <f>IFERROR(F192/E190,"-")</f>
        <v>0.21052631578947367</v>
      </c>
      <c r="M192" s="197">
        <f>IFERROR(H192/E190,"-")</f>
        <v>2.7290448343079921E-2</v>
      </c>
      <c r="N192" s="426"/>
      <c r="O192" s="98">
        <v>418</v>
      </c>
      <c r="P192" s="98">
        <v>12086537</v>
      </c>
      <c r="Q192" s="98">
        <v>52</v>
      </c>
      <c r="R192" s="98">
        <f>IFERROR(P192/N190,"-")</f>
        <v>1957.3339271255061</v>
      </c>
      <c r="S192" s="98">
        <f t="shared" si="409"/>
        <v>28915.16028708134</v>
      </c>
      <c r="T192" s="98">
        <f t="shared" si="401"/>
        <v>232433.40384615384</v>
      </c>
      <c r="U192" s="98">
        <f>IFERROR(O192/N190,"-")</f>
        <v>6.7692307692307691E-2</v>
      </c>
      <c r="V192" s="26">
        <f>IFERROR(Q192/N190,"-")</f>
        <v>8.4210526315789472E-3</v>
      </c>
      <c r="W192" s="426"/>
      <c r="X192" s="98">
        <v>2</v>
      </c>
      <c r="Y192" s="98">
        <v>8875</v>
      </c>
      <c r="Z192" s="98">
        <v>1</v>
      </c>
      <c r="AA192" s="98">
        <f>IFERROR(Y192/W190,"-")</f>
        <v>23.541114058355436</v>
      </c>
      <c r="AB192" s="98">
        <f t="shared" si="410"/>
        <v>4437.5</v>
      </c>
      <c r="AC192" s="98">
        <f t="shared" si="402"/>
        <v>8875</v>
      </c>
      <c r="AD192" s="98">
        <f>IFERROR(X192/W190,"-")</f>
        <v>5.3050397877984082E-3</v>
      </c>
      <c r="AE192" s="26">
        <f>IFERROR(Z192/W190,"-")</f>
        <v>2.6525198938992041E-3</v>
      </c>
      <c r="AF192" s="426"/>
      <c r="AG192" s="98">
        <v>0</v>
      </c>
      <c r="AH192" s="98">
        <v>0</v>
      </c>
      <c r="AI192" s="98">
        <v>0</v>
      </c>
      <c r="AJ192" s="98">
        <f>IFERROR(AH192/AF190,"-")</f>
        <v>0</v>
      </c>
      <c r="AK192" s="98" t="str">
        <f t="shared" si="411"/>
        <v>-</v>
      </c>
      <c r="AL192" s="98" t="str">
        <f t="shared" si="403"/>
        <v>-</v>
      </c>
      <c r="AM192" s="98">
        <f>IFERROR(AG192/AF190,"-")</f>
        <v>0</v>
      </c>
      <c r="AN192" s="26">
        <f>IFERROR(AI192/AF190,"-")</f>
        <v>0</v>
      </c>
      <c r="AO192" s="429"/>
      <c r="AP192" s="98">
        <v>85</v>
      </c>
      <c r="AQ192" s="98">
        <v>1742483</v>
      </c>
      <c r="AR192" s="98">
        <v>12</v>
      </c>
      <c r="AS192" s="98">
        <f>IFERROR(AQ192/AO190,"-")</f>
        <v>896.33899176954731</v>
      </c>
      <c r="AT192" s="98">
        <f t="shared" si="412"/>
        <v>20499.8</v>
      </c>
      <c r="AU192" s="98">
        <f t="shared" si="404"/>
        <v>145206.91666666666</v>
      </c>
      <c r="AV192" s="98">
        <f>IFERROR(AP192/AO190,"-")</f>
        <v>4.3724279835390949E-2</v>
      </c>
      <c r="AW192" s="197">
        <f>IFERROR(AR192/AO190,"-")</f>
        <v>6.1728395061728392E-3</v>
      </c>
      <c r="AX192" s="426"/>
      <c r="AY192" s="98">
        <v>197</v>
      </c>
      <c r="AZ192" s="98">
        <v>5662206</v>
      </c>
      <c r="BA192" s="98">
        <v>27</v>
      </c>
      <c r="BB192" s="98">
        <f>IFERROR(AZ192/AX190,"-")</f>
        <v>1904.542885973764</v>
      </c>
      <c r="BC192" s="98">
        <f t="shared" si="413"/>
        <v>28742.162436548224</v>
      </c>
      <c r="BD192" s="98">
        <f t="shared" si="405"/>
        <v>209711.33333333334</v>
      </c>
      <c r="BE192" s="98">
        <f>IFERROR(AY192/AX190,"-")</f>
        <v>6.6263033972418436E-2</v>
      </c>
      <c r="BF192" s="26">
        <f>IFERROR(BA192/AX190,"-")</f>
        <v>9.0817356205852677E-3</v>
      </c>
      <c r="BG192" s="429"/>
      <c r="BH192" s="98">
        <v>413</v>
      </c>
      <c r="BI192" s="98">
        <v>12062997</v>
      </c>
      <c r="BJ192" s="98">
        <v>49</v>
      </c>
      <c r="BK192" s="98">
        <f>IFERROR(BI192/BG190,"-")</f>
        <v>35066.851744186046</v>
      </c>
      <c r="BL192" s="98">
        <f t="shared" si="414"/>
        <v>29208.225181598064</v>
      </c>
      <c r="BM192" s="98">
        <f t="shared" si="406"/>
        <v>246183.61224489796</v>
      </c>
      <c r="BN192" s="98">
        <f>IFERROR(BH192/BG190,"-")</f>
        <v>1.2005813953488371</v>
      </c>
      <c r="BO192" s="197">
        <f>IFERROR(BJ192/BG190,"-")</f>
        <v>0.14244186046511628</v>
      </c>
      <c r="BP192" s="426"/>
      <c r="BQ192" s="98">
        <v>39</v>
      </c>
      <c r="BR192" s="98">
        <v>193798</v>
      </c>
      <c r="BS192" s="98">
        <v>8</v>
      </c>
      <c r="BT192" s="98">
        <f>IFERROR(BR192/BP190,"-")</f>
        <v>58.267588695129284</v>
      </c>
      <c r="BU192" s="98">
        <f t="shared" si="415"/>
        <v>4969.1794871794873</v>
      </c>
      <c r="BV192" s="98">
        <f t="shared" si="407"/>
        <v>24224.75</v>
      </c>
      <c r="BW192" s="98">
        <f>IFERROR(BQ192/BP190,"-")</f>
        <v>1.1725796752856284E-2</v>
      </c>
      <c r="BX192" s="26">
        <f>IFERROR(BS192/BP190,"-")</f>
        <v>2.4052916416115455E-3</v>
      </c>
      <c r="BY192" s="140"/>
      <c r="BZ192" s="59"/>
    </row>
    <row r="193" spans="2:78" s="8" customFormat="1" ht="13.5" customHeight="1">
      <c r="B193" s="405"/>
      <c r="C193" s="408"/>
      <c r="D193" s="281" t="s">
        <v>64</v>
      </c>
      <c r="E193" s="432"/>
      <c r="F193" s="99">
        <v>1619</v>
      </c>
      <c r="G193" s="99">
        <f>SUM(G190:G192)</f>
        <v>183348962</v>
      </c>
      <c r="H193" s="99">
        <v>162</v>
      </c>
      <c r="I193" s="99">
        <f>IFERROR(G193/E190,"-")</f>
        <v>357405.38401559455</v>
      </c>
      <c r="J193" s="99">
        <f t="shared" si="408"/>
        <v>113248.27794935145</v>
      </c>
      <c r="K193" s="99">
        <f t="shared" si="400"/>
        <v>1131783.7160493827</v>
      </c>
      <c r="L193" s="99">
        <f>IFERROR(F193/E190,"-")</f>
        <v>3.1559454191033138</v>
      </c>
      <c r="M193" s="198">
        <f>IFERROR(H193/E190,"-")</f>
        <v>0.31578947368421051</v>
      </c>
      <c r="N193" s="427"/>
      <c r="O193" s="99">
        <v>7998</v>
      </c>
      <c r="P193" s="99">
        <f>SUM(P190:P192)</f>
        <v>778629074</v>
      </c>
      <c r="Q193" s="99">
        <v>766</v>
      </c>
      <c r="R193" s="99">
        <f>IFERROR(P193/N190,"-")</f>
        <v>126093.77716599191</v>
      </c>
      <c r="S193" s="99">
        <f t="shared" si="409"/>
        <v>97352.972493123278</v>
      </c>
      <c r="T193" s="99">
        <f t="shared" si="401"/>
        <v>1016487.0417754569</v>
      </c>
      <c r="U193" s="99">
        <f>IFERROR(O193/N190,"-")</f>
        <v>1.2952226720647773</v>
      </c>
      <c r="V193" s="87">
        <f>IFERROR(Q193/N190,"-")</f>
        <v>0.12404858299595142</v>
      </c>
      <c r="W193" s="427"/>
      <c r="X193" s="99">
        <v>219</v>
      </c>
      <c r="Y193" s="99">
        <f>SUM(Y190:Y192)</f>
        <v>15844068</v>
      </c>
      <c r="Z193" s="99">
        <v>21</v>
      </c>
      <c r="AA193" s="99">
        <f>IFERROR(Y193/W190,"-")</f>
        <v>42026.705570291779</v>
      </c>
      <c r="AB193" s="99">
        <f t="shared" si="410"/>
        <v>72347.34246575342</v>
      </c>
      <c r="AC193" s="99">
        <f t="shared" si="402"/>
        <v>754479.42857142852</v>
      </c>
      <c r="AD193" s="99">
        <f>IFERROR(X193/W190,"-")</f>
        <v>0.58090185676392569</v>
      </c>
      <c r="AE193" s="87">
        <f>IFERROR(Z193/W190,"-")</f>
        <v>5.5702917771883291E-2</v>
      </c>
      <c r="AF193" s="427"/>
      <c r="AG193" s="99">
        <v>257</v>
      </c>
      <c r="AH193" s="99">
        <f>SUM(AH190:AH192)</f>
        <v>24017136</v>
      </c>
      <c r="AI193" s="99">
        <v>25</v>
      </c>
      <c r="AJ193" s="99">
        <f>IFERROR(AH193/AF190,"-")</f>
        <v>29432.764705882353</v>
      </c>
      <c r="AK193" s="99">
        <f t="shared" si="411"/>
        <v>93451.891050583654</v>
      </c>
      <c r="AL193" s="99">
        <f t="shared" si="403"/>
        <v>960685.44</v>
      </c>
      <c r="AM193" s="99">
        <f>IFERROR(AG193/AF190,"-")</f>
        <v>0.31495098039215685</v>
      </c>
      <c r="AN193" s="87">
        <f>IFERROR(AI193/AF190,"-")</f>
        <v>3.0637254901960783E-2</v>
      </c>
      <c r="AO193" s="430"/>
      <c r="AP193" s="99">
        <v>3569</v>
      </c>
      <c r="AQ193" s="99">
        <f>SUM(AQ190:AQ192)</f>
        <v>279066304</v>
      </c>
      <c r="AR193" s="99">
        <v>336</v>
      </c>
      <c r="AS193" s="99">
        <f>IFERROR(AQ193/AO190,"-")</f>
        <v>143552.62551440331</v>
      </c>
      <c r="AT193" s="99">
        <f t="shared" si="412"/>
        <v>78191.735500140101</v>
      </c>
      <c r="AU193" s="99">
        <f t="shared" si="404"/>
        <v>830554.47619047621</v>
      </c>
      <c r="AV193" s="99">
        <f>IFERROR(AP193/AO190,"-")</f>
        <v>1.8359053497942386</v>
      </c>
      <c r="AW193" s="198">
        <f>IFERROR(AR193/AO190,"-")</f>
        <v>0.1728395061728395</v>
      </c>
      <c r="AX193" s="427"/>
      <c r="AY193" s="99">
        <v>3293</v>
      </c>
      <c r="AZ193" s="99">
        <f>SUM(AZ190:AZ192)</f>
        <v>321930039</v>
      </c>
      <c r="BA193" s="99">
        <v>321</v>
      </c>
      <c r="BB193" s="99">
        <f>IFERROR(AZ193/AX190,"-")</f>
        <v>108284.57416750757</v>
      </c>
      <c r="BC193" s="99">
        <f t="shared" si="413"/>
        <v>97761.931065897355</v>
      </c>
      <c r="BD193" s="99">
        <f t="shared" si="405"/>
        <v>1002897.3177570093</v>
      </c>
      <c r="BE193" s="99">
        <f>IFERROR(AY193/AX190,"-")</f>
        <v>1.1076353851328624</v>
      </c>
      <c r="BF193" s="87">
        <f>IFERROR(BA193/AX190,"-")</f>
        <v>0.10797174571140263</v>
      </c>
      <c r="BG193" s="430"/>
      <c r="BH193" s="99">
        <v>3467</v>
      </c>
      <c r="BI193" s="99">
        <f>SUM(BI190:BI192)</f>
        <v>568713818</v>
      </c>
      <c r="BJ193" s="99">
        <v>329</v>
      </c>
      <c r="BK193" s="99">
        <f>IFERROR(BI193/BG190,"-")</f>
        <v>1653237.8430232557</v>
      </c>
      <c r="BL193" s="99">
        <f t="shared" si="414"/>
        <v>164036.29016440726</v>
      </c>
      <c r="BM193" s="99">
        <f t="shared" si="406"/>
        <v>1728613.4285714286</v>
      </c>
      <c r="BN193" s="99">
        <f>IFERROR(BH193/BG190,"-")</f>
        <v>10.078488372093023</v>
      </c>
      <c r="BO193" s="198">
        <f>IFERROR(BJ193/BG190,"-")</f>
        <v>0.95639534883720934</v>
      </c>
      <c r="BP193" s="427"/>
      <c r="BQ193" s="99">
        <v>1471</v>
      </c>
      <c r="BR193" s="99">
        <f>SUM(BR190:BR192)</f>
        <v>117811532</v>
      </c>
      <c r="BS193" s="99">
        <v>146</v>
      </c>
      <c r="BT193" s="99">
        <f>IFERROR(BR193/BP190,"-")</f>
        <v>35421.386650631386</v>
      </c>
      <c r="BU193" s="99">
        <f t="shared" si="415"/>
        <v>80089.416723317467</v>
      </c>
      <c r="BV193" s="99">
        <f t="shared" si="407"/>
        <v>806928.30136986298</v>
      </c>
      <c r="BW193" s="99">
        <f>IFERROR(BQ193/BP190,"-")</f>
        <v>0.44227300060132291</v>
      </c>
      <c r="BX193" s="87">
        <f>IFERROR(BS193/BP190,"-")</f>
        <v>4.3896572459410706E-2</v>
      </c>
      <c r="BY193" s="140"/>
      <c r="BZ193" s="59"/>
    </row>
    <row r="194" spans="2:78" s="8" customFormat="1" ht="13.5" customHeight="1">
      <c r="B194" s="403">
        <v>48</v>
      </c>
      <c r="C194" s="406" t="s">
        <v>21</v>
      </c>
      <c r="D194" s="282" t="s">
        <v>252</v>
      </c>
      <c r="E194" s="425">
        <f>市区町村別_フレイル区分別該当人数･割合!E52</f>
        <v>330</v>
      </c>
      <c r="F194" s="215">
        <v>1156</v>
      </c>
      <c r="G194" s="51">
        <v>118278528</v>
      </c>
      <c r="H194" s="51">
        <v>116</v>
      </c>
      <c r="I194" s="51">
        <f>IFERROR(G194/E194,"-")</f>
        <v>358419.7818181818</v>
      </c>
      <c r="J194" s="51">
        <f>IFERROR(G194/F194,"-")</f>
        <v>102317.06574394464</v>
      </c>
      <c r="K194" s="51">
        <f t="shared" si="400"/>
        <v>1019642.4827586206</v>
      </c>
      <c r="L194" s="51">
        <f>IFERROR(F194/E194,"-")</f>
        <v>3.5030303030303029</v>
      </c>
      <c r="M194" s="193">
        <f>IFERROR(H194/E194,"-")</f>
        <v>0.3515151515151515</v>
      </c>
      <c r="N194" s="425">
        <f>市区町村別_フレイル区分別該当人数･割合!G52</f>
        <v>3684</v>
      </c>
      <c r="O194" s="215">
        <v>4127</v>
      </c>
      <c r="P194" s="51">
        <v>332233149</v>
      </c>
      <c r="Q194" s="51">
        <v>425</v>
      </c>
      <c r="R194" s="51">
        <f>IFERROR(P194/N194,"-")</f>
        <v>90182.722312703583</v>
      </c>
      <c r="S194" s="51">
        <f>IFERROR(P194/O194,"-")</f>
        <v>80502.338017930699</v>
      </c>
      <c r="T194" s="51">
        <f t="shared" si="401"/>
        <v>781725.0564705882</v>
      </c>
      <c r="U194" s="51">
        <f>IFERROR(O194/N194,"-")</f>
        <v>1.1202497285559174</v>
      </c>
      <c r="V194" s="24">
        <f>IFERROR(Q194/N194,"-")</f>
        <v>0.11536373507057546</v>
      </c>
      <c r="W194" s="425">
        <f>市区町村別_フレイル区分別該当人数･割合!I52</f>
        <v>225</v>
      </c>
      <c r="X194" s="215">
        <v>169</v>
      </c>
      <c r="Y194" s="51">
        <v>9382558</v>
      </c>
      <c r="Z194" s="51">
        <v>18</v>
      </c>
      <c r="AA194" s="51">
        <f>IFERROR(Y194/W194,"-")</f>
        <v>41700.257777777777</v>
      </c>
      <c r="AB194" s="51">
        <f>IFERROR(Y194/X194,"-")</f>
        <v>55518.094674556211</v>
      </c>
      <c r="AC194" s="51">
        <f t="shared" si="402"/>
        <v>521253.22222222225</v>
      </c>
      <c r="AD194" s="51">
        <f>IFERROR(X194/W194,"-")</f>
        <v>0.75111111111111106</v>
      </c>
      <c r="AE194" s="24">
        <f>IFERROR(Z194/W194,"-")</f>
        <v>0.08</v>
      </c>
      <c r="AF194" s="425">
        <f>市区町村別_フレイル区分別該当人数･割合!K52</f>
        <v>477</v>
      </c>
      <c r="AG194" s="215">
        <v>84</v>
      </c>
      <c r="AH194" s="51">
        <v>6571727</v>
      </c>
      <c r="AI194" s="51">
        <v>11</v>
      </c>
      <c r="AJ194" s="51">
        <f>IFERROR(AH194/AF194,"-")</f>
        <v>13777.205450733753</v>
      </c>
      <c r="AK194" s="51">
        <f>IFERROR(AH194/AG194,"-")</f>
        <v>78234.845238095237</v>
      </c>
      <c r="AL194" s="51">
        <f t="shared" si="403"/>
        <v>597429.72727272729</v>
      </c>
      <c r="AM194" s="51">
        <f>IFERROR(AG194/AF194,"-")</f>
        <v>0.1761006289308176</v>
      </c>
      <c r="AN194" s="24">
        <f>IFERROR(AI194/AF194,"-")</f>
        <v>2.3060796645702306E-2</v>
      </c>
      <c r="AO194" s="428">
        <f>市区町村別_フレイル区分別該当人数･割合!M52</f>
        <v>1185</v>
      </c>
      <c r="AP194" s="215">
        <v>1960</v>
      </c>
      <c r="AQ194" s="51">
        <v>151934269</v>
      </c>
      <c r="AR194" s="51">
        <v>204</v>
      </c>
      <c r="AS194" s="51">
        <f>IFERROR(AQ194/AO194,"-")</f>
        <v>128214.57299578059</v>
      </c>
      <c r="AT194" s="51">
        <f>IFERROR(AQ194/AP194,"-")</f>
        <v>77517.48418367347</v>
      </c>
      <c r="AU194" s="51">
        <f t="shared" si="404"/>
        <v>744775.82843137253</v>
      </c>
      <c r="AV194" s="51">
        <f>IFERROR(AP194/AO194,"-")</f>
        <v>1.6540084388185654</v>
      </c>
      <c r="AW194" s="193">
        <f>IFERROR(AR194/AO194,"-")</f>
        <v>0.17215189873417722</v>
      </c>
      <c r="AX194" s="425">
        <f>市区町村別_フレイル区分別該当人数･割合!O52</f>
        <v>1775</v>
      </c>
      <c r="AY194" s="215">
        <v>1717</v>
      </c>
      <c r="AZ194" s="51">
        <v>132438850</v>
      </c>
      <c r="BA194" s="51">
        <v>173</v>
      </c>
      <c r="BB194" s="51">
        <f>IFERROR(AZ194/AX194,"-")</f>
        <v>74613.436619718312</v>
      </c>
      <c r="BC194" s="51">
        <f>IFERROR(AZ194/AY194,"-")</f>
        <v>77133.867210250435</v>
      </c>
      <c r="BD194" s="51">
        <f t="shared" si="405"/>
        <v>765542.48554913292</v>
      </c>
      <c r="BE194" s="51">
        <f>IFERROR(AY194/AX194,"-")</f>
        <v>0.96732394366197183</v>
      </c>
      <c r="BF194" s="24">
        <f>IFERROR(BA194/AX194,"-")</f>
        <v>9.7464788732394364E-2</v>
      </c>
      <c r="BG194" s="428">
        <f>市区町村別_フレイル区分別該当人数･割合!Q52</f>
        <v>156</v>
      </c>
      <c r="BH194" s="215">
        <v>1429</v>
      </c>
      <c r="BI194" s="51">
        <v>211885799</v>
      </c>
      <c r="BJ194" s="51">
        <v>138</v>
      </c>
      <c r="BK194" s="51">
        <f>IFERROR(BI194/BG194,"-")</f>
        <v>1358242.3012820513</v>
      </c>
      <c r="BL194" s="51">
        <f>IFERROR(BI194/BH194,"-")</f>
        <v>148275.57662701191</v>
      </c>
      <c r="BM194" s="51">
        <f t="shared" si="406"/>
        <v>1535404.3405797102</v>
      </c>
      <c r="BN194" s="51">
        <f>IFERROR(BH194/BG194,"-")</f>
        <v>9.1602564102564106</v>
      </c>
      <c r="BO194" s="193">
        <f>IFERROR(BJ194/BG194,"-")</f>
        <v>0.88461538461538458</v>
      </c>
      <c r="BP194" s="425">
        <f>市区町村別_フレイル区分別該当人数･割合!S52</f>
        <v>1881</v>
      </c>
      <c r="BQ194" s="215">
        <v>654</v>
      </c>
      <c r="BR194" s="51">
        <v>50668601</v>
      </c>
      <c r="BS194" s="51">
        <v>62</v>
      </c>
      <c r="BT194" s="51">
        <f>IFERROR(BR194/BP194,"-")</f>
        <v>26937.055289739499</v>
      </c>
      <c r="BU194" s="51">
        <f>IFERROR(BR194/BQ194,"-")</f>
        <v>77474.925076452593</v>
      </c>
      <c r="BV194" s="51">
        <f t="shared" si="407"/>
        <v>817235.5</v>
      </c>
      <c r="BW194" s="51">
        <f>IFERROR(BQ194/BP194,"-")</f>
        <v>0.34768740031897927</v>
      </c>
      <c r="BX194" s="24">
        <f>IFERROR(BS194/BP194,"-")</f>
        <v>3.2961190855927698E-2</v>
      </c>
      <c r="BY194" s="140"/>
      <c r="BZ194" s="59"/>
    </row>
    <row r="195" spans="2:78" s="8" customFormat="1" ht="13.5" customHeight="1">
      <c r="B195" s="404"/>
      <c r="C195" s="407"/>
      <c r="D195" s="283" t="s">
        <v>253</v>
      </c>
      <c r="E195" s="431"/>
      <c r="F195" s="52">
        <v>3</v>
      </c>
      <c r="G195" s="195">
        <v>817703</v>
      </c>
      <c r="H195" s="195">
        <v>3</v>
      </c>
      <c r="I195" s="195">
        <f>IFERROR(G195/E194,"-")</f>
        <v>2477.8878787878789</v>
      </c>
      <c r="J195" s="195">
        <f t="shared" ref="J195:J197" si="416">IFERROR(G195/F195,"-")</f>
        <v>272567.66666666669</v>
      </c>
      <c r="K195" s="195">
        <f t="shared" si="400"/>
        <v>272567.66666666669</v>
      </c>
      <c r="L195" s="195">
        <f>IFERROR(F195/E194,"-")</f>
        <v>9.0909090909090905E-3</v>
      </c>
      <c r="M195" s="194">
        <f>IFERROR(H195/E194,"-")</f>
        <v>9.0909090909090905E-3</v>
      </c>
      <c r="N195" s="426"/>
      <c r="O195" s="52">
        <v>20</v>
      </c>
      <c r="P195" s="195">
        <v>5386711</v>
      </c>
      <c r="Q195" s="195">
        <v>7</v>
      </c>
      <c r="R195" s="195">
        <f>IFERROR(P195/N194,"-")</f>
        <v>1462.1908251900109</v>
      </c>
      <c r="S195" s="195">
        <f t="shared" ref="S195:S197" si="417">IFERROR(P195/O195,"-")</f>
        <v>269335.55</v>
      </c>
      <c r="T195" s="195">
        <f t="shared" si="401"/>
        <v>769530.14285714284</v>
      </c>
      <c r="U195" s="195">
        <f>IFERROR(O195/N194,"-")</f>
        <v>5.4288816503800215E-3</v>
      </c>
      <c r="V195" s="106">
        <f>IFERROR(Q195/N194,"-")</f>
        <v>1.9001085776330076E-3</v>
      </c>
      <c r="W195" s="426"/>
      <c r="X195" s="52">
        <v>0</v>
      </c>
      <c r="Y195" s="195">
        <v>0</v>
      </c>
      <c r="Z195" s="195">
        <v>0</v>
      </c>
      <c r="AA195" s="195">
        <f>IFERROR(Y195/W194,"-")</f>
        <v>0</v>
      </c>
      <c r="AB195" s="195" t="str">
        <f t="shared" ref="AB195:AB197" si="418">IFERROR(Y195/X195,"-")</f>
        <v>-</v>
      </c>
      <c r="AC195" s="195" t="str">
        <f t="shared" si="402"/>
        <v>-</v>
      </c>
      <c r="AD195" s="195">
        <f>IFERROR(X195/W194,"-")</f>
        <v>0</v>
      </c>
      <c r="AE195" s="106">
        <f>IFERROR(Z195/W194,"-")</f>
        <v>0</v>
      </c>
      <c r="AF195" s="426"/>
      <c r="AG195" s="52">
        <v>0</v>
      </c>
      <c r="AH195" s="195">
        <v>0</v>
      </c>
      <c r="AI195" s="195">
        <v>0</v>
      </c>
      <c r="AJ195" s="195">
        <f>IFERROR(AH195/AF194,"-")</f>
        <v>0</v>
      </c>
      <c r="AK195" s="195" t="str">
        <f t="shared" ref="AK195:AK197" si="419">IFERROR(AH195/AG195,"-")</f>
        <v>-</v>
      </c>
      <c r="AL195" s="195" t="str">
        <f t="shared" si="403"/>
        <v>-</v>
      </c>
      <c r="AM195" s="195">
        <f>IFERROR(AG195/AF194,"-")</f>
        <v>0</v>
      </c>
      <c r="AN195" s="106">
        <f>IFERROR(AI195/AF194,"-")</f>
        <v>0</v>
      </c>
      <c r="AO195" s="429"/>
      <c r="AP195" s="52">
        <v>13</v>
      </c>
      <c r="AQ195" s="195">
        <v>3792214</v>
      </c>
      <c r="AR195" s="195">
        <v>5</v>
      </c>
      <c r="AS195" s="195">
        <f>IFERROR(AQ195/AO194,"-")</f>
        <v>3200.1805907172998</v>
      </c>
      <c r="AT195" s="195">
        <f t="shared" ref="AT195:AT197" si="420">IFERROR(AQ195/AP195,"-")</f>
        <v>291708.76923076925</v>
      </c>
      <c r="AU195" s="195">
        <f t="shared" si="404"/>
        <v>758442.8</v>
      </c>
      <c r="AV195" s="195">
        <f>IFERROR(AP195/AO194,"-")</f>
        <v>1.0970464135021098E-2</v>
      </c>
      <c r="AW195" s="194">
        <f>IFERROR(AR195/AO194,"-")</f>
        <v>4.2194092827004216E-3</v>
      </c>
      <c r="AX195" s="426"/>
      <c r="AY195" s="52">
        <v>7</v>
      </c>
      <c r="AZ195" s="195">
        <v>1594497</v>
      </c>
      <c r="BA195" s="195">
        <v>2</v>
      </c>
      <c r="BB195" s="195">
        <f>IFERROR(AZ195/AX194,"-")</f>
        <v>898.30816901408446</v>
      </c>
      <c r="BC195" s="195">
        <f t="shared" ref="BC195:BC197" si="421">IFERROR(AZ195/AY195,"-")</f>
        <v>227785.28571428571</v>
      </c>
      <c r="BD195" s="195">
        <f t="shared" si="405"/>
        <v>797248.5</v>
      </c>
      <c r="BE195" s="195">
        <f>IFERROR(AY195/AX194,"-")</f>
        <v>3.9436619718309857E-3</v>
      </c>
      <c r="BF195" s="106">
        <f>IFERROR(BA195/AX194,"-")</f>
        <v>1.1267605633802818E-3</v>
      </c>
      <c r="BG195" s="429"/>
      <c r="BH195" s="52">
        <v>18</v>
      </c>
      <c r="BI195" s="195">
        <v>4901548</v>
      </c>
      <c r="BJ195" s="195">
        <v>6</v>
      </c>
      <c r="BK195" s="195">
        <f>IFERROR(BI195/BG194,"-")</f>
        <v>31420.179487179488</v>
      </c>
      <c r="BL195" s="195">
        <f t="shared" ref="BL195:BL197" si="422">IFERROR(BI195/BH195,"-")</f>
        <v>272308.22222222225</v>
      </c>
      <c r="BM195" s="195">
        <f t="shared" si="406"/>
        <v>816924.66666666663</v>
      </c>
      <c r="BN195" s="195">
        <f>IFERROR(BH195/BG194,"-")</f>
        <v>0.11538461538461539</v>
      </c>
      <c r="BO195" s="194">
        <f>IFERROR(BJ195/BG194,"-")</f>
        <v>3.8461538461538464E-2</v>
      </c>
      <c r="BP195" s="426"/>
      <c r="BQ195" s="52">
        <v>0</v>
      </c>
      <c r="BR195" s="195">
        <v>0</v>
      </c>
      <c r="BS195" s="195">
        <v>0</v>
      </c>
      <c r="BT195" s="195">
        <f>IFERROR(BR195/BP194,"-")</f>
        <v>0</v>
      </c>
      <c r="BU195" s="195" t="str">
        <f t="shared" ref="BU195:BU197" si="423">IFERROR(BR195/BQ195,"-")</f>
        <v>-</v>
      </c>
      <c r="BV195" s="195" t="str">
        <f t="shared" si="407"/>
        <v>-</v>
      </c>
      <c r="BW195" s="195">
        <f>IFERROR(BQ195/BP194,"-")</f>
        <v>0</v>
      </c>
      <c r="BX195" s="106">
        <f>IFERROR(BS195/BP194,"-")</f>
        <v>0</v>
      </c>
      <c r="BY195" s="140"/>
      <c r="BZ195" s="59"/>
    </row>
    <row r="196" spans="2:78" s="8" customFormat="1" ht="13.5" customHeight="1">
      <c r="B196" s="404"/>
      <c r="C196" s="407"/>
      <c r="D196" s="280" t="s">
        <v>254</v>
      </c>
      <c r="E196" s="431"/>
      <c r="F196" s="98">
        <v>25</v>
      </c>
      <c r="G196" s="98">
        <v>411951</v>
      </c>
      <c r="H196" s="98">
        <v>5</v>
      </c>
      <c r="I196" s="98">
        <f>IFERROR(G196/E194,"-")</f>
        <v>1248.3363636363636</v>
      </c>
      <c r="J196" s="98">
        <f t="shared" si="416"/>
        <v>16478.04</v>
      </c>
      <c r="K196" s="98">
        <f t="shared" si="400"/>
        <v>82390.2</v>
      </c>
      <c r="L196" s="98">
        <f>IFERROR(F196/E194,"-")</f>
        <v>7.575757575757576E-2</v>
      </c>
      <c r="M196" s="197">
        <f>IFERROR(H196/E194,"-")</f>
        <v>1.5151515151515152E-2</v>
      </c>
      <c r="N196" s="426"/>
      <c r="O196" s="98">
        <v>92</v>
      </c>
      <c r="P196" s="98">
        <v>1139781</v>
      </c>
      <c r="Q196" s="98">
        <v>12</v>
      </c>
      <c r="R196" s="98">
        <f>IFERROR(P196/N194,"-")</f>
        <v>309.38680781758956</v>
      </c>
      <c r="S196" s="98">
        <f t="shared" si="417"/>
        <v>12388.923913043478</v>
      </c>
      <c r="T196" s="98">
        <f t="shared" si="401"/>
        <v>94981.75</v>
      </c>
      <c r="U196" s="98">
        <f>IFERROR(O196/N194,"-")</f>
        <v>2.4972855591748101E-2</v>
      </c>
      <c r="V196" s="26">
        <f>IFERROR(Q196/N194,"-")</f>
        <v>3.2573289902280132E-3</v>
      </c>
      <c r="W196" s="426"/>
      <c r="X196" s="98">
        <v>0</v>
      </c>
      <c r="Y196" s="98">
        <v>0</v>
      </c>
      <c r="Z196" s="98">
        <v>0</v>
      </c>
      <c r="AA196" s="98">
        <f>IFERROR(Y196/W194,"-")</f>
        <v>0</v>
      </c>
      <c r="AB196" s="98" t="str">
        <f t="shared" si="418"/>
        <v>-</v>
      </c>
      <c r="AC196" s="98" t="str">
        <f t="shared" si="402"/>
        <v>-</v>
      </c>
      <c r="AD196" s="98">
        <f>IFERROR(X196/W194,"-")</f>
        <v>0</v>
      </c>
      <c r="AE196" s="26">
        <f>IFERROR(Z196/W194,"-")</f>
        <v>0</v>
      </c>
      <c r="AF196" s="426"/>
      <c r="AG196" s="98">
        <v>7</v>
      </c>
      <c r="AH196" s="98">
        <v>7080</v>
      </c>
      <c r="AI196" s="98">
        <v>1</v>
      </c>
      <c r="AJ196" s="98">
        <f>IFERROR(AH196/AF194,"-")</f>
        <v>14.842767295597485</v>
      </c>
      <c r="AK196" s="98">
        <f t="shared" si="419"/>
        <v>1011.4285714285714</v>
      </c>
      <c r="AL196" s="98">
        <f t="shared" si="403"/>
        <v>7080</v>
      </c>
      <c r="AM196" s="98">
        <f>IFERROR(AG196/AF194,"-")</f>
        <v>1.4675052410901468E-2</v>
      </c>
      <c r="AN196" s="26">
        <f>IFERROR(AI196/AF194,"-")</f>
        <v>2.0964360587002098E-3</v>
      </c>
      <c r="AO196" s="429"/>
      <c r="AP196" s="98">
        <v>53</v>
      </c>
      <c r="AQ196" s="98">
        <v>663800</v>
      </c>
      <c r="AR196" s="98">
        <v>7</v>
      </c>
      <c r="AS196" s="98">
        <f>IFERROR(AQ196/AO194,"-")</f>
        <v>560.16877637130801</v>
      </c>
      <c r="AT196" s="98">
        <f t="shared" si="420"/>
        <v>12524.528301886792</v>
      </c>
      <c r="AU196" s="98">
        <f t="shared" si="404"/>
        <v>94828.571428571435</v>
      </c>
      <c r="AV196" s="98">
        <f>IFERROR(AP196/AO194,"-")</f>
        <v>4.472573839662447E-2</v>
      </c>
      <c r="AW196" s="197">
        <f>IFERROR(AR196/AO194,"-")</f>
        <v>5.9071729957805904E-3</v>
      </c>
      <c r="AX196" s="426"/>
      <c r="AY196" s="98">
        <v>24</v>
      </c>
      <c r="AZ196" s="98">
        <v>131163</v>
      </c>
      <c r="BA196" s="98">
        <v>3</v>
      </c>
      <c r="BB196" s="98">
        <f>IFERROR(AZ196/AX194,"-")</f>
        <v>73.894647887323941</v>
      </c>
      <c r="BC196" s="98">
        <f t="shared" si="421"/>
        <v>5465.125</v>
      </c>
      <c r="BD196" s="98">
        <f t="shared" si="405"/>
        <v>43721</v>
      </c>
      <c r="BE196" s="98">
        <f>IFERROR(AY196/AX194,"-")</f>
        <v>1.3521126760563381E-2</v>
      </c>
      <c r="BF196" s="26">
        <f>IFERROR(BA196/AX194,"-")</f>
        <v>1.6901408450704226E-3</v>
      </c>
      <c r="BG196" s="429"/>
      <c r="BH196" s="98">
        <v>73</v>
      </c>
      <c r="BI196" s="98">
        <v>1078993</v>
      </c>
      <c r="BJ196" s="98">
        <v>10</v>
      </c>
      <c r="BK196" s="98">
        <f>IFERROR(BI196/BG194,"-")</f>
        <v>6916.6217948717949</v>
      </c>
      <c r="BL196" s="98">
        <f t="shared" si="422"/>
        <v>14780.726027397261</v>
      </c>
      <c r="BM196" s="98">
        <f t="shared" si="406"/>
        <v>107899.3</v>
      </c>
      <c r="BN196" s="98">
        <f>IFERROR(BH196/BG194,"-")</f>
        <v>0.46794871794871795</v>
      </c>
      <c r="BO196" s="197">
        <f>IFERROR(BJ196/BG194,"-")</f>
        <v>6.4102564102564097E-2</v>
      </c>
      <c r="BP196" s="426"/>
      <c r="BQ196" s="98">
        <v>3</v>
      </c>
      <c r="BR196" s="98">
        <v>40300</v>
      </c>
      <c r="BS196" s="98">
        <v>1</v>
      </c>
      <c r="BT196" s="98">
        <f>IFERROR(BR196/BP194,"-")</f>
        <v>21.424774056353005</v>
      </c>
      <c r="BU196" s="98">
        <f t="shared" si="423"/>
        <v>13433.333333333334</v>
      </c>
      <c r="BV196" s="98">
        <f t="shared" si="407"/>
        <v>40300</v>
      </c>
      <c r="BW196" s="98">
        <f>IFERROR(BQ196/BP194,"-")</f>
        <v>1.594896331738437E-3</v>
      </c>
      <c r="BX196" s="26">
        <f>IFERROR(BS196/BP194,"-")</f>
        <v>5.3163211057947904E-4</v>
      </c>
      <c r="BY196" s="140"/>
      <c r="BZ196" s="59"/>
    </row>
    <row r="197" spans="2:78" s="8" customFormat="1" ht="13.5" customHeight="1">
      <c r="B197" s="405"/>
      <c r="C197" s="408"/>
      <c r="D197" s="281" t="s">
        <v>64</v>
      </c>
      <c r="E197" s="432"/>
      <c r="F197" s="99">
        <v>1156</v>
      </c>
      <c r="G197" s="99">
        <f>SUM(G194:G196)</f>
        <v>119508182</v>
      </c>
      <c r="H197" s="99">
        <v>116</v>
      </c>
      <c r="I197" s="99">
        <f>IFERROR(G197/E194,"-")</f>
        <v>362146.00606060604</v>
      </c>
      <c r="J197" s="99">
        <f t="shared" si="416"/>
        <v>103380.78027681661</v>
      </c>
      <c r="K197" s="99">
        <f t="shared" si="400"/>
        <v>1030242.948275862</v>
      </c>
      <c r="L197" s="99">
        <f>IFERROR(F197/E194,"-")</f>
        <v>3.5030303030303029</v>
      </c>
      <c r="M197" s="198">
        <f>IFERROR(H197/E194,"-")</f>
        <v>0.3515151515151515</v>
      </c>
      <c r="N197" s="427"/>
      <c r="O197" s="99">
        <v>4132</v>
      </c>
      <c r="P197" s="99">
        <f>SUM(P194:P196)</f>
        <v>338759641</v>
      </c>
      <c r="Q197" s="99">
        <v>425</v>
      </c>
      <c r="R197" s="99">
        <f>IFERROR(P197/N194,"-")</f>
        <v>91954.299945711187</v>
      </c>
      <c r="S197" s="99">
        <f t="shared" si="417"/>
        <v>81984.424249757983</v>
      </c>
      <c r="T197" s="99">
        <f t="shared" si="401"/>
        <v>797081.50823529414</v>
      </c>
      <c r="U197" s="99">
        <f>IFERROR(O197/N194,"-")</f>
        <v>1.1216069489685125</v>
      </c>
      <c r="V197" s="87">
        <f>IFERROR(Q197/N194,"-")</f>
        <v>0.11536373507057546</v>
      </c>
      <c r="W197" s="427"/>
      <c r="X197" s="99">
        <v>169</v>
      </c>
      <c r="Y197" s="99">
        <f>SUM(Y194:Y196)</f>
        <v>9382558</v>
      </c>
      <c r="Z197" s="99">
        <v>18</v>
      </c>
      <c r="AA197" s="99">
        <f>IFERROR(Y197/W194,"-")</f>
        <v>41700.257777777777</v>
      </c>
      <c r="AB197" s="99">
        <f t="shared" si="418"/>
        <v>55518.094674556211</v>
      </c>
      <c r="AC197" s="99">
        <f t="shared" si="402"/>
        <v>521253.22222222225</v>
      </c>
      <c r="AD197" s="99">
        <f>IFERROR(X197/W194,"-")</f>
        <v>0.75111111111111106</v>
      </c>
      <c r="AE197" s="87">
        <f>IFERROR(Z197/W194,"-")</f>
        <v>0.08</v>
      </c>
      <c r="AF197" s="427"/>
      <c r="AG197" s="99">
        <v>84</v>
      </c>
      <c r="AH197" s="99">
        <f>SUM(AH194:AH196)</f>
        <v>6578807</v>
      </c>
      <c r="AI197" s="99">
        <v>11</v>
      </c>
      <c r="AJ197" s="99">
        <f>IFERROR(AH197/AF194,"-")</f>
        <v>13792.048218029349</v>
      </c>
      <c r="AK197" s="99">
        <f t="shared" si="419"/>
        <v>78319.130952380947</v>
      </c>
      <c r="AL197" s="99">
        <f t="shared" si="403"/>
        <v>598073.36363636365</v>
      </c>
      <c r="AM197" s="99">
        <f>IFERROR(AG197/AF194,"-")</f>
        <v>0.1761006289308176</v>
      </c>
      <c r="AN197" s="87">
        <f>IFERROR(AI197/AF194,"-")</f>
        <v>2.3060796645702306E-2</v>
      </c>
      <c r="AO197" s="430"/>
      <c r="AP197" s="99">
        <v>1965</v>
      </c>
      <c r="AQ197" s="99">
        <f>SUM(AQ194:AQ196)</f>
        <v>156390283</v>
      </c>
      <c r="AR197" s="99">
        <v>204</v>
      </c>
      <c r="AS197" s="99">
        <f>IFERROR(AQ197/AO194,"-")</f>
        <v>131974.9223628692</v>
      </c>
      <c r="AT197" s="99">
        <f t="shared" si="420"/>
        <v>79587.930279898224</v>
      </c>
      <c r="AU197" s="99">
        <f t="shared" si="404"/>
        <v>766619.03431372554</v>
      </c>
      <c r="AV197" s="99">
        <f>IFERROR(AP197/AO194,"-")</f>
        <v>1.6582278481012658</v>
      </c>
      <c r="AW197" s="198">
        <f>IFERROR(AR197/AO194,"-")</f>
        <v>0.17215189873417722</v>
      </c>
      <c r="AX197" s="427"/>
      <c r="AY197" s="99">
        <v>1717</v>
      </c>
      <c r="AZ197" s="99">
        <f>SUM(AZ194:AZ196)</f>
        <v>134164510</v>
      </c>
      <c r="BA197" s="99">
        <v>173</v>
      </c>
      <c r="BB197" s="99">
        <f>IFERROR(AZ197/AX194,"-")</f>
        <v>75585.63943661972</v>
      </c>
      <c r="BC197" s="99">
        <f t="shared" si="421"/>
        <v>78138.910891089108</v>
      </c>
      <c r="BD197" s="99">
        <f t="shared" si="405"/>
        <v>775517.39884393068</v>
      </c>
      <c r="BE197" s="99">
        <f>IFERROR(AY197/AX194,"-")</f>
        <v>0.96732394366197183</v>
      </c>
      <c r="BF197" s="87">
        <f>IFERROR(BA197/AX194,"-")</f>
        <v>9.7464788732394364E-2</v>
      </c>
      <c r="BG197" s="430"/>
      <c r="BH197" s="99">
        <v>1434</v>
      </c>
      <c r="BI197" s="99">
        <f>SUM(BI194:BI196)</f>
        <v>217866340</v>
      </c>
      <c r="BJ197" s="99">
        <v>138</v>
      </c>
      <c r="BK197" s="99">
        <f>IFERROR(BI197/BG194,"-")</f>
        <v>1396579.1025641025</v>
      </c>
      <c r="BL197" s="99">
        <f t="shared" si="422"/>
        <v>151929.10739191074</v>
      </c>
      <c r="BM197" s="99">
        <f t="shared" si="406"/>
        <v>1578741.5942028984</v>
      </c>
      <c r="BN197" s="99">
        <f>IFERROR(BH197/BG194,"-")</f>
        <v>9.1923076923076916</v>
      </c>
      <c r="BO197" s="198">
        <f>IFERROR(BJ197/BG194,"-")</f>
        <v>0.88461538461538458</v>
      </c>
      <c r="BP197" s="427"/>
      <c r="BQ197" s="99">
        <v>654</v>
      </c>
      <c r="BR197" s="99">
        <f>SUM(BR194:BR196)</f>
        <v>50708901</v>
      </c>
      <c r="BS197" s="99">
        <v>62</v>
      </c>
      <c r="BT197" s="99">
        <f>IFERROR(BR197/BP194,"-")</f>
        <v>26958.480063795854</v>
      </c>
      <c r="BU197" s="99">
        <f t="shared" si="423"/>
        <v>77536.545871559632</v>
      </c>
      <c r="BV197" s="99">
        <f t="shared" si="407"/>
        <v>817885.5</v>
      </c>
      <c r="BW197" s="99">
        <f>IFERROR(BQ197/BP194,"-")</f>
        <v>0.34768740031897927</v>
      </c>
      <c r="BX197" s="87">
        <f>IFERROR(BS197/BP194,"-")</f>
        <v>3.2961190855927698E-2</v>
      </c>
      <c r="BY197" s="140"/>
      <c r="BZ197" s="59"/>
    </row>
    <row r="198" spans="2:78" s="8" customFormat="1" ht="13.5" customHeight="1">
      <c r="B198" s="403">
        <v>49</v>
      </c>
      <c r="C198" s="406" t="s">
        <v>22</v>
      </c>
      <c r="D198" s="282" t="s">
        <v>252</v>
      </c>
      <c r="E198" s="425">
        <f>市区町村別_フレイル区分別該当人数･割合!E53</f>
        <v>199</v>
      </c>
      <c r="F198" s="215">
        <v>589</v>
      </c>
      <c r="G198" s="51">
        <v>65442902</v>
      </c>
      <c r="H198" s="51">
        <v>62</v>
      </c>
      <c r="I198" s="51">
        <f>IFERROR(G198/E198,"-")</f>
        <v>328858.80402010051</v>
      </c>
      <c r="J198" s="51">
        <f>IFERROR(G198/F198,"-")</f>
        <v>111108.49235993209</v>
      </c>
      <c r="K198" s="51">
        <f t="shared" si="400"/>
        <v>1055530.6774193549</v>
      </c>
      <c r="L198" s="51">
        <f>IFERROR(F198/E198,"-")</f>
        <v>2.9597989949748742</v>
      </c>
      <c r="M198" s="193">
        <f>IFERROR(H198/E198,"-")</f>
        <v>0.31155778894472363</v>
      </c>
      <c r="N198" s="425">
        <f>市区町村別_フレイル区分別該当人数･割合!G53</f>
        <v>2056</v>
      </c>
      <c r="O198" s="215">
        <v>2931</v>
      </c>
      <c r="P198" s="51">
        <v>255414363</v>
      </c>
      <c r="Q198" s="51">
        <v>293</v>
      </c>
      <c r="R198" s="51">
        <f>IFERROR(P198/N198,"-")</f>
        <v>124228.77577821011</v>
      </c>
      <c r="S198" s="51">
        <f>IFERROR(P198/O198,"-")</f>
        <v>87142.396110542482</v>
      </c>
      <c r="T198" s="51">
        <f t="shared" si="401"/>
        <v>871721.37542662118</v>
      </c>
      <c r="U198" s="51">
        <f>IFERROR(O198/N198,"-")</f>
        <v>1.4255836575875487</v>
      </c>
      <c r="V198" s="24">
        <f>IFERROR(Q198/N198,"-")</f>
        <v>0.14250972762645914</v>
      </c>
      <c r="W198" s="425">
        <f>市区町村別_フレイル区分別該当人数･割合!I53</f>
        <v>103</v>
      </c>
      <c r="X198" s="215">
        <v>103</v>
      </c>
      <c r="Y198" s="51">
        <v>9345264</v>
      </c>
      <c r="Z198" s="51">
        <v>11</v>
      </c>
      <c r="AA198" s="51">
        <f>IFERROR(Y198/W198,"-")</f>
        <v>90730.718446601939</v>
      </c>
      <c r="AB198" s="51">
        <f>IFERROR(Y198/X198,"-")</f>
        <v>90730.718446601939</v>
      </c>
      <c r="AC198" s="51">
        <f t="shared" si="402"/>
        <v>849569.45454545459</v>
      </c>
      <c r="AD198" s="51">
        <f>IFERROR(X198/W198,"-")</f>
        <v>1</v>
      </c>
      <c r="AE198" s="24">
        <f>IFERROR(Z198/W198,"-")</f>
        <v>0.10679611650485436</v>
      </c>
      <c r="AF198" s="425">
        <f>市区町村別_フレイル区分別該当人数･割合!K53</f>
        <v>226</v>
      </c>
      <c r="AG198" s="215">
        <v>105</v>
      </c>
      <c r="AH198" s="51">
        <v>8366396</v>
      </c>
      <c r="AI198" s="51">
        <v>12</v>
      </c>
      <c r="AJ198" s="51">
        <f>IFERROR(AH198/AF198,"-")</f>
        <v>37019.451327433628</v>
      </c>
      <c r="AK198" s="51">
        <f>IFERROR(AH198/AG198,"-")</f>
        <v>79679.961904761905</v>
      </c>
      <c r="AL198" s="51">
        <f t="shared" si="403"/>
        <v>697199.66666666663</v>
      </c>
      <c r="AM198" s="51">
        <f>IFERROR(AG198/AF198,"-")</f>
        <v>0.46460176991150443</v>
      </c>
      <c r="AN198" s="24">
        <f>IFERROR(AI198/AF198,"-")</f>
        <v>5.3097345132743362E-2</v>
      </c>
      <c r="AO198" s="428">
        <f>市区町村別_フレイル区分別該当人数･割合!M53</f>
        <v>706</v>
      </c>
      <c r="AP198" s="215">
        <v>1330</v>
      </c>
      <c r="AQ198" s="51">
        <v>111753801</v>
      </c>
      <c r="AR198" s="51">
        <v>134</v>
      </c>
      <c r="AS198" s="51">
        <f>IFERROR(AQ198/AO198,"-")</f>
        <v>158291.50283286118</v>
      </c>
      <c r="AT198" s="51">
        <f>IFERROR(AQ198/AP198,"-")</f>
        <v>84025.414285714287</v>
      </c>
      <c r="AU198" s="51">
        <f t="shared" si="404"/>
        <v>833983.58955223882</v>
      </c>
      <c r="AV198" s="51">
        <f>IFERROR(AP198/AO198,"-")</f>
        <v>1.8838526912181304</v>
      </c>
      <c r="AW198" s="193">
        <f>IFERROR(AR198/AO198,"-")</f>
        <v>0.18980169971671387</v>
      </c>
      <c r="AX198" s="425">
        <f>市区町村別_フレイル区分別該当人数･割合!O53</f>
        <v>1007</v>
      </c>
      <c r="AY198" s="215">
        <v>1236</v>
      </c>
      <c r="AZ198" s="51">
        <v>96154499</v>
      </c>
      <c r="BA198" s="51">
        <v>122</v>
      </c>
      <c r="BB198" s="51">
        <f>IFERROR(AZ198/AX198,"-")</f>
        <v>95486.096325719962</v>
      </c>
      <c r="BC198" s="51">
        <f>IFERROR(AZ198/AY198,"-")</f>
        <v>77794.902103559871</v>
      </c>
      <c r="BD198" s="51">
        <f t="shared" si="405"/>
        <v>788151.63114754099</v>
      </c>
      <c r="BE198" s="51">
        <f>IFERROR(AY198/AX198,"-")</f>
        <v>1.2274081429990069</v>
      </c>
      <c r="BF198" s="24">
        <f>IFERROR(BA198/AX198,"-")</f>
        <v>0.1211519364448858</v>
      </c>
      <c r="BG198" s="428">
        <f>市区町村別_フレイル区分別該当人数･割合!Q53</f>
        <v>102</v>
      </c>
      <c r="BH198" s="215">
        <v>977</v>
      </c>
      <c r="BI198" s="51">
        <v>154689284</v>
      </c>
      <c r="BJ198" s="51">
        <v>92</v>
      </c>
      <c r="BK198" s="51">
        <f>IFERROR(BI198/BG198,"-")</f>
        <v>1516561.6078431373</v>
      </c>
      <c r="BL198" s="51">
        <f>IFERROR(BI198/BH198,"-")</f>
        <v>158330.89457523028</v>
      </c>
      <c r="BM198" s="51">
        <f t="shared" si="406"/>
        <v>1681405.2608695652</v>
      </c>
      <c r="BN198" s="51">
        <f>IFERROR(BH198/BG198,"-")</f>
        <v>9.5784313725490193</v>
      </c>
      <c r="BO198" s="193">
        <f>IFERROR(BJ198/BG198,"-")</f>
        <v>0.90196078431372551</v>
      </c>
      <c r="BP198" s="425">
        <f>市区町村別_フレイル区分別該当人数･割合!S53</f>
        <v>1266</v>
      </c>
      <c r="BQ198" s="215">
        <v>567</v>
      </c>
      <c r="BR198" s="51">
        <v>48924638</v>
      </c>
      <c r="BS198" s="51">
        <v>56</v>
      </c>
      <c r="BT198" s="51">
        <f>IFERROR(BR198/BP198,"-")</f>
        <v>38645.05371248025</v>
      </c>
      <c r="BU198" s="51">
        <f>IFERROR(BR198/BQ198,"-")</f>
        <v>86286.839506172837</v>
      </c>
      <c r="BV198" s="51">
        <f t="shared" si="407"/>
        <v>873654.25</v>
      </c>
      <c r="BW198" s="51">
        <f>IFERROR(BQ198/BP198,"-")</f>
        <v>0.44786729857819907</v>
      </c>
      <c r="BX198" s="24">
        <f>IFERROR(BS198/BP198,"-")</f>
        <v>4.4233807266982623E-2</v>
      </c>
      <c r="BY198" s="140"/>
      <c r="BZ198" s="59"/>
    </row>
    <row r="199" spans="2:78" s="8" customFormat="1" ht="13.5" customHeight="1">
      <c r="B199" s="404"/>
      <c r="C199" s="407"/>
      <c r="D199" s="283" t="s">
        <v>253</v>
      </c>
      <c r="E199" s="431"/>
      <c r="F199" s="52">
        <v>3</v>
      </c>
      <c r="G199" s="195">
        <v>1213633</v>
      </c>
      <c r="H199" s="195">
        <v>1</v>
      </c>
      <c r="I199" s="195">
        <f>IFERROR(G199/E198,"-")</f>
        <v>6098.6582914572864</v>
      </c>
      <c r="J199" s="195">
        <f t="shared" ref="J199:J201" si="424">IFERROR(G199/F199,"-")</f>
        <v>404544.33333333331</v>
      </c>
      <c r="K199" s="195">
        <f t="shared" si="400"/>
        <v>1213633</v>
      </c>
      <c r="L199" s="195">
        <f>IFERROR(F199/E198,"-")</f>
        <v>1.507537688442211E-2</v>
      </c>
      <c r="M199" s="194">
        <f>IFERROR(H199/E198,"-")</f>
        <v>5.0251256281407036E-3</v>
      </c>
      <c r="N199" s="426"/>
      <c r="O199" s="52">
        <v>43</v>
      </c>
      <c r="P199" s="195">
        <v>12581762</v>
      </c>
      <c r="Q199" s="195">
        <v>11</v>
      </c>
      <c r="R199" s="195">
        <f>IFERROR(P199/N198,"-")</f>
        <v>6119.5340466926073</v>
      </c>
      <c r="S199" s="195">
        <f t="shared" ref="S199:S201" si="425">IFERROR(P199/O199,"-")</f>
        <v>292599.11627906974</v>
      </c>
      <c r="T199" s="195">
        <f t="shared" si="401"/>
        <v>1143796.5454545454</v>
      </c>
      <c r="U199" s="195">
        <f>IFERROR(O199/N198,"-")</f>
        <v>2.0914396887159532E-2</v>
      </c>
      <c r="V199" s="106">
        <f>IFERROR(Q199/N198,"-")</f>
        <v>5.350194552529183E-3</v>
      </c>
      <c r="W199" s="426"/>
      <c r="X199" s="52">
        <v>0</v>
      </c>
      <c r="Y199" s="195">
        <v>0</v>
      </c>
      <c r="Z199" s="195">
        <v>0</v>
      </c>
      <c r="AA199" s="195">
        <f>IFERROR(Y199/W198,"-")</f>
        <v>0</v>
      </c>
      <c r="AB199" s="195" t="str">
        <f t="shared" ref="AB199:AB201" si="426">IFERROR(Y199/X199,"-")</f>
        <v>-</v>
      </c>
      <c r="AC199" s="195" t="str">
        <f t="shared" si="402"/>
        <v>-</v>
      </c>
      <c r="AD199" s="195">
        <f>IFERROR(X199/W198,"-")</f>
        <v>0</v>
      </c>
      <c r="AE199" s="106">
        <f>IFERROR(Z199/W198,"-")</f>
        <v>0</v>
      </c>
      <c r="AF199" s="426"/>
      <c r="AG199" s="52">
        <v>0</v>
      </c>
      <c r="AH199" s="195">
        <v>0</v>
      </c>
      <c r="AI199" s="195">
        <v>0</v>
      </c>
      <c r="AJ199" s="195">
        <f>IFERROR(AH199/AF198,"-")</f>
        <v>0</v>
      </c>
      <c r="AK199" s="195" t="str">
        <f t="shared" ref="AK199:AK201" si="427">IFERROR(AH199/AG199,"-")</f>
        <v>-</v>
      </c>
      <c r="AL199" s="195" t="str">
        <f t="shared" si="403"/>
        <v>-</v>
      </c>
      <c r="AM199" s="195">
        <f>IFERROR(AG199/AF198,"-")</f>
        <v>0</v>
      </c>
      <c r="AN199" s="106">
        <f>IFERROR(AI199/AF198,"-")</f>
        <v>0</v>
      </c>
      <c r="AO199" s="429"/>
      <c r="AP199" s="52">
        <v>31</v>
      </c>
      <c r="AQ199" s="195">
        <v>9073888</v>
      </c>
      <c r="AR199" s="195">
        <v>6</v>
      </c>
      <c r="AS199" s="195">
        <f>IFERROR(AQ199/AO198,"-")</f>
        <v>12852.532577903683</v>
      </c>
      <c r="AT199" s="195">
        <f t="shared" ref="AT199:AT201" si="428">IFERROR(AQ199/AP199,"-")</f>
        <v>292706.06451612903</v>
      </c>
      <c r="AU199" s="195">
        <f t="shared" si="404"/>
        <v>1512314.6666666667</v>
      </c>
      <c r="AV199" s="195">
        <f>IFERROR(AP199/AO198,"-")</f>
        <v>4.3909348441926344E-2</v>
      </c>
      <c r="AW199" s="194">
        <f>IFERROR(AR199/AO198,"-")</f>
        <v>8.4985835694051E-3</v>
      </c>
      <c r="AX199" s="426"/>
      <c r="AY199" s="52">
        <v>6</v>
      </c>
      <c r="AZ199" s="195">
        <v>1663982</v>
      </c>
      <c r="BA199" s="195">
        <v>3</v>
      </c>
      <c r="BB199" s="195">
        <f>IFERROR(AZ199/AX198,"-")</f>
        <v>1652.4150943396226</v>
      </c>
      <c r="BC199" s="195">
        <f t="shared" ref="BC199:BC201" si="429">IFERROR(AZ199/AY199,"-")</f>
        <v>277330.33333333331</v>
      </c>
      <c r="BD199" s="195">
        <f t="shared" si="405"/>
        <v>554660.66666666663</v>
      </c>
      <c r="BE199" s="195">
        <f>IFERROR(AY199/AX198,"-")</f>
        <v>5.9582919563058593E-3</v>
      </c>
      <c r="BF199" s="106">
        <f>IFERROR(BA199/AX198,"-")</f>
        <v>2.9791459781529296E-3</v>
      </c>
      <c r="BG199" s="429"/>
      <c r="BH199" s="52">
        <v>33</v>
      </c>
      <c r="BI199" s="195">
        <v>10051196</v>
      </c>
      <c r="BJ199" s="195">
        <v>9</v>
      </c>
      <c r="BK199" s="195">
        <f>IFERROR(BI199/BG198,"-")</f>
        <v>98541.137254901958</v>
      </c>
      <c r="BL199" s="195">
        <f t="shared" ref="BL199:BL201" si="430">IFERROR(BI199/BH199,"-")</f>
        <v>304581.69696969696</v>
      </c>
      <c r="BM199" s="195">
        <f t="shared" si="406"/>
        <v>1116799.5555555555</v>
      </c>
      <c r="BN199" s="195">
        <f>IFERROR(BH199/BG198,"-")</f>
        <v>0.3235294117647059</v>
      </c>
      <c r="BO199" s="194">
        <f>IFERROR(BJ199/BG198,"-")</f>
        <v>8.8235294117647065E-2</v>
      </c>
      <c r="BP199" s="426"/>
      <c r="BQ199" s="52">
        <v>0</v>
      </c>
      <c r="BR199" s="195">
        <v>0</v>
      </c>
      <c r="BS199" s="195">
        <v>0</v>
      </c>
      <c r="BT199" s="195">
        <f>IFERROR(BR199/BP198,"-")</f>
        <v>0</v>
      </c>
      <c r="BU199" s="195" t="str">
        <f t="shared" ref="BU199:BU201" si="431">IFERROR(BR199/BQ199,"-")</f>
        <v>-</v>
      </c>
      <c r="BV199" s="195" t="str">
        <f t="shared" si="407"/>
        <v>-</v>
      </c>
      <c r="BW199" s="195">
        <f>IFERROR(BQ199/BP198,"-")</f>
        <v>0</v>
      </c>
      <c r="BX199" s="106">
        <f>IFERROR(BS199/BP198,"-")</f>
        <v>0</v>
      </c>
      <c r="BY199" s="140"/>
      <c r="BZ199" s="59"/>
    </row>
    <row r="200" spans="2:78" s="8" customFormat="1" ht="13.5" customHeight="1">
      <c r="B200" s="404"/>
      <c r="C200" s="407"/>
      <c r="D200" s="280" t="s">
        <v>254</v>
      </c>
      <c r="E200" s="431"/>
      <c r="F200" s="98">
        <v>4</v>
      </c>
      <c r="G200" s="98">
        <v>12511</v>
      </c>
      <c r="H200" s="98">
        <v>2</v>
      </c>
      <c r="I200" s="98">
        <f>IFERROR(G200/E198,"-")</f>
        <v>62.869346733668344</v>
      </c>
      <c r="J200" s="98">
        <f t="shared" si="424"/>
        <v>3127.75</v>
      </c>
      <c r="K200" s="98">
        <f t="shared" si="400"/>
        <v>6255.5</v>
      </c>
      <c r="L200" s="98">
        <f>IFERROR(F200/E198,"-")</f>
        <v>2.0100502512562814E-2</v>
      </c>
      <c r="M200" s="197">
        <f>IFERROR(H200/E198,"-")</f>
        <v>1.0050251256281407E-2</v>
      </c>
      <c r="N200" s="426"/>
      <c r="O200" s="98">
        <v>58</v>
      </c>
      <c r="P200" s="98">
        <v>889780</v>
      </c>
      <c r="Q200" s="98">
        <v>11</v>
      </c>
      <c r="R200" s="98">
        <f>IFERROR(P200/N198,"-")</f>
        <v>432.77237354085605</v>
      </c>
      <c r="S200" s="98">
        <f t="shared" si="425"/>
        <v>15341.034482758621</v>
      </c>
      <c r="T200" s="98">
        <f t="shared" si="401"/>
        <v>80889.090909090912</v>
      </c>
      <c r="U200" s="98">
        <f>IFERROR(O200/N198,"-")</f>
        <v>2.821011673151751E-2</v>
      </c>
      <c r="V200" s="26">
        <f>IFERROR(Q200/N198,"-")</f>
        <v>5.350194552529183E-3</v>
      </c>
      <c r="W200" s="426"/>
      <c r="X200" s="98">
        <v>0</v>
      </c>
      <c r="Y200" s="98">
        <v>0</v>
      </c>
      <c r="Z200" s="98">
        <v>0</v>
      </c>
      <c r="AA200" s="98">
        <f>IFERROR(Y200/W198,"-")</f>
        <v>0</v>
      </c>
      <c r="AB200" s="98" t="str">
        <f t="shared" si="426"/>
        <v>-</v>
      </c>
      <c r="AC200" s="98" t="str">
        <f t="shared" si="402"/>
        <v>-</v>
      </c>
      <c r="AD200" s="98">
        <f>IFERROR(X200/W198,"-")</f>
        <v>0</v>
      </c>
      <c r="AE200" s="26">
        <f>IFERROR(Z200/W198,"-")</f>
        <v>0</v>
      </c>
      <c r="AF200" s="426"/>
      <c r="AG200" s="98">
        <v>0</v>
      </c>
      <c r="AH200" s="98">
        <v>0</v>
      </c>
      <c r="AI200" s="98">
        <v>0</v>
      </c>
      <c r="AJ200" s="98">
        <f>IFERROR(AH200/AF198,"-")</f>
        <v>0</v>
      </c>
      <c r="AK200" s="98" t="str">
        <f t="shared" si="427"/>
        <v>-</v>
      </c>
      <c r="AL200" s="98" t="str">
        <f t="shared" si="403"/>
        <v>-</v>
      </c>
      <c r="AM200" s="98">
        <f>IFERROR(AG200/AF198,"-")</f>
        <v>0</v>
      </c>
      <c r="AN200" s="26">
        <f>IFERROR(AI200/AF198,"-")</f>
        <v>0</v>
      </c>
      <c r="AO200" s="429"/>
      <c r="AP200" s="98">
        <v>31</v>
      </c>
      <c r="AQ200" s="98">
        <v>669092</v>
      </c>
      <c r="AR200" s="98">
        <v>4</v>
      </c>
      <c r="AS200" s="98">
        <f>IFERROR(AQ200/AO198,"-")</f>
        <v>947.72237960339942</v>
      </c>
      <c r="AT200" s="98">
        <f t="shared" si="428"/>
        <v>21583.612903225807</v>
      </c>
      <c r="AU200" s="98">
        <f t="shared" si="404"/>
        <v>167273</v>
      </c>
      <c r="AV200" s="98">
        <f>IFERROR(AP200/AO198,"-")</f>
        <v>4.3909348441926344E-2</v>
      </c>
      <c r="AW200" s="197">
        <f>IFERROR(AR200/AO198,"-")</f>
        <v>5.6657223796033997E-3</v>
      </c>
      <c r="AX200" s="426"/>
      <c r="AY200" s="98">
        <v>12</v>
      </c>
      <c r="AZ200" s="98">
        <v>43014</v>
      </c>
      <c r="BA200" s="98">
        <v>3</v>
      </c>
      <c r="BB200" s="98">
        <f>IFERROR(AZ200/AX198,"-")</f>
        <v>42.714995034756704</v>
      </c>
      <c r="BC200" s="98">
        <f t="shared" si="429"/>
        <v>3584.5</v>
      </c>
      <c r="BD200" s="98">
        <f t="shared" si="405"/>
        <v>14338</v>
      </c>
      <c r="BE200" s="98">
        <f>IFERROR(AY200/AX198,"-")</f>
        <v>1.1916583912611719E-2</v>
      </c>
      <c r="BF200" s="26">
        <f>IFERROR(BA200/AX198,"-")</f>
        <v>2.9791459781529296E-3</v>
      </c>
      <c r="BG200" s="429"/>
      <c r="BH200" s="98">
        <v>46</v>
      </c>
      <c r="BI200" s="98">
        <v>377527</v>
      </c>
      <c r="BJ200" s="98">
        <v>10</v>
      </c>
      <c r="BK200" s="98">
        <f>IFERROR(BI200/BG198,"-")</f>
        <v>3701.2450980392155</v>
      </c>
      <c r="BL200" s="98">
        <f t="shared" si="430"/>
        <v>8207.108695652174</v>
      </c>
      <c r="BM200" s="98">
        <f t="shared" si="406"/>
        <v>37752.699999999997</v>
      </c>
      <c r="BN200" s="98">
        <f>IFERROR(BH200/BG198,"-")</f>
        <v>0.45098039215686275</v>
      </c>
      <c r="BO200" s="197">
        <f>IFERROR(BJ200/BG198,"-")</f>
        <v>9.8039215686274508E-2</v>
      </c>
      <c r="BP200" s="426"/>
      <c r="BQ200" s="98">
        <v>1</v>
      </c>
      <c r="BR200" s="98">
        <v>970</v>
      </c>
      <c r="BS200" s="98">
        <v>1</v>
      </c>
      <c r="BT200" s="98">
        <f>IFERROR(BR200/BP198,"-")</f>
        <v>0.76619273301737756</v>
      </c>
      <c r="BU200" s="98">
        <f t="shared" si="431"/>
        <v>970</v>
      </c>
      <c r="BV200" s="98">
        <f t="shared" si="407"/>
        <v>970</v>
      </c>
      <c r="BW200" s="98">
        <f>IFERROR(BQ200/BP198,"-")</f>
        <v>7.8988941548183253E-4</v>
      </c>
      <c r="BX200" s="26">
        <f>IFERROR(BS200/BP198,"-")</f>
        <v>7.8988941548183253E-4</v>
      </c>
      <c r="BY200" s="140"/>
      <c r="BZ200" s="59"/>
    </row>
    <row r="201" spans="2:78" s="8" customFormat="1" ht="13.5" customHeight="1">
      <c r="B201" s="405"/>
      <c r="C201" s="408"/>
      <c r="D201" s="281" t="s">
        <v>64</v>
      </c>
      <c r="E201" s="432"/>
      <c r="F201" s="99">
        <v>589</v>
      </c>
      <c r="G201" s="99">
        <f>SUM(G198:G200)</f>
        <v>66669046</v>
      </c>
      <c r="H201" s="99">
        <v>62</v>
      </c>
      <c r="I201" s="99">
        <f>IFERROR(G201/E198,"-")</f>
        <v>335020.33165829146</v>
      </c>
      <c r="J201" s="99">
        <f t="shared" si="424"/>
        <v>113190.23089983022</v>
      </c>
      <c r="K201" s="99">
        <f t="shared" si="400"/>
        <v>1075307.1935483871</v>
      </c>
      <c r="L201" s="99">
        <f>IFERROR(F201/E198,"-")</f>
        <v>2.9597989949748742</v>
      </c>
      <c r="M201" s="198">
        <f>IFERROR(H201/E198,"-")</f>
        <v>0.31155778894472363</v>
      </c>
      <c r="N201" s="427"/>
      <c r="O201" s="99">
        <v>2943</v>
      </c>
      <c r="P201" s="99">
        <f>SUM(P198:P200)</f>
        <v>268885905</v>
      </c>
      <c r="Q201" s="99">
        <v>294</v>
      </c>
      <c r="R201" s="99">
        <f>IFERROR(P201/N198,"-")</f>
        <v>130781.08219844358</v>
      </c>
      <c r="S201" s="99">
        <f t="shared" si="425"/>
        <v>91364.561671763513</v>
      </c>
      <c r="T201" s="99">
        <f t="shared" si="401"/>
        <v>914577.90816326533</v>
      </c>
      <c r="U201" s="99">
        <f>IFERROR(O201/N198,"-")</f>
        <v>1.431420233463035</v>
      </c>
      <c r="V201" s="87">
        <f>IFERROR(Q201/N198,"-")</f>
        <v>0.14299610894941633</v>
      </c>
      <c r="W201" s="427"/>
      <c r="X201" s="99">
        <v>103</v>
      </c>
      <c r="Y201" s="99">
        <f>SUM(Y198:Y200)</f>
        <v>9345264</v>
      </c>
      <c r="Z201" s="99">
        <v>11</v>
      </c>
      <c r="AA201" s="99">
        <f>IFERROR(Y201/W198,"-")</f>
        <v>90730.718446601939</v>
      </c>
      <c r="AB201" s="99">
        <f t="shared" si="426"/>
        <v>90730.718446601939</v>
      </c>
      <c r="AC201" s="99">
        <f t="shared" si="402"/>
        <v>849569.45454545459</v>
      </c>
      <c r="AD201" s="99">
        <f>IFERROR(X201/W198,"-")</f>
        <v>1</v>
      </c>
      <c r="AE201" s="87">
        <f>IFERROR(Z201/W198,"-")</f>
        <v>0.10679611650485436</v>
      </c>
      <c r="AF201" s="427"/>
      <c r="AG201" s="99">
        <v>105</v>
      </c>
      <c r="AH201" s="99">
        <f>SUM(AH198:AH200)</f>
        <v>8366396</v>
      </c>
      <c r="AI201" s="99">
        <v>12</v>
      </c>
      <c r="AJ201" s="99">
        <f>IFERROR(AH201/AF198,"-")</f>
        <v>37019.451327433628</v>
      </c>
      <c r="AK201" s="99">
        <f t="shared" si="427"/>
        <v>79679.961904761905</v>
      </c>
      <c r="AL201" s="99">
        <f t="shared" si="403"/>
        <v>697199.66666666663</v>
      </c>
      <c r="AM201" s="99">
        <f>IFERROR(AG201/AF198,"-")</f>
        <v>0.46460176991150443</v>
      </c>
      <c r="AN201" s="87">
        <f>IFERROR(AI201/AF198,"-")</f>
        <v>5.3097345132743362E-2</v>
      </c>
      <c r="AO201" s="430"/>
      <c r="AP201" s="99">
        <v>1342</v>
      </c>
      <c r="AQ201" s="99">
        <f>SUM(AQ198:AQ200)</f>
        <v>121496781</v>
      </c>
      <c r="AR201" s="99">
        <v>135</v>
      </c>
      <c r="AS201" s="99">
        <f>IFERROR(AQ201/AO198,"-")</f>
        <v>172091.75779036828</v>
      </c>
      <c r="AT201" s="99">
        <f t="shared" si="428"/>
        <v>90534.114008941877</v>
      </c>
      <c r="AU201" s="99">
        <f t="shared" si="404"/>
        <v>899976.1555555556</v>
      </c>
      <c r="AV201" s="99">
        <f>IFERROR(AP201/AO198,"-")</f>
        <v>1.9008498583569404</v>
      </c>
      <c r="AW201" s="198">
        <f>IFERROR(AR201/AO198,"-")</f>
        <v>0.19121813031161472</v>
      </c>
      <c r="AX201" s="427"/>
      <c r="AY201" s="99">
        <v>1236</v>
      </c>
      <c r="AZ201" s="99">
        <f>SUM(AZ198:AZ200)</f>
        <v>97861495</v>
      </c>
      <c r="BA201" s="99">
        <v>122</v>
      </c>
      <c r="BB201" s="99">
        <f>IFERROR(AZ201/AX198,"-")</f>
        <v>97181.226415094337</v>
      </c>
      <c r="BC201" s="99">
        <f t="shared" si="429"/>
        <v>79175.966828478966</v>
      </c>
      <c r="BD201" s="99">
        <f t="shared" si="405"/>
        <v>802143.40163934429</v>
      </c>
      <c r="BE201" s="99">
        <f>IFERROR(AY201/AX198,"-")</f>
        <v>1.2274081429990069</v>
      </c>
      <c r="BF201" s="87">
        <f>IFERROR(BA201/AX198,"-")</f>
        <v>0.1211519364448858</v>
      </c>
      <c r="BG201" s="430"/>
      <c r="BH201" s="99">
        <v>986</v>
      </c>
      <c r="BI201" s="99">
        <f>SUM(BI198:BI200)</f>
        <v>165118007</v>
      </c>
      <c r="BJ201" s="99">
        <v>93</v>
      </c>
      <c r="BK201" s="99">
        <f>IFERROR(BI201/BG198,"-")</f>
        <v>1618803.9901960783</v>
      </c>
      <c r="BL201" s="99">
        <f t="shared" si="430"/>
        <v>167462.48174442191</v>
      </c>
      <c r="BM201" s="99">
        <f t="shared" si="406"/>
        <v>1775462.4408602151</v>
      </c>
      <c r="BN201" s="99">
        <f>IFERROR(BH201/BG198,"-")</f>
        <v>9.6666666666666661</v>
      </c>
      <c r="BO201" s="198">
        <f>IFERROR(BJ201/BG198,"-")</f>
        <v>0.91176470588235292</v>
      </c>
      <c r="BP201" s="427"/>
      <c r="BQ201" s="99">
        <v>567</v>
      </c>
      <c r="BR201" s="99">
        <f>SUM(BR198:BR200)</f>
        <v>48925608</v>
      </c>
      <c r="BS201" s="99">
        <v>56</v>
      </c>
      <c r="BT201" s="99">
        <f>IFERROR(BR201/BP198,"-")</f>
        <v>38645.81990521327</v>
      </c>
      <c r="BU201" s="99">
        <f t="shared" si="431"/>
        <v>86288.550264550271</v>
      </c>
      <c r="BV201" s="99">
        <f t="shared" si="407"/>
        <v>873671.57142857148</v>
      </c>
      <c r="BW201" s="99">
        <f>IFERROR(BQ201/BP198,"-")</f>
        <v>0.44786729857819907</v>
      </c>
      <c r="BX201" s="87">
        <f>IFERROR(BS201/BP198,"-")</f>
        <v>4.4233807266982623E-2</v>
      </c>
      <c r="BY201" s="140"/>
      <c r="BZ201" s="59"/>
    </row>
    <row r="202" spans="2:78" s="8" customFormat="1" ht="13.5" customHeight="1">
      <c r="B202" s="403">
        <v>50</v>
      </c>
      <c r="C202" s="406" t="s">
        <v>13</v>
      </c>
      <c r="D202" s="282" t="s">
        <v>252</v>
      </c>
      <c r="E202" s="425">
        <f>市区町村別_フレイル区分別該当人数･割合!E54</f>
        <v>211</v>
      </c>
      <c r="F202" s="215">
        <v>754</v>
      </c>
      <c r="G202" s="51">
        <v>97104374</v>
      </c>
      <c r="H202" s="51">
        <v>73</v>
      </c>
      <c r="I202" s="51">
        <f>IFERROR(G202/E202,"-")</f>
        <v>460210.30331753555</v>
      </c>
      <c r="J202" s="51">
        <f>IFERROR(G202/F202,"-")</f>
        <v>128785.64190981432</v>
      </c>
      <c r="K202" s="51">
        <f t="shared" si="400"/>
        <v>1330196.9041095891</v>
      </c>
      <c r="L202" s="51">
        <f>IFERROR(F202/E202,"-")</f>
        <v>3.5734597156398102</v>
      </c>
      <c r="M202" s="193">
        <f>IFERROR(H202/E202,"-")</f>
        <v>0.34597156398104267</v>
      </c>
      <c r="N202" s="425">
        <f>市区町村別_フレイル区分別該当人数･割合!G54</f>
        <v>2313</v>
      </c>
      <c r="O202" s="215">
        <v>3698</v>
      </c>
      <c r="P202" s="51">
        <v>389216622</v>
      </c>
      <c r="Q202" s="51">
        <v>359</v>
      </c>
      <c r="R202" s="51">
        <f>IFERROR(P202/N202,"-")</f>
        <v>168273.50713359274</v>
      </c>
      <c r="S202" s="51">
        <f>IFERROR(P202/O202,"-")</f>
        <v>105250.57382368848</v>
      </c>
      <c r="T202" s="51">
        <f t="shared" si="401"/>
        <v>1084168.8635097493</v>
      </c>
      <c r="U202" s="51">
        <f>IFERROR(O202/N202,"-")</f>
        <v>1.5987894509295288</v>
      </c>
      <c r="V202" s="24">
        <f>IFERROR(Q202/N202,"-")</f>
        <v>0.15520968439256377</v>
      </c>
      <c r="W202" s="425">
        <f>市区町村別_フレイル区分別該当人数･割合!I54</f>
        <v>112</v>
      </c>
      <c r="X202" s="215">
        <v>24</v>
      </c>
      <c r="Y202" s="51">
        <v>412056</v>
      </c>
      <c r="Z202" s="51">
        <v>2</v>
      </c>
      <c r="AA202" s="51">
        <f>IFERROR(Y202/W202,"-")</f>
        <v>3679.0714285714284</v>
      </c>
      <c r="AB202" s="51">
        <f>IFERROR(Y202/X202,"-")</f>
        <v>17169</v>
      </c>
      <c r="AC202" s="51">
        <f t="shared" si="402"/>
        <v>206028</v>
      </c>
      <c r="AD202" s="51">
        <f>IFERROR(X202/W202,"-")</f>
        <v>0.21428571428571427</v>
      </c>
      <c r="AE202" s="24">
        <f>IFERROR(Z202/W202,"-")</f>
        <v>1.7857142857142856E-2</v>
      </c>
      <c r="AF202" s="425">
        <f>市区町村別_フレイル区分別該当人数･割合!K54</f>
        <v>263</v>
      </c>
      <c r="AG202" s="215">
        <v>96</v>
      </c>
      <c r="AH202" s="51">
        <v>6616038</v>
      </c>
      <c r="AI202" s="51">
        <v>9</v>
      </c>
      <c r="AJ202" s="51">
        <f>IFERROR(AH202/AF202,"-")</f>
        <v>25156.038022813689</v>
      </c>
      <c r="AK202" s="51">
        <f>IFERROR(AH202/AG202,"-")</f>
        <v>68917.0625</v>
      </c>
      <c r="AL202" s="51">
        <f t="shared" si="403"/>
        <v>735115.33333333337</v>
      </c>
      <c r="AM202" s="51">
        <f>IFERROR(AG202/AF202,"-")</f>
        <v>0.36501901140684412</v>
      </c>
      <c r="AN202" s="24">
        <f>IFERROR(AI202/AF202,"-")</f>
        <v>3.4220532319391636E-2</v>
      </c>
      <c r="AO202" s="428">
        <f>市区町村別_フレイル区分別該当人数･割合!M54</f>
        <v>767</v>
      </c>
      <c r="AP202" s="215">
        <v>1748</v>
      </c>
      <c r="AQ202" s="51">
        <v>183793111</v>
      </c>
      <c r="AR202" s="51">
        <v>172</v>
      </c>
      <c r="AS202" s="51">
        <f>IFERROR(AQ202/AO202,"-")</f>
        <v>239625.95958279009</v>
      </c>
      <c r="AT202" s="51">
        <f>IFERROR(AQ202/AP202,"-")</f>
        <v>105144.80034324943</v>
      </c>
      <c r="AU202" s="51">
        <f t="shared" si="404"/>
        <v>1068564.5988372094</v>
      </c>
      <c r="AV202" s="51">
        <f>IFERROR(AP202/AO202,"-")</f>
        <v>2.2790091264667538</v>
      </c>
      <c r="AW202" s="193">
        <f>IFERROR(AR202/AO202,"-")</f>
        <v>0.22425032594524119</v>
      </c>
      <c r="AX202" s="425">
        <f>市区町村別_フレイル区分別該当人数･割合!O54</f>
        <v>1151</v>
      </c>
      <c r="AY202" s="215">
        <v>1642</v>
      </c>
      <c r="AZ202" s="51">
        <v>168309155</v>
      </c>
      <c r="BA202" s="51">
        <v>156</v>
      </c>
      <c r="BB202" s="51">
        <f>IFERROR(AZ202/AX202,"-")</f>
        <v>146228.63162467419</v>
      </c>
      <c r="BC202" s="51">
        <f>IFERROR(AZ202/AY202,"-")</f>
        <v>102502.53045066992</v>
      </c>
      <c r="BD202" s="51">
        <f t="shared" si="405"/>
        <v>1078904.8397435897</v>
      </c>
      <c r="BE202" s="51">
        <f>IFERROR(AY202/AX202,"-")</f>
        <v>1.4265855777584708</v>
      </c>
      <c r="BF202" s="24">
        <f>IFERROR(BA202/AX202,"-")</f>
        <v>0.13553431798436141</v>
      </c>
      <c r="BG202" s="428">
        <f>市区町村別_フレイル区分別該当人数･割合!Q54</f>
        <v>212</v>
      </c>
      <c r="BH202" s="215">
        <v>2134</v>
      </c>
      <c r="BI202" s="51">
        <v>310943712</v>
      </c>
      <c r="BJ202" s="51">
        <v>202</v>
      </c>
      <c r="BK202" s="51">
        <f>IFERROR(BI202/BG202,"-")</f>
        <v>1466715.6226415094</v>
      </c>
      <c r="BL202" s="51">
        <f>IFERROR(BI202/BH202,"-")</f>
        <v>145709.33083411434</v>
      </c>
      <c r="BM202" s="51">
        <f t="shared" si="406"/>
        <v>1539325.3069306931</v>
      </c>
      <c r="BN202" s="51">
        <f>IFERROR(BH202/BG202,"-")</f>
        <v>10.066037735849056</v>
      </c>
      <c r="BO202" s="193">
        <f>IFERROR(BJ202/BG202,"-")</f>
        <v>0.95283018867924529</v>
      </c>
      <c r="BP202" s="425">
        <f>市区町村別_フレイル区分別該当人数･割合!S54</f>
        <v>1501</v>
      </c>
      <c r="BQ202" s="215">
        <v>703</v>
      </c>
      <c r="BR202" s="51">
        <v>59789980</v>
      </c>
      <c r="BS202" s="51">
        <v>71</v>
      </c>
      <c r="BT202" s="51">
        <f>IFERROR(BR202/BP202,"-")</f>
        <v>39833.431045969352</v>
      </c>
      <c r="BU202" s="51">
        <f>IFERROR(BR202/BQ202,"-")</f>
        <v>85049.758179231867</v>
      </c>
      <c r="BV202" s="51">
        <f t="shared" si="407"/>
        <v>842112.39436619717</v>
      </c>
      <c r="BW202" s="51">
        <f>IFERROR(BQ202/BP202,"-")</f>
        <v>0.46835443037974683</v>
      </c>
      <c r="BX202" s="24">
        <f>IFERROR(BS202/BP202,"-")</f>
        <v>4.7301798800799467E-2</v>
      </c>
      <c r="BY202" s="140"/>
      <c r="BZ202" s="59"/>
    </row>
    <row r="203" spans="2:78" s="8" customFormat="1" ht="13.5" customHeight="1">
      <c r="B203" s="404"/>
      <c r="C203" s="407"/>
      <c r="D203" s="283" t="s">
        <v>253</v>
      </c>
      <c r="E203" s="431"/>
      <c r="F203" s="52">
        <v>5</v>
      </c>
      <c r="G203" s="195">
        <v>2004703</v>
      </c>
      <c r="H203" s="195">
        <v>2</v>
      </c>
      <c r="I203" s="195">
        <f>IFERROR(G203/E202,"-")</f>
        <v>9500.962085308056</v>
      </c>
      <c r="J203" s="195">
        <f t="shared" ref="J203:J205" si="432">IFERROR(G203/F203,"-")</f>
        <v>400940.6</v>
      </c>
      <c r="K203" s="195">
        <f t="shared" si="400"/>
        <v>1002351.5</v>
      </c>
      <c r="L203" s="195">
        <f>IFERROR(F203/E202,"-")</f>
        <v>2.3696682464454975E-2</v>
      </c>
      <c r="M203" s="194">
        <f>IFERROR(H203/E202,"-")</f>
        <v>9.4786729857819912E-3</v>
      </c>
      <c r="N203" s="426"/>
      <c r="O203" s="52">
        <v>26</v>
      </c>
      <c r="P203" s="195">
        <v>7258478</v>
      </c>
      <c r="Q203" s="195">
        <v>9</v>
      </c>
      <c r="R203" s="195">
        <f>IFERROR(P203/N202,"-")</f>
        <v>3138.1227842628623</v>
      </c>
      <c r="S203" s="195">
        <f t="shared" ref="S203:S205" si="433">IFERROR(P203/O203,"-")</f>
        <v>279172.23076923075</v>
      </c>
      <c r="T203" s="195">
        <f t="shared" si="401"/>
        <v>806497.5555555555</v>
      </c>
      <c r="U203" s="195">
        <f>IFERROR(O203/N202,"-")</f>
        <v>1.1240812797233031E-2</v>
      </c>
      <c r="V203" s="106">
        <f>IFERROR(Q203/N202,"-")</f>
        <v>3.8910505836575876E-3</v>
      </c>
      <c r="W203" s="426"/>
      <c r="X203" s="52">
        <v>0</v>
      </c>
      <c r="Y203" s="195">
        <v>0</v>
      </c>
      <c r="Z203" s="195">
        <v>0</v>
      </c>
      <c r="AA203" s="195">
        <f>IFERROR(Y203/W202,"-")</f>
        <v>0</v>
      </c>
      <c r="AB203" s="195" t="str">
        <f t="shared" ref="AB203:AB205" si="434">IFERROR(Y203/X203,"-")</f>
        <v>-</v>
      </c>
      <c r="AC203" s="195" t="str">
        <f t="shared" si="402"/>
        <v>-</v>
      </c>
      <c r="AD203" s="195">
        <f>IFERROR(X203/W202,"-")</f>
        <v>0</v>
      </c>
      <c r="AE203" s="106">
        <f>IFERROR(Z203/W202,"-")</f>
        <v>0</v>
      </c>
      <c r="AF203" s="426"/>
      <c r="AG203" s="52">
        <v>0</v>
      </c>
      <c r="AH203" s="195">
        <v>0</v>
      </c>
      <c r="AI203" s="195">
        <v>0</v>
      </c>
      <c r="AJ203" s="195">
        <f>IFERROR(AH203/AF202,"-")</f>
        <v>0</v>
      </c>
      <c r="AK203" s="195" t="str">
        <f t="shared" ref="AK203:AK205" si="435">IFERROR(AH203/AG203,"-")</f>
        <v>-</v>
      </c>
      <c r="AL203" s="195" t="str">
        <f t="shared" si="403"/>
        <v>-</v>
      </c>
      <c r="AM203" s="195">
        <f>IFERROR(AG203/AF202,"-")</f>
        <v>0</v>
      </c>
      <c r="AN203" s="106">
        <f>IFERROR(AI203/AF202,"-")</f>
        <v>0</v>
      </c>
      <c r="AO203" s="429"/>
      <c r="AP203" s="52">
        <v>13</v>
      </c>
      <c r="AQ203" s="195">
        <v>3478726</v>
      </c>
      <c r="AR203" s="195">
        <v>6</v>
      </c>
      <c r="AS203" s="195">
        <f>IFERROR(AQ203/AO202,"-")</f>
        <v>4535.4967405475882</v>
      </c>
      <c r="AT203" s="195">
        <f t="shared" ref="AT203:AT205" si="436">IFERROR(AQ203/AP203,"-")</f>
        <v>267594.30769230769</v>
      </c>
      <c r="AU203" s="195">
        <f t="shared" si="404"/>
        <v>579787.66666666663</v>
      </c>
      <c r="AV203" s="195">
        <f>IFERROR(AP203/AO202,"-")</f>
        <v>1.6949152542372881E-2</v>
      </c>
      <c r="AW203" s="194">
        <f>IFERROR(AR203/AO202,"-")</f>
        <v>7.8226857887874843E-3</v>
      </c>
      <c r="AX203" s="426"/>
      <c r="AY203" s="52">
        <v>13</v>
      </c>
      <c r="AZ203" s="195">
        <v>3779752</v>
      </c>
      <c r="BA203" s="195">
        <v>3</v>
      </c>
      <c r="BB203" s="195">
        <f>IFERROR(AZ203/AX202,"-")</f>
        <v>3283.8853171155515</v>
      </c>
      <c r="BC203" s="195">
        <f t="shared" ref="BC203:BC205" si="437">IFERROR(AZ203/AY203,"-")</f>
        <v>290750.15384615387</v>
      </c>
      <c r="BD203" s="195">
        <f t="shared" si="405"/>
        <v>1259917.3333333333</v>
      </c>
      <c r="BE203" s="195">
        <f>IFERROR(AY203/AX202,"-")</f>
        <v>1.1294526498696786E-2</v>
      </c>
      <c r="BF203" s="106">
        <f>IFERROR(BA203/AX202,"-")</f>
        <v>2.6064291920069507E-3</v>
      </c>
      <c r="BG203" s="429"/>
      <c r="BH203" s="52">
        <v>25</v>
      </c>
      <c r="BI203" s="195">
        <v>7207237</v>
      </c>
      <c r="BJ203" s="195">
        <v>8</v>
      </c>
      <c r="BK203" s="195">
        <f>IFERROR(BI203/BG202,"-")</f>
        <v>33996.400943396227</v>
      </c>
      <c r="BL203" s="195">
        <f t="shared" ref="BL203:BL205" si="438">IFERROR(BI203/BH203,"-")</f>
        <v>288289.48</v>
      </c>
      <c r="BM203" s="195">
        <f t="shared" si="406"/>
        <v>900904.625</v>
      </c>
      <c r="BN203" s="195">
        <f>IFERROR(BH203/BG202,"-")</f>
        <v>0.11792452830188679</v>
      </c>
      <c r="BO203" s="194">
        <f>IFERROR(BJ203/BG202,"-")</f>
        <v>3.7735849056603772E-2</v>
      </c>
      <c r="BP203" s="426"/>
      <c r="BQ203" s="52">
        <v>1</v>
      </c>
      <c r="BR203" s="195">
        <v>230854</v>
      </c>
      <c r="BS203" s="195">
        <v>1</v>
      </c>
      <c r="BT203" s="195">
        <f>IFERROR(BR203/BP202,"-")</f>
        <v>153.80013324450366</v>
      </c>
      <c r="BU203" s="195">
        <f t="shared" ref="BU203:BU205" si="439">IFERROR(BR203/BQ203,"-")</f>
        <v>230854</v>
      </c>
      <c r="BV203" s="195">
        <f t="shared" si="407"/>
        <v>230854</v>
      </c>
      <c r="BW203" s="195">
        <f>IFERROR(BQ203/BP202,"-")</f>
        <v>6.6622251832111927E-4</v>
      </c>
      <c r="BX203" s="106">
        <f>IFERROR(BS203/BP202,"-")</f>
        <v>6.6622251832111927E-4</v>
      </c>
      <c r="BY203" s="140"/>
      <c r="BZ203" s="59"/>
    </row>
    <row r="204" spans="2:78" s="8" customFormat="1" ht="13.5" customHeight="1">
      <c r="B204" s="404"/>
      <c r="C204" s="407"/>
      <c r="D204" s="280" t="s">
        <v>254</v>
      </c>
      <c r="E204" s="431"/>
      <c r="F204" s="98">
        <v>15</v>
      </c>
      <c r="G204" s="98">
        <v>111790</v>
      </c>
      <c r="H204" s="98">
        <v>4</v>
      </c>
      <c r="I204" s="98">
        <f>IFERROR(G204/E202,"-")</f>
        <v>529.81042654028431</v>
      </c>
      <c r="J204" s="98">
        <f t="shared" si="432"/>
        <v>7452.666666666667</v>
      </c>
      <c r="K204" s="98">
        <f t="shared" si="400"/>
        <v>27947.5</v>
      </c>
      <c r="L204" s="98">
        <f>IFERROR(F204/E202,"-")</f>
        <v>7.1090047393364927E-2</v>
      </c>
      <c r="M204" s="197">
        <f>IFERROR(H204/E202,"-")</f>
        <v>1.8957345971563982E-2</v>
      </c>
      <c r="N204" s="426"/>
      <c r="O204" s="98">
        <v>84</v>
      </c>
      <c r="P204" s="98">
        <v>689943</v>
      </c>
      <c r="Q204" s="98">
        <v>14</v>
      </c>
      <c r="R204" s="98">
        <f>IFERROR(P204/N202,"-")</f>
        <v>298.2892347600519</v>
      </c>
      <c r="S204" s="98">
        <f t="shared" si="433"/>
        <v>8213.6071428571431</v>
      </c>
      <c r="T204" s="98">
        <f t="shared" si="401"/>
        <v>49281.642857142855</v>
      </c>
      <c r="U204" s="98">
        <f>IFERROR(O204/N202,"-")</f>
        <v>3.6316472114137487E-2</v>
      </c>
      <c r="V204" s="26">
        <f>IFERROR(Q204/N202,"-")</f>
        <v>6.0527453523562475E-3</v>
      </c>
      <c r="W204" s="426"/>
      <c r="X204" s="98">
        <v>0</v>
      </c>
      <c r="Y204" s="98">
        <v>0</v>
      </c>
      <c r="Z204" s="98">
        <v>0</v>
      </c>
      <c r="AA204" s="98">
        <f>IFERROR(Y204/W202,"-")</f>
        <v>0</v>
      </c>
      <c r="AB204" s="98" t="str">
        <f t="shared" si="434"/>
        <v>-</v>
      </c>
      <c r="AC204" s="98" t="str">
        <f t="shared" si="402"/>
        <v>-</v>
      </c>
      <c r="AD204" s="98">
        <f>IFERROR(X204/W202,"-")</f>
        <v>0</v>
      </c>
      <c r="AE204" s="26">
        <f>IFERROR(Z204/W202,"-")</f>
        <v>0</v>
      </c>
      <c r="AF204" s="426"/>
      <c r="AG204" s="98">
        <v>12</v>
      </c>
      <c r="AH204" s="98">
        <v>2920</v>
      </c>
      <c r="AI204" s="98">
        <v>1</v>
      </c>
      <c r="AJ204" s="98">
        <f>IFERROR(AH204/AF202,"-")</f>
        <v>11.102661596958175</v>
      </c>
      <c r="AK204" s="98">
        <f t="shared" si="435"/>
        <v>243.33333333333334</v>
      </c>
      <c r="AL204" s="98">
        <f t="shared" si="403"/>
        <v>2920</v>
      </c>
      <c r="AM204" s="98">
        <f>IFERROR(AG204/AF202,"-")</f>
        <v>4.5627376425855515E-2</v>
      </c>
      <c r="AN204" s="26">
        <f>IFERROR(AI204/AF202,"-")</f>
        <v>3.8022813688212928E-3</v>
      </c>
      <c r="AO204" s="429"/>
      <c r="AP204" s="98">
        <v>40</v>
      </c>
      <c r="AQ204" s="98">
        <v>213449</v>
      </c>
      <c r="AR204" s="98">
        <v>8</v>
      </c>
      <c r="AS204" s="98">
        <f>IFERROR(AQ204/AO202,"-")</f>
        <v>278.29074315514993</v>
      </c>
      <c r="AT204" s="98">
        <f t="shared" si="436"/>
        <v>5336.2250000000004</v>
      </c>
      <c r="AU204" s="98">
        <f t="shared" si="404"/>
        <v>26681.125</v>
      </c>
      <c r="AV204" s="98">
        <f>IFERROR(AP204/AO202,"-")</f>
        <v>5.215123859191656E-2</v>
      </c>
      <c r="AW204" s="197">
        <f>IFERROR(AR204/AO202,"-")</f>
        <v>1.0430247718383311E-2</v>
      </c>
      <c r="AX204" s="426"/>
      <c r="AY204" s="98">
        <v>32</v>
      </c>
      <c r="AZ204" s="98">
        <v>473574</v>
      </c>
      <c r="BA204" s="98">
        <v>5</v>
      </c>
      <c r="BB204" s="98">
        <f>IFERROR(AZ204/AX202,"-")</f>
        <v>411.44569939183322</v>
      </c>
      <c r="BC204" s="98">
        <f t="shared" si="437"/>
        <v>14799.1875</v>
      </c>
      <c r="BD204" s="98">
        <f t="shared" si="405"/>
        <v>94714.8</v>
      </c>
      <c r="BE204" s="98">
        <f>IFERROR(AY204/AX202,"-")</f>
        <v>2.780191138140747E-2</v>
      </c>
      <c r="BF204" s="26">
        <f>IFERROR(BA204/AX202,"-")</f>
        <v>4.3440486533449178E-3</v>
      </c>
      <c r="BG204" s="429"/>
      <c r="BH204" s="98">
        <v>63</v>
      </c>
      <c r="BI204" s="98">
        <v>661930</v>
      </c>
      <c r="BJ204" s="98">
        <v>11</v>
      </c>
      <c r="BK204" s="98">
        <f>IFERROR(BI204/BG202,"-")</f>
        <v>3122.3113207547171</v>
      </c>
      <c r="BL204" s="98">
        <f t="shared" si="438"/>
        <v>10506.825396825398</v>
      </c>
      <c r="BM204" s="98">
        <f t="shared" si="406"/>
        <v>60175.454545454544</v>
      </c>
      <c r="BN204" s="98">
        <f>IFERROR(BH204/BG202,"-")</f>
        <v>0.29716981132075471</v>
      </c>
      <c r="BO204" s="197">
        <f>IFERROR(BJ204/BG202,"-")</f>
        <v>5.1886792452830191E-2</v>
      </c>
      <c r="BP204" s="426"/>
      <c r="BQ204" s="98">
        <v>12</v>
      </c>
      <c r="BR204" s="98">
        <v>51334</v>
      </c>
      <c r="BS204" s="98">
        <v>1</v>
      </c>
      <c r="BT204" s="98">
        <f>IFERROR(BR204/BP202,"-")</f>
        <v>34.199866755496338</v>
      </c>
      <c r="BU204" s="98">
        <f t="shared" si="439"/>
        <v>4277.833333333333</v>
      </c>
      <c r="BV204" s="98">
        <f t="shared" si="407"/>
        <v>51334</v>
      </c>
      <c r="BW204" s="98">
        <f>IFERROR(BQ204/BP202,"-")</f>
        <v>7.9946702198534312E-3</v>
      </c>
      <c r="BX204" s="26">
        <f>IFERROR(BS204/BP202,"-")</f>
        <v>6.6622251832111927E-4</v>
      </c>
      <c r="BY204" s="140"/>
      <c r="BZ204" s="59"/>
    </row>
    <row r="205" spans="2:78" s="8" customFormat="1" ht="13.5" customHeight="1">
      <c r="B205" s="405"/>
      <c r="C205" s="408"/>
      <c r="D205" s="281" t="s">
        <v>64</v>
      </c>
      <c r="E205" s="432"/>
      <c r="F205" s="99">
        <v>757</v>
      </c>
      <c r="G205" s="99">
        <f>SUM(G202:G204)</f>
        <v>99220867</v>
      </c>
      <c r="H205" s="99">
        <v>74</v>
      </c>
      <c r="I205" s="99">
        <f>IFERROR(G205/E202,"-")</f>
        <v>470241.07582938386</v>
      </c>
      <c r="J205" s="99">
        <f t="shared" si="432"/>
        <v>131071.15852047557</v>
      </c>
      <c r="K205" s="99">
        <f t="shared" si="400"/>
        <v>1340822.527027027</v>
      </c>
      <c r="L205" s="99">
        <f>IFERROR(F205/E202,"-")</f>
        <v>3.5876777251184833</v>
      </c>
      <c r="M205" s="198">
        <f>IFERROR(H205/E202,"-")</f>
        <v>0.35071090047393366</v>
      </c>
      <c r="N205" s="427"/>
      <c r="O205" s="99">
        <v>3705</v>
      </c>
      <c r="P205" s="99">
        <f>SUM(P202:P204)</f>
        <v>397165043</v>
      </c>
      <c r="Q205" s="99">
        <v>361</v>
      </c>
      <c r="R205" s="99">
        <f>IFERROR(P205/N202,"-")</f>
        <v>171709.91915261565</v>
      </c>
      <c r="S205" s="99">
        <f t="shared" si="433"/>
        <v>107197.04264507422</v>
      </c>
      <c r="T205" s="99">
        <f t="shared" si="401"/>
        <v>1100180.1745152355</v>
      </c>
      <c r="U205" s="99">
        <f>IFERROR(O205/N202,"-")</f>
        <v>1.601815823605707</v>
      </c>
      <c r="V205" s="87">
        <f>IFERROR(Q205/N202,"-")</f>
        <v>0.15607436230004323</v>
      </c>
      <c r="W205" s="427"/>
      <c r="X205" s="99">
        <v>24</v>
      </c>
      <c r="Y205" s="99">
        <f>SUM(Y202:Y204)</f>
        <v>412056</v>
      </c>
      <c r="Z205" s="99">
        <v>2</v>
      </c>
      <c r="AA205" s="99">
        <f>IFERROR(Y205/W202,"-")</f>
        <v>3679.0714285714284</v>
      </c>
      <c r="AB205" s="99">
        <f t="shared" si="434"/>
        <v>17169</v>
      </c>
      <c r="AC205" s="99">
        <f t="shared" si="402"/>
        <v>206028</v>
      </c>
      <c r="AD205" s="99">
        <f>IFERROR(X205/W202,"-")</f>
        <v>0.21428571428571427</v>
      </c>
      <c r="AE205" s="87">
        <f>IFERROR(Z205/W202,"-")</f>
        <v>1.7857142857142856E-2</v>
      </c>
      <c r="AF205" s="427"/>
      <c r="AG205" s="99">
        <v>96</v>
      </c>
      <c r="AH205" s="99">
        <f>SUM(AH202:AH204)</f>
        <v>6618958</v>
      </c>
      <c r="AI205" s="99">
        <v>9</v>
      </c>
      <c r="AJ205" s="99">
        <f>IFERROR(AH205/AF202,"-")</f>
        <v>25167.140684410646</v>
      </c>
      <c r="AK205" s="99">
        <f t="shared" si="435"/>
        <v>68947.479166666672</v>
      </c>
      <c r="AL205" s="99">
        <f t="shared" si="403"/>
        <v>735439.77777777775</v>
      </c>
      <c r="AM205" s="99">
        <f>IFERROR(AG205/AF202,"-")</f>
        <v>0.36501901140684412</v>
      </c>
      <c r="AN205" s="87">
        <f>IFERROR(AI205/AF202,"-")</f>
        <v>3.4220532319391636E-2</v>
      </c>
      <c r="AO205" s="430"/>
      <c r="AP205" s="99">
        <v>1751</v>
      </c>
      <c r="AQ205" s="99">
        <f>SUM(AQ202:AQ204)</f>
        <v>187485286</v>
      </c>
      <c r="AR205" s="99">
        <v>174</v>
      </c>
      <c r="AS205" s="99">
        <f>IFERROR(AQ205/AO202,"-")</f>
        <v>244439.74706649283</v>
      </c>
      <c r="AT205" s="99">
        <f t="shared" si="436"/>
        <v>107073.26442033124</v>
      </c>
      <c r="AU205" s="99">
        <f t="shared" si="404"/>
        <v>1077501.6436781608</v>
      </c>
      <c r="AV205" s="99">
        <f>IFERROR(AP205/AO202,"-")</f>
        <v>2.2829204693611471</v>
      </c>
      <c r="AW205" s="198">
        <f>IFERROR(AR205/AO202,"-")</f>
        <v>0.22685788787483702</v>
      </c>
      <c r="AX205" s="427"/>
      <c r="AY205" s="99">
        <v>1646</v>
      </c>
      <c r="AZ205" s="99">
        <f>SUM(AZ202:AZ204)</f>
        <v>172562481</v>
      </c>
      <c r="BA205" s="99">
        <v>156</v>
      </c>
      <c r="BB205" s="99">
        <f>IFERROR(AZ205/AX202,"-")</f>
        <v>149923.96264118157</v>
      </c>
      <c r="BC205" s="99">
        <f t="shared" si="437"/>
        <v>104837.47326852976</v>
      </c>
      <c r="BD205" s="99">
        <f t="shared" si="405"/>
        <v>1106169.75</v>
      </c>
      <c r="BE205" s="99">
        <f>IFERROR(AY205/AX202,"-")</f>
        <v>1.4300608166811468</v>
      </c>
      <c r="BF205" s="87">
        <f>IFERROR(BA205/AX202,"-")</f>
        <v>0.13553431798436141</v>
      </c>
      <c r="BG205" s="430"/>
      <c r="BH205" s="99">
        <v>2140</v>
      </c>
      <c r="BI205" s="99">
        <f>SUM(BI202:BI204)</f>
        <v>318812879</v>
      </c>
      <c r="BJ205" s="99">
        <v>203</v>
      </c>
      <c r="BK205" s="99">
        <f>IFERROR(BI205/BG202,"-")</f>
        <v>1503834.3349056605</v>
      </c>
      <c r="BL205" s="99">
        <f t="shared" si="438"/>
        <v>148977.98084112149</v>
      </c>
      <c r="BM205" s="99">
        <f t="shared" si="406"/>
        <v>1570506.7931034483</v>
      </c>
      <c r="BN205" s="99">
        <f>IFERROR(BH205/BG202,"-")</f>
        <v>10.09433962264151</v>
      </c>
      <c r="BO205" s="198">
        <f>IFERROR(BJ205/BG202,"-")</f>
        <v>0.95754716981132071</v>
      </c>
      <c r="BP205" s="427"/>
      <c r="BQ205" s="99">
        <v>703</v>
      </c>
      <c r="BR205" s="99">
        <f>SUM(BR202:BR204)</f>
        <v>60072168</v>
      </c>
      <c r="BS205" s="99">
        <v>71</v>
      </c>
      <c r="BT205" s="99">
        <f>IFERROR(BR205/BP202,"-")</f>
        <v>40021.431045969352</v>
      </c>
      <c r="BU205" s="99">
        <f t="shared" si="439"/>
        <v>85451.163584637266</v>
      </c>
      <c r="BV205" s="99">
        <f t="shared" si="407"/>
        <v>846086.87323943665</v>
      </c>
      <c r="BW205" s="99">
        <f>IFERROR(BQ205/BP202,"-")</f>
        <v>0.46835443037974683</v>
      </c>
      <c r="BX205" s="87">
        <f>IFERROR(BS205/BP202,"-")</f>
        <v>4.7301798800799467E-2</v>
      </c>
      <c r="BY205" s="140"/>
      <c r="BZ205" s="59"/>
    </row>
    <row r="206" spans="2:78" s="8" customFormat="1" ht="13.5" customHeight="1">
      <c r="B206" s="403">
        <v>51</v>
      </c>
      <c r="C206" s="406" t="s">
        <v>41</v>
      </c>
      <c r="D206" s="282" t="s">
        <v>252</v>
      </c>
      <c r="E206" s="425">
        <f>市区町村別_フレイル区分別該当人数･割合!E55</f>
        <v>457</v>
      </c>
      <c r="F206" s="215">
        <v>1692</v>
      </c>
      <c r="G206" s="51">
        <v>158671945</v>
      </c>
      <c r="H206" s="51">
        <v>169</v>
      </c>
      <c r="I206" s="51">
        <f>IFERROR(G206/E206,"-")</f>
        <v>347203.3807439825</v>
      </c>
      <c r="J206" s="51">
        <f>IFERROR(G206/F206,"-")</f>
        <v>93777.745271867607</v>
      </c>
      <c r="K206" s="51">
        <f t="shared" si="400"/>
        <v>938887.24852071004</v>
      </c>
      <c r="L206" s="51">
        <f>IFERROR(F206/E206,"-")</f>
        <v>3.7024070021881839</v>
      </c>
      <c r="M206" s="193">
        <f>IFERROR(H206/E206,"-")</f>
        <v>0.36980306345733044</v>
      </c>
      <c r="N206" s="425">
        <f>市区町村別_フレイル区分別該当人数･割合!G55</f>
        <v>4815</v>
      </c>
      <c r="O206" s="215">
        <v>7085</v>
      </c>
      <c r="P206" s="51">
        <v>651642293</v>
      </c>
      <c r="Q206" s="51">
        <v>720</v>
      </c>
      <c r="R206" s="51">
        <f>IFERROR(P206/N206,"-")</f>
        <v>135335.88639667706</v>
      </c>
      <c r="S206" s="51">
        <f>IFERROR(P206/O206,"-")</f>
        <v>91974.917854622443</v>
      </c>
      <c r="T206" s="51">
        <f t="shared" si="401"/>
        <v>905058.74027777778</v>
      </c>
      <c r="U206" s="51">
        <f>IFERROR(O206/N206,"-")</f>
        <v>1.4714434060228452</v>
      </c>
      <c r="V206" s="24">
        <f>IFERROR(Q206/N206,"-")</f>
        <v>0.14953271028037382</v>
      </c>
      <c r="W206" s="425">
        <f>市区町村別_フレイル区分別該当人数･割合!I55</f>
        <v>269</v>
      </c>
      <c r="X206" s="215">
        <v>219</v>
      </c>
      <c r="Y206" s="51">
        <v>12291599</v>
      </c>
      <c r="Z206" s="51">
        <v>23</v>
      </c>
      <c r="AA206" s="51">
        <f>IFERROR(Y206/W206,"-")</f>
        <v>45693.676579925654</v>
      </c>
      <c r="AB206" s="51">
        <f>IFERROR(Y206/X206,"-")</f>
        <v>56126.022831050228</v>
      </c>
      <c r="AC206" s="51">
        <f t="shared" si="402"/>
        <v>534417.34782608692</v>
      </c>
      <c r="AD206" s="51">
        <f>IFERROR(X206/W206,"-")</f>
        <v>0.81412639405204457</v>
      </c>
      <c r="AE206" s="24">
        <f>IFERROR(Z206/W206,"-")</f>
        <v>8.5501858736059477E-2</v>
      </c>
      <c r="AF206" s="425">
        <f>市区町村別_フレイル区分別該当人数･割合!K55</f>
        <v>565</v>
      </c>
      <c r="AG206" s="215">
        <v>377</v>
      </c>
      <c r="AH206" s="51">
        <v>24683128</v>
      </c>
      <c r="AI206" s="51">
        <v>38</v>
      </c>
      <c r="AJ206" s="51">
        <f>IFERROR(AH206/AF206,"-")</f>
        <v>43686.952212389384</v>
      </c>
      <c r="AK206" s="51">
        <f>IFERROR(AH206/AG206,"-")</f>
        <v>65472.488063660479</v>
      </c>
      <c r="AL206" s="51">
        <f t="shared" si="403"/>
        <v>649556</v>
      </c>
      <c r="AM206" s="51">
        <f>IFERROR(AG206/AF206,"-")</f>
        <v>0.66725663716814154</v>
      </c>
      <c r="AN206" s="24">
        <f>IFERROR(AI206/AF206,"-")</f>
        <v>6.7256637168141592E-2</v>
      </c>
      <c r="AO206" s="428">
        <f>市区町村別_フレイル区分別該当人数･割合!M55</f>
        <v>1602</v>
      </c>
      <c r="AP206" s="215">
        <v>3364</v>
      </c>
      <c r="AQ206" s="51">
        <v>304883097</v>
      </c>
      <c r="AR206" s="51">
        <v>345</v>
      </c>
      <c r="AS206" s="51">
        <f>IFERROR(AQ206/AO206,"-")</f>
        <v>190314.04307116105</v>
      </c>
      <c r="AT206" s="51">
        <f>IFERROR(AQ206/AP206,"-")</f>
        <v>90631.122770511298</v>
      </c>
      <c r="AU206" s="51">
        <f t="shared" si="404"/>
        <v>883719.12173913047</v>
      </c>
      <c r="AV206" s="51">
        <f>IFERROR(AP206/AO206,"-")</f>
        <v>2.0998751560549311</v>
      </c>
      <c r="AW206" s="193">
        <f>IFERROR(AR206/AO206,"-")</f>
        <v>0.21535580524344569</v>
      </c>
      <c r="AX206" s="425">
        <f>市区町村別_フレイル区分別該当人数･割合!O55</f>
        <v>2347</v>
      </c>
      <c r="AY206" s="215">
        <v>2802</v>
      </c>
      <c r="AZ206" s="51">
        <v>253299284</v>
      </c>
      <c r="BA206" s="51">
        <v>283</v>
      </c>
      <c r="BB206" s="51">
        <f>IFERROR(AZ206/AX206,"-")</f>
        <v>107924.70558159352</v>
      </c>
      <c r="BC206" s="51">
        <f>IFERROR(AZ206/AY206,"-")</f>
        <v>90399.458957887226</v>
      </c>
      <c r="BD206" s="51">
        <f t="shared" si="405"/>
        <v>895050.47349823324</v>
      </c>
      <c r="BE206" s="51">
        <f>IFERROR(AY206/AX206,"-")</f>
        <v>1.1938645078824031</v>
      </c>
      <c r="BF206" s="24">
        <f>IFERROR(BA206/AX206,"-")</f>
        <v>0.12057946314443971</v>
      </c>
      <c r="BG206" s="428">
        <f>市区町村別_フレイル区分別該当人数･割合!Q55</f>
        <v>251</v>
      </c>
      <c r="BH206" s="215">
        <v>2398</v>
      </c>
      <c r="BI206" s="51">
        <v>419271198</v>
      </c>
      <c r="BJ206" s="51">
        <v>232</v>
      </c>
      <c r="BK206" s="51">
        <f>IFERROR(BI206/BG206,"-")</f>
        <v>1670403.1792828685</v>
      </c>
      <c r="BL206" s="51">
        <f>IFERROR(BI206/BH206,"-")</f>
        <v>174842.03419516265</v>
      </c>
      <c r="BM206" s="51">
        <f t="shared" si="406"/>
        <v>1807203.4396551724</v>
      </c>
      <c r="BN206" s="51">
        <f>IFERROR(BH206/BG206,"-")</f>
        <v>9.5537848605577693</v>
      </c>
      <c r="BO206" s="193">
        <f>IFERROR(BJ206/BG206,"-")</f>
        <v>0.92430278884462147</v>
      </c>
      <c r="BP206" s="425">
        <f>市区町村別_フレイル区分別該当人数･割合!S55</f>
        <v>2452</v>
      </c>
      <c r="BQ206" s="215">
        <v>1084</v>
      </c>
      <c r="BR206" s="51">
        <v>105535539</v>
      </c>
      <c r="BS206" s="51">
        <v>111</v>
      </c>
      <c r="BT206" s="51">
        <f>IFERROR(BR206/BP206,"-")</f>
        <v>43040.595024469818</v>
      </c>
      <c r="BU206" s="51">
        <f>IFERROR(BR206/BQ206,"-")</f>
        <v>97357.508302583024</v>
      </c>
      <c r="BV206" s="51">
        <f t="shared" si="407"/>
        <v>950770.62162162166</v>
      </c>
      <c r="BW206" s="51">
        <f>IFERROR(BQ206/BP206,"-")</f>
        <v>0.44208809135399674</v>
      </c>
      <c r="BX206" s="24">
        <f>IFERROR(BS206/BP206,"-")</f>
        <v>4.5269168026101141E-2</v>
      </c>
      <c r="BY206" s="140"/>
      <c r="BZ206" s="59"/>
    </row>
    <row r="207" spans="2:78" s="8" customFormat="1" ht="13.5" customHeight="1">
      <c r="B207" s="404"/>
      <c r="C207" s="407"/>
      <c r="D207" s="283" t="s">
        <v>253</v>
      </c>
      <c r="E207" s="431"/>
      <c r="F207" s="52">
        <v>14</v>
      </c>
      <c r="G207" s="195">
        <v>3809111</v>
      </c>
      <c r="H207" s="195">
        <v>5</v>
      </c>
      <c r="I207" s="195">
        <f>IFERROR(G207/E206,"-")</f>
        <v>8335.0350109409192</v>
      </c>
      <c r="J207" s="195">
        <f t="shared" ref="J207:J209" si="440">IFERROR(G207/F207,"-")</f>
        <v>272079.35714285716</v>
      </c>
      <c r="K207" s="195">
        <f t="shared" si="400"/>
        <v>761822.2</v>
      </c>
      <c r="L207" s="195">
        <f>IFERROR(F207/E206,"-")</f>
        <v>3.0634573304157548E-2</v>
      </c>
      <c r="M207" s="194">
        <f>IFERROR(H207/E206,"-")</f>
        <v>1.0940919037199124E-2</v>
      </c>
      <c r="N207" s="426"/>
      <c r="O207" s="52">
        <v>86</v>
      </c>
      <c r="P207" s="195">
        <v>22292075</v>
      </c>
      <c r="Q207" s="195">
        <v>18</v>
      </c>
      <c r="R207" s="195">
        <f>IFERROR(P207/N206,"-")</f>
        <v>4629.7144340602281</v>
      </c>
      <c r="S207" s="195">
        <f t="shared" ref="S207:S209" si="441">IFERROR(P207/O207,"-")</f>
        <v>259210.17441860464</v>
      </c>
      <c r="T207" s="195">
        <f t="shared" si="401"/>
        <v>1238448.611111111</v>
      </c>
      <c r="U207" s="195">
        <f>IFERROR(O207/N206,"-")</f>
        <v>1.7860851505711317E-2</v>
      </c>
      <c r="V207" s="106">
        <f>IFERROR(Q207/N206,"-")</f>
        <v>3.7383177570093459E-3</v>
      </c>
      <c r="W207" s="426"/>
      <c r="X207" s="52">
        <v>0</v>
      </c>
      <c r="Y207" s="195">
        <v>0</v>
      </c>
      <c r="Z207" s="195">
        <v>0</v>
      </c>
      <c r="AA207" s="195">
        <f>IFERROR(Y207/W206,"-")</f>
        <v>0</v>
      </c>
      <c r="AB207" s="195" t="str">
        <f t="shared" ref="AB207:AB209" si="442">IFERROR(Y207/X207,"-")</f>
        <v>-</v>
      </c>
      <c r="AC207" s="195" t="str">
        <f t="shared" si="402"/>
        <v>-</v>
      </c>
      <c r="AD207" s="195">
        <f>IFERROR(X207/W206,"-")</f>
        <v>0</v>
      </c>
      <c r="AE207" s="106">
        <f>IFERROR(Z207/W206,"-")</f>
        <v>0</v>
      </c>
      <c r="AF207" s="426"/>
      <c r="AG207" s="52">
        <v>0</v>
      </c>
      <c r="AH207" s="195">
        <v>0</v>
      </c>
      <c r="AI207" s="195">
        <v>0</v>
      </c>
      <c r="AJ207" s="195">
        <f>IFERROR(AH207/AF206,"-")</f>
        <v>0</v>
      </c>
      <c r="AK207" s="195" t="str">
        <f t="shared" ref="AK207:AK209" si="443">IFERROR(AH207/AG207,"-")</f>
        <v>-</v>
      </c>
      <c r="AL207" s="195" t="str">
        <f t="shared" si="403"/>
        <v>-</v>
      </c>
      <c r="AM207" s="195">
        <f>IFERROR(AG207/AF206,"-")</f>
        <v>0</v>
      </c>
      <c r="AN207" s="106">
        <f>IFERROR(AI207/AF206,"-")</f>
        <v>0</v>
      </c>
      <c r="AO207" s="429"/>
      <c r="AP207" s="52">
        <v>41</v>
      </c>
      <c r="AQ207" s="195">
        <v>11128179</v>
      </c>
      <c r="AR207" s="195">
        <v>9</v>
      </c>
      <c r="AS207" s="195">
        <f>IFERROR(AQ207/AO206,"-")</f>
        <v>6946.4288389513113</v>
      </c>
      <c r="AT207" s="195">
        <f t="shared" ref="AT207:AT209" si="444">IFERROR(AQ207/AP207,"-")</f>
        <v>271419</v>
      </c>
      <c r="AU207" s="195">
        <f t="shared" si="404"/>
        <v>1236464.3333333333</v>
      </c>
      <c r="AV207" s="195">
        <f>IFERROR(AP207/AO206,"-")</f>
        <v>2.5593008739076155E-2</v>
      </c>
      <c r="AW207" s="194">
        <f>IFERROR(AR207/AO206,"-")</f>
        <v>5.6179775280898875E-3</v>
      </c>
      <c r="AX207" s="426"/>
      <c r="AY207" s="52">
        <v>22</v>
      </c>
      <c r="AZ207" s="195">
        <v>5333487</v>
      </c>
      <c r="BA207" s="195">
        <v>6</v>
      </c>
      <c r="BB207" s="195">
        <f>IFERROR(AZ207/AX206,"-")</f>
        <v>2272.4699616531743</v>
      </c>
      <c r="BC207" s="195">
        <f t="shared" ref="BC207:BC209" si="445">IFERROR(AZ207/AY207,"-")</f>
        <v>242431.22727272726</v>
      </c>
      <c r="BD207" s="195">
        <f t="shared" si="405"/>
        <v>888914.5</v>
      </c>
      <c r="BE207" s="195">
        <f>IFERROR(AY207/AX206,"-")</f>
        <v>9.3736685129953128E-3</v>
      </c>
      <c r="BF207" s="106">
        <f>IFERROR(BA207/AX206,"-")</f>
        <v>2.5564550489987218E-3</v>
      </c>
      <c r="BG207" s="429"/>
      <c r="BH207" s="52">
        <v>81</v>
      </c>
      <c r="BI207" s="195">
        <v>20735447</v>
      </c>
      <c r="BJ207" s="195">
        <v>16</v>
      </c>
      <c r="BK207" s="195">
        <f>IFERROR(BI207/BG206,"-")</f>
        <v>82611.342629482067</v>
      </c>
      <c r="BL207" s="195">
        <f t="shared" ref="BL207:BL209" si="446">IFERROR(BI207/BH207,"-")</f>
        <v>255993.17283950618</v>
      </c>
      <c r="BM207" s="195">
        <f t="shared" si="406"/>
        <v>1295965.4375</v>
      </c>
      <c r="BN207" s="195">
        <f>IFERROR(BH207/BG206,"-")</f>
        <v>0.32270916334661354</v>
      </c>
      <c r="BO207" s="194">
        <f>IFERROR(BJ207/BG206,"-")</f>
        <v>6.3745019920318724E-2</v>
      </c>
      <c r="BP207" s="426"/>
      <c r="BQ207" s="52">
        <v>4</v>
      </c>
      <c r="BR207" s="195">
        <v>785890</v>
      </c>
      <c r="BS207" s="195">
        <v>3</v>
      </c>
      <c r="BT207" s="195">
        <f>IFERROR(BR207/BP206,"-")</f>
        <v>320.50978792822184</v>
      </c>
      <c r="BU207" s="195">
        <f t="shared" ref="BU207:BU209" si="447">IFERROR(BR207/BQ207,"-")</f>
        <v>196472.5</v>
      </c>
      <c r="BV207" s="195">
        <f t="shared" si="407"/>
        <v>261963.33333333334</v>
      </c>
      <c r="BW207" s="195">
        <f>IFERROR(BQ207/BP206,"-")</f>
        <v>1.6313213703099511E-3</v>
      </c>
      <c r="BX207" s="106">
        <f>IFERROR(BS207/BP206,"-")</f>
        <v>1.2234910277324632E-3</v>
      </c>
      <c r="BY207" s="140"/>
      <c r="BZ207" s="59"/>
    </row>
    <row r="208" spans="2:78" s="8" customFormat="1" ht="13.5" customHeight="1">
      <c r="B208" s="404"/>
      <c r="C208" s="407"/>
      <c r="D208" s="280" t="s">
        <v>254</v>
      </c>
      <c r="E208" s="431"/>
      <c r="F208" s="98">
        <v>54</v>
      </c>
      <c r="G208" s="98">
        <v>617923</v>
      </c>
      <c r="H208" s="98">
        <v>9</v>
      </c>
      <c r="I208" s="98">
        <f>IFERROR(G208/E206,"-")</f>
        <v>1352.129102844639</v>
      </c>
      <c r="J208" s="98">
        <f t="shared" si="440"/>
        <v>11443.018518518518</v>
      </c>
      <c r="K208" s="98">
        <f t="shared" si="400"/>
        <v>68658.111111111109</v>
      </c>
      <c r="L208" s="98">
        <f>IFERROR(F208/E206,"-")</f>
        <v>0.11816192560175055</v>
      </c>
      <c r="M208" s="197">
        <f>IFERROR(H208/E206,"-")</f>
        <v>1.9693654266958426E-2</v>
      </c>
      <c r="N208" s="426"/>
      <c r="O208" s="98">
        <v>205</v>
      </c>
      <c r="P208" s="98">
        <v>3876393</v>
      </c>
      <c r="Q208" s="98">
        <v>33</v>
      </c>
      <c r="R208" s="98">
        <f>IFERROR(P208/N206,"-")</f>
        <v>805.06604361370717</v>
      </c>
      <c r="S208" s="98">
        <f t="shared" si="441"/>
        <v>18909.234146341463</v>
      </c>
      <c r="T208" s="98">
        <f t="shared" si="401"/>
        <v>117466.45454545454</v>
      </c>
      <c r="U208" s="98">
        <f>IFERROR(O208/N206,"-")</f>
        <v>4.2575285565939772E-2</v>
      </c>
      <c r="V208" s="26">
        <f>IFERROR(Q208/N206,"-")</f>
        <v>6.853582554517134E-3</v>
      </c>
      <c r="W208" s="426"/>
      <c r="X208" s="98">
        <v>0</v>
      </c>
      <c r="Y208" s="98">
        <v>0</v>
      </c>
      <c r="Z208" s="98">
        <v>0</v>
      </c>
      <c r="AA208" s="98">
        <f>IFERROR(Y208/W206,"-")</f>
        <v>0</v>
      </c>
      <c r="AB208" s="98" t="str">
        <f t="shared" si="442"/>
        <v>-</v>
      </c>
      <c r="AC208" s="98" t="str">
        <f t="shared" si="402"/>
        <v>-</v>
      </c>
      <c r="AD208" s="98">
        <f>IFERROR(X208/W206,"-")</f>
        <v>0</v>
      </c>
      <c r="AE208" s="26">
        <f>IFERROR(Z208/W206,"-")</f>
        <v>0</v>
      </c>
      <c r="AF208" s="426"/>
      <c r="AG208" s="98">
        <v>5</v>
      </c>
      <c r="AH208" s="98">
        <v>830</v>
      </c>
      <c r="AI208" s="98">
        <v>1</v>
      </c>
      <c r="AJ208" s="98">
        <f>IFERROR(AH208/AF206,"-")</f>
        <v>1.4690265486725664</v>
      </c>
      <c r="AK208" s="98">
        <f t="shared" si="443"/>
        <v>166</v>
      </c>
      <c r="AL208" s="98">
        <f t="shared" si="403"/>
        <v>830</v>
      </c>
      <c r="AM208" s="98">
        <f>IFERROR(AG208/AF206,"-")</f>
        <v>8.8495575221238937E-3</v>
      </c>
      <c r="AN208" s="26">
        <f>IFERROR(AI208/AF206,"-")</f>
        <v>1.7699115044247787E-3</v>
      </c>
      <c r="AO208" s="429"/>
      <c r="AP208" s="98">
        <v>95</v>
      </c>
      <c r="AQ208" s="98">
        <v>2077613</v>
      </c>
      <c r="AR208" s="98">
        <v>17</v>
      </c>
      <c r="AS208" s="98">
        <f>IFERROR(AQ208/AO206,"-")</f>
        <v>1296.8870162297128</v>
      </c>
      <c r="AT208" s="98">
        <f t="shared" si="444"/>
        <v>21869.610526315788</v>
      </c>
      <c r="AU208" s="98">
        <f t="shared" si="404"/>
        <v>122212.5294117647</v>
      </c>
      <c r="AV208" s="98">
        <f>IFERROR(AP208/AO206,"-")</f>
        <v>5.930087390761548E-2</v>
      </c>
      <c r="AW208" s="197">
        <f>IFERROR(AR208/AO206,"-")</f>
        <v>1.0611735330836454E-2</v>
      </c>
      <c r="AX208" s="426"/>
      <c r="AY208" s="98">
        <v>62</v>
      </c>
      <c r="AZ208" s="98">
        <v>933395</v>
      </c>
      <c r="BA208" s="98">
        <v>10</v>
      </c>
      <c r="BB208" s="98">
        <f>IFERROR(AZ208/AX206,"-")</f>
        <v>397.69706007669367</v>
      </c>
      <c r="BC208" s="98">
        <f t="shared" si="445"/>
        <v>15054.758064516129</v>
      </c>
      <c r="BD208" s="98">
        <f t="shared" si="405"/>
        <v>93339.5</v>
      </c>
      <c r="BE208" s="98">
        <f>IFERROR(AY208/AX206,"-")</f>
        <v>2.6416702172986792E-2</v>
      </c>
      <c r="BF208" s="26">
        <f>IFERROR(BA208/AX206,"-")</f>
        <v>4.2607584149978693E-3</v>
      </c>
      <c r="BG208" s="429"/>
      <c r="BH208" s="98">
        <v>199</v>
      </c>
      <c r="BI208" s="98">
        <v>3873532</v>
      </c>
      <c r="BJ208" s="98">
        <v>31</v>
      </c>
      <c r="BK208" s="98">
        <f>IFERROR(BI208/BG206,"-")</f>
        <v>15432.398406374503</v>
      </c>
      <c r="BL208" s="98">
        <f t="shared" si="446"/>
        <v>19464.984924623117</v>
      </c>
      <c r="BM208" s="98">
        <f t="shared" si="406"/>
        <v>124952.64516129032</v>
      </c>
      <c r="BN208" s="98">
        <f>IFERROR(BH208/BG206,"-")</f>
        <v>0.79282868525896411</v>
      </c>
      <c r="BO208" s="197">
        <f>IFERROR(BJ208/BG206,"-")</f>
        <v>0.12350597609561753</v>
      </c>
      <c r="BP208" s="426"/>
      <c r="BQ208" s="98">
        <v>4</v>
      </c>
      <c r="BR208" s="98">
        <v>22460</v>
      </c>
      <c r="BS208" s="98">
        <v>2</v>
      </c>
      <c r="BT208" s="98">
        <f>IFERROR(BR208/BP206,"-")</f>
        <v>9.1598694942903744</v>
      </c>
      <c r="BU208" s="98">
        <f t="shared" si="447"/>
        <v>5615</v>
      </c>
      <c r="BV208" s="98">
        <f t="shared" si="407"/>
        <v>11230</v>
      </c>
      <c r="BW208" s="98">
        <f>IFERROR(BQ208/BP206,"-")</f>
        <v>1.6313213703099511E-3</v>
      </c>
      <c r="BX208" s="26">
        <f>IFERROR(BS208/BP206,"-")</f>
        <v>8.1566068515497557E-4</v>
      </c>
      <c r="BY208" s="140"/>
      <c r="BZ208" s="59"/>
    </row>
    <row r="209" spans="2:78" s="8" customFormat="1" ht="13.5" customHeight="1">
      <c r="B209" s="405"/>
      <c r="C209" s="408"/>
      <c r="D209" s="281" t="s">
        <v>64</v>
      </c>
      <c r="E209" s="432"/>
      <c r="F209" s="99">
        <v>1695</v>
      </c>
      <c r="G209" s="99">
        <f>SUM(G206:G208)</f>
        <v>163098979</v>
      </c>
      <c r="H209" s="99">
        <v>170</v>
      </c>
      <c r="I209" s="99">
        <f>IFERROR(G209/E206,"-")</f>
        <v>356890.54485776805</v>
      </c>
      <c r="J209" s="99">
        <f t="shared" si="440"/>
        <v>96223.586430678464</v>
      </c>
      <c r="K209" s="99">
        <f t="shared" si="400"/>
        <v>959405.75882352947</v>
      </c>
      <c r="L209" s="99">
        <f>IFERROR(F209/E206,"-")</f>
        <v>3.7089715536105032</v>
      </c>
      <c r="M209" s="198">
        <f>IFERROR(H209/E206,"-")</f>
        <v>0.37199124726477023</v>
      </c>
      <c r="N209" s="427"/>
      <c r="O209" s="99">
        <v>7126</v>
      </c>
      <c r="P209" s="99">
        <f>SUM(P206:P208)</f>
        <v>677810761</v>
      </c>
      <c r="Q209" s="99">
        <v>721</v>
      </c>
      <c r="R209" s="99">
        <f>IFERROR(P209/N206,"-")</f>
        <v>140770.66687435098</v>
      </c>
      <c r="S209" s="99">
        <f t="shared" si="441"/>
        <v>95117.984984563576</v>
      </c>
      <c r="T209" s="99">
        <f t="shared" si="401"/>
        <v>940098.14285714284</v>
      </c>
      <c r="U209" s="99">
        <f>IFERROR(O209/N206,"-")</f>
        <v>1.4799584631360332</v>
      </c>
      <c r="V209" s="87">
        <f>IFERROR(Q209/N206,"-")</f>
        <v>0.14974039460020769</v>
      </c>
      <c r="W209" s="427"/>
      <c r="X209" s="99">
        <v>219</v>
      </c>
      <c r="Y209" s="99">
        <f>SUM(Y206:Y208)</f>
        <v>12291599</v>
      </c>
      <c r="Z209" s="99">
        <v>23</v>
      </c>
      <c r="AA209" s="99">
        <f>IFERROR(Y209/W206,"-")</f>
        <v>45693.676579925654</v>
      </c>
      <c r="AB209" s="99">
        <f t="shared" si="442"/>
        <v>56126.022831050228</v>
      </c>
      <c r="AC209" s="99">
        <f t="shared" si="402"/>
        <v>534417.34782608692</v>
      </c>
      <c r="AD209" s="99">
        <f>IFERROR(X209/W206,"-")</f>
        <v>0.81412639405204457</v>
      </c>
      <c r="AE209" s="87">
        <f>IFERROR(Z209/W206,"-")</f>
        <v>8.5501858736059477E-2</v>
      </c>
      <c r="AF209" s="427"/>
      <c r="AG209" s="99">
        <v>377</v>
      </c>
      <c r="AH209" s="99">
        <f>SUM(AH206:AH208)</f>
        <v>24683958</v>
      </c>
      <c r="AI209" s="99">
        <v>38</v>
      </c>
      <c r="AJ209" s="99">
        <f>IFERROR(AH209/AF206,"-")</f>
        <v>43688.421238938055</v>
      </c>
      <c r="AK209" s="99">
        <f t="shared" si="443"/>
        <v>65474.689655172413</v>
      </c>
      <c r="AL209" s="99">
        <f t="shared" si="403"/>
        <v>649577.84210526315</v>
      </c>
      <c r="AM209" s="99">
        <f>IFERROR(AG209/AF206,"-")</f>
        <v>0.66725663716814154</v>
      </c>
      <c r="AN209" s="87">
        <f>IFERROR(AI209/AF206,"-")</f>
        <v>6.7256637168141592E-2</v>
      </c>
      <c r="AO209" s="430"/>
      <c r="AP209" s="99">
        <v>3385</v>
      </c>
      <c r="AQ209" s="99">
        <f>SUM(AQ206:AQ208)</f>
        <v>318088889</v>
      </c>
      <c r="AR209" s="99">
        <v>346</v>
      </c>
      <c r="AS209" s="99">
        <f>IFERROR(AQ209/AO206,"-")</f>
        <v>198557.35892634207</v>
      </c>
      <c r="AT209" s="99">
        <f t="shared" si="444"/>
        <v>93970.129689807975</v>
      </c>
      <c r="AU209" s="99">
        <f t="shared" si="404"/>
        <v>919332.04913294793</v>
      </c>
      <c r="AV209" s="99">
        <f>IFERROR(AP209/AO206,"-")</f>
        <v>2.112983770287141</v>
      </c>
      <c r="AW209" s="198">
        <f>IFERROR(AR209/AO206,"-")</f>
        <v>0.21598002496878901</v>
      </c>
      <c r="AX209" s="427"/>
      <c r="AY209" s="99">
        <v>2807</v>
      </c>
      <c r="AZ209" s="99">
        <f>SUM(AZ206:AZ208)</f>
        <v>259566166</v>
      </c>
      <c r="BA209" s="99">
        <v>283</v>
      </c>
      <c r="BB209" s="99">
        <f>IFERROR(AZ209/AX206,"-")</f>
        <v>110594.8726033234</v>
      </c>
      <c r="BC209" s="99">
        <f t="shared" si="445"/>
        <v>92471.024581403632</v>
      </c>
      <c r="BD209" s="99">
        <f t="shared" si="405"/>
        <v>917194.93286219076</v>
      </c>
      <c r="BE209" s="99">
        <f>IFERROR(AY209/AX206,"-")</f>
        <v>1.195994887089902</v>
      </c>
      <c r="BF209" s="87">
        <f>IFERROR(BA209/AX206,"-")</f>
        <v>0.12057946314443971</v>
      </c>
      <c r="BG209" s="430"/>
      <c r="BH209" s="99">
        <v>2439</v>
      </c>
      <c r="BI209" s="99">
        <f>SUM(BI206:BI208)</f>
        <v>443880177</v>
      </c>
      <c r="BJ209" s="99">
        <v>233</v>
      </c>
      <c r="BK209" s="99">
        <f>IFERROR(BI209/BG206,"-")</f>
        <v>1768446.9203187251</v>
      </c>
      <c r="BL209" s="99">
        <f t="shared" si="446"/>
        <v>181992.69249692498</v>
      </c>
      <c r="BM209" s="99">
        <f t="shared" si="406"/>
        <v>1905065.1373390558</v>
      </c>
      <c r="BN209" s="99">
        <f>IFERROR(BH209/BG206,"-")</f>
        <v>9.717131474103585</v>
      </c>
      <c r="BO209" s="198">
        <f>IFERROR(BJ209/BG206,"-")</f>
        <v>0.92828685258964139</v>
      </c>
      <c r="BP209" s="427"/>
      <c r="BQ209" s="99">
        <v>1087</v>
      </c>
      <c r="BR209" s="99">
        <f>SUM(BR206:BR208)</f>
        <v>106343889</v>
      </c>
      <c r="BS209" s="99">
        <v>113</v>
      </c>
      <c r="BT209" s="99">
        <f>IFERROR(BR209/BP206,"-")</f>
        <v>43370.264681892331</v>
      </c>
      <c r="BU209" s="99">
        <f t="shared" si="447"/>
        <v>97832.464581416745</v>
      </c>
      <c r="BV209" s="99">
        <f t="shared" si="407"/>
        <v>941096.36283185845</v>
      </c>
      <c r="BW209" s="99">
        <f>IFERROR(BQ209/BP206,"-")</f>
        <v>0.44331158238172919</v>
      </c>
      <c r="BX209" s="87">
        <f>IFERROR(BS209/BP206,"-")</f>
        <v>4.6084828711256118E-2</v>
      </c>
      <c r="BY209" s="140"/>
      <c r="BZ209" s="59"/>
    </row>
    <row r="210" spans="2:78" s="8" customFormat="1" ht="13.5" customHeight="1">
      <c r="B210" s="403">
        <v>52</v>
      </c>
      <c r="C210" s="406" t="s">
        <v>3</v>
      </c>
      <c r="D210" s="282" t="s">
        <v>252</v>
      </c>
      <c r="E210" s="425">
        <f>市区町村別_フレイル区分別該当人数･割合!E56</f>
        <v>240</v>
      </c>
      <c r="F210" s="215">
        <v>657</v>
      </c>
      <c r="G210" s="51">
        <v>66989464</v>
      </c>
      <c r="H210" s="51">
        <v>68</v>
      </c>
      <c r="I210" s="51">
        <f>IFERROR(G210/E210,"-")</f>
        <v>279122.76666666666</v>
      </c>
      <c r="J210" s="51">
        <f>IFERROR(G210/F210,"-")</f>
        <v>101962.65449010655</v>
      </c>
      <c r="K210" s="51">
        <f t="shared" si="400"/>
        <v>985139.17647058819</v>
      </c>
      <c r="L210" s="51">
        <f>IFERROR(F210/E210,"-")</f>
        <v>2.7374999999999998</v>
      </c>
      <c r="M210" s="193">
        <f>IFERROR(H210/E210,"-")</f>
        <v>0.28333333333333333</v>
      </c>
      <c r="N210" s="425">
        <f>市区町村別_フレイル区分別該当人数･割合!G56</f>
        <v>3082</v>
      </c>
      <c r="O210" s="215">
        <v>3081</v>
      </c>
      <c r="P210" s="51">
        <v>242738415</v>
      </c>
      <c r="Q210" s="51">
        <v>320</v>
      </c>
      <c r="R210" s="51">
        <f>IFERROR(P210/N210,"-")</f>
        <v>78760.030824140165</v>
      </c>
      <c r="S210" s="51">
        <f>IFERROR(P210/O210,"-")</f>
        <v>78785.593962999032</v>
      </c>
      <c r="T210" s="51">
        <f t="shared" si="401"/>
        <v>758557.546875</v>
      </c>
      <c r="U210" s="51">
        <f>IFERROR(O210/N210,"-")</f>
        <v>0.999675535366645</v>
      </c>
      <c r="V210" s="24">
        <f>IFERROR(Q210/N210,"-")</f>
        <v>0.10382868267358858</v>
      </c>
      <c r="W210" s="425">
        <f>市区町村別_フレイル区分別該当人数･割合!I56</f>
        <v>183</v>
      </c>
      <c r="X210" s="215">
        <v>75</v>
      </c>
      <c r="Y210" s="51">
        <v>4837218</v>
      </c>
      <c r="Z210" s="51">
        <v>8</v>
      </c>
      <c r="AA210" s="51">
        <f>IFERROR(Y210/W210,"-")</f>
        <v>26432.885245901638</v>
      </c>
      <c r="AB210" s="51">
        <f>IFERROR(Y210/X210,"-")</f>
        <v>64496.24</v>
      </c>
      <c r="AC210" s="51">
        <f t="shared" si="402"/>
        <v>604652.25</v>
      </c>
      <c r="AD210" s="51">
        <f>IFERROR(X210/W210,"-")</f>
        <v>0.4098360655737705</v>
      </c>
      <c r="AE210" s="24">
        <f>IFERROR(Z210/W210,"-")</f>
        <v>4.3715846994535519E-2</v>
      </c>
      <c r="AF210" s="425">
        <f>市区町村別_フレイル区分別該当人数･割合!K56</f>
        <v>439</v>
      </c>
      <c r="AG210" s="215">
        <v>215</v>
      </c>
      <c r="AH210" s="51">
        <v>16859042</v>
      </c>
      <c r="AI210" s="51">
        <v>20</v>
      </c>
      <c r="AJ210" s="51">
        <f>IFERROR(AH210/AF210,"-")</f>
        <v>38403.284738041002</v>
      </c>
      <c r="AK210" s="51">
        <f>IFERROR(AH210/AG210,"-")</f>
        <v>78414.148837209301</v>
      </c>
      <c r="AL210" s="51">
        <f t="shared" si="403"/>
        <v>842952.1</v>
      </c>
      <c r="AM210" s="51">
        <f>IFERROR(AG210/AF210,"-")</f>
        <v>0.48974943052391801</v>
      </c>
      <c r="AN210" s="24">
        <f>IFERROR(AI210/AF210,"-")</f>
        <v>4.5558086560364468E-2</v>
      </c>
      <c r="AO210" s="428">
        <f>市区町村別_フレイル区分別該当人数･割合!M56</f>
        <v>990</v>
      </c>
      <c r="AP210" s="215">
        <v>1352</v>
      </c>
      <c r="AQ210" s="51">
        <v>95354644</v>
      </c>
      <c r="AR210" s="51">
        <v>140</v>
      </c>
      <c r="AS210" s="51">
        <f>IFERROR(AQ210/AO210,"-")</f>
        <v>96317.822222222225</v>
      </c>
      <c r="AT210" s="51">
        <f>IFERROR(AQ210/AP210,"-")</f>
        <v>70528.58284023669</v>
      </c>
      <c r="AU210" s="51">
        <f t="shared" si="404"/>
        <v>681104.6</v>
      </c>
      <c r="AV210" s="51">
        <f>IFERROR(AP210/AO210,"-")</f>
        <v>1.3656565656565656</v>
      </c>
      <c r="AW210" s="193">
        <f>IFERROR(AR210/AO210,"-")</f>
        <v>0.14141414141414141</v>
      </c>
      <c r="AX210" s="425">
        <f>市区町村別_フレイル区分別該当人数･割合!O56</f>
        <v>1454</v>
      </c>
      <c r="AY210" s="215">
        <v>1303</v>
      </c>
      <c r="AZ210" s="51">
        <v>104250444</v>
      </c>
      <c r="BA210" s="51">
        <v>138</v>
      </c>
      <c r="BB210" s="51">
        <f>IFERROR(AZ210/AX210,"-")</f>
        <v>71699.067400275104</v>
      </c>
      <c r="BC210" s="51">
        <f>IFERROR(AZ210/AY210,"-")</f>
        <v>80008.01534919416</v>
      </c>
      <c r="BD210" s="51">
        <f t="shared" si="405"/>
        <v>755438</v>
      </c>
      <c r="BE210" s="51">
        <f>IFERROR(AY210/AX210,"-")</f>
        <v>0.89614855570839069</v>
      </c>
      <c r="BF210" s="24">
        <f>IFERROR(BA210/AX210,"-")</f>
        <v>9.4910591471801919E-2</v>
      </c>
      <c r="BG210" s="428">
        <f>市区町村別_フレイル区分別該当人数･割合!Q56</f>
        <v>102</v>
      </c>
      <c r="BH210" s="215">
        <v>963</v>
      </c>
      <c r="BI210" s="51">
        <v>134065118</v>
      </c>
      <c r="BJ210" s="51">
        <v>96</v>
      </c>
      <c r="BK210" s="51">
        <f>IFERROR(BI210/BG210,"-")</f>
        <v>1314363.9019607843</v>
      </c>
      <c r="BL210" s="51">
        <f>IFERROR(BI210/BH210,"-")</f>
        <v>139216.11422637591</v>
      </c>
      <c r="BM210" s="51">
        <f t="shared" si="406"/>
        <v>1396511.6458333333</v>
      </c>
      <c r="BN210" s="51">
        <f>IFERROR(BH210/BG210,"-")</f>
        <v>9.4411764705882355</v>
      </c>
      <c r="BO210" s="193">
        <f>IFERROR(BJ210/BG210,"-")</f>
        <v>0.94117647058823528</v>
      </c>
      <c r="BP210" s="425">
        <f>市区町村別_フレイル区分別該当人数･割合!S56</f>
        <v>2106</v>
      </c>
      <c r="BQ210" s="215">
        <v>732</v>
      </c>
      <c r="BR210" s="51">
        <v>61558018</v>
      </c>
      <c r="BS210" s="51">
        <v>76</v>
      </c>
      <c r="BT210" s="51">
        <f>IFERROR(BR210/BP210,"-")</f>
        <v>29229.828110161445</v>
      </c>
      <c r="BU210" s="51">
        <f>IFERROR(BR210/BQ210,"-")</f>
        <v>84095.653005464483</v>
      </c>
      <c r="BV210" s="51">
        <f t="shared" si="407"/>
        <v>809973.92105263157</v>
      </c>
      <c r="BW210" s="51">
        <f>IFERROR(BQ210/BP210,"-")</f>
        <v>0.3475783475783476</v>
      </c>
      <c r="BX210" s="24">
        <f>IFERROR(BS210/BP210,"-")</f>
        <v>3.6087369420702751E-2</v>
      </c>
      <c r="BY210" s="140"/>
      <c r="BZ210" s="59"/>
    </row>
    <row r="211" spans="2:78" s="8" customFormat="1" ht="13.5" customHeight="1">
      <c r="B211" s="404"/>
      <c r="C211" s="407"/>
      <c r="D211" s="283" t="s">
        <v>253</v>
      </c>
      <c r="E211" s="431"/>
      <c r="F211" s="52">
        <v>12</v>
      </c>
      <c r="G211" s="195">
        <v>3539762</v>
      </c>
      <c r="H211" s="195">
        <v>2</v>
      </c>
      <c r="I211" s="195">
        <f>IFERROR(G211/E210,"-")</f>
        <v>14749.008333333333</v>
      </c>
      <c r="J211" s="195">
        <f t="shared" ref="J211:J213" si="448">IFERROR(G211/F211,"-")</f>
        <v>294980.16666666669</v>
      </c>
      <c r="K211" s="195">
        <f t="shared" si="400"/>
        <v>1769881</v>
      </c>
      <c r="L211" s="195">
        <f>IFERROR(F211/E210,"-")</f>
        <v>0.05</v>
      </c>
      <c r="M211" s="194">
        <f>IFERROR(H211/E210,"-")</f>
        <v>8.3333333333333332E-3</v>
      </c>
      <c r="N211" s="426"/>
      <c r="O211" s="52">
        <v>33</v>
      </c>
      <c r="P211" s="195">
        <v>9180513</v>
      </c>
      <c r="Q211" s="195">
        <v>9</v>
      </c>
      <c r="R211" s="195">
        <f>IFERROR(P211/N210,"-")</f>
        <v>2978.7517845554835</v>
      </c>
      <c r="S211" s="195">
        <f t="shared" ref="S211:S213" si="449">IFERROR(P211/O211,"-")</f>
        <v>278197.36363636365</v>
      </c>
      <c r="T211" s="195">
        <f t="shared" si="401"/>
        <v>1020057</v>
      </c>
      <c r="U211" s="195">
        <f>IFERROR(O211/N210,"-")</f>
        <v>1.0707332900713823E-2</v>
      </c>
      <c r="V211" s="106">
        <f>IFERROR(Q211/N210,"-")</f>
        <v>2.9201817001946787E-3</v>
      </c>
      <c r="W211" s="426"/>
      <c r="X211" s="52">
        <v>0</v>
      </c>
      <c r="Y211" s="195">
        <v>0</v>
      </c>
      <c r="Z211" s="195">
        <v>0</v>
      </c>
      <c r="AA211" s="195">
        <f>IFERROR(Y211/W210,"-")</f>
        <v>0</v>
      </c>
      <c r="AB211" s="195" t="str">
        <f t="shared" ref="AB211:AB213" si="450">IFERROR(Y211/X211,"-")</f>
        <v>-</v>
      </c>
      <c r="AC211" s="195" t="str">
        <f t="shared" si="402"/>
        <v>-</v>
      </c>
      <c r="AD211" s="195">
        <f>IFERROR(X211/W210,"-")</f>
        <v>0</v>
      </c>
      <c r="AE211" s="106">
        <f>IFERROR(Z211/W210,"-")</f>
        <v>0</v>
      </c>
      <c r="AF211" s="426"/>
      <c r="AG211" s="52">
        <v>0</v>
      </c>
      <c r="AH211" s="195">
        <v>0</v>
      </c>
      <c r="AI211" s="195">
        <v>0</v>
      </c>
      <c r="AJ211" s="195">
        <f>IFERROR(AH211/AF210,"-")</f>
        <v>0</v>
      </c>
      <c r="AK211" s="195" t="str">
        <f t="shared" ref="AK211:AK213" si="451">IFERROR(AH211/AG211,"-")</f>
        <v>-</v>
      </c>
      <c r="AL211" s="195" t="str">
        <f t="shared" si="403"/>
        <v>-</v>
      </c>
      <c r="AM211" s="195">
        <f>IFERROR(AG211/AF210,"-")</f>
        <v>0</v>
      </c>
      <c r="AN211" s="106">
        <f>IFERROR(AI211/AF210,"-")</f>
        <v>0</v>
      </c>
      <c r="AO211" s="429"/>
      <c r="AP211" s="52">
        <v>18</v>
      </c>
      <c r="AQ211" s="195">
        <v>5167657</v>
      </c>
      <c r="AR211" s="195">
        <v>4</v>
      </c>
      <c r="AS211" s="195">
        <f>IFERROR(AQ211/AO210,"-")</f>
        <v>5219.8555555555558</v>
      </c>
      <c r="AT211" s="195">
        <f t="shared" ref="AT211:AT213" si="452">IFERROR(AQ211/AP211,"-")</f>
        <v>287092.05555555556</v>
      </c>
      <c r="AU211" s="195">
        <f t="shared" si="404"/>
        <v>1291914.25</v>
      </c>
      <c r="AV211" s="195">
        <f>IFERROR(AP211/AO210,"-")</f>
        <v>1.8181818181818181E-2</v>
      </c>
      <c r="AW211" s="194">
        <f>IFERROR(AR211/AO210,"-")</f>
        <v>4.0404040404040404E-3</v>
      </c>
      <c r="AX211" s="426"/>
      <c r="AY211" s="52">
        <v>10</v>
      </c>
      <c r="AZ211" s="195">
        <v>2544571</v>
      </c>
      <c r="BA211" s="195">
        <v>4</v>
      </c>
      <c r="BB211" s="195">
        <f>IFERROR(AZ211/AX210,"-")</f>
        <v>1750.0488308115544</v>
      </c>
      <c r="BC211" s="195">
        <f t="shared" ref="BC211:BC213" si="453">IFERROR(AZ211/AY211,"-")</f>
        <v>254457.1</v>
      </c>
      <c r="BD211" s="195">
        <f t="shared" si="405"/>
        <v>636142.75</v>
      </c>
      <c r="BE211" s="195">
        <f>IFERROR(AY211/AX210,"-")</f>
        <v>6.8775790921595595E-3</v>
      </c>
      <c r="BF211" s="106">
        <f>IFERROR(BA211/AX210,"-")</f>
        <v>2.751031636863824E-3</v>
      </c>
      <c r="BG211" s="429"/>
      <c r="BH211" s="52">
        <v>33</v>
      </c>
      <c r="BI211" s="195">
        <v>9180513</v>
      </c>
      <c r="BJ211" s="195">
        <v>9</v>
      </c>
      <c r="BK211" s="195">
        <f>IFERROR(BI211/BG210,"-")</f>
        <v>90005.029411764699</v>
      </c>
      <c r="BL211" s="195">
        <f t="shared" ref="BL211:BL213" si="454">IFERROR(BI211/BH211,"-")</f>
        <v>278197.36363636365</v>
      </c>
      <c r="BM211" s="195">
        <f t="shared" si="406"/>
        <v>1020057</v>
      </c>
      <c r="BN211" s="195">
        <f>IFERROR(BH211/BG210,"-")</f>
        <v>0.3235294117647059</v>
      </c>
      <c r="BO211" s="194">
        <f>IFERROR(BJ211/BG210,"-")</f>
        <v>8.8235294117647065E-2</v>
      </c>
      <c r="BP211" s="426"/>
      <c r="BQ211" s="52">
        <v>0</v>
      </c>
      <c r="BR211" s="195">
        <v>0</v>
      </c>
      <c r="BS211" s="195">
        <v>0</v>
      </c>
      <c r="BT211" s="195">
        <f>IFERROR(BR211/BP210,"-")</f>
        <v>0</v>
      </c>
      <c r="BU211" s="195" t="str">
        <f t="shared" ref="BU211:BU213" si="455">IFERROR(BR211/BQ211,"-")</f>
        <v>-</v>
      </c>
      <c r="BV211" s="195" t="str">
        <f t="shared" si="407"/>
        <v>-</v>
      </c>
      <c r="BW211" s="195">
        <f>IFERROR(BQ211/BP210,"-")</f>
        <v>0</v>
      </c>
      <c r="BX211" s="106">
        <f>IFERROR(BS211/BP210,"-")</f>
        <v>0</v>
      </c>
      <c r="BY211" s="140"/>
      <c r="BZ211" s="59"/>
    </row>
    <row r="212" spans="2:78" s="8" customFormat="1" ht="13.5" customHeight="1">
      <c r="B212" s="404"/>
      <c r="C212" s="407"/>
      <c r="D212" s="280" t="s">
        <v>254</v>
      </c>
      <c r="E212" s="431"/>
      <c r="F212" s="98">
        <v>1</v>
      </c>
      <c r="G212" s="98">
        <v>2556</v>
      </c>
      <c r="H212" s="98">
        <v>1</v>
      </c>
      <c r="I212" s="98">
        <f>IFERROR(G212/E210,"-")</f>
        <v>10.65</v>
      </c>
      <c r="J212" s="98">
        <f t="shared" si="448"/>
        <v>2556</v>
      </c>
      <c r="K212" s="98">
        <f t="shared" si="400"/>
        <v>2556</v>
      </c>
      <c r="L212" s="98">
        <f>IFERROR(F212/E210,"-")</f>
        <v>4.1666666666666666E-3</v>
      </c>
      <c r="M212" s="197">
        <f>IFERROR(H212/E210,"-")</f>
        <v>4.1666666666666666E-3</v>
      </c>
      <c r="N212" s="426"/>
      <c r="O212" s="98">
        <v>45</v>
      </c>
      <c r="P212" s="98">
        <v>795722</v>
      </c>
      <c r="Q212" s="98">
        <v>11</v>
      </c>
      <c r="R212" s="98">
        <f>IFERROR(P212/N210,"-")</f>
        <v>258.18364698247893</v>
      </c>
      <c r="S212" s="98">
        <f t="shared" si="449"/>
        <v>17682.711111111112</v>
      </c>
      <c r="T212" s="98">
        <f t="shared" si="401"/>
        <v>72338.363636363632</v>
      </c>
      <c r="U212" s="98">
        <f>IFERROR(O212/N210,"-")</f>
        <v>1.4600908500973394E-2</v>
      </c>
      <c r="V212" s="26">
        <f>IFERROR(Q212/N210,"-")</f>
        <v>3.5691109669046075E-3</v>
      </c>
      <c r="W212" s="426"/>
      <c r="X212" s="98">
        <v>0</v>
      </c>
      <c r="Y212" s="98">
        <v>0</v>
      </c>
      <c r="Z212" s="98">
        <v>0</v>
      </c>
      <c r="AA212" s="98">
        <f>IFERROR(Y212/W210,"-")</f>
        <v>0</v>
      </c>
      <c r="AB212" s="98" t="str">
        <f t="shared" si="450"/>
        <v>-</v>
      </c>
      <c r="AC212" s="98" t="str">
        <f t="shared" si="402"/>
        <v>-</v>
      </c>
      <c r="AD212" s="98">
        <f>IFERROR(X212/W210,"-")</f>
        <v>0</v>
      </c>
      <c r="AE212" s="26">
        <f>IFERROR(Z212/W210,"-")</f>
        <v>0</v>
      </c>
      <c r="AF212" s="426"/>
      <c r="AG212" s="98">
        <v>0</v>
      </c>
      <c r="AH212" s="98">
        <v>0</v>
      </c>
      <c r="AI212" s="98">
        <v>0</v>
      </c>
      <c r="AJ212" s="98">
        <f>IFERROR(AH212/AF210,"-")</f>
        <v>0</v>
      </c>
      <c r="AK212" s="98" t="str">
        <f t="shared" si="451"/>
        <v>-</v>
      </c>
      <c r="AL212" s="98" t="str">
        <f t="shared" si="403"/>
        <v>-</v>
      </c>
      <c r="AM212" s="98">
        <f>IFERROR(AG212/AF210,"-")</f>
        <v>0</v>
      </c>
      <c r="AN212" s="26">
        <f>IFERROR(AI212/AF210,"-")</f>
        <v>0</v>
      </c>
      <c r="AO212" s="429"/>
      <c r="AP212" s="98">
        <v>22</v>
      </c>
      <c r="AQ212" s="98">
        <v>283448</v>
      </c>
      <c r="AR212" s="98">
        <v>4</v>
      </c>
      <c r="AS212" s="98">
        <f>IFERROR(AQ212/AO210,"-")</f>
        <v>286.31111111111113</v>
      </c>
      <c r="AT212" s="98">
        <f t="shared" si="452"/>
        <v>12884</v>
      </c>
      <c r="AU212" s="98">
        <f t="shared" si="404"/>
        <v>70862</v>
      </c>
      <c r="AV212" s="98">
        <f>IFERROR(AP212/AO210,"-")</f>
        <v>2.2222222222222223E-2</v>
      </c>
      <c r="AW212" s="197">
        <f>IFERROR(AR212/AO210,"-")</f>
        <v>4.0404040404040404E-3</v>
      </c>
      <c r="AX212" s="426"/>
      <c r="AY212" s="98">
        <v>22</v>
      </c>
      <c r="AZ212" s="98">
        <v>510772</v>
      </c>
      <c r="BA212" s="98">
        <v>6</v>
      </c>
      <c r="BB212" s="98">
        <f>IFERROR(AZ212/AX210,"-")</f>
        <v>351.28748280605225</v>
      </c>
      <c r="BC212" s="98">
        <f t="shared" si="453"/>
        <v>23216.909090909092</v>
      </c>
      <c r="BD212" s="98">
        <f t="shared" si="405"/>
        <v>85128.666666666672</v>
      </c>
      <c r="BE212" s="98">
        <f>IFERROR(AY212/AX210,"-")</f>
        <v>1.5130674002751032E-2</v>
      </c>
      <c r="BF212" s="26">
        <f>IFERROR(BA212/AX210,"-")</f>
        <v>4.1265474552957355E-3</v>
      </c>
      <c r="BG212" s="429"/>
      <c r="BH212" s="98">
        <v>33</v>
      </c>
      <c r="BI212" s="98">
        <v>763563</v>
      </c>
      <c r="BJ212" s="98">
        <v>9</v>
      </c>
      <c r="BK212" s="98">
        <f>IFERROR(BI212/BG210,"-")</f>
        <v>7485.911764705882</v>
      </c>
      <c r="BL212" s="98">
        <f t="shared" si="454"/>
        <v>23138.272727272728</v>
      </c>
      <c r="BM212" s="98">
        <f t="shared" si="406"/>
        <v>84840.333333333328</v>
      </c>
      <c r="BN212" s="98">
        <f>IFERROR(BH212/BG210,"-")</f>
        <v>0.3235294117647059</v>
      </c>
      <c r="BO212" s="197">
        <f>IFERROR(BJ212/BG210,"-")</f>
        <v>8.8235294117647065E-2</v>
      </c>
      <c r="BP212" s="426"/>
      <c r="BQ212" s="98">
        <v>15</v>
      </c>
      <c r="BR212" s="98">
        <v>415184</v>
      </c>
      <c r="BS212" s="98">
        <v>2</v>
      </c>
      <c r="BT212" s="98">
        <f>IFERROR(BR212/BP210,"-")</f>
        <v>197.14339981006648</v>
      </c>
      <c r="BU212" s="98">
        <f t="shared" si="455"/>
        <v>27678.933333333334</v>
      </c>
      <c r="BV212" s="98">
        <f t="shared" si="407"/>
        <v>207592</v>
      </c>
      <c r="BW212" s="98">
        <f>IFERROR(BQ212/BP210,"-")</f>
        <v>7.1225071225071226E-3</v>
      </c>
      <c r="BX212" s="26">
        <f>IFERROR(BS212/BP210,"-")</f>
        <v>9.4966761633428305E-4</v>
      </c>
      <c r="BY212" s="140"/>
      <c r="BZ212" s="59"/>
    </row>
    <row r="213" spans="2:78" s="8" customFormat="1" ht="13.5" customHeight="1">
      <c r="B213" s="405"/>
      <c r="C213" s="408"/>
      <c r="D213" s="281" t="s">
        <v>64</v>
      </c>
      <c r="E213" s="432"/>
      <c r="F213" s="99">
        <v>661</v>
      </c>
      <c r="G213" s="99">
        <f>SUM(G210:G212)</f>
        <v>70531782</v>
      </c>
      <c r="H213" s="99">
        <v>68</v>
      </c>
      <c r="I213" s="99">
        <f>IFERROR(G213/E210,"-")</f>
        <v>293882.42499999999</v>
      </c>
      <c r="J213" s="99">
        <f t="shared" si="448"/>
        <v>106704.66263237518</v>
      </c>
      <c r="K213" s="99">
        <f t="shared" si="400"/>
        <v>1037232.0882352941</v>
      </c>
      <c r="L213" s="99">
        <f>IFERROR(F213/E210,"-")</f>
        <v>2.7541666666666669</v>
      </c>
      <c r="M213" s="198">
        <f>IFERROR(H213/E210,"-")</f>
        <v>0.28333333333333333</v>
      </c>
      <c r="N213" s="427"/>
      <c r="O213" s="99">
        <v>3085</v>
      </c>
      <c r="P213" s="99">
        <f>SUM(P210:P212)</f>
        <v>252714650</v>
      </c>
      <c r="Q213" s="99">
        <v>320</v>
      </c>
      <c r="R213" s="99">
        <f>IFERROR(P213/N210,"-")</f>
        <v>81996.966255678126</v>
      </c>
      <c r="S213" s="99">
        <f t="shared" si="449"/>
        <v>81917.228525121551</v>
      </c>
      <c r="T213" s="99">
        <f t="shared" si="401"/>
        <v>789733.28125</v>
      </c>
      <c r="U213" s="99">
        <f>IFERROR(O213/N210,"-")</f>
        <v>1.0009733939000649</v>
      </c>
      <c r="V213" s="87">
        <f>IFERROR(Q213/N210,"-")</f>
        <v>0.10382868267358858</v>
      </c>
      <c r="W213" s="427"/>
      <c r="X213" s="99">
        <v>75</v>
      </c>
      <c r="Y213" s="99">
        <f>SUM(Y210:Y212)</f>
        <v>4837218</v>
      </c>
      <c r="Z213" s="99">
        <v>8</v>
      </c>
      <c r="AA213" s="99">
        <f>IFERROR(Y213/W210,"-")</f>
        <v>26432.885245901638</v>
      </c>
      <c r="AB213" s="99">
        <f t="shared" si="450"/>
        <v>64496.24</v>
      </c>
      <c r="AC213" s="99">
        <f t="shared" si="402"/>
        <v>604652.25</v>
      </c>
      <c r="AD213" s="99">
        <f>IFERROR(X213/W210,"-")</f>
        <v>0.4098360655737705</v>
      </c>
      <c r="AE213" s="87">
        <f>IFERROR(Z213/W210,"-")</f>
        <v>4.3715846994535519E-2</v>
      </c>
      <c r="AF213" s="427"/>
      <c r="AG213" s="99">
        <v>215</v>
      </c>
      <c r="AH213" s="99">
        <f>SUM(AH210:AH212)</f>
        <v>16859042</v>
      </c>
      <c r="AI213" s="99">
        <v>20</v>
      </c>
      <c r="AJ213" s="99">
        <f>IFERROR(AH213/AF210,"-")</f>
        <v>38403.284738041002</v>
      </c>
      <c r="AK213" s="99">
        <f t="shared" si="451"/>
        <v>78414.148837209301</v>
      </c>
      <c r="AL213" s="99">
        <f t="shared" si="403"/>
        <v>842952.1</v>
      </c>
      <c r="AM213" s="99">
        <f>IFERROR(AG213/AF210,"-")</f>
        <v>0.48974943052391801</v>
      </c>
      <c r="AN213" s="87">
        <f>IFERROR(AI213/AF210,"-")</f>
        <v>4.5558086560364468E-2</v>
      </c>
      <c r="AO213" s="430"/>
      <c r="AP213" s="99">
        <v>1355</v>
      </c>
      <c r="AQ213" s="99">
        <f>SUM(AQ210:AQ212)</f>
        <v>100805749</v>
      </c>
      <c r="AR213" s="99">
        <v>140</v>
      </c>
      <c r="AS213" s="99">
        <f>IFERROR(AQ213/AO210,"-")</f>
        <v>101823.98888888888</v>
      </c>
      <c r="AT213" s="99">
        <f t="shared" si="452"/>
        <v>74395.386715867164</v>
      </c>
      <c r="AU213" s="99">
        <f t="shared" si="404"/>
        <v>720041.0642857143</v>
      </c>
      <c r="AV213" s="99">
        <f>IFERROR(AP213/AO210,"-")</f>
        <v>1.3686868686868687</v>
      </c>
      <c r="AW213" s="198">
        <f>IFERROR(AR213/AO210,"-")</f>
        <v>0.14141414141414141</v>
      </c>
      <c r="AX213" s="427"/>
      <c r="AY213" s="99">
        <v>1304</v>
      </c>
      <c r="AZ213" s="99">
        <f>SUM(AZ210:AZ212)</f>
        <v>107305787</v>
      </c>
      <c r="BA213" s="99">
        <v>138</v>
      </c>
      <c r="BB213" s="99">
        <f>IFERROR(AZ213/AX210,"-")</f>
        <v>73800.403713892709</v>
      </c>
      <c r="BC213" s="99">
        <f t="shared" si="453"/>
        <v>82289.71395705521</v>
      </c>
      <c r="BD213" s="99">
        <f t="shared" si="405"/>
        <v>777578.16666666663</v>
      </c>
      <c r="BE213" s="99">
        <f>IFERROR(AY213/AX210,"-")</f>
        <v>0.89683631361760663</v>
      </c>
      <c r="BF213" s="87">
        <f>IFERROR(BA213/AX210,"-")</f>
        <v>9.4910591471801919E-2</v>
      </c>
      <c r="BG213" s="430"/>
      <c r="BH213" s="99">
        <v>967</v>
      </c>
      <c r="BI213" s="99">
        <f>SUM(BI210:BI212)</f>
        <v>144009194</v>
      </c>
      <c r="BJ213" s="99">
        <v>96</v>
      </c>
      <c r="BK213" s="99">
        <f>IFERROR(BI213/BG210,"-")</f>
        <v>1411854.8431372549</v>
      </c>
      <c r="BL213" s="99">
        <f t="shared" si="454"/>
        <v>148923.67528438469</v>
      </c>
      <c r="BM213" s="99">
        <f t="shared" si="406"/>
        <v>1500095.7708333333</v>
      </c>
      <c r="BN213" s="99">
        <f>IFERROR(BH213/BG210,"-")</f>
        <v>9.4803921568627452</v>
      </c>
      <c r="BO213" s="198">
        <f>IFERROR(BJ213/BG210,"-")</f>
        <v>0.94117647058823528</v>
      </c>
      <c r="BP213" s="427"/>
      <c r="BQ213" s="99">
        <v>732</v>
      </c>
      <c r="BR213" s="99">
        <f>SUM(BR210:BR212)</f>
        <v>61973202</v>
      </c>
      <c r="BS213" s="99">
        <v>76</v>
      </c>
      <c r="BT213" s="99">
        <f>IFERROR(BR213/BP210,"-")</f>
        <v>29426.97150997151</v>
      </c>
      <c r="BU213" s="99">
        <f t="shared" si="455"/>
        <v>84662.844262295082</v>
      </c>
      <c r="BV213" s="99">
        <f t="shared" si="407"/>
        <v>815436.86842105258</v>
      </c>
      <c r="BW213" s="99">
        <f>IFERROR(BQ213/BP210,"-")</f>
        <v>0.3475783475783476</v>
      </c>
      <c r="BX213" s="87">
        <f>IFERROR(BS213/BP210,"-")</f>
        <v>3.6087369420702751E-2</v>
      </c>
      <c r="BY213" s="140"/>
      <c r="BZ213" s="59"/>
    </row>
    <row r="214" spans="2:78" s="8" customFormat="1" ht="13.5" customHeight="1">
      <c r="B214" s="403">
        <v>53</v>
      </c>
      <c r="C214" s="406" t="s">
        <v>18</v>
      </c>
      <c r="D214" s="282" t="s">
        <v>252</v>
      </c>
      <c r="E214" s="425">
        <f>市区町村別_フレイル区分別該当人数･割合!E57</f>
        <v>145</v>
      </c>
      <c r="F214" s="215">
        <v>560</v>
      </c>
      <c r="G214" s="51">
        <v>67861499</v>
      </c>
      <c r="H214" s="51">
        <v>53</v>
      </c>
      <c r="I214" s="51">
        <f>IFERROR(G214/E214,"-")</f>
        <v>468010.3379310345</v>
      </c>
      <c r="J214" s="51">
        <f>IFERROR(G214/F214,"-")</f>
        <v>121181.24821428572</v>
      </c>
      <c r="K214" s="51">
        <f t="shared" si="400"/>
        <v>1280405.641509434</v>
      </c>
      <c r="L214" s="51">
        <f>IFERROR(F214/E214,"-")</f>
        <v>3.8620689655172415</v>
      </c>
      <c r="M214" s="193">
        <f>IFERROR(H214/E214,"-")</f>
        <v>0.36551724137931035</v>
      </c>
      <c r="N214" s="425">
        <f>市区町村別_フレイル区分別該当人数･割合!G57</f>
        <v>1638</v>
      </c>
      <c r="O214" s="215">
        <v>2518</v>
      </c>
      <c r="P214" s="51">
        <v>257942380</v>
      </c>
      <c r="Q214" s="51">
        <v>244</v>
      </c>
      <c r="R214" s="51">
        <f>IFERROR(P214/N214,"-")</f>
        <v>157473.98046398046</v>
      </c>
      <c r="S214" s="51">
        <f>IFERROR(P214/O214,"-")</f>
        <v>102439.38840349484</v>
      </c>
      <c r="T214" s="51">
        <f t="shared" si="401"/>
        <v>1057140.9016393442</v>
      </c>
      <c r="U214" s="51">
        <f>IFERROR(O214/N214,"-")</f>
        <v>1.5372405372405373</v>
      </c>
      <c r="V214" s="24">
        <f>IFERROR(Q214/N214,"-")</f>
        <v>0.14896214896214896</v>
      </c>
      <c r="W214" s="425">
        <f>市区町村別_フレイル区分別該当人数･割合!I57</f>
        <v>70</v>
      </c>
      <c r="X214" s="215">
        <v>71</v>
      </c>
      <c r="Y214" s="51">
        <v>4360770</v>
      </c>
      <c r="Z214" s="51">
        <v>7</v>
      </c>
      <c r="AA214" s="51">
        <f>IFERROR(Y214/W214,"-")</f>
        <v>62296.714285714283</v>
      </c>
      <c r="AB214" s="51">
        <f>IFERROR(Y214/X214,"-")</f>
        <v>61419.295774647886</v>
      </c>
      <c r="AC214" s="51">
        <f t="shared" si="402"/>
        <v>622967.14285714284</v>
      </c>
      <c r="AD214" s="51">
        <f>IFERROR(X214/W214,"-")</f>
        <v>1.0142857142857142</v>
      </c>
      <c r="AE214" s="24">
        <f>IFERROR(Z214/W214,"-")</f>
        <v>0.1</v>
      </c>
      <c r="AF214" s="425">
        <f>市区町村別_フレイル区分別該当人数･割合!K57</f>
        <v>145</v>
      </c>
      <c r="AG214" s="215">
        <v>56</v>
      </c>
      <c r="AH214" s="51">
        <v>5174991</v>
      </c>
      <c r="AI214" s="51">
        <v>7</v>
      </c>
      <c r="AJ214" s="51">
        <f>IFERROR(AH214/AF214,"-")</f>
        <v>35689.593103448278</v>
      </c>
      <c r="AK214" s="51">
        <f>IFERROR(AH214/AG214,"-")</f>
        <v>92410.553571428565</v>
      </c>
      <c r="AL214" s="51">
        <f t="shared" si="403"/>
        <v>739284.42857142852</v>
      </c>
      <c r="AM214" s="51">
        <f>IFERROR(AG214/AF214,"-")</f>
        <v>0.38620689655172413</v>
      </c>
      <c r="AN214" s="24">
        <f>IFERROR(AI214/AF214,"-")</f>
        <v>4.8275862068965517E-2</v>
      </c>
      <c r="AO214" s="428">
        <f>市区町村別_フレイル区分別該当人数･割合!M57</f>
        <v>579</v>
      </c>
      <c r="AP214" s="215">
        <v>1171</v>
      </c>
      <c r="AQ214" s="51">
        <v>117679364</v>
      </c>
      <c r="AR214" s="51">
        <v>111</v>
      </c>
      <c r="AS214" s="51">
        <f>IFERROR(AQ214/AO214,"-")</f>
        <v>203245.87910189983</v>
      </c>
      <c r="AT214" s="51">
        <f>IFERROR(AQ214/AP214,"-")</f>
        <v>100494.76003415884</v>
      </c>
      <c r="AU214" s="51">
        <f t="shared" si="404"/>
        <v>1060174.4504504504</v>
      </c>
      <c r="AV214" s="51">
        <f>IFERROR(AP214/AO214,"-")</f>
        <v>2.0224525043177892</v>
      </c>
      <c r="AW214" s="193">
        <f>IFERROR(AR214/AO214,"-")</f>
        <v>0.19170984455958548</v>
      </c>
      <c r="AX214" s="425">
        <f>市区町村別_フレイル区分別該当人数･割合!O57</f>
        <v>832</v>
      </c>
      <c r="AY214" s="215">
        <v>1098</v>
      </c>
      <c r="AZ214" s="51">
        <v>109823151</v>
      </c>
      <c r="BA214" s="51">
        <v>107</v>
      </c>
      <c r="BB214" s="51">
        <f>IFERROR(AZ214/AX214,"-")</f>
        <v>131998.97956730769</v>
      </c>
      <c r="BC214" s="51">
        <f>IFERROR(AZ214/AY214,"-")</f>
        <v>100021.08469945355</v>
      </c>
      <c r="BD214" s="51">
        <f t="shared" si="405"/>
        <v>1026384.5887850467</v>
      </c>
      <c r="BE214" s="51">
        <f>IFERROR(AY214/AX214,"-")</f>
        <v>1.3197115384615385</v>
      </c>
      <c r="BF214" s="24">
        <f>IFERROR(BA214/AX214,"-")</f>
        <v>0.12860576923076922</v>
      </c>
      <c r="BG214" s="428">
        <f>市区町村別_フレイル区分別該当人数･割合!Q57</f>
        <v>93</v>
      </c>
      <c r="BH214" s="215">
        <v>916</v>
      </c>
      <c r="BI214" s="51">
        <v>167800516</v>
      </c>
      <c r="BJ214" s="51">
        <v>86</v>
      </c>
      <c r="BK214" s="51">
        <f>IFERROR(BI214/BG214,"-")</f>
        <v>1804306.6236559139</v>
      </c>
      <c r="BL214" s="51">
        <f>IFERROR(BI214/BH214,"-")</f>
        <v>183188.33624454148</v>
      </c>
      <c r="BM214" s="51">
        <f t="shared" si="406"/>
        <v>1951168.7906976745</v>
      </c>
      <c r="BN214" s="51">
        <f>IFERROR(BH214/BG214,"-")</f>
        <v>9.849462365591398</v>
      </c>
      <c r="BO214" s="193">
        <f>IFERROR(BJ214/BG214,"-")</f>
        <v>0.92473118279569888</v>
      </c>
      <c r="BP214" s="425">
        <f>市区町村別_フレイル区分別該当人数･割合!S57</f>
        <v>814</v>
      </c>
      <c r="BQ214" s="215">
        <v>290</v>
      </c>
      <c r="BR214" s="51">
        <v>18040398</v>
      </c>
      <c r="BS214" s="51">
        <v>27</v>
      </c>
      <c r="BT214" s="51">
        <f>IFERROR(BR214/BP214,"-")</f>
        <v>22162.651105651104</v>
      </c>
      <c r="BU214" s="51">
        <f>IFERROR(BR214/BQ214,"-")</f>
        <v>62208.268965517243</v>
      </c>
      <c r="BV214" s="51">
        <f t="shared" si="407"/>
        <v>668162.88888888888</v>
      </c>
      <c r="BW214" s="51">
        <f>IFERROR(BQ214/BP214,"-")</f>
        <v>0.35626535626535627</v>
      </c>
      <c r="BX214" s="24">
        <f>IFERROR(BS214/BP214,"-")</f>
        <v>3.3169533169533166E-2</v>
      </c>
      <c r="BY214" s="140"/>
      <c r="BZ214" s="59"/>
    </row>
    <row r="215" spans="2:78" s="8" customFormat="1" ht="13.5" customHeight="1">
      <c r="B215" s="404"/>
      <c r="C215" s="407"/>
      <c r="D215" s="283" t="s">
        <v>253</v>
      </c>
      <c r="E215" s="431"/>
      <c r="F215" s="52">
        <v>13</v>
      </c>
      <c r="G215" s="195">
        <v>3544021</v>
      </c>
      <c r="H215" s="195">
        <v>5</v>
      </c>
      <c r="I215" s="195">
        <f>IFERROR(G215/E214,"-")</f>
        <v>24441.524137931036</v>
      </c>
      <c r="J215" s="195">
        <f t="shared" ref="J215:J217" si="456">IFERROR(G215/F215,"-")</f>
        <v>272617</v>
      </c>
      <c r="K215" s="195">
        <f t="shared" si="400"/>
        <v>708804.2</v>
      </c>
      <c r="L215" s="195">
        <f>IFERROR(F215/E214,"-")</f>
        <v>8.9655172413793102E-2</v>
      </c>
      <c r="M215" s="194">
        <f>IFERROR(H215/E214,"-")</f>
        <v>3.4482758620689655E-2</v>
      </c>
      <c r="N215" s="426"/>
      <c r="O215" s="52">
        <v>18</v>
      </c>
      <c r="P215" s="195">
        <v>5217890</v>
      </c>
      <c r="Q215" s="195">
        <v>4</v>
      </c>
      <c r="R215" s="195">
        <f>IFERROR(P215/N214,"-")</f>
        <v>3185.5250305250306</v>
      </c>
      <c r="S215" s="195">
        <f t="shared" ref="S215:S217" si="457">IFERROR(P215/O215,"-")</f>
        <v>289882.77777777775</v>
      </c>
      <c r="T215" s="195">
        <f t="shared" si="401"/>
        <v>1304472.5</v>
      </c>
      <c r="U215" s="195">
        <f>IFERROR(O215/N214,"-")</f>
        <v>1.098901098901099E-2</v>
      </c>
      <c r="V215" s="106">
        <f>IFERROR(Q215/N214,"-")</f>
        <v>2.442002442002442E-3</v>
      </c>
      <c r="W215" s="426"/>
      <c r="X215" s="52">
        <v>0</v>
      </c>
      <c r="Y215" s="195">
        <v>0</v>
      </c>
      <c r="Z215" s="195">
        <v>0</v>
      </c>
      <c r="AA215" s="195">
        <f>IFERROR(Y215/W214,"-")</f>
        <v>0</v>
      </c>
      <c r="AB215" s="195" t="str">
        <f t="shared" ref="AB215:AB217" si="458">IFERROR(Y215/X215,"-")</f>
        <v>-</v>
      </c>
      <c r="AC215" s="195" t="str">
        <f t="shared" si="402"/>
        <v>-</v>
      </c>
      <c r="AD215" s="195">
        <f>IFERROR(X215/W214,"-")</f>
        <v>0</v>
      </c>
      <c r="AE215" s="106">
        <f>IFERROR(Z215/W214,"-")</f>
        <v>0</v>
      </c>
      <c r="AF215" s="426"/>
      <c r="AG215" s="52">
        <v>0</v>
      </c>
      <c r="AH215" s="195">
        <v>0</v>
      </c>
      <c r="AI215" s="195">
        <v>0</v>
      </c>
      <c r="AJ215" s="195">
        <f>IFERROR(AH215/AF214,"-")</f>
        <v>0</v>
      </c>
      <c r="AK215" s="195" t="str">
        <f t="shared" ref="AK215:AK217" si="459">IFERROR(AH215/AG215,"-")</f>
        <v>-</v>
      </c>
      <c r="AL215" s="195" t="str">
        <f t="shared" si="403"/>
        <v>-</v>
      </c>
      <c r="AM215" s="195">
        <f>IFERROR(AG215/AF214,"-")</f>
        <v>0</v>
      </c>
      <c r="AN215" s="106">
        <f>IFERROR(AI215/AF214,"-")</f>
        <v>0</v>
      </c>
      <c r="AO215" s="429"/>
      <c r="AP215" s="52">
        <v>4</v>
      </c>
      <c r="AQ215" s="195">
        <v>1240066</v>
      </c>
      <c r="AR215" s="195">
        <v>1</v>
      </c>
      <c r="AS215" s="195">
        <f>IFERROR(AQ215/AO214,"-")</f>
        <v>2141.7374784110534</v>
      </c>
      <c r="AT215" s="195">
        <f t="shared" ref="AT215:AT217" si="460">IFERROR(AQ215/AP215,"-")</f>
        <v>310016.5</v>
      </c>
      <c r="AU215" s="195">
        <f t="shared" si="404"/>
        <v>1240066</v>
      </c>
      <c r="AV215" s="195">
        <f>IFERROR(AP215/AO214,"-")</f>
        <v>6.9084628670120895E-3</v>
      </c>
      <c r="AW215" s="194">
        <f>IFERROR(AR215/AO214,"-")</f>
        <v>1.7271157167530224E-3</v>
      </c>
      <c r="AX215" s="426"/>
      <c r="AY215" s="52">
        <v>14</v>
      </c>
      <c r="AZ215" s="195">
        <v>3977824</v>
      </c>
      <c r="BA215" s="195">
        <v>3</v>
      </c>
      <c r="BB215" s="195">
        <f>IFERROR(AZ215/AX214,"-")</f>
        <v>4781.0384615384619</v>
      </c>
      <c r="BC215" s="195">
        <f t="shared" ref="BC215:BC217" si="461">IFERROR(AZ215/AY215,"-")</f>
        <v>284130.28571428574</v>
      </c>
      <c r="BD215" s="195">
        <f t="shared" si="405"/>
        <v>1325941.3333333333</v>
      </c>
      <c r="BE215" s="195">
        <f>IFERROR(AY215/AX214,"-")</f>
        <v>1.6826923076923076E-2</v>
      </c>
      <c r="BF215" s="106">
        <f>IFERROR(BA215/AX214,"-")</f>
        <v>3.605769230769231E-3</v>
      </c>
      <c r="BG215" s="429"/>
      <c r="BH215" s="52">
        <v>18</v>
      </c>
      <c r="BI215" s="195">
        <v>5217890</v>
      </c>
      <c r="BJ215" s="195">
        <v>4</v>
      </c>
      <c r="BK215" s="195">
        <f>IFERROR(BI215/BG214,"-")</f>
        <v>56106.344086021505</v>
      </c>
      <c r="BL215" s="195">
        <f t="shared" ref="BL215:BL217" si="462">IFERROR(BI215/BH215,"-")</f>
        <v>289882.77777777775</v>
      </c>
      <c r="BM215" s="195">
        <f t="shared" si="406"/>
        <v>1304472.5</v>
      </c>
      <c r="BN215" s="195">
        <f>IFERROR(BH215/BG214,"-")</f>
        <v>0.19354838709677419</v>
      </c>
      <c r="BO215" s="194">
        <f>IFERROR(BJ215/BG214,"-")</f>
        <v>4.3010752688172046E-2</v>
      </c>
      <c r="BP215" s="426"/>
      <c r="BQ215" s="52">
        <v>5</v>
      </c>
      <c r="BR215" s="195">
        <v>1091416</v>
      </c>
      <c r="BS215" s="195">
        <v>1</v>
      </c>
      <c r="BT215" s="195">
        <f>IFERROR(BR215/BP214,"-")</f>
        <v>1340.8058968058967</v>
      </c>
      <c r="BU215" s="195">
        <f t="shared" ref="BU215:BU217" si="463">IFERROR(BR215/BQ215,"-")</f>
        <v>218283.2</v>
      </c>
      <c r="BV215" s="195">
        <f t="shared" si="407"/>
        <v>1091416</v>
      </c>
      <c r="BW215" s="195">
        <f>IFERROR(BQ215/BP214,"-")</f>
        <v>6.1425061425061421E-3</v>
      </c>
      <c r="BX215" s="106">
        <f>IFERROR(BS215/BP214,"-")</f>
        <v>1.2285012285012285E-3</v>
      </c>
      <c r="BY215" s="140"/>
      <c r="BZ215" s="59"/>
    </row>
    <row r="216" spans="2:78" s="8" customFormat="1" ht="13.5" customHeight="1">
      <c r="B216" s="404"/>
      <c r="C216" s="407"/>
      <c r="D216" s="280" t="s">
        <v>254</v>
      </c>
      <c r="E216" s="431"/>
      <c r="F216" s="98">
        <v>3</v>
      </c>
      <c r="G216" s="98">
        <v>37730</v>
      </c>
      <c r="H216" s="98">
        <v>1</v>
      </c>
      <c r="I216" s="98">
        <f>IFERROR(G216/E214,"-")</f>
        <v>260.20689655172413</v>
      </c>
      <c r="J216" s="98">
        <f t="shared" si="456"/>
        <v>12576.666666666666</v>
      </c>
      <c r="K216" s="98">
        <f t="shared" si="400"/>
        <v>37730</v>
      </c>
      <c r="L216" s="98">
        <f>IFERROR(F216/E214,"-")</f>
        <v>2.0689655172413793E-2</v>
      </c>
      <c r="M216" s="197">
        <f>IFERROR(H216/E214,"-")</f>
        <v>6.8965517241379309E-3</v>
      </c>
      <c r="N216" s="426"/>
      <c r="O216" s="98">
        <v>90</v>
      </c>
      <c r="P216" s="98">
        <v>2253444</v>
      </c>
      <c r="Q216" s="98">
        <v>12</v>
      </c>
      <c r="R216" s="98">
        <f>IFERROR(P216/N214,"-")</f>
        <v>1375.7289377289378</v>
      </c>
      <c r="S216" s="98">
        <f t="shared" si="457"/>
        <v>25038.266666666666</v>
      </c>
      <c r="T216" s="98">
        <f t="shared" si="401"/>
        <v>187787</v>
      </c>
      <c r="U216" s="98">
        <f>IFERROR(O216/N214,"-")</f>
        <v>5.4945054945054944E-2</v>
      </c>
      <c r="V216" s="26">
        <f>IFERROR(Q216/N214,"-")</f>
        <v>7.326007326007326E-3</v>
      </c>
      <c r="W216" s="426"/>
      <c r="X216" s="98">
        <v>0</v>
      </c>
      <c r="Y216" s="98">
        <v>0</v>
      </c>
      <c r="Z216" s="98">
        <v>0</v>
      </c>
      <c r="AA216" s="98">
        <f>IFERROR(Y216/W214,"-")</f>
        <v>0</v>
      </c>
      <c r="AB216" s="98" t="str">
        <f t="shared" si="458"/>
        <v>-</v>
      </c>
      <c r="AC216" s="98" t="str">
        <f t="shared" si="402"/>
        <v>-</v>
      </c>
      <c r="AD216" s="98">
        <f>IFERROR(X216/W214,"-")</f>
        <v>0</v>
      </c>
      <c r="AE216" s="26">
        <f>IFERROR(Z216/W214,"-")</f>
        <v>0</v>
      </c>
      <c r="AF216" s="426"/>
      <c r="AG216" s="98">
        <v>0</v>
      </c>
      <c r="AH216" s="98">
        <v>0</v>
      </c>
      <c r="AI216" s="98">
        <v>0</v>
      </c>
      <c r="AJ216" s="98">
        <f>IFERROR(AH216/AF214,"-")</f>
        <v>0</v>
      </c>
      <c r="AK216" s="98" t="str">
        <f t="shared" si="459"/>
        <v>-</v>
      </c>
      <c r="AL216" s="98" t="str">
        <f t="shared" si="403"/>
        <v>-</v>
      </c>
      <c r="AM216" s="98">
        <f>IFERROR(AG216/AF214,"-")</f>
        <v>0</v>
      </c>
      <c r="AN216" s="26">
        <f>IFERROR(AI216/AF214,"-")</f>
        <v>0</v>
      </c>
      <c r="AO216" s="429"/>
      <c r="AP216" s="98">
        <v>52</v>
      </c>
      <c r="AQ216" s="98">
        <v>1068918</v>
      </c>
      <c r="AR216" s="98">
        <v>6</v>
      </c>
      <c r="AS216" s="98">
        <f>IFERROR(AQ216/AO214,"-")</f>
        <v>1846.1450777202072</v>
      </c>
      <c r="AT216" s="98">
        <f t="shared" si="460"/>
        <v>20556.115384615383</v>
      </c>
      <c r="AU216" s="98">
        <f t="shared" si="404"/>
        <v>178153</v>
      </c>
      <c r="AV216" s="98">
        <f>IFERROR(AP216/AO214,"-")</f>
        <v>8.9810017271157172E-2</v>
      </c>
      <c r="AW216" s="197">
        <f>IFERROR(AR216/AO214,"-")</f>
        <v>1.0362694300518135E-2</v>
      </c>
      <c r="AX216" s="426"/>
      <c r="AY216" s="98">
        <v>38</v>
      </c>
      <c r="AZ216" s="98">
        <v>1184526</v>
      </c>
      <c r="BA216" s="98">
        <v>6</v>
      </c>
      <c r="BB216" s="98">
        <f>IFERROR(AZ216/AX214,"-")</f>
        <v>1423.7091346153845</v>
      </c>
      <c r="BC216" s="98">
        <f t="shared" si="461"/>
        <v>31171.736842105263</v>
      </c>
      <c r="BD216" s="98">
        <f t="shared" si="405"/>
        <v>197421</v>
      </c>
      <c r="BE216" s="98">
        <f>IFERROR(AY216/AX214,"-")</f>
        <v>4.567307692307692E-2</v>
      </c>
      <c r="BF216" s="26">
        <f>IFERROR(BA216/AX214,"-")</f>
        <v>7.2115384615384619E-3</v>
      </c>
      <c r="BG216" s="429"/>
      <c r="BH216" s="98">
        <v>71</v>
      </c>
      <c r="BI216" s="98">
        <v>2058802</v>
      </c>
      <c r="BJ216" s="98">
        <v>9</v>
      </c>
      <c r="BK216" s="98">
        <f>IFERROR(BI216/BG214,"-")</f>
        <v>22137.655913978495</v>
      </c>
      <c r="BL216" s="98">
        <f t="shared" si="462"/>
        <v>28997.211267605635</v>
      </c>
      <c r="BM216" s="98">
        <f t="shared" si="406"/>
        <v>228755.77777777778</v>
      </c>
      <c r="BN216" s="98">
        <f>IFERROR(BH216/BG214,"-")</f>
        <v>0.76344086021505375</v>
      </c>
      <c r="BO216" s="197">
        <f>IFERROR(BJ216/BG214,"-")</f>
        <v>9.6774193548387094E-2</v>
      </c>
      <c r="BP216" s="426"/>
      <c r="BQ216" s="98">
        <v>5</v>
      </c>
      <c r="BR216" s="98">
        <v>110688</v>
      </c>
      <c r="BS216" s="98">
        <v>1</v>
      </c>
      <c r="BT216" s="98">
        <f>IFERROR(BR216/BP214,"-")</f>
        <v>135.98034398034397</v>
      </c>
      <c r="BU216" s="98">
        <f t="shared" si="463"/>
        <v>22137.599999999999</v>
      </c>
      <c r="BV216" s="98">
        <f t="shared" si="407"/>
        <v>110688</v>
      </c>
      <c r="BW216" s="98">
        <f>IFERROR(BQ216/BP214,"-")</f>
        <v>6.1425061425061421E-3</v>
      </c>
      <c r="BX216" s="26">
        <f>IFERROR(BS216/BP214,"-")</f>
        <v>1.2285012285012285E-3</v>
      </c>
      <c r="BY216" s="140"/>
      <c r="BZ216" s="59"/>
    </row>
    <row r="217" spans="2:78" s="8" customFormat="1" ht="13.5" customHeight="1">
      <c r="B217" s="405"/>
      <c r="C217" s="408"/>
      <c r="D217" s="281" t="s">
        <v>64</v>
      </c>
      <c r="E217" s="432"/>
      <c r="F217" s="99">
        <v>560</v>
      </c>
      <c r="G217" s="99">
        <f>SUM(G214:G216)</f>
        <v>71443250</v>
      </c>
      <c r="H217" s="99">
        <v>53</v>
      </c>
      <c r="I217" s="99">
        <f>IFERROR(G217/E214,"-")</f>
        <v>492712.06896551722</v>
      </c>
      <c r="J217" s="99">
        <f t="shared" si="456"/>
        <v>127577.23214285714</v>
      </c>
      <c r="K217" s="99">
        <f t="shared" si="400"/>
        <v>1347985.8490566039</v>
      </c>
      <c r="L217" s="99">
        <f>IFERROR(F217/E214,"-")</f>
        <v>3.8620689655172415</v>
      </c>
      <c r="M217" s="198">
        <f>IFERROR(H217/E214,"-")</f>
        <v>0.36551724137931035</v>
      </c>
      <c r="N217" s="427"/>
      <c r="O217" s="99">
        <v>2526</v>
      </c>
      <c r="P217" s="99">
        <f>SUM(P214:P216)</f>
        <v>265413714</v>
      </c>
      <c r="Q217" s="99">
        <v>244</v>
      </c>
      <c r="R217" s="99">
        <f>IFERROR(P217/N214,"-")</f>
        <v>162035.23443223443</v>
      </c>
      <c r="S217" s="99">
        <f t="shared" si="457"/>
        <v>105072.72921615202</v>
      </c>
      <c r="T217" s="99">
        <f t="shared" si="401"/>
        <v>1087761.1229508198</v>
      </c>
      <c r="U217" s="99">
        <f>IFERROR(O217/N214,"-")</f>
        <v>1.5421245421245422</v>
      </c>
      <c r="V217" s="87">
        <f>IFERROR(Q217/N214,"-")</f>
        <v>0.14896214896214896</v>
      </c>
      <c r="W217" s="427"/>
      <c r="X217" s="99">
        <v>71</v>
      </c>
      <c r="Y217" s="99">
        <f>SUM(Y214:Y216)</f>
        <v>4360770</v>
      </c>
      <c r="Z217" s="99">
        <v>7</v>
      </c>
      <c r="AA217" s="99">
        <f>IFERROR(Y217/W214,"-")</f>
        <v>62296.714285714283</v>
      </c>
      <c r="AB217" s="99">
        <f t="shared" si="458"/>
        <v>61419.295774647886</v>
      </c>
      <c r="AC217" s="99">
        <f t="shared" si="402"/>
        <v>622967.14285714284</v>
      </c>
      <c r="AD217" s="99">
        <f>IFERROR(X217/W214,"-")</f>
        <v>1.0142857142857142</v>
      </c>
      <c r="AE217" s="87">
        <f>IFERROR(Z217/W214,"-")</f>
        <v>0.1</v>
      </c>
      <c r="AF217" s="427"/>
      <c r="AG217" s="99">
        <v>56</v>
      </c>
      <c r="AH217" s="99">
        <f>SUM(AH214:AH216)</f>
        <v>5174991</v>
      </c>
      <c r="AI217" s="99">
        <v>7</v>
      </c>
      <c r="AJ217" s="99">
        <f>IFERROR(AH217/AF214,"-")</f>
        <v>35689.593103448278</v>
      </c>
      <c r="AK217" s="99">
        <f t="shared" si="459"/>
        <v>92410.553571428565</v>
      </c>
      <c r="AL217" s="99">
        <f t="shared" si="403"/>
        <v>739284.42857142852</v>
      </c>
      <c r="AM217" s="99">
        <f>IFERROR(AG217/AF214,"-")</f>
        <v>0.38620689655172413</v>
      </c>
      <c r="AN217" s="87">
        <f>IFERROR(AI217/AF214,"-")</f>
        <v>4.8275862068965517E-2</v>
      </c>
      <c r="AO217" s="430"/>
      <c r="AP217" s="99">
        <v>1171</v>
      </c>
      <c r="AQ217" s="99">
        <f>SUM(AQ214:AQ216)</f>
        <v>119988348</v>
      </c>
      <c r="AR217" s="99">
        <v>111</v>
      </c>
      <c r="AS217" s="99">
        <f>IFERROR(AQ217/AO214,"-")</f>
        <v>207233.76165803109</v>
      </c>
      <c r="AT217" s="99">
        <f t="shared" si="460"/>
        <v>102466.56532877882</v>
      </c>
      <c r="AU217" s="99">
        <f t="shared" si="404"/>
        <v>1080976.1081081082</v>
      </c>
      <c r="AV217" s="99">
        <f>IFERROR(AP217/AO214,"-")</f>
        <v>2.0224525043177892</v>
      </c>
      <c r="AW217" s="198">
        <f>IFERROR(AR217/AO214,"-")</f>
        <v>0.19170984455958548</v>
      </c>
      <c r="AX217" s="427"/>
      <c r="AY217" s="99">
        <v>1106</v>
      </c>
      <c r="AZ217" s="99">
        <f>SUM(AZ214:AZ216)</f>
        <v>114985501</v>
      </c>
      <c r="BA217" s="99">
        <v>107</v>
      </c>
      <c r="BB217" s="99">
        <f>IFERROR(AZ217/AX214,"-")</f>
        <v>138203.72716346153</v>
      </c>
      <c r="BC217" s="99">
        <f t="shared" si="461"/>
        <v>103965.19077757685</v>
      </c>
      <c r="BD217" s="99">
        <f t="shared" si="405"/>
        <v>1074630.8504672898</v>
      </c>
      <c r="BE217" s="99">
        <f>IFERROR(AY217/AX214,"-")</f>
        <v>1.3293269230769231</v>
      </c>
      <c r="BF217" s="87">
        <f>IFERROR(BA217/AX214,"-")</f>
        <v>0.12860576923076922</v>
      </c>
      <c r="BG217" s="430"/>
      <c r="BH217" s="99">
        <v>924</v>
      </c>
      <c r="BI217" s="99">
        <f>SUM(BI214:BI216)</f>
        <v>175077208</v>
      </c>
      <c r="BJ217" s="99">
        <v>86</v>
      </c>
      <c r="BK217" s="99">
        <f>IFERROR(BI217/BG214,"-")</f>
        <v>1882550.6236559139</v>
      </c>
      <c r="BL217" s="99">
        <f t="shared" si="462"/>
        <v>189477.49783549784</v>
      </c>
      <c r="BM217" s="99">
        <f t="shared" si="406"/>
        <v>2035781.4883720931</v>
      </c>
      <c r="BN217" s="99">
        <f>IFERROR(BH217/BG214,"-")</f>
        <v>9.935483870967742</v>
      </c>
      <c r="BO217" s="198">
        <f>IFERROR(BJ217/BG214,"-")</f>
        <v>0.92473118279569888</v>
      </c>
      <c r="BP217" s="427"/>
      <c r="BQ217" s="99">
        <v>291</v>
      </c>
      <c r="BR217" s="99">
        <f>SUM(BR214:BR216)</f>
        <v>19242502</v>
      </c>
      <c r="BS217" s="99">
        <v>27</v>
      </c>
      <c r="BT217" s="99">
        <f>IFERROR(BR217/BP214,"-")</f>
        <v>23639.437346437346</v>
      </c>
      <c r="BU217" s="99">
        <f t="shared" si="463"/>
        <v>66125.436426116838</v>
      </c>
      <c r="BV217" s="99">
        <f t="shared" si="407"/>
        <v>712685.25925925921</v>
      </c>
      <c r="BW217" s="99">
        <f>IFERROR(BQ217/BP214,"-")</f>
        <v>0.35749385749385748</v>
      </c>
      <c r="BX217" s="87">
        <f>IFERROR(BS217/BP214,"-")</f>
        <v>3.3169533169533166E-2</v>
      </c>
      <c r="BY217" s="140"/>
      <c r="BZ217" s="59"/>
    </row>
    <row r="218" spans="2:78" s="8" customFormat="1" ht="13.5" customHeight="1">
      <c r="B218" s="403">
        <v>54</v>
      </c>
      <c r="C218" s="406" t="s">
        <v>23</v>
      </c>
      <c r="D218" s="282" t="s">
        <v>252</v>
      </c>
      <c r="E218" s="425">
        <f>市区町村別_フレイル区分別該当人数･割合!E58</f>
        <v>336</v>
      </c>
      <c r="F218" s="215">
        <v>1048</v>
      </c>
      <c r="G218" s="51">
        <v>111383448</v>
      </c>
      <c r="H218" s="51">
        <v>103</v>
      </c>
      <c r="I218" s="51">
        <f>IFERROR(G218/E218,"-")</f>
        <v>331498.35714285716</v>
      </c>
      <c r="J218" s="51">
        <f>IFERROR(G218/F218,"-")</f>
        <v>106281.91603053435</v>
      </c>
      <c r="K218" s="51">
        <f t="shared" si="400"/>
        <v>1081392.6990291262</v>
      </c>
      <c r="L218" s="51">
        <f>IFERROR(F218/E218,"-")</f>
        <v>3.1190476190476191</v>
      </c>
      <c r="M218" s="193">
        <f>IFERROR(H218/E218,"-")</f>
        <v>0.30654761904761907</v>
      </c>
      <c r="N218" s="425">
        <f>市区町村別_フレイル区分別該当人数･割合!G58</f>
        <v>3387</v>
      </c>
      <c r="O218" s="215">
        <v>4302</v>
      </c>
      <c r="P218" s="51">
        <v>403035442</v>
      </c>
      <c r="Q218" s="51">
        <v>435</v>
      </c>
      <c r="R218" s="51">
        <f>IFERROR(P218/N218,"-")</f>
        <v>118994.81606141127</v>
      </c>
      <c r="S218" s="51">
        <f>IFERROR(P218/O218,"-")</f>
        <v>93685.597861459784</v>
      </c>
      <c r="T218" s="51">
        <f t="shared" si="401"/>
        <v>926518.25747126434</v>
      </c>
      <c r="U218" s="51">
        <f>IFERROR(O218/N218,"-")</f>
        <v>1.2701505757307352</v>
      </c>
      <c r="V218" s="24">
        <f>IFERROR(Q218/N218,"-")</f>
        <v>0.12843224092116917</v>
      </c>
      <c r="W218" s="425">
        <f>市区町村別_フレイル区分別該当人数･割合!I58</f>
        <v>159</v>
      </c>
      <c r="X218" s="215">
        <v>150</v>
      </c>
      <c r="Y218" s="51">
        <v>10105333</v>
      </c>
      <c r="Z218" s="51">
        <v>13</v>
      </c>
      <c r="AA218" s="51">
        <f>IFERROR(Y218/W218,"-")</f>
        <v>63555.553459119496</v>
      </c>
      <c r="AB218" s="51">
        <f>IFERROR(Y218/X218,"-")</f>
        <v>67368.886666666673</v>
      </c>
      <c r="AC218" s="51">
        <f t="shared" si="402"/>
        <v>777333.30769230775</v>
      </c>
      <c r="AD218" s="51">
        <f>IFERROR(X218/W218,"-")</f>
        <v>0.94339622641509435</v>
      </c>
      <c r="AE218" s="24">
        <f>IFERROR(Z218/W218,"-")</f>
        <v>8.1761006289308172E-2</v>
      </c>
      <c r="AF218" s="425">
        <f>市区町村別_フレイル区分別該当人数･割合!K58</f>
        <v>407</v>
      </c>
      <c r="AG218" s="215">
        <v>100</v>
      </c>
      <c r="AH218" s="51">
        <v>8510001</v>
      </c>
      <c r="AI218" s="51">
        <v>11</v>
      </c>
      <c r="AJ218" s="51">
        <f>IFERROR(AH218/AF218,"-")</f>
        <v>20909.093366093366</v>
      </c>
      <c r="AK218" s="51">
        <f>IFERROR(AH218/AG218,"-")</f>
        <v>85100.01</v>
      </c>
      <c r="AL218" s="51">
        <f t="shared" si="403"/>
        <v>773636.45454545459</v>
      </c>
      <c r="AM218" s="51">
        <f>IFERROR(AG218/AF218,"-")</f>
        <v>0.24570024570024571</v>
      </c>
      <c r="AN218" s="24">
        <f>IFERROR(AI218/AF218,"-")</f>
        <v>2.7027027027027029E-2</v>
      </c>
      <c r="AO218" s="428">
        <f>市区町村別_フレイル区分別該当人数･割合!M58</f>
        <v>1082</v>
      </c>
      <c r="AP218" s="215">
        <v>1909</v>
      </c>
      <c r="AQ218" s="51">
        <v>175513844</v>
      </c>
      <c r="AR218" s="51">
        <v>195</v>
      </c>
      <c r="AS218" s="51">
        <f>IFERROR(AQ218/AO218,"-")</f>
        <v>162212.42513863216</v>
      </c>
      <c r="AT218" s="51">
        <f>IFERROR(AQ218/AP218,"-")</f>
        <v>91940.201152435824</v>
      </c>
      <c r="AU218" s="51">
        <f t="shared" si="404"/>
        <v>900070.99487179483</v>
      </c>
      <c r="AV218" s="51">
        <f>IFERROR(AP218/AO218,"-")</f>
        <v>1.7643253234750462</v>
      </c>
      <c r="AW218" s="193">
        <f>IFERROR(AR218/AO218,"-")</f>
        <v>0.18022181146025879</v>
      </c>
      <c r="AX218" s="425">
        <f>市区町村別_フレイル区分別該当人数･割合!O58</f>
        <v>1707</v>
      </c>
      <c r="AY218" s="215">
        <v>1791</v>
      </c>
      <c r="AZ218" s="51">
        <v>137159480</v>
      </c>
      <c r="BA218" s="51">
        <v>185</v>
      </c>
      <c r="BB218" s="51">
        <f>IFERROR(AZ218/AX218,"-")</f>
        <v>80351.189220855304</v>
      </c>
      <c r="BC218" s="51">
        <f>IFERROR(AZ218/AY218,"-")</f>
        <v>76582.624232272472</v>
      </c>
      <c r="BD218" s="51">
        <f t="shared" si="405"/>
        <v>741402.59459459456</v>
      </c>
      <c r="BE218" s="51">
        <f>IFERROR(AY218/AX218,"-")</f>
        <v>1.0492091388400704</v>
      </c>
      <c r="BF218" s="24">
        <f>IFERROR(BA218/AX218,"-")</f>
        <v>0.10837727006444053</v>
      </c>
      <c r="BG218" s="428">
        <f>市区町村別_フレイル区分別該当人数･割合!Q58</f>
        <v>181</v>
      </c>
      <c r="BH218" s="215">
        <v>1793</v>
      </c>
      <c r="BI218" s="51">
        <v>296710351</v>
      </c>
      <c r="BJ218" s="51">
        <v>169</v>
      </c>
      <c r="BK218" s="51">
        <f>IFERROR(BI218/BG218,"-")</f>
        <v>1639283.7071823205</v>
      </c>
      <c r="BL218" s="51">
        <f>IFERROR(BI218/BH218,"-")</f>
        <v>165482.62744004463</v>
      </c>
      <c r="BM218" s="51">
        <f t="shared" si="406"/>
        <v>1755682.5502958579</v>
      </c>
      <c r="BN218" s="51">
        <f>IFERROR(BH218/BG218,"-")</f>
        <v>9.9060773480662991</v>
      </c>
      <c r="BO218" s="193">
        <f>IFERROR(BJ218/BG218,"-")</f>
        <v>0.93370165745856348</v>
      </c>
      <c r="BP218" s="425">
        <f>市区町村別_フレイル区分別該当人数･割合!S58</f>
        <v>1706</v>
      </c>
      <c r="BQ218" s="215">
        <v>552</v>
      </c>
      <c r="BR218" s="51">
        <v>45961770</v>
      </c>
      <c r="BS218" s="51">
        <v>55</v>
      </c>
      <c r="BT218" s="51">
        <f>IFERROR(BR218/BP218,"-")</f>
        <v>26941.248534583821</v>
      </c>
      <c r="BU218" s="51">
        <f>IFERROR(BR218/BQ218,"-")</f>
        <v>83264.076086956527</v>
      </c>
      <c r="BV218" s="51">
        <f t="shared" si="407"/>
        <v>835668.54545454541</v>
      </c>
      <c r="BW218" s="51">
        <f>IFERROR(BQ218/BP218,"-")</f>
        <v>0.32356389214536929</v>
      </c>
      <c r="BX218" s="24">
        <f>IFERROR(BS218/BP218,"-")</f>
        <v>3.2239155920281357E-2</v>
      </c>
      <c r="BY218" s="140"/>
      <c r="BZ218" s="59"/>
    </row>
    <row r="219" spans="2:78" s="8" customFormat="1" ht="13.5" customHeight="1">
      <c r="B219" s="404"/>
      <c r="C219" s="407"/>
      <c r="D219" s="283" t="s">
        <v>253</v>
      </c>
      <c r="E219" s="431"/>
      <c r="F219" s="52">
        <v>18</v>
      </c>
      <c r="G219" s="195">
        <v>4618051</v>
      </c>
      <c r="H219" s="195">
        <v>5</v>
      </c>
      <c r="I219" s="195">
        <f>IFERROR(G219/E218,"-")</f>
        <v>13744.199404761905</v>
      </c>
      <c r="J219" s="195">
        <f t="shared" ref="J219:J221" si="464">IFERROR(G219/F219,"-")</f>
        <v>256558.38888888888</v>
      </c>
      <c r="K219" s="195">
        <f t="shared" si="400"/>
        <v>923610.2</v>
      </c>
      <c r="L219" s="195">
        <f>IFERROR(F219/E218,"-")</f>
        <v>5.3571428571428568E-2</v>
      </c>
      <c r="M219" s="194">
        <f>IFERROR(H219/E218,"-")</f>
        <v>1.488095238095238E-2</v>
      </c>
      <c r="N219" s="426"/>
      <c r="O219" s="52">
        <v>29</v>
      </c>
      <c r="P219" s="195">
        <v>7383375</v>
      </c>
      <c r="Q219" s="195">
        <v>11</v>
      </c>
      <c r="R219" s="195">
        <f>IFERROR(P219/N218,"-")</f>
        <v>2179.9158547387069</v>
      </c>
      <c r="S219" s="195">
        <f t="shared" ref="S219:S221" si="465">IFERROR(P219/O219,"-")</f>
        <v>254599.13793103449</v>
      </c>
      <c r="T219" s="195">
        <f t="shared" si="401"/>
        <v>671215.90909090906</v>
      </c>
      <c r="U219" s="195">
        <f>IFERROR(O219/N218,"-")</f>
        <v>8.5621493947446118E-3</v>
      </c>
      <c r="V219" s="106">
        <f>IFERROR(Q219/N218,"-")</f>
        <v>3.2477118393858871E-3</v>
      </c>
      <c r="W219" s="426"/>
      <c r="X219" s="52">
        <v>0</v>
      </c>
      <c r="Y219" s="195">
        <v>0</v>
      </c>
      <c r="Z219" s="195">
        <v>0</v>
      </c>
      <c r="AA219" s="195">
        <f>IFERROR(Y219/W218,"-")</f>
        <v>0</v>
      </c>
      <c r="AB219" s="195" t="str">
        <f t="shared" ref="AB219:AB221" si="466">IFERROR(Y219/X219,"-")</f>
        <v>-</v>
      </c>
      <c r="AC219" s="195" t="str">
        <f t="shared" si="402"/>
        <v>-</v>
      </c>
      <c r="AD219" s="195">
        <f>IFERROR(X219/W218,"-")</f>
        <v>0</v>
      </c>
      <c r="AE219" s="106">
        <f>IFERROR(Z219/W218,"-")</f>
        <v>0</v>
      </c>
      <c r="AF219" s="426"/>
      <c r="AG219" s="52">
        <v>0</v>
      </c>
      <c r="AH219" s="195">
        <v>0</v>
      </c>
      <c r="AI219" s="195">
        <v>0</v>
      </c>
      <c r="AJ219" s="195">
        <f>IFERROR(AH219/AF218,"-")</f>
        <v>0</v>
      </c>
      <c r="AK219" s="195" t="str">
        <f t="shared" ref="AK219:AK221" si="467">IFERROR(AH219/AG219,"-")</f>
        <v>-</v>
      </c>
      <c r="AL219" s="195" t="str">
        <f t="shared" si="403"/>
        <v>-</v>
      </c>
      <c r="AM219" s="195">
        <f>IFERROR(AG219/AF218,"-")</f>
        <v>0</v>
      </c>
      <c r="AN219" s="106">
        <f>IFERROR(AI219/AF218,"-")</f>
        <v>0</v>
      </c>
      <c r="AO219" s="429"/>
      <c r="AP219" s="52">
        <v>16</v>
      </c>
      <c r="AQ219" s="195">
        <v>3944508</v>
      </c>
      <c r="AR219" s="195">
        <v>6</v>
      </c>
      <c r="AS219" s="195">
        <f>IFERROR(AQ219/AO218,"-")</f>
        <v>3645.5711645101665</v>
      </c>
      <c r="AT219" s="195">
        <f t="shared" ref="AT219:AT221" si="468">IFERROR(AQ219/AP219,"-")</f>
        <v>246531.75</v>
      </c>
      <c r="AU219" s="195">
        <f t="shared" si="404"/>
        <v>657418</v>
      </c>
      <c r="AV219" s="195">
        <f>IFERROR(AP219/AO218,"-")</f>
        <v>1.4787430683918669E-2</v>
      </c>
      <c r="AW219" s="194">
        <f>IFERROR(AR219/AO218,"-")</f>
        <v>5.5452865064695009E-3</v>
      </c>
      <c r="AX219" s="426"/>
      <c r="AY219" s="52">
        <v>13</v>
      </c>
      <c r="AZ219" s="195">
        <v>3438867</v>
      </c>
      <c r="BA219" s="195">
        <v>5</v>
      </c>
      <c r="BB219" s="195">
        <f>IFERROR(AZ219/AX218,"-")</f>
        <v>2014.567662565905</v>
      </c>
      <c r="BC219" s="195">
        <f t="shared" ref="BC219:BC221" si="469">IFERROR(AZ219/AY219,"-")</f>
        <v>264528.23076923075</v>
      </c>
      <c r="BD219" s="195">
        <f t="shared" si="405"/>
        <v>687773.4</v>
      </c>
      <c r="BE219" s="195">
        <f>IFERROR(AY219/AX218,"-")</f>
        <v>7.6157000585823078E-3</v>
      </c>
      <c r="BF219" s="106">
        <f>IFERROR(BA219/AX218,"-")</f>
        <v>2.9291154071470417E-3</v>
      </c>
      <c r="BG219" s="429"/>
      <c r="BH219" s="52">
        <v>20</v>
      </c>
      <c r="BI219" s="195">
        <v>5365417</v>
      </c>
      <c r="BJ219" s="195">
        <v>9</v>
      </c>
      <c r="BK219" s="195">
        <f>IFERROR(BI219/BG218,"-")</f>
        <v>29643.187845303866</v>
      </c>
      <c r="BL219" s="195">
        <f t="shared" ref="BL219:BL221" si="470">IFERROR(BI219/BH219,"-")</f>
        <v>268270.84999999998</v>
      </c>
      <c r="BM219" s="195">
        <f t="shared" si="406"/>
        <v>596157.4444444445</v>
      </c>
      <c r="BN219" s="195">
        <f>IFERROR(BH219/BG218,"-")</f>
        <v>0.11049723756906077</v>
      </c>
      <c r="BO219" s="194">
        <f>IFERROR(BJ219/BG218,"-")</f>
        <v>4.9723756906077346E-2</v>
      </c>
      <c r="BP219" s="426"/>
      <c r="BQ219" s="52">
        <v>0</v>
      </c>
      <c r="BR219" s="195">
        <v>0</v>
      </c>
      <c r="BS219" s="195">
        <v>0</v>
      </c>
      <c r="BT219" s="195">
        <f>IFERROR(BR219/BP218,"-")</f>
        <v>0</v>
      </c>
      <c r="BU219" s="195" t="str">
        <f t="shared" ref="BU219:BU221" si="471">IFERROR(BR219/BQ219,"-")</f>
        <v>-</v>
      </c>
      <c r="BV219" s="195" t="str">
        <f t="shared" si="407"/>
        <v>-</v>
      </c>
      <c r="BW219" s="195">
        <f>IFERROR(BQ219/BP218,"-")</f>
        <v>0</v>
      </c>
      <c r="BX219" s="106">
        <f>IFERROR(BS219/BP218,"-")</f>
        <v>0</v>
      </c>
      <c r="BY219" s="140"/>
      <c r="BZ219" s="59"/>
    </row>
    <row r="220" spans="2:78" s="8" customFormat="1" ht="13.5" customHeight="1">
      <c r="B220" s="404"/>
      <c r="C220" s="407"/>
      <c r="D220" s="280" t="s">
        <v>254</v>
      </c>
      <c r="E220" s="431"/>
      <c r="F220" s="98">
        <v>64</v>
      </c>
      <c r="G220" s="98">
        <v>1456903</v>
      </c>
      <c r="H220" s="98">
        <v>10</v>
      </c>
      <c r="I220" s="98">
        <f>IFERROR(G220/E218,"-")</f>
        <v>4336.020833333333</v>
      </c>
      <c r="J220" s="98">
        <f t="shared" si="464"/>
        <v>22764.109375</v>
      </c>
      <c r="K220" s="98">
        <f t="shared" si="400"/>
        <v>145690.29999999999</v>
      </c>
      <c r="L220" s="98">
        <f>IFERROR(F220/E218,"-")</f>
        <v>0.19047619047619047</v>
      </c>
      <c r="M220" s="197">
        <f>IFERROR(H220/E218,"-")</f>
        <v>2.976190476190476E-2</v>
      </c>
      <c r="N220" s="426"/>
      <c r="O220" s="98">
        <v>75</v>
      </c>
      <c r="P220" s="98">
        <v>627423</v>
      </c>
      <c r="Q220" s="98">
        <v>15</v>
      </c>
      <c r="R220" s="98">
        <f>IFERROR(P220/N218,"-")</f>
        <v>185.24446412754651</v>
      </c>
      <c r="S220" s="98">
        <f t="shared" si="465"/>
        <v>8365.64</v>
      </c>
      <c r="T220" s="98">
        <f t="shared" si="401"/>
        <v>41828.199999999997</v>
      </c>
      <c r="U220" s="98">
        <f>IFERROR(O220/N218,"-")</f>
        <v>2.2143489813994686E-2</v>
      </c>
      <c r="V220" s="26">
        <f>IFERROR(Q220/N218,"-")</f>
        <v>4.4286979627989375E-3</v>
      </c>
      <c r="W220" s="426"/>
      <c r="X220" s="98">
        <v>0</v>
      </c>
      <c r="Y220" s="98">
        <v>0</v>
      </c>
      <c r="Z220" s="98">
        <v>0</v>
      </c>
      <c r="AA220" s="98">
        <f>IFERROR(Y220/W218,"-")</f>
        <v>0</v>
      </c>
      <c r="AB220" s="98" t="str">
        <f t="shared" si="466"/>
        <v>-</v>
      </c>
      <c r="AC220" s="98" t="str">
        <f t="shared" si="402"/>
        <v>-</v>
      </c>
      <c r="AD220" s="98">
        <f>IFERROR(X220/W218,"-")</f>
        <v>0</v>
      </c>
      <c r="AE220" s="26">
        <f>IFERROR(Z220/W218,"-")</f>
        <v>0</v>
      </c>
      <c r="AF220" s="426"/>
      <c r="AG220" s="98">
        <v>0</v>
      </c>
      <c r="AH220" s="98">
        <v>0</v>
      </c>
      <c r="AI220" s="98">
        <v>0</v>
      </c>
      <c r="AJ220" s="98">
        <f>IFERROR(AH220/AF218,"-")</f>
        <v>0</v>
      </c>
      <c r="AK220" s="98" t="str">
        <f t="shared" si="467"/>
        <v>-</v>
      </c>
      <c r="AL220" s="98" t="str">
        <f t="shared" si="403"/>
        <v>-</v>
      </c>
      <c r="AM220" s="98">
        <f>IFERROR(AG220/AF218,"-")</f>
        <v>0</v>
      </c>
      <c r="AN220" s="26">
        <f>IFERROR(AI220/AF218,"-")</f>
        <v>0</v>
      </c>
      <c r="AO220" s="429"/>
      <c r="AP220" s="98">
        <v>62</v>
      </c>
      <c r="AQ220" s="98">
        <v>349023</v>
      </c>
      <c r="AR220" s="98">
        <v>12</v>
      </c>
      <c r="AS220" s="98">
        <f>IFERROR(AQ220/AO218,"-")</f>
        <v>322.57208872458409</v>
      </c>
      <c r="AT220" s="98">
        <f t="shared" si="468"/>
        <v>5629.4032258064517</v>
      </c>
      <c r="AU220" s="98">
        <f t="shared" si="404"/>
        <v>29085.25</v>
      </c>
      <c r="AV220" s="98">
        <f>IFERROR(AP220/AO218,"-")</f>
        <v>5.730129390018484E-2</v>
      </c>
      <c r="AW220" s="197">
        <f>IFERROR(AR220/AO218,"-")</f>
        <v>1.1090573012939002E-2</v>
      </c>
      <c r="AX220" s="426"/>
      <c r="AY220" s="98">
        <v>13</v>
      </c>
      <c r="AZ220" s="98">
        <v>278400</v>
      </c>
      <c r="BA220" s="98">
        <v>3</v>
      </c>
      <c r="BB220" s="98">
        <f>IFERROR(AZ220/AX218,"-")</f>
        <v>163.09314586994728</v>
      </c>
      <c r="BC220" s="98">
        <f t="shared" si="469"/>
        <v>21415.384615384617</v>
      </c>
      <c r="BD220" s="98">
        <f t="shared" si="405"/>
        <v>92800</v>
      </c>
      <c r="BE220" s="98">
        <f>IFERROR(AY220/AX218,"-")</f>
        <v>7.6157000585823078E-3</v>
      </c>
      <c r="BF220" s="26">
        <f>IFERROR(BA220/AX218,"-")</f>
        <v>1.7574692442882249E-3</v>
      </c>
      <c r="BG220" s="429"/>
      <c r="BH220" s="98">
        <v>66</v>
      </c>
      <c r="BI220" s="98">
        <v>615454</v>
      </c>
      <c r="BJ220" s="98">
        <v>13</v>
      </c>
      <c r="BK220" s="98">
        <f>IFERROR(BI220/BG218,"-")</f>
        <v>3400.2983425414363</v>
      </c>
      <c r="BL220" s="98">
        <f t="shared" si="470"/>
        <v>9325.060606060606</v>
      </c>
      <c r="BM220" s="98">
        <f t="shared" si="406"/>
        <v>47342.615384615383</v>
      </c>
      <c r="BN220" s="98">
        <f>IFERROR(BH220/BG218,"-")</f>
        <v>0.36464088397790057</v>
      </c>
      <c r="BO220" s="197">
        <f>IFERROR(BJ220/BG218,"-")</f>
        <v>7.18232044198895E-2</v>
      </c>
      <c r="BP220" s="426"/>
      <c r="BQ220" s="98">
        <v>17</v>
      </c>
      <c r="BR220" s="98">
        <v>27231</v>
      </c>
      <c r="BS220" s="98">
        <v>3</v>
      </c>
      <c r="BT220" s="98">
        <f>IFERROR(BR220/BP218,"-")</f>
        <v>15.96189917936694</v>
      </c>
      <c r="BU220" s="98">
        <f t="shared" si="471"/>
        <v>1601.8235294117646</v>
      </c>
      <c r="BV220" s="98">
        <f t="shared" si="407"/>
        <v>9077</v>
      </c>
      <c r="BW220" s="98">
        <f>IFERROR(BQ220/BP218,"-")</f>
        <v>9.9648300117233298E-3</v>
      </c>
      <c r="BX220" s="26">
        <f>IFERROR(BS220/BP218,"-")</f>
        <v>1.7584994138335288E-3</v>
      </c>
      <c r="BY220" s="140"/>
      <c r="BZ220" s="59"/>
    </row>
    <row r="221" spans="2:78" s="8" customFormat="1" ht="13.5" customHeight="1">
      <c r="B221" s="405"/>
      <c r="C221" s="408"/>
      <c r="D221" s="281" t="s">
        <v>64</v>
      </c>
      <c r="E221" s="432"/>
      <c r="F221" s="99">
        <v>1054</v>
      </c>
      <c r="G221" s="99">
        <f>SUM(G218:G220)</f>
        <v>117458402</v>
      </c>
      <c r="H221" s="99">
        <v>103</v>
      </c>
      <c r="I221" s="99">
        <f>IFERROR(G221/E218,"-")</f>
        <v>349578.57738095237</v>
      </c>
      <c r="J221" s="99">
        <f t="shared" si="464"/>
        <v>111440.60910815939</v>
      </c>
      <c r="K221" s="99">
        <f t="shared" si="400"/>
        <v>1140372.8349514564</v>
      </c>
      <c r="L221" s="99">
        <f>IFERROR(F221/E218,"-")</f>
        <v>3.1369047619047619</v>
      </c>
      <c r="M221" s="198">
        <f>IFERROR(H221/E218,"-")</f>
        <v>0.30654761904761907</v>
      </c>
      <c r="N221" s="427"/>
      <c r="O221" s="99">
        <v>4311</v>
      </c>
      <c r="P221" s="99">
        <f>SUM(P218:P220)</f>
        <v>411046240</v>
      </c>
      <c r="Q221" s="99">
        <v>436</v>
      </c>
      <c r="R221" s="99">
        <f>IFERROR(P221/N218,"-")</f>
        <v>121359.97638027753</v>
      </c>
      <c r="S221" s="99">
        <f t="shared" si="465"/>
        <v>95348.234748318253</v>
      </c>
      <c r="T221" s="99">
        <f t="shared" si="401"/>
        <v>942766.60550458718</v>
      </c>
      <c r="U221" s="99">
        <f>IFERROR(O221/N218,"-")</f>
        <v>1.2728077945084146</v>
      </c>
      <c r="V221" s="87">
        <f>IFERROR(Q221/N218,"-")</f>
        <v>0.12872748745202245</v>
      </c>
      <c r="W221" s="427"/>
      <c r="X221" s="99">
        <v>150</v>
      </c>
      <c r="Y221" s="99">
        <f>SUM(Y218:Y220)</f>
        <v>10105333</v>
      </c>
      <c r="Z221" s="99">
        <v>13</v>
      </c>
      <c r="AA221" s="99">
        <f>IFERROR(Y221/W218,"-")</f>
        <v>63555.553459119496</v>
      </c>
      <c r="AB221" s="99">
        <f t="shared" si="466"/>
        <v>67368.886666666673</v>
      </c>
      <c r="AC221" s="99">
        <f t="shared" si="402"/>
        <v>777333.30769230775</v>
      </c>
      <c r="AD221" s="99">
        <f>IFERROR(X221/W218,"-")</f>
        <v>0.94339622641509435</v>
      </c>
      <c r="AE221" s="87">
        <f>IFERROR(Z221/W218,"-")</f>
        <v>8.1761006289308172E-2</v>
      </c>
      <c r="AF221" s="427"/>
      <c r="AG221" s="99">
        <v>100</v>
      </c>
      <c r="AH221" s="99">
        <f>SUM(AH218:AH220)</f>
        <v>8510001</v>
      </c>
      <c r="AI221" s="99">
        <v>11</v>
      </c>
      <c r="AJ221" s="99">
        <f>IFERROR(AH221/AF218,"-")</f>
        <v>20909.093366093366</v>
      </c>
      <c r="AK221" s="99">
        <f t="shared" si="467"/>
        <v>85100.01</v>
      </c>
      <c r="AL221" s="99">
        <f t="shared" si="403"/>
        <v>773636.45454545459</v>
      </c>
      <c r="AM221" s="99">
        <f>IFERROR(AG221/AF218,"-")</f>
        <v>0.24570024570024571</v>
      </c>
      <c r="AN221" s="87">
        <f>IFERROR(AI221/AF218,"-")</f>
        <v>2.7027027027027029E-2</v>
      </c>
      <c r="AO221" s="430"/>
      <c r="AP221" s="99">
        <v>1912</v>
      </c>
      <c r="AQ221" s="99">
        <f>SUM(AQ218:AQ220)</f>
        <v>179807375</v>
      </c>
      <c r="AR221" s="99">
        <v>195</v>
      </c>
      <c r="AS221" s="99">
        <f>IFERROR(AQ221/AO218,"-")</f>
        <v>166180.56839186692</v>
      </c>
      <c r="AT221" s="99">
        <f t="shared" si="468"/>
        <v>94041.514121338914</v>
      </c>
      <c r="AU221" s="99">
        <f t="shared" si="404"/>
        <v>922089.10256410262</v>
      </c>
      <c r="AV221" s="99">
        <f>IFERROR(AP221/AO218,"-")</f>
        <v>1.7670979667282809</v>
      </c>
      <c r="AW221" s="198">
        <f>IFERROR(AR221/AO218,"-")</f>
        <v>0.18022181146025879</v>
      </c>
      <c r="AX221" s="427"/>
      <c r="AY221" s="99">
        <v>1797</v>
      </c>
      <c r="AZ221" s="99">
        <f>SUM(AZ218:AZ220)</f>
        <v>140876747</v>
      </c>
      <c r="BA221" s="99">
        <v>186</v>
      </c>
      <c r="BB221" s="99">
        <f>IFERROR(AZ221/AX218,"-")</f>
        <v>82528.850029291149</v>
      </c>
      <c r="BC221" s="99">
        <f t="shared" si="469"/>
        <v>78395.518642181414</v>
      </c>
      <c r="BD221" s="99">
        <f t="shared" si="405"/>
        <v>757401.86559139786</v>
      </c>
      <c r="BE221" s="99">
        <f>IFERROR(AY221/AX218,"-")</f>
        <v>1.0527240773286468</v>
      </c>
      <c r="BF221" s="87">
        <f>IFERROR(BA221/AX218,"-")</f>
        <v>0.10896309314586995</v>
      </c>
      <c r="BG221" s="430"/>
      <c r="BH221" s="99">
        <v>1799</v>
      </c>
      <c r="BI221" s="99">
        <f>SUM(BI218:BI220)</f>
        <v>302691222</v>
      </c>
      <c r="BJ221" s="99">
        <v>170</v>
      </c>
      <c r="BK221" s="99">
        <f>IFERROR(BI221/BG218,"-")</f>
        <v>1672327.1933701658</v>
      </c>
      <c r="BL221" s="99">
        <f t="shared" si="470"/>
        <v>168255.26514730405</v>
      </c>
      <c r="BM221" s="99">
        <f t="shared" si="406"/>
        <v>1780536.6</v>
      </c>
      <c r="BN221" s="99">
        <f>IFERROR(BH221/BG218,"-")</f>
        <v>9.9392265193370157</v>
      </c>
      <c r="BO221" s="198">
        <f>IFERROR(BJ221/BG218,"-")</f>
        <v>0.93922651933701662</v>
      </c>
      <c r="BP221" s="427"/>
      <c r="BQ221" s="99">
        <v>552</v>
      </c>
      <c r="BR221" s="99">
        <f>SUM(BR218:BR220)</f>
        <v>45989001</v>
      </c>
      <c r="BS221" s="99">
        <v>55</v>
      </c>
      <c r="BT221" s="99">
        <f>IFERROR(BR221/BP218,"-")</f>
        <v>26957.21043376319</v>
      </c>
      <c r="BU221" s="99">
        <f t="shared" si="471"/>
        <v>83313.407608695648</v>
      </c>
      <c r="BV221" s="99">
        <f t="shared" si="407"/>
        <v>836163.65454545454</v>
      </c>
      <c r="BW221" s="99">
        <f>IFERROR(BQ221/BP218,"-")</f>
        <v>0.32356389214536929</v>
      </c>
      <c r="BX221" s="87">
        <f>IFERROR(BS221/BP218,"-")</f>
        <v>3.2239155920281357E-2</v>
      </c>
      <c r="BY221" s="140"/>
      <c r="BZ221" s="59"/>
    </row>
    <row r="222" spans="2:78" s="8" customFormat="1" ht="13.5" customHeight="1">
      <c r="B222" s="403">
        <v>55</v>
      </c>
      <c r="C222" s="406" t="s">
        <v>14</v>
      </c>
      <c r="D222" s="282" t="s">
        <v>252</v>
      </c>
      <c r="E222" s="425">
        <f>市区町村別_フレイル区分別該当人数･割合!E59</f>
        <v>298</v>
      </c>
      <c r="F222" s="215">
        <v>1038</v>
      </c>
      <c r="G222" s="51">
        <v>86335104</v>
      </c>
      <c r="H222" s="51">
        <v>108</v>
      </c>
      <c r="I222" s="51">
        <f>IFERROR(G222/E222,"-")</f>
        <v>289715.11409395974</v>
      </c>
      <c r="J222" s="51">
        <f>IFERROR(G222/F222,"-")</f>
        <v>83174.473988439306</v>
      </c>
      <c r="K222" s="51">
        <f t="shared" si="400"/>
        <v>799399.11111111112</v>
      </c>
      <c r="L222" s="51">
        <f>IFERROR(F222/E222,"-")</f>
        <v>3.4832214765100673</v>
      </c>
      <c r="M222" s="193">
        <f>IFERROR(H222/E222,"-")</f>
        <v>0.36241610738255031</v>
      </c>
      <c r="N222" s="425">
        <f>市区町村別_フレイル区分別該当人数･割合!G59</f>
        <v>3165</v>
      </c>
      <c r="O222" s="215">
        <v>4455</v>
      </c>
      <c r="P222" s="51">
        <v>417325483</v>
      </c>
      <c r="Q222" s="51">
        <v>435</v>
      </c>
      <c r="R222" s="51">
        <f>IFERROR(P222/N222,"-")</f>
        <v>131856.39273301739</v>
      </c>
      <c r="S222" s="51">
        <f>IFERROR(P222/O222,"-")</f>
        <v>93675.753759820422</v>
      </c>
      <c r="T222" s="51">
        <f t="shared" si="401"/>
        <v>959368.92643678165</v>
      </c>
      <c r="U222" s="51">
        <f>IFERROR(O222/N222,"-")</f>
        <v>1.4075829383886256</v>
      </c>
      <c r="V222" s="24">
        <f>IFERROR(Q222/N222,"-")</f>
        <v>0.13744075829383887</v>
      </c>
      <c r="W222" s="425">
        <f>市区町村別_フレイル区分別該当人数･割合!I59</f>
        <v>164</v>
      </c>
      <c r="X222" s="215">
        <v>110</v>
      </c>
      <c r="Y222" s="51">
        <v>6773622</v>
      </c>
      <c r="Z222" s="51">
        <v>11</v>
      </c>
      <c r="AA222" s="51">
        <f>IFERROR(Y222/W222,"-")</f>
        <v>41302.57317073171</v>
      </c>
      <c r="AB222" s="51">
        <f>IFERROR(Y222/X222,"-")</f>
        <v>61578.381818181821</v>
      </c>
      <c r="AC222" s="51">
        <f t="shared" si="402"/>
        <v>615783.81818181823</v>
      </c>
      <c r="AD222" s="51">
        <f>IFERROR(X222/W222,"-")</f>
        <v>0.67073170731707321</v>
      </c>
      <c r="AE222" s="24">
        <f>IFERROR(Z222/W222,"-")</f>
        <v>6.7073170731707321E-2</v>
      </c>
      <c r="AF222" s="425">
        <f>市区町村別_フレイル区分別該当人数･割合!K59</f>
        <v>311</v>
      </c>
      <c r="AG222" s="215">
        <v>80</v>
      </c>
      <c r="AH222" s="51">
        <v>3188803</v>
      </c>
      <c r="AI222" s="51">
        <v>8</v>
      </c>
      <c r="AJ222" s="51">
        <f>IFERROR(AH222/AF222,"-")</f>
        <v>10253.385852090032</v>
      </c>
      <c r="AK222" s="51">
        <f>IFERROR(AH222/AG222,"-")</f>
        <v>39860.037499999999</v>
      </c>
      <c r="AL222" s="51">
        <f t="shared" si="403"/>
        <v>398600.375</v>
      </c>
      <c r="AM222" s="51">
        <f>IFERROR(AG222/AF222,"-")</f>
        <v>0.25723472668810288</v>
      </c>
      <c r="AN222" s="24">
        <f>IFERROR(AI222/AF222,"-")</f>
        <v>2.5723472668810289E-2</v>
      </c>
      <c r="AO222" s="428">
        <f>市区町村別_フレイル区分別該当人数･割合!M59</f>
        <v>1083</v>
      </c>
      <c r="AP222" s="215">
        <v>2188</v>
      </c>
      <c r="AQ222" s="51">
        <v>205155788</v>
      </c>
      <c r="AR222" s="51">
        <v>205</v>
      </c>
      <c r="AS222" s="51">
        <f>IFERROR(AQ222/AO222,"-")</f>
        <v>189432.86057248383</v>
      </c>
      <c r="AT222" s="51">
        <f>IFERROR(AQ222/AP222,"-")</f>
        <v>93764.071297989038</v>
      </c>
      <c r="AU222" s="51">
        <f t="shared" si="404"/>
        <v>1000759.9414634146</v>
      </c>
      <c r="AV222" s="51">
        <f>IFERROR(AP222/AO222,"-")</f>
        <v>2.0203139427516157</v>
      </c>
      <c r="AW222" s="193">
        <f>IFERROR(AR222/AO222,"-")</f>
        <v>0.18928901200369344</v>
      </c>
      <c r="AX222" s="425">
        <f>市区町村別_フレイル区分別該当人数･割合!O59</f>
        <v>1580</v>
      </c>
      <c r="AY222" s="215">
        <v>1807</v>
      </c>
      <c r="AZ222" s="51">
        <v>156156215</v>
      </c>
      <c r="BA222" s="51">
        <v>187</v>
      </c>
      <c r="BB222" s="51">
        <f>IFERROR(AZ222/AX222,"-")</f>
        <v>98833.047468354431</v>
      </c>
      <c r="BC222" s="51">
        <f>IFERROR(AZ222/AY222,"-")</f>
        <v>86417.385168788052</v>
      </c>
      <c r="BD222" s="51">
        <f t="shared" si="405"/>
        <v>835059.97326203203</v>
      </c>
      <c r="BE222" s="51">
        <f>IFERROR(AY222/AX222,"-")</f>
        <v>1.1436708860759495</v>
      </c>
      <c r="BF222" s="24">
        <f>IFERROR(BA222/AX222,"-")</f>
        <v>0.11835443037974684</v>
      </c>
      <c r="BG222" s="428">
        <f>市区町村別_フレイル区分別該当人数･割合!Q59</f>
        <v>214</v>
      </c>
      <c r="BH222" s="215">
        <v>2170</v>
      </c>
      <c r="BI222" s="51">
        <v>303835209</v>
      </c>
      <c r="BJ222" s="51">
        <v>202</v>
      </c>
      <c r="BK222" s="51">
        <f>IFERROR(BI222/BG222,"-")</f>
        <v>1419790.6962616823</v>
      </c>
      <c r="BL222" s="51">
        <f>IFERROR(BI222/BH222,"-")</f>
        <v>140016.22534562211</v>
      </c>
      <c r="BM222" s="51">
        <f t="shared" si="406"/>
        <v>1504134.6980198019</v>
      </c>
      <c r="BN222" s="51">
        <f>IFERROR(BH222/BG222,"-")</f>
        <v>10.140186915887851</v>
      </c>
      <c r="BO222" s="193">
        <f>IFERROR(BJ222/BG222,"-")</f>
        <v>0.94392523364485981</v>
      </c>
      <c r="BP222" s="425">
        <f>市区町村別_フレイル区分別該当人数･割合!S59</f>
        <v>1393</v>
      </c>
      <c r="BQ222" s="215">
        <v>851</v>
      </c>
      <c r="BR222" s="51">
        <v>62718150</v>
      </c>
      <c r="BS222" s="51">
        <v>81</v>
      </c>
      <c r="BT222" s="51">
        <f>IFERROR(BR222/BP222,"-")</f>
        <v>45023.797559224695</v>
      </c>
      <c r="BU222" s="51">
        <f>IFERROR(BR222/BQ222,"-")</f>
        <v>73699.353701527609</v>
      </c>
      <c r="BV222" s="51">
        <f t="shared" si="407"/>
        <v>774298.1481481482</v>
      </c>
      <c r="BW222" s="51">
        <f>IFERROR(BQ222/BP222,"-")</f>
        <v>0.61091170136396267</v>
      </c>
      <c r="BX222" s="24">
        <f>IFERROR(BS222/BP222,"-")</f>
        <v>5.8147882268485281E-2</v>
      </c>
      <c r="BY222" s="140"/>
      <c r="BZ222" s="59"/>
    </row>
    <row r="223" spans="2:78" s="8" customFormat="1" ht="13.5" customHeight="1">
      <c r="B223" s="404"/>
      <c r="C223" s="407"/>
      <c r="D223" s="283" t="s">
        <v>253</v>
      </c>
      <c r="E223" s="431"/>
      <c r="F223" s="52">
        <v>2</v>
      </c>
      <c r="G223" s="195">
        <v>544411</v>
      </c>
      <c r="H223" s="195">
        <v>1</v>
      </c>
      <c r="I223" s="195">
        <f>IFERROR(G223/E222,"-")</f>
        <v>1826.8825503355704</v>
      </c>
      <c r="J223" s="195">
        <f t="shared" ref="J223:J225" si="472">IFERROR(G223/F223,"-")</f>
        <v>272205.5</v>
      </c>
      <c r="K223" s="195">
        <f t="shared" si="400"/>
        <v>544411</v>
      </c>
      <c r="L223" s="195">
        <f>IFERROR(F223/E222,"-")</f>
        <v>6.7114093959731542E-3</v>
      </c>
      <c r="M223" s="194">
        <f>IFERROR(H223/E222,"-")</f>
        <v>3.3557046979865771E-3</v>
      </c>
      <c r="N223" s="426"/>
      <c r="O223" s="52">
        <v>28</v>
      </c>
      <c r="P223" s="195">
        <v>7332059</v>
      </c>
      <c r="Q223" s="195">
        <v>7</v>
      </c>
      <c r="R223" s="195">
        <f>IFERROR(P223/N222,"-")</f>
        <v>2316.6063191153239</v>
      </c>
      <c r="S223" s="195">
        <f t="shared" ref="S223:S225" si="473">IFERROR(P223/O223,"-")</f>
        <v>261859.25</v>
      </c>
      <c r="T223" s="195">
        <f t="shared" si="401"/>
        <v>1047437</v>
      </c>
      <c r="U223" s="195">
        <f>IFERROR(O223/N222,"-")</f>
        <v>8.846761453396525E-3</v>
      </c>
      <c r="V223" s="106">
        <f>IFERROR(Q223/N222,"-")</f>
        <v>2.2116903633491313E-3</v>
      </c>
      <c r="W223" s="426"/>
      <c r="X223" s="52">
        <v>0</v>
      </c>
      <c r="Y223" s="195">
        <v>0</v>
      </c>
      <c r="Z223" s="195">
        <v>0</v>
      </c>
      <c r="AA223" s="195">
        <f>IFERROR(Y223/W222,"-")</f>
        <v>0</v>
      </c>
      <c r="AB223" s="195" t="str">
        <f t="shared" ref="AB223:AB225" si="474">IFERROR(Y223/X223,"-")</f>
        <v>-</v>
      </c>
      <c r="AC223" s="195" t="str">
        <f t="shared" si="402"/>
        <v>-</v>
      </c>
      <c r="AD223" s="195">
        <f>IFERROR(X223/W222,"-")</f>
        <v>0</v>
      </c>
      <c r="AE223" s="106">
        <f>IFERROR(Z223/W222,"-")</f>
        <v>0</v>
      </c>
      <c r="AF223" s="426"/>
      <c r="AG223" s="52">
        <v>0</v>
      </c>
      <c r="AH223" s="195">
        <v>0</v>
      </c>
      <c r="AI223" s="195">
        <v>0</v>
      </c>
      <c r="AJ223" s="195">
        <f>IFERROR(AH223/AF222,"-")</f>
        <v>0</v>
      </c>
      <c r="AK223" s="195" t="str">
        <f t="shared" ref="AK223:AK225" si="475">IFERROR(AH223/AG223,"-")</f>
        <v>-</v>
      </c>
      <c r="AL223" s="195" t="str">
        <f t="shared" si="403"/>
        <v>-</v>
      </c>
      <c r="AM223" s="195">
        <f>IFERROR(AG223/AF222,"-")</f>
        <v>0</v>
      </c>
      <c r="AN223" s="106">
        <f>IFERROR(AI223/AF222,"-")</f>
        <v>0</v>
      </c>
      <c r="AO223" s="429"/>
      <c r="AP223" s="52">
        <v>8</v>
      </c>
      <c r="AQ223" s="195">
        <v>2372148</v>
      </c>
      <c r="AR223" s="195">
        <v>2</v>
      </c>
      <c r="AS223" s="195">
        <f>IFERROR(AQ223/AO222,"-")</f>
        <v>2190.3490304709139</v>
      </c>
      <c r="AT223" s="195">
        <f t="shared" ref="AT223:AT225" si="476">IFERROR(AQ223/AP223,"-")</f>
        <v>296518.5</v>
      </c>
      <c r="AU223" s="195">
        <f t="shared" si="404"/>
        <v>1186074</v>
      </c>
      <c r="AV223" s="195">
        <f>IFERROR(AP223/AO222,"-")</f>
        <v>7.3868882733148658E-3</v>
      </c>
      <c r="AW223" s="194">
        <f>IFERROR(AR223/AO222,"-")</f>
        <v>1.8467220683287165E-3</v>
      </c>
      <c r="AX223" s="426"/>
      <c r="AY223" s="52">
        <v>20</v>
      </c>
      <c r="AZ223" s="195">
        <v>4959911</v>
      </c>
      <c r="BA223" s="195">
        <v>5</v>
      </c>
      <c r="BB223" s="195">
        <f>IFERROR(AZ223/AX222,"-")</f>
        <v>3139.1841772151897</v>
      </c>
      <c r="BC223" s="195">
        <f t="shared" ref="BC223:BC225" si="477">IFERROR(AZ223/AY223,"-")</f>
        <v>247995.55</v>
      </c>
      <c r="BD223" s="195">
        <f t="shared" si="405"/>
        <v>991982.2</v>
      </c>
      <c r="BE223" s="195">
        <f>IFERROR(AY223/AX222,"-")</f>
        <v>1.2658227848101266E-2</v>
      </c>
      <c r="BF223" s="106">
        <f>IFERROR(BA223/AX222,"-")</f>
        <v>3.1645569620253164E-3</v>
      </c>
      <c r="BG223" s="429"/>
      <c r="BH223" s="52">
        <v>24</v>
      </c>
      <c r="BI223" s="195">
        <v>6251125</v>
      </c>
      <c r="BJ223" s="195">
        <v>5</v>
      </c>
      <c r="BK223" s="195">
        <f>IFERROR(BI223/BG222,"-")</f>
        <v>29210.864485981307</v>
      </c>
      <c r="BL223" s="195">
        <f t="shared" ref="BL223:BL225" si="478">IFERROR(BI223/BH223,"-")</f>
        <v>260463.54166666666</v>
      </c>
      <c r="BM223" s="195">
        <f t="shared" si="406"/>
        <v>1250225</v>
      </c>
      <c r="BN223" s="195">
        <f>IFERROR(BH223/BG222,"-")</f>
        <v>0.11214953271028037</v>
      </c>
      <c r="BO223" s="194">
        <f>IFERROR(BJ223/BG222,"-")</f>
        <v>2.336448598130841E-2</v>
      </c>
      <c r="BP223" s="426"/>
      <c r="BQ223" s="52">
        <v>5</v>
      </c>
      <c r="BR223" s="195">
        <v>1235822</v>
      </c>
      <c r="BS223" s="195">
        <v>1</v>
      </c>
      <c r="BT223" s="195">
        <f>IFERROR(BR223/BP222,"-")</f>
        <v>887.16582914572859</v>
      </c>
      <c r="BU223" s="195">
        <f t="shared" ref="BU223:BU225" si="479">IFERROR(BR223/BQ223,"-")</f>
        <v>247164.4</v>
      </c>
      <c r="BV223" s="195">
        <f t="shared" si="407"/>
        <v>1235822</v>
      </c>
      <c r="BW223" s="195">
        <f>IFERROR(BQ223/BP222,"-")</f>
        <v>3.5893754486719309E-3</v>
      </c>
      <c r="BX223" s="106">
        <f>IFERROR(BS223/BP222,"-")</f>
        <v>7.1787508973438624E-4</v>
      </c>
      <c r="BY223" s="140"/>
      <c r="BZ223" s="59"/>
    </row>
    <row r="224" spans="2:78" s="8" customFormat="1" ht="13.5" customHeight="1">
      <c r="B224" s="404"/>
      <c r="C224" s="407"/>
      <c r="D224" s="280" t="s">
        <v>254</v>
      </c>
      <c r="E224" s="431"/>
      <c r="F224" s="98">
        <v>8</v>
      </c>
      <c r="G224" s="98">
        <v>63007</v>
      </c>
      <c r="H224" s="98">
        <v>4</v>
      </c>
      <c r="I224" s="98">
        <f>IFERROR(G224/E222,"-")</f>
        <v>211.43288590604027</v>
      </c>
      <c r="J224" s="98">
        <f t="shared" si="472"/>
        <v>7875.875</v>
      </c>
      <c r="K224" s="98">
        <f t="shared" si="400"/>
        <v>15751.75</v>
      </c>
      <c r="L224" s="98">
        <f>IFERROR(F224/E222,"-")</f>
        <v>2.6845637583892617E-2</v>
      </c>
      <c r="M224" s="197">
        <f>IFERROR(H224/E222,"-")</f>
        <v>1.3422818791946308E-2</v>
      </c>
      <c r="N224" s="426"/>
      <c r="O224" s="98">
        <v>107</v>
      </c>
      <c r="P224" s="98">
        <v>1907392</v>
      </c>
      <c r="Q224" s="98">
        <v>18</v>
      </c>
      <c r="R224" s="98">
        <f>IFERROR(P224/N222,"-")</f>
        <v>602.65150078988938</v>
      </c>
      <c r="S224" s="98">
        <f t="shared" si="473"/>
        <v>17826.093457943924</v>
      </c>
      <c r="T224" s="98">
        <f t="shared" si="401"/>
        <v>105966.22222222222</v>
      </c>
      <c r="U224" s="98">
        <f>IFERROR(O224/N222,"-")</f>
        <v>3.380726698262243E-2</v>
      </c>
      <c r="V224" s="26">
        <f>IFERROR(Q224/N222,"-")</f>
        <v>5.6872037914691941E-3</v>
      </c>
      <c r="W224" s="426"/>
      <c r="X224" s="98">
        <v>0</v>
      </c>
      <c r="Y224" s="98">
        <v>0</v>
      </c>
      <c r="Z224" s="98">
        <v>0</v>
      </c>
      <c r="AA224" s="98">
        <f>IFERROR(Y224/W222,"-")</f>
        <v>0</v>
      </c>
      <c r="AB224" s="98" t="str">
        <f t="shared" si="474"/>
        <v>-</v>
      </c>
      <c r="AC224" s="98" t="str">
        <f t="shared" si="402"/>
        <v>-</v>
      </c>
      <c r="AD224" s="98">
        <f>IFERROR(X224/W222,"-")</f>
        <v>0</v>
      </c>
      <c r="AE224" s="26">
        <f>IFERROR(Z224/W222,"-")</f>
        <v>0</v>
      </c>
      <c r="AF224" s="426"/>
      <c r="AG224" s="98">
        <v>0</v>
      </c>
      <c r="AH224" s="98">
        <v>0</v>
      </c>
      <c r="AI224" s="98">
        <v>0</v>
      </c>
      <c r="AJ224" s="98">
        <f>IFERROR(AH224/AF222,"-")</f>
        <v>0</v>
      </c>
      <c r="AK224" s="98" t="str">
        <f t="shared" si="475"/>
        <v>-</v>
      </c>
      <c r="AL224" s="98" t="str">
        <f t="shared" si="403"/>
        <v>-</v>
      </c>
      <c r="AM224" s="98">
        <f>IFERROR(AG224/AF222,"-")</f>
        <v>0</v>
      </c>
      <c r="AN224" s="26">
        <f>IFERROR(AI224/AF222,"-")</f>
        <v>0</v>
      </c>
      <c r="AO224" s="429"/>
      <c r="AP224" s="98">
        <v>52</v>
      </c>
      <c r="AQ224" s="98">
        <v>1217271</v>
      </c>
      <c r="AR224" s="98">
        <v>8</v>
      </c>
      <c r="AS224" s="98">
        <f>IFERROR(AQ224/AO222,"-")</f>
        <v>1123.9806094182825</v>
      </c>
      <c r="AT224" s="98">
        <f t="shared" si="476"/>
        <v>23409.057692307691</v>
      </c>
      <c r="AU224" s="98">
        <f t="shared" si="404"/>
        <v>152158.875</v>
      </c>
      <c r="AV224" s="98">
        <f>IFERROR(AP224/AO222,"-")</f>
        <v>4.8014773776546629E-2</v>
      </c>
      <c r="AW224" s="197">
        <f>IFERROR(AR224/AO222,"-")</f>
        <v>7.3868882733148658E-3</v>
      </c>
      <c r="AX224" s="426"/>
      <c r="AY224" s="98">
        <v>28</v>
      </c>
      <c r="AZ224" s="98">
        <v>434287</v>
      </c>
      <c r="BA224" s="98">
        <v>7</v>
      </c>
      <c r="BB224" s="98">
        <f>IFERROR(AZ224/AX222,"-")</f>
        <v>274.86518987341771</v>
      </c>
      <c r="BC224" s="98">
        <f t="shared" si="477"/>
        <v>15510.25</v>
      </c>
      <c r="BD224" s="98">
        <f t="shared" si="405"/>
        <v>62041</v>
      </c>
      <c r="BE224" s="98">
        <f>IFERROR(AY224/AX222,"-")</f>
        <v>1.7721518987341773E-2</v>
      </c>
      <c r="BF224" s="26">
        <f>IFERROR(BA224/AX222,"-")</f>
        <v>4.4303797468354432E-3</v>
      </c>
      <c r="BG224" s="429"/>
      <c r="BH224" s="98">
        <v>103</v>
      </c>
      <c r="BI224" s="98">
        <v>1890011</v>
      </c>
      <c r="BJ224" s="98">
        <v>16</v>
      </c>
      <c r="BK224" s="98">
        <f>IFERROR(BI224/BG222,"-")</f>
        <v>8831.8271028037379</v>
      </c>
      <c r="BL224" s="98">
        <f t="shared" si="478"/>
        <v>18349.6213592233</v>
      </c>
      <c r="BM224" s="98">
        <f t="shared" si="406"/>
        <v>118125.6875</v>
      </c>
      <c r="BN224" s="98">
        <f>IFERROR(BH224/BG222,"-")</f>
        <v>0.48130841121495327</v>
      </c>
      <c r="BO224" s="197">
        <f>IFERROR(BJ224/BG222,"-")</f>
        <v>7.476635514018691E-2</v>
      </c>
      <c r="BP224" s="426"/>
      <c r="BQ224" s="98">
        <v>12</v>
      </c>
      <c r="BR224" s="98">
        <v>122804</v>
      </c>
      <c r="BS224" s="98">
        <v>2</v>
      </c>
      <c r="BT224" s="98">
        <f>IFERROR(BR224/BP222,"-")</f>
        <v>88.157932519741564</v>
      </c>
      <c r="BU224" s="98">
        <f t="shared" si="479"/>
        <v>10233.666666666666</v>
      </c>
      <c r="BV224" s="98">
        <f t="shared" si="407"/>
        <v>61402</v>
      </c>
      <c r="BW224" s="98">
        <f>IFERROR(BQ224/BP222,"-")</f>
        <v>8.6145010768126345E-3</v>
      </c>
      <c r="BX224" s="26">
        <f>IFERROR(BS224/BP222,"-")</f>
        <v>1.4357501794687725E-3</v>
      </c>
      <c r="BY224" s="140"/>
      <c r="BZ224" s="59"/>
    </row>
    <row r="225" spans="2:78" s="8" customFormat="1" ht="13.5" customHeight="1">
      <c r="B225" s="405"/>
      <c r="C225" s="408"/>
      <c r="D225" s="281" t="s">
        <v>64</v>
      </c>
      <c r="E225" s="432"/>
      <c r="F225" s="99">
        <v>1038</v>
      </c>
      <c r="G225" s="99">
        <f>SUM(G222:G224)</f>
        <v>86942522</v>
      </c>
      <c r="H225" s="99">
        <v>108</v>
      </c>
      <c r="I225" s="99">
        <f>IFERROR(G225/E222,"-")</f>
        <v>291753.42953020136</v>
      </c>
      <c r="J225" s="99">
        <f t="shared" si="472"/>
        <v>83759.655105973026</v>
      </c>
      <c r="K225" s="99">
        <f t="shared" si="400"/>
        <v>805023.3518518518</v>
      </c>
      <c r="L225" s="99">
        <f>IFERROR(F225/E222,"-")</f>
        <v>3.4832214765100673</v>
      </c>
      <c r="M225" s="198">
        <f>IFERROR(H225/E222,"-")</f>
        <v>0.36241610738255031</v>
      </c>
      <c r="N225" s="427"/>
      <c r="O225" s="99">
        <v>4469</v>
      </c>
      <c r="P225" s="99">
        <f>SUM(P222:P224)</f>
        <v>426564934</v>
      </c>
      <c r="Q225" s="99">
        <v>435</v>
      </c>
      <c r="R225" s="99">
        <f>IFERROR(P225/N222,"-")</f>
        <v>134775.6505529226</v>
      </c>
      <c r="S225" s="99">
        <f t="shared" si="473"/>
        <v>95449.750279704633</v>
      </c>
      <c r="T225" s="99">
        <f t="shared" si="401"/>
        <v>980609.04367816087</v>
      </c>
      <c r="U225" s="99">
        <f>IFERROR(O225/N222,"-")</f>
        <v>1.4120063191153238</v>
      </c>
      <c r="V225" s="87">
        <f>IFERROR(Q225/N222,"-")</f>
        <v>0.13744075829383887</v>
      </c>
      <c r="W225" s="427"/>
      <c r="X225" s="99">
        <v>110</v>
      </c>
      <c r="Y225" s="99">
        <f>SUM(Y222:Y224)</f>
        <v>6773622</v>
      </c>
      <c r="Z225" s="99">
        <v>11</v>
      </c>
      <c r="AA225" s="99">
        <f>IFERROR(Y225/W222,"-")</f>
        <v>41302.57317073171</v>
      </c>
      <c r="AB225" s="99">
        <f t="shared" si="474"/>
        <v>61578.381818181821</v>
      </c>
      <c r="AC225" s="99">
        <f t="shared" si="402"/>
        <v>615783.81818181823</v>
      </c>
      <c r="AD225" s="99">
        <f>IFERROR(X225/W222,"-")</f>
        <v>0.67073170731707321</v>
      </c>
      <c r="AE225" s="87">
        <f>IFERROR(Z225/W222,"-")</f>
        <v>6.7073170731707321E-2</v>
      </c>
      <c r="AF225" s="427"/>
      <c r="AG225" s="99">
        <v>80</v>
      </c>
      <c r="AH225" s="99">
        <f>SUM(AH222:AH224)</f>
        <v>3188803</v>
      </c>
      <c r="AI225" s="99">
        <v>8</v>
      </c>
      <c r="AJ225" s="99">
        <f>IFERROR(AH225/AF222,"-")</f>
        <v>10253.385852090032</v>
      </c>
      <c r="AK225" s="99">
        <f t="shared" si="475"/>
        <v>39860.037499999999</v>
      </c>
      <c r="AL225" s="99">
        <f t="shared" si="403"/>
        <v>398600.375</v>
      </c>
      <c r="AM225" s="99">
        <f>IFERROR(AG225/AF222,"-")</f>
        <v>0.25723472668810288</v>
      </c>
      <c r="AN225" s="87">
        <f>IFERROR(AI225/AF222,"-")</f>
        <v>2.5723472668810289E-2</v>
      </c>
      <c r="AO225" s="430"/>
      <c r="AP225" s="99">
        <v>2193</v>
      </c>
      <c r="AQ225" s="99">
        <f>SUM(AQ222:AQ224)</f>
        <v>208745207</v>
      </c>
      <c r="AR225" s="99">
        <v>205</v>
      </c>
      <c r="AS225" s="99">
        <f>IFERROR(AQ225/AO222,"-")</f>
        <v>192747.19021237304</v>
      </c>
      <c r="AT225" s="99">
        <f t="shared" si="476"/>
        <v>95187.052895576839</v>
      </c>
      <c r="AU225" s="99">
        <f t="shared" si="404"/>
        <v>1018269.3024390244</v>
      </c>
      <c r="AV225" s="99">
        <f>IFERROR(AP225/AO222,"-")</f>
        <v>2.0249307479224377</v>
      </c>
      <c r="AW225" s="198">
        <f>IFERROR(AR225/AO222,"-")</f>
        <v>0.18928901200369344</v>
      </c>
      <c r="AX225" s="427"/>
      <c r="AY225" s="99">
        <v>1816</v>
      </c>
      <c r="AZ225" s="99">
        <f>SUM(AZ222:AZ224)</f>
        <v>161550413</v>
      </c>
      <c r="BA225" s="99">
        <v>187</v>
      </c>
      <c r="BB225" s="99">
        <f>IFERROR(AZ225/AX222,"-")</f>
        <v>102247.09683544304</v>
      </c>
      <c r="BC225" s="99">
        <f t="shared" si="477"/>
        <v>88959.478524229082</v>
      </c>
      <c r="BD225" s="99">
        <f t="shared" si="405"/>
        <v>863905.95187165774</v>
      </c>
      <c r="BE225" s="99">
        <f>IFERROR(AY225/AX222,"-")</f>
        <v>1.1493670886075948</v>
      </c>
      <c r="BF225" s="87">
        <f>IFERROR(BA225/AX222,"-")</f>
        <v>0.11835443037974684</v>
      </c>
      <c r="BG225" s="430"/>
      <c r="BH225" s="99">
        <v>2184</v>
      </c>
      <c r="BI225" s="99">
        <f>SUM(BI222:BI224)</f>
        <v>311976345</v>
      </c>
      <c r="BJ225" s="99">
        <v>202</v>
      </c>
      <c r="BK225" s="99">
        <f>IFERROR(BI225/BG222,"-")</f>
        <v>1457833.3878504673</v>
      </c>
      <c r="BL225" s="99">
        <f t="shared" si="478"/>
        <v>142846.31181318683</v>
      </c>
      <c r="BM225" s="99">
        <f t="shared" si="406"/>
        <v>1544437.3514851485</v>
      </c>
      <c r="BN225" s="99">
        <f>IFERROR(BH225/BG222,"-")</f>
        <v>10.205607476635514</v>
      </c>
      <c r="BO225" s="198">
        <f>IFERROR(BJ225/BG222,"-")</f>
        <v>0.94392523364485981</v>
      </c>
      <c r="BP225" s="427"/>
      <c r="BQ225" s="99">
        <v>851</v>
      </c>
      <c r="BR225" s="99">
        <f>SUM(BR222:BR224)</f>
        <v>64076776</v>
      </c>
      <c r="BS225" s="99">
        <v>81</v>
      </c>
      <c r="BT225" s="99">
        <f>IFERROR(BR225/BP222,"-")</f>
        <v>45999.121320890168</v>
      </c>
      <c r="BU225" s="99">
        <f t="shared" si="479"/>
        <v>75295.858989424203</v>
      </c>
      <c r="BV225" s="99">
        <f t="shared" si="407"/>
        <v>791071.30864197528</v>
      </c>
      <c r="BW225" s="99">
        <f>IFERROR(BQ225/BP222,"-")</f>
        <v>0.61091170136396267</v>
      </c>
      <c r="BX225" s="87">
        <f>IFERROR(BS225/BP222,"-")</f>
        <v>5.8147882268485281E-2</v>
      </c>
      <c r="BY225" s="140"/>
      <c r="BZ225" s="59"/>
    </row>
    <row r="226" spans="2:78" s="8" customFormat="1" ht="13.5" customHeight="1">
      <c r="B226" s="403">
        <v>56</v>
      </c>
      <c r="C226" s="406" t="s">
        <v>8</v>
      </c>
      <c r="D226" s="282" t="s">
        <v>252</v>
      </c>
      <c r="E226" s="425">
        <f>市区町村別_フレイル区分別該当人数･割合!E60</f>
        <v>106</v>
      </c>
      <c r="F226" s="215">
        <v>248</v>
      </c>
      <c r="G226" s="51">
        <v>20323764</v>
      </c>
      <c r="H226" s="51">
        <v>27</v>
      </c>
      <c r="I226" s="51">
        <f>IFERROR(G226/E226,"-")</f>
        <v>191733.62264150943</v>
      </c>
      <c r="J226" s="51">
        <f>IFERROR(G226/F226,"-")</f>
        <v>81950.661290322576</v>
      </c>
      <c r="K226" s="51">
        <f t="shared" si="400"/>
        <v>752732</v>
      </c>
      <c r="L226" s="51">
        <f>IFERROR(F226/E226,"-")</f>
        <v>2.3396226415094339</v>
      </c>
      <c r="M226" s="193">
        <f>IFERROR(H226/E226,"-")</f>
        <v>0.25471698113207547</v>
      </c>
      <c r="N226" s="425">
        <f>市区町村別_フレイル区分別該当人数･割合!G60</f>
        <v>1290</v>
      </c>
      <c r="O226" s="215">
        <v>799</v>
      </c>
      <c r="P226" s="51">
        <v>56451115</v>
      </c>
      <c r="Q226" s="51">
        <v>94</v>
      </c>
      <c r="R226" s="51">
        <f>IFERROR(P226/N226,"-")</f>
        <v>43760.554263565893</v>
      </c>
      <c r="S226" s="51">
        <f>IFERROR(P226/O226,"-")</f>
        <v>70652.209011264087</v>
      </c>
      <c r="T226" s="51">
        <f t="shared" si="401"/>
        <v>600543.77659574465</v>
      </c>
      <c r="U226" s="51">
        <f>IFERROR(O226/N226,"-")</f>
        <v>0.61937984496124032</v>
      </c>
      <c r="V226" s="24">
        <f>IFERROR(Q226/N226,"-")</f>
        <v>7.2868217054263565E-2</v>
      </c>
      <c r="W226" s="425">
        <f>市区町村別_フレイル区分別該当人数･割合!I60</f>
        <v>92</v>
      </c>
      <c r="X226" s="215">
        <v>25</v>
      </c>
      <c r="Y226" s="51">
        <v>1956238</v>
      </c>
      <c r="Z226" s="51">
        <v>3</v>
      </c>
      <c r="AA226" s="51">
        <f>IFERROR(Y226/W226,"-")</f>
        <v>21263.456521739132</v>
      </c>
      <c r="AB226" s="51">
        <f>IFERROR(Y226/X226,"-")</f>
        <v>78249.52</v>
      </c>
      <c r="AC226" s="51">
        <f t="shared" si="402"/>
        <v>652079.33333333337</v>
      </c>
      <c r="AD226" s="51">
        <f>IFERROR(X226/W226,"-")</f>
        <v>0.27173913043478259</v>
      </c>
      <c r="AE226" s="24">
        <f>IFERROR(Z226/W226,"-")</f>
        <v>3.2608695652173912E-2</v>
      </c>
      <c r="AF226" s="425">
        <f>市区町村別_フレイル区分別該当人数･割合!K60</f>
        <v>184</v>
      </c>
      <c r="AG226" s="215">
        <v>33</v>
      </c>
      <c r="AH226" s="51">
        <v>2060833</v>
      </c>
      <c r="AI226" s="51">
        <v>5</v>
      </c>
      <c r="AJ226" s="51">
        <f>IFERROR(AH226/AF226,"-")</f>
        <v>11200.179347826086</v>
      </c>
      <c r="AK226" s="51">
        <f>IFERROR(AH226/AG226,"-")</f>
        <v>62449.484848484848</v>
      </c>
      <c r="AL226" s="51">
        <f t="shared" si="403"/>
        <v>412166.6</v>
      </c>
      <c r="AM226" s="51">
        <f>IFERROR(AG226/AF226,"-")</f>
        <v>0.17934782608695651</v>
      </c>
      <c r="AN226" s="24">
        <f>IFERROR(AI226/AF226,"-")</f>
        <v>2.717391304347826E-2</v>
      </c>
      <c r="AO226" s="428">
        <f>市区町村別_フレイル区分別該当人数･割合!M60</f>
        <v>381</v>
      </c>
      <c r="AP226" s="215">
        <v>305</v>
      </c>
      <c r="AQ226" s="51">
        <v>19924501</v>
      </c>
      <c r="AR226" s="51">
        <v>36</v>
      </c>
      <c r="AS226" s="51">
        <f>IFERROR(AQ226/AO226,"-")</f>
        <v>52295.278215223094</v>
      </c>
      <c r="AT226" s="51">
        <f>IFERROR(AQ226/AP226,"-")</f>
        <v>65326.232786885244</v>
      </c>
      <c r="AU226" s="51">
        <f t="shared" si="404"/>
        <v>553458.36111111112</v>
      </c>
      <c r="AV226" s="51">
        <f>IFERROR(AP226/AO226,"-")</f>
        <v>0.80052493438320205</v>
      </c>
      <c r="AW226" s="193">
        <f>IFERROR(AR226/AO226,"-")</f>
        <v>9.4488188976377951E-2</v>
      </c>
      <c r="AX226" s="425">
        <f>市区町村別_フレイル区分別該当人数･割合!O60</f>
        <v>627</v>
      </c>
      <c r="AY226" s="215">
        <v>403</v>
      </c>
      <c r="AZ226" s="51">
        <v>28388212</v>
      </c>
      <c r="BA226" s="51">
        <v>45</v>
      </c>
      <c r="BB226" s="51">
        <f>IFERROR(AZ226/AX226,"-")</f>
        <v>45276.255183413079</v>
      </c>
      <c r="BC226" s="51">
        <f>IFERROR(AZ226/AY226,"-")</f>
        <v>70442.213399503729</v>
      </c>
      <c r="BD226" s="51">
        <f t="shared" si="405"/>
        <v>630849.1555555556</v>
      </c>
      <c r="BE226" s="51">
        <f>IFERROR(AY226/AX226,"-")</f>
        <v>0.64274322169059006</v>
      </c>
      <c r="BF226" s="24">
        <f>IFERROR(BA226/AX226,"-")</f>
        <v>7.1770334928229665E-2</v>
      </c>
      <c r="BG226" s="428">
        <f>市区町村別_フレイル区分別該当人数･割合!Q60</f>
        <v>42</v>
      </c>
      <c r="BH226" s="215">
        <v>304</v>
      </c>
      <c r="BI226" s="51">
        <v>35735597</v>
      </c>
      <c r="BJ226" s="51">
        <v>37</v>
      </c>
      <c r="BK226" s="51">
        <f>IFERROR(BI226/BG226,"-")</f>
        <v>850847.54761904757</v>
      </c>
      <c r="BL226" s="51">
        <f>IFERROR(BI226/BH226,"-")</f>
        <v>117551.30592105263</v>
      </c>
      <c r="BM226" s="51">
        <f t="shared" si="406"/>
        <v>965826.94594594592</v>
      </c>
      <c r="BN226" s="51">
        <f>IFERROR(BH226/BG226,"-")</f>
        <v>7.2380952380952381</v>
      </c>
      <c r="BO226" s="193">
        <f>IFERROR(BJ226/BG226,"-")</f>
        <v>0.88095238095238093</v>
      </c>
      <c r="BP226" s="425">
        <f>市区町村別_フレイル区分別該当人数･割合!S60</f>
        <v>715</v>
      </c>
      <c r="BQ226" s="215">
        <v>174</v>
      </c>
      <c r="BR226" s="51">
        <v>10213350</v>
      </c>
      <c r="BS226" s="51">
        <v>23</v>
      </c>
      <c r="BT226" s="51">
        <f>IFERROR(BR226/BP226,"-")</f>
        <v>14284.405594405594</v>
      </c>
      <c r="BU226" s="51">
        <f>IFERROR(BR226/BQ226,"-")</f>
        <v>58697.413793103449</v>
      </c>
      <c r="BV226" s="51">
        <f t="shared" si="407"/>
        <v>444058.69565217389</v>
      </c>
      <c r="BW226" s="51">
        <f>IFERROR(BQ226/BP226,"-")</f>
        <v>0.24335664335664337</v>
      </c>
      <c r="BX226" s="24">
        <f>IFERROR(BS226/BP226,"-")</f>
        <v>3.2167832167832165E-2</v>
      </c>
      <c r="BY226" s="140"/>
      <c r="BZ226" s="59"/>
    </row>
    <row r="227" spans="2:78" s="8" customFormat="1" ht="13.5" customHeight="1">
      <c r="B227" s="404"/>
      <c r="C227" s="407"/>
      <c r="D227" s="283" t="s">
        <v>253</v>
      </c>
      <c r="E227" s="431"/>
      <c r="F227" s="52">
        <v>12</v>
      </c>
      <c r="G227" s="195">
        <v>4828415</v>
      </c>
      <c r="H227" s="195">
        <v>1</v>
      </c>
      <c r="I227" s="195">
        <f>IFERROR(G227/E226,"-")</f>
        <v>45551.084905660377</v>
      </c>
      <c r="J227" s="195">
        <f t="shared" ref="J227:J229" si="480">IFERROR(G227/F227,"-")</f>
        <v>402367.91666666669</v>
      </c>
      <c r="K227" s="195">
        <f t="shared" si="400"/>
        <v>4828415</v>
      </c>
      <c r="L227" s="195">
        <f>IFERROR(F227/E226,"-")</f>
        <v>0.11320754716981132</v>
      </c>
      <c r="M227" s="194">
        <f>IFERROR(H227/E226,"-")</f>
        <v>9.433962264150943E-3</v>
      </c>
      <c r="N227" s="426"/>
      <c r="O227" s="52">
        <v>12</v>
      </c>
      <c r="P227" s="195">
        <v>3288741</v>
      </c>
      <c r="Q227" s="195">
        <v>1</v>
      </c>
      <c r="R227" s="195">
        <f>IFERROR(P227/N226,"-")</f>
        <v>2549.4116279069767</v>
      </c>
      <c r="S227" s="195">
        <f t="shared" ref="S227:S229" si="481">IFERROR(P227/O227,"-")</f>
        <v>274061.75</v>
      </c>
      <c r="T227" s="195">
        <f t="shared" si="401"/>
        <v>3288741</v>
      </c>
      <c r="U227" s="195">
        <f>IFERROR(O227/N226,"-")</f>
        <v>9.3023255813953487E-3</v>
      </c>
      <c r="V227" s="106">
        <f>IFERROR(Q227/N226,"-")</f>
        <v>7.7519379844961239E-4</v>
      </c>
      <c r="W227" s="426"/>
      <c r="X227" s="52">
        <v>0</v>
      </c>
      <c r="Y227" s="195">
        <v>0</v>
      </c>
      <c r="Z227" s="195">
        <v>0</v>
      </c>
      <c r="AA227" s="195">
        <f>IFERROR(Y227/W226,"-")</f>
        <v>0</v>
      </c>
      <c r="AB227" s="195" t="str">
        <f t="shared" ref="AB227:AB229" si="482">IFERROR(Y227/X227,"-")</f>
        <v>-</v>
      </c>
      <c r="AC227" s="195" t="str">
        <f t="shared" si="402"/>
        <v>-</v>
      </c>
      <c r="AD227" s="195">
        <f>IFERROR(X227/W226,"-")</f>
        <v>0</v>
      </c>
      <c r="AE227" s="106">
        <f>IFERROR(Z227/W226,"-")</f>
        <v>0</v>
      </c>
      <c r="AF227" s="426"/>
      <c r="AG227" s="52">
        <v>0</v>
      </c>
      <c r="AH227" s="195">
        <v>0</v>
      </c>
      <c r="AI227" s="195">
        <v>0</v>
      </c>
      <c r="AJ227" s="195">
        <f>IFERROR(AH227/AF226,"-")</f>
        <v>0</v>
      </c>
      <c r="AK227" s="195" t="str">
        <f t="shared" ref="AK227:AK229" si="483">IFERROR(AH227/AG227,"-")</f>
        <v>-</v>
      </c>
      <c r="AL227" s="195" t="str">
        <f t="shared" si="403"/>
        <v>-</v>
      </c>
      <c r="AM227" s="195">
        <f>IFERROR(AG227/AF226,"-")</f>
        <v>0</v>
      </c>
      <c r="AN227" s="106">
        <f>IFERROR(AI227/AF226,"-")</f>
        <v>0</v>
      </c>
      <c r="AO227" s="429"/>
      <c r="AP227" s="52">
        <v>12</v>
      </c>
      <c r="AQ227" s="195">
        <v>3288741</v>
      </c>
      <c r="AR227" s="195">
        <v>1</v>
      </c>
      <c r="AS227" s="195">
        <f>IFERROR(AQ227/AO226,"-")</f>
        <v>8631.8661417322837</v>
      </c>
      <c r="AT227" s="195">
        <f t="shared" ref="AT227:AT229" si="484">IFERROR(AQ227/AP227,"-")</f>
        <v>274061.75</v>
      </c>
      <c r="AU227" s="195">
        <f t="shared" si="404"/>
        <v>3288741</v>
      </c>
      <c r="AV227" s="195">
        <f>IFERROR(AP227/AO226,"-")</f>
        <v>3.1496062992125984E-2</v>
      </c>
      <c r="AW227" s="194">
        <f>IFERROR(AR227/AO226,"-")</f>
        <v>2.6246719160104987E-3</v>
      </c>
      <c r="AX227" s="426"/>
      <c r="AY227" s="52">
        <v>0</v>
      </c>
      <c r="AZ227" s="195">
        <v>0</v>
      </c>
      <c r="BA227" s="195">
        <v>0</v>
      </c>
      <c r="BB227" s="195">
        <f>IFERROR(AZ227/AX226,"-")</f>
        <v>0</v>
      </c>
      <c r="BC227" s="195" t="str">
        <f t="shared" ref="BC227:BC229" si="485">IFERROR(AZ227/AY227,"-")</f>
        <v>-</v>
      </c>
      <c r="BD227" s="195" t="str">
        <f t="shared" si="405"/>
        <v>-</v>
      </c>
      <c r="BE227" s="195">
        <f>IFERROR(AY227/AX226,"-")</f>
        <v>0</v>
      </c>
      <c r="BF227" s="106">
        <f>IFERROR(BA227/AX226,"-")</f>
        <v>0</v>
      </c>
      <c r="BG227" s="429"/>
      <c r="BH227" s="52">
        <v>12</v>
      </c>
      <c r="BI227" s="195">
        <v>3288741</v>
      </c>
      <c r="BJ227" s="195">
        <v>1</v>
      </c>
      <c r="BK227" s="195">
        <f>IFERROR(BI227/BG226,"-")</f>
        <v>78303.357142857145</v>
      </c>
      <c r="BL227" s="195">
        <f t="shared" ref="BL227:BL229" si="486">IFERROR(BI227/BH227,"-")</f>
        <v>274061.75</v>
      </c>
      <c r="BM227" s="195">
        <f t="shared" si="406"/>
        <v>3288741</v>
      </c>
      <c r="BN227" s="195">
        <f>IFERROR(BH227/BG226,"-")</f>
        <v>0.2857142857142857</v>
      </c>
      <c r="BO227" s="194">
        <f>IFERROR(BJ227/BG226,"-")</f>
        <v>2.3809523809523808E-2</v>
      </c>
      <c r="BP227" s="426"/>
      <c r="BQ227" s="52">
        <v>0</v>
      </c>
      <c r="BR227" s="195">
        <v>0</v>
      </c>
      <c r="BS227" s="195">
        <v>0</v>
      </c>
      <c r="BT227" s="195">
        <f>IFERROR(BR227/BP226,"-")</f>
        <v>0</v>
      </c>
      <c r="BU227" s="195" t="str">
        <f t="shared" ref="BU227:BU229" si="487">IFERROR(BR227/BQ227,"-")</f>
        <v>-</v>
      </c>
      <c r="BV227" s="195" t="str">
        <f t="shared" si="407"/>
        <v>-</v>
      </c>
      <c r="BW227" s="195">
        <f>IFERROR(BQ227/BP226,"-")</f>
        <v>0</v>
      </c>
      <c r="BX227" s="106">
        <f>IFERROR(BS227/BP226,"-")</f>
        <v>0</v>
      </c>
      <c r="BY227" s="140"/>
      <c r="BZ227" s="59"/>
    </row>
    <row r="228" spans="2:78" s="8" customFormat="1" ht="13.5" customHeight="1">
      <c r="B228" s="404"/>
      <c r="C228" s="407"/>
      <c r="D228" s="280" t="s">
        <v>254</v>
      </c>
      <c r="E228" s="431"/>
      <c r="F228" s="98">
        <v>12</v>
      </c>
      <c r="G228" s="98">
        <v>33580</v>
      </c>
      <c r="H228" s="98">
        <v>1</v>
      </c>
      <c r="I228" s="98">
        <f>IFERROR(G228/E226,"-")</f>
        <v>316.79245283018867</v>
      </c>
      <c r="J228" s="98">
        <f t="shared" si="480"/>
        <v>2798.3333333333335</v>
      </c>
      <c r="K228" s="98">
        <f t="shared" si="400"/>
        <v>33580</v>
      </c>
      <c r="L228" s="98">
        <f>IFERROR(F228/E226,"-")</f>
        <v>0.11320754716981132</v>
      </c>
      <c r="M228" s="197">
        <f>IFERROR(H228/E226,"-")</f>
        <v>9.433962264150943E-3</v>
      </c>
      <c r="N228" s="426"/>
      <c r="O228" s="98">
        <v>32</v>
      </c>
      <c r="P228" s="98">
        <v>885177</v>
      </c>
      <c r="Q228" s="98">
        <v>4</v>
      </c>
      <c r="R228" s="98">
        <f>IFERROR(P228/N226,"-")</f>
        <v>686.18372093023254</v>
      </c>
      <c r="S228" s="98">
        <f t="shared" si="481"/>
        <v>27661.78125</v>
      </c>
      <c r="T228" s="98">
        <f t="shared" si="401"/>
        <v>221294.25</v>
      </c>
      <c r="U228" s="98">
        <f>IFERROR(O228/N226,"-")</f>
        <v>2.4806201550387597E-2</v>
      </c>
      <c r="V228" s="26">
        <f>IFERROR(Q228/N226,"-")</f>
        <v>3.1007751937984496E-3</v>
      </c>
      <c r="W228" s="426"/>
      <c r="X228" s="98">
        <v>0</v>
      </c>
      <c r="Y228" s="98">
        <v>0</v>
      </c>
      <c r="Z228" s="98">
        <v>0</v>
      </c>
      <c r="AA228" s="98">
        <f>IFERROR(Y228/W226,"-")</f>
        <v>0</v>
      </c>
      <c r="AB228" s="98" t="str">
        <f t="shared" si="482"/>
        <v>-</v>
      </c>
      <c r="AC228" s="98" t="str">
        <f t="shared" si="402"/>
        <v>-</v>
      </c>
      <c r="AD228" s="98">
        <f>IFERROR(X228/W226,"-")</f>
        <v>0</v>
      </c>
      <c r="AE228" s="26">
        <f>IFERROR(Z228/W226,"-")</f>
        <v>0</v>
      </c>
      <c r="AF228" s="426"/>
      <c r="AG228" s="98">
        <v>0</v>
      </c>
      <c r="AH228" s="98">
        <v>0</v>
      </c>
      <c r="AI228" s="98">
        <v>0</v>
      </c>
      <c r="AJ228" s="98">
        <f>IFERROR(AH228/AF226,"-")</f>
        <v>0</v>
      </c>
      <c r="AK228" s="98" t="str">
        <f t="shared" si="483"/>
        <v>-</v>
      </c>
      <c r="AL228" s="98" t="str">
        <f t="shared" si="403"/>
        <v>-</v>
      </c>
      <c r="AM228" s="98">
        <f>IFERROR(AG228/AF226,"-")</f>
        <v>0</v>
      </c>
      <c r="AN228" s="26">
        <f>IFERROR(AI228/AF226,"-")</f>
        <v>0</v>
      </c>
      <c r="AO228" s="429"/>
      <c r="AP228" s="98">
        <v>14</v>
      </c>
      <c r="AQ228" s="98">
        <v>786127</v>
      </c>
      <c r="AR228" s="98">
        <v>2</v>
      </c>
      <c r="AS228" s="98">
        <f>IFERROR(AQ228/AO226,"-")</f>
        <v>2063.3254593175852</v>
      </c>
      <c r="AT228" s="98">
        <f t="shared" si="484"/>
        <v>56151.928571428572</v>
      </c>
      <c r="AU228" s="98">
        <f t="shared" si="404"/>
        <v>393063.5</v>
      </c>
      <c r="AV228" s="98">
        <f>IFERROR(AP228/AO226,"-")</f>
        <v>3.6745406824146981E-2</v>
      </c>
      <c r="AW228" s="197">
        <f>IFERROR(AR228/AO226,"-")</f>
        <v>5.2493438320209973E-3</v>
      </c>
      <c r="AX228" s="426"/>
      <c r="AY228" s="98">
        <v>12</v>
      </c>
      <c r="AZ228" s="98">
        <v>72450</v>
      </c>
      <c r="BA228" s="98">
        <v>1</v>
      </c>
      <c r="BB228" s="98">
        <f>IFERROR(AZ228/AX226,"-")</f>
        <v>115.55023923444976</v>
      </c>
      <c r="BC228" s="98">
        <f t="shared" si="485"/>
        <v>6037.5</v>
      </c>
      <c r="BD228" s="98">
        <f t="shared" si="405"/>
        <v>72450</v>
      </c>
      <c r="BE228" s="98">
        <f>IFERROR(AY228/AX226,"-")</f>
        <v>1.9138755980861243E-2</v>
      </c>
      <c r="BF228" s="26">
        <f>IFERROR(BA228/AX226,"-")</f>
        <v>1.594896331738437E-3</v>
      </c>
      <c r="BG228" s="429"/>
      <c r="BH228" s="98">
        <v>18</v>
      </c>
      <c r="BI228" s="98">
        <v>809102</v>
      </c>
      <c r="BJ228" s="98">
        <v>2</v>
      </c>
      <c r="BK228" s="98">
        <f>IFERROR(BI228/BG226,"-")</f>
        <v>19264.333333333332</v>
      </c>
      <c r="BL228" s="98">
        <f t="shared" si="486"/>
        <v>44950.111111111109</v>
      </c>
      <c r="BM228" s="98">
        <f t="shared" si="406"/>
        <v>404551</v>
      </c>
      <c r="BN228" s="98">
        <f>IFERROR(BH228/BG226,"-")</f>
        <v>0.42857142857142855</v>
      </c>
      <c r="BO228" s="197">
        <f>IFERROR(BJ228/BG226,"-")</f>
        <v>4.7619047619047616E-2</v>
      </c>
      <c r="BP228" s="426"/>
      <c r="BQ228" s="98">
        <v>2</v>
      </c>
      <c r="BR228" s="98">
        <v>3312</v>
      </c>
      <c r="BS228" s="98">
        <v>1</v>
      </c>
      <c r="BT228" s="98">
        <f>IFERROR(BR228/BP226,"-")</f>
        <v>4.6321678321678323</v>
      </c>
      <c r="BU228" s="98">
        <f t="shared" si="487"/>
        <v>1656</v>
      </c>
      <c r="BV228" s="98">
        <f t="shared" si="407"/>
        <v>3312</v>
      </c>
      <c r="BW228" s="98">
        <f>IFERROR(BQ228/BP226,"-")</f>
        <v>2.7972027972027972E-3</v>
      </c>
      <c r="BX228" s="26">
        <f>IFERROR(BS228/BP226,"-")</f>
        <v>1.3986013986013986E-3</v>
      </c>
      <c r="BY228" s="140"/>
      <c r="BZ228" s="59"/>
    </row>
    <row r="229" spans="2:78" s="8" customFormat="1" ht="13.5" customHeight="1">
      <c r="B229" s="405"/>
      <c r="C229" s="408"/>
      <c r="D229" s="281" t="s">
        <v>64</v>
      </c>
      <c r="E229" s="432"/>
      <c r="F229" s="99">
        <v>260</v>
      </c>
      <c r="G229" s="99">
        <f>SUM(G226:G228)</f>
        <v>25185759</v>
      </c>
      <c r="H229" s="99">
        <v>28</v>
      </c>
      <c r="I229" s="99">
        <f>IFERROR(G229/E226,"-")</f>
        <v>237601.5</v>
      </c>
      <c r="J229" s="99">
        <f t="shared" si="480"/>
        <v>96868.303846153853</v>
      </c>
      <c r="K229" s="99">
        <f t="shared" si="400"/>
        <v>899491.39285714284</v>
      </c>
      <c r="L229" s="99">
        <f>IFERROR(F229/E226,"-")</f>
        <v>2.4528301886792452</v>
      </c>
      <c r="M229" s="198">
        <f>IFERROR(H229/E226,"-")</f>
        <v>0.26415094339622641</v>
      </c>
      <c r="N229" s="427"/>
      <c r="O229" s="99">
        <v>811</v>
      </c>
      <c r="P229" s="99">
        <f>SUM(P226:P228)</f>
        <v>60625033</v>
      </c>
      <c r="Q229" s="99">
        <v>95</v>
      </c>
      <c r="R229" s="99">
        <f>IFERROR(P229/N226,"-")</f>
        <v>46996.149612403104</v>
      </c>
      <c r="S229" s="99">
        <f t="shared" si="481"/>
        <v>74753.431565967941</v>
      </c>
      <c r="T229" s="99">
        <f t="shared" si="401"/>
        <v>638158.24210526317</v>
      </c>
      <c r="U229" s="99">
        <f>IFERROR(O229/N226,"-")</f>
        <v>0.62868217054263564</v>
      </c>
      <c r="V229" s="87">
        <f>IFERROR(Q229/N226,"-")</f>
        <v>7.3643410852713184E-2</v>
      </c>
      <c r="W229" s="427"/>
      <c r="X229" s="99">
        <v>25</v>
      </c>
      <c r="Y229" s="99">
        <f>SUM(Y226:Y228)</f>
        <v>1956238</v>
      </c>
      <c r="Z229" s="99">
        <v>3</v>
      </c>
      <c r="AA229" s="99">
        <f>IFERROR(Y229/W226,"-")</f>
        <v>21263.456521739132</v>
      </c>
      <c r="AB229" s="99">
        <f t="shared" si="482"/>
        <v>78249.52</v>
      </c>
      <c r="AC229" s="99">
        <f t="shared" si="402"/>
        <v>652079.33333333337</v>
      </c>
      <c r="AD229" s="99">
        <f>IFERROR(X229/W226,"-")</f>
        <v>0.27173913043478259</v>
      </c>
      <c r="AE229" s="87">
        <f>IFERROR(Z229/W226,"-")</f>
        <v>3.2608695652173912E-2</v>
      </c>
      <c r="AF229" s="427"/>
      <c r="AG229" s="99">
        <v>33</v>
      </c>
      <c r="AH229" s="99">
        <f>SUM(AH226:AH228)</f>
        <v>2060833</v>
      </c>
      <c r="AI229" s="99">
        <v>5</v>
      </c>
      <c r="AJ229" s="99">
        <f>IFERROR(AH229/AF226,"-")</f>
        <v>11200.179347826086</v>
      </c>
      <c r="AK229" s="99">
        <f t="shared" si="483"/>
        <v>62449.484848484848</v>
      </c>
      <c r="AL229" s="99">
        <f t="shared" si="403"/>
        <v>412166.6</v>
      </c>
      <c r="AM229" s="99">
        <f>IFERROR(AG229/AF226,"-")</f>
        <v>0.17934782608695651</v>
      </c>
      <c r="AN229" s="87">
        <f>IFERROR(AI229/AF226,"-")</f>
        <v>2.717391304347826E-2</v>
      </c>
      <c r="AO229" s="430"/>
      <c r="AP229" s="99">
        <v>317</v>
      </c>
      <c r="AQ229" s="99">
        <f>SUM(AQ226:AQ228)</f>
        <v>23999369</v>
      </c>
      <c r="AR229" s="99">
        <v>37</v>
      </c>
      <c r="AS229" s="99">
        <f>IFERROR(AQ229/AO226,"-")</f>
        <v>62990.469816272969</v>
      </c>
      <c r="AT229" s="99">
        <f t="shared" si="484"/>
        <v>75707.788643533117</v>
      </c>
      <c r="AU229" s="99">
        <f t="shared" si="404"/>
        <v>648631.59459459456</v>
      </c>
      <c r="AV229" s="99">
        <f>IFERROR(AP229/AO226,"-")</f>
        <v>0.83202099737532809</v>
      </c>
      <c r="AW229" s="198">
        <f>IFERROR(AR229/AO226,"-")</f>
        <v>9.711286089238845E-2</v>
      </c>
      <c r="AX229" s="427"/>
      <c r="AY229" s="99">
        <v>403</v>
      </c>
      <c r="AZ229" s="99">
        <f>SUM(AZ226:AZ228)</f>
        <v>28460662</v>
      </c>
      <c r="BA229" s="99">
        <v>45</v>
      </c>
      <c r="BB229" s="99">
        <f>IFERROR(AZ229/AX226,"-")</f>
        <v>45391.805422647529</v>
      </c>
      <c r="BC229" s="99">
        <f t="shared" si="485"/>
        <v>70621.990074441681</v>
      </c>
      <c r="BD229" s="99">
        <f t="shared" si="405"/>
        <v>632459.1555555556</v>
      </c>
      <c r="BE229" s="99">
        <f>IFERROR(AY229/AX226,"-")</f>
        <v>0.64274322169059006</v>
      </c>
      <c r="BF229" s="87">
        <f>IFERROR(BA229/AX226,"-")</f>
        <v>7.1770334928229665E-2</v>
      </c>
      <c r="BG229" s="430"/>
      <c r="BH229" s="99">
        <v>316</v>
      </c>
      <c r="BI229" s="99">
        <f>SUM(BI226:BI228)</f>
        <v>39833440</v>
      </c>
      <c r="BJ229" s="99">
        <v>38</v>
      </c>
      <c r="BK229" s="99">
        <f>IFERROR(BI229/BG226,"-")</f>
        <v>948415.23809523811</v>
      </c>
      <c r="BL229" s="99">
        <f t="shared" si="486"/>
        <v>126055.18987341772</v>
      </c>
      <c r="BM229" s="99">
        <f t="shared" si="406"/>
        <v>1048248.4210526316</v>
      </c>
      <c r="BN229" s="99">
        <f>IFERROR(BH229/BG226,"-")</f>
        <v>7.5238095238095237</v>
      </c>
      <c r="BO229" s="198">
        <f>IFERROR(BJ229/BG226,"-")</f>
        <v>0.90476190476190477</v>
      </c>
      <c r="BP229" s="427"/>
      <c r="BQ229" s="99">
        <v>174</v>
      </c>
      <c r="BR229" s="99">
        <f>SUM(BR226:BR228)</f>
        <v>10216662</v>
      </c>
      <c r="BS229" s="99">
        <v>23</v>
      </c>
      <c r="BT229" s="99">
        <f>IFERROR(BR229/BP226,"-")</f>
        <v>14289.037762237762</v>
      </c>
      <c r="BU229" s="99">
        <f t="shared" si="487"/>
        <v>58716.448275862072</v>
      </c>
      <c r="BV229" s="99">
        <f t="shared" si="407"/>
        <v>444202.69565217389</v>
      </c>
      <c r="BW229" s="99">
        <f>IFERROR(BQ229/BP226,"-")</f>
        <v>0.24335664335664337</v>
      </c>
      <c r="BX229" s="87">
        <f>IFERROR(BS229/BP226,"-")</f>
        <v>3.2167832167832165E-2</v>
      </c>
      <c r="BY229" s="140"/>
      <c r="BZ229" s="59"/>
    </row>
    <row r="230" spans="2:78" s="8" customFormat="1" ht="13.5" customHeight="1">
      <c r="B230" s="403">
        <v>57</v>
      </c>
      <c r="C230" s="406" t="s">
        <v>42</v>
      </c>
      <c r="D230" s="282" t="s">
        <v>252</v>
      </c>
      <c r="E230" s="425">
        <f>市区町村別_フレイル区分別該当人数･割合!E61</f>
        <v>52</v>
      </c>
      <c r="F230" s="215">
        <v>130</v>
      </c>
      <c r="G230" s="51">
        <v>12422478</v>
      </c>
      <c r="H230" s="51">
        <v>15</v>
      </c>
      <c r="I230" s="51">
        <f>IFERROR(G230/E230,"-")</f>
        <v>238893.80769230769</v>
      </c>
      <c r="J230" s="51">
        <f>IFERROR(G230/F230,"-")</f>
        <v>95557.523076923084</v>
      </c>
      <c r="K230" s="51">
        <f t="shared" si="400"/>
        <v>828165.2</v>
      </c>
      <c r="L230" s="51">
        <f>IFERROR(F230/E230,"-")</f>
        <v>2.5</v>
      </c>
      <c r="M230" s="193">
        <f>IFERROR(H230/E230,"-")</f>
        <v>0.28846153846153844</v>
      </c>
      <c r="N230" s="425">
        <f>市区町村別_フレイル区分別該当人数･割合!G61</f>
        <v>902</v>
      </c>
      <c r="O230" s="215">
        <v>995</v>
      </c>
      <c r="P230" s="51">
        <v>64757990</v>
      </c>
      <c r="Q230" s="51">
        <v>109</v>
      </c>
      <c r="R230" s="51">
        <f>IFERROR(P230/N230,"-")</f>
        <v>71793.780487804877</v>
      </c>
      <c r="S230" s="51">
        <f>IFERROR(P230/O230,"-")</f>
        <v>65083.407035175878</v>
      </c>
      <c r="T230" s="51">
        <f t="shared" si="401"/>
        <v>594110</v>
      </c>
      <c r="U230" s="51">
        <f>IFERROR(O230/N230,"-")</f>
        <v>1.1031042128603104</v>
      </c>
      <c r="V230" s="24">
        <f>IFERROR(Q230/N230,"-")</f>
        <v>0.12084257206208426</v>
      </c>
      <c r="W230" s="425">
        <f>市区町村別_フレイル区分別該当人数･割合!I61</f>
        <v>51</v>
      </c>
      <c r="X230" s="215">
        <v>22</v>
      </c>
      <c r="Y230" s="51">
        <v>808990</v>
      </c>
      <c r="Z230" s="51">
        <v>4</v>
      </c>
      <c r="AA230" s="51">
        <f>IFERROR(Y230/W230,"-")</f>
        <v>15862.549019607843</v>
      </c>
      <c r="AB230" s="51">
        <f>IFERROR(Y230/X230,"-")</f>
        <v>36772.272727272728</v>
      </c>
      <c r="AC230" s="51">
        <f t="shared" si="402"/>
        <v>202247.5</v>
      </c>
      <c r="AD230" s="51">
        <f>IFERROR(X230/W230,"-")</f>
        <v>0.43137254901960786</v>
      </c>
      <c r="AE230" s="24">
        <f>IFERROR(Z230/W230,"-")</f>
        <v>7.8431372549019607E-2</v>
      </c>
      <c r="AF230" s="425">
        <f>市区町村別_フレイル区分別該当人数･割合!K61</f>
        <v>117</v>
      </c>
      <c r="AG230" s="215">
        <v>32</v>
      </c>
      <c r="AH230" s="51">
        <v>1836557</v>
      </c>
      <c r="AI230" s="51">
        <v>4</v>
      </c>
      <c r="AJ230" s="51">
        <f>IFERROR(AH230/AF230,"-")</f>
        <v>15697.068376068377</v>
      </c>
      <c r="AK230" s="51">
        <f>IFERROR(AH230/AG230,"-")</f>
        <v>57392.40625</v>
      </c>
      <c r="AL230" s="51">
        <f t="shared" si="403"/>
        <v>459139.25</v>
      </c>
      <c r="AM230" s="51">
        <f>IFERROR(AG230/AF230,"-")</f>
        <v>0.27350427350427353</v>
      </c>
      <c r="AN230" s="24">
        <f>IFERROR(AI230/AF230,"-")</f>
        <v>3.4188034188034191E-2</v>
      </c>
      <c r="AO230" s="428">
        <f>市区町村別_フレイル区分別該当人数･割合!M61</f>
        <v>252</v>
      </c>
      <c r="AP230" s="215">
        <v>454</v>
      </c>
      <c r="AQ230" s="51">
        <v>27302392</v>
      </c>
      <c r="AR230" s="51">
        <v>50</v>
      </c>
      <c r="AS230" s="51">
        <f>IFERROR(AQ230/AO230,"-")</f>
        <v>108342.8253968254</v>
      </c>
      <c r="AT230" s="51">
        <f>IFERROR(AQ230/AP230,"-")</f>
        <v>60137.427312775333</v>
      </c>
      <c r="AU230" s="51">
        <f t="shared" si="404"/>
        <v>546047.84</v>
      </c>
      <c r="AV230" s="51">
        <f>IFERROR(AP230/AO230,"-")</f>
        <v>1.8015873015873016</v>
      </c>
      <c r="AW230" s="193">
        <f>IFERROR(AR230/AO230,"-")</f>
        <v>0.1984126984126984</v>
      </c>
      <c r="AX230" s="425">
        <f>市区町村別_フレイル区分別該当人数･割合!O61</f>
        <v>479</v>
      </c>
      <c r="AY230" s="215">
        <v>452</v>
      </c>
      <c r="AZ230" s="51">
        <v>29584172</v>
      </c>
      <c r="BA230" s="51">
        <v>48</v>
      </c>
      <c r="BB230" s="51">
        <f>IFERROR(AZ230/AX230,"-")</f>
        <v>61762.363256784971</v>
      </c>
      <c r="BC230" s="51">
        <f>IFERROR(AZ230/AY230,"-")</f>
        <v>65451.707964601766</v>
      </c>
      <c r="BD230" s="51">
        <f t="shared" si="405"/>
        <v>616336.91666666663</v>
      </c>
      <c r="BE230" s="51">
        <f>IFERROR(AY230/AX230,"-")</f>
        <v>0.94363256784968685</v>
      </c>
      <c r="BF230" s="24">
        <f>IFERROR(BA230/AX230,"-")</f>
        <v>0.10020876826722339</v>
      </c>
      <c r="BG230" s="428">
        <f>市区町村別_フレイル区分別該当人数･割合!Q61</f>
        <v>27</v>
      </c>
      <c r="BH230" s="215">
        <v>263</v>
      </c>
      <c r="BI230" s="51">
        <v>34604558</v>
      </c>
      <c r="BJ230" s="51">
        <v>26</v>
      </c>
      <c r="BK230" s="51">
        <f>IFERROR(BI230/BG230,"-")</f>
        <v>1281650.2962962964</v>
      </c>
      <c r="BL230" s="51">
        <f>IFERROR(BI230/BH230,"-")</f>
        <v>131576.26615969581</v>
      </c>
      <c r="BM230" s="51">
        <f t="shared" si="406"/>
        <v>1330944.5384615385</v>
      </c>
      <c r="BN230" s="51">
        <f>IFERROR(BH230/BG230,"-")</f>
        <v>9.7407407407407405</v>
      </c>
      <c r="BO230" s="193">
        <f>IFERROR(BJ230/BG230,"-")</f>
        <v>0.96296296296296291</v>
      </c>
      <c r="BP230" s="425">
        <f>市区町村別_フレイル区分別該当人数･割合!S61</f>
        <v>804</v>
      </c>
      <c r="BQ230" s="215">
        <v>797</v>
      </c>
      <c r="BR230" s="51">
        <v>121902539</v>
      </c>
      <c r="BS230" s="51">
        <v>77</v>
      </c>
      <c r="BT230" s="51">
        <f>IFERROR(BR230/BP230,"-")</f>
        <v>151620.07338308459</v>
      </c>
      <c r="BU230" s="51">
        <f>IFERROR(BR230/BQ230,"-")</f>
        <v>152951.74278544541</v>
      </c>
      <c r="BV230" s="51">
        <f t="shared" si="407"/>
        <v>1583149.857142857</v>
      </c>
      <c r="BW230" s="51">
        <f>IFERROR(BQ230/BP230,"-")</f>
        <v>0.99129353233830841</v>
      </c>
      <c r="BX230" s="24">
        <f>IFERROR(BS230/BP230,"-")</f>
        <v>9.5771144278606959E-2</v>
      </c>
      <c r="BY230" s="140"/>
      <c r="BZ230" s="59"/>
    </row>
    <row r="231" spans="2:78" s="8" customFormat="1" ht="13.5" customHeight="1">
      <c r="B231" s="404"/>
      <c r="C231" s="407"/>
      <c r="D231" s="283" t="s">
        <v>253</v>
      </c>
      <c r="E231" s="431"/>
      <c r="F231" s="52">
        <v>12</v>
      </c>
      <c r="G231" s="195">
        <v>2565822</v>
      </c>
      <c r="H231" s="195">
        <v>2</v>
      </c>
      <c r="I231" s="195">
        <f>IFERROR(G231/E230,"-")</f>
        <v>49342.730769230766</v>
      </c>
      <c r="J231" s="195">
        <f t="shared" ref="J231:J233" si="488">IFERROR(G231/F231,"-")</f>
        <v>213818.5</v>
      </c>
      <c r="K231" s="195">
        <f t="shared" si="400"/>
        <v>1282911</v>
      </c>
      <c r="L231" s="195">
        <f>IFERROR(F231/E230,"-")</f>
        <v>0.23076923076923078</v>
      </c>
      <c r="M231" s="194">
        <f>IFERROR(H231/E230,"-")</f>
        <v>3.8461538461538464E-2</v>
      </c>
      <c r="N231" s="426"/>
      <c r="O231" s="52">
        <v>9</v>
      </c>
      <c r="P231" s="195">
        <v>2284310</v>
      </c>
      <c r="Q231" s="195">
        <v>5</v>
      </c>
      <c r="R231" s="195">
        <f>IFERROR(P231/N230,"-")</f>
        <v>2532.4944567627495</v>
      </c>
      <c r="S231" s="195">
        <f t="shared" ref="S231:S233" si="489">IFERROR(P231/O231,"-")</f>
        <v>253812.22222222222</v>
      </c>
      <c r="T231" s="195">
        <f t="shared" si="401"/>
        <v>456862</v>
      </c>
      <c r="U231" s="195">
        <f>IFERROR(O231/N230,"-")</f>
        <v>9.9778270509977823E-3</v>
      </c>
      <c r="V231" s="106">
        <f>IFERROR(Q231/N230,"-")</f>
        <v>5.5432372505543242E-3</v>
      </c>
      <c r="W231" s="426"/>
      <c r="X231" s="52">
        <v>0</v>
      </c>
      <c r="Y231" s="195">
        <v>0</v>
      </c>
      <c r="Z231" s="195">
        <v>0</v>
      </c>
      <c r="AA231" s="195">
        <f>IFERROR(Y231/W230,"-")</f>
        <v>0</v>
      </c>
      <c r="AB231" s="195" t="str">
        <f t="shared" ref="AB231:AB233" si="490">IFERROR(Y231/X231,"-")</f>
        <v>-</v>
      </c>
      <c r="AC231" s="195" t="str">
        <f t="shared" si="402"/>
        <v>-</v>
      </c>
      <c r="AD231" s="195">
        <f>IFERROR(X231/W230,"-")</f>
        <v>0</v>
      </c>
      <c r="AE231" s="106">
        <f>IFERROR(Z231/W230,"-")</f>
        <v>0</v>
      </c>
      <c r="AF231" s="426"/>
      <c r="AG231" s="52">
        <v>0</v>
      </c>
      <c r="AH231" s="195">
        <v>0</v>
      </c>
      <c r="AI231" s="195">
        <v>0</v>
      </c>
      <c r="AJ231" s="195">
        <f>IFERROR(AH231/AF230,"-")</f>
        <v>0</v>
      </c>
      <c r="AK231" s="195" t="str">
        <f t="shared" ref="AK231:AK233" si="491">IFERROR(AH231/AG231,"-")</f>
        <v>-</v>
      </c>
      <c r="AL231" s="195" t="str">
        <f t="shared" si="403"/>
        <v>-</v>
      </c>
      <c r="AM231" s="195">
        <f>IFERROR(AG231/AF230,"-")</f>
        <v>0</v>
      </c>
      <c r="AN231" s="106">
        <f>IFERROR(AI231/AF230,"-")</f>
        <v>0</v>
      </c>
      <c r="AO231" s="429"/>
      <c r="AP231" s="52">
        <v>9</v>
      </c>
      <c r="AQ231" s="195">
        <v>2284310</v>
      </c>
      <c r="AR231" s="195">
        <v>5</v>
      </c>
      <c r="AS231" s="195">
        <f>IFERROR(AQ231/AO230,"-")</f>
        <v>9064.7222222222226</v>
      </c>
      <c r="AT231" s="195">
        <f t="shared" ref="AT231:AT233" si="492">IFERROR(AQ231/AP231,"-")</f>
        <v>253812.22222222222</v>
      </c>
      <c r="AU231" s="195">
        <f t="shared" si="404"/>
        <v>456862</v>
      </c>
      <c r="AV231" s="195">
        <f>IFERROR(AP231/AO230,"-")</f>
        <v>3.5714285714285712E-2</v>
      </c>
      <c r="AW231" s="194">
        <f>IFERROR(AR231/AO230,"-")</f>
        <v>1.984126984126984E-2</v>
      </c>
      <c r="AX231" s="426"/>
      <c r="AY231" s="52">
        <v>0</v>
      </c>
      <c r="AZ231" s="195">
        <v>0</v>
      </c>
      <c r="BA231" s="195">
        <v>0</v>
      </c>
      <c r="BB231" s="195">
        <f>IFERROR(AZ231/AX230,"-")</f>
        <v>0</v>
      </c>
      <c r="BC231" s="195" t="str">
        <f t="shared" ref="BC231:BC233" si="493">IFERROR(AZ231/AY231,"-")</f>
        <v>-</v>
      </c>
      <c r="BD231" s="195" t="str">
        <f t="shared" si="405"/>
        <v>-</v>
      </c>
      <c r="BE231" s="195">
        <f>IFERROR(AY231/AX230,"-")</f>
        <v>0</v>
      </c>
      <c r="BF231" s="106">
        <f>IFERROR(BA231/AX230,"-")</f>
        <v>0</v>
      </c>
      <c r="BG231" s="429"/>
      <c r="BH231" s="52">
        <v>9</v>
      </c>
      <c r="BI231" s="195">
        <v>2284310</v>
      </c>
      <c r="BJ231" s="195">
        <v>5</v>
      </c>
      <c r="BK231" s="195">
        <f>IFERROR(BI231/BG230,"-")</f>
        <v>84604.074074074073</v>
      </c>
      <c r="BL231" s="195">
        <f t="shared" ref="BL231:BL233" si="494">IFERROR(BI231/BH231,"-")</f>
        <v>253812.22222222222</v>
      </c>
      <c r="BM231" s="195">
        <f t="shared" si="406"/>
        <v>456862</v>
      </c>
      <c r="BN231" s="195">
        <f>IFERROR(BH231/BG230,"-")</f>
        <v>0.33333333333333331</v>
      </c>
      <c r="BO231" s="194">
        <f>IFERROR(BJ231/BG230,"-")</f>
        <v>0.18518518518518517</v>
      </c>
      <c r="BP231" s="426"/>
      <c r="BQ231" s="52">
        <v>14</v>
      </c>
      <c r="BR231" s="195">
        <v>3748093</v>
      </c>
      <c r="BS231" s="195">
        <v>3</v>
      </c>
      <c r="BT231" s="195">
        <f>IFERROR(BR231/BP230,"-")</f>
        <v>4661.8072139303486</v>
      </c>
      <c r="BU231" s="195">
        <f t="shared" ref="BU231:BU233" si="495">IFERROR(BR231/BQ231,"-")</f>
        <v>267720.92857142858</v>
      </c>
      <c r="BV231" s="195">
        <f t="shared" si="407"/>
        <v>1249364.3333333333</v>
      </c>
      <c r="BW231" s="195">
        <f>IFERROR(BQ231/BP230,"-")</f>
        <v>1.7412935323383085E-2</v>
      </c>
      <c r="BX231" s="106">
        <f>IFERROR(BS231/BP230,"-")</f>
        <v>3.7313432835820895E-3</v>
      </c>
      <c r="BY231" s="140"/>
      <c r="BZ231" s="59"/>
    </row>
    <row r="232" spans="2:78" s="8" customFormat="1" ht="13.5" customHeight="1">
      <c r="B232" s="404"/>
      <c r="C232" s="407"/>
      <c r="D232" s="280" t="s">
        <v>254</v>
      </c>
      <c r="E232" s="431"/>
      <c r="F232" s="98">
        <v>12</v>
      </c>
      <c r="G232" s="98">
        <v>164440</v>
      </c>
      <c r="H232" s="98">
        <v>1</v>
      </c>
      <c r="I232" s="98">
        <f>IFERROR(G232/E230,"-")</f>
        <v>3162.3076923076924</v>
      </c>
      <c r="J232" s="98">
        <f t="shared" si="488"/>
        <v>13703.333333333334</v>
      </c>
      <c r="K232" s="98">
        <f t="shared" si="400"/>
        <v>164440</v>
      </c>
      <c r="L232" s="98">
        <f>IFERROR(F232/E230,"-")</f>
        <v>0.23076923076923078</v>
      </c>
      <c r="M232" s="197">
        <f>IFERROR(H232/E230,"-")</f>
        <v>1.9230769230769232E-2</v>
      </c>
      <c r="N232" s="426"/>
      <c r="O232" s="98">
        <v>18</v>
      </c>
      <c r="P232" s="98">
        <v>409194</v>
      </c>
      <c r="Q232" s="98">
        <v>6</v>
      </c>
      <c r="R232" s="98">
        <f>IFERROR(P232/N230,"-")</f>
        <v>453.65188470066516</v>
      </c>
      <c r="S232" s="98">
        <f t="shared" si="489"/>
        <v>22733</v>
      </c>
      <c r="T232" s="98">
        <f t="shared" si="401"/>
        <v>68199</v>
      </c>
      <c r="U232" s="98">
        <f>IFERROR(O232/N230,"-")</f>
        <v>1.9955654101995565E-2</v>
      </c>
      <c r="V232" s="26">
        <f>IFERROR(Q232/N230,"-")</f>
        <v>6.6518847006651885E-3</v>
      </c>
      <c r="W232" s="426"/>
      <c r="X232" s="98">
        <v>0</v>
      </c>
      <c r="Y232" s="98">
        <v>0</v>
      </c>
      <c r="Z232" s="98">
        <v>0</v>
      </c>
      <c r="AA232" s="98">
        <f>IFERROR(Y232/W230,"-")</f>
        <v>0</v>
      </c>
      <c r="AB232" s="98" t="str">
        <f t="shared" si="490"/>
        <v>-</v>
      </c>
      <c r="AC232" s="98" t="str">
        <f t="shared" si="402"/>
        <v>-</v>
      </c>
      <c r="AD232" s="98">
        <f>IFERROR(X232/W230,"-")</f>
        <v>0</v>
      </c>
      <c r="AE232" s="26">
        <f>IFERROR(Z232/W230,"-")</f>
        <v>0</v>
      </c>
      <c r="AF232" s="426"/>
      <c r="AG232" s="98">
        <v>0</v>
      </c>
      <c r="AH232" s="98">
        <v>0</v>
      </c>
      <c r="AI232" s="98">
        <v>0</v>
      </c>
      <c r="AJ232" s="98">
        <f>IFERROR(AH232/AF230,"-")</f>
        <v>0</v>
      </c>
      <c r="AK232" s="98" t="str">
        <f t="shared" si="491"/>
        <v>-</v>
      </c>
      <c r="AL232" s="98" t="str">
        <f t="shared" si="403"/>
        <v>-</v>
      </c>
      <c r="AM232" s="98">
        <f>IFERROR(AG232/AF230,"-")</f>
        <v>0</v>
      </c>
      <c r="AN232" s="26">
        <f>IFERROR(AI232/AF230,"-")</f>
        <v>0</v>
      </c>
      <c r="AO232" s="429"/>
      <c r="AP232" s="98">
        <v>9</v>
      </c>
      <c r="AQ232" s="98">
        <v>76421</v>
      </c>
      <c r="AR232" s="98">
        <v>5</v>
      </c>
      <c r="AS232" s="98">
        <f>IFERROR(AQ232/AO230,"-")</f>
        <v>303.25793650793651</v>
      </c>
      <c r="AT232" s="98">
        <f t="shared" si="492"/>
        <v>8491.2222222222226</v>
      </c>
      <c r="AU232" s="98">
        <f t="shared" si="404"/>
        <v>15284.2</v>
      </c>
      <c r="AV232" s="98">
        <f>IFERROR(AP232/AO230,"-")</f>
        <v>3.5714285714285712E-2</v>
      </c>
      <c r="AW232" s="197">
        <f>IFERROR(AR232/AO230,"-")</f>
        <v>1.984126984126984E-2</v>
      </c>
      <c r="AX232" s="426"/>
      <c r="AY232" s="98">
        <v>9</v>
      </c>
      <c r="AZ232" s="98">
        <v>332773</v>
      </c>
      <c r="BA232" s="98">
        <v>1</v>
      </c>
      <c r="BB232" s="98">
        <f>IFERROR(AZ232/AX230,"-")</f>
        <v>694.72442588726517</v>
      </c>
      <c r="BC232" s="98">
        <f t="shared" si="493"/>
        <v>36974.777777777781</v>
      </c>
      <c r="BD232" s="98">
        <f t="shared" si="405"/>
        <v>332773</v>
      </c>
      <c r="BE232" s="98">
        <f>IFERROR(AY232/AX230,"-")</f>
        <v>1.8789144050104383E-2</v>
      </c>
      <c r="BF232" s="26">
        <f>IFERROR(BA232/AX230,"-")</f>
        <v>2.0876826722338203E-3</v>
      </c>
      <c r="BG232" s="429"/>
      <c r="BH232" s="98">
        <v>9</v>
      </c>
      <c r="BI232" s="98">
        <v>76421</v>
      </c>
      <c r="BJ232" s="98">
        <v>5</v>
      </c>
      <c r="BK232" s="98">
        <f>IFERROR(BI232/BG230,"-")</f>
        <v>2830.4074074074074</v>
      </c>
      <c r="BL232" s="98">
        <f t="shared" si="494"/>
        <v>8491.2222222222226</v>
      </c>
      <c r="BM232" s="98">
        <f t="shared" si="406"/>
        <v>15284.2</v>
      </c>
      <c r="BN232" s="98">
        <f>IFERROR(BH232/BG230,"-")</f>
        <v>0.33333333333333331</v>
      </c>
      <c r="BO232" s="197">
        <f>IFERROR(BJ232/BG230,"-")</f>
        <v>0.18518518518518517</v>
      </c>
      <c r="BP232" s="426"/>
      <c r="BQ232" s="98">
        <v>13</v>
      </c>
      <c r="BR232" s="98">
        <v>37919</v>
      </c>
      <c r="BS232" s="98">
        <v>3</v>
      </c>
      <c r="BT232" s="98">
        <f>IFERROR(BR232/BP230,"-")</f>
        <v>47.162935323383081</v>
      </c>
      <c r="BU232" s="98">
        <f t="shared" si="495"/>
        <v>2916.8461538461538</v>
      </c>
      <c r="BV232" s="98">
        <f t="shared" si="407"/>
        <v>12639.666666666666</v>
      </c>
      <c r="BW232" s="98">
        <f>IFERROR(BQ232/BP230,"-")</f>
        <v>1.6169154228855721E-2</v>
      </c>
      <c r="BX232" s="26">
        <f>IFERROR(BS232/BP230,"-")</f>
        <v>3.7313432835820895E-3</v>
      </c>
      <c r="BY232" s="140"/>
      <c r="BZ232" s="59"/>
    </row>
    <row r="233" spans="2:78" s="8" customFormat="1" ht="13.5" customHeight="1">
      <c r="B233" s="405"/>
      <c r="C233" s="408"/>
      <c r="D233" s="281" t="s">
        <v>64</v>
      </c>
      <c r="E233" s="432"/>
      <c r="F233" s="99">
        <v>137</v>
      </c>
      <c r="G233" s="99">
        <f>SUM(G230:G232)</f>
        <v>15152740</v>
      </c>
      <c r="H233" s="99">
        <v>15</v>
      </c>
      <c r="I233" s="99">
        <f>IFERROR(G233/E230,"-")</f>
        <v>291398.84615384613</v>
      </c>
      <c r="J233" s="99">
        <f t="shared" si="488"/>
        <v>110603.94160583941</v>
      </c>
      <c r="K233" s="99">
        <f t="shared" si="400"/>
        <v>1010182.6666666666</v>
      </c>
      <c r="L233" s="99">
        <f>IFERROR(F233/E230,"-")</f>
        <v>2.6346153846153846</v>
      </c>
      <c r="M233" s="198">
        <f>IFERROR(H233/E230,"-")</f>
        <v>0.28846153846153844</v>
      </c>
      <c r="N233" s="427"/>
      <c r="O233" s="99">
        <v>995</v>
      </c>
      <c r="P233" s="99">
        <f>SUM(P230:P232)</f>
        <v>67451494</v>
      </c>
      <c r="Q233" s="99">
        <v>109</v>
      </c>
      <c r="R233" s="99">
        <f>IFERROR(P233/N230,"-")</f>
        <v>74779.926829268297</v>
      </c>
      <c r="S233" s="99">
        <f t="shared" si="489"/>
        <v>67790.446231155773</v>
      </c>
      <c r="T233" s="99">
        <f t="shared" si="401"/>
        <v>618821.04587155965</v>
      </c>
      <c r="U233" s="99">
        <f>IFERROR(O233/N230,"-")</f>
        <v>1.1031042128603104</v>
      </c>
      <c r="V233" s="87">
        <f>IFERROR(Q233/N230,"-")</f>
        <v>0.12084257206208426</v>
      </c>
      <c r="W233" s="427"/>
      <c r="X233" s="99">
        <v>22</v>
      </c>
      <c r="Y233" s="99">
        <f>SUM(Y230:Y232)</f>
        <v>808990</v>
      </c>
      <c r="Z233" s="99">
        <v>4</v>
      </c>
      <c r="AA233" s="99">
        <f>IFERROR(Y233/W230,"-")</f>
        <v>15862.549019607843</v>
      </c>
      <c r="AB233" s="99">
        <f t="shared" si="490"/>
        <v>36772.272727272728</v>
      </c>
      <c r="AC233" s="99">
        <f t="shared" si="402"/>
        <v>202247.5</v>
      </c>
      <c r="AD233" s="99">
        <f>IFERROR(X233/W230,"-")</f>
        <v>0.43137254901960786</v>
      </c>
      <c r="AE233" s="87">
        <f>IFERROR(Z233/W230,"-")</f>
        <v>7.8431372549019607E-2</v>
      </c>
      <c r="AF233" s="427"/>
      <c r="AG233" s="99">
        <v>32</v>
      </c>
      <c r="AH233" s="99">
        <f>SUM(AH230:AH232)</f>
        <v>1836557</v>
      </c>
      <c r="AI233" s="99">
        <v>4</v>
      </c>
      <c r="AJ233" s="99">
        <f>IFERROR(AH233/AF230,"-")</f>
        <v>15697.068376068377</v>
      </c>
      <c r="AK233" s="99">
        <f t="shared" si="491"/>
        <v>57392.40625</v>
      </c>
      <c r="AL233" s="99">
        <f t="shared" si="403"/>
        <v>459139.25</v>
      </c>
      <c r="AM233" s="99">
        <f>IFERROR(AG233/AF230,"-")</f>
        <v>0.27350427350427353</v>
      </c>
      <c r="AN233" s="87">
        <f>IFERROR(AI233/AF230,"-")</f>
        <v>3.4188034188034191E-2</v>
      </c>
      <c r="AO233" s="430"/>
      <c r="AP233" s="99">
        <v>454</v>
      </c>
      <c r="AQ233" s="99">
        <f>SUM(AQ230:AQ232)</f>
        <v>29663123</v>
      </c>
      <c r="AR233" s="99">
        <v>50</v>
      </c>
      <c r="AS233" s="99">
        <f>IFERROR(AQ233/AO230,"-")</f>
        <v>117710.80555555556</v>
      </c>
      <c r="AT233" s="99">
        <f t="shared" si="492"/>
        <v>65337.275330396478</v>
      </c>
      <c r="AU233" s="99">
        <f t="shared" si="404"/>
        <v>593262.46</v>
      </c>
      <c r="AV233" s="99">
        <f>IFERROR(AP233/AO230,"-")</f>
        <v>1.8015873015873016</v>
      </c>
      <c r="AW233" s="198">
        <f>IFERROR(AR233/AO230,"-")</f>
        <v>0.1984126984126984</v>
      </c>
      <c r="AX233" s="427"/>
      <c r="AY233" s="99">
        <v>452</v>
      </c>
      <c r="AZ233" s="99">
        <f>SUM(AZ230:AZ232)</f>
        <v>29916945</v>
      </c>
      <c r="BA233" s="99">
        <v>48</v>
      </c>
      <c r="BB233" s="99">
        <f>IFERROR(AZ233/AX230,"-")</f>
        <v>62457.087682672231</v>
      </c>
      <c r="BC233" s="99">
        <f t="shared" si="493"/>
        <v>66187.931415929197</v>
      </c>
      <c r="BD233" s="99">
        <f t="shared" si="405"/>
        <v>623269.6875</v>
      </c>
      <c r="BE233" s="99">
        <f>IFERROR(AY233/AX230,"-")</f>
        <v>0.94363256784968685</v>
      </c>
      <c r="BF233" s="87">
        <f>IFERROR(BA233/AX230,"-")</f>
        <v>0.10020876826722339</v>
      </c>
      <c r="BG233" s="430"/>
      <c r="BH233" s="99">
        <v>263</v>
      </c>
      <c r="BI233" s="99">
        <f>SUM(BI230:BI232)</f>
        <v>36965289</v>
      </c>
      <c r="BJ233" s="99">
        <v>26</v>
      </c>
      <c r="BK233" s="99">
        <f>IFERROR(BI233/BG230,"-")</f>
        <v>1369084.7777777778</v>
      </c>
      <c r="BL233" s="99">
        <f t="shared" si="494"/>
        <v>140552.42965779468</v>
      </c>
      <c r="BM233" s="99">
        <f t="shared" si="406"/>
        <v>1421741.8846153845</v>
      </c>
      <c r="BN233" s="99">
        <f>IFERROR(BH233/BG230,"-")</f>
        <v>9.7407407407407405</v>
      </c>
      <c r="BO233" s="198">
        <f>IFERROR(BJ233/BG230,"-")</f>
        <v>0.96296296296296291</v>
      </c>
      <c r="BP233" s="427"/>
      <c r="BQ233" s="99">
        <v>798</v>
      </c>
      <c r="BR233" s="99">
        <f>SUM(BR230:BR232)</f>
        <v>125688551</v>
      </c>
      <c r="BS233" s="99">
        <v>77</v>
      </c>
      <c r="BT233" s="99">
        <f>IFERROR(BR233/BP230,"-")</f>
        <v>156329.04353233831</v>
      </c>
      <c r="BU233" s="99">
        <f t="shared" si="495"/>
        <v>157504.44987468672</v>
      </c>
      <c r="BV233" s="99">
        <f t="shared" si="407"/>
        <v>1632318.8441558441</v>
      </c>
      <c r="BW233" s="99">
        <f>IFERROR(BQ233/BP230,"-")</f>
        <v>0.9925373134328358</v>
      </c>
      <c r="BX233" s="87">
        <f>IFERROR(BS233/BP230,"-")</f>
        <v>9.5771144278606959E-2</v>
      </c>
      <c r="BY233" s="140"/>
      <c r="BZ233" s="59"/>
    </row>
    <row r="234" spans="2:78" s="8" customFormat="1" ht="13.5" customHeight="1">
      <c r="B234" s="403">
        <v>58</v>
      </c>
      <c r="C234" s="406" t="s">
        <v>24</v>
      </c>
      <c r="D234" s="282" t="s">
        <v>252</v>
      </c>
      <c r="E234" s="425">
        <f>市区町村別_フレイル区分別該当人数･割合!E62</f>
        <v>223</v>
      </c>
      <c r="F234" s="215">
        <v>560</v>
      </c>
      <c r="G234" s="51">
        <v>61592652</v>
      </c>
      <c r="H234" s="51">
        <v>55</v>
      </c>
      <c r="I234" s="51">
        <f>IFERROR(G234/E234,"-")</f>
        <v>276200.23318385653</v>
      </c>
      <c r="J234" s="51">
        <f>IFERROR(G234/F234,"-")</f>
        <v>109986.87857142858</v>
      </c>
      <c r="K234" s="51">
        <f t="shared" si="400"/>
        <v>1119866.3999999999</v>
      </c>
      <c r="L234" s="51">
        <f>IFERROR(F234/E234,"-")</f>
        <v>2.5112107623318387</v>
      </c>
      <c r="M234" s="193">
        <f>IFERROR(H234/E234,"-")</f>
        <v>0.24663677130044842</v>
      </c>
      <c r="N234" s="425">
        <f>市区町村別_フレイル区分別該当人数･割合!G62</f>
        <v>2278</v>
      </c>
      <c r="O234" s="215">
        <v>2940</v>
      </c>
      <c r="P234" s="51">
        <v>226474732</v>
      </c>
      <c r="Q234" s="51">
        <v>299</v>
      </c>
      <c r="R234" s="51">
        <f>IFERROR(P234/N234,"-")</f>
        <v>99418.231782265138</v>
      </c>
      <c r="S234" s="51">
        <f>IFERROR(P234/O234,"-")</f>
        <v>77032.221768707488</v>
      </c>
      <c r="T234" s="51">
        <f t="shared" si="401"/>
        <v>757440.57525083609</v>
      </c>
      <c r="U234" s="51">
        <f>IFERROR(O234/N234,"-")</f>
        <v>1.2906057945566287</v>
      </c>
      <c r="V234" s="24">
        <f>IFERROR(Q234/N234,"-")</f>
        <v>0.13125548726953468</v>
      </c>
      <c r="W234" s="425">
        <f>市区町村別_フレイル区分別該当人数･割合!I62</f>
        <v>117</v>
      </c>
      <c r="X234" s="215">
        <v>87</v>
      </c>
      <c r="Y234" s="51">
        <v>6432281</v>
      </c>
      <c r="Z234" s="51">
        <v>9</v>
      </c>
      <c r="AA234" s="51">
        <f>IFERROR(Y234/W234,"-")</f>
        <v>54976.760683760687</v>
      </c>
      <c r="AB234" s="51">
        <f>IFERROR(Y234/X234,"-")</f>
        <v>73934.264367816097</v>
      </c>
      <c r="AC234" s="51">
        <f t="shared" si="402"/>
        <v>714697.88888888888</v>
      </c>
      <c r="AD234" s="51">
        <f>IFERROR(X234/W234,"-")</f>
        <v>0.74358974358974361</v>
      </c>
      <c r="AE234" s="24">
        <f>IFERROR(Z234/W234,"-")</f>
        <v>7.6923076923076927E-2</v>
      </c>
      <c r="AF234" s="425">
        <f>市区町村別_フレイル区分別該当人数･割合!K62</f>
        <v>257</v>
      </c>
      <c r="AG234" s="215">
        <v>93</v>
      </c>
      <c r="AH234" s="51">
        <v>6541651</v>
      </c>
      <c r="AI234" s="51">
        <v>10</v>
      </c>
      <c r="AJ234" s="51">
        <f>IFERROR(AH234/AF234,"-")</f>
        <v>25453.89494163424</v>
      </c>
      <c r="AK234" s="51">
        <f>IFERROR(AH234/AG234,"-")</f>
        <v>70340.333333333328</v>
      </c>
      <c r="AL234" s="51">
        <f t="shared" si="403"/>
        <v>654165.1</v>
      </c>
      <c r="AM234" s="51">
        <f>IFERROR(AG234/AF234,"-")</f>
        <v>0.36186770428015563</v>
      </c>
      <c r="AN234" s="24">
        <f>IFERROR(AI234/AF234,"-")</f>
        <v>3.8910505836575876E-2</v>
      </c>
      <c r="AO234" s="428">
        <f>市区町村別_フレイル区分別該当人数･割合!M62</f>
        <v>784</v>
      </c>
      <c r="AP234" s="215">
        <v>1546</v>
      </c>
      <c r="AQ234" s="51">
        <v>120783105</v>
      </c>
      <c r="AR234" s="51">
        <v>158</v>
      </c>
      <c r="AS234" s="51">
        <f>IFERROR(AQ234/AO234,"-")</f>
        <v>154060.08290816325</v>
      </c>
      <c r="AT234" s="51">
        <f>IFERROR(AQ234/AP234,"-")</f>
        <v>78126.199870633893</v>
      </c>
      <c r="AU234" s="51">
        <f t="shared" si="404"/>
        <v>764450.0316455696</v>
      </c>
      <c r="AV234" s="51">
        <f>IFERROR(AP234/AO234,"-")</f>
        <v>1.971938775510204</v>
      </c>
      <c r="AW234" s="193">
        <f>IFERROR(AR234/AO234,"-")</f>
        <v>0.20153061224489796</v>
      </c>
      <c r="AX234" s="425">
        <f>市区町村別_フレイル区分別該当人数･割合!O62</f>
        <v>1110</v>
      </c>
      <c r="AY234" s="215">
        <v>1128</v>
      </c>
      <c r="AZ234" s="51">
        <v>70725568</v>
      </c>
      <c r="BA234" s="51">
        <v>112</v>
      </c>
      <c r="BB234" s="51">
        <f>IFERROR(AZ234/AX234,"-")</f>
        <v>63716.727927927925</v>
      </c>
      <c r="BC234" s="51">
        <f>IFERROR(AZ234/AY234,"-")</f>
        <v>62699.971631205677</v>
      </c>
      <c r="BD234" s="51">
        <f t="shared" si="405"/>
        <v>631478.28571428568</v>
      </c>
      <c r="BE234" s="51">
        <f>IFERROR(AY234/AX234,"-")</f>
        <v>1.0162162162162163</v>
      </c>
      <c r="BF234" s="24">
        <f>IFERROR(BA234/AX234,"-")</f>
        <v>0.1009009009009009</v>
      </c>
      <c r="BG234" s="428">
        <f>市区町村別_フレイル区分別該当人数･割合!Q62</f>
        <v>115</v>
      </c>
      <c r="BH234" s="215">
        <v>1043</v>
      </c>
      <c r="BI234" s="51">
        <v>141966595</v>
      </c>
      <c r="BJ234" s="51">
        <v>105</v>
      </c>
      <c r="BK234" s="51">
        <f>IFERROR(BI234/BG234,"-")</f>
        <v>1234492.1304347827</v>
      </c>
      <c r="BL234" s="51">
        <f>IFERROR(BI234/BH234,"-")</f>
        <v>136113.70565675935</v>
      </c>
      <c r="BM234" s="51">
        <f t="shared" si="406"/>
        <v>1352062.8095238095</v>
      </c>
      <c r="BN234" s="51">
        <f>IFERROR(BH234/BG234,"-")</f>
        <v>9.0695652173913039</v>
      </c>
      <c r="BO234" s="193">
        <f>IFERROR(BJ234/BG234,"-")</f>
        <v>0.91304347826086951</v>
      </c>
      <c r="BP234" s="425">
        <f>市区町村別_フレイル区分別該当人数･割合!S62</f>
        <v>1232</v>
      </c>
      <c r="BQ234" s="215">
        <v>484</v>
      </c>
      <c r="BR234" s="51">
        <v>31992486</v>
      </c>
      <c r="BS234" s="51">
        <v>47</v>
      </c>
      <c r="BT234" s="51">
        <f>IFERROR(BR234/BP234,"-")</f>
        <v>25967.926948051947</v>
      </c>
      <c r="BU234" s="51">
        <f>IFERROR(BR234/BQ234,"-")</f>
        <v>66100.177685950417</v>
      </c>
      <c r="BV234" s="51">
        <f t="shared" si="407"/>
        <v>680691.19148936169</v>
      </c>
      <c r="BW234" s="51">
        <f>IFERROR(BQ234/BP234,"-")</f>
        <v>0.39285714285714285</v>
      </c>
      <c r="BX234" s="24">
        <f>IFERROR(BS234/BP234,"-")</f>
        <v>3.8149350649350648E-2</v>
      </c>
      <c r="BY234" s="140"/>
      <c r="BZ234" s="59"/>
    </row>
    <row r="235" spans="2:78" s="8" customFormat="1" ht="13.5" customHeight="1">
      <c r="B235" s="404"/>
      <c r="C235" s="407"/>
      <c r="D235" s="283" t="s">
        <v>253</v>
      </c>
      <c r="E235" s="431"/>
      <c r="F235" s="52">
        <v>11</v>
      </c>
      <c r="G235" s="195">
        <v>3268162</v>
      </c>
      <c r="H235" s="195">
        <v>3</v>
      </c>
      <c r="I235" s="195">
        <f>IFERROR(G235/E234,"-")</f>
        <v>14655.434977578476</v>
      </c>
      <c r="J235" s="195">
        <f t="shared" ref="J235:J237" si="496">IFERROR(G235/F235,"-")</f>
        <v>297105.63636363635</v>
      </c>
      <c r="K235" s="195">
        <f t="shared" si="400"/>
        <v>1089387.3333333333</v>
      </c>
      <c r="L235" s="195">
        <f>IFERROR(F235/E234,"-")</f>
        <v>4.9327354260089683E-2</v>
      </c>
      <c r="M235" s="194">
        <f>IFERROR(H235/E234,"-")</f>
        <v>1.3452914798206279E-2</v>
      </c>
      <c r="N235" s="426"/>
      <c r="O235" s="52">
        <v>22</v>
      </c>
      <c r="P235" s="195">
        <v>5301068</v>
      </c>
      <c r="Q235" s="195">
        <v>9</v>
      </c>
      <c r="R235" s="195">
        <f>IFERROR(P235/N234,"-")</f>
        <v>2327.0711150131697</v>
      </c>
      <c r="S235" s="195">
        <f t="shared" ref="S235:S237" si="497">IFERROR(P235/O235,"-")</f>
        <v>240957.63636363635</v>
      </c>
      <c r="T235" s="195">
        <f t="shared" si="401"/>
        <v>589007.5555555555</v>
      </c>
      <c r="U235" s="195">
        <f>IFERROR(O235/N234,"-")</f>
        <v>9.6575943810359964E-3</v>
      </c>
      <c r="V235" s="106">
        <f>IFERROR(Q235/N234,"-")</f>
        <v>3.9508340649692716E-3</v>
      </c>
      <c r="W235" s="426"/>
      <c r="X235" s="52">
        <v>0</v>
      </c>
      <c r="Y235" s="195">
        <v>0</v>
      </c>
      <c r="Z235" s="195">
        <v>0</v>
      </c>
      <c r="AA235" s="195">
        <f>IFERROR(Y235/W234,"-")</f>
        <v>0</v>
      </c>
      <c r="AB235" s="195" t="str">
        <f t="shared" ref="AB235:AB237" si="498">IFERROR(Y235/X235,"-")</f>
        <v>-</v>
      </c>
      <c r="AC235" s="195" t="str">
        <f t="shared" si="402"/>
        <v>-</v>
      </c>
      <c r="AD235" s="195">
        <f>IFERROR(X235/W234,"-")</f>
        <v>0</v>
      </c>
      <c r="AE235" s="106">
        <f>IFERROR(Z235/W234,"-")</f>
        <v>0</v>
      </c>
      <c r="AF235" s="426"/>
      <c r="AG235" s="52">
        <v>0</v>
      </c>
      <c r="AH235" s="195">
        <v>0</v>
      </c>
      <c r="AI235" s="195">
        <v>0</v>
      </c>
      <c r="AJ235" s="195">
        <f>IFERROR(AH235/AF234,"-")</f>
        <v>0</v>
      </c>
      <c r="AK235" s="195" t="str">
        <f t="shared" ref="AK235:AK237" si="499">IFERROR(AH235/AG235,"-")</f>
        <v>-</v>
      </c>
      <c r="AL235" s="195" t="str">
        <f t="shared" si="403"/>
        <v>-</v>
      </c>
      <c r="AM235" s="195">
        <f>IFERROR(AG235/AF234,"-")</f>
        <v>0</v>
      </c>
      <c r="AN235" s="106">
        <f>IFERROR(AI235/AF234,"-")</f>
        <v>0</v>
      </c>
      <c r="AO235" s="429"/>
      <c r="AP235" s="52">
        <v>21</v>
      </c>
      <c r="AQ235" s="195">
        <v>5089466</v>
      </c>
      <c r="AR235" s="195">
        <v>8</v>
      </c>
      <c r="AS235" s="195">
        <f>IFERROR(AQ235/AO234,"-")</f>
        <v>6491.6658163265311</v>
      </c>
      <c r="AT235" s="195">
        <f t="shared" ref="AT235:AT237" si="500">IFERROR(AQ235/AP235,"-")</f>
        <v>242355.52380952382</v>
      </c>
      <c r="AU235" s="195">
        <f t="shared" si="404"/>
        <v>636183.25</v>
      </c>
      <c r="AV235" s="195">
        <f>IFERROR(AP235/AO234,"-")</f>
        <v>2.6785714285714284E-2</v>
      </c>
      <c r="AW235" s="194">
        <f>IFERROR(AR235/AO234,"-")</f>
        <v>1.020408163265306E-2</v>
      </c>
      <c r="AX235" s="426"/>
      <c r="AY235" s="52">
        <v>0</v>
      </c>
      <c r="AZ235" s="195">
        <v>0</v>
      </c>
      <c r="BA235" s="195">
        <v>0</v>
      </c>
      <c r="BB235" s="195">
        <f>IFERROR(AZ235/AX234,"-")</f>
        <v>0</v>
      </c>
      <c r="BC235" s="195" t="str">
        <f t="shared" ref="BC235:BC237" si="501">IFERROR(AZ235/AY235,"-")</f>
        <v>-</v>
      </c>
      <c r="BD235" s="195" t="str">
        <f t="shared" si="405"/>
        <v>-</v>
      </c>
      <c r="BE235" s="195">
        <f>IFERROR(AY235/AX234,"-")</f>
        <v>0</v>
      </c>
      <c r="BF235" s="106">
        <f>IFERROR(BA235/AX234,"-")</f>
        <v>0</v>
      </c>
      <c r="BG235" s="429"/>
      <c r="BH235" s="52">
        <v>15</v>
      </c>
      <c r="BI235" s="195">
        <v>3484385</v>
      </c>
      <c r="BJ235" s="195">
        <v>8</v>
      </c>
      <c r="BK235" s="195">
        <f>IFERROR(BI235/BG234,"-")</f>
        <v>30299</v>
      </c>
      <c r="BL235" s="195">
        <f t="shared" ref="BL235:BL237" si="502">IFERROR(BI235/BH235,"-")</f>
        <v>232292.33333333334</v>
      </c>
      <c r="BM235" s="195">
        <f t="shared" si="406"/>
        <v>435548.125</v>
      </c>
      <c r="BN235" s="195">
        <f>IFERROR(BH235/BG234,"-")</f>
        <v>0.13043478260869565</v>
      </c>
      <c r="BO235" s="194">
        <f>IFERROR(BJ235/BG234,"-")</f>
        <v>6.9565217391304349E-2</v>
      </c>
      <c r="BP235" s="426"/>
      <c r="BQ235" s="52">
        <v>0</v>
      </c>
      <c r="BR235" s="195">
        <v>0</v>
      </c>
      <c r="BS235" s="195">
        <v>0</v>
      </c>
      <c r="BT235" s="195">
        <f>IFERROR(BR235/BP234,"-")</f>
        <v>0</v>
      </c>
      <c r="BU235" s="195" t="str">
        <f t="shared" ref="BU235:BU237" si="503">IFERROR(BR235/BQ235,"-")</f>
        <v>-</v>
      </c>
      <c r="BV235" s="195" t="str">
        <f t="shared" si="407"/>
        <v>-</v>
      </c>
      <c r="BW235" s="195">
        <f>IFERROR(BQ235/BP234,"-")</f>
        <v>0</v>
      </c>
      <c r="BX235" s="106">
        <f>IFERROR(BS235/BP234,"-")</f>
        <v>0</v>
      </c>
      <c r="BY235" s="140"/>
      <c r="BZ235" s="59"/>
    </row>
    <row r="236" spans="2:78" s="8" customFormat="1" ht="13.5" customHeight="1">
      <c r="B236" s="404"/>
      <c r="C236" s="407"/>
      <c r="D236" s="280" t="s">
        <v>254</v>
      </c>
      <c r="E236" s="431"/>
      <c r="F236" s="98">
        <v>13</v>
      </c>
      <c r="G236" s="98">
        <v>111493</v>
      </c>
      <c r="H236" s="98">
        <v>2</v>
      </c>
      <c r="I236" s="98">
        <f>IFERROR(G236/E234,"-")</f>
        <v>499.96860986547085</v>
      </c>
      <c r="J236" s="98">
        <f t="shared" si="496"/>
        <v>8576.3846153846152</v>
      </c>
      <c r="K236" s="98">
        <f t="shared" si="400"/>
        <v>55746.5</v>
      </c>
      <c r="L236" s="98">
        <f>IFERROR(F236/E234,"-")</f>
        <v>5.829596412556054E-2</v>
      </c>
      <c r="M236" s="197">
        <f>IFERROR(H236/E234,"-")</f>
        <v>8.9686098654708519E-3</v>
      </c>
      <c r="N236" s="426"/>
      <c r="O236" s="98">
        <v>65</v>
      </c>
      <c r="P236" s="98">
        <v>589147</v>
      </c>
      <c r="Q236" s="98">
        <v>13</v>
      </c>
      <c r="R236" s="98">
        <f>IFERROR(P236/N234,"-")</f>
        <v>258.62467076382791</v>
      </c>
      <c r="S236" s="98">
        <f t="shared" si="497"/>
        <v>9063.7999999999993</v>
      </c>
      <c r="T236" s="98">
        <f t="shared" si="401"/>
        <v>45319</v>
      </c>
      <c r="U236" s="98">
        <f>IFERROR(O236/N234,"-")</f>
        <v>2.8533801580333626E-2</v>
      </c>
      <c r="V236" s="26">
        <f>IFERROR(Q236/N234,"-")</f>
        <v>5.7067603160667248E-3</v>
      </c>
      <c r="W236" s="426"/>
      <c r="X236" s="98">
        <v>12</v>
      </c>
      <c r="Y236" s="98">
        <v>90998</v>
      </c>
      <c r="Z236" s="98">
        <v>1</v>
      </c>
      <c r="AA236" s="98">
        <f>IFERROR(Y236/W234,"-")</f>
        <v>777.76068376068372</v>
      </c>
      <c r="AB236" s="98">
        <f t="shared" si="498"/>
        <v>7583.166666666667</v>
      </c>
      <c r="AC236" s="98">
        <f t="shared" si="402"/>
        <v>90998</v>
      </c>
      <c r="AD236" s="98">
        <f>IFERROR(X236/W234,"-")</f>
        <v>0.10256410256410256</v>
      </c>
      <c r="AE236" s="26">
        <f>IFERROR(Z236/W234,"-")</f>
        <v>8.5470085470085479E-3</v>
      </c>
      <c r="AF236" s="426"/>
      <c r="AG236" s="98">
        <v>0</v>
      </c>
      <c r="AH236" s="98">
        <v>0</v>
      </c>
      <c r="AI236" s="98">
        <v>0</v>
      </c>
      <c r="AJ236" s="98">
        <f>IFERROR(AH236/AF234,"-")</f>
        <v>0</v>
      </c>
      <c r="AK236" s="98" t="str">
        <f t="shared" si="499"/>
        <v>-</v>
      </c>
      <c r="AL236" s="98" t="str">
        <f t="shared" si="403"/>
        <v>-</v>
      </c>
      <c r="AM236" s="98">
        <f>IFERROR(AG236/AF234,"-")</f>
        <v>0</v>
      </c>
      <c r="AN236" s="26">
        <f>IFERROR(AI236/AF234,"-")</f>
        <v>0</v>
      </c>
      <c r="AO236" s="429"/>
      <c r="AP236" s="98">
        <v>38</v>
      </c>
      <c r="AQ236" s="98">
        <v>349192</v>
      </c>
      <c r="AR236" s="98">
        <v>10</v>
      </c>
      <c r="AS236" s="98">
        <f>IFERROR(AQ236/AO234,"-")</f>
        <v>445.39795918367349</v>
      </c>
      <c r="AT236" s="98">
        <f t="shared" si="500"/>
        <v>9189.2631578947367</v>
      </c>
      <c r="AU236" s="98">
        <f t="shared" si="404"/>
        <v>34919.199999999997</v>
      </c>
      <c r="AV236" s="98">
        <f>IFERROR(AP236/AO234,"-")</f>
        <v>4.8469387755102039E-2</v>
      </c>
      <c r="AW236" s="197">
        <f>IFERROR(AR236/AO234,"-")</f>
        <v>1.2755102040816327E-2</v>
      </c>
      <c r="AX236" s="426"/>
      <c r="AY236" s="98">
        <v>3</v>
      </c>
      <c r="AZ236" s="98">
        <v>5992</v>
      </c>
      <c r="BA236" s="98">
        <v>1</v>
      </c>
      <c r="BB236" s="98">
        <f>IFERROR(AZ236/AX234,"-")</f>
        <v>5.3981981981981981</v>
      </c>
      <c r="BC236" s="98">
        <f t="shared" si="501"/>
        <v>1997.3333333333333</v>
      </c>
      <c r="BD236" s="98">
        <f t="shared" si="405"/>
        <v>5992</v>
      </c>
      <c r="BE236" s="98">
        <f>IFERROR(AY236/AX234,"-")</f>
        <v>2.7027027027027029E-3</v>
      </c>
      <c r="BF236" s="26">
        <f>IFERROR(BA236/AX234,"-")</f>
        <v>9.0090090090090091E-4</v>
      </c>
      <c r="BG236" s="429"/>
      <c r="BH236" s="98">
        <v>44</v>
      </c>
      <c r="BI236" s="98">
        <v>477685</v>
      </c>
      <c r="BJ236" s="98">
        <v>10</v>
      </c>
      <c r="BK236" s="98">
        <f>IFERROR(BI236/BG234,"-")</f>
        <v>4153.782608695652</v>
      </c>
      <c r="BL236" s="98">
        <f t="shared" si="502"/>
        <v>10856.477272727272</v>
      </c>
      <c r="BM236" s="98">
        <f t="shared" si="406"/>
        <v>47768.5</v>
      </c>
      <c r="BN236" s="98">
        <f>IFERROR(BH236/BG234,"-")</f>
        <v>0.38260869565217392</v>
      </c>
      <c r="BO236" s="197">
        <f>IFERROR(BJ236/BG234,"-")</f>
        <v>8.6956521739130432E-2</v>
      </c>
      <c r="BP236" s="426"/>
      <c r="BQ236" s="98">
        <v>1</v>
      </c>
      <c r="BR236" s="98">
        <v>3267</v>
      </c>
      <c r="BS236" s="98">
        <v>1</v>
      </c>
      <c r="BT236" s="98">
        <f>IFERROR(BR236/BP234,"-")</f>
        <v>2.6517857142857144</v>
      </c>
      <c r="BU236" s="98">
        <f t="shared" si="503"/>
        <v>3267</v>
      </c>
      <c r="BV236" s="98">
        <f t="shared" si="407"/>
        <v>3267</v>
      </c>
      <c r="BW236" s="98">
        <f>IFERROR(BQ236/BP234,"-")</f>
        <v>8.1168831168831174E-4</v>
      </c>
      <c r="BX236" s="26">
        <f>IFERROR(BS236/BP234,"-")</f>
        <v>8.1168831168831174E-4</v>
      </c>
      <c r="BY236" s="140"/>
      <c r="BZ236" s="59"/>
    </row>
    <row r="237" spans="2:78" s="8" customFormat="1" ht="13.5" customHeight="1">
      <c r="B237" s="405"/>
      <c r="C237" s="408"/>
      <c r="D237" s="281" t="s">
        <v>64</v>
      </c>
      <c r="E237" s="432"/>
      <c r="F237" s="99">
        <v>565</v>
      </c>
      <c r="G237" s="99">
        <f>SUM(G234:G236)</f>
        <v>64972307</v>
      </c>
      <c r="H237" s="99">
        <v>55</v>
      </c>
      <c r="I237" s="99">
        <f>IFERROR(G237/E234,"-")</f>
        <v>291355.63677130046</v>
      </c>
      <c r="J237" s="99">
        <f t="shared" si="496"/>
        <v>114995.23362831859</v>
      </c>
      <c r="K237" s="99">
        <f t="shared" si="400"/>
        <v>1181314.6727272726</v>
      </c>
      <c r="L237" s="99">
        <f>IFERROR(F237/E234,"-")</f>
        <v>2.5336322869955157</v>
      </c>
      <c r="M237" s="198">
        <f>IFERROR(H237/E234,"-")</f>
        <v>0.24663677130044842</v>
      </c>
      <c r="N237" s="427"/>
      <c r="O237" s="99">
        <v>2942</v>
      </c>
      <c r="P237" s="99">
        <f>SUM(P234:P236)</f>
        <v>232364947</v>
      </c>
      <c r="Q237" s="99">
        <v>299</v>
      </c>
      <c r="R237" s="99">
        <f>IFERROR(P237/N234,"-")</f>
        <v>102003.92756804214</v>
      </c>
      <c r="S237" s="99">
        <f t="shared" si="497"/>
        <v>78981.967029231819</v>
      </c>
      <c r="T237" s="99">
        <f t="shared" si="401"/>
        <v>777140.29096989962</v>
      </c>
      <c r="U237" s="99">
        <f>IFERROR(O237/N234,"-")</f>
        <v>1.2914837576821774</v>
      </c>
      <c r="V237" s="87">
        <f>IFERROR(Q237/N234,"-")</f>
        <v>0.13125548726953468</v>
      </c>
      <c r="W237" s="427"/>
      <c r="X237" s="99">
        <v>87</v>
      </c>
      <c r="Y237" s="99">
        <f>SUM(Y234:Y236)</f>
        <v>6523279</v>
      </c>
      <c r="Z237" s="99">
        <v>9</v>
      </c>
      <c r="AA237" s="99">
        <f>IFERROR(Y237/W234,"-")</f>
        <v>55754.521367521367</v>
      </c>
      <c r="AB237" s="99">
        <f t="shared" si="498"/>
        <v>74980.218390804599</v>
      </c>
      <c r="AC237" s="99">
        <f t="shared" si="402"/>
        <v>724808.77777777775</v>
      </c>
      <c r="AD237" s="99">
        <f>IFERROR(X237/W234,"-")</f>
        <v>0.74358974358974361</v>
      </c>
      <c r="AE237" s="87">
        <f>IFERROR(Z237/W234,"-")</f>
        <v>7.6923076923076927E-2</v>
      </c>
      <c r="AF237" s="427"/>
      <c r="AG237" s="99">
        <v>93</v>
      </c>
      <c r="AH237" s="99">
        <f>SUM(AH234:AH236)</f>
        <v>6541651</v>
      </c>
      <c r="AI237" s="99">
        <v>10</v>
      </c>
      <c r="AJ237" s="99">
        <f>IFERROR(AH237/AF234,"-")</f>
        <v>25453.89494163424</v>
      </c>
      <c r="AK237" s="99">
        <f t="shared" si="499"/>
        <v>70340.333333333328</v>
      </c>
      <c r="AL237" s="99">
        <f t="shared" si="403"/>
        <v>654165.1</v>
      </c>
      <c r="AM237" s="99">
        <f>IFERROR(AG237/AF234,"-")</f>
        <v>0.36186770428015563</v>
      </c>
      <c r="AN237" s="87">
        <f>IFERROR(AI237/AF234,"-")</f>
        <v>3.8910505836575876E-2</v>
      </c>
      <c r="AO237" s="430"/>
      <c r="AP237" s="99">
        <v>1548</v>
      </c>
      <c r="AQ237" s="99">
        <f>SUM(AQ234:AQ236)</f>
        <v>126221763</v>
      </c>
      <c r="AR237" s="99">
        <v>158</v>
      </c>
      <c r="AS237" s="99">
        <f>IFERROR(AQ237/AO234,"-")</f>
        <v>160997.14668367346</v>
      </c>
      <c r="AT237" s="99">
        <f t="shared" si="500"/>
        <v>81538.606589147283</v>
      </c>
      <c r="AU237" s="99">
        <f t="shared" si="404"/>
        <v>798871.91772151901</v>
      </c>
      <c r="AV237" s="99">
        <f>IFERROR(AP237/AO234,"-")</f>
        <v>1.9744897959183674</v>
      </c>
      <c r="AW237" s="198">
        <f>IFERROR(AR237/AO234,"-")</f>
        <v>0.20153061224489796</v>
      </c>
      <c r="AX237" s="427"/>
      <c r="AY237" s="99">
        <v>1128</v>
      </c>
      <c r="AZ237" s="99">
        <f>SUM(AZ234:AZ236)</f>
        <v>70731560</v>
      </c>
      <c r="BA237" s="99">
        <v>112</v>
      </c>
      <c r="BB237" s="99">
        <f>IFERROR(AZ237/AX234,"-")</f>
        <v>63722.126126126124</v>
      </c>
      <c r="BC237" s="99">
        <f t="shared" si="501"/>
        <v>62705.283687943265</v>
      </c>
      <c r="BD237" s="99">
        <f t="shared" si="405"/>
        <v>631531.78571428568</v>
      </c>
      <c r="BE237" s="99">
        <f>IFERROR(AY237/AX234,"-")</f>
        <v>1.0162162162162163</v>
      </c>
      <c r="BF237" s="87">
        <f>IFERROR(BA237/AX234,"-")</f>
        <v>0.1009009009009009</v>
      </c>
      <c r="BG237" s="430"/>
      <c r="BH237" s="99">
        <v>1043</v>
      </c>
      <c r="BI237" s="99">
        <f>SUM(BI234:BI236)</f>
        <v>145928665</v>
      </c>
      <c r="BJ237" s="99">
        <v>105</v>
      </c>
      <c r="BK237" s="99">
        <f>IFERROR(BI237/BG234,"-")</f>
        <v>1268944.9130434783</v>
      </c>
      <c r="BL237" s="99">
        <f t="shared" si="502"/>
        <v>139912.43048897412</v>
      </c>
      <c r="BM237" s="99">
        <f t="shared" si="406"/>
        <v>1389796.8095238095</v>
      </c>
      <c r="BN237" s="99">
        <f>IFERROR(BH237/BG234,"-")</f>
        <v>9.0695652173913039</v>
      </c>
      <c r="BO237" s="198">
        <f>IFERROR(BJ237/BG234,"-")</f>
        <v>0.91304347826086951</v>
      </c>
      <c r="BP237" s="427"/>
      <c r="BQ237" s="99">
        <v>484</v>
      </c>
      <c r="BR237" s="99">
        <f>SUM(BR234:BR236)</f>
        <v>31995753</v>
      </c>
      <c r="BS237" s="99">
        <v>47</v>
      </c>
      <c r="BT237" s="99">
        <f>IFERROR(BR237/BP234,"-")</f>
        <v>25970.578733766233</v>
      </c>
      <c r="BU237" s="99">
        <f t="shared" si="503"/>
        <v>66106.927685950417</v>
      </c>
      <c r="BV237" s="99">
        <f t="shared" si="407"/>
        <v>680760.70212765958</v>
      </c>
      <c r="BW237" s="99">
        <f>IFERROR(BQ237/BP234,"-")</f>
        <v>0.39285714285714285</v>
      </c>
      <c r="BX237" s="87">
        <f>IFERROR(BS237/BP234,"-")</f>
        <v>3.8149350649350648E-2</v>
      </c>
      <c r="BY237" s="140"/>
      <c r="BZ237" s="59"/>
    </row>
    <row r="238" spans="2:78" s="8" customFormat="1" ht="13.5" customHeight="1">
      <c r="B238" s="403">
        <v>59</v>
      </c>
      <c r="C238" s="406" t="s">
        <v>19</v>
      </c>
      <c r="D238" s="282" t="s">
        <v>252</v>
      </c>
      <c r="E238" s="425">
        <f>市区町村別_フレイル区分別該当人数･割合!E63</f>
        <v>839</v>
      </c>
      <c r="F238" s="215">
        <v>2820</v>
      </c>
      <c r="G238" s="51">
        <v>275499933</v>
      </c>
      <c r="H238" s="51">
        <v>289</v>
      </c>
      <c r="I238" s="51">
        <f>IFERROR(G238/E238,"-")</f>
        <v>328367.02383790229</v>
      </c>
      <c r="J238" s="51">
        <f>IFERROR(G238/F238,"-")</f>
        <v>97695.011702127653</v>
      </c>
      <c r="K238" s="51">
        <f t="shared" si="400"/>
        <v>953286.96539792384</v>
      </c>
      <c r="L238" s="51">
        <f>IFERROR(F238/E238,"-")</f>
        <v>3.3611442193087009</v>
      </c>
      <c r="M238" s="193">
        <f>IFERROR(H238/E238,"-")</f>
        <v>0.34445768772348034</v>
      </c>
      <c r="N238" s="425">
        <f>市区町村別_フレイル区分別該当人数･割合!G63</f>
        <v>8707</v>
      </c>
      <c r="O238" s="215">
        <v>12188</v>
      </c>
      <c r="P238" s="51">
        <v>968217646</v>
      </c>
      <c r="Q238" s="51">
        <v>1224</v>
      </c>
      <c r="R238" s="51">
        <f>IFERROR(P238/N238,"-")</f>
        <v>111199.91340300908</v>
      </c>
      <c r="S238" s="51">
        <f>IFERROR(P238/O238,"-")</f>
        <v>79440.24007220217</v>
      </c>
      <c r="T238" s="51">
        <f t="shared" si="401"/>
        <v>791027.48856209149</v>
      </c>
      <c r="U238" s="51">
        <f>IFERROR(O238/N238,"-")</f>
        <v>1.3997932697829332</v>
      </c>
      <c r="V238" s="24">
        <f>IFERROR(Q238/N238,"-")</f>
        <v>0.140576547605375</v>
      </c>
      <c r="W238" s="425">
        <f>市区町村別_フレイル区分別該当人数･割合!I63</f>
        <v>512</v>
      </c>
      <c r="X238" s="215">
        <v>292</v>
      </c>
      <c r="Y238" s="51">
        <v>17448615</v>
      </c>
      <c r="Z238" s="51">
        <v>32</v>
      </c>
      <c r="AA238" s="51">
        <f>IFERROR(Y238/W238,"-")</f>
        <v>34079.326171875</v>
      </c>
      <c r="AB238" s="51">
        <f>IFERROR(Y238/X238,"-")</f>
        <v>59755.530821917811</v>
      </c>
      <c r="AC238" s="51">
        <f t="shared" si="402"/>
        <v>545269.21875</v>
      </c>
      <c r="AD238" s="51">
        <f>IFERROR(X238/W238,"-")</f>
        <v>0.5703125</v>
      </c>
      <c r="AE238" s="24">
        <f>IFERROR(Z238/W238,"-")</f>
        <v>6.25E-2</v>
      </c>
      <c r="AF238" s="425">
        <f>市区町村別_フレイル区分別該当人数･割合!K63</f>
        <v>915</v>
      </c>
      <c r="AG238" s="215">
        <v>234</v>
      </c>
      <c r="AH238" s="51">
        <v>17317773</v>
      </c>
      <c r="AI238" s="51">
        <v>25</v>
      </c>
      <c r="AJ238" s="51">
        <f>IFERROR(AH238/AF238,"-")</f>
        <v>18926.52786885246</v>
      </c>
      <c r="AK238" s="51">
        <f>IFERROR(AH238/AG238,"-")</f>
        <v>74007.576923076922</v>
      </c>
      <c r="AL238" s="51">
        <f t="shared" si="403"/>
        <v>692710.92</v>
      </c>
      <c r="AM238" s="51">
        <f>IFERROR(AG238/AF238,"-")</f>
        <v>0.25573770491803277</v>
      </c>
      <c r="AN238" s="24">
        <f>IFERROR(AI238/AF238,"-")</f>
        <v>2.7322404371584699E-2</v>
      </c>
      <c r="AO238" s="428">
        <f>市区町村別_フレイル区分別該当人数･割合!M63</f>
        <v>2927</v>
      </c>
      <c r="AP238" s="215">
        <v>5778</v>
      </c>
      <c r="AQ238" s="51">
        <v>473236524</v>
      </c>
      <c r="AR238" s="51">
        <v>586</v>
      </c>
      <c r="AS238" s="51">
        <f>IFERROR(AQ238/AO238,"-")</f>
        <v>161679.71438332764</v>
      </c>
      <c r="AT238" s="51">
        <f>IFERROR(AQ238/AP238,"-")</f>
        <v>81903.171339563865</v>
      </c>
      <c r="AU238" s="51">
        <f t="shared" si="404"/>
        <v>807570.86006825941</v>
      </c>
      <c r="AV238" s="51">
        <f>IFERROR(AP238/AO238,"-")</f>
        <v>1.9740348479672019</v>
      </c>
      <c r="AW238" s="193">
        <f>IFERROR(AR238/AO238,"-")</f>
        <v>0.2002049880423642</v>
      </c>
      <c r="AX238" s="425">
        <f>市区町村別_フレイル区分別該当人数･割合!O63</f>
        <v>4313</v>
      </c>
      <c r="AY238" s="215">
        <v>5494</v>
      </c>
      <c r="AZ238" s="51">
        <v>401219430</v>
      </c>
      <c r="BA238" s="51">
        <v>545</v>
      </c>
      <c r="BB238" s="51">
        <f>IFERROR(AZ238/AX238,"-")</f>
        <v>93025.603987943425</v>
      </c>
      <c r="BC238" s="51">
        <f>IFERROR(AZ238/AY238,"-")</f>
        <v>73028.65489625046</v>
      </c>
      <c r="BD238" s="51">
        <f t="shared" si="405"/>
        <v>736182.44036697247</v>
      </c>
      <c r="BE238" s="51">
        <f>IFERROR(AY238/AX238,"-")</f>
        <v>1.2738233248319035</v>
      </c>
      <c r="BF238" s="24">
        <f>IFERROR(BA238/AX238,"-")</f>
        <v>0.12636216090888014</v>
      </c>
      <c r="BG238" s="428">
        <f>市区町村別_フレイル区分別該当人数･割合!Q63</f>
        <v>484</v>
      </c>
      <c r="BH238" s="215">
        <v>4719</v>
      </c>
      <c r="BI238" s="51">
        <v>633214139</v>
      </c>
      <c r="BJ238" s="51">
        <v>443</v>
      </c>
      <c r="BK238" s="51">
        <f>IFERROR(BI238/BG238,"-")</f>
        <v>1308293.6756198348</v>
      </c>
      <c r="BL238" s="51">
        <f>IFERROR(BI238/BH238,"-")</f>
        <v>134183.96673023945</v>
      </c>
      <c r="BM238" s="51">
        <f t="shared" si="406"/>
        <v>1429377.288939052</v>
      </c>
      <c r="BN238" s="51">
        <f>IFERROR(BH238/BG238,"-")</f>
        <v>9.75</v>
      </c>
      <c r="BO238" s="193">
        <f>IFERROR(BJ238/BG238,"-")</f>
        <v>0.91528925619834711</v>
      </c>
      <c r="BP238" s="425">
        <f>市区町村別_フレイル区分別該当人数･割合!S63</f>
        <v>4312</v>
      </c>
      <c r="BQ238" s="215">
        <v>2239</v>
      </c>
      <c r="BR238" s="51">
        <v>156568060</v>
      </c>
      <c r="BS238" s="51">
        <v>217</v>
      </c>
      <c r="BT238" s="51">
        <f>IFERROR(BR238/BP238,"-")</f>
        <v>36309.84693877551</v>
      </c>
      <c r="BU238" s="51">
        <f>IFERROR(BR238/BQ238,"-")</f>
        <v>69927.673068334072</v>
      </c>
      <c r="BV238" s="51">
        <f t="shared" si="407"/>
        <v>721511.797235023</v>
      </c>
      <c r="BW238" s="51">
        <f>IFERROR(BQ238/BP238,"-")</f>
        <v>0.51924860853432286</v>
      </c>
      <c r="BX238" s="24">
        <f>IFERROR(BS238/BP238,"-")</f>
        <v>5.0324675324675328E-2</v>
      </c>
      <c r="BY238" s="140"/>
      <c r="BZ238" s="59"/>
    </row>
    <row r="239" spans="2:78" s="8" customFormat="1" ht="13.5" customHeight="1">
      <c r="B239" s="404"/>
      <c r="C239" s="407"/>
      <c r="D239" s="283" t="s">
        <v>253</v>
      </c>
      <c r="E239" s="431"/>
      <c r="F239" s="52">
        <v>23</v>
      </c>
      <c r="G239" s="195">
        <v>6882506</v>
      </c>
      <c r="H239" s="195">
        <v>8</v>
      </c>
      <c r="I239" s="195">
        <f>IFERROR(G239/E238,"-")</f>
        <v>8203.2252681764003</v>
      </c>
      <c r="J239" s="195">
        <f t="shared" ref="J239:J241" si="504">IFERROR(G239/F239,"-")</f>
        <v>299239.39130434784</v>
      </c>
      <c r="K239" s="195">
        <f t="shared" si="400"/>
        <v>860313.25</v>
      </c>
      <c r="L239" s="195">
        <f>IFERROR(F239/E238,"-")</f>
        <v>2.7413587604290822E-2</v>
      </c>
      <c r="M239" s="194">
        <f>IFERROR(H239/E238,"-")</f>
        <v>9.5351609058402856E-3</v>
      </c>
      <c r="N239" s="426"/>
      <c r="O239" s="52">
        <v>62</v>
      </c>
      <c r="P239" s="195">
        <v>16487847</v>
      </c>
      <c r="Q239" s="195">
        <v>16</v>
      </c>
      <c r="R239" s="195">
        <f>IFERROR(P239/N238,"-")</f>
        <v>1893.6312162627771</v>
      </c>
      <c r="S239" s="195">
        <f t="shared" ref="S239:S241" si="505">IFERROR(P239/O239,"-")</f>
        <v>265933.01612903224</v>
      </c>
      <c r="T239" s="195">
        <f t="shared" si="401"/>
        <v>1030490.4375</v>
      </c>
      <c r="U239" s="195">
        <f>IFERROR(O239/N238,"-")</f>
        <v>7.1207074767428505E-3</v>
      </c>
      <c r="V239" s="106">
        <f>IFERROR(Q239/N238,"-")</f>
        <v>1.837601929482026E-3</v>
      </c>
      <c r="W239" s="426"/>
      <c r="X239" s="52">
        <v>0</v>
      </c>
      <c r="Y239" s="195">
        <v>0</v>
      </c>
      <c r="Z239" s="195">
        <v>0</v>
      </c>
      <c r="AA239" s="195">
        <f>IFERROR(Y239/W238,"-")</f>
        <v>0</v>
      </c>
      <c r="AB239" s="195" t="str">
        <f t="shared" ref="AB239:AB241" si="506">IFERROR(Y239/X239,"-")</f>
        <v>-</v>
      </c>
      <c r="AC239" s="195" t="str">
        <f t="shared" si="402"/>
        <v>-</v>
      </c>
      <c r="AD239" s="195">
        <f>IFERROR(X239/W238,"-")</f>
        <v>0</v>
      </c>
      <c r="AE239" s="106">
        <f>IFERROR(Z239/W238,"-")</f>
        <v>0</v>
      </c>
      <c r="AF239" s="426"/>
      <c r="AG239" s="52">
        <v>0</v>
      </c>
      <c r="AH239" s="195">
        <v>0</v>
      </c>
      <c r="AI239" s="195">
        <v>0</v>
      </c>
      <c r="AJ239" s="195">
        <f>IFERROR(AH239/AF238,"-")</f>
        <v>0</v>
      </c>
      <c r="AK239" s="195" t="str">
        <f t="shared" ref="AK239:AK241" si="507">IFERROR(AH239/AG239,"-")</f>
        <v>-</v>
      </c>
      <c r="AL239" s="195" t="str">
        <f t="shared" si="403"/>
        <v>-</v>
      </c>
      <c r="AM239" s="195">
        <f>IFERROR(AG239/AF238,"-")</f>
        <v>0</v>
      </c>
      <c r="AN239" s="106">
        <f>IFERROR(AI239/AF238,"-")</f>
        <v>0</v>
      </c>
      <c r="AO239" s="429"/>
      <c r="AP239" s="52">
        <v>22</v>
      </c>
      <c r="AQ239" s="195">
        <v>5962071</v>
      </c>
      <c r="AR239" s="195">
        <v>8</v>
      </c>
      <c r="AS239" s="195">
        <f>IFERROR(AQ239/AO238,"-")</f>
        <v>2036.9221045439017</v>
      </c>
      <c r="AT239" s="195">
        <f t="shared" ref="AT239:AT241" si="508">IFERROR(AQ239/AP239,"-")</f>
        <v>271003.22727272729</v>
      </c>
      <c r="AU239" s="195">
        <f t="shared" si="404"/>
        <v>745258.875</v>
      </c>
      <c r="AV239" s="195">
        <f>IFERROR(AP239/AO238,"-")</f>
        <v>7.516228220020499E-3</v>
      </c>
      <c r="AW239" s="194">
        <f>IFERROR(AR239/AO238,"-")</f>
        <v>2.7331738981892723E-3</v>
      </c>
      <c r="AX239" s="426"/>
      <c r="AY239" s="52">
        <v>31</v>
      </c>
      <c r="AZ239" s="195">
        <v>8260751</v>
      </c>
      <c r="BA239" s="195">
        <v>5</v>
      </c>
      <c r="BB239" s="195">
        <f>IFERROR(AZ239/AX238,"-")</f>
        <v>1915.3143983306284</v>
      </c>
      <c r="BC239" s="195">
        <f t="shared" ref="BC239:BC241" si="509">IFERROR(AZ239/AY239,"-")</f>
        <v>266475.83870967739</v>
      </c>
      <c r="BD239" s="195">
        <f t="shared" si="405"/>
        <v>1652150.2</v>
      </c>
      <c r="BE239" s="195">
        <f>IFERROR(AY239/AX238,"-")</f>
        <v>7.1875724553674934E-3</v>
      </c>
      <c r="BF239" s="106">
        <f>IFERROR(BA239/AX238,"-")</f>
        <v>1.159285879897983E-3</v>
      </c>
      <c r="BG239" s="429"/>
      <c r="BH239" s="52">
        <v>60</v>
      </c>
      <c r="BI239" s="195">
        <v>15763965</v>
      </c>
      <c r="BJ239" s="195">
        <v>15</v>
      </c>
      <c r="BK239" s="195">
        <f>IFERROR(BI239/BG238,"-")</f>
        <v>32570.17561983471</v>
      </c>
      <c r="BL239" s="195">
        <f t="shared" ref="BL239:BL241" si="510">IFERROR(BI239/BH239,"-")</f>
        <v>262732.75</v>
      </c>
      <c r="BM239" s="195">
        <f t="shared" si="406"/>
        <v>1050931</v>
      </c>
      <c r="BN239" s="195">
        <f>IFERROR(BH239/BG238,"-")</f>
        <v>0.12396694214876033</v>
      </c>
      <c r="BO239" s="194">
        <f>IFERROR(BJ239/BG238,"-")</f>
        <v>3.0991735537190084E-2</v>
      </c>
      <c r="BP239" s="426"/>
      <c r="BQ239" s="52">
        <v>15</v>
      </c>
      <c r="BR239" s="195">
        <v>3402560</v>
      </c>
      <c r="BS239" s="195">
        <v>3</v>
      </c>
      <c r="BT239" s="195">
        <f>IFERROR(BR239/BP238,"-")</f>
        <v>789.09090909090912</v>
      </c>
      <c r="BU239" s="195">
        <f t="shared" ref="BU239:BU241" si="511">IFERROR(BR239/BQ239,"-")</f>
        <v>226837.33333333334</v>
      </c>
      <c r="BV239" s="195">
        <f t="shared" si="407"/>
        <v>1134186.6666666667</v>
      </c>
      <c r="BW239" s="195">
        <f>IFERROR(BQ239/BP238,"-")</f>
        <v>3.4786641929499072E-3</v>
      </c>
      <c r="BX239" s="106">
        <f>IFERROR(BS239/BP238,"-")</f>
        <v>6.9573283858998143E-4</v>
      </c>
      <c r="BY239" s="140"/>
      <c r="BZ239" s="59"/>
    </row>
    <row r="240" spans="2:78" s="8" customFormat="1" ht="13.5" customHeight="1">
      <c r="B240" s="404"/>
      <c r="C240" s="407"/>
      <c r="D240" s="280" t="s">
        <v>254</v>
      </c>
      <c r="E240" s="431"/>
      <c r="F240" s="98">
        <v>82</v>
      </c>
      <c r="G240" s="98">
        <v>1340243</v>
      </c>
      <c r="H240" s="98">
        <v>12</v>
      </c>
      <c r="I240" s="98">
        <f>IFERROR(G240/E238,"-")</f>
        <v>1597.4290822407629</v>
      </c>
      <c r="J240" s="98">
        <f t="shared" si="504"/>
        <v>16344.426829268292</v>
      </c>
      <c r="K240" s="98">
        <f t="shared" si="400"/>
        <v>111686.91666666667</v>
      </c>
      <c r="L240" s="98">
        <f>IFERROR(F240/E238,"-")</f>
        <v>9.7735399284862925E-2</v>
      </c>
      <c r="M240" s="197">
        <f>IFERROR(H240/E238,"-")</f>
        <v>1.4302741358760428E-2</v>
      </c>
      <c r="N240" s="426"/>
      <c r="O240" s="98">
        <v>177</v>
      </c>
      <c r="P240" s="98">
        <v>1725973</v>
      </c>
      <c r="Q240" s="98">
        <v>39</v>
      </c>
      <c r="R240" s="98">
        <f>IFERROR(P240/N238,"-")</f>
        <v>198.22820718961754</v>
      </c>
      <c r="S240" s="98">
        <f t="shared" si="505"/>
        <v>9751.2598870056499</v>
      </c>
      <c r="T240" s="98">
        <f t="shared" si="401"/>
        <v>44255.717948717946</v>
      </c>
      <c r="U240" s="98">
        <f>IFERROR(O240/N238,"-")</f>
        <v>2.0328471344894912E-2</v>
      </c>
      <c r="V240" s="26">
        <f>IFERROR(Q240/N238,"-")</f>
        <v>4.479154703112438E-3</v>
      </c>
      <c r="W240" s="426"/>
      <c r="X240" s="98">
        <v>0</v>
      </c>
      <c r="Y240" s="98">
        <v>0</v>
      </c>
      <c r="Z240" s="98">
        <v>0</v>
      </c>
      <c r="AA240" s="98">
        <f>IFERROR(Y240/W238,"-")</f>
        <v>0</v>
      </c>
      <c r="AB240" s="98" t="str">
        <f t="shared" si="506"/>
        <v>-</v>
      </c>
      <c r="AC240" s="98" t="str">
        <f t="shared" si="402"/>
        <v>-</v>
      </c>
      <c r="AD240" s="98">
        <f>IFERROR(X240/W238,"-")</f>
        <v>0</v>
      </c>
      <c r="AE240" s="26">
        <f>IFERROR(Z240/W238,"-")</f>
        <v>0</v>
      </c>
      <c r="AF240" s="426"/>
      <c r="AG240" s="98">
        <v>9</v>
      </c>
      <c r="AH240" s="98">
        <v>37186</v>
      </c>
      <c r="AI240" s="98">
        <v>1</v>
      </c>
      <c r="AJ240" s="98">
        <f>IFERROR(AH240/AF238,"-")</f>
        <v>40.640437158469943</v>
      </c>
      <c r="AK240" s="98">
        <f t="shared" si="507"/>
        <v>4131.7777777777774</v>
      </c>
      <c r="AL240" s="98">
        <f t="shared" si="403"/>
        <v>37186</v>
      </c>
      <c r="AM240" s="98">
        <f>IFERROR(AG240/AF238,"-")</f>
        <v>9.8360655737704927E-3</v>
      </c>
      <c r="AN240" s="26">
        <f>IFERROR(AI240/AF238,"-")</f>
        <v>1.092896174863388E-3</v>
      </c>
      <c r="AO240" s="429"/>
      <c r="AP240" s="98">
        <v>66</v>
      </c>
      <c r="AQ240" s="98">
        <v>809368</v>
      </c>
      <c r="AR240" s="98">
        <v>16</v>
      </c>
      <c r="AS240" s="98">
        <f>IFERROR(AQ240/AO238,"-")</f>
        <v>276.51793645370685</v>
      </c>
      <c r="AT240" s="98">
        <f t="shared" si="508"/>
        <v>12263.151515151516</v>
      </c>
      <c r="AU240" s="98">
        <f t="shared" si="404"/>
        <v>50585.5</v>
      </c>
      <c r="AV240" s="98">
        <f>IFERROR(AP240/AO238,"-")</f>
        <v>2.2548684660061498E-2</v>
      </c>
      <c r="AW240" s="197">
        <f>IFERROR(AR240/AO238,"-")</f>
        <v>5.4663477963785446E-3</v>
      </c>
      <c r="AX240" s="426"/>
      <c r="AY240" s="98">
        <v>78</v>
      </c>
      <c r="AZ240" s="98">
        <v>800848</v>
      </c>
      <c r="BA240" s="98">
        <v>17</v>
      </c>
      <c r="BB240" s="98">
        <f>IFERROR(AZ240/AX238,"-")</f>
        <v>185.68235566890795</v>
      </c>
      <c r="BC240" s="98">
        <f t="shared" si="509"/>
        <v>10267.282051282051</v>
      </c>
      <c r="BD240" s="98">
        <f t="shared" si="405"/>
        <v>47108.705882352944</v>
      </c>
      <c r="BE240" s="98">
        <f>IFERROR(AY240/AX238,"-")</f>
        <v>1.8084859726408532E-2</v>
      </c>
      <c r="BF240" s="26">
        <f>IFERROR(BA240/AX238,"-")</f>
        <v>3.941571991653142E-3</v>
      </c>
      <c r="BG240" s="429"/>
      <c r="BH240" s="98">
        <v>142</v>
      </c>
      <c r="BI240" s="98">
        <v>1600369</v>
      </c>
      <c r="BJ240" s="98">
        <v>30</v>
      </c>
      <c r="BK240" s="98">
        <f>IFERROR(BI240/BG238,"-")</f>
        <v>3306.5475206611573</v>
      </c>
      <c r="BL240" s="98">
        <f t="shared" si="510"/>
        <v>11270.204225352112</v>
      </c>
      <c r="BM240" s="98">
        <f t="shared" si="406"/>
        <v>53345.633333333331</v>
      </c>
      <c r="BN240" s="98">
        <f>IFERROR(BH240/BG238,"-")</f>
        <v>0.29338842975206614</v>
      </c>
      <c r="BO240" s="197">
        <f>IFERROR(BJ240/BG238,"-")</f>
        <v>6.1983471074380167E-2</v>
      </c>
      <c r="BP240" s="426"/>
      <c r="BQ240" s="98">
        <v>28</v>
      </c>
      <c r="BR240" s="98">
        <v>816697</v>
      </c>
      <c r="BS240" s="98">
        <v>4</v>
      </c>
      <c r="BT240" s="98">
        <f>IFERROR(BR240/BP238,"-")</f>
        <v>189.40097402597402</v>
      </c>
      <c r="BU240" s="98">
        <f t="shared" si="511"/>
        <v>29167.75</v>
      </c>
      <c r="BV240" s="98">
        <f t="shared" si="407"/>
        <v>204174.25</v>
      </c>
      <c r="BW240" s="98">
        <f>IFERROR(BQ240/BP238,"-")</f>
        <v>6.4935064935064939E-3</v>
      </c>
      <c r="BX240" s="26">
        <f>IFERROR(BS240/BP238,"-")</f>
        <v>9.2764378478664194E-4</v>
      </c>
      <c r="BY240" s="140"/>
      <c r="BZ240" s="59"/>
    </row>
    <row r="241" spans="2:78" s="8" customFormat="1" ht="13.5" customHeight="1">
      <c r="B241" s="405"/>
      <c r="C241" s="408"/>
      <c r="D241" s="281" t="s">
        <v>64</v>
      </c>
      <c r="E241" s="432"/>
      <c r="F241" s="99">
        <v>2826</v>
      </c>
      <c r="G241" s="99">
        <f>SUM(G238:G240)</f>
        <v>283722682</v>
      </c>
      <c r="H241" s="99">
        <v>289</v>
      </c>
      <c r="I241" s="99">
        <f>IFERROR(G241/E238,"-")</f>
        <v>338167.67818831943</v>
      </c>
      <c r="J241" s="99">
        <f t="shared" si="504"/>
        <v>100397.26893135173</v>
      </c>
      <c r="K241" s="99">
        <f t="shared" si="400"/>
        <v>981739.38408304495</v>
      </c>
      <c r="L241" s="99">
        <f>IFERROR(F241/E238,"-")</f>
        <v>3.3682955899880809</v>
      </c>
      <c r="M241" s="198">
        <f>IFERROR(H241/E238,"-")</f>
        <v>0.34445768772348034</v>
      </c>
      <c r="N241" s="427"/>
      <c r="O241" s="99">
        <v>12211</v>
      </c>
      <c r="P241" s="99">
        <f>SUM(P238:P240)</f>
        <v>986431466</v>
      </c>
      <c r="Q241" s="99">
        <v>1225</v>
      </c>
      <c r="R241" s="99">
        <f>IFERROR(P241/N238,"-")</f>
        <v>113291.77282646147</v>
      </c>
      <c r="S241" s="99">
        <f t="shared" si="505"/>
        <v>80782.201785275567</v>
      </c>
      <c r="T241" s="99">
        <f t="shared" si="401"/>
        <v>805250.17632653064</v>
      </c>
      <c r="U241" s="99">
        <f>IFERROR(O241/N238,"-")</f>
        <v>1.4024348225565637</v>
      </c>
      <c r="V241" s="87">
        <f>IFERROR(Q241/N238,"-")</f>
        <v>0.14069139772596762</v>
      </c>
      <c r="W241" s="427"/>
      <c r="X241" s="99">
        <v>292</v>
      </c>
      <c r="Y241" s="99">
        <f>SUM(Y238:Y240)</f>
        <v>17448615</v>
      </c>
      <c r="Z241" s="99">
        <v>32</v>
      </c>
      <c r="AA241" s="99">
        <f>IFERROR(Y241/W238,"-")</f>
        <v>34079.326171875</v>
      </c>
      <c r="AB241" s="99">
        <f t="shared" si="506"/>
        <v>59755.530821917811</v>
      </c>
      <c r="AC241" s="99">
        <f t="shared" si="402"/>
        <v>545269.21875</v>
      </c>
      <c r="AD241" s="99">
        <f>IFERROR(X241/W238,"-")</f>
        <v>0.5703125</v>
      </c>
      <c r="AE241" s="87">
        <f>IFERROR(Z241/W238,"-")</f>
        <v>6.25E-2</v>
      </c>
      <c r="AF241" s="427"/>
      <c r="AG241" s="99">
        <v>234</v>
      </c>
      <c r="AH241" s="99">
        <f>SUM(AH238:AH240)</f>
        <v>17354959</v>
      </c>
      <c r="AI241" s="99">
        <v>25</v>
      </c>
      <c r="AJ241" s="99">
        <f>IFERROR(AH241/AF238,"-")</f>
        <v>18967.168306010928</v>
      </c>
      <c r="AK241" s="99">
        <f t="shared" si="507"/>
        <v>74166.491452991453</v>
      </c>
      <c r="AL241" s="99">
        <f t="shared" si="403"/>
        <v>694198.36</v>
      </c>
      <c r="AM241" s="99">
        <f>IFERROR(AG241/AF238,"-")</f>
        <v>0.25573770491803277</v>
      </c>
      <c r="AN241" s="87">
        <f>IFERROR(AI241/AF238,"-")</f>
        <v>2.7322404371584699E-2</v>
      </c>
      <c r="AO241" s="430"/>
      <c r="AP241" s="99">
        <v>5778</v>
      </c>
      <c r="AQ241" s="99">
        <f>SUM(AQ238:AQ240)</f>
        <v>480007963</v>
      </c>
      <c r="AR241" s="99">
        <v>586</v>
      </c>
      <c r="AS241" s="99">
        <f>IFERROR(AQ241/AO238,"-")</f>
        <v>163993.15442432524</v>
      </c>
      <c r="AT241" s="99">
        <f t="shared" si="508"/>
        <v>83075.106092073387</v>
      </c>
      <c r="AU241" s="99">
        <f t="shared" si="404"/>
        <v>819126.21672354953</v>
      </c>
      <c r="AV241" s="99">
        <f>IFERROR(AP241/AO238,"-")</f>
        <v>1.9740348479672019</v>
      </c>
      <c r="AW241" s="198">
        <f>IFERROR(AR241/AO238,"-")</f>
        <v>0.2002049880423642</v>
      </c>
      <c r="AX241" s="427"/>
      <c r="AY241" s="99">
        <v>5517</v>
      </c>
      <c r="AZ241" s="99">
        <f>SUM(AZ238:AZ240)</f>
        <v>410281029</v>
      </c>
      <c r="BA241" s="99">
        <v>546</v>
      </c>
      <c r="BB241" s="99">
        <f>IFERROR(AZ241/AX238,"-")</f>
        <v>95126.600741942966</v>
      </c>
      <c r="BC241" s="99">
        <f t="shared" si="509"/>
        <v>74366.690048939636</v>
      </c>
      <c r="BD241" s="99">
        <f t="shared" si="405"/>
        <v>751430.45604395599</v>
      </c>
      <c r="BE241" s="99">
        <f>IFERROR(AY241/AX238,"-")</f>
        <v>1.2791560398794342</v>
      </c>
      <c r="BF241" s="87">
        <f>IFERROR(BA241/AX238,"-")</f>
        <v>0.12659401808485973</v>
      </c>
      <c r="BG241" s="430"/>
      <c r="BH241" s="99">
        <v>4742</v>
      </c>
      <c r="BI241" s="99">
        <f>SUM(BI238:BI240)</f>
        <v>650578473</v>
      </c>
      <c r="BJ241" s="99">
        <v>444</v>
      </c>
      <c r="BK241" s="99">
        <f>IFERROR(BI241/BG238,"-")</f>
        <v>1344170.3987603306</v>
      </c>
      <c r="BL241" s="99">
        <f t="shared" si="510"/>
        <v>137194.95423871785</v>
      </c>
      <c r="BM241" s="99">
        <f t="shared" si="406"/>
        <v>1465266.8310810812</v>
      </c>
      <c r="BN241" s="99">
        <f>IFERROR(BH241/BG238,"-")</f>
        <v>9.7975206611570247</v>
      </c>
      <c r="BO241" s="198">
        <f>IFERROR(BJ241/BG238,"-")</f>
        <v>0.9173553719008265</v>
      </c>
      <c r="BP241" s="427"/>
      <c r="BQ241" s="99">
        <v>2240</v>
      </c>
      <c r="BR241" s="99">
        <f>SUM(BR238:BR240)</f>
        <v>160787317</v>
      </c>
      <c r="BS241" s="99">
        <v>217</v>
      </c>
      <c r="BT241" s="99">
        <f>IFERROR(BR241/BP238,"-")</f>
        <v>37288.338821892394</v>
      </c>
      <c r="BU241" s="99">
        <f t="shared" si="511"/>
        <v>71780.052232142858</v>
      </c>
      <c r="BV241" s="99">
        <f t="shared" si="407"/>
        <v>740955.37788018433</v>
      </c>
      <c r="BW241" s="99">
        <f>IFERROR(BQ241/BP238,"-")</f>
        <v>0.51948051948051943</v>
      </c>
      <c r="BX241" s="87">
        <f>IFERROR(BS241/BP238,"-")</f>
        <v>5.0324675324675328E-2</v>
      </c>
      <c r="BY241" s="140"/>
      <c r="BZ241" s="59"/>
    </row>
    <row r="242" spans="2:78" s="8" customFormat="1" ht="13.5" customHeight="1">
      <c r="B242" s="403">
        <v>60</v>
      </c>
      <c r="C242" s="406" t="s">
        <v>43</v>
      </c>
      <c r="D242" s="282" t="s">
        <v>252</v>
      </c>
      <c r="E242" s="425">
        <f>市区町村別_フレイル区分別該当人数･割合!E64</f>
        <v>85</v>
      </c>
      <c r="F242" s="215">
        <v>258</v>
      </c>
      <c r="G242" s="51">
        <v>20777039</v>
      </c>
      <c r="H242" s="51">
        <v>25</v>
      </c>
      <c r="I242" s="51">
        <f>IFERROR(G242/E242,"-")</f>
        <v>244435.75294117647</v>
      </c>
      <c r="J242" s="51">
        <f>IFERROR(G242/F242,"-")</f>
        <v>80531.158914728687</v>
      </c>
      <c r="K242" s="51">
        <f t="shared" si="400"/>
        <v>831081.56</v>
      </c>
      <c r="L242" s="51">
        <f>IFERROR(F242/E242,"-")</f>
        <v>3.0352941176470587</v>
      </c>
      <c r="M242" s="193">
        <f>IFERROR(H242/E242,"-")</f>
        <v>0.29411764705882354</v>
      </c>
      <c r="N242" s="425">
        <f>市区町村別_フレイル区分別該当人数･割合!G64</f>
        <v>861</v>
      </c>
      <c r="O242" s="215">
        <v>819</v>
      </c>
      <c r="P242" s="51">
        <v>58142858</v>
      </c>
      <c r="Q242" s="51">
        <v>83</v>
      </c>
      <c r="R242" s="51">
        <f>IFERROR(P242/N242,"-")</f>
        <v>67529.451800232287</v>
      </c>
      <c r="S242" s="51">
        <f>IFERROR(P242/O242,"-")</f>
        <v>70992.500610500618</v>
      </c>
      <c r="T242" s="51">
        <f t="shared" si="401"/>
        <v>700516.36144578317</v>
      </c>
      <c r="U242" s="51">
        <f>IFERROR(O242/N242,"-")</f>
        <v>0.95121951219512191</v>
      </c>
      <c r="V242" s="24">
        <f>IFERROR(Q242/N242,"-")</f>
        <v>9.6399535423925667E-2</v>
      </c>
      <c r="W242" s="425">
        <f>市区町村別_フレイル区分別該当人数･割合!I64</f>
        <v>64</v>
      </c>
      <c r="X242" s="215">
        <v>23</v>
      </c>
      <c r="Y242" s="51">
        <v>1011376</v>
      </c>
      <c r="Z242" s="51">
        <v>2</v>
      </c>
      <c r="AA242" s="51">
        <f>IFERROR(Y242/W242,"-")</f>
        <v>15802.75</v>
      </c>
      <c r="AB242" s="51">
        <f>IFERROR(Y242/X242,"-")</f>
        <v>43972.869565217392</v>
      </c>
      <c r="AC242" s="51">
        <f t="shared" si="402"/>
        <v>505688</v>
      </c>
      <c r="AD242" s="51">
        <f>IFERROR(X242/W242,"-")</f>
        <v>0.359375</v>
      </c>
      <c r="AE242" s="24">
        <f>IFERROR(Z242/W242,"-")</f>
        <v>3.125E-2</v>
      </c>
      <c r="AF242" s="425">
        <f>市区町村別_フレイル区分別該当人数･割合!K64</f>
        <v>109</v>
      </c>
      <c r="AG242" s="215">
        <v>12</v>
      </c>
      <c r="AH242" s="51">
        <v>192456</v>
      </c>
      <c r="AI242" s="51">
        <v>1</v>
      </c>
      <c r="AJ242" s="51">
        <f>IFERROR(AH242/AF242,"-")</f>
        <v>1765.6513761467891</v>
      </c>
      <c r="AK242" s="51">
        <f>IFERROR(AH242/AG242,"-")</f>
        <v>16038</v>
      </c>
      <c r="AL242" s="51">
        <f t="shared" si="403"/>
        <v>192456</v>
      </c>
      <c r="AM242" s="51">
        <f>IFERROR(AG242/AF242,"-")</f>
        <v>0.11009174311926606</v>
      </c>
      <c r="AN242" s="24">
        <f>IFERROR(AI242/AF242,"-")</f>
        <v>9.1743119266055051E-3</v>
      </c>
      <c r="AO242" s="428">
        <f>市区町村別_フレイル区分別該当人数･割合!M64</f>
        <v>292</v>
      </c>
      <c r="AP242" s="215">
        <v>451</v>
      </c>
      <c r="AQ242" s="51">
        <v>29469379</v>
      </c>
      <c r="AR242" s="51">
        <v>45</v>
      </c>
      <c r="AS242" s="51">
        <f>IFERROR(AQ242/AO242,"-")</f>
        <v>100922.53082191781</v>
      </c>
      <c r="AT242" s="51">
        <f>IFERROR(AQ242/AP242,"-")</f>
        <v>65342.303769401333</v>
      </c>
      <c r="AU242" s="51">
        <f t="shared" si="404"/>
        <v>654875.08888888895</v>
      </c>
      <c r="AV242" s="51">
        <f>IFERROR(AP242/AO242,"-")</f>
        <v>1.5445205479452055</v>
      </c>
      <c r="AW242" s="193">
        <f>IFERROR(AR242/AO242,"-")</f>
        <v>0.1541095890410959</v>
      </c>
      <c r="AX242" s="425">
        <f>市区町村別_フレイル区分別該当人数･割合!O64</f>
        <v>390</v>
      </c>
      <c r="AY242" s="215">
        <v>290</v>
      </c>
      <c r="AZ242" s="51">
        <v>19767702</v>
      </c>
      <c r="BA242" s="51">
        <v>30</v>
      </c>
      <c r="BB242" s="51">
        <f>IFERROR(AZ242/AX242,"-")</f>
        <v>50686.415384615386</v>
      </c>
      <c r="BC242" s="51">
        <f>IFERROR(AZ242/AY242,"-")</f>
        <v>68164.489655172409</v>
      </c>
      <c r="BD242" s="51">
        <f t="shared" si="405"/>
        <v>658923.4</v>
      </c>
      <c r="BE242" s="51">
        <f>IFERROR(AY242/AX242,"-")</f>
        <v>0.74358974358974361</v>
      </c>
      <c r="BF242" s="24">
        <f>IFERROR(BA242/AX242,"-")</f>
        <v>7.6923076923076927E-2</v>
      </c>
      <c r="BG242" s="428">
        <f>市区町村別_フレイル区分別該当人数･割合!Q64</f>
        <v>39</v>
      </c>
      <c r="BH242" s="215">
        <v>314</v>
      </c>
      <c r="BI242" s="51">
        <v>37288884</v>
      </c>
      <c r="BJ242" s="51">
        <v>35</v>
      </c>
      <c r="BK242" s="51">
        <f>IFERROR(BI242/BG242,"-")</f>
        <v>956125.23076923075</v>
      </c>
      <c r="BL242" s="51">
        <f>IFERROR(BI242/BH242,"-")</f>
        <v>118754.40764331211</v>
      </c>
      <c r="BM242" s="51">
        <f t="shared" si="406"/>
        <v>1065396.6857142858</v>
      </c>
      <c r="BN242" s="51">
        <f>IFERROR(BH242/BG242,"-")</f>
        <v>8.0512820512820511</v>
      </c>
      <c r="BO242" s="193">
        <f>IFERROR(BJ242/BG242,"-")</f>
        <v>0.89743589743589747</v>
      </c>
      <c r="BP242" s="425">
        <f>市区町村別_フレイル区分別該当人数･割合!S64</f>
        <v>865</v>
      </c>
      <c r="BQ242" s="215">
        <v>612</v>
      </c>
      <c r="BR242" s="51">
        <v>49495190</v>
      </c>
      <c r="BS242" s="51">
        <v>62</v>
      </c>
      <c r="BT242" s="51">
        <f>IFERROR(BR242/BP242,"-")</f>
        <v>57219.87283236994</v>
      </c>
      <c r="BU242" s="51">
        <f>IFERROR(BR242/BQ242,"-")</f>
        <v>80874.493464052284</v>
      </c>
      <c r="BV242" s="51">
        <f t="shared" si="407"/>
        <v>798309.51612903224</v>
      </c>
      <c r="BW242" s="51">
        <f>IFERROR(BQ242/BP242,"-")</f>
        <v>0.707514450867052</v>
      </c>
      <c r="BX242" s="24">
        <f>IFERROR(BS242/BP242,"-")</f>
        <v>7.1676300578034688E-2</v>
      </c>
      <c r="BY242" s="140"/>
      <c r="BZ242" s="59"/>
    </row>
    <row r="243" spans="2:78" s="8" customFormat="1" ht="13.5" customHeight="1">
      <c r="B243" s="404"/>
      <c r="C243" s="407"/>
      <c r="D243" s="283" t="s">
        <v>253</v>
      </c>
      <c r="E243" s="431"/>
      <c r="F243" s="52">
        <v>14</v>
      </c>
      <c r="G243" s="195">
        <v>3821386</v>
      </c>
      <c r="H243" s="195">
        <v>4</v>
      </c>
      <c r="I243" s="195">
        <f>IFERROR(G243/E242,"-")</f>
        <v>44957.482352941173</v>
      </c>
      <c r="J243" s="195">
        <f t="shared" ref="J243:J245" si="512">IFERROR(G243/F243,"-")</f>
        <v>272956.14285714284</v>
      </c>
      <c r="K243" s="195">
        <f t="shared" si="400"/>
        <v>955346.5</v>
      </c>
      <c r="L243" s="195">
        <f>IFERROR(F243/E242,"-")</f>
        <v>0.16470588235294117</v>
      </c>
      <c r="M243" s="194">
        <f>IFERROR(H243/E242,"-")</f>
        <v>4.7058823529411764E-2</v>
      </c>
      <c r="N243" s="426"/>
      <c r="O243" s="52">
        <v>13</v>
      </c>
      <c r="P243" s="195">
        <v>3442243</v>
      </c>
      <c r="Q243" s="195">
        <v>3</v>
      </c>
      <c r="R243" s="195">
        <f>IFERROR(P243/N242,"-")</f>
        <v>3997.959349593496</v>
      </c>
      <c r="S243" s="195">
        <f t="shared" ref="S243:S245" si="513">IFERROR(P243/O243,"-")</f>
        <v>264787.92307692306</v>
      </c>
      <c r="T243" s="195">
        <f t="shared" si="401"/>
        <v>1147414.3333333333</v>
      </c>
      <c r="U243" s="195">
        <f>IFERROR(O243/N242,"-")</f>
        <v>1.5098722415795587E-2</v>
      </c>
      <c r="V243" s="106">
        <f>IFERROR(Q243/N242,"-")</f>
        <v>3.4843205574912892E-3</v>
      </c>
      <c r="W243" s="426"/>
      <c r="X243" s="52">
        <v>0</v>
      </c>
      <c r="Y243" s="195">
        <v>0</v>
      </c>
      <c r="Z243" s="195">
        <v>0</v>
      </c>
      <c r="AA243" s="195">
        <f>IFERROR(Y243/W242,"-")</f>
        <v>0</v>
      </c>
      <c r="AB243" s="195" t="str">
        <f t="shared" ref="AB243:AB245" si="514">IFERROR(Y243/X243,"-")</f>
        <v>-</v>
      </c>
      <c r="AC243" s="195" t="str">
        <f t="shared" si="402"/>
        <v>-</v>
      </c>
      <c r="AD243" s="195">
        <f>IFERROR(X243/W242,"-")</f>
        <v>0</v>
      </c>
      <c r="AE243" s="106">
        <f>IFERROR(Z243/W242,"-")</f>
        <v>0</v>
      </c>
      <c r="AF243" s="426"/>
      <c r="AG243" s="52">
        <v>0</v>
      </c>
      <c r="AH243" s="195">
        <v>0</v>
      </c>
      <c r="AI243" s="195">
        <v>0</v>
      </c>
      <c r="AJ243" s="195">
        <f>IFERROR(AH243/AF242,"-")</f>
        <v>0</v>
      </c>
      <c r="AK243" s="195" t="str">
        <f t="shared" ref="AK243:AK245" si="515">IFERROR(AH243/AG243,"-")</f>
        <v>-</v>
      </c>
      <c r="AL243" s="195" t="str">
        <f t="shared" si="403"/>
        <v>-</v>
      </c>
      <c r="AM243" s="195">
        <f>IFERROR(AG243/AF242,"-")</f>
        <v>0</v>
      </c>
      <c r="AN243" s="106">
        <f>IFERROR(AI243/AF242,"-")</f>
        <v>0</v>
      </c>
      <c r="AO243" s="429"/>
      <c r="AP243" s="52">
        <v>12</v>
      </c>
      <c r="AQ243" s="195">
        <v>3241523</v>
      </c>
      <c r="AR243" s="195">
        <v>2</v>
      </c>
      <c r="AS243" s="195">
        <f>IFERROR(AQ243/AO242,"-")</f>
        <v>11101.106164383562</v>
      </c>
      <c r="AT243" s="195">
        <f t="shared" ref="AT243:AT245" si="516">IFERROR(AQ243/AP243,"-")</f>
        <v>270126.91666666669</v>
      </c>
      <c r="AU243" s="195">
        <f t="shared" si="404"/>
        <v>1620761.5</v>
      </c>
      <c r="AV243" s="195">
        <f>IFERROR(AP243/AO242,"-")</f>
        <v>4.1095890410958902E-2</v>
      </c>
      <c r="AW243" s="194">
        <f>IFERROR(AR243/AO242,"-")</f>
        <v>6.8493150684931503E-3</v>
      </c>
      <c r="AX243" s="426"/>
      <c r="AY243" s="52">
        <v>0</v>
      </c>
      <c r="AZ243" s="195">
        <v>0</v>
      </c>
      <c r="BA243" s="195">
        <v>0</v>
      </c>
      <c r="BB243" s="195">
        <f>IFERROR(AZ243/AX242,"-")</f>
        <v>0</v>
      </c>
      <c r="BC243" s="195" t="str">
        <f t="shared" ref="BC243:BC245" si="517">IFERROR(AZ243/AY243,"-")</f>
        <v>-</v>
      </c>
      <c r="BD243" s="195" t="str">
        <f t="shared" si="405"/>
        <v>-</v>
      </c>
      <c r="BE243" s="195">
        <f>IFERROR(AY243/AX242,"-")</f>
        <v>0</v>
      </c>
      <c r="BF243" s="106">
        <f>IFERROR(BA243/AX242,"-")</f>
        <v>0</v>
      </c>
      <c r="BG243" s="429"/>
      <c r="BH243" s="52">
        <v>13</v>
      </c>
      <c r="BI243" s="195">
        <v>3442243</v>
      </c>
      <c r="BJ243" s="195">
        <v>3</v>
      </c>
      <c r="BK243" s="195">
        <f>IFERROR(BI243/BG242,"-")</f>
        <v>88262.641025641031</v>
      </c>
      <c r="BL243" s="195">
        <f t="shared" ref="BL243:BL245" si="518">IFERROR(BI243/BH243,"-")</f>
        <v>264787.92307692306</v>
      </c>
      <c r="BM243" s="195">
        <f t="shared" si="406"/>
        <v>1147414.3333333333</v>
      </c>
      <c r="BN243" s="195">
        <f>IFERROR(BH243/BG242,"-")</f>
        <v>0.33333333333333331</v>
      </c>
      <c r="BO243" s="194">
        <f>IFERROR(BJ243/BG242,"-")</f>
        <v>7.6923076923076927E-2</v>
      </c>
      <c r="BP243" s="426"/>
      <c r="BQ243" s="52">
        <v>11</v>
      </c>
      <c r="BR243" s="195">
        <v>3217971</v>
      </c>
      <c r="BS243" s="195">
        <v>2</v>
      </c>
      <c r="BT243" s="195">
        <f>IFERROR(BR243/BP242,"-")</f>
        <v>3720.1976878612718</v>
      </c>
      <c r="BU243" s="195">
        <f t="shared" ref="BU243:BU245" si="519">IFERROR(BR243/BQ243,"-")</f>
        <v>292542.81818181818</v>
      </c>
      <c r="BV243" s="195">
        <f t="shared" si="407"/>
        <v>1608985.5</v>
      </c>
      <c r="BW243" s="195">
        <f>IFERROR(BQ243/BP242,"-")</f>
        <v>1.2716763005780347E-2</v>
      </c>
      <c r="BX243" s="106">
        <f>IFERROR(BS243/BP242,"-")</f>
        <v>2.3121387283236996E-3</v>
      </c>
      <c r="BY243" s="140"/>
      <c r="BZ243" s="59"/>
    </row>
    <row r="244" spans="2:78" s="8" customFormat="1" ht="13.5" customHeight="1">
      <c r="B244" s="404"/>
      <c r="C244" s="407"/>
      <c r="D244" s="280" t="s">
        <v>254</v>
      </c>
      <c r="E244" s="431"/>
      <c r="F244" s="98">
        <v>5</v>
      </c>
      <c r="G244" s="98">
        <v>12236</v>
      </c>
      <c r="H244" s="98">
        <v>1</v>
      </c>
      <c r="I244" s="98">
        <f>IFERROR(G244/E242,"-")</f>
        <v>143.95294117647057</v>
      </c>
      <c r="J244" s="98">
        <f t="shared" si="512"/>
        <v>2447.1999999999998</v>
      </c>
      <c r="K244" s="98">
        <f t="shared" si="400"/>
        <v>12236</v>
      </c>
      <c r="L244" s="98">
        <f>IFERROR(F244/E242,"-")</f>
        <v>5.8823529411764705E-2</v>
      </c>
      <c r="M244" s="197">
        <f>IFERROR(H244/E242,"-")</f>
        <v>1.1764705882352941E-2</v>
      </c>
      <c r="N244" s="426"/>
      <c r="O244" s="98">
        <v>17</v>
      </c>
      <c r="P244" s="98">
        <v>191481</v>
      </c>
      <c r="Q244" s="98">
        <v>3</v>
      </c>
      <c r="R244" s="98">
        <f>IFERROR(P244/N242,"-")</f>
        <v>222.39372822299651</v>
      </c>
      <c r="S244" s="98">
        <f t="shared" si="513"/>
        <v>11263.588235294117</v>
      </c>
      <c r="T244" s="98">
        <f t="shared" si="401"/>
        <v>63827</v>
      </c>
      <c r="U244" s="98">
        <f>IFERROR(O244/N242,"-")</f>
        <v>1.9744483159117306E-2</v>
      </c>
      <c r="V244" s="26">
        <f>IFERROR(Q244/N242,"-")</f>
        <v>3.4843205574912892E-3</v>
      </c>
      <c r="W244" s="426"/>
      <c r="X244" s="98">
        <v>0</v>
      </c>
      <c r="Y244" s="98">
        <v>0</v>
      </c>
      <c r="Z244" s="98">
        <v>0</v>
      </c>
      <c r="AA244" s="98">
        <f>IFERROR(Y244/W242,"-")</f>
        <v>0</v>
      </c>
      <c r="AB244" s="98" t="str">
        <f t="shared" si="514"/>
        <v>-</v>
      </c>
      <c r="AC244" s="98" t="str">
        <f t="shared" si="402"/>
        <v>-</v>
      </c>
      <c r="AD244" s="98">
        <f>IFERROR(X244/W242,"-")</f>
        <v>0</v>
      </c>
      <c r="AE244" s="26">
        <f>IFERROR(Z244/W242,"-")</f>
        <v>0</v>
      </c>
      <c r="AF244" s="426"/>
      <c r="AG244" s="98">
        <v>0</v>
      </c>
      <c r="AH244" s="98">
        <v>0</v>
      </c>
      <c r="AI244" s="98">
        <v>0</v>
      </c>
      <c r="AJ244" s="98">
        <f>IFERROR(AH244/AF242,"-")</f>
        <v>0</v>
      </c>
      <c r="AK244" s="98" t="str">
        <f t="shared" si="515"/>
        <v>-</v>
      </c>
      <c r="AL244" s="98" t="str">
        <f t="shared" si="403"/>
        <v>-</v>
      </c>
      <c r="AM244" s="98">
        <f>IFERROR(AG244/AF242,"-")</f>
        <v>0</v>
      </c>
      <c r="AN244" s="26">
        <f>IFERROR(AI244/AF242,"-")</f>
        <v>0</v>
      </c>
      <c r="AO244" s="429"/>
      <c r="AP244" s="98">
        <v>5</v>
      </c>
      <c r="AQ244" s="98">
        <v>153684</v>
      </c>
      <c r="AR244" s="98">
        <v>1</v>
      </c>
      <c r="AS244" s="98">
        <f>IFERROR(AQ244/AO242,"-")</f>
        <v>526.31506849315065</v>
      </c>
      <c r="AT244" s="98">
        <f t="shared" si="516"/>
        <v>30736.799999999999</v>
      </c>
      <c r="AU244" s="98">
        <f t="shared" si="404"/>
        <v>153684</v>
      </c>
      <c r="AV244" s="98">
        <f>IFERROR(AP244/AO242,"-")</f>
        <v>1.7123287671232876E-2</v>
      </c>
      <c r="AW244" s="197">
        <f>IFERROR(AR244/AO242,"-")</f>
        <v>3.4246575342465752E-3</v>
      </c>
      <c r="AX244" s="426"/>
      <c r="AY244" s="98">
        <v>0</v>
      </c>
      <c r="AZ244" s="98">
        <v>0</v>
      </c>
      <c r="BA244" s="98">
        <v>0</v>
      </c>
      <c r="BB244" s="98">
        <f>IFERROR(AZ244/AX242,"-")</f>
        <v>0</v>
      </c>
      <c r="BC244" s="98" t="str">
        <f t="shared" si="517"/>
        <v>-</v>
      </c>
      <c r="BD244" s="98" t="str">
        <f t="shared" si="405"/>
        <v>-</v>
      </c>
      <c r="BE244" s="98">
        <f>IFERROR(AY244/AX242,"-")</f>
        <v>0</v>
      </c>
      <c r="BF244" s="26">
        <f>IFERROR(BA244/AX242,"-")</f>
        <v>0</v>
      </c>
      <c r="BG244" s="429"/>
      <c r="BH244" s="98">
        <v>17</v>
      </c>
      <c r="BI244" s="98">
        <v>191481</v>
      </c>
      <c r="BJ244" s="98">
        <v>3</v>
      </c>
      <c r="BK244" s="98">
        <f>IFERROR(BI244/BG242,"-")</f>
        <v>4909.7692307692305</v>
      </c>
      <c r="BL244" s="98">
        <f t="shared" si="518"/>
        <v>11263.588235294117</v>
      </c>
      <c r="BM244" s="98">
        <f t="shared" si="406"/>
        <v>63827</v>
      </c>
      <c r="BN244" s="98">
        <f>IFERROR(BH244/BG242,"-")</f>
        <v>0.4358974358974359</v>
      </c>
      <c r="BO244" s="197">
        <f>IFERROR(BJ244/BG242,"-")</f>
        <v>7.6923076923076927E-2</v>
      </c>
      <c r="BP244" s="426"/>
      <c r="BQ244" s="98">
        <v>13</v>
      </c>
      <c r="BR244" s="98">
        <v>16330</v>
      </c>
      <c r="BS244" s="98">
        <v>2</v>
      </c>
      <c r="BT244" s="98">
        <f>IFERROR(BR244/BP242,"-")</f>
        <v>18.878612716763005</v>
      </c>
      <c r="BU244" s="98">
        <f t="shared" si="519"/>
        <v>1256.1538461538462</v>
      </c>
      <c r="BV244" s="98">
        <f t="shared" si="407"/>
        <v>8165</v>
      </c>
      <c r="BW244" s="98">
        <f>IFERROR(BQ244/BP242,"-")</f>
        <v>1.5028901734104046E-2</v>
      </c>
      <c r="BX244" s="26">
        <f>IFERROR(BS244/BP242,"-")</f>
        <v>2.3121387283236996E-3</v>
      </c>
      <c r="BY244" s="140"/>
      <c r="BZ244" s="59"/>
    </row>
    <row r="245" spans="2:78" s="8" customFormat="1" ht="13.5" customHeight="1">
      <c r="B245" s="405"/>
      <c r="C245" s="408"/>
      <c r="D245" s="281" t="s">
        <v>64</v>
      </c>
      <c r="E245" s="432"/>
      <c r="F245" s="99">
        <v>258</v>
      </c>
      <c r="G245" s="99">
        <f>SUM(G242:G244)</f>
        <v>24610661</v>
      </c>
      <c r="H245" s="99">
        <v>25</v>
      </c>
      <c r="I245" s="99">
        <f>IFERROR(G245/E242,"-")</f>
        <v>289537.18823529413</v>
      </c>
      <c r="J245" s="99">
        <f t="shared" si="512"/>
        <v>95390.158914728687</v>
      </c>
      <c r="K245" s="99">
        <f t="shared" si="400"/>
        <v>984426.44</v>
      </c>
      <c r="L245" s="99">
        <f>IFERROR(F245/E242,"-")</f>
        <v>3.0352941176470587</v>
      </c>
      <c r="M245" s="198">
        <f>IFERROR(H245/E242,"-")</f>
        <v>0.29411764705882354</v>
      </c>
      <c r="N245" s="427"/>
      <c r="O245" s="99">
        <v>826</v>
      </c>
      <c r="P245" s="99">
        <f>SUM(P242:P244)</f>
        <v>61776582</v>
      </c>
      <c r="Q245" s="99">
        <v>84</v>
      </c>
      <c r="R245" s="99">
        <f>IFERROR(P245/N242,"-")</f>
        <v>71749.804878048773</v>
      </c>
      <c r="S245" s="99">
        <f t="shared" si="513"/>
        <v>74790.05084745762</v>
      </c>
      <c r="T245" s="99">
        <f t="shared" si="401"/>
        <v>735435.5</v>
      </c>
      <c r="U245" s="99">
        <f>IFERROR(O245/N242,"-")</f>
        <v>0.95934959349593496</v>
      </c>
      <c r="V245" s="87">
        <f>IFERROR(Q245/N242,"-")</f>
        <v>9.7560975609756101E-2</v>
      </c>
      <c r="W245" s="427"/>
      <c r="X245" s="99">
        <v>23</v>
      </c>
      <c r="Y245" s="99">
        <f>SUM(Y242:Y244)</f>
        <v>1011376</v>
      </c>
      <c r="Z245" s="99">
        <v>2</v>
      </c>
      <c r="AA245" s="99">
        <f>IFERROR(Y245/W242,"-")</f>
        <v>15802.75</v>
      </c>
      <c r="AB245" s="99">
        <f t="shared" si="514"/>
        <v>43972.869565217392</v>
      </c>
      <c r="AC245" s="99">
        <f t="shared" si="402"/>
        <v>505688</v>
      </c>
      <c r="AD245" s="99">
        <f>IFERROR(X245/W242,"-")</f>
        <v>0.359375</v>
      </c>
      <c r="AE245" s="87">
        <f>IFERROR(Z245/W242,"-")</f>
        <v>3.125E-2</v>
      </c>
      <c r="AF245" s="427"/>
      <c r="AG245" s="99">
        <v>12</v>
      </c>
      <c r="AH245" s="99">
        <f>SUM(AH242:AH244)</f>
        <v>192456</v>
      </c>
      <c r="AI245" s="99">
        <v>1</v>
      </c>
      <c r="AJ245" s="99">
        <f>IFERROR(AH245/AF242,"-")</f>
        <v>1765.6513761467891</v>
      </c>
      <c r="AK245" s="99">
        <f t="shared" si="515"/>
        <v>16038</v>
      </c>
      <c r="AL245" s="99">
        <f t="shared" si="403"/>
        <v>192456</v>
      </c>
      <c r="AM245" s="99">
        <f>IFERROR(AG245/AF242,"-")</f>
        <v>0.11009174311926606</v>
      </c>
      <c r="AN245" s="87">
        <f>IFERROR(AI245/AF242,"-")</f>
        <v>9.1743119266055051E-3</v>
      </c>
      <c r="AO245" s="430"/>
      <c r="AP245" s="99">
        <v>458</v>
      </c>
      <c r="AQ245" s="99">
        <f>SUM(AQ242:AQ244)</f>
        <v>32864586</v>
      </c>
      <c r="AR245" s="99">
        <v>46</v>
      </c>
      <c r="AS245" s="99">
        <f>IFERROR(AQ245/AO242,"-")</f>
        <v>112549.95205479451</v>
      </c>
      <c r="AT245" s="99">
        <f t="shared" si="516"/>
        <v>71756.737991266375</v>
      </c>
      <c r="AU245" s="99">
        <f t="shared" si="404"/>
        <v>714447.52173913049</v>
      </c>
      <c r="AV245" s="99">
        <f>IFERROR(AP245/AO242,"-")</f>
        <v>1.5684931506849316</v>
      </c>
      <c r="AW245" s="198">
        <f>IFERROR(AR245/AO242,"-")</f>
        <v>0.15753424657534246</v>
      </c>
      <c r="AX245" s="427"/>
      <c r="AY245" s="99">
        <v>290</v>
      </c>
      <c r="AZ245" s="99">
        <f>SUM(AZ242:AZ244)</f>
        <v>19767702</v>
      </c>
      <c r="BA245" s="99">
        <v>30</v>
      </c>
      <c r="BB245" s="99">
        <f>IFERROR(AZ245/AX242,"-")</f>
        <v>50686.415384615386</v>
      </c>
      <c r="BC245" s="99">
        <f t="shared" si="517"/>
        <v>68164.489655172409</v>
      </c>
      <c r="BD245" s="99">
        <f t="shared" si="405"/>
        <v>658923.4</v>
      </c>
      <c r="BE245" s="99">
        <f>IFERROR(AY245/AX242,"-")</f>
        <v>0.74358974358974361</v>
      </c>
      <c r="BF245" s="87">
        <f>IFERROR(BA245/AX242,"-")</f>
        <v>7.6923076923076927E-2</v>
      </c>
      <c r="BG245" s="430"/>
      <c r="BH245" s="99">
        <v>321</v>
      </c>
      <c r="BI245" s="99">
        <f>SUM(BI242:BI244)</f>
        <v>40922608</v>
      </c>
      <c r="BJ245" s="99">
        <v>36</v>
      </c>
      <c r="BK245" s="99">
        <f>IFERROR(BI245/BG242,"-")</f>
        <v>1049297.641025641</v>
      </c>
      <c r="BL245" s="99">
        <f t="shared" si="518"/>
        <v>127484.76012461059</v>
      </c>
      <c r="BM245" s="99">
        <f t="shared" si="406"/>
        <v>1136739.111111111</v>
      </c>
      <c r="BN245" s="99">
        <f>IFERROR(BH245/BG242,"-")</f>
        <v>8.2307692307692299</v>
      </c>
      <c r="BO245" s="198">
        <f>IFERROR(BJ245/BG242,"-")</f>
        <v>0.92307692307692313</v>
      </c>
      <c r="BP245" s="427"/>
      <c r="BQ245" s="99">
        <v>617</v>
      </c>
      <c r="BR245" s="99">
        <f>SUM(BR242:BR244)</f>
        <v>52729491</v>
      </c>
      <c r="BS245" s="99">
        <v>62</v>
      </c>
      <c r="BT245" s="99">
        <f>IFERROR(BR245/BP242,"-")</f>
        <v>60958.949132947979</v>
      </c>
      <c r="BU245" s="99">
        <f t="shared" si="519"/>
        <v>85461.087520259316</v>
      </c>
      <c r="BV245" s="99">
        <f t="shared" si="407"/>
        <v>850475.66129032255</v>
      </c>
      <c r="BW245" s="99">
        <f>IFERROR(BQ245/BP242,"-")</f>
        <v>0.7132947976878613</v>
      </c>
      <c r="BX245" s="87">
        <f>IFERROR(BS245/BP242,"-")</f>
        <v>7.1676300578034688E-2</v>
      </c>
      <c r="BY245" s="140"/>
      <c r="BZ245" s="59"/>
    </row>
    <row r="246" spans="2:78" s="8" customFormat="1" ht="13.5" customHeight="1">
      <c r="B246" s="403">
        <v>61</v>
      </c>
      <c r="C246" s="406" t="s">
        <v>15</v>
      </c>
      <c r="D246" s="282" t="s">
        <v>252</v>
      </c>
      <c r="E246" s="425">
        <f>市区町村別_フレイル区分別該当人数･割合!E65</f>
        <v>96</v>
      </c>
      <c r="F246" s="215">
        <v>323</v>
      </c>
      <c r="G246" s="51">
        <v>29300978</v>
      </c>
      <c r="H246" s="51">
        <v>37</v>
      </c>
      <c r="I246" s="51">
        <f>IFERROR(G246/E246,"-")</f>
        <v>305218.52083333331</v>
      </c>
      <c r="J246" s="51">
        <f>IFERROR(G246/F246,"-")</f>
        <v>90715.10216718266</v>
      </c>
      <c r="K246" s="51">
        <f t="shared" si="400"/>
        <v>791918.32432432438</v>
      </c>
      <c r="L246" s="51">
        <f>IFERROR(F246/E246,"-")</f>
        <v>3.3645833333333335</v>
      </c>
      <c r="M246" s="193">
        <f>IFERROR(H246/E246,"-")</f>
        <v>0.38541666666666669</v>
      </c>
      <c r="N246" s="425">
        <f>市区町村別_フレイル区分別該当人数･割合!G65</f>
        <v>1055</v>
      </c>
      <c r="O246" s="215">
        <v>1171</v>
      </c>
      <c r="P246" s="51">
        <v>101598126</v>
      </c>
      <c r="Q246" s="51">
        <v>124</v>
      </c>
      <c r="R246" s="51">
        <f>IFERROR(P246/N246,"-")</f>
        <v>96301.541232227493</v>
      </c>
      <c r="S246" s="51">
        <f>IFERROR(P246/O246,"-")</f>
        <v>86761.849701110157</v>
      </c>
      <c r="T246" s="51">
        <f t="shared" si="401"/>
        <v>819339.72580645164</v>
      </c>
      <c r="U246" s="51">
        <f>IFERROR(O246/N246,"-")</f>
        <v>1.1099526066350711</v>
      </c>
      <c r="V246" s="24">
        <f>IFERROR(Q246/N246,"-")</f>
        <v>0.11753554502369669</v>
      </c>
      <c r="W246" s="425">
        <f>市区町村別_フレイル区分別該当人数･割合!I65</f>
        <v>64</v>
      </c>
      <c r="X246" s="215">
        <v>24</v>
      </c>
      <c r="Y246" s="51">
        <v>2573234</v>
      </c>
      <c r="Z246" s="51">
        <v>3</v>
      </c>
      <c r="AA246" s="51">
        <f>IFERROR(Y246/W246,"-")</f>
        <v>40206.78125</v>
      </c>
      <c r="AB246" s="51">
        <f>IFERROR(Y246/X246,"-")</f>
        <v>107218.08333333333</v>
      </c>
      <c r="AC246" s="51">
        <f t="shared" si="402"/>
        <v>857744.66666666663</v>
      </c>
      <c r="AD246" s="51">
        <f>IFERROR(X246/W246,"-")</f>
        <v>0.375</v>
      </c>
      <c r="AE246" s="24">
        <f>IFERROR(Z246/W246,"-")</f>
        <v>4.6875E-2</v>
      </c>
      <c r="AF246" s="425">
        <f>市区町村別_フレイル区分別該当人数･割合!K65</f>
        <v>111</v>
      </c>
      <c r="AG246" s="215">
        <v>16</v>
      </c>
      <c r="AH246" s="51">
        <v>934139</v>
      </c>
      <c r="AI246" s="51">
        <v>2</v>
      </c>
      <c r="AJ246" s="51">
        <f>IFERROR(AH246/AF246,"-")</f>
        <v>8415.6666666666661</v>
      </c>
      <c r="AK246" s="51">
        <f>IFERROR(AH246/AG246,"-")</f>
        <v>58383.6875</v>
      </c>
      <c r="AL246" s="51">
        <f t="shared" si="403"/>
        <v>467069.5</v>
      </c>
      <c r="AM246" s="51">
        <f>IFERROR(AG246/AF246,"-")</f>
        <v>0.14414414414414414</v>
      </c>
      <c r="AN246" s="24">
        <f>IFERROR(AI246/AF246,"-")</f>
        <v>1.8018018018018018E-2</v>
      </c>
      <c r="AO246" s="428">
        <f>市区町村別_フレイル区分別該当人数･割合!M65</f>
        <v>343</v>
      </c>
      <c r="AP246" s="215">
        <v>662</v>
      </c>
      <c r="AQ246" s="51">
        <v>54175098</v>
      </c>
      <c r="AR246" s="51">
        <v>72</v>
      </c>
      <c r="AS246" s="51">
        <f>IFERROR(AQ246/AO246,"-")</f>
        <v>157944.89212827987</v>
      </c>
      <c r="AT246" s="51">
        <f>IFERROR(AQ246/AP246,"-")</f>
        <v>81835.49546827795</v>
      </c>
      <c r="AU246" s="51">
        <f t="shared" si="404"/>
        <v>752431.91666666663</v>
      </c>
      <c r="AV246" s="51">
        <f>IFERROR(AP246/AO246,"-")</f>
        <v>1.9300291545189505</v>
      </c>
      <c r="AW246" s="193">
        <f>IFERROR(AR246/AO246,"-")</f>
        <v>0.2099125364431487</v>
      </c>
      <c r="AX246" s="425">
        <f>市区町村別_フレイル区分別該当人数･割合!O65</f>
        <v>532</v>
      </c>
      <c r="AY246" s="215">
        <v>411</v>
      </c>
      <c r="AZ246" s="51">
        <v>36332068</v>
      </c>
      <c r="BA246" s="51">
        <v>42</v>
      </c>
      <c r="BB246" s="51">
        <f>IFERROR(AZ246/AX246,"-")</f>
        <v>68293.360902255634</v>
      </c>
      <c r="BC246" s="51">
        <f>IFERROR(AZ246/AY246,"-")</f>
        <v>88399.192214111928</v>
      </c>
      <c r="BD246" s="51">
        <f t="shared" si="405"/>
        <v>865049.23809523811</v>
      </c>
      <c r="BE246" s="51">
        <f>IFERROR(AY246/AX246,"-")</f>
        <v>0.77255639097744366</v>
      </c>
      <c r="BF246" s="24">
        <f>IFERROR(BA246/AX246,"-")</f>
        <v>7.8947368421052627E-2</v>
      </c>
      <c r="BG246" s="428">
        <f>市区町村別_フレイル区分別該当人数･割合!Q65</f>
        <v>51</v>
      </c>
      <c r="BH246" s="215">
        <v>475</v>
      </c>
      <c r="BI246" s="51">
        <v>65618382</v>
      </c>
      <c r="BJ246" s="51">
        <v>48</v>
      </c>
      <c r="BK246" s="51">
        <f>IFERROR(BI246/BG246,"-")</f>
        <v>1286634.9411764706</v>
      </c>
      <c r="BL246" s="51">
        <f>IFERROR(BI246/BH246,"-")</f>
        <v>138143.96210526317</v>
      </c>
      <c r="BM246" s="51">
        <f t="shared" si="406"/>
        <v>1367049.625</v>
      </c>
      <c r="BN246" s="51">
        <f>IFERROR(BH246/BG246,"-")</f>
        <v>9.3137254901960791</v>
      </c>
      <c r="BO246" s="193">
        <f>IFERROR(BJ246/BG246,"-")</f>
        <v>0.94117647058823528</v>
      </c>
      <c r="BP246" s="425">
        <f>市区町村別_フレイル区分別該当人数･割合!S65</f>
        <v>658</v>
      </c>
      <c r="BQ246" s="215">
        <v>205</v>
      </c>
      <c r="BR246" s="51">
        <v>16727393</v>
      </c>
      <c r="BS246" s="51">
        <v>26</v>
      </c>
      <c r="BT246" s="51">
        <f>IFERROR(BR246/BP246,"-")</f>
        <v>25421.569908814588</v>
      </c>
      <c r="BU246" s="51">
        <f>IFERROR(BR246/BQ246,"-")</f>
        <v>81597.039024390251</v>
      </c>
      <c r="BV246" s="51">
        <f t="shared" si="407"/>
        <v>643361.26923076925</v>
      </c>
      <c r="BW246" s="51">
        <f>IFERROR(BQ246/BP246,"-")</f>
        <v>0.31155015197568386</v>
      </c>
      <c r="BX246" s="24">
        <f>IFERROR(BS246/BP246,"-")</f>
        <v>3.9513677811550151E-2</v>
      </c>
      <c r="BY246" s="140"/>
      <c r="BZ246" s="59"/>
    </row>
    <row r="247" spans="2:78" s="8" customFormat="1" ht="13.5" customHeight="1">
      <c r="B247" s="404"/>
      <c r="C247" s="407"/>
      <c r="D247" s="283" t="s">
        <v>253</v>
      </c>
      <c r="E247" s="431"/>
      <c r="F247" s="52">
        <v>12</v>
      </c>
      <c r="G247" s="195">
        <v>3911861</v>
      </c>
      <c r="H247" s="195">
        <v>3</v>
      </c>
      <c r="I247" s="195">
        <f>IFERROR(G247/E246,"-")</f>
        <v>40748.552083333336</v>
      </c>
      <c r="J247" s="195">
        <f t="shared" ref="J247:J249" si="520">IFERROR(G247/F247,"-")</f>
        <v>325988.41666666669</v>
      </c>
      <c r="K247" s="195">
        <f t="shared" si="400"/>
        <v>1303953.6666666667</v>
      </c>
      <c r="L247" s="195">
        <f>IFERROR(F247/E246,"-")</f>
        <v>0.125</v>
      </c>
      <c r="M247" s="194">
        <f>IFERROR(H247/E246,"-")</f>
        <v>3.125E-2</v>
      </c>
      <c r="N247" s="426"/>
      <c r="O247" s="52">
        <v>29</v>
      </c>
      <c r="P247" s="195">
        <v>9762343</v>
      </c>
      <c r="Q247" s="195">
        <v>6</v>
      </c>
      <c r="R247" s="195">
        <f>IFERROR(P247/N246,"-")</f>
        <v>9253.4056872037909</v>
      </c>
      <c r="S247" s="195">
        <f t="shared" ref="S247:S249" si="521">IFERROR(P247/O247,"-")</f>
        <v>336632.5172413793</v>
      </c>
      <c r="T247" s="195">
        <f t="shared" si="401"/>
        <v>1627057.1666666667</v>
      </c>
      <c r="U247" s="195">
        <f>IFERROR(O247/N246,"-")</f>
        <v>2.7488151658767772E-2</v>
      </c>
      <c r="V247" s="106">
        <f>IFERROR(Q247/N246,"-")</f>
        <v>5.6872037914691941E-3</v>
      </c>
      <c r="W247" s="426"/>
      <c r="X247" s="52">
        <v>0</v>
      </c>
      <c r="Y247" s="195">
        <v>0</v>
      </c>
      <c r="Z247" s="195">
        <v>0</v>
      </c>
      <c r="AA247" s="195">
        <f>IFERROR(Y247/W246,"-")</f>
        <v>0</v>
      </c>
      <c r="AB247" s="195" t="str">
        <f t="shared" ref="AB247:AB249" si="522">IFERROR(Y247/X247,"-")</f>
        <v>-</v>
      </c>
      <c r="AC247" s="195" t="str">
        <f t="shared" si="402"/>
        <v>-</v>
      </c>
      <c r="AD247" s="195">
        <f>IFERROR(X247/W246,"-")</f>
        <v>0</v>
      </c>
      <c r="AE247" s="106">
        <f>IFERROR(Z247/W246,"-")</f>
        <v>0</v>
      </c>
      <c r="AF247" s="426"/>
      <c r="AG247" s="52">
        <v>0</v>
      </c>
      <c r="AH247" s="195">
        <v>0</v>
      </c>
      <c r="AI247" s="195">
        <v>0</v>
      </c>
      <c r="AJ247" s="195">
        <f>IFERROR(AH247/AF246,"-")</f>
        <v>0</v>
      </c>
      <c r="AK247" s="195" t="str">
        <f t="shared" ref="AK247:AK249" si="523">IFERROR(AH247/AG247,"-")</f>
        <v>-</v>
      </c>
      <c r="AL247" s="195" t="str">
        <f t="shared" si="403"/>
        <v>-</v>
      </c>
      <c r="AM247" s="195">
        <f>IFERROR(AG247/AF246,"-")</f>
        <v>0</v>
      </c>
      <c r="AN247" s="106">
        <f>IFERROR(AI247/AF246,"-")</f>
        <v>0</v>
      </c>
      <c r="AO247" s="429"/>
      <c r="AP247" s="52">
        <v>13</v>
      </c>
      <c r="AQ247" s="195">
        <v>4336239</v>
      </c>
      <c r="AR247" s="195">
        <v>2</v>
      </c>
      <c r="AS247" s="195">
        <f>IFERROR(AQ247/AO246,"-")</f>
        <v>12642.096209912537</v>
      </c>
      <c r="AT247" s="195">
        <f t="shared" ref="AT247:AT249" si="524">IFERROR(AQ247/AP247,"-")</f>
        <v>333556.84615384613</v>
      </c>
      <c r="AU247" s="195">
        <f t="shared" si="404"/>
        <v>2168119.5</v>
      </c>
      <c r="AV247" s="195">
        <f>IFERROR(AP247/AO246,"-")</f>
        <v>3.7900874635568516E-2</v>
      </c>
      <c r="AW247" s="194">
        <f>IFERROR(AR247/AO246,"-")</f>
        <v>5.8309037900874635E-3</v>
      </c>
      <c r="AX247" s="426"/>
      <c r="AY247" s="52">
        <v>16</v>
      </c>
      <c r="AZ247" s="195">
        <v>5426104</v>
      </c>
      <c r="BA247" s="195">
        <v>4</v>
      </c>
      <c r="BB247" s="195">
        <f>IFERROR(AZ247/AX246,"-")</f>
        <v>10199.443609022557</v>
      </c>
      <c r="BC247" s="195">
        <f t="shared" ref="BC247:BC249" si="525">IFERROR(AZ247/AY247,"-")</f>
        <v>339131.5</v>
      </c>
      <c r="BD247" s="195">
        <f t="shared" si="405"/>
        <v>1356526</v>
      </c>
      <c r="BE247" s="195">
        <f>IFERROR(AY247/AX246,"-")</f>
        <v>3.007518796992481E-2</v>
      </c>
      <c r="BF247" s="106">
        <f>IFERROR(BA247/AX246,"-")</f>
        <v>7.5187969924812026E-3</v>
      </c>
      <c r="BG247" s="429"/>
      <c r="BH247" s="52">
        <v>29</v>
      </c>
      <c r="BI247" s="195">
        <v>9762343</v>
      </c>
      <c r="BJ247" s="195">
        <v>6</v>
      </c>
      <c r="BK247" s="195">
        <f>IFERROR(BI247/BG246,"-")</f>
        <v>191418.49019607843</v>
      </c>
      <c r="BL247" s="195">
        <f t="shared" ref="BL247:BL249" si="526">IFERROR(BI247/BH247,"-")</f>
        <v>336632.5172413793</v>
      </c>
      <c r="BM247" s="195">
        <f t="shared" si="406"/>
        <v>1627057.1666666667</v>
      </c>
      <c r="BN247" s="195">
        <f>IFERROR(BH247/BG246,"-")</f>
        <v>0.56862745098039214</v>
      </c>
      <c r="BO247" s="194">
        <f>IFERROR(BJ247/BG246,"-")</f>
        <v>0.11764705882352941</v>
      </c>
      <c r="BP247" s="426"/>
      <c r="BQ247" s="52">
        <v>0</v>
      </c>
      <c r="BR247" s="195">
        <v>0</v>
      </c>
      <c r="BS247" s="195">
        <v>0</v>
      </c>
      <c r="BT247" s="195">
        <f>IFERROR(BR247/BP246,"-")</f>
        <v>0</v>
      </c>
      <c r="BU247" s="195" t="str">
        <f t="shared" ref="BU247:BU249" si="527">IFERROR(BR247/BQ247,"-")</f>
        <v>-</v>
      </c>
      <c r="BV247" s="195" t="str">
        <f t="shared" si="407"/>
        <v>-</v>
      </c>
      <c r="BW247" s="195">
        <f>IFERROR(BQ247/BP246,"-")</f>
        <v>0</v>
      </c>
      <c r="BX247" s="106">
        <f>IFERROR(BS247/BP246,"-")</f>
        <v>0</v>
      </c>
      <c r="BY247" s="140"/>
      <c r="BZ247" s="59"/>
    </row>
    <row r="248" spans="2:78" s="8" customFormat="1" ht="13.5" customHeight="1">
      <c r="B248" s="404"/>
      <c r="C248" s="407"/>
      <c r="D248" s="280" t="s">
        <v>254</v>
      </c>
      <c r="E248" s="431"/>
      <c r="F248" s="98">
        <v>8</v>
      </c>
      <c r="G248" s="98">
        <v>289447</v>
      </c>
      <c r="H248" s="98">
        <v>2</v>
      </c>
      <c r="I248" s="98">
        <f>IFERROR(G248/E246,"-")</f>
        <v>3015.0729166666665</v>
      </c>
      <c r="J248" s="98">
        <f t="shared" si="520"/>
        <v>36180.875</v>
      </c>
      <c r="K248" s="98">
        <f t="shared" si="400"/>
        <v>144723.5</v>
      </c>
      <c r="L248" s="98">
        <f>IFERROR(F248/E246,"-")</f>
        <v>8.3333333333333329E-2</v>
      </c>
      <c r="M248" s="197">
        <f>IFERROR(H248/E246,"-")</f>
        <v>2.0833333333333332E-2</v>
      </c>
      <c r="N248" s="426"/>
      <c r="O248" s="98">
        <v>7</v>
      </c>
      <c r="P248" s="98">
        <v>57703</v>
      </c>
      <c r="Q248" s="98">
        <v>3</v>
      </c>
      <c r="R248" s="98">
        <f>IFERROR(P248/N246,"-")</f>
        <v>54.694786729857817</v>
      </c>
      <c r="S248" s="98">
        <f t="shared" si="521"/>
        <v>8243.2857142857138</v>
      </c>
      <c r="T248" s="98">
        <f t="shared" si="401"/>
        <v>19234.333333333332</v>
      </c>
      <c r="U248" s="98">
        <f>IFERROR(O248/N246,"-")</f>
        <v>6.6350710900473934E-3</v>
      </c>
      <c r="V248" s="26">
        <f>IFERROR(Q248/N246,"-")</f>
        <v>2.843601895734597E-3</v>
      </c>
      <c r="W248" s="426"/>
      <c r="X248" s="98">
        <v>0</v>
      </c>
      <c r="Y248" s="98">
        <v>0</v>
      </c>
      <c r="Z248" s="98">
        <v>0</v>
      </c>
      <c r="AA248" s="98">
        <f>IFERROR(Y248/W246,"-")</f>
        <v>0</v>
      </c>
      <c r="AB248" s="98" t="str">
        <f t="shared" si="522"/>
        <v>-</v>
      </c>
      <c r="AC248" s="98" t="str">
        <f t="shared" si="402"/>
        <v>-</v>
      </c>
      <c r="AD248" s="98">
        <f>IFERROR(X248/W246,"-")</f>
        <v>0</v>
      </c>
      <c r="AE248" s="26">
        <f>IFERROR(Z248/W246,"-")</f>
        <v>0</v>
      </c>
      <c r="AF248" s="426"/>
      <c r="AG248" s="98">
        <v>0</v>
      </c>
      <c r="AH248" s="98">
        <v>0</v>
      </c>
      <c r="AI248" s="98">
        <v>0</v>
      </c>
      <c r="AJ248" s="98">
        <f>IFERROR(AH248/AF246,"-")</f>
        <v>0</v>
      </c>
      <c r="AK248" s="98" t="str">
        <f t="shared" si="523"/>
        <v>-</v>
      </c>
      <c r="AL248" s="98" t="str">
        <f t="shared" si="403"/>
        <v>-</v>
      </c>
      <c r="AM248" s="98">
        <f>IFERROR(AG248/AF246,"-")</f>
        <v>0</v>
      </c>
      <c r="AN248" s="26">
        <f>IFERROR(AI248/AF246,"-")</f>
        <v>0</v>
      </c>
      <c r="AO248" s="429"/>
      <c r="AP248" s="98">
        <v>1</v>
      </c>
      <c r="AQ248" s="98">
        <v>1392</v>
      </c>
      <c r="AR248" s="98">
        <v>1</v>
      </c>
      <c r="AS248" s="98">
        <f>IFERROR(AQ248/AO246,"-")</f>
        <v>4.0583090379008748</v>
      </c>
      <c r="AT248" s="98">
        <f t="shared" si="524"/>
        <v>1392</v>
      </c>
      <c r="AU248" s="98">
        <f t="shared" si="404"/>
        <v>1392</v>
      </c>
      <c r="AV248" s="98">
        <f>IFERROR(AP248/AO246,"-")</f>
        <v>2.9154518950437317E-3</v>
      </c>
      <c r="AW248" s="197">
        <f>IFERROR(AR248/AO246,"-")</f>
        <v>2.9154518950437317E-3</v>
      </c>
      <c r="AX248" s="426"/>
      <c r="AY248" s="98">
        <v>2</v>
      </c>
      <c r="AZ248" s="98">
        <v>35288</v>
      </c>
      <c r="BA248" s="98">
        <v>1</v>
      </c>
      <c r="BB248" s="98">
        <f>IFERROR(AZ248/AX246,"-")</f>
        <v>66.330827067669176</v>
      </c>
      <c r="BC248" s="98">
        <f t="shared" si="525"/>
        <v>17644</v>
      </c>
      <c r="BD248" s="98">
        <f t="shared" si="405"/>
        <v>35288</v>
      </c>
      <c r="BE248" s="98">
        <f>IFERROR(AY248/AX246,"-")</f>
        <v>3.7593984962406013E-3</v>
      </c>
      <c r="BF248" s="26">
        <f>IFERROR(BA248/AX246,"-")</f>
        <v>1.8796992481203006E-3</v>
      </c>
      <c r="BG248" s="429"/>
      <c r="BH248" s="98">
        <v>6</v>
      </c>
      <c r="BI248" s="98">
        <v>56311</v>
      </c>
      <c r="BJ248" s="98">
        <v>2</v>
      </c>
      <c r="BK248" s="98">
        <f>IFERROR(BI248/BG246,"-")</f>
        <v>1104.1372549019609</v>
      </c>
      <c r="BL248" s="98">
        <f t="shared" si="526"/>
        <v>9385.1666666666661</v>
      </c>
      <c r="BM248" s="98">
        <f t="shared" si="406"/>
        <v>28155.5</v>
      </c>
      <c r="BN248" s="98">
        <f>IFERROR(BH248/BG246,"-")</f>
        <v>0.11764705882352941</v>
      </c>
      <c r="BO248" s="197">
        <f>IFERROR(BJ248/BG246,"-")</f>
        <v>3.9215686274509803E-2</v>
      </c>
      <c r="BP248" s="426"/>
      <c r="BQ248" s="98">
        <v>2</v>
      </c>
      <c r="BR248" s="98">
        <v>1455</v>
      </c>
      <c r="BS248" s="98">
        <v>1</v>
      </c>
      <c r="BT248" s="98">
        <f>IFERROR(BR248/BP246,"-")</f>
        <v>2.2112462006079028</v>
      </c>
      <c r="BU248" s="98">
        <f t="shared" si="527"/>
        <v>727.5</v>
      </c>
      <c r="BV248" s="98">
        <f t="shared" si="407"/>
        <v>1455</v>
      </c>
      <c r="BW248" s="98">
        <f>IFERROR(BQ248/BP246,"-")</f>
        <v>3.0395136778115501E-3</v>
      </c>
      <c r="BX248" s="26">
        <f>IFERROR(BS248/BP246,"-")</f>
        <v>1.5197568389057751E-3</v>
      </c>
      <c r="BY248" s="140"/>
      <c r="BZ248" s="59"/>
    </row>
    <row r="249" spans="2:78" s="8" customFormat="1" ht="13.5" customHeight="1">
      <c r="B249" s="405"/>
      <c r="C249" s="408"/>
      <c r="D249" s="281" t="s">
        <v>64</v>
      </c>
      <c r="E249" s="432"/>
      <c r="F249" s="99">
        <v>325</v>
      </c>
      <c r="G249" s="99">
        <f>SUM(G246:G248)</f>
        <v>33502286</v>
      </c>
      <c r="H249" s="99">
        <v>37</v>
      </c>
      <c r="I249" s="99">
        <f>IFERROR(G249/E246,"-")</f>
        <v>348982.14583333331</v>
      </c>
      <c r="J249" s="99">
        <f t="shared" si="520"/>
        <v>103083.95692307693</v>
      </c>
      <c r="K249" s="99">
        <f t="shared" si="400"/>
        <v>905467.18918918923</v>
      </c>
      <c r="L249" s="99">
        <f>IFERROR(F249/E246,"-")</f>
        <v>3.3854166666666665</v>
      </c>
      <c r="M249" s="198">
        <f>IFERROR(H249/E246,"-")</f>
        <v>0.38541666666666669</v>
      </c>
      <c r="N249" s="427"/>
      <c r="O249" s="99">
        <v>1175</v>
      </c>
      <c r="P249" s="99">
        <f>SUM(P246:P248)</f>
        <v>111418172</v>
      </c>
      <c r="Q249" s="99">
        <v>124</v>
      </c>
      <c r="R249" s="99">
        <f>IFERROR(P249/N246,"-")</f>
        <v>105609.64170616114</v>
      </c>
      <c r="S249" s="99">
        <f t="shared" si="521"/>
        <v>94823.976170212773</v>
      </c>
      <c r="T249" s="99">
        <f t="shared" si="401"/>
        <v>898533.6451612903</v>
      </c>
      <c r="U249" s="99">
        <f>IFERROR(O249/N246,"-")</f>
        <v>1.113744075829384</v>
      </c>
      <c r="V249" s="87">
        <f>IFERROR(Q249/N246,"-")</f>
        <v>0.11753554502369669</v>
      </c>
      <c r="W249" s="427"/>
      <c r="X249" s="99">
        <v>24</v>
      </c>
      <c r="Y249" s="99">
        <f>SUM(Y246:Y248)</f>
        <v>2573234</v>
      </c>
      <c r="Z249" s="99">
        <v>3</v>
      </c>
      <c r="AA249" s="99">
        <f>IFERROR(Y249/W246,"-")</f>
        <v>40206.78125</v>
      </c>
      <c r="AB249" s="99">
        <f t="shared" si="522"/>
        <v>107218.08333333333</v>
      </c>
      <c r="AC249" s="99">
        <f t="shared" si="402"/>
        <v>857744.66666666663</v>
      </c>
      <c r="AD249" s="99">
        <f>IFERROR(X249/W246,"-")</f>
        <v>0.375</v>
      </c>
      <c r="AE249" s="87">
        <f>IFERROR(Z249/W246,"-")</f>
        <v>4.6875E-2</v>
      </c>
      <c r="AF249" s="427"/>
      <c r="AG249" s="99">
        <v>16</v>
      </c>
      <c r="AH249" s="99">
        <f>SUM(AH246:AH248)</f>
        <v>934139</v>
      </c>
      <c r="AI249" s="99">
        <v>2</v>
      </c>
      <c r="AJ249" s="99">
        <f>IFERROR(AH249/AF246,"-")</f>
        <v>8415.6666666666661</v>
      </c>
      <c r="AK249" s="99">
        <f t="shared" si="523"/>
        <v>58383.6875</v>
      </c>
      <c r="AL249" s="99">
        <f t="shared" si="403"/>
        <v>467069.5</v>
      </c>
      <c r="AM249" s="99">
        <f>IFERROR(AG249/AF246,"-")</f>
        <v>0.14414414414414414</v>
      </c>
      <c r="AN249" s="87">
        <f>IFERROR(AI249/AF246,"-")</f>
        <v>1.8018018018018018E-2</v>
      </c>
      <c r="AO249" s="430"/>
      <c r="AP249" s="99">
        <v>663</v>
      </c>
      <c r="AQ249" s="99">
        <f>SUM(AQ246:AQ248)</f>
        <v>58512729</v>
      </c>
      <c r="AR249" s="99">
        <v>72</v>
      </c>
      <c r="AS249" s="99">
        <f>IFERROR(AQ249/AO246,"-")</f>
        <v>170591.04664723031</v>
      </c>
      <c r="AT249" s="99">
        <f t="shared" si="524"/>
        <v>88254.49321266968</v>
      </c>
      <c r="AU249" s="99">
        <f t="shared" si="404"/>
        <v>812676.79166666663</v>
      </c>
      <c r="AV249" s="99">
        <f>IFERROR(AP249/AO246,"-")</f>
        <v>1.9329446064139941</v>
      </c>
      <c r="AW249" s="198">
        <f>IFERROR(AR249/AO246,"-")</f>
        <v>0.2099125364431487</v>
      </c>
      <c r="AX249" s="427"/>
      <c r="AY249" s="99">
        <v>414</v>
      </c>
      <c r="AZ249" s="99">
        <f>SUM(AZ246:AZ248)</f>
        <v>41793460</v>
      </c>
      <c r="BA249" s="99">
        <v>42</v>
      </c>
      <c r="BB249" s="99">
        <f>IFERROR(AZ249/AX246,"-")</f>
        <v>78559.135338345863</v>
      </c>
      <c r="BC249" s="99">
        <f t="shared" si="525"/>
        <v>100950.38647342996</v>
      </c>
      <c r="BD249" s="99">
        <f t="shared" si="405"/>
        <v>995082.38095238095</v>
      </c>
      <c r="BE249" s="99">
        <f>IFERROR(AY249/AX246,"-")</f>
        <v>0.77819548872180455</v>
      </c>
      <c r="BF249" s="87">
        <f>IFERROR(BA249/AX246,"-")</f>
        <v>7.8947368421052627E-2</v>
      </c>
      <c r="BG249" s="430"/>
      <c r="BH249" s="99">
        <v>479</v>
      </c>
      <c r="BI249" s="99">
        <f>SUM(BI246:BI248)</f>
        <v>75437036</v>
      </c>
      <c r="BJ249" s="99">
        <v>48</v>
      </c>
      <c r="BK249" s="99">
        <f>IFERROR(BI249/BG246,"-")</f>
        <v>1479157.5686274511</v>
      </c>
      <c r="BL249" s="99">
        <f t="shared" si="526"/>
        <v>157488.5929018789</v>
      </c>
      <c r="BM249" s="99">
        <f t="shared" si="406"/>
        <v>1571604.9166666667</v>
      </c>
      <c r="BN249" s="99">
        <f>IFERROR(BH249/BG246,"-")</f>
        <v>9.3921568627450984</v>
      </c>
      <c r="BO249" s="198">
        <f>IFERROR(BJ249/BG246,"-")</f>
        <v>0.94117647058823528</v>
      </c>
      <c r="BP249" s="427"/>
      <c r="BQ249" s="99">
        <v>205</v>
      </c>
      <c r="BR249" s="99">
        <f>SUM(BR246:BR248)</f>
        <v>16728848</v>
      </c>
      <c r="BS249" s="99">
        <v>26</v>
      </c>
      <c r="BT249" s="99">
        <f>IFERROR(BR249/BP246,"-")</f>
        <v>25423.781155015196</v>
      </c>
      <c r="BU249" s="99">
        <f t="shared" si="527"/>
        <v>81604.13658536585</v>
      </c>
      <c r="BV249" s="99">
        <f t="shared" si="407"/>
        <v>643417.23076923075</v>
      </c>
      <c r="BW249" s="99">
        <f>IFERROR(BQ249/BP246,"-")</f>
        <v>0.31155015197568386</v>
      </c>
      <c r="BX249" s="87">
        <f>IFERROR(BS249/BP246,"-")</f>
        <v>3.9513677811550151E-2</v>
      </c>
      <c r="BY249" s="140"/>
      <c r="BZ249" s="59"/>
    </row>
    <row r="250" spans="2:78" s="8" customFormat="1" ht="13.5" customHeight="1">
      <c r="B250" s="403">
        <v>62</v>
      </c>
      <c r="C250" s="406" t="s">
        <v>16</v>
      </c>
      <c r="D250" s="282" t="s">
        <v>252</v>
      </c>
      <c r="E250" s="425">
        <f>市区町村別_フレイル区分別該当人数･割合!E66</f>
        <v>93</v>
      </c>
      <c r="F250" s="215">
        <v>233</v>
      </c>
      <c r="G250" s="51">
        <v>19111694</v>
      </c>
      <c r="H250" s="51">
        <v>23</v>
      </c>
      <c r="I250" s="51">
        <f>IFERROR(G250/E250,"-")</f>
        <v>205502.08602150538</v>
      </c>
      <c r="J250" s="51">
        <f>IFERROR(G250/F250,"-")</f>
        <v>82024.437768240343</v>
      </c>
      <c r="K250" s="51">
        <f t="shared" si="400"/>
        <v>830943.21739130432</v>
      </c>
      <c r="L250" s="51">
        <f>IFERROR(F250/E250,"-")</f>
        <v>2.5053763440860215</v>
      </c>
      <c r="M250" s="193">
        <f>IFERROR(H250/E250,"-")</f>
        <v>0.24731182795698925</v>
      </c>
      <c r="N250" s="425">
        <f>市区町村別_フレイル区分別該当人数･割合!G66</f>
        <v>1335</v>
      </c>
      <c r="O250" s="215">
        <v>1086</v>
      </c>
      <c r="P250" s="51">
        <v>85490150</v>
      </c>
      <c r="Q250" s="51">
        <v>112</v>
      </c>
      <c r="R250" s="51">
        <f>IFERROR(P250/N250,"-")</f>
        <v>64037.565543071163</v>
      </c>
      <c r="S250" s="51">
        <f>IFERROR(P250/O250,"-")</f>
        <v>78720.211786372005</v>
      </c>
      <c r="T250" s="51">
        <f t="shared" si="401"/>
        <v>763304.91071428568</v>
      </c>
      <c r="U250" s="51">
        <f>IFERROR(O250/N250,"-")</f>
        <v>0.81348314606741579</v>
      </c>
      <c r="V250" s="24">
        <f>IFERROR(Q250/N250,"-")</f>
        <v>8.3895131086142327E-2</v>
      </c>
      <c r="W250" s="425">
        <f>市区町村別_フレイル区分別該当人数･割合!I66</f>
        <v>94</v>
      </c>
      <c r="X250" s="215">
        <v>68</v>
      </c>
      <c r="Y250" s="51">
        <v>4410784</v>
      </c>
      <c r="Z250" s="51">
        <v>6</v>
      </c>
      <c r="AA250" s="51">
        <f>IFERROR(Y250/W250,"-")</f>
        <v>46923.234042553195</v>
      </c>
      <c r="AB250" s="51">
        <f>IFERROR(Y250/X250,"-")</f>
        <v>64864.470588235294</v>
      </c>
      <c r="AC250" s="51">
        <f t="shared" si="402"/>
        <v>735130.66666666663</v>
      </c>
      <c r="AD250" s="51">
        <f>IFERROR(X250/W250,"-")</f>
        <v>0.72340425531914898</v>
      </c>
      <c r="AE250" s="24">
        <f>IFERROR(Z250/W250,"-")</f>
        <v>6.3829787234042548E-2</v>
      </c>
      <c r="AF250" s="425">
        <f>市区町村別_フレイル区分別該当人数･割合!K66</f>
        <v>200</v>
      </c>
      <c r="AG250" s="215">
        <v>37</v>
      </c>
      <c r="AH250" s="51">
        <v>2395629</v>
      </c>
      <c r="AI250" s="51">
        <v>4</v>
      </c>
      <c r="AJ250" s="51">
        <f>IFERROR(AH250/AF250,"-")</f>
        <v>11978.145</v>
      </c>
      <c r="AK250" s="51">
        <f>IFERROR(AH250/AG250,"-")</f>
        <v>64746.729729729726</v>
      </c>
      <c r="AL250" s="51">
        <f t="shared" si="403"/>
        <v>598907.25</v>
      </c>
      <c r="AM250" s="51">
        <f>IFERROR(AG250/AF250,"-")</f>
        <v>0.185</v>
      </c>
      <c r="AN250" s="24">
        <f>IFERROR(AI250/AF250,"-")</f>
        <v>0.02</v>
      </c>
      <c r="AO250" s="428">
        <f>市区町村別_フレイル区分別該当人数･割合!M66</f>
        <v>375</v>
      </c>
      <c r="AP250" s="215">
        <v>583</v>
      </c>
      <c r="AQ250" s="51">
        <v>51594233</v>
      </c>
      <c r="AR250" s="51">
        <v>58</v>
      </c>
      <c r="AS250" s="51">
        <f>IFERROR(AQ250/AO250,"-")</f>
        <v>137584.62133333334</v>
      </c>
      <c r="AT250" s="51">
        <f>IFERROR(AQ250/AP250,"-")</f>
        <v>88497.826758147508</v>
      </c>
      <c r="AU250" s="51">
        <f t="shared" si="404"/>
        <v>889555.74137931038</v>
      </c>
      <c r="AV250" s="51">
        <f>IFERROR(AP250/AO250,"-")</f>
        <v>1.5546666666666666</v>
      </c>
      <c r="AW250" s="193">
        <f>IFERROR(AR250/AO250,"-")</f>
        <v>0.15466666666666667</v>
      </c>
      <c r="AX250" s="425">
        <f>市区町村別_フレイル区分別該当人数･割合!O66</f>
        <v>660</v>
      </c>
      <c r="AY250" s="215">
        <v>374</v>
      </c>
      <c r="AZ250" s="51">
        <v>25044696</v>
      </c>
      <c r="BA250" s="51">
        <v>40</v>
      </c>
      <c r="BB250" s="51">
        <f>IFERROR(AZ250/AX250,"-")</f>
        <v>37946.509090909094</v>
      </c>
      <c r="BC250" s="51">
        <f>IFERROR(AZ250/AY250,"-")</f>
        <v>66964.427807486631</v>
      </c>
      <c r="BD250" s="51">
        <f t="shared" si="405"/>
        <v>626117.4</v>
      </c>
      <c r="BE250" s="51">
        <f>IFERROR(AY250/AX250,"-")</f>
        <v>0.56666666666666665</v>
      </c>
      <c r="BF250" s="24">
        <f>IFERROR(BA250/AX250,"-")</f>
        <v>6.0606060606060608E-2</v>
      </c>
      <c r="BG250" s="428">
        <f>市区町村別_フレイル区分別該当人数･割合!Q66</f>
        <v>35</v>
      </c>
      <c r="BH250" s="215">
        <v>287</v>
      </c>
      <c r="BI250" s="51">
        <v>41239475</v>
      </c>
      <c r="BJ250" s="51">
        <v>31</v>
      </c>
      <c r="BK250" s="51">
        <f>IFERROR(BI250/BG250,"-")</f>
        <v>1178270.7142857143</v>
      </c>
      <c r="BL250" s="51">
        <f>IFERROR(BI250/BH250,"-")</f>
        <v>143691.55052264809</v>
      </c>
      <c r="BM250" s="51">
        <f t="shared" si="406"/>
        <v>1330305.6451612904</v>
      </c>
      <c r="BN250" s="51">
        <f>IFERROR(BH250/BG250,"-")</f>
        <v>8.1999999999999993</v>
      </c>
      <c r="BO250" s="193">
        <f>IFERROR(BJ250/BG250,"-")</f>
        <v>0.88571428571428568</v>
      </c>
      <c r="BP250" s="425">
        <f>市区町村別_フレイル区分別該当人数･割合!S66</f>
        <v>841</v>
      </c>
      <c r="BQ250" s="215">
        <v>173</v>
      </c>
      <c r="BR250" s="51">
        <v>11281301</v>
      </c>
      <c r="BS250" s="51">
        <v>18</v>
      </c>
      <c r="BT250" s="51">
        <f>IFERROR(BR250/BP250,"-")</f>
        <v>13414.151010701546</v>
      </c>
      <c r="BU250" s="51">
        <f>IFERROR(BR250/BQ250,"-")</f>
        <v>65209.832369942196</v>
      </c>
      <c r="BV250" s="51">
        <f t="shared" si="407"/>
        <v>626738.9444444445</v>
      </c>
      <c r="BW250" s="51">
        <f>IFERROR(BQ250/BP250,"-")</f>
        <v>0.2057074910820452</v>
      </c>
      <c r="BX250" s="24">
        <f>IFERROR(BS250/BP250,"-")</f>
        <v>2.1403091557669441E-2</v>
      </c>
      <c r="BY250" s="140"/>
      <c r="BZ250" s="59"/>
    </row>
    <row r="251" spans="2:78" s="8" customFormat="1" ht="13.5" customHeight="1">
      <c r="B251" s="404"/>
      <c r="C251" s="407"/>
      <c r="D251" s="283" t="s">
        <v>253</v>
      </c>
      <c r="E251" s="431"/>
      <c r="F251" s="52">
        <v>3</v>
      </c>
      <c r="G251" s="195">
        <v>983459</v>
      </c>
      <c r="H251" s="195">
        <v>2</v>
      </c>
      <c r="I251" s="195">
        <f>IFERROR(G251/E250,"-")</f>
        <v>10574.827956989247</v>
      </c>
      <c r="J251" s="195">
        <f t="shared" ref="J251:J253" si="528">IFERROR(G251/F251,"-")</f>
        <v>327819.66666666669</v>
      </c>
      <c r="K251" s="195">
        <f t="shared" si="400"/>
        <v>491729.5</v>
      </c>
      <c r="L251" s="195">
        <f>IFERROR(F251/E250,"-")</f>
        <v>3.2258064516129031E-2</v>
      </c>
      <c r="M251" s="194">
        <f>IFERROR(H251/E250,"-")</f>
        <v>2.1505376344086023E-2</v>
      </c>
      <c r="N251" s="426"/>
      <c r="O251" s="52">
        <v>18</v>
      </c>
      <c r="P251" s="195">
        <v>5850055</v>
      </c>
      <c r="Q251" s="195">
        <v>2</v>
      </c>
      <c r="R251" s="195">
        <f>IFERROR(P251/N250,"-")</f>
        <v>4382.0636704119852</v>
      </c>
      <c r="S251" s="195">
        <f t="shared" ref="S251:S253" si="529">IFERROR(P251/O251,"-")</f>
        <v>325003.05555555556</v>
      </c>
      <c r="T251" s="195">
        <f t="shared" si="401"/>
        <v>2925027.5</v>
      </c>
      <c r="U251" s="195">
        <f>IFERROR(O251/N250,"-")</f>
        <v>1.3483146067415731E-2</v>
      </c>
      <c r="V251" s="106">
        <f>IFERROR(Q251/N250,"-")</f>
        <v>1.4981273408239701E-3</v>
      </c>
      <c r="W251" s="426"/>
      <c r="X251" s="52">
        <v>0</v>
      </c>
      <c r="Y251" s="195">
        <v>0</v>
      </c>
      <c r="Z251" s="195">
        <v>0</v>
      </c>
      <c r="AA251" s="195">
        <f>IFERROR(Y251/W250,"-")</f>
        <v>0</v>
      </c>
      <c r="AB251" s="195" t="str">
        <f t="shared" ref="AB251:AB253" si="530">IFERROR(Y251/X251,"-")</f>
        <v>-</v>
      </c>
      <c r="AC251" s="195" t="str">
        <f t="shared" si="402"/>
        <v>-</v>
      </c>
      <c r="AD251" s="195">
        <f>IFERROR(X251/W250,"-")</f>
        <v>0</v>
      </c>
      <c r="AE251" s="106">
        <f>IFERROR(Z251/W250,"-")</f>
        <v>0</v>
      </c>
      <c r="AF251" s="426"/>
      <c r="AG251" s="52">
        <v>0</v>
      </c>
      <c r="AH251" s="195">
        <v>0</v>
      </c>
      <c r="AI251" s="195">
        <v>0</v>
      </c>
      <c r="AJ251" s="195">
        <f>IFERROR(AH251/AF250,"-")</f>
        <v>0</v>
      </c>
      <c r="AK251" s="195" t="str">
        <f t="shared" ref="AK251:AK253" si="531">IFERROR(AH251/AG251,"-")</f>
        <v>-</v>
      </c>
      <c r="AL251" s="195" t="str">
        <f t="shared" si="403"/>
        <v>-</v>
      </c>
      <c r="AM251" s="195">
        <f>IFERROR(AG251/AF250,"-")</f>
        <v>0</v>
      </c>
      <c r="AN251" s="106">
        <f>IFERROR(AI251/AF250,"-")</f>
        <v>0</v>
      </c>
      <c r="AO251" s="429"/>
      <c r="AP251" s="52">
        <v>6</v>
      </c>
      <c r="AQ251" s="195">
        <v>1883582</v>
      </c>
      <c r="AR251" s="195">
        <v>1</v>
      </c>
      <c r="AS251" s="195">
        <f>IFERROR(AQ251/AO250,"-")</f>
        <v>5022.8853333333336</v>
      </c>
      <c r="AT251" s="195">
        <f t="shared" ref="AT251:AT253" si="532">IFERROR(AQ251/AP251,"-")</f>
        <v>313930.33333333331</v>
      </c>
      <c r="AU251" s="195">
        <f t="shared" si="404"/>
        <v>1883582</v>
      </c>
      <c r="AV251" s="195">
        <f>IFERROR(AP251/AO250,"-")</f>
        <v>1.6E-2</v>
      </c>
      <c r="AW251" s="194">
        <f>IFERROR(AR251/AO250,"-")</f>
        <v>2.6666666666666666E-3</v>
      </c>
      <c r="AX251" s="426"/>
      <c r="AY251" s="52">
        <v>0</v>
      </c>
      <c r="AZ251" s="195">
        <v>0</v>
      </c>
      <c r="BA251" s="195">
        <v>0</v>
      </c>
      <c r="BB251" s="195">
        <f>IFERROR(AZ251/AX250,"-")</f>
        <v>0</v>
      </c>
      <c r="BC251" s="195" t="str">
        <f t="shared" ref="BC251:BC253" si="533">IFERROR(AZ251/AY251,"-")</f>
        <v>-</v>
      </c>
      <c r="BD251" s="195" t="str">
        <f t="shared" si="405"/>
        <v>-</v>
      </c>
      <c r="BE251" s="195">
        <f>IFERROR(AY251/AX250,"-")</f>
        <v>0</v>
      </c>
      <c r="BF251" s="106">
        <f>IFERROR(BA251/AX250,"-")</f>
        <v>0</v>
      </c>
      <c r="BG251" s="429"/>
      <c r="BH251" s="52">
        <v>18</v>
      </c>
      <c r="BI251" s="195">
        <v>5850055</v>
      </c>
      <c r="BJ251" s="195">
        <v>2</v>
      </c>
      <c r="BK251" s="195">
        <f>IFERROR(BI251/BG250,"-")</f>
        <v>167144.42857142858</v>
      </c>
      <c r="BL251" s="195">
        <f t="shared" ref="BL251:BL253" si="534">IFERROR(BI251/BH251,"-")</f>
        <v>325003.05555555556</v>
      </c>
      <c r="BM251" s="195">
        <f t="shared" si="406"/>
        <v>2925027.5</v>
      </c>
      <c r="BN251" s="195">
        <f>IFERROR(BH251/BG250,"-")</f>
        <v>0.51428571428571423</v>
      </c>
      <c r="BO251" s="194">
        <f>IFERROR(BJ251/BG250,"-")</f>
        <v>5.7142857142857141E-2</v>
      </c>
      <c r="BP251" s="426"/>
      <c r="BQ251" s="52">
        <v>0</v>
      </c>
      <c r="BR251" s="195">
        <v>0</v>
      </c>
      <c r="BS251" s="195">
        <v>0</v>
      </c>
      <c r="BT251" s="195">
        <f>IFERROR(BR251/BP250,"-")</f>
        <v>0</v>
      </c>
      <c r="BU251" s="195" t="str">
        <f t="shared" ref="BU251:BU253" si="535">IFERROR(BR251/BQ251,"-")</f>
        <v>-</v>
      </c>
      <c r="BV251" s="195" t="str">
        <f t="shared" si="407"/>
        <v>-</v>
      </c>
      <c r="BW251" s="195">
        <f>IFERROR(BQ251/BP250,"-")</f>
        <v>0</v>
      </c>
      <c r="BX251" s="106">
        <f>IFERROR(BS251/BP250,"-")</f>
        <v>0</v>
      </c>
      <c r="BY251" s="140"/>
      <c r="BZ251" s="59"/>
    </row>
    <row r="252" spans="2:78" s="8" customFormat="1" ht="13.5" customHeight="1">
      <c r="B252" s="404"/>
      <c r="C252" s="407"/>
      <c r="D252" s="280" t="s">
        <v>254</v>
      </c>
      <c r="E252" s="431"/>
      <c r="F252" s="98">
        <v>15</v>
      </c>
      <c r="G252" s="98">
        <v>119140</v>
      </c>
      <c r="H252" s="98">
        <v>3</v>
      </c>
      <c r="I252" s="98">
        <f>IFERROR(G252/E250,"-")</f>
        <v>1281.0752688172042</v>
      </c>
      <c r="J252" s="98">
        <f t="shared" si="528"/>
        <v>7942.666666666667</v>
      </c>
      <c r="K252" s="98">
        <f t="shared" si="400"/>
        <v>39713.333333333336</v>
      </c>
      <c r="L252" s="98">
        <f>IFERROR(F252/E250,"-")</f>
        <v>0.16129032258064516</v>
      </c>
      <c r="M252" s="197">
        <f>IFERROR(H252/E250,"-")</f>
        <v>3.2258064516129031E-2</v>
      </c>
      <c r="N252" s="426"/>
      <c r="O252" s="98">
        <v>50</v>
      </c>
      <c r="P252" s="98">
        <v>537036</v>
      </c>
      <c r="Q252" s="98">
        <v>8</v>
      </c>
      <c r="R252" s="98">
        <f>IFERROR(P252/N250,"-")</f>
        <v>402.27415730337077</v>
      </c>
      <c r="S252" s="98">
        <f t="shared" si="529"/>
        <v>10740.72</v>
      </c>
      <c r="T252" s="98">
        <f t="shared" si="401"/>
        <v>67129.5</v>
      </c>
      <c r="U252" s="98">
        <f>IFERROR(O252/N250,"-")</f>
        <v>3.7453183520599252E-2</v>
      </c>
      <c r="V252" s="26">
        <f>IFERROR(Q252/N250,"-")</f>
        <v>5.9925093632958804E-3</v>
      </c>
      <c r="W252" s="426"/>
      <c r="X252" s="98">
        <v>2</v>
      </c>
      <c r="Y252" s="98">
        <v>7436</v>
      </c>
      <c r="Z252" s="98">
        <v>1</v>
      </c>
      <c r="AA252" s="98">
        <f>IFERROR(Y252/W250,"-")</f>
        <v>79.106382978723403</v>
      </c>
      <c r="AB252" s="98">
        <f t="shared" si="530"/>
        <v>3718</v>
      </c>
      <c r="AC252" s="98">
        <f t="shared" si="402"/>
        <v>7436</v>
      </c>
      <c r="AD252" s="98">
        <f>IFERROR(X252/W250,"-")</f>
        <v>2.1276595744680851E-2</v>
      </c>
      <c r="AE252" s="26">
        <f>IFERROR(Z252/W250,"-")</f>
        <v>1.0638297872340425E-2</v>
      </c>
      <c r="AF252" s="426"/>
      <c r="AG252" s="98">
        <v>0</v>
      </c>
      <c r="AH252" s="98">
        <v>0</v>
      </c>
      <c r="AI252" s="98">
        <v>0</v>
      </c>
      <c r="AJ252" s="98">
        <f>IFERROR(AH252/AF250,"-")</f>
        <v>0</v>
      </c>
      <c r="AK252" s="98" t="str">
        <f t="shared" si="531"/>
        <v>-</v>
      </c>
      <c r="AL252" s="98" t="str">
        <f t="shared" si="403"/>
        <v>-</v>
      </c>
      <c r="AM252" s="98">
        <f>IFERROR(AG252/AF250,"-")</f>
        <v>0</v>
      </c>
      <c r="AN252" s="26">
        <f>IFERROR(AI252/AF250,"-")</f>
        <v>0</v>
      </c>
      <c r="AO252" s="429"/>
      <c r="AP252" s="98">
        <v>26</v>
      </c>
      <c r="AQ252" s="98">
        <v>184612</v>
      </c>
      <c r="AR252" s="98">
        <v>5</v>
      </c>
      <c r="AS252" s="98">
        <f>IFERROR(AQ252/AO250,"-")</f>
        <v>492.29866666666669</v>
      </c>
      <c r="AT252" s="98">
        <f t="shared" si="532"/>
        <v>7100.4615384615381</v>
      </c>
      <c r="AU252" s="98">
        <f t="shared" si="404"/>
        <v>36922.400000000001</v>
      </c>
      <c r="AV252" s="98">
        <f>IFERROR(AP252/AO250,"-")</f>
        <v>6.933333333333333E-2</v>
      </c>
      <c r="AW252" s="197">
        <f>IFERROR(AR252/AO250,"-")</f>
        <v>1.3333333333333334E-2</v>
      </c>
      <c r="AX252" s="426"/>
      <c r="AY252" s="98">
        <v>0</v>
      </c>
      <c r="AZ252" s="98">
        <v>0</v>
      </c>
      <c r="BA252" s="98">
        <v>0</v>
      </c>
      <c r="BB252" s="98">
        <f>IFERROR(AZ252/AX250,"-")</f>
        <v>0</v>
      </c>
      <c r="BC252" s="98" t="str">
        <f t="shared" si="533"/>
        <v>-</v>
      </c>
      <c r="BD252" s="98" t="str">
        <f t="shared" si="405"/>
        <v>-</v>
      </c>
      <c r="BE252" s="98">
        <f>IFERROR(AY252/AX250,"-")</f>
        <v>0</v>
      </c>
      <c r="BF252" s="26">
        <f>IFERROR(BA252/AX250,"-")</f>
        <v>0</v>
      </c>
      <c r="BG252" s="429"/>
      <c r="BH252" s="98">
        <v>47</v>
      </c>
      <c r="BI252" s="98">
        <v>523926</v>
      </c>
      <c r="BJ252" s="98">
        <v>6</v>
      </c>
      <c r="BK252" s="98">
        <f>IFERROR(BI252/BG250,"-")</f>
        <v>14969.314285714287</v>
      </c>
      <c r="BL252" s="98">
        <f t="shared" si="534"/>
        <v>11147.36170212766</v>
      </c>
      <c r="BM252" s="98">
        <f t="shared" si="406"/>
        <v>87321</v>
      </c>
      <c r="BN252" s="98">
        <f>IFERROR(BH252/BG250,"-")</f>
        <v>1.3428571428571427</v>
      </c>
      <c r="BO252" s="197">
        <f>IFERROR(BJ252/BG250,"-")</f>
        <v>0.17142857142857143</v>
      </c>
      <c r="BP252" s="426"/>
      <c r="BQ252" s="98">
        <v>0</v>
      </c>
      <c r="BR252" s="98">
        <v>0</v>
      </c>
      <c r="BS252" s="98">
        <v>0</v>
      </c>
      <c r="BT252" s="98">
        <f>IFERROR(BR252/BP250,"-")</f>
        <v>0</v>
      </c>
      <c r="BU252" s="98" t="str">
        <f t="shared" si="535"/>
        <v>-</v>
      </c>
      <c r="BV252" s="98" t="str">
        <f t="shared" si="407"/>
        <v>-</v>
      </c>
      <c r="BW252" s="98">
        <f>IFERROR(BQ252/BP250,"-")</f>
        <v>0</v>
      </c>
      <c r="BX252" s="26">
        <f>IFERROR(BS252/BP250,"-")</f>
        <v>0</v>
      </c>
      <c r="BY252" s="140"/>
      <c r="BZ252" s="59"/>
    </row>
    <row r="253" spans="2:78" s="8" customFormat="1" ht="13.5" customHeight="1">
      <c r="B253" s="405"/>
      <c r="C253" s="408"/>
      <c r="D253" s="281" t="s">
        <v>64</v>
      </c>
      <c r="E253" s="432"/>
      <c r="F253" s="99">
        <v>235</v>
      </c>
      <c r="G253" s="99">
        <f>SUM(G250:G252)</f>
        <v>20214293</v>
      </c>
      <c r="H253" s="99">
        <v>24</v>
      </c>
      <c r="I253" s="99">
        <f>IFERROR(G253/E250,"-")</f>
        <v>217357.98924731184</v>
      </c>
      <c r="J253" s="99">
        <f t="shared" si="528"/>
        <v>86018.268085106378</v>
      </c>
      <c r="K253" s="99">
        <f t="shared" si="400"/>
        <v>842262.20833333337</v>
      </c>
      <c r="L253" s="99">
        <f>IFERROR(F253/E250,"-")</f>
        <v>2.5268817204301075</v>
      </c>
      <c r="M253" s="198">
        <f>IFERROR(H253/E250,"-")</f>
        <v>0.25806451612903225</v>
      </c>
      <c r="N253" s="427"/>
      <c r="O253" s="99">
        <v>1099</v>
      </c>
      <c r="P253" s="99">
        <f>SUM(P250:P252)</f>
        <v>91877241</v>
      </c>
      <c r="Q253" s="99">
        <v>113</v>
      </c>
      <c r="R253" s="99">
        <f>IFERROR(P253/N250,"-")</f>
        <v>68821.903370786516</v>
      </c>
      <c r="S253" s="99">
        <f t="shared" si="529"/>
        <v>83600.765241128305</v>
      </c>
      <c r="T253" s="99">
        <f t="shared" si="401"/>
        <v>813072.92920353985</v>
      </c>
      <c r="U253" s="99">
        <f>IFERROR(O253/N250,"-")</f>
        <v>0.82322097378277148</v>
      </c>
      <c r="V253" s="87">
        <f>IFERROR(Q253/N250,"-")</f>
        <v>8.4644194756554311E-2</v>
      </c>
      <c r="W253" s="427"/>
      <c r="X253" s="99">
        <v>68</v>
      </c>
      <c r="Y253" s="99">
        <f>SUM(Y250:Y252)</f>
        <v>4418220</v>
      </c>
      <c r="Z253" s="99">
        <v>6</v>
      </c>
      <c r="AA253" s="99">
        <f>IFERROR(Y253/W250,"-")</f>
        <v>47002.340425531918</v>
      </c>
      <c r="AB253" s="99">
        <f t="shared" si="530"/>
        <v>64973.823529411762</v>
      </c>
      <c r="AC253" s="99">
        <f t="shared" si="402"/>
        <v>736370</v>
      </c>
      <c r="AD253" s="99">
        <f>IFERROR(X253/W250,"-")</f>
        <v>0.72340425531914898</v>
      </c>
      <c r="AE253" s="87">
        <f>IFERROR(Z253/W250,"-")</f>
        <v>6.3829787234042548E-2</v>
      </c>
      <c r="AF253" s="427"/>
      <c r="AG253" s="99">
        <v>37</v>
      </c>
      <c r="AH253" s="99">
        <f>SUM(AH250:AH252)</f>
        <v>2395629</v>
      </c>
      <c r="AI253" s="99">
        <v>4</v>
      </c>
      <c r="AJ253" s="99">
        <f>IFERROR(AH253/AF250,"-")</f>
        <v>11978.145</v>
      </c>
      <c r="AK253" s="99">
        <f t="shared" si="531"/>
        <v>64746.729729729726</v>
      </c>
      <c r="AL253" s="99">
        <f t="shared" si="403"/>
        <v>598907.25</v>
      </c>
      <c r="AM253" s="99">
        <f>IFERROR(AG253/AF250,"-")</f>
        <v>0.185</v>
      </c>
      <c r="AN253" s="87">
        <f>IFERROR(AI253/AF250,"-")</f>
        <v>0.02</v>
      </c>
      <c r="AO253" s="430"/>
      <c r="AP253" s="99">
        <v>584</v>
      </c>
      <c r="AQ253" s="99">
        <f>SUM(AQ250:AQ252)</f>
        <v>53662427</v>
      </c>
      <c r="AR253" s="99">
        <v>58</v>
      </c>
      <c r="AS253" s="99">
        <f>IFERROR(AQ253/AO250,"-")</f>
        <v>143099.80533333332</v>
      </c>
      <c r="AT253" s="99">
        <f t="shared" si="532"/>
        <v>91887.71746575342</v>
      </c>
      <c r="AU253" s="99">
        <f t="shared" si="404"/>
        <v>925214.25862068962</v>
      </c>
      <c r="AV253" s="99">
        <f>IFERROR(AP253/AO250,"-")</f>
        <v>1.5573333333333332</v>
      </c>
      <c r="AW253" s="198">
        <f>IFERROR(AR253/AO250,"-")</f>
        <v>0.15466666666666667</v>
      </c>
      <c r="AX253" s="427"/>
      <c r="AY253" s="99">
        <v>374</v>
      </c>
      <c r="AZ253" s="99">
        <f>SUM(AZ250:AZ252)</f>
        <v>25044696</v>
      </c>
      <c r="BA253" s="99">
        <v>40</v>
      </c>
      <c r="BB253" s="99">
        <f>IFERROR(AZ253/AX250,"-")</f>
        <v>37946.509090909094</v>
      </c>
      <c r="BC253" s="99">
        <f t="shared" si="533"/>
        <v>66964.427807486631</v>
      </c>
      <c r="BD253" s="99">
        <f t="shared" si="405"/>
        <v>626117.4</v>
      </c>
      <c r="BE253" s="99">
        <f>IFERROR(AY253/AX250,"-")</f>
        <v>0.56666666666666665</v>
      </c>
      <c r="BF253" s="87">
        <f>IFERROR(BA253/AX250,"-")</f>
        <v>6.0606060606060608E-2</v>
      </c>
      <c r="BG253" s="430"/>
      <c r="BH253" s="99">
        <v>300</v>
      </c>
      <c r="BI253" s="99">
        <f>SUM(BI250:BI252)</f>
        <v>47613456</v>
      </c>
      <c r="BJ253" s="99">
        <v>32</v>
      </c>
      <c r="BK253" s="99">
        <f>IFERROR(BI253/BG250,"-")</f>
        <v>1360384.4571428571</v>
      </c>
      <c r="BL253" s="99">
        <f t="shared" si="534"/>
        <v>158711.51999999999</v>
      </c>
      <c r="BM253" s="99">
        <f t="shared" si="406"/>
        <v>1487920.5</v>
      </c>
      <c r="BN253" s="99">
        <f>IFERROR(BH253/BG250,"-")</f>
        <v>8.5714285714285712</v>
      </c>
      <c r="BO253" s="198">
        <f>IFERROR(BJ253/BG250,"-")</f>
        <v>0.91428571428571426</v>
      </c>
      <c r="BP253" s="427"/>
      <c r="BQ253" s="99">
        <v>173</v>
      </c>
      <c r="BR253" s="99">
        <f>SUM(BR250:BR252)</f>
        <v>11281301</v>
      </c>
      <c r="BS253" s="99">
        <v>18</v>
      </c>
      <c r="BT253" s="99">
        <f>IFERROR(BR253/BP250,"-")</f>
        <v>13414.151010701546</v>
      </c>
      <c r="BU253" s="99">
        <f t="shared" si="535"/>
        <v>65209.832369942196</v>
      </c>
      <c r="BV253" s="99">
        <f t="shared" si="407"/>
        <v>626738.9444444445</v>
      </c>
      <c r="BW253" s="99">
        <f>IFERROR(BQ253/BP250,"-")</f>
        <v>0.2057074910820452</v>
      </c>
      <c r="BX253" s="87">
        <f>IFERROR(BS253/BP250,"-")</f>
        <v>2.1403091557669441E-2</v>
      </c>
      <c r="BY253" s="140"/>
      <c r="BZ253" s="59"/>
    </row>
    <row r="254" spans="2:78" s="8" customFormat="1" ht="13.5" customHeight="1">
      <c r="B254" s="403">
        <v>63</v>
      </c>
      <c r="C254" s="406" t="s">
        <v>25</v>
      </c>
      <c r="D254" s="282" t="s">
        <v>252</v>
      </c>
      <c r="E254" s="425">
        <f>市区町村別_フレイル区分別該当人数･割合!E67</f>
        <v>141</v>
      </c>
      <c r="F254" s="215">
        <v>518</v>
      </c>
      <c r="G254" s="51">
        <v>42742856</v>
      </c>
      <c r="H254" s="51">
        <v>50</v>
      </c>
      <c r="I254" s="51">
        <f>IFERROR(G254/E254,"-")</f>
        <v>303140.82269503549</v>
      </c>
      <c r="J254" s="51">
        <f>IFERROR(G254/F254,"-")</f>
        <v>82515.166023166021</v>
      </c>
      <c r="K254" s="51">
        <f t="shared" si="400"/>
        <v>854857.12</v>
      </c>
      <c r="L254" s="51">
        <f>IFERROR(F254/E254,"-")</f>
        <v>3.6737588652482271</v>
      </c>
      <c r="M254" s="193">
        <f>IFERROR(H254/E254,"-")</f>
        <v>0.3546099290780142</v>
      </c>
      <c r="N254" s="425">
        <f>市区町村別_フレイル区分別該当人数･割合!G67</f>
        <v>1612</v>
      </c>
      <c r="O254" s="215">
        <v>2385</v>
      </c>
      <c r="P254" s="51">
        <v>189686766</v>
      </c>
      <c r="Q254" s="51">
        <v>239</v>
      </c>
      <c r="R254" s="51">
        <f>IFERROR(P254/N254,"-")</f>
        <v>117671.69106699752</v>
      </c>
      <c r="S254" s="51">
        <f>IFERROR(P254/O254,"-")</f>
        <v>79533.235220125789</v>
      </c>
      <c r="T254" s="51">
        <f t="shared" si="401"/>
        <v>793668.47698744771</v>
      </c>
      <c r="U254" s="51">
        <f>IFERROR(O254/N254,"-")</f>
        <v>1.4795285359801489</v>
      </c>
      <c r="V254" s="24">
        <f>IFERROR(Q254/N254,"-")</f>
        <v>0.14826302729528537</v>
      </c>
      <c r="W254" s="425">
        <f>市区町村別_フレイル区分別該当人数･割合!I67</f>
        <v>102</v>
      </c>
      <c r="X254" s="215">
        <v>107</v>
      </c>
      <c r="Y254" s="51">
        <v>5734150</v>
      </c>
      <c r="Z254" s="51">
        <v>12</v>
      </c>
      <c r="AA254" s="51">
        <f>IFERROR(Y254/W254,"-")</f>
        <v>56217.156862745098</v>
      </c>
      <c r="AB254" s="51">
        <f>IFERROR(Y254/X254,"-")</f>
        <v>53590.186915887847</v>
      </c>
      <c r="AC254" s="51">
        <f t="shared" si="402"/>
        <v>477845.83333333331</v>
      </c>
      <c r="AD254" s="51">
        <f>IFERROR(X254/W254,"-")</f>
        <v>1.0490196078431373</v>
      </c>
      <c r="AE254" s="24">
        <f>IFERROR(Z254/W254,"-")</f>
        <v>0.11764705882352941</v>
      </c>
      <c r="AF254" s="425">
        <f>市区町村別_フレイル区分別該当人数･割合!K67</f>
        <v>204</v>
      </c>
      <c r="AG254" s="215">
        <v>48</v>
      </c>
      <c r="AH254" s="51">
        <v>2691472</v>
      </c>
      <c r="AI254" s="51">
        <v>5</v>
      </c>
      <c r="AJ254" s="51">
        <f>IFERROR(AH254/AF254,"-")</f>
        <v>13193.490196078432</v>
      </c>
      <c r="AK254" s="51">
        <f>IFERROR(AH254/AG254,"-")</f>
        <v>56072.333333333336</v>
      </c>
      <c r="AL254" s="51">
        <f t="shared" si="403"/>
        <v>538294.4</v>
      </c>
      <c r="AM254" s="51">
        <f>IFERROR(AG254/AF254,"-")</f>
        <v>0.23529411764705882</v>
      </c>
      <c r="AN254" s="24">
        <f>IFERROR(AI254/AF254,"-")</f>
        <v>2.4509803921568627E-2</v>
      </c>
      <c r="AO254" s="428">
        <f>市区町村別_フレイル区分別該当人数･割合!M67</f>
        <v>551</v>
      </c>
      <c r="AP254" s="215">
        <v>1243</v>
      </c>
      <c r="AQ254" s="51">
        <v>91328880</v>
      </c>
      <c r="AR254" s="51">
        <v>121</v>
      </c>
      <c r="AS254" s="51">
        <f>IFERROR(AQ254/AO254,"-")</f>
        <v>165751.14337568058</v>
      </c>
      <c r="AT254" s="51">
        <f>IFERROR(AQ254/AP254,"-")</f>
        <v>73474.561544650045</v>
      </c>
      <c r="AU254" s="51">
        <f t="shared" si="404"/>
        <v>754784.132231405</v>
      </c>
      <c r="AV254" s="51">
        <f>IFERROR(AP254/AO254,"-")</f>
        <v>2.2558983666061705</v>
      </c>
      <c r="AW254" s="193">
        <f>IFERROR(AR254/AO254,"-")</f>
        <v>0.21960072595281308</v>
      </c>
      <c r="AX254" s="425">
        <f>市区町村別_フレイル区分別該当人数･割合!O67</f>
        <v>744</v>
      </c>
      <c r="AY254" s="215">
        <v>863</v>
      </c>
      <c r="AZ254" s="51">
        <v>69285672</v>
      </c>
      <c r="BA254" s="51">
        <v>90</v>
      </c>
      <c r="BB254" s="51">
        <f>IFERROR(AZ254/AX254,"-")</f>
        <v>93125.903225806454</v>
      </c>
      <c r="BC254" s="51">
        <f>IFERROR(AZ254/AY254,"-")</f>
        <v>80284.672074159913</v>
      </c>
      <c r="BD254" s="51">
        <f t="shared" si="405"/>
        <v>769840.8</v>
      </c>
      <c r="BE254" s="51">
        <f>IFERROR(AY254/AX254,"-")</f>
        <v>1.1599462365591398</v>
      </c>
      <c r="BF254" s="24">
        <f>IFERROR(BA254/AX254,"-")</f>
        <v>0.12096774193548387</v>
      </c>
      <c r="BG254" s="428">
        <f>市区町村別_フレイル区分別該当人数･割合!Q67</f>
        <v>86</v>
      </c>
      <c r="BH254" s="215">
        <v>850</v>
      </c>
      <c r="BI254" s="51">
        <v>127717786</v>
      </c>
      <c r="BJ254" s="51">
        <v>80</v>
      </c>
      <c r="BK254" s="51">
        <f>IFERROR(BI254/BG254,"-")</f>
        <v>1485090.534883721</v>
      </c>
      <c r="BL254" s="51">
        <f>IFERROR(BI254/BH254,"-")</f>
        <v>150256.2188235294</v>
      </c>
      <c r="BM254" s="51">
        <f t="shared" si="406"/>
        <v>1596472.325</v>
      </c>
      <c r="BN254" s="51">
        <f>IFERROR(BH254/BG254,"-")</f>
        <v>9.8837209302325579</v>
      </c>
      <c r="BO254" s="193">
        <f>IFERROR(BJ254/BG254,"-")</f>
        <v>0.93023255813953487</v>
      </c>
      <c r="BP254" s="425">
        <f>市区町村別_フレイル区分別該当人数･割合!S67</f>
        <v>792</v>
      </c>
      <c r="BQ254" s="215">
        <v>401</v>
      </c>
      <c r="BR254" s="51">
        <v>33253791</v>
      </c>
      <c r="BS254" s="51">
        <v>40</v>
      </c>
      <c r="BT254" s="51">
        <f>IFERROR(BR254/BP254,"-")</f>
        <v>41987.109848484848</v>
      </c>
      <c r="BU254" s="51">
        <f>IFERROR(BR254/BQ254,"-")</f>
        <v>82927.159600997504</v>
      </c>
      <c r="BV254" s="51">
        <f t="shared" si="407"/>
        <v>831344.77500000002</v>
      </c>
      <c r="BW254" s="51">
        <f>IFERROR(BQ254/BP254,"-")</f>
        <v>0.50631313131313127</v>
      </c>
      <c r="BX254" s="24">
        <f>IFERROR(BS254/BP254,"-")</f>
        <v>5.0505050505050504E-2</v>
      </c>
      <c r="BY254" s="140"/>
      <c r="BZ254" s="59"/>
    </row>
    <row r="255" spans="2:78" s="8" customFormat="1" ht="13.5" customHeight="1">
      <c r="B255" s="404"/>
      <c r="C255" s="407"/>
      <c r="D255" s="283" t="s">
        <v>253</v>
      </c>
      <c r="E255" s="431"/>
      <c r="F255" s="52">
        <v>1</v>
      </c>
      <c r="G255" s="195">
        <v>248204</v>
      </c>
      <c r="H255" s="195">
        <v>1</v>
      </c>
      <c r="I255" s="195">
        <f>IFERROR(G255/E254,"-")</f>
        <v>1760.3120567375886</v>
      </c>
      <c r="J255" s="195">
        <f t="shared" ref="J255:J257" si="536">IFERROR(G255/F255,"-")</f>
        <v>248204</v>
      </c>
      <c r="K255" s="195">
        <f t="shared" si="400"/>
        <v>248204</v>
      </c>
      <c r="L255" s="195">
        <f>IFERROR(F255/E254,"-")</f>
        <v>7.0921985815602835E-3</v>
      </c>
      <c r="M255" s="194">
        <f>IFERROR(H255/E254,"-")</f>
        <v>7.0921985815602835E-3</v>
      </c>
      <c r="N255" s="426"/>
      <c r="O255" s="52">
        <v>14</v>
      </c>
      <c r="P255" s="195">
        <v>3713549</v>
      </c>
      <c r="Q255" s="195">
        <v>3</v>
      </c>
      <c r="R255" s="195">
        <f>IFERROR(P255/N254,"-")</f>
        <v>2303.6904466501242</v>
      </c>
      <c r="S255" s="195">
        <f t="shared" ref="S255:S257" si="537">IFERROR(P255/O255,"-")</f>
        <v>265253.5</v>
      </c>
      <c r="T255" s="195">
        <f t="shared" si="401"/>
        <v>1237849.6666666667</v>
      </c>
      <c r="U255" s="195">
        <f>IFERROR(O255/N254,"-")</f>
        <v>8.6848635235732014E-3</v>
      </c>
      <c r="V255" s="106">
        <f>IFERROR(Q255/N254,"-")</f>
        <v>1.8610421836228288E-3</v>
      </c>
      <c r="W255" s="426"/>
      <c r="X255" s="52">
        <v>0</v>
      </c>
      <c r="Y255" s="195">
        <v>0</v>
      </c>
      <c r="Z255" s="195">
        <v>0</v>
      </c>
      <c r="AA255" s="195">
        <f>IFERROR(Y255/W254,"-")</f>
        <v>0</v>
      </c>
      <c r="AB255" s="195" t="str">
        <f t="shared" ref="AB255:AB257" si="538">IFERROR(Y255/X255,"-")</f>
        <v>-</v>
      </c>
      <c r="AC255" s="195" t="str">
        <f t="shared" si="402"/>
        <v>-</v>
      </c>
      <c r="AD255" s="195">
        <f>IFERROR(X255/W254,"-")</f>
        <v>0</v>
      </c>
      <c r="AE255" s="106">
        <f>IFERROR(Z255/W254,"-")</f>
        <v>0</v>
      </c>
      <c r="AF255" s="426"/>
      <c r="AG255" s="52">
        <v>0</v>
      </c>
      <c r="AH255" s="195">
        <v>0</v>
      </c>
      <c r="AI255" s="195">
        <v>0</v>
      </c>
      <c r="AJ255" s="195">
        <f>IFERROR(AH255/AF254,"-")</f>
        <v>0</v>
      </c>
      <c r="AK255" s="195" t="str">
        <f t="shared" ref="AK255:AK257" si="539">IFERROR(AH255/AG255,"-")</f>
        <v>-</v>
      </c>
      <c r="AL255" s="195" t="str">
        <f t="shared" si="403"/>
        <v>-</v>
      </c>
      <c r="AM255" s="195">
        <f>IFERROR(AG255/AF254,"-")</f>
        <v>0</v>
      </c>
      <c r="AN255" s="106">
        <f>IFERROR(AI255/AF254,"-")</f>
        <v>0</v>
      </c>
      <c r="AO255" s="429"/>
      <c r="AP255" s="52">
        <v>2</v>
      </c>
      <c r="AQ255" s="195">
        <v>228590</v>
      </c>
      <c r="AR255" s="195">
        <v>2</v>
      </c>
      <c r="AS255" s="195">
        <f>IFERROR(AQ255/AO254,"-")</f>
        <v>414.86388384754991</v>
      </c>
      <c r="AT255" s="195">
        <f t="shared" ref="AT255:AT257" si="540">IFERROR(AQ255/AP255,"-")</f>
        <v>114295</v>
      </c>
      <c r="AU255" s="195">
        <f t="shared" si="404"/>
        <v>114295</v>
      </c>
      <c r="AV255" s="195">
        <f>IFERROR(AP255/AO254,"-")</f>
        <v>3.629764065335753E-3</v>
      </c>
      <c r="AW255" s="194">
        <f>IFERROR(AR255/AO254,"-")</f>
        <v>3.629764065335753E-3</v>
      </c>
      <c r="AX255" s="426"/>
      <c r="AY255" s="52">
        <v>12</v>
      </c>
      <c r="AZ255" s="195">
        <v>3484959</v>
      </c>
      <c r="BA255" s="195">
        <v>1</v>
      </c>
      <c r="BB255" s="195">
        <f>IFERROR(AZ255/AX254,"-")</f>
        <v>4684.0846774193551</v>
      </c>
      <c r="BC255" s="195">
        <f t="shared" ref="BC255:BC257" si="541">IFERROR(AZ255/AY255,"-")</f>
        <v>290413.25</v>
      </c>
      <c r="BD255" s="195">
        <f t="shared" si="405"/>
        <v>3484959</v>
      </c>
      <c r="BE255" s="195">
        <f>IFERROR(AY255/AX254,"-")</f>
        <v>1.6129032258064516E-2</v>
      </c>
      <c r="BF255" s="106">
        <f>IFERROR(BA255/AX254,"-")</f>
        <v>1.3440860215053765E-3</v>
      </c>
      <c r="BG255" s="429"/>
      <c r="BH255" s="52">
        <v>14</v>
      </c>
      <c r="BI255" s="195">
        <v>3713549</v>
      </c>
      <c r="BJ255" s="195">
        <v>3</v>
      </c>
      <c r="BK255" s="195">
        <f>IFERROR(BI255/BG254,"-")</f>
        <v>43180.802325581397</v>
      </c>
      <c r="BL255" s="195">
        <f t="shared" ref="BL255:BL257" si="542">IFERROR(BI255/BH255,"-")</f>
        <v>265253.5</v>
      </c>
      <c r="BM255" s="195">
        <f t="shared" si="406"/>
        <v>1237849.6666666667</v>
      </c>
      <c r="BN255" s="195">
        <f>IFERROR(BH255/BG254,"-")</f>
        <v>0.16279069767441862</v>
      </c>
      <c r="BO255" s="194">
        <f>IFERROR(BJ255/BG254,"-")</f>
        <v>3.4883720930232558E-2</v>
      </c>
      <c r="BP255" s="426"/>
      <c r="BQ255" s="52">
        <v>0</v>
      </c>
      <c r="BR255" s="195">
        <v>0</v>
      </c>
      <c r="BS255" s="195">
        <v>0</v>
      </c>
      <c r="BT255" s="195">
        <f>IFERROR(BR255/BP254,"-")</f>
        <v>0</v>
      </c>
      <c r="BU255" s="195" t="str">
        <f t="shared" ref="BU255:BU257" si="543">IFERROR(BR255/BQ255,"-")</f>
        <v>-</v>
      </c>
      <c r="BV255" s="195" t="str">
        <f t="shared" si="407"/>
        <v>-</v>
      </c>
      <c r="BW255" s="195">
        <f>IFERROR(BQ255/BP254,"-")</f>
        <v>0</v>
      </c>
      <c r="BX255" s="106">
        <f>IFERROR(BS255/BP254,"-")</f>
        <v>0</v>
      </c>
      <c r="BY255" s="140"/>
      <c r="BZ255" s="59"/>
    </row>
    <row r="256" spans="2:78" s="8" customFormat="1" ht="13.5" customHeight="1">
      <c r="B256" s="404"/>
      <c r="C256" s="407"/>
      <c r="D256" s="280" t="s">
        <v>254</v>
      </c>
      <c r="E256" s="431"/>
      <c r="F256" s="98">
        <v>24</v>
      </c>
      <c r="G256" s="98">
        <v>160049</v>
      </c>
      <c r="H256" s="98">
        <v>3</v>
      </c>
      <c r="I256" s="98">
        <f>IFERROR(G256/E254,"-")</f>
        <v>1135.0992907801419</v>
      </c>
      <c r="J256" s="98">
        <f t="shared" si="536"/>
        <v>6668.708333333333</v>
      </c>
      <c r="K256" s="98">
        <f t="shared" si="400"/>
        <v>53349.666666666664</v>
      </c>
      <c r="L256" s="98">
        <f>IFERROR(F256/E254,"-")</f>
        <v>0.1702127659574468</v>
      </c>
      <c r="M256" s="197">
        <f>IFERROR(H256/E254,"-")</f>
        <v>2.1276595744680851E-2</v>
      </c>
      <c r="N256" s="426"/>
      <c r="O256" s="98">
        <v>70</v>
      </c>
      <c r="P256" s="98">
        <v>262238</v>
      </c>
      <c r="Q256" s="98">
        <v>12</v>
      </c>
      <c r="R256" s="98">
        <f>IFERROR(P256/N254,"-")</f>
        <v>162.67866004962778</v>
      </c>
      <c r="S256" s="98">
        <f t="shared" si="537"/>
        <v>3746.2571428571428</v>
      </c>
      <c r="T256" s="98">
        <f t="shared" si="401"/>
        <v>21853.166666666668</v>
      </c>
      <c r="U256" s="98">
        <f>IFERROR(O256/N254,"-")</f>
        <v>4.3424317617866005E-2</v>
      </c>
      <c r="V256" s="26">
        <f>IFERROR(Q256/N254,"-")</f>
        <v>7.4441687344913151E-3</v>
      </c>
      <c r="W256" s="426"/>
      <c r="X256" s="98">
        <v>0</v>
      </c>
      <c r="Y256" s="98">
        <v>0</v>
      </c>
      <c r="Z256" s="98">
        <v>0</v>
      </c>
      <c r="AA256" s="98">
        <f>IFERROR(Y256/W254,"-")</f>
        <v>0</v>
      </c>
      <c r="AB256" s="98" t="str">
        <f t="shared" si="538"/>
        <v>-</v>
      </c>
      <c r="AC256" s="98" t="str">
        <f t="shared" si="402"/>
        <v>-</v>
      </c>
      <c r="AD256" s="98">
        <f>IFERROR(X256/W254,"-")</f>
        <v>0</v>
      </c>
      <c r="AE256" s="26">
        <f>IFERROR(Z256/W254,"-")</f>
        <v>0</v>
      </c>
      <c r="AF256" s="426"/>
      <c r="AG256" s="98">
        <v>0</v>
      </c>
      <c r="AH256" s="98">
        <v>0</v>
      </c>
      <c r="AI256" s="98">
        <v>0</v>
      </c>
      <c r="AJ256" s="98">
        <f>IFERROR(AH256/AF254,"-")</f>
        <v>0</v>
      </c>
      <c r="AK256" s="98" t="str">
        <f t="shared" si="539"/>
        <v>-</v>
      </c>
      <c r="AL256" s="98" t="str">
        <f t="shared" si="403"/>
        <v>-</v>
      </c>
      <c r="AM256" s="98">
        <f>IFERROR(AG256/AF254,"-")</f>
        <v>0</v>
      </c>
      <c r="AN256" s="26">
        <f>IFERROR(AI256/AF254,"-")</f>
        <v>0</v>
      </c>
      <c r="AO256" s="429"/>
      <c r="AP256" s="98">
        <v>34</v>
      </c>
      <c r="AQ256" s="98">
        <v>161425</v>
      </c>
      <c r="AR256" s="98">
        <v>6</v>
      </c>
      <c r="AS256" s="98">
        <f>IFERROR(AQ256/AO254,"-")</f>
        <v>292.96733212341195</v>
      </c>
      <c r="AT256" s="98">
        <f t="shared" si="540"/>
        <v>4747.7941176470586</v>
      </c>
      <c r="AU256" s="98">
        <f t="shared" si="404"/>
        <v>26904.166666666668</v>
      </c>
      <c r="AV256" s="98">
        <f>IFERROR(AP256/AO254,"-")</f>
        <v>6.1705989110707807E-2</v>
      </c>
      <c r="AW256" s="197">
        <f>IFERROR(AR256/AO254,"-")</f>
        <v>1.0889292196007259E-2</v>
      </c>
      <c r="AX256" s="426"/>
      <c r="AY256" s="98">
        <v>36</v>
      </c>
      <c r="AZ256" s="98">
        <v>100813</v>
      </c>
      <c r="BA256" s="98">
        <v>6</v>
      </c>
      <c r="BB256" s="98">
        <f>IFERROR(AZ256/AX254,"-")</f>
        <v>135.5013440860215</v>
      </c>
      <c r="BC256" s="98">
        <f t="shared" si="541"/>
        <v>2800.3611111111113</v>
      </c>
      <c r="BD256" s="98">
        <f t="shared" si="405"/>
        <v>16802.166666666668</v>
      </c>
      <c r="BE256" s="98">
        <f>IFERROR(AY256/AX254,"-")</f>
        <v>4.8387096774193547E-2</v>
      </c>
      <c r="BF256" s="26">
        <f>IFERROR(BA256/AX254,"-")</f>
        <v>8.0645161290322578E-3</v>
      </c>
      <c r="BG256" s="429"/>
      <c r="BH256" s="98">
        <v>56</v>
      </c>
      <c r="BI256" s="98">
        <v>211866</v>
      </c>
      <c r="BJ256" s="98">
        <v>8</v>
      </c>
      <c r="BK256" s="98">
        <f>IFERROR(BI256/BG254,"-")</f>
        <v>2463.5581395348836</v>
      </c>
      <c r="BL256" s="98">
        <f t="shared" si="542"/>
        <v>3783.3214285714284</v>
      </c>
      <c r="BM256" s="98">
        <f t="shared" si="406"/>
        <v>26483.25</v>
      </c>
      <c r="BN256" s="98">
        <f>IFERROR(BH256/BG254,"-")</f>
        <v>0.65116279069767447</v>
      </c>
      <c r="BO256" s="197">
        <f>IFERROR(BJ256/BG254,"-")</f>
        <v>9.3023255813953487E-2</v>
      </c>
      <c r="BP256" s="426"/>
      <c r="BQ256" s="98">
        <v>0</v>
      </c>
      <c r="BR256" s="98">
        <v>0</v>
      </c>
      <c r="BS256" s="98">
        <v>0</v>
      </c>
      <c r="BT256" s="98">
        <f>IFERROR(BR256/BP254,"-")</f>
        <v>0</v>
      </c>
      <c r="BU256" s="98" t="str">
        <f t="shared" si="543"/>
        <v>-</v>
      </c>
      <c r="BV256" s="98" t="str">
        <f t="shared" si="407"/>
        <v>-</v>
      </c>
      <c r="BW256" s="98">
        <f>IFERROR(BQ256/BP254,"-")</f>
        <v>0</v>
      </c>
      <c r="BX256" s="26">
        <f>IFERROR(BS256/BP254,"-")</f>
        <v>0</v>
      </c>
      <c r="BY256" s="140"/>
      <c r="BZ256" s="59"/>
    </row>
    <row r="257" spans="2:78" s="8" customFormat="1" ht="13.5" customHeight="1">
      <c r="B257" s="405"/>
      <c r="C257" s="408"/>
      <c r="D257" s="281" t="s">
        <v>64</v>
      </c>
      <c r="E257" s="432"/>
      <c r="F257" s="99">
        <v>518</v>
      </c>
      <c r="G257" s="99">
        <f>SUM(G254:G256)</f>
        <v>43151109</v>
      </c>
      <c r="H257" s="99">
        <v>50</v>
      </c>
      <c r="I257" s="99">
        <f>IFERROR(G257/E254,"-")</f>
        <v>306036.23404255317</v>
      </c>
      <c r="J257" s="99">
        <f t="shared" si="536"/>
        <v>83303.299227799231</v>
      </c>
      <c r="K257" s="99">
        <f t="shared" si="400"/>
        <v>863022.18</v>
      </c>
      <c r="L257" s="99">
        <f>IFERROR(F257/E254,"-")</f>
        <v>3.6737588652482271</v>
      </c>
      <c r="M257" s="198">
        <f>IFERROR(H257/E254,"-")</f>
        <v>0.3546099290780142</v>
      </c>
      <c r="N257" s="427"/>
      <c r="O257" s="99">
        <v>2396</v>
      </c>
      <c r="P257" s="99">
        <f>SUM(P254:P256)</f>
        <v>193662553</v>
      </c>
      <c r="Q257" s="99">
        <v>239</v>
      </c>
      <c r="R257" s="99">
        <f>IFERROR(P257/N254,"-")</f>
        <v>120138.06017369727</v>
      </c>
      <c r="S257" s="99">
        <f t="shared" si="537"/>
        <v>80827.442821368953</v>
      </c>
      <c r="T257" s="99">
        <f t="shared" si="401"/>
        <v>810303.56903765688</v>
      </c>
      <c r="U257" s="99">
        <f>IFERROR(O257/N254,"-")</f>
        <v>1.4863523573200992</v>
      </c>
      <c r="V257" s="87">
        <f>IFERROR(Q257/N254,"-")</f>
        <v>0.14826302729528537</v>
      </c>
      <c r="W257" s="427"/>
      <c r="X257" s="99">
        <v>107</v>
      </c>
      <c r="Y257" s="99">
        <f>SUM(Y254:Y256)</f>
        <v>5734150</v>
      </c>
      <c r="Z257" s="99">
        <v>12</v>
      </c>
      <c r="AA257" s="99">
        <f>IFERROR(Y257/W254,"-")</f>
        <v>56217.156862745098</v>
      </c>
      <c r="AB257" s="99">
        <f t="shared" si="538"/>
        <v>53590.186915887847</v>
      </c>
      <c r="AC257" s="99">
        <f t="shared" si="402"/>
        <v>477845.83333333331</v>
      </c>
      <c r="AD257" s="99">
        <f>IFERROR(X257/W254,"-")</f>
        <v>1.0490196078431373</v>
      </c>
      <c r="AE257" s="87">
        <f>IFERROR(Z257/W254,"-")</f>
        <v>0.11764705882352941</v>
      </c>
      <c r="AF257" s="427"/>
      <c r="AG257" s="99">
        <v>48</v>
      </c>
      <c r="AH257" s="99">
        <f>SUM(AH254:AH256)</f>
        <v>2691472</v>
      </c>
      <c r="AI257" s="99">
        <v>5</v>
      </c>
      <c r="AJ257" s="99">
        <f>IFERROR(AH257/AF254,"-")</f>
        <v>13193.490196078432</v>
      </c>
      <c r="AK257" s="99">
        <f t="shared" si="539"/>
        <v>56072.333333333336</v>
      </c>
      <c r="AL257" s="99">
        <f t="shared" si="403"/>
        <v>538294.4</v>
      </c>
      <c r="AM257" s="99">
        <f>IFERROR(AG257/AF254,"-")</f>
        <v>0.23529411764705882</v>
      </c>
      <c r="AN257" s="87">
        <f>IFERROR(AI257/AF254,"-")</f>
        <v>2.4509803921568627E-2</v>
      </c>
      <c r="AO257" s="430"/>
      <c r="AP257" s="99">
        <v>1243</v>
      </c>
      <c r="AQ257" s="99">
        <f>SUM(AQ254:AQ256)</f>
        <v>91718895</v>
      </c>
      <c r="AR257" s="99">
        <v>121</v>
      </c>
      <c r="AS257" s="99">
        <f>IFERROR(AQ257/AO254,"-")</f>
        <v>166458.97459165155</v>
      </c>
      <c r="AT257" s="99">
        <f t="shared" si="540"/>
        <v>73788.33065164923</v>
      </c>
      <c r="AU257" s="99">
        <f t="shared" si="404"/>
        <v>758007.3966942149</v>
      </c>
      <c r="AV257" s="99">
        <f>IFERROR(AP257/AO254,"-")</f>
        <v>2.2558983666061705</v>
      </c>
      <c r="AW257" s="198">
        <f>IFERROR(AR257/AO254,"-")</f>
        <v>0.21960072595281308</v>
      </c>
      <c r="AX257" s="427"/>
      <c r="AY257" s="99">
        <v>874</v>
      </c>
      <c r="AZ257" s="99">
        <f>SUM(AZ254:AZ256)</f>
        <v>72871444</v>
      </c>
      <c r="BA257" s="99">
        <v>90</v>
      </c>
      <c r="BB257" s="99">
        <f>IFERROR(AZ257/AX254,"-")</f>
        <v>97945.489247311823</v>
      </c>
      <c r="BC257" s="99">
        <f t="shared" si="541"/>
        <v>83376.938215102971</v>
      </c>
      <c r="BD257" s="99">
        <f t="shared" si="405"/>
        <v>809682.7111111111</v>
      </c>
      <c r="BE257" s="99">
        <f>IFERROR(AY257/AX254,"-")</f>
        <v>1.174731182795699</v>
      </c>
      <c r="BF257" s="87">
        <f>IFERROR(BA257/AX254,"-")</f>
        <v>0.12096774193548387</v>
      </c>
      <c r="BG257" s="430"/>
      <c r="BH257" s="99">
        <v>861</v>
      </c>
      <c r="BI257" s="99">
        <f>SUM(BI254:BI256)</f>
        <v>131643201</v>
      </c>
      <c r="BJ257" s="99">
        <v>80</v>
      </c>
      <c r="BK257" s="99">
        <f>IFERROR(BI257/BG254,"-")</f>
        <v>1530734.8953488371</v>
      </c>
      <c r="BL257" s="99">
        <f t="shared" si="542"/>
        <v>152895.70383275262</v>
      </c>
      <c r="BM257" s="99">
        <f t="shared" si="406"/>
        <v>1645540.0125</v>
      </c>
      <c r="BN257" s="99">
        <f>IFERROR(BH257/BG254,"-")</f>
        <v>10.011627906976743</v>
      </c>
      <c r="BO257" s="198">
        <f>IFERROR(BJ257/BG254,"-")</f>
        <v>0.93023255813953487</v>
      </c>
      <c r="BP257" s="427"/>
      <c r="BQ257" s="99">
        <v>401</v>
      </c>
      <c r="BR257" s="99">
        <f>SUM(BR254:BR256)</f>
        <v>33253791</v>
      </c>
      <c r="BS257" s="99">
        <v>40</v>
      </c>
      <c r="BT257" s="99">
        <f>IFERROR(BR257/BP254,"-")</f>
        <v>41987.109848484848</v>
      </c>
      <c r="BU257" s="99">
        <f t="shared" si="543"/>
        <v>82927.159600997504</v>
      </c>
      <c r="BV257" s="99">
        <f t="shared" si="407"/>
        <v>831344.77500000002</v>
      </c>
      <c r="BW257" s="99">
        <f>IFERROR(BQ257/BP254,"-")</f>
        <v>0.50631313131313127</v>
      </c>
      <c r="BX257" s="87">
        <f>IFERROR(BS257/BP254,"-")</f>
        <v>5.0505050505050504E-2</v>
      </c>
      <c r="BY257" s="140"/>
      <c r="BZ257" s="59"/>
    </row>
    <row r="258" spans="2:78" s="8" customFormat="1" ht="13.5" customHeight="1">
      <c r="B258" s="403">
        <v>64</v>
      </c>
      <c r="C258" s="406" t="s">
        <v>44</v>
      </c>
      <c r="D258" s="282" t="s">
        <v>252</v>
      </c>
      <c r="E258" s="425">
        <f>市区町村別_フレイル区分別該当人数･割合!E68</f>
        <v>58</v>
      </c>
      <c r="F258" s="215">
        <v>231</v>
      </c>
      <c r="G258" s="51">
        <v>25589289</v>
      </c>
      <c r="H258" s="51">
        <v>22</v>
      </c>
      <c r="I258" s="51">
        <f>IFERROR(G258/E258,"-")</f>
        <v>441194.63793103449</v>
      </c>
      <c r="J258" s="51">
        <f>IFERROR(G258/F258,"-")</f>
        <v>110776.14285714286</v>
      </c>
      <c r="K258" s="51">
        <f t="shared" si="400"/>
        <v>1163149.5</v>
      </c>
      <c r="L258" s="51">
        <f>IFERROR(F258/E258,"-")</f>
        <v>3.9827586206896552</v>
      </c>
      <c r="M258" s="193">
        <f>IFERROR(H258/E258,"-")</f>
        <v>0.37931034482758619</v>
      </c>
      <c r="N258" s="425">
        <f>市区町村別_フレイル区分別該当人数･割合!G68</f>
        <v>646</v>
      </c>
      <c r="O258" s="215">
        <v>774</v>
      </c>
      <c r="P258" s="51">
        <v>45571283</v>
      </c>
      <c r="Q258" s="51">
        <v>70</v>
      </c>
      <c r="R258" s="51">
        <f>IFERROR(P258/N258,"-")</f>
        <v>70543.781733746131</v>
      </c>
      <c r="S258" s="51">
        <f>IFERROR(P258/O258,"-")</f>
        <v>58877.626614987079</v>
      </c>
      <c r="T258" s="51">
        <f t="shared" si="401"/>
        <v>651018.32857142854</v>
      </c>
      <c r="U258" s="51">
        <f>IFERROR(O258/N258,"-")</f>
        <v>1.1981424148606812</v>
      </c>
      <c r="V258" s="24">
        <f>IFERROR(Q258/N258,"-")</f>
        <v>0.10835913312693499</v>
      </c>
      <c r="W258" s="425">
        <f>市区町村別_フレイル区分別該当人数･割合!I68</f>
        <v>53</v>
      </c>
      <c r="X258" s="215">
        <v>0</v>
      </c>
      <c r="Y258" s="51">
        <v>0</v>
      </c>
      <c r="Z258" s="51">
        <v>0</v>
      </c>
      <c r="AA258" s="51">
        <f>IFERROR(Y258/W258,"-")</f>
        <v>0</v>
      </c>
      <c r="AB258" s="51" t="str">
        <f>IFERROR(Y258/X258,"-")</f>
        <v>-</v>
      </c>
      <c r="AC258" s="51" t="str">
        <f t="shared" si="402"/>
        <v>-</v>
      </c>
      <c r="AD258" s="51">
        <f>IFERROR(X258/W258,"-")</f>
        <v>0</v>
      </c>
      <c r="AE258" s="24">
        <f>IFERROR(Z258/W258,"-")</f>
        <v>0</v>
      </c>
      <c r="AF258" s="425">
        <f>市区町村別_フレイル区分別該当人数･割合!K68</f>
        <v>99</v>
      </c>
      <c r="AG258" s="215">
        <v>50</v>
      </c>
      <c r="AH258" s="51">
        <v>2285545</v>
      </c>
      <c r="AI258" s="51">
        <v>5</v>
      </c>
      <c r="AJ258" s="51">
        <f>IFERROR(AH258/AF258,"-")</f>
        <v>23086.313131313131</v>
      </c>
      <c r="AK258" s="51">
        <f>IFERROR(AH258/AG258,"-")</f>
        <v>45710.9</v>
      </c>
      <c r="AL258" s="51">
        <f t="shared" si="403"/>
        <v>457109</v>
      </c>
      <c r="AM258" s="51">
        <f>IFERROR(AG258/AF258,"-")</f>
        <v>0.50505050505050508</v>
      </c>
      <c r="AN258" s="24">
        <f>IFERROR(AI258/AF258,"-")</f>
        <v>5.0505050505050504E-2</v>
      </c>
      <c r="AO258" s="428">
        <f>市区町村別_フレイル区分別該当人数･割合!M68</f>
        <v>198</v>
      </c>
      <c r="AP258" s="215">
        <v>393</v>
      </c>
      <c r="AQ258" s="51">
        <v>22595326</v>
      </c>
      <c r="AR258" s="51">
        <v>36</v>
      </c>
      <c r="AS258" s="51">
        <f>IFERROR(AQ258/AO258,"-")</f>
        <v>114117.80808080808</v>
      </c>
      <c r="AT258" s="51">
        <f>IFERROR(AQ258/AP258,"-")</f>
        <v>57494.468193384222</v>
      </c>
      <c r="AU258" s="51">
        <f t="shared" si="404"/>
        <v>627647.9444444445</v>
      </c>
      <c r="AV258" s="51">
        <f>IFERROR(AP258/AO258,"-")</f>
        <v>1.9848484848484849</v>
      </c>
      <c r="AW258" s="193">
        <f>IFERROR(AR258/AO258,"-")</f>
        <v>0.18181818181818182</v>
      </c>
      <c r="AX258" s="425">
        <f>市区町村別_フレイル区分別該当人数･割合!O68</f>
        <v>295</v>
      </c>
      <c r="AY258" s="215">
        <v>320</v>
      </c>
      <c r="AZ258" s="51">
        <v>19016941</v>
      </c>
      <c r="BA258" s="51">
        <v>28</v>
      </c>
      <c r="BB258" s="51">
        <f>IFERROR(AZ258/AX258,"-")</f>
        <v>64464.206779661014</v>
      </c>
      <c r="BC258" s="51">
        <f>IFERROR(AZ258/AY258,"-")</f>
        <v>59427.940625000003</v>
      </c>
      <c r="BD258" s="51">
        <f t="shared" si="405"/>
        <v>679176.46428571432</v>
      </c>
      <c r="BE258" s="51">
        <f>IFERROR(AY258/AX258,"-")</f>
        <v>1.0847457627118644</v>
      </c>
      <c r="BF258" s="24">
        <f>IFERROR(BA258/AX258,"-")</f>
        <v>9.4915254237288138E-2</v>
      </c>
      <c r="BG258" s="428">
        <f>市区町村別_フレイル区分別該当人数･割合!Q68</f>
        <v>9</v>
      </c>
      <c r="BH258" s="215">
        <v>100</v>
      </c>
      <c r="BI258" s="51">
        <v>15864916</v>
      </c>
      <c r="BJ258" s="51">
        <v>9</v>
      </c>
      <c r="BK258" s="51">
        <f>IFERROR(BI258/BG258,"-")</f>
        <v>1762768.4444444445</v>
      </c>
      <c r="BL258" s="51">
        <f>IFERROR(BI258/BH258,"-")</f>
        <v>158649.16</v>
      </c>
      <c r="BM258" s="51">
        <f t="shared" si="406"/>
        <v>1762768.4444444445</v>
      </c>
      <c r="BN258" s="51">
        <f>IFERROR(BH258/BG258,"-")</f>
        <v>11.111111111111111</v>
      </c>
      <c r="BO258" s="193">
        <f>IFERROR(BJ258/BG258,"-")</f>
        <v>1</v>
      </c>
      <c r="BP258" s="425">
        <f>市区町村別_フレイル区分別該当人数･割合!S68</f>
        <v>550</v>
      </c>
      <c r="BQ258" s="215">
        <v>217</v>
      </c>
      <c r="BR258" s="51">
        <v>21265174</v>
      </c>
      <c r="BS258" s="51">
        <v>24</v>
      </c>
      <c r="BT258" s="51">
        <f>IFERROR(BR258/BP258,"-")</f>
        <v>38663.952727272728</v>
      </c>
      <c r="BU258" s="51">
        <f>IFERROR(BR258/BQ258,"-")</f>
        <v>97996.193548387091</v>
      </c>
      <c r="BV258" s="51">
        <f t="shared" si="407"/>
        <v>886048.91666666663</v>
      </c>
      <c r="BW258" s="51">
        <f>IFERROR(BQ258/BP258,"-")</f>
        <v>0.39454545454545453</v>
      </c>
      <c r="BX258" s="24">
        <f>IFERROR(BS258/BP258,"-")</f>
        <v>4.363636363636364E-2</v>
      </c>
      <c r="BY258" s="140"/>
      <c r="BZ258" s="59"/>
    </row>
    <row r="259" spans="2:78" s="8" customFormat="1" ht="13.5" customHeight="1">
      <c r="B259" s="404"/>
      <c r="C259" s="407"/>
      <c r="D259" s="283" t="s">
        <v>253</v>
      </c>
      <c r="E259" s="431"/>
      <c r="F259" s="52">
        <v>9</v>
      </c>
      <c r="G259" s="195">
        <v>2214014</v>
      </c>
      <c r="H259" s="195">
        <v>2</v>
      </c>
      <c r="I259" s="195">
        <f>IFERROR(G259/E258,"-")</f>
        <v>38172.65517241379</v>
      </c>
      <c r="J259" s="195">
        <f t="shared" ref="J259:J261" si="544">IFERROR(G259/F259,"-")</f>
        <v>246001.55555555556</v>
      </c>
      <c r="K259" s="195">
        <f t="shared" si="400"/>
        <v>1107007</v>
      </c>
      <c r="L259" s="195">
        <f>IFERROR(F259/E258,"-")</f>
        <v>0.15517241379310345</v>
      </c>
      <c r="M259" s="194">
        <f>IFERROR(H259/E258,"-")</f>
        <v>3.4482758620689655E-2</v>
      </c>
      <c r="N259" s="426"/>
      <c r="O259" s="52">
        <v>1</v>
      </c>
      <c r="P259" s="195">
        <v>286153</v>
      </c>
      <c r="Q259" s="195">
        <v>1</v>
      </c>
      <c r="R259" s="195">
        <f>IFERROR(P259/N258,"-")</f>
        <v>442.9613003095975</v>
      </c>
      <c r="S259" s="195">
        <f t="shared" ref="S259:S261" si="545">IFERROR(P259/O259,"-")</f>
        <v>286153</v>
      </c>
      <c r="T259" s="195">
        <f t="shared" si="401"/>
        <v>286153</v>
      </c>
      <c r="U259" s="195">
        <f>IFERROR(O259/N258,"-")</f>
        <v>1.5479876160990713E-3</v>
      </c>
      <c r="V259" s="106">
        <f>IFERROR(Q259/N258,"-")</f>
        <v>1.5479876160990713E-3</v>
      </c>
      <c r="W259" s="426"/>
      <c r="X259" s="52">
        <v>0</v>
      </c>
      <c r="Y259" s="195">
        <v>0</v>
      </c>
      <c r="Z259" s="195">
        <v>0</v>
      </c>
      <c r="AA259" s="195">
        <f>IFERROR(Y259/W258,"-")</f>
        <v>0</v>
      </c>
      <c r="AB259" s="195" t="str">
        <f t="shared" ref="AB259:AB261" si="546">IFERROR(Y259/X259,"-")</f>
        <v>-</v>
      </c>
      <c r="AC259" s="195" t="str">
        <f t="shared" si="402"/>
        <v>-</v>
      </c>
      <c r="AD259" s="195">
        <f>IFERROR(X259/W258,"-")</f>
        <v>0</v>
      </c>
      <c r="AE259" s="106">
        <f>IFERROR(Z259/W258,"-")</f>
        <v>0</v>
      </c>
      <c r="AF259" s="426"/>
      <c r="AG259" s="52">
        <v>0</v>
      </c>
      <c r="AH259" s="195">
        <v>0</v>
      </c>
      <c r="AI259" s="195">
        <v>0</v>
      </c>
      <c r="AJ259" s="195">
        <f>IFERROR(AH259/AF258,"-")</f>
        <v>0</v>
      </c>
      <c r="AK259" s="195" t="str">
        <f t="shared" ref="AK259:AK261" si="547">IFERROR(AH259/AG259,"-")</f>
        <v>-</v>
      </c>
      <c r="AL259" s="195" t="str">
        <f t="shared" si="403"/>
        <v>-</v>
      </c>
      <c r="AM259" s="195">
        <f>IFERROR(AG259/AF258,"-")</f>
        <v>0</v>
      </c>
      <c r="AN259" s="106">
        <f>IFERROR(AI259/AF258,"-")</f>
        <v>0</v>
      </c>
      <c r="AO259" s="429"/>
      <c r="AP259" s="52">
        <v>1</v>
      </c>
      <c r="AQ259" s="195">
        <v>286153</v>
      </c>
      <c r="AR259" s="195">
        <v>1</v>
      </c>
      <c r="AS259" s="195">
        <f>IFERROR(AQ259/AO258,"-")</f>
        <v>1445.2171717171718</v>
      </c>
      <c r="AT259" s="195">
        <f t="shared" ref="AT259:AT261" si="548">IFERROR(AQ259/AP259,"-")</f>
        <v>286153</v>
      </c>
      <c r="AU259" s="195">
        <f t="shared" si="404"/>
        <v>286153</v>
      </c>
      <c r="AV259" s="195">
        <f>IFERROR(AP259/AO258,"-")</f>
        <v>5.0505050505050509E-3</v>
      </c>
      <c r="AW259" s="194">
        <f>IFERROR(AR259/AO258,"-")</f>
        <v>5.0505050505050509E-3</v>
      </c>
      <c r="AX259" s="426"/>
      <c r="AY259" s="52">
        <v>0</v>
      </c>
      <c r="AZ259" s="195">
        <v>0</v>
      </c>
      <c r="BA259" s="195">
        <v>0</v>
      </c>
      <c r="BB259" s="195">
        <f>IFERROR(AZ259/AX258,"-")</f>
        <v>0</v>
      </c>
      <c r="BC259" s="195" t="str">
        <f t="shared" ref="BC259:BC261" si="549">IFERROR(AZ259/AY259,"-")</f>
        <v>-</v>
      </c>
      <c r="BD259" s="195" t="str">
        <f t="shared" si="405"/>
        <v>-</v>
      </c>
      <c r="BE259" s="195">
        <f>IFERROR(AY259/AX258,"-")</f>
        <v>0</v>
      </c>
      <c r="BF259" s="106">
        <f>IFERROR(BA259/AX258,"-")</f>
        <v>0</v>
      </c>
      <c r="BG259" s="429"/>
      <c r="BH259" s="52">
        <v>0</v>
      </c>
      <c r="BI259" s="195">
        <v>0</v>
      </c>
      <c r="BJ259" s="195">
        <v>0</v>
      </c>
      <c r="BK259" s="195">
        <f>IFERROR(BI259/BG258,"-")</f>
        <v>0</v>
      </c>
      <c r="BL259" s="195" t="str">
        <f t="shared" ref="BL259:BL261" si="550">IFERROR(BI259/BH259,"-")</f>
        <v>-</v>
      </c>
      <c r="BM259" s="195" t="str">
        <f t="shared" si="406"/>
        <v>-</v>
      </c>
      <c r="BN259" s="195">
        <f>IFERROR(BH259/BG258,"-")</f>
        <v>0</v>
      </c>
      <c r="BO259" s="194">
        <f>IFERROR(BJ259/BG258,"-")</f>
        <v>0</v>
      </c>
      <c r="BP259" s="426"/>
      <c r="BQ259" s="52">
        <v>9</v>
      </c>
      <c r="BR259" s="195">
        <v>2613487</v>
      </c>
      <c r="BS259" s="195">
        <v>1</v>
      </c>
      <c r="BT259" s="195">
        <f>IFERROR(BR259/BP258,"-")</f>
        <v>4751.7945454545452</v>
      </c>
      <c r="BU259" s="195">
        <f t="shared" ref="BU259:BU261" si="551">IFERROR(BR259/BQ259,"-")</f>
        <v>290387.44444444444</v>
      </c>
      <c r="BV259" s="195">
        <f t="shared" si="407"/>
        <v>2613487</v>
      </c>
      <c r="BW259" s="195">
        <f>IFERROR(BQ259/BP258,"-")</f>
        <v>1.6363636363636365E-2</v>
      </c>
      <c r="BX259" s="106">
        <f>IFERROR(BS259/BP258,"-")</f>
        <v>1.8181818181818182E-3</v>
      </c>
      <c r="BY259" s="140"/>
      <c r="BZ259" s="59"/>
    </row>
    <row r="260" spans="2:78" s="8" customFormat="1" ht="13.5" customHeight="1">
      <c r="B260" s="404"/>
      <c r="C260" s="407"/>
      <c r="D260" s="280" t="s">
        <v>254</v>
      </c>
      <c r="E260" s="431"/>
      <c r="F260" s="98">
        <v>12</v>
      </c>
      <c r="G260" s="98">
        <v>35070</v>
      </c>
      <c r="H260" s="98">
        <v>2</v>
      </c>
      <c r="I260" s="98">
        <f>IFERROR(G260/E258,"-")</f>
        <v>604.65517241379314</v>
      </c>
      <c r="J260" s="98">
        <f t="shared" si="544"/>
        <v>2922.5</v>
      </c>
      <c r="K260" s="98">
        <f t="shared" si="400"/>
        <v>17535</v>
      </c>
      <c r="L260" s="98">
        <f>IFERROR(F260/E258,"-")</f>
        <v>0.20689655172413793</v>
      </c>
      <c r="M260" s="197">
        <f>IFERROR(H260/E258,"-")</f>
        <v>3.4482758620689655E-2</v>
      </c>
      <c r="N260" s="426"/>
      <c r="O260" s="98">
        <v>6</v>
      </c>
      <c r="P260" s="98">
        <v>20547</v>
      </c>
      <c r="Q260" s="98">
        <v>3</v>
      </c>
      <c r="R260" s="98">
        <f>IFERROR(P260/N258,"-")</f>
        <v>31.806501547987615</v>
      </c>
      <c r="S260" s="98">
        <f t="shared" si="545"/>
        <v>3424.5</v>
      </c>
      <c r="T260" s="98">
        <f t="shared" si="401"/>
        <v>6849</v>
      </c>
      <c r="U260" s="98">
        <f>IFERROR(O260/N258,"-")</f>
        <v>9.2879256965944269E-3</v>
      </c>
      <c r="V260" s="26">
        <f>IFERROR(Q260/N258,"-")</f>
        <v>4.6439628482972135E-3</v>
      </c>
      <c r="W260" s="426"/>
      <c r="X260" s="98">
        <v>0</v>
      </c>
      <c r="Y260" s="98">
        <v>0</v>
      </c>
      <c r="Z260" s="98">
        <v>0</v>
      </c>
      <c r="AA260" s="98">
        <f>IFERROR(Y260/W258,"-")</f>
        <v>0</v>
      </c>
      <c r="AB260" s="98" t="str">
        <f t="shared" si="546"/>
        <v>-</v>
      </c>
      <c r="AC260" s="98" t="str">
        <f t="shared" si="402"/>
        <v>-</v>
      </c>
      <c r="AD260" s="98">
        <f>IFERROR(X260/W258,"-")</f>
        <v>0</v>
      </c>
      <c r="AE260" s="26">
        <f>IFERROR(Z260/W258,"-")</f>
        <v>0</v>
      </c>
      <c r="AF260" s="426"/>
      <c r="AG260" s="98">
        <v>5</v>
      </c>
      <c r="AH260" s="98">
        <v>16787</v>
      </c>
      <c r="AI260" s="98">
        <v>2</v>
      </c>
      <c r="AJ260" s="98">
        <f>IFERROR(AH260/AF258,"-")</f>
        <v>169.56565656565655</v>
      </c>
      <c r="AK260" s="98">
        <f t="shared" si="547"/>
        <v>3357.4</v>
      </c>
      <c r="AL260" s="98">
        <f t="shared" si="403"/>
        <v>8393.5</v>
      </c>
      <c r="AM260" s="98">
        <f>IFERROR(AG260/AF258,"-")</f>
        <v>5.0505050505050504E-2</v>
      </c>
      <c r="AN260" s="26">
        <f>IFERROR(AI260/AF258,"-")</f>
        <v>2.0202020202020204E-2</v>
      </c>
      <c r="AO260" s="429"/>
      <c r="AP260" s="98">
        <v>1</v>
      </c>
      <c r="AQ260" s="98">
        <v>3760</v>
      </c>
      <c r="AR260" s="98">
        <v>1</v>
      </c>
      <c r="AS260" s="98">
        <f>IFERROR(AQ260/AO258,"-")</f>
        <v>18.98989898989899</v>
      </c>
      <c r="AT260" s="98">
        <f t="shared" si="548"/>
        <v>3760</v>
      </c>
      <c r="AU260" s="98">
        <f t="shared" si="404"/>
        <v>3760</v>
      </c>
      <c r="AV260" s="98">
        <f>IFERROR(AP260/AO258,"-")</f>
        <v>5.0505050505050509E-3</v>
      </c>
      <c r="AW260" s="197">
        <f>IFERROR(AR260/AO258,"-")</f>
        <v>5.0505050505050509E-3</v>
      </c>
      <c r="AX260" s="426"/>
      <c r="AY260" s="98">
        <v>0</v>
      </c>
      <c r="AZ260" s="98">
        <v>0</v>
      </c>
      <c r="BA260" s="98">
        <v>0</v>
      </c>
      <c r="BB260" s="98">
        <f>IFERROR(AZ260/AX258,"-")</f>
        <v>0</v>
      </c>
      <c r="BC260" s="98" t="str">
        <f t="shared" si="549"/>
        <v>-</v>
      </c>
      <c r="BD260" s="98" t="str">
        <f t="shared" si="405"/>
        <v>-</v>
      </c>
      <c r="BE260" s="98">
        <f>IFERROR(AY260/AX258,"-")</f>
        <v>0</v>
      </c>
      <c r="BF260" s="26">
        <f>IFERROR(BA260/AX258,"-")</f>
        <v>0</v>
      </c>
      <c r="BG260" s="429"/>
      <c r="BH260" s="98">
        <v>1</v>
      </c>
      <c r="BI260" s="98">
        <v>3760</v>
      </c>
      <c r="BJ260" s="98">
        <v>1</v>
      </c>
      <c r="BK260" s="98">
        <f>IFERROR(BI260/BG258,"-")</f>
        <v>417.77777777777777</v>
      </c>
      <c r="BL260" s="98">
        <f t="shared" si="550"/>
        <v>3760</v>
      </c>
      <c r="BM260" s="98">
        <f t="shared" si="406"/>
        <v>3760</v>
      </c>
      <c r="BN260" s="98">
        <f>IFERROR(BH260/BG258,"-")</f>
        <v>0.1111111111111111</v>
      </c>
      <c r="BO260" s="197">
        <f>IFERROR(BJ260/BG258,"-")</f>
        <v>0.1111111111111111</v>
      </c>
      <c r="BP260" s="426"/>
      <c r="BQ260" s="98">
        <v>9</v>
      </c>
      <c r="BR260" s="98">
        <v>205312</v>
      </c>
      <c r="BS260" s="98">
        <v>1</v>
      </c>
      <c r="BT260" s="98">
        <f>IFERROR(BR260/BP258,"-")</f>
        <v>373.29454545454547</v>
      </c>
      <c r="BU260" s="98">
        <f t="shared" si="551"/>
        <v>22812.444444444445</v>
      </c>
      <c r="BV260" s="98">
        <f t="shared" si="407"/>
        <v>205312</v>
      </c>
      <c r="BW260" s="98">
        <f>IFERROR(BQ260/BP258,"-")</f>
        <v>1.6363636363636365E-2</v>
      </c>
      <c r="BX260" s="26">
        <f>IFERROR(BS260/BP258,"-")</f>
        <v>1.8181818181818182E-3</v>
      </c>
      <c r="BY260" s="140"/>
      <c r="BZ260" s="59"/>
    </row>
    <row r="261" spans="2:78" s="8" customFormat="1" ht="13.5" customHeight="1">
      <c r="B261" s="405"/>
      <c r="C261" s="408"/>
      <c r="D261" s="281" t="s">
        <v>64</v>
      </c>
      <c r="E261" s="432"/>
      <c r="F261" s="99">
        <v>231</v>
      </c>
      <c r="G261" s="99">
        <f>SUM(G258:G260)</f>
        <v>27838373</v>
      </c>
      <c r="H261" s="99">
        <v>22</v>
      </c>
      <c r="I261" s="99">
        <f>IFERROR(G261/E258,"-")</f>
        <v>479971.94827586209</v>
      </c>
      <c r="J261" s="99">
        <f t="shared" si="544"/>
        <v>120512.43722943723</v>
      </c>
      <c r="K261" s="99">
        <f t="shared" si="400"/>
        <v>1265380.5909090908</v>
      </c>
      <c r="L261" s="99">
        <f>IFERROR(F261/E258,"-")</f>
        <v>3.9827586206896552</v>
      </c>
      <c r="M261" s="198">
        <f>IFERROR(H261/E258,"-")</f>
        <v>0.37931034482758619</v>
      </c>
      <c r="N261" s="427"/>
      <c r="O261" s="99">
        <v>774</v>
      </c>
      <c r="P261" s="99">
        <f>SUM(P258:P260)</f>
        <v>45877983</v>
      </c>
      <c r="Q261" s="99">
        <v>70</v>
      </c>
      <c r="R261" s="99">
        <f>IFERROR(P261/N258,"-")</f>
        <v>71018.549535603714</v>
      </c>
      <c r="S261" s="99">
        <f t="shared" si="545"/>
        <v>59273.879844961237</v>
      </c>
      <c r="T261" s="99">
        <f t="shared" si="401"/>
        <v>655399.75714285718</v>
      </c>
      <c r="U261" s="99">
        <f>IFERROR(O261/N258,"-")</f>
        <v>1.1981424148606812</v>
      </c>
      <c r="V261" s="87">
        <f>IFERROR(Q261/N258,"-")</f>
        <v>0.10835913312693499</v>
      </c>
      <c r="W261" s="427"/>
      <c r="X261" s="99">
        <v>0</v>
      </c>
      <c r="Y261" s="99">
        <f>SUM(Y258:Y260)</f>
        <v>0</v>
      </c>
      <c r="Z261" s="99">
        <v>0</v>
      </c>
      <c r="AA261" s="99">
        <f>IFERROR(Y261/W258,"-")</f>
        <v>0</v>
      </c>
      <c r="AB261" s="99" t="str">
        <f t="shared" si="546"/>
        <v>-</v>
      </c>
      <c r="AC261" s="99" t="str">
        <f t="shared" si="402"/>
        <v>-</v>
      </c>
      <c r="AD261" s="99">
        <f>IFERROR(X261/W258,"-")</f>
        <v>0</v>
      </c>
      <c r="AE261" s="87">
        <f>IFERROR(Z261/W258,"-")</f>
        <v>0</v>
      </c>
      <c r="AF261" s="427"/>
      <c r="AG261" s="99">
        <v>50</v>
      </c>
      <c r="AH261" s="99">
        <f>SUM(AH258:AH260)</f>
        <v>2302332</v>
      </c>
      <c r="AI261" s="99">
        <v>5</v>
      </c>
      <c r="AJ261" s="99">
        <f>IFERROR(AH261/AF258,"-")</f>
        <v>23255.878787878788</v>
      </c>
      <c r="AK261" s="99">
        <f t="shared" si="547"/>
        <v>46046.64</v>
      </c>
      <c r="AL261" s="99">
        <f t="shared" si="403"/>
        <v>460466.4</v>
      </c>
      <c r="AM261" s="99">
        <f>IFERROR(AG261/AF258,"-")</f>
        <v>0.50505050505050508</v>
      </c>
      <c r="AN261" s="87">
        <f>IFERROR(AI261/AF258,"-")</f>
        <v>5.0505050505050504E-2</v>
      </c>
      <c r="AO261" s="430"/>
      <c r="AP261" s="99">
        <v>393</v>
      </c>
      <c r="AQ261" s="99">
        <f>SUM(AQ258:AQ260)</f>
        <v>22885239</v>
      </c>
      <c r="AR261" s="99">
        <v>36</v>
      </c>
      <c r="AS261" s="99">
        <f>IFERROR(AQ261/AO258,"-")</f>
        <v>115582.01515151515</v>
      </c>
      <c r="AT261" s="99">
        <f t="shared" si="548"/>
        <v>58232.16030534351</v>
      </c>
      <c r="AU261" s="99">
        <f t="shared" si="404"/>
        <v>635701.08333333337</v>
      </c>
      <c r="AV261" s="99">
        <f>IFERROR(AP261/AO258,"-")</f>
        <v>1.9848484848484849</v>
      </c>
      <c r="AW261" s="198">
        <f>IFERROR(AR261/AO258,"-")</f>
        <v>0.18181818181818182</v>
      </c>
      <c r="AX261" s="427"/>
      <c r="AY261" s="99">
        <v>320</v>
      </c>
      <c r="AZ261" s="99">
        <f>SUM(AZ258:AZ260)</f>
        <v>19016941</v>
      </c>
      <c r="BA261" s="99">
        <v>28</v>
      </c>
      <c r="BB261" s="99">
        <f>IFERROR(AZ261/AX258,"-")</f>
        <v>64464.206779661014</v>
      </c>
      <c r="BC261" s="99">
        <f t="shared" si="549"/>
        <v>59427.940625000003</v>
      </c>
      <c r="BD261" s="99">
        <f t="shared" si="405"/>
        <v>679176.46428571432</v>
      </c>
      <c r="BE261" s="99">
        <f>IFERROR(AY261/AX258,"-")</f>
        <v>1.0847457627118644</v>
      </c>
      <c r="BF261" s="87">
        <f>IFERROR(BA261/AX258,"-")</f>
        <v>9.4915254237288138E-2</v>
      </c>
      <c r="BG261" s="430"/>
      <c r="BH261" s="99">
        <v>100</v>
      </c>
      <c r="BI261" s="99">
        <f>SUM(BI258:BI260)</f>
        <v>15868676</v>
      </c>
      <c r="BJ261" s="99">
        <v>9</v>
      </c>
      <c r="BK261" s="99">
        <f>IFERROR(BI261/BG258,"-")</f>
        <v>1763186.2222222222</v>
      </c>
      <c r="BL261" s="99">
        <f t="shared" si="550"/>
        <v>158686.76</v>
      </c>
      <c r="BM261" s="99">
        <f t="shared" si="406"/>
        <v>1763186.2222222222</v>
      </c>
      <c r="BN261" s="99">
        <f>IFERROR(BH261/BG258,"-")</f>
        <v>11.111111111111111</v>
      </c>
      <c r="BO261" s="198">
        <f>IFERROR(BJ261/BG258,"-")</f>
        <v>1</v>
      </c>
      <c r="BP261" s="427"/>
      <c r="BQ261" s="99">
        <v>224</v>
      </c>
      <c r="BR261" s="99">
        <f>SUM(BR258:BR260)</f>
        <v>24083973</v>
      </c>
      <c r="BS261" s="99">
        <v>24</v>
      </c>
      <c r="BT261" s="99">
        <f>IFERROR(BR261/BP258,"-")</f>
        <v>43789.041818181817</v>
      </c>
      <c r="BU261" s="99">
        <f t="shared" si="551"/>
        <v>107517.73660714286</v>
      </c>
      <c r="BV261" s="99">
        <f t="shared" si="407"/>
        <v>1003498.875</v>
      </c>
      <c r="BW261" s="99">
        <f>IFERROR(BQ261/BP258,"-")</f>
        <v>0.40727272727272729</v>
      </c>
      <c r="BX261" s="87">
        <f>IFERROR(BS261/BP258,"-")</f>
        <v>4.363636363636364E-2</v>
      </c>
      <c r="BY261" s="140"/>
      <c r="BZ261" s="59"/>
    </row>
    <row r="262" spans="2:78" s="8" customFormat="1" ht="13.5" customHeight="1">
      <c r="B262" s="403">
        <v>65</v>
      </c>
      <c r="C262" s="406" t="s">
        <v>9</v>
      </c>
      <c r="D262" s="282" t="s">
        <v>252</v>
      </c>
      <c r="E262" s="425">
        <f>市区町村別_フレイル区分別該当人数･割合!E69</f>
        <v>58</v>
      </c>
      <c r="F262" s="215">
        <v>133</v>
      </c>
      <c r="G262" s="51">
        <v>15715886</v>
      </c>
      <c r="H262" s="51">
        <v>14</v>
      </c>
      <c r="I262" s="51">
        <f>IFERROR(G262/E262,"-")</f>
        <v>270963.55172413791</v>
      </c>
      <c r="J262" s="51">
        <f>IFERROR(G262/F262,"-")</f>
        <v>118164.55639097745</v>
      </c>
      <c r="K262" s="51">
        <f t="shared" si="400"/>
        <v>1122563.2857142857</v>
      </c>
      <c r="L262" s="51">
        <f>IFERROR(F262/E262,"-")</f>
        <v>2.2931034482758621</v>
      </c>
      <c r="M262" s="193">
        <f>IFERROR(H262/E262,"-")</f>
        <v>0.2413793103448276</v>
      </c>
      <c r="N262" s="425">
        <f>市区町村別_フレイル区分別該当人数･割合!G69</f>
        <v>666</v>
      </c>
      <c r="O262" s="215">
        <v>695</v>
      </c>
      <c r="P262" s="51">
        <v>41838949</v>
      </c>
      <c r="Q262" s="51">
        <v>73</v>
      </c>
      <c r="R262" s="51">
        <f>IFERROR(P262/N262,"-")</f>
        <v>62821.244744744741</v>
      </c>
      <c r="S262" s="51">
        <f>IFERROR(P262/O262,"-")</f>
        <v>60199.926618705038</v>
      </c>
      <c r="T262" s="51">
        <f t="shared" si="401"/>
        <v>573136.28767123283</v>
      </c>
      <c r="U262" s="51">
        <f>IFERROR(O262/N262,"-")</f>
        <v>1.0435435435435436</v>
      </c>
      <c r="V262" s="24">
        <f>IFERROR(Q262/N262,"-")</f>
        <v>0.10960960960960961</v>
      </c>
      <c r="W262" s="425">
        <f>市区町村別_フレイル区分別該当人数･割合!I69</f>
        <v>41</v>
      </c>
      <c r="X262" s="215">
        <v>14</v>
      </c>
      <c r="Y262" s="51">
        <v>717588</v>
      </c>
      <c r="Z262" s="51">
        <v>2</v>
      </c>
      <c r="AA262" s="51">
        <f>IFERROR(Y262/W262,"-")</f>
        <v>17502.146341463416</v>
      </c>
      <c r="AB262" s="51">
        <f>IFERROR(Y262/X262,"-")</f>
        <v>51256.285714285717</v>
      </c>
      <c r="AC262" s="51">
        <f t="shared" si="402"/>
        <v>358794</v>
      </c>
      <c r="AD262" s="51">
        <f>IFERROR(X262/W262,"-")</f>
        <v>0.34146341463414637</v>
      </c>
      <c r="AE262" s="24">
        <f>IFERROR(Z262/W262,"-")</f>
        <v>4.878048780487805E-2</v>
      </c>
      <c r="AF262" s="425">
        <f>市区町村別_フレイル区分別該当人数･割合!K69</f>
        <v>86</v>
      </c>
      <c r="AG262" s="215">
        <v>17</v>
      </c>
      <c r="AH262" s="51">
        <v>871469</v>
      </c>
      <c r="AI262" s="51">
        <v>3</v>
      </c>
      <c r="AJ262" s="51">
        <f>IFERROR(AH262/AF262,"-")</f>
        <v>10133.360465116279</v>
      </c>
      <c r="AK262" s="51">
        <f>IFERROR(AH262/AG262,"-")</f>
        <v>51262.882352941175</v>
      </c>
      <c r="AL262" s="51">
        <f t="shared" si="403"/>
        <v>290489.66666666669</v>
      </c>
      <c r="AM262" s="51">
        <f>IFERROR(AG262/AF262,"-")</f>
        <v>0.19767441860465115</v>
      </c>
      <c r="AN262" s="24">
        <f>IFERROR(AI262/AF262,"-")</f>
        <v>3.4883720930232558E-2</v>
      </c>
      <c r="AO262" s="428">
        <f>市区町村別_フレイル区分別該当人数･割合!M69</f>
        <v>194</v>
      </c>
      <c r="AP262" s="215">
        <v>351</v>
      </c>
      <c r="AQ262" s="51">
        <v>20407396</v>
      </c>
      <c r="AR262" s="51">
        <v>36</v>
      </c>
      <c r="AS262" s="51">
        <f>IFERROR(AQ262/AO262,"-")</f>
        <v>105192.76288659793</v>
      </c>
      <c r="AT262" s="51">
        <f>IFERROR(AQ262/AP262,"-")</f>
        <v>58140.729344729341</v>
      </c>
      <c r="AU262" s="51">
        <f t="shared" si="404"/>
        <v>566872.11111111112</v>
      </c>
      <c r="AV262" s="51">
        <f>IFERROR(AP262/AO262,"-")</f>
        <v>1.8092783505154639</v>
      </c>
      <c r="AW262" s="193">
        <f>IFERROR(AR262/AO262,"-")</f>
        <v>0.18556701030927836</v>
      </c>
      <c r="AX262" s="425">
        <f>市区町村別_フレイル区分別該当人数･割合!O69</f>
        <v>344</v>
      </c>
      <c r="AY262" s="215">
        <v>301</v>
      </c>
      <c r="AZ262" s="51">
        <v>18037356</v>
      </c>
      <c r="BA262" s="51">
        <v>31</v>
      </c>
      <c r="BB262" s="51">
        <f>IFERROR(AZ262/AX262,"-")</f>
        <v>52434.174418604649</v>
      </c>
      <c r="BC262" s="51">
        <f>IFERROR(AZ262/AY262,"-")</f>
        <v>59924.770764119603</v>
      </c>
      <c r="BD262" s="51">
        <f t="shared" si="405"/>
        <v>581850.19354838715</v>
      </c>
      <c r="BE262" s="51">
        <f>IFERROR(AY262/AX262,"-")</f>
        <v>0.875</v>
      </c>
      <c r="BF262" s="24">
        <f>IFERROR(BA262/AX262,"-")</f>
        <v>9.0116279069767435E-2</v>
      </c>
      <c r="BG262" s="428">
        <f>市区町村別_フレイル区分別該当人数･割合!Q69</f>
        <v>19</v>
      </c>
      <c r="BH262" s="215">
        <v>163</v>
      </c>
      <c r="BI262" s="51">
        <v>14041565</v>
      </c>
      <c r="BJ262" s="51">
        <v>17</v>
      </c>
      <c r="BK262" s="51">
        <f>IFERROR(BI262/BG262,"-")</f>
        <v>739029.73684210528</v>
      </c>
      <c r="BL262" s="51">
        <f>IFERROR(BI262/BH262,"-")</f>
        <v>86144.570552147241</v>
      </c>
      <c r="BM262" s="51">
        <f t="shared" si="406"/>
        <v>825974.4117647059</v>
      </c>
      <c r="BN262" s="51">
        <f>IFERROR(BH262/BG262,"-")</f>
        <v>8.5789473684210531</v>
      </c>
      <c r="BO262" s="193">
        <f>IFERROR(BJ262/BG262,"-")</f>
        <v>0.89473684210526316</v>
      </c>
      <c r="BP262" s="425">
        <f>市区町村別_フレイル区分別該当人数･割合!S69</f>
        <v>340</v>
      </c>
      <c r="BQ262" s="215">
        <v>66</v>
      </c>
      <c r="BR262" s="51">
        <v>3973927</v>
      </c>
      <c r="BS262" s="51">
        <v>7</v>
      </c>
      <c r="BT262" s="51">
        <f>IFERROR(BR262/BP262,"-")</f>
        <v>11688.020588235295</v>
      </c>
      <c r="BU262" s="51">
        <f>IFERROR(BR262/BQ262,"-")</f>
        <v>60211.015151515152</v>
      </c>
      <c r="BV262" s="51">
        <f t="shared" si="407"/>
        <v>567703.85714285716</v>
      </c>
      <c r="BW262" s="51">
        <f>IFERROR(BQ262/BP262,"-")</f>
        <v>0.19411764705882353</v>
      </c>
      <c r="BX262" s="24">
        <f>IFERROR(BS262/BP262,"-")</f>
        <v>2.0588235294117647E-2</v>
      </c>
      <c r="BY262" s="140"/>
      <c r="BZ262" s="59"/>
    </row>
    <row r="263" spans="2:78" s="8" customFormat="1" ht="13.5" customHeight="1">
      <c r="B263" s="404"/>
      <c r="C263" s="407"/>
      <c r="D263" s="283" t="s">
        <v>253</v>
      </c>
      <c r="E263" s="431"/>
      <c r="F263" s="52">
        <v>3</v>
      </c>
      <c r="G263" s="195">
        <v>1114048</v>
      </c>
      <c r="H263" s="195">
        <v>1</v>
      </c>
      <c r="I263" s="195">
        <f>IFERROR(G263/E262,"-")</f>
        <v>19207.724137931036</v>
      </c>
      <c r="J263" s="195">
        <f t="shared" ref="J263:J265" si="552">IFERROR(G263/F263,"-")</f>
        <v>371349.33333333331</v>
      </c>
      <c r="K263" s="195">
        <f t="shared" si="400"/>
        <v>1114048</v>
      </c>
      <c r="L263" s="195">
        <f>IFERROR(F263/E262,"-")</f>
        <v>5.1724137931034482E-2</v>
      </c>
      <c r="M263" s="194">
        <f>IFERROR(H263/E262,"-")</f>
        <v>1.7241379310344827E-2</v>
      </c>
      <c r="N263" s="426"/>
      <c r="O263" s="52">
        <v>3</v>
      </c>
      <c r="P263" s="195">
        <v>667614</v>
      </c>
      <c r="Q263" s="195">
        <v>2</v>
      </c>
      <c r="R263" s="195">
        <f>IFERROR(P263/N262,"-")</f>
        <v>1002.4234234234234</v>
      </c>
      <c r="S263" s="195">
        <f t="shared" ref="S263:S265" si="553">IFERROR(P263/O263,"-")</f>
        <v>222538</v>
      </c>
      <c r="T263" s="195">
        <f t="shared" si="401"/>
        <v>333807</v>
      </c>
      <c r="U263" s="195">
        <f>IFERROR(O263/N262,"-")</f>
        <v>4.5045045045045045E-3</v>
      </c>
      <c r="V263" s="106">
        <f>IFERROR(Q263/N262,"-")</f>
        <v>3.003003003003003E-3</v>
      </c>
      <c r="W263" s="426"/>
      <c r="X263" s="52">
        <v>0</v>
      </c>
      <c r="Y263" s="195">
        <v>0</v>
      </c>
      <c r="Z263" s="195">
        <v>0</v>
      </c>
      <c r="AA263" s="195">
        <f>IFERROR(Y263/W262,"-")</f>
        <v>0</v>
      </c>
      <c r="AB263" s="195" t="str">
        <f t="shared" ref="AB263:AB265" si="554">IFERROR(Y263/X263,"-")</f>
        <v>-</v>
      </c>
      <c r="AC263" s="195" t="str">
        <f t="shared" si="402"/>
        <v>-</v>
      </c>
      <c r="AD263" s="195">
        <f>IFERROR(X263/W262,"-")</f>
        <v>0</v>
      </c>
      <c r="AE263" s="106">
        <f>IFERROR(Z263/W262,"-")</f>
        <v>0</v>
      </c>
      <c r="AF263" s="426"/>
      <c r="AG263" s="52">
        <v>0</v>
      </c>
      <c r="AH263" s="195">
        <v>0</v>
      </c>
      <c r="AI263" s="195">
        <v>0</v>
      </c>
      <c r="AJ263" s="195">
        <f>IFERROR(AH263/AF262,"-")</f>
        <v>0</v>
      </c>
      <c r="AK263" s="195" t="str">
        <f t="shared" ref="AK263:AK265" si="555">IFERROR(AH263/AG263,"-")</f>
        <v>-</v>
      </c>
      <c r="AL263" s="195" t="str">
        <f t="shared" si="403"/>
        <v>-</v>
      </c>
      <c r="AM263" s="195">
        <f>IFERROR(AG263/AF262,"-")</f>
        <v>0</v>
      </c>
      <c r="AN263" s="106">
        <f>IFERROR(AI263/AF262,"-")</f>
        <v>0</v>
      </c>
      <c r="AO263" s="429"/>
      <c r="AP263" s="52">
        <v>2</v>
      </c>
      <c r="AQ263" s="195">
        <v>594582</v>
      </c>
      <c r="AR263" s="195">
        <v>1</v>
      </c>
      <c r="AS263" s="195">
        <f>IFERROR(AQ263/AO262,"-")</f>
        <v>3064.855670103093</v>
      </c>
      <c r="AT263" s="195">
        <f t="shared" ref="AT263:AT265" si="556">IFERROR(AQ263/AP263,"-")</f>
        <v>297291</v>
      </c>
      <c r="AU263" s="195">
        <f t="shared" si="404"/>
        <v>594582</v>
      </c>
      <c r="AV263" s="195">
        <f>IFERROR(AP263/AO262,"-")</f>
        <v>1.0309278350515464E-2</v>
      </c>
      <c r="AW263" s="194">
        <f>IFERROR(AR263/AO262,"-")</f>
        <v>5.1546391752577319E-3</v>
      </c>
      <c r="AX263" s="426"/>
      <c r="AY263" s="52">
        <v>1</v>
      </c>
      <c r="AZ263" s="195">
        <v>73032</v>
      </c>
      <c r="BA263" s="195">
        <v>1</v>
      </c>
      <c r="BB263" s="195">
        <f>IFERROR(AZ263/AX262,"-")</f>
        <v>212.30232558139534</v>
      </c>
      <c r="BC263" s="195">
        <f t="shared" ref="BC263:BC265" si="557">IFERROR(AZ263/AY263,"-")</f>
        <v>73032</v>
      </c>
      <c r="BD263" s="195">
        <f t="shared" si="405"/>
        <v>73032</v>
      </c>
      <c r="BE263" s="195">
        <f>IFERROR(AY263/AX262,"-")</f>
        <v>2.9069767441860465E-3</v>
      </c>
      <c r="BF263" s="106">
        <f>IFERROR(BA263/AX262,"-")</f>
        <v>2.9069767441860465E-3</v>
      </c>
      <c r="BG263" s="429"/>
      <c r="BH263" s="52">
        <v>3</v>
      </c>
      <c r="BI263" s="195">
        <v>667614</v>
      </c>
      <c r="BJ263" s="195">
        <v>2</v>
      </c>
      <c r="BK263" s="195">
        <f>IFERROR(BI263/BG262,"-")</f>
        <v>35137.57894736842</v>
      </c>
      <c r="BL263" s="195">
        <f t="shared" ref="BL263:BL265" si="558">IFERROR(BI263/BH263,"-")</f>
        <v>222538</v>
      </c>
      <c r="BM263" s="195">
        <f t="shared" si="406"/>
        <v>333807</v>
      </c>
      <c r="BN263" s="195">
        <f>IFERROR(BH263/BG262,"-")</f>
        <v>0.15789473684210525</v>
      </c>
      <c r="BO263" s="194">
        <f>IFERROR(BJ263/BG262,"-")</f>
        <v>0.10526315789473684</v>
      </c>
      <c r="BP263" s="426"/>
      <c r="BQ263" s="52">
        <v>0</v>
      </c>
      <c r="BR263" s="195">
        <v>0</v>
      </c>
      <c r="BS263" s="195">
        <v>0</v>
      </c>
      <c r="BT263" s="195">
        <f>IFERROR(BR263/BP262,"-")</f>
        <v>0</v>
      </c>
      <c r="BU263" s="195" t="str">
        <f t="shared" ref="BU263:BU265" si="559">IFERROR(BR263/BQ263,"-")</f>
        <v>-</v>
      </c>
      <c r="BV263" s="195" t="str">
        <f t="shared" si="407"/>
        <v>-</v>
      </c>
      <c r="BW263" s="195">
        <f>IFERROR(BQ263/BP262,"-")</f>
        <v>0</v>
      </c>
      <c r="BX263" s="106">
        <f>IFERROR(BS263/BP262,"-")</f>
        <v>0</v>
      </c>
      <c r="BY263" s="140"/>
      <c r="BZ263" s="59"/>
    </row>
    <row r="264" spans="2:78" s="8" customFormat="1" ht="13.5" customHeight="1">
      <c r="B264" s="404"/>
      <c r="C264" s="407"/>
      <c r="D264" s="280" t="s">
        <v>254</v>
      </c>
      <c r="E264" s="431"/>
      <c r="F264" s="98">
        <v>1</v>
      </c>
      <c r="G264" s="98">
        <v>7731</v>
      </c>
      <c r="H264" s="98">
        <v>1</v>
      </c>
      <c r="I264" s="98">
        <f>IFERROR(G264/E262,"-")</f>
        <v>133.29310344827587</v>
      </c>
      <c r="J264" s="98">
        <f t="shared" si="552"/>
        <v>7731</v>
      </c>
      <c r="K264" s="98">
        <f t="shared" si="400"/>
        <v>7731</v>
      </c>
      <c r="L264" s="98">
        <f>IFERROR(F264/E262,"-")</f>
        <v>1.7241379310344827E-2</v>
      </c>
      <c r="M264" s="197">
        <f>IFERROR(H264/E262,"-")</f>
        <v>1.7241379310344827E-2</v>
      </c>
      <c r="N264" s="426"/>
      <c r="O264" s="98">
        <v>1</v>
      </c>
      <c r="P264" s="98">
        <v>1940</v>
      </c>
      <c r="Q264" s="98">
        <v>1</v>
      </c>
      <c r="R264" s="98">
        <f>IFERROR(P264/N262,"-")</f>
        <v>2.9129129129129128</v>
      </c>
      <c r="S264" s="98">
        <f t="shared" si="553"/>
        <v>1940</v>
      </c>
      <c r="T264" s="98">
        <f t="shared" si="401"/>
        <v>1940</v>
      </c>
      <c r="U264" s="98">
        <f>IFERROR(O264/N262,"-")</f>
        <v>1.5015015015015015E-3</v>
      </c>
      <c r="V264" s="26">
        <f>IFERROR(Q264/N262,"-")</f>
        <v>1.5015015015015015E-3</v>
      </c>
      <c r="W264" s="426"/>
      <c r="X264" s="98">
        <v>0</v>
      </c>
      <c r="Y264" s="98">
        <v>0</v>
      </c>
      <c r="Z264" s="98">
        <v>0</v>
      </c>
      <c r="AA264" s="98">
        <f>IFERROR(Y264/W262,"-")</f>
        <v>0</v>
      </c>
      <c r="AB264" s="98" t="str">
        <f t="shared" si="554"/>
        <v>-</v>
      </c>
      <c r="AC264" s="98" t="str">
        <f t="shared" si="402"/>
        <v>-</v>
      </c>
      <c r="AD264" s="98">
        <f>IFERROR(X264/W262,"-")</f>
        <v>0</v>
      </c>
      <c r="AE264" s="26">
        <f>IFERROR(Z264/W262,"-")</f>
        <v>0</v>
      </c>
      <c r="AF264" s="426"/>
      <c r="AG264" s="98">
        <v>0</v>
      </c>
      <c r="AH264" s="98">
        <v>0</v>
      </c>
      <c r="AI264" s="98">
        <v>0</v>
      </c>
      <c r="AJ264" s="98">
        <f>IFERROR(AH264/AF262,"-")</f>
        <v>0</v>
      </c>
      <c r="AK264" s="98" t="str">
        <f t="shared" si="555"/>
        <v>-</v>
      </c>
      <c r="AL264" s="98" t="str">
        <f t="shared" si="403"/>
        <v>-</v>
      </c>
      <c r="AM264" s="98">
        <f>IFERROR(AG264/AF262,"-")</f>
        <v>0</v>
      </c>
      <c r="AN264" s="26">
        <f>IFERROR(AI264/AF262,"-")</f>
        <v>0</v>
      </c>
      <c r="AO264" s="429"/>
      <c r="AP264" s="98">
        <v>0</v>
      </c>
      <c r="AQ264" s="98">
        <v>0</v>
      </c>
      <c r="AR264" s="98">
        <v>0</v>
      </c>
      <c r="AS264" s="98">
        <f>IFERROR(AQ264/AO262,"-")</f>
        <v>0</v>
      </c>
      <c r="AT264" s="98" t="str">
        <f t="shared" si="556"/>
        <v>-</v>
      </c>
      <c r="AU264" s="98" t="str">
        <f t="shared" si="404"/>
        <v>-</v>
      </c>
      <c r="AV264" s="98">
        <f>IFERROR(AP264/AO262,"-")</f>
        <v>0</v>
      </c>
      <c r="AW264" s="197">
        <f>IFERROR(AR264/AO262,"-")</f>
        <v>0</v>
      </c>
      <c r="AX264" s="426"/>
      <c r="AY264" s="98">
        <v>1</v>
      </c>
      <c r="AZ264" s="98">
        <v>1940</v>
      </c>
      <c r="BA264" s="98">
        <v>1</v>
      </c>
      <c r="BB264" s="98">
        <f>IFERROR(AZ264/AX262,"-")</f>
        <v>5.6395348837209305</v>
      </c>
      <c r="BC264" s="98">
        <f t="shared" si="557"/>
        <v>1940</v>
      </c>
      <c r="BD264" s="98">
        <f t="shared" si="405"/>
        <v>1940</v>
      </c>
      <c r="BE264" s="98">
        <f>IFERROR(AY264/AX262,"-")</f>
        <v>2.9069767441860465E-3</v>
      </c>
      <c r="BF264" s="26">
        <f>IFERROR(BA264/AX262,"-")</f>
        <v>2.9069767441860465E-3</v>
      </c>
      <c r="BG264" s="429"/>
      <c r="BH264" s="98">
        <v>1</v>
      </c>
      <c r="BI264" s="98">
        <v>1940</v>
      </c>
      <c r="BJ264" s="98">
        <v>1</v>
      </c>
      <c r="BK264" s="98">
        <f>IFERROR(BI264/BG262,"-")</f>
        <v>102.10526315789474</v>
      </c>
      <c r="BL264" s="98">
        <f t="shared" si="558"/>
        <v>1940</v>
      </c>
      <c r="BM264" s="98">
        <f t="shared" si="406"/>
        <v>1940</v>
      </c>
      <c r="BN264" s="98">
        <f>IFERROR(BH264/BG262,"-")</f>
        <v>5.2631578947368418E-2</v>
      </c>
      <c r="BO264" s="197">
        <f>IFERROR(BJ264/BG262,"-")</f>
        <v>5.2631578947368418E-2</v>
      </c>
      <c r="BP264" s="426"/>
      <c r="BQ264" s="98">
        <v>0</v>
      </c>
      <c r="BR264" s="98">
        <v>0</v>
      </c>
      <c r="BS264" s="98">
        <v>0</v>
      </c>
      <c r="BT264" s="98">
        <f>IFERROR(BR264/BP262,"-")</f>
        <v>0</v>
      </c>
      <c r="BU264" s="98" t="str">
        <f t="shared" si="559"/>
        <v>-</v>
      </c>
      <c r="BV264" s="98" t="str">
        <f t="shared" si="407"/>
        <v>-</v>
      </c>
      <c r="BW264" s="98">
        <f>IFERROR(BQ264/BP262,"-")</f>
        <v>0</v>
      </c>
      <c r="BX264" s="26">
        <f>IFERROR(BS264/BP262,"-")</f>
        <v>0</v>
      </c>
      <c r="BY264" s="140"/>
      <c r="BZ264" s="59"/>
    </row>
    <row r="265" spans="2:78" s="8" customFormat="1" ht="13.5" customHeight="1">
      <c r="B265" s="405"/>
      <c r="C265" s="408"/>
      <c r="D265" s="281" t="s">
        <v>64</v>
      </c>
      <c r="E265" s="432"/>
      <c r="F265" s="99">
        <v>133</v>
      </c>
      <c r="G265" s="99">
        <f>SUM(G262:G264)</f>
        <v>16837665</v>
      </c>
      <c r="H265" s="99">
        <v>14</v>
      </c>
      <c r="I265" s="99">
        <f>IFERROR(G265/E262,"-")</f>
        <v>290304.56896551722</v>
      </c>
      <c r="J265" s="99">
        <f t="shared" si="552"/>
        <v>126598.98496240602</v>
      </c>
      <c r="K265" s="99">
        <f t="shared" si="400"/>
        <v>1202690.357142857</v>
      </c>
      <c r="L265" s="99">
        <f>IFERROR(F265/E262,"-")</f>
        <v>2.2931034482758621</v>
      </c>
      <c r="M265" s="198">
        <f>IFERROR(H265/E262,"-")</f>
        <v>0.2413793103448276</v>
      </c>
      <c r="N265" s="427"/>
      <c r="O265" s="99">
        <v>695</v>
      </c>
      <c r="P265" s="99">
        <f>SUM(P262:P264)</f>
        <v>42508503</v>
      </c>
      <c r="Q265" s="99">
        <v>73</v>
      </c>
      <c r="R265" s="99">
        <f>IFERROR(P265/N262,"-")</f>
        <v>63826.58108108108</v>
      </c>
      <c r="S265" s="99">
        <f t="shared" si="553"/>
        <v>61163.313669064752</v>
      </c>
      <c r="T265" s="99">
        <f t="shared" si="401"/>
        <v>582308.26027397264</v>
      </c>
      <c r="U265" s="99">
        <f>IFERROR(O265/N262,"-")</f>
        <v>1.0435435435435436</v>
      </c>
      <c r="V265" s="87">
        <f>IFERROR(Q265/N262,"-")</f>
        <v>0.10960960960960961</v>
      </c>
      <c r="W265" s="427"/>
      <c r="X265" s="99">
        <v>14</v>
      </c>
      <c r="Y265" s="99">
        <f>SUM(Y262:Y264)</f>
        <v>717588</v>
      </c>
      <c r="Z265" s="99">
        <v>2</v>
      </c>
      <c r="AA265" s="99">
        <f>IFERROR(Y265/W262,"-")</f>
        <v>17502.146341463416</v>
      </c>
      <c r="AB265" s="99">
        <f t="shared" si="554"/>
        <v>51256.285714285717</v>
      </c>
      <c r="AC265" s="99">
        <f t="shared" si="402"/>
        <v>358794</v>
      </c>
      <c r="AD265" s="99">
        <f>IFERROR(X265/W262,"-")</f>
        <v>0.34146341463414637</v>
      </c>
      <c r="AE265" s="87">
        <f>IFERROR(Z265/W262,"-")</f>
        <v>4.878048780487805E-2</v>
      </c>
      <c r="AF265" s="427"/>
      <c r="AG265" s="99">
        <v>17</v>
      </c>
      <c r="AH265" s="99">
        <f>SUM(AH262:AH264)</f>
        <v>871469</v>
      </c>
      <c r="AI265" s="99">
        <v>3</v>
      </c>
      <c r="AJ265" s="99">
        <f>IFERROR(AH265/AF262,"-")</f>
        <v>10133.360465116279</v>
      </c>
      <c r="AK265" s="99">
        <f t="shared" si="555"/>
        <v>51262.882352941175</v>
      </c>
      <c r="AL265" s="99">
        <f t="shared" si="403"/>
        <v>290489.66666666669</v>
      </c>
      <c r="AM265" s="99">
        <f>IFERROR(AG265/AF262,"-")</f>
        <v>0.19767441860465115</v>
      </c>
      <c r="AN265" s="87">
        <f>IFERROR(AI265/AF262,"-")</f>
        <v>3.4883720930232558E-2</v>
      </c>
      <c r="AO265" s="430"/>
      <c r="AP265" s="99">
        <v>351</v>
      </c>
      <c r="AQ265" s="99">
        <f>SUM(AQ262:AQ264)</f>
        <v>21001978</v>
      </c>
      <c r="AR265" s="99">
        <v>36</v>
      </c>
      <c r="AS265" s="99">
        <f>IFERROR(AQ265/AO262,"-")</f>
        <v>108257.61855670103</v>
      </c>
      <c r="AT265" s="99">
        <f t="shared" si="556"/>
        <v>59834.695156695154</v>
      </c>
      <c r="AU265" s="99">
        <f t="shared" si="404"/>
        <v>583388.27777777775</v>
      </c>
      <c r="AV265" s="99">
        <f>IFERROR(AP265/AO262,"-")</f>
        <v>1.8092783505154639</v>
      </c>
      <c r="AW265" s="198">
        <f>IFERROR(AR265/AO262,"-")</f>
        <v>0.18556701030927836</v>
      </c>
      <c r="AX265" s="427"/>
      <c r="AY265" s="99">
        <v>301</v>
      </c>
      <c r="AZ265" s="99">
        <f>SUM(AZ262:AZ264)</f>
        <v>18112328</v>
      </c>
      <c r="BA265" s="99">
        <v>31</v>
      </c>
      <c r="BB265" s="99">
        <f>IFERROR(AZ265/AX262,"-")</f>
        <v>52652.116279069771</v>
      </c>
      <c r="BC265" s="99">
        <f t="shared" si="557"/>
        <v>60173.847176079733</v>
      </c>
      <c r="BD265" s="99">
        <f t="shared" si="405"/>
        <v>584268.6451612903</v>
      </c>
      <c r="BE265" s="99">
        <f>IFERROR(AY265/AX262,"-")</f>
        <v>0.875</v>
      </c>
      <c r="BF265" s="87">
        <f>IFERROR(BA265/AX262,"-")</f>
        <v>9.0116279069767435E-2</v>
      </c>
      <c r="BG265" s="430"/>
      <c r="BH265" s="99">
        <v>163</v>
      </c>
      <c r="BI265" s="99">
        <f>SUM(BI262:BI264)</f>
        <v>14711119</v>
      </c>
      <c r="BJ265" s="99">
        <v>17</v>
      </c>
      <c r="BK265" s="99">
        <f>IFERROR(BI265/BG262,"-")</f>
        <v>774269.42105263157</v>
      </c>
      <c r="BL265" s="99">
        <f t="shared" si="558"/>
        <v>90252.26380368098</v>
      </c>
      <c r="BM265" s="99">
        <f t="shared" si="406"/>
        <v>865359.9411764706</v>
      </c>
      <c r="BN265" s="99">
        <f>IFERROR(BH265/BG262,"-")</f>
        <v>8.5789473684210531</v>
      </c>
      <c r="BO265" s="198">
        <f>IFERROR(BJ265/BG262,"-")</f>
        <v>0.89473684210526316</v>
      </c>
      <c r="BP265" s="427"/>
      <c r="BQ265" s="99">
        <v>66</v>
      </c>
      <c r="BR265" s="99">
        <f>SUM(BR262:BR264)</f>
        <v>3973927</v>
      </c>
      <c r="BS265" s="99">
        <v>7</v>
      </c>
      <c r="BT265" s="99">
        <f>IFERROR(BR265/BP262,"-")</f>
        <v>11688.020588235295</v>
      </c>
      <c r="BU265" s="99">
        <f t="shared" si="559"/>
        <v>60211.015151515152</v>
      </c>
      <c r="BV265" s="99">
        <f t="shared" si="407"/>
        <v>567703.85714285716</v>
      </c>
      <c r="BW265" s="99">
        <f>IFERROR(BQ265/BP262,"-")</f>
        <v>0.19411764705882353</v>
      </c>
      <c r="BX265" s="87">
        <f>IFERROR(BS265/BP262,"-")</f>
        <v>2.0588235294117647E-2</v>
      </c>
      <c r="BY265" s="140"/>
      <c r="BZ265" s="59"/>
    </row>
    <row r="266" spans="2:78" s="8" customFormat="1" ht="13.5" customHeight="1">
      <c r="B266" s="403">
        <v>66</v>
      </c>
      <c r="C266" s="406" t="s">
        <v>4</v>
      </c>
      <c r="D266" s="282" t="s">
        <v>252</v>
      </c>
      <c r="E266" s="425">
        <f>市区町村別_フレイル区分別該当人数･割合!E70</f>
        <v>168</v>
      </c>
      <c r="F266" s="215">
        <v>555</v>
      </c>
      <c r="G266" s="51">
        <v>49394321</v>
      </c>
      <c r="H266" s="51">
        <v>56</v>
      </c>
      <c r="I266" s="51">
        <f>IFERROR(G266/E266,"-")</f>
        <v>294013.81547619047</v>
      </c>
      <c r="J266" s="51">
        <f>IFERROR(G266/F266,"-")</f>
        <v>88998.77657657658</v>
      </c>
      <c r="K266" s="51">
        <f t="shared" si="400"/>
        <v>882041.44642857148</v>
      </c>
      <c r="L266" s="51">
        <f>IFERROR(F266/E266,"-")</f>
        <v>3.3035714285714284</v>
      </c>
      <c r="M266" s="193">
        <f>IFERROR(H266/E266,"-")</f>
        <v>0.33333333333333331</v>
      </c>
      <c r="N266" s="425">
        <f>市区町村別_フレイル区分別該当人数･割合!G70</f>
        <v>1523</v>
      </c>
      <c r="O266" s="215">
        <v>1710</v>
      </c>
      <c r="P266" s="51">
        <v>148124759</v>
      </c>
      <c r="Q266" s="51">
        <v>180</v>
      </c>
      <c r="R266" s="51">
        <f>IFERROR(P266/N266,"-")</f>
        <v>97258.541694024956</v>
      </c>
      <c r="S266" s="51">
        <f>IFERROR(P266/O266,"-")</f>
        <v>86622.666081871343</v>
      </c>
      <c r="T266" s="51">
        <f t="shared" si="401"/>
        <v>822915.3277777778</v>
      </c>
      <c r="U266" s="51">
        <f>IFERROR(O266/N266,"-")</f>
        <v>1.1227839789888379</v>
      </c>
      <c r="V266" s="24">
        <f>IFERROR(Q266/N266,"-")</f>
        <v>0.11818778726198292</v>
      </c>
      <c r="W266" s="425">
        <f>市区町村別_フレイル区分別該当人数･割合!I70</f>
        <v>114</v>
      </c>
      <c r="X266" s="215">
        <v>79</v>
      </c>
      <c r="Y266" s="51">
        <v>4647994</v>
      </c>
      <c r="Z266" s="51">
        <v>9</v>
      </c>
      <c r="AA266" s="51">
        <f>IFERROR(Y266/W266,"-")</f>
        <v>40771.877192982458</v>
      </c>
      <c r="AB266" s="51">
        <f>IFERROR(Y266/X266,"-")</f>
        <v>58835.367088607592</v>
      </c>
      <c r="AC266" s="51">
        <f t="shared" si="402"/>
        <v>516443.77777777775</v>
      </c>
      <c r="AD266" s="51">
        <f>IFERROR(X266/W266,"-")</f>
        <v>0.69298245614035092</v>
      </c>
      <c r="AE266" s="24">
        <f>IFERROR(Z266/W266,"-")</f>
        <v>7.8947368421052627E-2</v>
      </c>
      <c r="AF266" s="425">
        <f>市区町村別_フレイル区分別該当人数･割合!K70</f>
        <v>208</v>
      </c>
      <c r="AG266" s="215">
        <v>42</v>
      </c>
      <c r="AH266" s="51">
        <v>3293647</v>
      </c>
      <c r="AI266" s="51">
        <v>4</v>
      </c>
      <c r="AJ266" s="51">
        <f>IFERROR(AH266/AF266,"-")</f>
        <v>15834.841346153846</v>
      </c>
      <c r="AK266" s="51">
        <f>IFERROR(AH266/AG266,"-")</f>
        <v>78420.166666666672</v>
      </c>
      <c r="AL266" s="51">
        <f t="shared" si="403"/>
        <v>823411.75</v>
      </c>
      <c r="AM266" s="51">
        <f>IFERROR(AG266/AF266,"-")</f>
        <v>0.20192307692307693</v>
      </c>
      <c r="AN266" s="24">
        <f>IFERROR(AI266/AF266,"-")</f>
        <v>1.9230769230769232E-2</v>
      </c>
      <c r="AO266" s="428">
        <f>市区町村別_フレイル区分別該当人数･割合!M70</f>
        <v>502</v>
      </c>
      <c r="AP266" s="215">
        <v>914</v>
      </c>
      <c r="AQ266" s="51">
        <v>78367864</v>
      </c>
      <c r="AR266" s="51">
        <v>93</v>
      </c>
      <c r="AS266" s="51">
        <f>IFERROR(AQ266/AO266,"-")</f>
        <v>156111.28286852589</v>
      </c>
      <c r="AT266" s="51">
        <f>IFERROR(AQ266/AP266,"-")</f>
        <v>85741.645514223201</v>
      </c>
      <c r="AU266" s="51">
        <f t="shared" si="404"/>
        <v>842665.20430107531</v>
      </c>
      <c r="AV266" s="51">
        <f>IFERROR(AP266/AO266,"-")</f>
        <v>1.8207171314741035</v>
      </c>
      <c r="AW266" s="193">
        <f>IFERROR(AR266/AO266,"-")</f>
        <v>0.1852589641434263</v>
      </c>
      <c r="AX266" s="425">
        <f>市区町村別_フレイル区分別該当人数･割合!O70</f>
        <v>685</v>
      </c>
      <c r="AY266" s="215">
        <v>540</v>
      </c>
      <c r="AZ266" s="51">
        <v>40619592</v>
      </c>
      <c r="BA266" s="51">
        <v>61</v>
      </c>
      <c r="BB266" s="51">
        <f>IFERROR(AZ266/AX266,"-")</f>
        <v>59298.674452554747</v>
      </c>
      <c r="BC266" s="51">
        <f>IFERROR(AZ266/AY266,"-")</f>
        <v>75221.46666666666</v>
      </c>
      <c r="BD266" s="51">
        <f t="shared" si="405"/>
        <v>665894.95081967209</v>
      </c>
      <c r="BE266" s="51">
        <f>IFERROR(AY266/AX266,"-")</f>
        <v>0.78832116788321172</v>
      </c>
      <c r="BF266" s="24">
        <f>IFERROR(BA266/AX266,"-")</f>
        <v>8.9051094890510954E-2</v>
      </c>
      <c r="BG266" s="428">
        <f>市区町村別_フレイル区分別該当人数･割合!Q70</f>
        <v>68</v>
      </c>
      <c r="BH266" s="215">
        <v>620</v>
      </c>
      <c r="BI266" s="51">
        <v>88563592</v>
      </c>
      <c r="BJ266" s="51">
        <v>63</v>
      </c>
      <c r="BK266" s="51">
        <f>IFERROR(BI266/BG266,"-")</f>
        <v>1302405.7647058824</v>
      </c>
      <c r="BL266" s="51">
        <f>IFERROR(BI266/BH266,"-")</f>
        <v>142844.50322580646</v>
      </c>
      <c r="BM266" s="51">
        <f t="shared" si="406"/>
        <v>1405771.3015873015</v>
      </c>
      <c r="BN266" s="51">
        <f>IFERROR(BH266/BG266,"-")</f>
        <v>9.117647058823529</v>
      </c>
      <c r="BO266" s="193">
        <f>IFERROR(BJ266/BG266,"-")</f>
        <v>0.92647058823529416</v>
      </c>
      <c r="BP266" s="425">
        <f>市区町村別_フレイル区分別該当人数･割合!S70</f>
        <v>693</v>
      </c>
      <c r="BQ266" s="215">
        <v>201</v>
      </c>
      <c r="BR266" s="51">
        <v>18277881</v>
      </c>
      <c r="BS266" s="51">
        <v>21</v>
      </c>
      <c r="BT266" s="51">
        <f>IFERROR(BR266/BP266,"-")</f>
        <v>26375.008658008657</v>
      </c>
      <c r="BU266" s="51">
        <f>IFERROR(BR266/BQ266,"-")</f>
        <v>90934.73134328358</v>
      </c>
      <c r="BV266" s="51">
        <f t="shared" si="407"/>
        <v>870375.28571428568</v>
      </c>
      <c r="BW266" s="51">
        <f>IFERROR(BQ266/BP266,"-")</f>
        <v>0.29004329004329005</v>
      </c>
      <c r="BX266" s="24">
        <f>IFERROR(BS266/BP266,"-")</f>
        <v>3.0303030303030304E-2</v>
      </c>
      <c r="BY266" s="140"/>
      <c r="BZ266" s="59"/>
    </row>
    <row r="267" spans="2:78" s="8" customFormat="1" ht="13.5" customHeight="1">
      <c r="B267" s="404"/>
      <c r="C267" s="407"/>
      <c r="D267" s="283" t="s">
        <v>253</v>
      </c>
      <c r="E267" s="431"/>
      <c r="F267" s="52">
        <v>8</v>
      </c>
      <c r="G267" s="195">
        <v>2152335</v>
      </c>
      <c r="H267" s="195">
        <v>3</v>
      </c>
      <c r="I267" s="195">
        <f>IFERROR(G267/E266,"-")</f>
        <v>12811.517857142857</v>
      </c>
      <c r="J267" s="195">
        <f t="shared" ref="J267:J269" si="560">IFERROR(G267/F267,"-")</f>
        <v>269041.875</v>
      </c>
      <c r="K267" s="195">
        <f t="shared" si="400"/>
        <v>717445</v>
      </c>
      <c r="L267" s="195">
        <f>IFERROR(F267/E266,"-")</f>
        <v>4.7619047619047616E-2</v>
      </c>
      <c r="M267" s="194">
        <f>IFERROR(H267/E266,"-")</f>
        <v>1.7857142857142856E-2</v>
      </c>
      <c r="N267" s="426"/>
      <c r="O267" s="52">
        <v>13</v>
      </c>
      <c r="P267" s="195">
        <v>3572923</v>
      </c>
      <c r="Q267" s="195">
        <v>3</v>
      </c>
      <c r="R267" s="195">
        <f>IFERROR(P267/N266,"-")</f>
        <v>2345.9770190413656</v>
      </c>
      <c r="S267" s="195">
        <f t="shared" ref="S267:S269" si="561">IFERROR(P267/O267,"-")</f>
        <v>274840.23076923075</v>
      </c>
      <c r="T267" s="195">
        <f t="shared" si="401"/>
        <v>1190974.3333333333</v>
      </c>
      <c r="U267" s="195">
        <f>IFERROR(O267/N266,"-")</f>
        <v>8.5357846355876565E-3</v>
      </c>
      <c r="V267" s="106">
        <f>IFERROR(Q267/N266,"-")</f>
        <v>1.969796454366382E-3</v>
      </c>
      <c r="W267" s="426"/>
      <c r="X267" s="52">
        <v>1</v>
      </c>
      <c r="Y267" s="195">
        <v>131049</v>
      </c>
      <c r="Z267" s="195">
        <v>1</v>
      </c>
      <c r="AA267" s="195">
        <f>IFERROR(Y267/W266,"-")</f>
        <v>1149.5526315789473</v>
      </c>
      <c r="AB267" s="195">
        <f t="shared" ref="AB267:AB269" si="562">IFERROR(Y267/X267,"-")</f>
        <v>131049</v>
      </c>
      <c r="AC267" s="195">
        <f t="shared" si="402"/>
        <v>131049</v>
      </c>
      <c r="AD267" s="195">
        <f>IFERROR(X267/W266,"-")</f>
        <v>8.771929824561403E-3</v>
      </c>
      <c r="AE267" s="106">
        <f>IFERROR(Z267/W266,"-")</f>
        <v>8.771929824561403E-3</v>
      </c>
      <c r="AF267" s="426"/>
      <c r="AG267" s="52">
        <v>0</v>
      </c>
      <c r="AH267" s="195">
        <v>0</v>
      </c>
      <c r="AI267" s="195">
        <v>0</v>
      </c>
      <c r="AJ267" s="195">
        <f>IFERROR(AH267/AF266,"-")</f>
        <v>0</v>
      </c>
      <c r="AK267" s="195" t="str">
        <f t="shared" ref="AK267:AK269" si="563">IFERROR(AH267/AG267,"-")</f>
        <v>-</v>
      </c>
      <c r="AL267" s="195" t="str">
        <f t="shared" si="403"/>
        <v>-</v>
      </c>
      <c r="AM267" s="195">
        <f>IFERROR(AG267/AF266,"-")</f>
        <v>0</v>
      </c>
      <c r="AN267" s="106">
        <f>IFERROR(AI267/AF266,"-")</f>
        <v>0</v>
      </c>
      <c r="AO267" s="429"/>
      <c r="AP267" s="52">
        <v>3</v>
      </c>
      <c r="AQ267" s="195">
        <v>726498</v>
      </c>
      <c r="AR267" s="195">
        <v>1</v>
      </c>
      <c r="AS267" s="195">
        <f>IFERROR(AQ267/AO266,"-")</f>
        <v>1447.2071713147411</v>
      </c>
      <c r="AT267" s="195">
        <f t="shared" ref="AT267:AT269" si="564">IFERROR(AQ267/AP267,"-")</f>
        <v>242166</v>
      </c>
      <c r="AU267" s="195">
        <f t="shared" si="404"/>
        <v>726498</v>
      </c>
      <c r="AV267" s="195">
        <f>IFERROR(AP267/AO266,"-")</f>
        <v>5.9760956175298804E-3</v>
      </c>
      <c r="AW267" s="194">
        <f>IFERROR(AR267/AO266,"-")</f>
        <v>1.9920318725099601E-3</v>
      </c>
      <c r="AX267" s="426"/>
      <c r="AY267" s="52">
        <v>9</v>
      </c>
      <c r="AZ267" s="195">
        <v>2715376</v>
      </c>
      <c r="BA267" s="195">
        <v>1</v>
      </c>
      <c r="BB267" s="195">
        <f>IFERROR(AZ267/AX266,"-")</f>
        <v>3964.0525547445254</v>
      </c>
      <c r="BC267" s="195">
        <f t="shared" ref="BC267:BC269" si="565">IFERROR(AZ267/AY267,"-")</f>
        <v>301708.44444444444</v>
      </c>
      <c r="BD267" s="195">
        <f t="shared" si="405"/>
        <v>2715376</v>
      </c>
      <c r="BE267" s="195">
        <f>IFERROR(AY267/AX266,"-")</f>
        <v>1.3138686131386862E-2</v>
      </c>
      <c r="BF267" s="106">
        <f>IFERROR(BA267/AX266,"-")</f>
        <v>1.4598540145985401E-3</v>
      </c>
      <c r="BG267" s="429"/>
      <c r="BH267" s="52">
        <v>12</v>
      </c>
      <c r="BI267" s="195">
        <v>3441874</v>
      </c>
      <c r="BJ267" s="195">
        <v>2</v>
      </c>
      <c r="BK267" s="195">
        <f>IFERROR(BI267/BG266,"-")</f>
        <v>50615.794117647056</v>
      </c>
      <c r="BL267" s="195">
        <f t="shared" ref="BL267:BL269" si="566">IFERROR(BI267/BH267,"-")</f>
        <v>286822.83333333331</v>
      </c>
      <c r="BM267" s="195">
        <f t="shared" si="406"/>
        <v>1720937</v>
      </c>
      <c r="BN267" s="195">
        <f>IFERROR(BH267/BG266,"-")</f>
        <v>0.17647058823529413</v>
      </c>
      <c r="BO267" s="194">
        <f>IFERROR(BJ267/BG266,"-")</f>
        <v>2.9411764705882353E-2</v>
      </c>
      <c r="BP267" s="426"/>
      <c r="BQ267" s="52">
        <v>0</v>
      </c>
      <c r="BR267" s="195">
        <v>0</v>
      </c>
      <c r="BS267" s="195">
        <v>0</v>
      </c>
      <c r="BT267" s="195">
        <f>IFERROR(BR267/BP266,"-")</f>
        <v>0</v>
      </c>
      <c r="BU267" s="195" t="str">
        <f t="shared" ref="BU267:BU269" si="567">IFERROR(BR267/BQ267,"-")</f>
        <v>-</v>
      </c>
      <c r="BV267" s="195" t="str">
        <f t="shared" si="407"/>
        <v>-</v>
      </c>
      <c r="BW267" s="195">
        <f>IFERROR(BQ267/BP266,"-")</f>
        <v>0</v>
      </c>
      <c r="BX267" s="106">
        <f>IFERROR(BS267/BP266,"-")</f>
        <v>0</v>
      </c>
      <c r="BY267" s="140"/>
      <c r="BZ267" s="59"/>
    </row>
    <row r="268" spans="2:78" s="8" customFormat="1" ht="13.5" customHeight="1">
      <c r="B268" s="404"/>
      <c r="C268" s="407"/>
      <c r="D268" s="280" t="s">
        <v>254</v>
      </c>
      <c r="E268" s="431"/>
      <c r="F268" s="98">
        <v>4</v>
      </c>
      <c r="G268" s="98">
        <v>15367</v>
      </c>
      <c r="H268" s="98">
        <v>2</v>
      </c>
      <c r="I268" s="98">
        <f>IFERROR(G268/E266,"-")</f>
        <v>91.470238095238102</v>
      </c>
      <c r="J268" s="98">
        <f t="shared" si="560"/>
        <v>3841.75</v>
      </c>
      <c r="K268" s="98">
        <f t="shared" si="400"/>
        <v>7683.5</v>
      </c>
      <c r="L268" s="98">
        <f>IFERROR(F268/E266,"-")</f>
        <v>2.3809523809523808E-2</v>
      </c>
      <c r="M268" s="197">
        <f>IFERROR(H268/E266,"-")</f>
        <v>1.1904761904761904E-2</v>
      </c>
      <c r="N268" s="426"/>
      <c r="O268" s="98">
        <v>10</v>
      </c>
      <c r="P268" s="98">
        <v>51643</v>
      </c>
      <c r="Q268" s="98">
        <v>2</v>
      </c>
      <c r="R268" s="98">
        <f>IFERROR(P268/N266,"-")</f>
        <v>33.908732764281027</v>
      </c>
      <c r="S268" s="98">
        <f t="shared" si="561"/>
        <v>5164.3</v>
      </c>
      <c r="T268" s="98">
        <f t="shared" si="401"/>
        <v>25821.5</v>
      </c>
      <c r="U268" s="98">
        <f>IFERROR(O268/N266,"-")</f>
        <v>6.5659881812212741E-3</v>
      </c>
      <c r="V268" s="26">
        <f>IFERROR(Q268/N266,"-")</f>
        <v>1.3131976362442547E-3</v>
      </c>
      <c r="W268" s="426"/>
      <c r="X268" s="98">
        <v>0</v>
      </c>
      <c r="Y268" s="98">
        <v>0</v>
      </c>
      <c r="Z268" s="98">
        <v>0</v>
      </c>
      <c r="AA268" s="98">
        <f>IFERROR(Y268/W266,"-")</f>
        <v>0</v>
      </c>
      <c r="AB268" s="98" t="str">
        <f t="shared" si="562"/>
        <v>-</v>
      </c>
      <c r="AC268" s="98" t="str">
        <f t="shared" si="402"/>
        <v>-</v>
      </c>
      <c r="AD268" s="98">
        <f>IFERROR(X268/W266,"-")</f>
        <v>0</v>
      </c>
      <c r="AE268" s="26">
        <f>IFERROR(Z268/W266,"-")</f>
        <v>0</v>
      </c>
      <c r="AF268" s="426"/>
      <c r="AG268" s="98">
        <v>0</v>
      </c>
      <c r="AH268" s="98">
        <v>0</v>
      </c>
      <c r="AI268" s="98">
        <v>0</v>
      </c>
      <c r="AJ268" s="98">
        <f>IFERROR(AH268/AF266,"-")</f>
        <v>0</v>
      </c>
      <c r="AK268" s="98" t="str">
        <f t="shared" si="563"/>
        <v>-</v>
      </c>
      <c r="AL268" s="98" t="str">
        <f t="shared" si="403"/>
        <v>-</v>
      </c>
      <c r="AM268" s="98">
        <f>IFERROR(AG268/AF266,"-")</f>
        <v>0</v>
      </c>
      <c r="AN268" s="26">
        <f>IFERROR(AI268/AF266,"-")</f>
        <v>0</v>
      </c>
      <c r="AO268" s="429"/>
      <c r="AP268" s="98">
        <v>10</v>
      </c>
      <c r="AQ268" s="98">
        <v>51643</v>
      </c>
      <c r="AR268" s="98">
        <v>2</v>
      </c>
      <c r="AS268" s="98">
        <f>IFERROR(AQ268/AO266,"-")</f>
        <v>102.87450199203187</v>
      </c>
      <c r="AT268" s="98">
        <f t="shared" si="564"/>
        <v>5164.3</v>
      </c>
      <c r="AU268" s="98">
        <f t="shared" si="404"/>
        <v>25821.5</v>
      </c>
      <c r="AV268" s="98">
        <f>IFERROR(AP268/AO266,"-")</f>
        <v>1.9920318725099601E-2</v>
      </c>
      <c r="AW268" s="197">
        <f>IFERROR(AR268/AO266,"-")</f>
        <v>3.9840637450199202E-3</v>
      </c>
      <c r="AX268" s="426"/>
      <c r="AY268" s="98">
        <v>0</v>
      </c>
      <c r="AZ268" s="98">
        <v>0</v>
      </c>
      <c r="BA268" s="98">
        <v>0</v>
      </c>
      <c r="BB268" s="98">
        <f>IFERROR(AZ268/AX266,"-")</f>
        <v>0</v>
      </c>
      <c r="BC268" s="98" t="str">
        <f t="shared" si="565"/>
        <v>-</v>
      </c>
      <c r="BD268" s="98" t="str">
        <f t="shared" si="405"/>
        <v>-</v>
      </c>
      <c r="BE268" s="98">
        <f>IFERROR(AY268/AX266,"-")</f>
        <v>0</v>
      </c>
      <c r="BF268" s="26">
        <f>IFERROR(BA268/AX266,"-")</f>
        <v>0</v>
      </c>
      <c r="BG268" s="429"/>
      <c r="BH268" s="98">
        <v>9</v>
      </c>
      <c r="BI268" s="98">
        <v>47519</v>
      </c>
      <c r="BJ268" s="98">
        <v>1</v>
      </c>
      <c r="BK268" s="98">
        <f>IFERROR(BI268/BG266,"-")</f>
        <v>698.80882352941171</v>
      </c>
      <c r="BL268" s="98">
        <f t="shared" si="566"/>
        <v>5279.8888888888887</v>
      </c>
      <c r="BM268" s="98">
        <f t="shared" si="406"/>
        <v>47519</v>
      </c>
      <c r="BN268" s="98">
        <f>IFERROR(BH268/BG266,"-")</f>
        <v>0.13235294117647059</v>
      </c>
      <c r="BO268" s="197">
        <f>IFERROR(BJ268/BG266,"-")</f>
        <v>1.4705882352941176E-2</v>
      </c>
      <c r="BP268" s="426"/>
      <c r="BQ268" s="98">
        <v>5</v>
      </c>
      <c r="BR268" s="98">
        <v>16411</v>
      </c>
      <c r="BS268" s="98">
        <v>1</v>
      </c>
      <c r="BT268" s="98">
        <f>IFERROR(BR268/BP266,"-")</f>
        <v>23.68109668109668</v>
      </c>
      <c r="BU268" s="98">
        <f t="shared" si="567"/>
        <v>3282.2</v>
      </c>
      <c r="BV268" s="98">
        <f t="shared" si="407"/>
        <v>16411</v>
      </c>
      <c r="BW268" s="98">
        <f>IFERROR(BQ268/BP266,"-")</f>
        <v>7.215007215007215E-3</v>
      </c>
      <c r="BX268" s="26">
        <f>IFERROR(BS268/BP266,"-")</f>
        <v>1.443001443001443E-3</v>
      </c>
      <c r="BY268" s="140"/>
      <c r="BZ268" s="59"/>
    </row>
    <row r="269" spans="2:78" s="8" customFormat="1" ht="13.5" customHeight="1">
      <c r="B269" s="405"/>
      <c r="C269" s="408"/>
      <c r="D269" s="281" t="s">
        <v>64</v>
      </c>
      <c r="E269" s="432"/>
      <c r="F269" s="99">
        <v>558</v>
      </c>
      <c r="G269" s="99">
        <f>SUM(G266:G268)</f>
        <v>51562023</v>
      </c>
      <c r="H269" s="99">
        <v>57</v>
      </c>
      <c r="I269" s="99">
        <f>IFERROR(G269/E266,"-")</f>
        <v>306916.80357142858</v>
      </c>
      <c r="J269" s="99">
        <f t="shared" si="560"/>
        <v>92405.059139784949</v>
      </c>
      <c r="K269" s="99">
        <f t="shared" si="400"/>
        <v>904596.89473684214</v>
      </c>
      <c r="L269" s="99">
        <f>IFERROR(F269/E266,"-")</f>
        <v>3.3214285714285716</v>
      </c>
      <c r="M269" s="198">
        <f>IFERROR(H269/E266,"-")</f>
        <v>0.3392857142857143</v>
      </c>
      <c r="N269" s="427"/>
      <c r="O269" s="99">
        <v>1717</v>
      </c>
      <c r="P269" s="99">
        <f>SUM(P266:P268)</f>
        <v>151749325</v>
      </c>
      <c r="Q269" s="99">
        <v>180</v>
      </c>
      <c r="R269" s="99">
        <f>IFERROR(P269/N266,"-")</f>
        <v>99638.427445830603</v>
      </c>
      <c r="S269" s="99">
        <f t="shared" si="561"/>
        <v>88380.503785672685</v>
      </c>
      <c r="T269" s="99">
        <f t="shared" si="401"/>
        <v>843051.8055555555</v>
      </c>
      <c r="U269" s="99">
        <f>IFERROR(O269/N266,"-")</f>
        <v>1.1273801707156927</v>
      </c>
      <c r="V269" s="87">
        <f>IFERROR(Q269/N266,"-")</f>
        <v>0.11818778726198292</v>
      </c>
      <c r="W269" s="427"/>
      <c r="X269" s="99">
        <v>79</v>
      </c>
      <c r="Y269" s="99">
        <f>SUM(Y266:Y268)</f>
        <v>4779043</v>
      </c>
      <c r="Z269" s="99">
        <v>9</v>
      </c>
      <c r="AA269" s="99">
        <f>IFERROR(Y269/W266,"-")</f>
        <v>41921.429824561405</v>
      </c>
      <c r="AB269" s="99">
        <f t="shared" si="562"/>
        <v>60494.215189873416</v>
      </c>
      <c r="AC269" s="99">
        <f t="shared" si="402"/>
        <v>531004.77777777775</v>
      </c>
      <c r="AD269" s="99">
        <f>IFERROR(X269/W266,"-")</f>
        <v>0.69298245614035092</v>
      </c>
      <c r="AE269" s="87">
        <f>IFERROR(Z269/W266,"-")</f>
        <v>7.8947368421052627E-2</v>
      </c>
      <c r="AF269" s="427"/>
      <c r="AG269" s="99">
        <v>42</v>
      </c>
      <c r="AH269" s="99">
        <f>SUM(AH266:AH268)</f>
        <v>3293647</v>
      </c>
      <c r="AI269" s="99">
        <v>4</v>
      </c>
      <c r="AJ269" s="99">
        <f>IFERROR(AH269/AF266,"-")</f>
        <v>15834.841346153846</v>
      </c>
      <c r="AK269" s="99">
        <f t="shared" si="563"/>
        <v>78420.166666666672</v>
      </c>
      <c r="AL269" s="99">
        <f t="shared" si="403"/>
        <v>823411.75</v>
      </c>
      <c r="AM269" s="99">
        <f>IFERROR(AG269/AF266,"-")</f>
        <v>0.20192307692307693</v>
      </c>
      <c r="AN269" s="87">
        <f>IFERROR(AI269/AF266,"-")</f>
        <v>1.9230769230769232E-2</v>
      </c>
      <c r="AO269" s="430"/>
      <c r="AP269" s="99">
        <v>914</v>
      </c>
      <c r="AQ269" s="99">
        <f>SUM(AQ266:AQ268)</f>
        <v>79146005</v>
      </c>
      <c r="AR269" s="99">
        <v>93</v>
      </c>
      <c r="AS269" s="99">
        <f>IFERROR(AQ269/AO266,"-")</f>
        <v>157661.36454183268</v>
      </c>
      <c r="AT269" s="99">
        <f t="shared" si="564"/>
        <v>86593.003282275706</v>
      </c>
      <c r="AU269" s="99">
        <f t="shared" si="404"/>
        <v>851032.31182795693</v>
      </c>
      <c r="AV269" s="99">
        <f>IFERROR(AP269/AO266,"-")</f>
        <v>1.8207171314741035</v>
      </c>
      <c r="AW269" s="198">
        <f>IFERROR(AR269/AO266,"-")</f>
        <v>0.1852589641434263</v>
      </c>
      <c r="AX269" s="427"/>
      <c r="AY269" s="99">
        <v>547</v>
      </c>
      <c r="AZ269" s="99">
        <f>SUM(AZ266:AZ268)</f>
        <v>43334968</v>
      </c>
      <c r="BA269" s="99">
        <v>61</v>
      </c>
      <c r="BB269" s="99">
        <f>IFERROR(AZ269/AX266,"-")</f>
        <v>63262.727007299269</v>
      </c>
      <c r="BC269" s="99">
        <f t="shared" si="565"/>
        <v>79222.976234003654</v>
      </c>
      <c r="BD269" s="99">
        <f t="shared" si="405"/>
        <v>710409.31147540989</v>
      </c>
      <c r="BE269" s="99">
        <f>IFERROR(AY269/AX266,"-")</f>
        <v>0.79854014598540146</v>
      </c>
      <c r="BF269" s="87">
        <f>IFERROR(BA269/AX266,"-")</f>
        <v>8.9051094890510954E-2</v>
      </c>
      <c r="BG269" s="430"/>
      <c r="BH269" s="99">
        <v>627</v>
      </c>
      <c r="BI269" s="99">
        <f>SUM(BI266:BI268)</f>
        <v>92052985</v>
      </c>
      <c r="BJ269" s="99">
        <v>63</v>
      </c>
      <c r="BK269" s="99">
        <f>IFERROR(BI269/BG266,"-")</f>
        <v>1353720.3676470588</v>
      </c>
      <c r="BL269" s="99">
        <f t="shared" si="566"/>
        <v>146814.96810207336</v>
      </c>
      <c r="BM269" s="99">
        <f t="shared" si="406"/>
        <v>1461158.4920634921</v>
      </c>
      <c r="BN269" s="99">
        <f>IFERROR(BH269/BG266,"-")</f>
        <v>9.2205882352941178</v>
      </c>
      <c r="BO269" s="198">
        <f>IFERROR(BJ269/BG266,"-")</f>
        <v>0.92647058823529416</v>
      </c>
      <c r="BP269" s="427"/>
      <c r="BQ269" s="99">
        <v>201</v>
      </c>
      <c r="BR269" s="99">
        <f>SUM(BR266:BR268)</f>
        <v>18294292</v>
      </c>
      <c r="BS269" s="99">
        <v>21</v>
      </c>
      <c r="BT269" s="99">
        <f>IFERROR(BR269/BP266,"-")</f>
        <v>26398.689754689756</v>
      </c>
      <c r="BU269" s="99">
        <f t="shared" si="567"/>
        <v>91016.378109452737</v>
      </c>
      <c r="BV269" s="99">
        <f t="shared" si="407"/>
        <v>871156.76190476189</v>
      </c>
      <c r="BW269" s="99">
        <f>IFERROR(BQ269/BP266,"-")</f>
        <v>0.29004329004329005</v>
      </c>
      <c r="BX269" s="87">
        <f>IFERROR(BS269/BP266,"-")</f>
        <v>3.0303030303030304E-2</v>
      </c>
      <c r="BY269" s="140"/>
      <c r="BZ269" s="59"/>
    </row>
    <row r="270" spans="2:78" s="8" customFormat="1" ht="13.5" customHeight="1">
      <c r="B270" s="403">
        <v>67</v>
      </c>
      <c r="C270" s="406" t="s">
        <v>5</v>
      </c>
      <c r="D270" s="282" t="s">
        <v>252</v>
      </c>
      <c r="E270" s="425">
        <f>市区町村別_フレイル区分別該当人数･割合!E71</f>
        <v>29</v>
      </c>
      <c r="F270" s="215">
        <v>94</v>
      </c>
      <c r="G270" s="51">
        <v>4639948</v>
      </c>
      <c r="H270" s="51">
        <v>8</v>
      </c>
      <c r="I270" s="51">
        <f>IFERROR(G270/E270,"-")</f>
        <v>159998.20689655171</v>
      </c>
      <c r="J270" s="51">
        <f>IFERROR(G270/F270,"-")</f>
        <v>49361.148936170212</v>
      </c>
      <c r="K270" s="51">
        <f t="shared" si="400"/>
        <v>579993.5</v>
      </c>
      <c r="L270" s="51">
        <f>IFERROR(F270/E270,"-")</f>
        <v>3.2413793103448274</v>
      </c>
      <c r="M270" s="193">
        <f>IFERROR(H270/E270,"-")</f>
        <v>0.27586206896551724</v>
      </c>
      <c r="N270" s="425">
        <f>市区町村別_フレイル区分別該当人数･割合!G71</f>
        <v>259</v>
      </c>
      <c r="O270" s="215">
        <v>248</v>
      </c>
      <c r="P270" s="51">
        <v>21474606</v>
      </c>
      <c r="Q270" s="51">
        <v>24</v>
      </c>
      <c r="R270" s="51">
        <f>IFERROR(P270/N270,"-")</f>
        <v>82913.536679536686</v>
      </c>
      <c r="S270" s="51">
        <f>IFERROR(P270/O270,"-")</f>
        <v>86591.153225806454</v>
      </c>
      <c r="T270" s="51">
        <f t="shared" si="401"/>
        <v>894775.25</v>
      </c>
      <c r="U270" s="51">
        <f>IFERROR(O270/N270,"-")</f>
        <v>0.9575289575289575</v>
      </c>
      <c r="V270" s="24">
        <f>IFERROR(Q270/N270,"-")</f>
        <v>9.2664092664092659E-2</v>
      </c>
      <c r="W270" s="425">
        <f>市区町村別_フレイル区分別該当人数･割合!I71</f>
        <v>19</v>
      </c>
      <c r="X270" s="215">
        <v>12</v>
      </c>
      <c r="Y270" s="51">
        <v>1344032</v>
      </c>
      <c r="Z270" s="51">
        <v>1</v>
      </c>
      <c r="AA270" s="51">
        <f>IFERROR(Y270/W270,"-")</f>
        <v>70738.526315789481</v>
      </c>
      <c r="AB270" s="51">
        <f>IFERROR(Y270/X270,"-")</f>
        <v>112002.66666666667</v>
      </c>
      <c r="AC270" s="51">
        <f t="shared" si="402"/>
        <v>1344032</v>
      </c>
      <c r="AD270" s="51">
        <f>IFERROR(X270/W270,"-")</f>
        <v>0.63157894736842102</v>
      </c>
      <c r="AE270" s="24">
        <f>IFERROR(Z270/W270,"-")</f>
        <v>5.2631578947368418E-2</v>
      </c>
      <c r="AF270" s="425">
        <f>市区町村別_フレイル区分別該当人数･割合!K71</f>
        <v>40</v>
      </c>
      <c r="AG270" s="215">
        <v>11</v>
      </c>
      <c r="AH270" s="51">
        <v>1729437</v>
      </c>
      <c r="AI270" s="51">
        <v>1</v>
      </c>
      <c r="AJ270" s="51">
        <f>IFERROR(AH270/AF270,"-")</f>
        <v>43235.925000000003</v>
      </c>
      <c r="AK270" s="51">
        <f>IFERROR(AH270/AG270,"-")</f>
        <v>157221.54545454544</v>
      </c>
      <c r="AL270" s="51">
        <f t="shared" si="403"/>
        <v>1729437</v>
      </c>
      <c r="AM270" s="51">
        <f>IFERROR(AG270/AF270,"-")</f>
        <v>0.27500000000000002</v>
      </c>
      <c r="AN270" s="24">
        <f>IFERROR(AI270/AF270,"-")</f>
        <v>2.5000000000000001E-2</v>
      </c>
      <c r="AO270" s="428">
        <f>市区町村別_フレイル区分別該当人数･割合!M71</f>
        <v>85</v>
      </c>
      <c r="AP270" s="215">
        <v>51</v>
      </c>
      <c r="AQ270" s="51">
        <v>4614386</v>
      </c>
      <c r="AR270" s="51">
        <v>6</v>
      </c>
      <c r="AS270" s="51">
        <f>IFERROR(AQ270/AO270,"-")</f>
        <v>54286.894117647062</v>
      </c>
      <c r="AT270" s="51">
        <f>IFERROR(AQ270/AP270,"-")</f>
        <v>90478.156862745105</v>
      </c>
      <c r="AU270" s="51">
        <f t="shared" si="404"/>
        <v>769064.33333333337</v>
      </c>
      <c r="AV270" s="51">
        <f>IFERROR(AP270/AO270,"-")</f>
        <v>0.6</v>
      </c>
      <c r="AW270" s="193">
        <f>IFERROR(AR270/AO270,"-")</f>
        <v>7.0588235294117646E-2</v>
      </c>
      <c r="AX270" s="425">
        <f>市区町村別_フレイル区分別該当人数･割合!O71</f>
        <v>113</v>
      </c>
      <c r="AY270" s="215">
        <v>150</v>
      </c>
      <c r="AZ270" s="51">
        <v>10665252</v>
      </c>
      <c r="BA270" s="51">
        <v>14</v>
      </c>
      <c r="BB270" s="51">
        <f>IFERROR(AZ270/AX270,"-")</f>
        <v>94382.761061946905</v>
      </c>
      <c r="BC270" s="51">
        <f>IFERROR(AZ270/AY270,"-")</f>
        <v>71101.679999999993</v>
      </c>
      <c r="BD270" s="51">
        <f t="shared" si="405"/>
        <v>761803.71428571432</v>
      </c>
      <c r="BE270" s="51">
        <f>IFERROR(AY270/AX270,"-")</f>
        <v>1.3274336283185841</v>
      </c>
      <c r="BF270" s="24">
        <f>IFERROR(BA270/AX270,"-")</f>
        <v>0.12389380530973451</v>
      </c>
      <c r="BG270" s="428">
        <f>市区町村別_フレイル区分別該当人数･割合!Q71</f>
        <v>11</v>
      </c>
      <c r="BH270" s="215">
        <v>122</v>
      </c>
      <c r="BI270" s="51">
        <v>13236693</v>
      </c>
      <c r="BJ270" s="51">
        <v>11</v>
      </c>
      <c r="BK270" s="51">
        <f>IFERROR(BI270/BG270,"-")</f>
        <v>1203335.7272727273</v>
      </c>
      <c r="BL270" s="51">
        <f>IFERROR(BI270/BH270,"-")</f>
        <v>108497.48360655738</v>
      </c>
      <c r="BM270" s="51">
        <f t="shared" si="406"/>
        <v>1203335.7272727273</v>
      </c>
      <c r="BN270" s="51">
        <f>IFERROR(BH270/BG270,"-")</f>
        <v>11.090909090909092</v>
      </c>
      <c r="BO270" s="193">
        <f>IFERROR(BJ270/BG270,"-")</f>
        <v>1</v>
      </c>
      <c r="BP270" s="425">
        <f>市区町村別_フレイル区分別該当人数･割合!S71</f>
        <v>113</v>
      </c>
      <c r="BQ270" s="215">
        <v>104</v>
      </c>
      <c r="BR270" s="51">
        <v>9230382</v>
      </c>
      <c r="BS270" s="51">
        <v>9</v>
      </c>
      <c r="BT270" s="51">
        <f>IFERROR(BR270/BP270,"-")</f>
        <v>81684.796460176993</v>
      </c>
      <c r="BU270" s="51">
        <f>IFERROR(BR270/BQ270,"-")</f>
        <v>88753.673076923078</v>
      </c>
      <c r="BV270" s="51">
        <f t="shared" si="407"/>
        <v>1025598</v>
      </c>
      <c r="BW270" s="51">
        <f>IFERROR(BQ270/BP270,"-")</f>
        <v>0.92035398230088494</v>
      </c>
      <c r="BX270" s="24">
        <f>IFERROR(BS270/BP270,"-")</f>
        <v>7.9646017699115043E-2</v>
      </c>
      <c r="BY270" s="140"/>
      <c r="BZ270" s="59"/>
    </row>
    <row r="271" spans="2:78" s="8" customFormat="1" ht="13.5" customHeight="1">
      <c r="B271" s="404"/>
      <c r="C271" s="407"/>
      <c r="D271" s="283" t="s">
        <v>253</v>
      </c>
      <c r="E271" s="431"/>
      <c r="F271" s="52">
        <v>0</v>
      </c>
      <c r="G271" s="195">
        <v>0</v>
      </c>
      <c r="H271" s="195">
        <v>0</v>
      </c>
      <c r="I271" s="195">
        <f>IFERROR(G271/E270,"-")</f>
        <v>0</v>
      </c>
      <c r="J271" s="195" t="str">
        <f t="shared" ref="J271:J273" si="568">IFERROR(G271/F271,"-")</f>
        <v>-</v>
      </c>
      <c r="K271" s="195" t="str">
        <f t="shared" si="400"/>
        <v>-</v>
      </c>
      <c r="L271" s="195">
        <f>IFERROR(F271/E270,"-")</f>
        <v>0</v>
      </c>
      <c r="M271" s="194">
        <f>IFERROR(H271/E270,"-")</f>
        <v>0</v>
      </c>
      <c r="N271" s="426"/>
      <c r="O271" s="52">
        <v>0</v>
      </c>
      <c r="P271" s="195">
        <v>0</v>
      </c>
      <c r="Q271" s="195">
        <v>0</v>
      </c>
      <c r="R271" s="195">
        <f>IFERROR(P271/N270,"-")</f>
        <v>0</v>
      </c>
      <c r="S271" s="195" t="str">
        <f t="shared" ref="S271:S273" si="569">IFERROR(P271/O271,"-")</f>
        <v>-</v>
      </c>
      <c r="T271" s="195" t="str">
        <f t="shared" si="401"/>
        <v>-</v>
      </c>
      <c r="U271" s="195">
        <f>IFERROR(O271/N270,"-")</f>
        <v>0</v>
      </c>
      <c r="V271" s="106">
        <f>IFERROR(Q271/N270,"-")</f>
        <v>0</v>
      </c>
      <c r="W271" s="426"/>
      <c r="X271" s="52">
        <v>0</v>
      </c>
      <c r="Y271" s="195">
        <v>0</v>
      </c>
      <c r="Z271" s="195">
        <v>0</v>
      </c>
      <c r="AA271" s="195">
        <f>IFERROR(Y271/W270,"-")</f>
        <v>0</v>
      </c>
      <c r="AB271" s="195" t="str">
        <f t="shared" ref="AB271:AB273" si="570">IFERROR(Y271/X271,"-")</f>
        <v>-</v>
      </c>
      <c r="AC271" s="195" t="str">
        <f t="shared" si="402"/>
        <v>-</v>
      </c>
      <c r="AD271" s="195">
        <f>IFERROR(X271/W270,"-")</f>
        <v>0</v>
      </c>
      <c r="AE271" s="106">
        <f>IFERROR(Z271/W270,"-")</f>
        <v>0</v>
      </c>
      <c r="AF271" s="426"/>
      <c r="AG271" s="52">
        <v>0</v>
      </c>
      <c r="AH271" s="195">
        <v>0</v>
      </c>
      <c r="AI271" s="195">
        <v>0</v>
      </c>
      <c r="AJ271" s="195">
        <f>IFERROR(AH271/AF270,"-")</f>
        <v>0</v>
      </c>
      <c r="AK271" s="195" t="str">
        <f t="shared" ref="AK271:AK273" si="571">IFERROR(AH271/AG271,"-")</f>
        <v>-</v>
      </c>
      <c r="AL271" s="195" t="str">
        <f t="shared" si="403"/>
        <v>-</v>
      </c>
      <c r="AM271" s="195">
        <f>IFERROR(AG271/AF270,"-")</f>
        <v>0</v>
      </c>
      <c r="AN271" s="106">
        <f>IFERROR(AI271/AF270,"-")</f>
        <v>0</v>
      </c>
      <c r="AO271" s="429"/>
      <c r="AP271" s="52">
        <v>0</v>
      </c>
      <c r="AQ271" s="195">
        <v>0</v>
      </c>
      <c r="AR271" s="195">
        <v>0</v>
      </c>
      <c r="AS271" s="195">
        <f>IFERROR(AQ271/AO270,"-")</f>
        <v>0</v>
      </c>
      <c r="AT271" s="195" t="str">
        <f t="shared" ref="AT271:AT273" si="572">IFERROR(AQ271/AP271,"-")</f>
        <v>-</v>
      </c>
      <c r="AU271" s="195" t="str">
        <f t="shared" si="404"/>
        <v>-</v>
      </c>
      <c r="AV271" s="195">
        <f>IFERROR(AP271/AO270,"-")</f>
        <v>0</v>
      </c>
      <c r="AW271" s="194">
        <f>IFERROR(AR271/AO270,"-")</f>
        <v>0</v>
      </c>
      <c r="AX271" s="426"/>
      <c r="AY271" s="52">
        <v>0</v>
      </c>
      <c r="AZ271" s="195">
        <v>0</v>
      </c>
      <c r="BA271" s="195">
        <v>0</v>
      </c>
      <c r="BB271" s="195">
        <f>IFERROR(AZ271/AX270,"-")</f>
        <v>0</v>
      </c>
      <c r="BC271" s="195" t="str">
        <f t="shared" ref="BC271:BC273" si="573">IFERROR(AZ271/AY271,"-")</f>
        <v>-</v>
      </c>
      <c r="BD271" s="195" t="str">
        <f t="shared" si="405"/>
        <v>-</v>
      </c>
      <c r="BE271" s="195">
        <f>IFERROR(AY271/AX270,"-")</f>
        <v>0</v>
      </c>
      <c r="BF271" s="106">
        <f>IFERROR(BA271/AX270,"-")</f>
        <v>0</v>
      </c>
      <c r="BG271" s="429"/>
      <c r="BH271" s="52">
        <v>0</v>
      </c>
      <c r="BI271" s="195">
        <v>0</v>
      </c>
      <c r="BJ271" s="195">
        <v>0</v>
      </c>
      <c r="BK271" s="195">
        <f>IFERROR(BI271/BG270,"-")</f>
        <v>0</v>
      </c>
      <c r="BL271" s="195" t="str">
        <f t="shared" ref="BL271:BL273" si="574">IFERROR(BI271/BH271,"-")</f>
        <v>-</v>
      </c>
      <c r="BM271" s="195" t="str">
        <f t="shared" si="406"/>
        <v>-</v>
      </c>
      <c r="BN271" s="195">
        <f>IFERROR(BH271/BG270,"-")</f>
        <v>0</v>
      </c>
      <c r="BO271" s="194">
        <f>IFERROR(BJ271/BG270,"-")</f>
        <v>0</v>
      </c>
      <c r="BP271" s="426"/>
      <c r="BQ271" s="52">
        <v>0</v>
      </c>
      <c r="BR271" s="195">
        <v>0</v>
      </c>
      <c r="BS271" s="195">
        <v>0</v>
      </c>
      <c r="BT271" s="195">
        <f>IFERROR(BR271/BP270,"-")</f>
        <v>0</v>
      </c>
      <c r="BU271" s="195" t="str">
        <f t="shared" ref="BU271:BU273" si="575">IFERROR(BR271/BQ271,"-")</f>
        <v>-</v>
      </c>
      <c r="BV271" s="195" t="str">
        <f t="shared" si="407"/>
        <v>-</v>
      </c>
      <c r="BW271" s="195">
        <f>IFERROR(BQ271/BP270,"-")</f>
        <v>0</v>
      </c>
      <c r="BX271" s="106">
        <f>IFERROR(BS271/BP270,"-")</f>
        <v>0</v>
      </c>
      <c r="BY271" s="140"/>
      <c r="BZ271" s="59"/>
    </row>
    <row r="272" spans="2:78" s="8" customFormat="1" ht="13.5" customHeight="1">
      <c r="B272" s="404"/>
      <c r="C272" s="407"/>
      <c r="D272" s="280" t="s">
        <v>254</v>
      </c>
      <c r="E272" s="431"/>
      <c r="F272" s="98">
        <v>0</v>
      </c>
      <c r="G272" s="98">
        <v>0</v>
      </c>
      <c r="H272" s="98">
        <v>0</v>
      </c>
      <c r="I272" s="98">
        <f>IFERROR(G272/E270,"-")</f>
        <v>0</v>
      </c>
      <c r="J272" s="98" t="str">
        <f t="shared" si="568"/>
        <v>-</v>
      </c>
      <c r="K272" s="98" t="str">
        <f t="shared" si="400"/>
        <v>-</v>
      </c>
      <c r="L272" s="98">
        <f>IFERROR(F272/E270,"-")</f>
        <v>0</v>
      </c>
      <c r="M272" s="197">
        <f>IFERROR(H272/E270,"-")</f>
        <v>0</v>
      </c>
      <c r="N272" s="426"/>
      <c r="O272" s="98">
        <v>0</v>
      </c>
      <c r="P272" s="98">
        <v>0</v>
      </c>
      <c r="Q272" s="98">
        <v>0</v>
      </c>
      <c r="R272" s="98">
        <f>IFERROR(P272/N270,"-")</f>
        <v>0</v>
      </c>
      <c r="S272" s="98" t="str">
        <f t="shared" si="569"/>
        <v>-</v>
      </c>
      <c r="T272" s="98" t="str">
        <f t="shared" si="401"/>
        <v>-</v>
      </c>
      <c r="U272" s="98">
        <f>IFERROR(O272/N270,"-")</f>
        <v>0</v>
      </c>
      <c r="V272" s="26">
        <f>IFERROR(Q272/N270,"-")</f>
        <v>0</v>
      </c>
      <c r="W272" s="426"/>
      <c r="X272" s="98">
        <v>0</v>
      </c>
      <c r="Y272" s="98">
        <v>0</v>
      </c>
      <c r="Z272" s="98">
        <v>0</v>
      </c>
      <c r="AA272" s="98">
        <f>IFERROR(Y272/W270,"-")</f>
        <v>0</v>
      </c>
      <c r="AB272" s="98" t="str">
        <f t="shared" si="570"/>
        <v>-</v>
      </c>
      <c r="AC272" s="98" t="str">
        <f t="shared" si="402"/>
        <v>-</v>
      </c>
      <c r="AD272" s="98">
        <f>IFERROR(X272/W270,"-")</f>
        <v>0</v>
      </c>
      <c r="AE272" s="26">
        <f>IFERROR(Z272/W270,"-")</f>
        <v>0</v>
      </c>
      <c r="AF272" s="426"/>
      <c r="AG272" s="98">
        <v>0</v>
      </c>
      <c r="AH272" s="98">
        <v>0</v>
      </c>
      <c r="AI272" s="98">
        <v>0</v>
      </c>
      <c r="AJ272" s="98">
        <f>IFERROR(AH272/AF270,"-")</f>
        <v>0</v>
      </c>
      <c r="AK272" s="98" t="str">
        <f t="shared" si="571"/>
        <v>-</v>
      </c>
      <c r="AL272" s="98" t="str">
        <f t="shared" si="403"/>
        <v>-</v>
      </c>
      <c r="AM272" s="98">
        <f>IFERROR(AG272/AF270,"-")</f>
        <v>0</v>
      </c>
      <c r="AN272" s="26">
        <f>IFERROR(AI272/AF270,"-")</f>
        <v>0</v>
      </c>
      <c r="AO272" s="429"/>
      <c r="AP272" s="98">
        <v>0</v>
      </c>
      <c r="AQ272" s="98">
        <v>0</v>
      </c>
      <c r="AR272" s="98">
        <v>0</v>
      </c>
      <c r="AS272" s="98">
        <f>IFERROR(AQ272/AO270,"-")</f>
        <v>0</v>
      </c>
      <c r="AT272" s="98" t="str">
        <f t="shared" si="572"/>
        <v>-</v>
      </c>
      <c r="AU272" s="98" t="str">
        <f t="shared" si="404"/>
        <v>-</v>
      </c>
      <c r="AV272" s="98">
        <f>IFERROR(AP272/AO270,"-")</f>
        <v>0</v>
      </c>
      <c r="AW272" s="197">
        <f>IFERROR(AR272/AO270,"-")</f>
        <v>0</v>
      </c>
      <c r="AX272" s="426"/>
      <c r="AY272" s="98">
        <v>0</v>
      </c>
      <c r="AZ272" s="98">
        <v>0</v>
      </c>
      <c r="BA272" s="98">
        <v>0</v>
      </c>
      <c r="BB272" s="98">
        <f>IFERROR(AZ272/AX270,"-")</f>
        <v>0</v>
      </c>
      <c r="BC272" s="98" t="str">
        <f t="shared" si="573"/>
        <v>-</v>
      </c>
      <c r="BD272" s="98" t="str">
        <f t="shared" si="405"/>
        <v>-</v>
      </c>
      <c r="BE272" s="98">
        <f>IFERROR(AY272/AX270,"-")</f>
        <v>0</v>
      </c>
      <c r="BF272" s="26">
        <f>IFERROR(BA272/AX270,"-")</f>
        <v>0</v>
      </c>
      <c r="BG272" s="429"/>
      <c r="BH272" s="98">
        <v>0</v>
      </c>
      <c r="BI272" s="98">
        <v>0</v>
      </c>
      <c r="BJ272" s="98">
        <v>0</v>
      </c>
      <c r="BK272" s="98">
        <f>IFERROR(BI272/BG270,"-")</f>
        <v>0</v>
      </c>
      <c r="BL272" s="98" t="str">
        <f t="shared" si="574"/>
        <v>-</v>
      </c>
      <c r="BM272" s="98" t="str">
        <f t="shared" si="406"/>
        <v>-</v>
      </c>
      <c r="BN272" s="98">
        <f>IFERROR(BH272/BG270,"-")</f>
        <v>0</v>
      </c>
      <c r="BO272" s="197">
        <f>IFERROR(BJ272/BG270,"-")</f>
        <v>0</v>
      </c>
      <c r="BP272" s="426"/>
      <c r="BQ272" s="98">
        <v>1</v>
      </c>
      <c r="BR272" s="98">
        <v>3954</v>
      </c>
      <c r="BS272" s="98">
        <v>1</v>
      </c>
      <c r="BT272" s="98">
        <f>IFERROR(BR272/BP270,"-")</f>
        <v>34.991150442477874</v>
      </c>
      <c r="BU272" s="98">
        <f t="shared" si="575"/>
        <v>3954</v>
      </c>
      <c r="BV272" s="98">
        <f t="shared" si="407"/>
        <v>3954</v>
      </c>
      <c r="BW272" s="98">
        <f>IFERROR(BQ272/BP270,"-")</f>
        <v>8.8495575221238937E-3</v>
      </c>
      <c r="BX272" s="26">
        <f>IFERROR(BS272/BP270,"-")</f>
        <v>8.8495575221238937E-3</v>
      </c>
      <c r="BY272" s="140"/>
      <c r="BZ272" s="59"/>
    </row>
    <row r="273" spans="2:78" s="8" customFormat="1" ht="13.5" customHeight="1">
      <c r="B273" s="405"/>
      <c r="C273" s="408"/>
      <c r="D273" s="281" t="s">
        <v>64</v>
      </c>
      <c r="E273" s="432"/>
      <c r="F273" s="99">
        <v>94</v>
      </c>
      <c r="G273" s="99">
        <f>SUM(G270:G272)</f>
        <v>4639948</v>
      </c>
      <c r="H273" s="99">
        <v>8</v>
      </c>
      <c r="I273" s="99">
        <f>IFERROR(G273/E270,"-")</f>
        <v>159998.20689655171</v>
      </c>
      <c r="J273" s="99">
        <f t="shared" si="568"/>
        <v>49361.148936170212</v>
      </c>
      <c r="K273" s="99">
        <f t="shared" si="400"/>
        <v>579993.5</v>
      </c>
      <c r="L273" s="99">
        <f>IFERROR(F273/E270,"-")</f>
        <v>3.2413793103448274</v>
      </c>
      <c r="M273" s="198">
        <f>IFERROR(H273/E270,"-")</f>
        <v>0.27586206896551724</v>
      </c>
      <c r="N273" s="427"/>
      <c r="O273" s="99">
        <v>248</v>
      </c>
      <c r="P273" s="99">
        <f>SUM(P270:P272)</f>
        <v>21474606</v>
      </c>
      <c r="Q273" s="99">
        <v>24</v>
      </c>
      <c r="R273" s="99">
        <f>IFERROR(P273/N270,"-")</f>
        <v>82913.536679536686</v>
      </c>
      <c r="S273" s="99">
        <f t="shared" si="569"/>
        <v>86591.153225806454</v>
      </c>
      <c r="T273" s="99">
        <f t="shared" si="401"/>
        <v>894775.25</v>
      </c>
      <c r="U273" s="99">
        <f>IFERROR(O273/N270,"-")</f>
        <v>0.9575289575289575</v>
      </c>
      <c r="V273" s="87">
        <f>IFERROR(Q273/N270,"-")</f>
        <v>9.2664092664092659E-2</v>
      </c>
      <c r="W273" s="427"/>
      <c r="X273" s="99">
        <v>12</v>
      </c>
      <c r="Y273" s="99">
        <f>SUM(Y270:Y272)</f>
        <v>1344032</v>
      </c>
      <c r="Z273" s="99">
        <v>1</v>
      </c>
      <c r="AA273" s="99">
        <f>IFERROR(Y273/W270,"-")</f>
        <v>70738.526315789481</v>
      </c>
      <c r="AB273" s="99">
        <f t="shared" si="570"/>
        <v>112002.66666666667</v>
      </c>
      <c r="AC273" s="99">
        <f t="shared" si="402"/>
        <v>1344032</v>
      </c>
      <c r="AD273" s="99">
        <f>IFERROR(X273/W270,"-")</f>
        <v>0.63157894736842102</v>
      </c>
      <c r="AE273" s="87">
        <f>IFERROR(Z273/W270,"-")</f>
        <v>5.2631578947368418E-2</v>
      </c>
      <c r="AF273" s="427"/>
      <c r="AG273" s="99">
        <v>11</v>
      </c>
      <c r="AH273" s="99">
        <f>SUM(AH270:AH272)</f>
        <v>1729437</v>
      </c>
      <c r="AI273" s="99">
        <v>1</v>
      </c>
      <c r="AJ273" s="99">
        <f>IFERROR(AH273/AF270,"-")</f>
        <v>43235.925000000003</v>
      </c>
      <c r="AK273" s="99">
        <f t="shared" si="571"/>
        <v>157221.54545454544</v>
      </c>
      <c r="AL273" s="99">
        <f t="shared" si="403"/>
        <v>1729437</v>
      </c>
      <c r="AM273" s="99">
        <f>IFERROR(AG273/AF270,"-")</f>
        <v>0.27500000000000002</v>
      </c>
      <c r="AN273" s="87">
        <f>IFERROR(AI273/AF270,"-")</f>
        <v>2.5000000000000001E-2</v>
      </c>
      <c r="AO273" s="430"/>
      <c r="AP273" s="99">
        <v>51</v>
      </c>
      <c r="AQ273" s="99">
        <f>SUM(AQ270:AQ272)</f>
        <v>4614386</v>
      </c>
      <c r="AR273" s="99">
        <v>6</v>
      </c>
      <c r="AS273" s="99">
        <f>IFERROR(AQ273/AO270,"-")</f>
        <v>54286.894117647062</v>
      </c>
      <c r="AT273" s="99">
        <f t="shared" si="572"/>
        <v>90478.156862745105</v>
      </c>
      <c r="AU273" s="99">
        <f t="shared" si="404"/>
        <v>769064.33333333337</v>
      </c>
      <c r="AV273" s="99">
        <f>IFERROR(AP273/AO270,"-")</f>
        <v>0.6</v>
      </c>
      <c r="AW273" s="198">
        <f>IFERROR(AR273/AO270,"-")</f>
        <v>7.0588235294117646E-2</v>
      </c>
      <c r="AX273" s="427"/>
      <c r="AY273" s="99">
        <v>150</v>
      </c>
      <c r="AZ273" s="99">
        <f>SUM(AZ270:AZ272)</f>
        <v>10665252</v>
      </c>
      <c r="BA273" s="99">
        <v>14</v>
      </c>
      <c r="BB273" s="99">
        <f>IFERROR(AZ273/AX270,"-")</f>
        <v>94382.761061946905</v>
      </c>
      <c r="BC273" s="99">
        <f t="shared" si="573"/>
        <v>71101.679999999993</v>
      </c>
      <c r="BD273" s="99">
        <f t="shared" si="405"/>
        <v>761803.71428571432</v>
      </c>
      <c r="BE273" s="99">
        <f>IFERROR(AY273/AX270,"-")</f>
        <v>1.3274336283185841</v>
      </c>
      <c r="BF273" s="87">
        <f>IFERROR(BA273/AX270,"-")</f>
        <v>0.12389380530973451</v>
      </c>
      <c r="BG273" s="430"/>
      <c r="BH273" s="99">
        <v>122</v>
      </c>
      <c r="BI273" s="99">
        <f>SUM(BI270:BI272)</f>
        <v>13236693</v>
      </c>
      <c r="BJ273" s="99">
        <v>11</v>
      </c>
      <c r="BK273" s="99">
        <f>IFERROR(BI273/BG270,"-")</f>
        <v>1203335.7272727273</v>
      </c>
      <c r="BL273" s="99">
        <f t="shared" si="574"/>
        <v>108497.48360655738</v>
      </c>
      <c r="BM273" s="99">
        <f t="shared" si="406"/>
        <v>1203335.7272727273</v>
      </c>
      <c r="BN273" s="99">
        <f>IFERROR(BH273/BG270,"-")</f>
        <v>11.090909090909092</v>
      </c>
      <c r="BO273" s="198">
        <f>IFERROR(BJ273/BG270,"-")</f>
        <v>1</v>
      </c>
      <c r="BP273" s="427"/>
      <c r="BQ273" s="99">
        <v>104</v>
      </c>
      <c r="BR273" s="99">
        <f>SUM(BR270:BR272)</f>
        <v>9234336</v>
      </c>
      <c r="BS273" s="99">
        <v>9</v>
      </c>
      <c r="BT273" s="99">
        <f>IFERROR(BR273/BP270,"-")</f>
        <v>81719.787610619474</v>
      </c>
      <c r="BU273" s="99">
        <f t="shared" si="575"/>
        <v>88791.692307692312</v>
      </c>
      <c r="BV273" s="99">
        <f t="shared" si="407"/>
        <v>1026037.3333333334</v>
      </c>
      <c r="BW273" s="99">
        <f>IFERROR(BQ273/BP270,"-")</f>
        <v>0.92035398230088494</v>
      </c>
      <c r="BX273" s="87">
        <f>IFERROR(BS273/BP270,"-")</f>
        <v>7.9646017699115043E-2</v>
      </c>
      <c r="BY273" s="140"/>
      <c r="BZ273" s="59"/>
    </row>
    <row r="274" spans="2:78" s="8" customFormat="1" ht="13.5" customHeight="1">
      <c r="B274" s="403">
        <v>68</v>
      </c>
      <c r="C274" s="406" t="s">
        <v>45</v>
      </c>
      <c r="D274" s="282" t="s">
        <v>252</v>
      </c>
      <c r="E274" s="425">
        <f>市区町村別_フレイル区分別該当人数･割合!E72</f>
        <v>38</v>
      </c>
      <c r="F274" s="215">
        <v>99</v>
      </c>
      <c r="G274" s="51">
        <v>10650160</v>
      </c>
      <c r="H274" s="51">
        <v>13</v>
      </c>
      <c r="I274" s="51">
        <f>IFERROR(G274/E274,"-")</f>
        <v>280267.36842105264</v>
      </c>
      <c r="J274" s="51">
        <f>IFERROR(G274/F274,"-")</f>
        <v>107577.37373737374</v>
      </c>
      <c r="K274" s="51">
        <f t="shared" si="400"/>
        <v>819243.07692307688</v>
      </c>
      <c r="L274" s="51">
        <f>IFERROR(F274/E274,"-")</f>
        <v>2.6052631578947367</v>
      </c>
      <c r="M274" s="193">
        <f>IFERROR(H274/E274,"-")</f>
        <v>0.34210526315789475</v>
      </c>
      <c r="N274" s="425">
        <f>市区町村別_フレイル区分別該当人数･割合!G72</f>
        <v>354</v>
      </c>
      <c r="O274" s="215">
        <v>524</v>
      </c>
      <c r="P274" s="51">
        <v>46427186</v>
      </c>
      <c r="Q274" s="51">
        <v>49</v>
      </c>
      <c r="R274" s="51">
        <f>IFERROR(P274/N274,"-")</f>
        <v>131150.24293785309</v>
      </c>
      <c r="S274" s="51">
        <f>IFERROR(P274/O274,"-")</f>
        <v>88601.5</v>
      </c>
      <c r="T274" s="51">
        <f t="shared" si="401"/>
        <v>947493.59183673467</v>
      </c>
      <c r="U274" s="51">
        <f>IFERROR(O274/N274,"-")</f>
        <v>1.4802259887005649</v>
      </c>
      <c r="V274" s="24">
        <f>IFERROR(Q274/N274,"-")</f>
        <v>0.1384180790960452</v>
      </c>
      <c r="W274" s="425">
        <f>市区町村別_フレイル区分別該当人数･割合!I72</f>
        <v>17</v>
      </c>
      <c r="X274" s="215">
        <v>24</v>
      </c>
      <c r="Y274" s="51">
        <v>2121011</v>
      </c>
      <c r="Z274" s="51">
        <v>2</v>
      </c>
      <c r="AA274" s="51">
        <f>IFERROR(Y274/W274,"-")</f>
        <v>124765.35294117648</v>
      </c>
      <c r="AB274" s="51">
        <f>IFERROR(Y274/X274,"-")</f>
        <v>88375.458333333328</v>
      </c>
      <c r="AC274" s="51">
        <f t="shared" si="402"/>
        <v>1060505.5</v>
      </c>
      <c r="AD274" s="51">
        <f>IFERROR(X274/W274,"-")</f>
        <v>1.411764705882353</v>
      </c>
      <c r="AE274" s="24">
        <f>IFERROR(Z274/W274,"-")</f>
        <v>0.11764705882352941</v>
      </c>
      <c r="AF274" s="425">
        <f>市区町村別_フレイル区分別該当人数･割合!K72</f>
        <v>30</v>
      </c>
      <c r="AG274" s="215">
        <v>0</v>
      </c>
      <c r="AH274" s="51">
        <v>0</v>
      </c>
      <c r="AI274" s="51">
        <v>0</v>
      </c>
      <c r="AJ274" s="51">
        <f>IFERROR(AH274/AF274,"-")</f>
        <v>0</v>
      </c>
      <c r="AK274" s="51" t="str">
        <f>IFERROR(AH274/AG274,"-")</f>
        <v>-</v>
      </c>
      <c r="AL274" s="51" t="str">
        <f t="shared" si="403"/>
        <v>-</v>
      </c>
      <c r="AM274" s="51">
        <f>IFERROR(AG274/AF274,"-")</f>
        <v>0</v>
      </c>
      <c r="AN274" s="24">
        <f>IFERROR(AI274/AF274,"-")</f>
        <v>0</v>
      </c>
      <c r="AO274" s="428">
        <f>市区町村別_フレイル区分別該当人数･割合!M72</f>
        <v>138</v>
      </c>
      <c r="AP274" s="215">
        <v>244</v>
      </c>
      <c r="AQ274" s="51">
        <v>18971121</v>
      </c>
      <c r="AR274" s="51">
        <v>23</v>
      </c>
      <c r="AS274" s="51">
        <f>IFERROR(AQ274/AO274,"-")</f>
        <v>137471.89130434784</v>
      </c>
      <c r="AT274" s="51">
        <f>IFERROR(AQ274/AP274,"-")</f>
        <v>77750.49590163934</v>
      </c>
      <c r="AU274" s="51">
        <f t="shared" si="404"/>
        <v>824831.34782608692</v>
      </c>
      <c r="AV274" s="51">
        <f>IFERROR(AP274/AO274,"-")</f>
        <v>1.7681159420289856</v>
      </c>
      <c r="AW274" s="193">
        <f>IFERROR(AR274/AO274,"-")</f>
        <v>0.16666666666666666</v>
      </c>
      <c r="AX274" s="425">
        <f>市区町村別_フレイル区分別該当人数･割合!O72</f>
        <v>165</v>
      </c>
      <c r="AY274" s="215">
        <v>230</v>
      </c>
      <c r="AZ274" s="51">
        <v>19397131</v>
      </c>
      <c r="BA274" s="51">
        <v>21</v>
      </c>
      <c r="BB274" s="51">
        <f>IFERROR(AZ274/AX274,"-")</f>
        <v>117558.36969696969</v>
      </c>
      <c r="BC274" s="51">
        <f>IFERROR(AZ274/AY274,"-")</f>
        <v>84335.352173913037</v>
      </c>
      <c r="BD274" s="51">
        <f t="shared" si="405"/>
        <v>923672.90476190473</v>
      </c>
      <c r="BE274" s="51">
        <f>IFERROR(AY274/AX274,"-")</f>
        <v>1.393939393939394</v>
      </c>
      <c r="BF274" s="24">
        <f>IFERROR(BA274/AX274,"-")</f>
        <v>0.12727272727272726</v>
      </c>
      <c r="BG274" s="428">
        <f>市区町村別_フレイル区分別該当人数･割合!Q72</f>
        <v>17</v>
      </c>
      <c r="BH274" s="215">
        <v>162</v>
      </c>
      <c r="BI274" s="51">
        <v>28828117</v>
      </c>
      <c r="BJ274" s="51">
        <v>16</v>
      </c>
      <c r="BK274" s="51">
        <f>IFERROR(BI274/BG274,"-")</f>
        <v>1695771.5882352942</v>
      </c>
      <c r="BL274" s="51">
        <f>IFERROR(BI274/BH274,"-")</f>
        <v>177951.33950617284</v>
      </c>
      <c r="BM274" s="51">
        <f t="shared" si="406"/>
        <v>1801757.3125</v>
      </c>
      <c r="BN274" s="51">
        <f>IFERROR(BH274/BG274,"-")</f>
        <v>9.5294117647058822</v>
      </c>
      <c r="BO274" s="193">
        <f>IFERROR(BJ274/BG274,"-")</f>
        <v>0.94117647058823528</v>
      </c>
      <c r="BP274" s="425">
        <f>市区町村別_フレイル区分別該当人数･割合!S72</f>
        <v>158</v>
      </c>
      <c r="BQ274" s="215">
        <v>77</v>
      </c>
      <c r="BR274" s="51">
        <v>8722000</v>
      </c>
      <c r="BS274" s="51">
        <v>10</v>
      </c>
      <c r="BT274" s="51">
        <f>IFERROR(BR274/BP274,"-")</f>
        <v>55202.531645569623</v>
      </c>
      <c r="BU274" s="51">
        <f>IFERROR(BR274/BQ274,"-")</f>
        <v>113272.72727272728</v>
      </c>
      <c r="BV274" s="51">
        <f t="shared" si="407"/>
        <v>872200</v>
      </c>
      <c r="BW274" s="51">
        <f>IFERROR(BQ274/BP274,"-")</f>
        <v>0.48734177215189872</v>
      </c>
      <c r="BX274" s="24">
        <f>IFERROR(BS274/BP274,"-")</f>
        <v>6.3291139240506333E-2</v>
      </c>
      <c r="BY274" s="140"/>
      <c r="BZ274" s="59"/>
    </row>
    <row r="275" spans="2:78" s="8" customFormat="1" ht="13.5" customHeight="1">
      <c r="B275" s="404"/>
      <c r="C275" s="407"/>
      <c r="D275" s="283" t="s">
        <v>253</v>
      </c>
      <c r="E275" s="431"/>
      <c r="F275" s="52">
        <v>15</v>
      </c>
      <c r="G275" s="195">
        <v>4064393</v>
      </c>
      <c r="H275" s="195">
        <v>2</v>
      </c>
      <c r="I275" s="195">
        <f>IFERROR(G275/E274,"-")</f>
        <v>106957.71052631579</v>
      </c>
      <c r="J275" s="195">
        <f t="shared" ref="J275:J277" si="576">IFERROR(G275/F275,"-")</f>
        <v>270959.53333333333</v>
      </c>
      <c r="K275" s="195">
        <f t="shared" si="400"/>
        <v>2032196.5</v>
      </c>
      <c r="L275" s="195">
        <f>IFERROR(F275/E274,"-")</f>
        <v>0.39473684210526316</v>
      </c>
      <c r="M275" s="194">
        <f>IFERROR(H275/E274,"-")</f>
        <v>5.2631578947368418E-2</v>
      </c>
      <c r="N275" s="426"/>
      <c r="O275" s="52">
        <v>0</v>
      </c>
      <c r="P275" s="195">
        <v>0</v>
      </c>
      <c r="Q275" s="195">
        <v>0</v>
      </c>
      <c r="R275" s="195">
        <f>IFERROR(P275/N274,"-")</f>
        <v>0</v>
      </c>
      <c r="S275" s="195" t="str">
        <f t="shared" ref="S275:S277" si="577">IFERROR(P275/O275,"-")</f>
        <v>-</v>
      </c>
      <c r="T275" s="195" t="str">
        <f t="shared" si="401"/>
        <v>-</v>
      </c>
      <c r="U275" s="195">
        <f>IFERROR(O275/N274,"-")</f>
        <v>0</v>
      </c>
      <c r="V275" s="106">
        <f>IFERROR(Q275/N274,"-")</f>
        <v>0</v>
      </c>
      <c r="W275" s="426"/>
      <c r="X275" s="52">
        <v>0</v>
      </c>
      <c r="Y275" s="195">
        <v>0</v>
      </c>
      <c r="Z275" s="195">
        <v>0</v>
      </c>
      <c r="AA275" s="195">
        <f>IFERROR(Y275/W274,"-")</f>
        <v>0</v>
      </c>
      <c r="AB275" s="195" t="str">
        <f t="shared" ref="AB275:AB277" si="578">IFERROR(Y275/X275,"-")</f>
        <v>-</v>
      </c>
      <c r="AC275" s="195" t="str">
        <f t="shared" si="402"/>
        <v>-</v>
      </c>
      <c r="AD275" s="195">
        <f>IFERROR(X275/W274,"-")</f>
        <v>0</v>
      </c>
      <c r="AE275" s="106">
        <f>IFERROR(Z275/W274,"-")</f>
        <v>0</v>
      </c>
      <c r="AF275" s="426"/>
      <c r="AG275" s="52">
        <v>0</v>
      </c>
      <c r="AH275" s="195">
        <v>0</v>
      </c>
      <c r="AI275" s="195">
        <v>0</v>
      </c>
      <c r="AJ275" s="195">
        <f>IFERROR(AH275/AF274,"-")</f>
        <v>0</v>
      </c>
      <c r="AK275" s="195" t="str">
        <f t="shared" ref="AK275:AK277" si="579">IFERROR(AH275/AG275,"-")</f>
        <v>-</v>
      </c>
      <c r="AL275" s="195" t="str">
        <f t="shared" si="403"/>
        <v>-</v>
      </c>
      <c r="AM275" s="195">
        <f>IFERROR(AG275/AF274,"-")</f>
        <v>0</v>
      </c>
      <c r="AN275" s="106">
        <f>IFERROR(AI275/AF274,"-")</f>
        <v>0</v>
      </c>
      <c r="AO275" s="429"/>
      <c r="AP275" s="52">
        <v>0</v>
      </c>
      <c r="AQ275" s="195">
        <v>0</v>
      </c>
      <c r="AR275" s="195">
        <v>0</v>
      </c>
      <c r="AS275" s="195">
        <f>IFERROR(AQ275/AO274,"-")</f>
        <v>0</v>
      </c>
      <c r="AT275" s="195" t="str">
        <f t="shared" ref="AT275:AT277" si="580">IFERROR(AQ275/AP275,"-")</f>
        <v>-</v>
      </c>
      <c r="AU275" s="195" t="str">
        <f t="shared" si="404"/>
        <v>-</v>
      </c>
      <c r="AV275" s="195">
        <f>IFERROR(AP275/AO274,"-")</f>
        <v>0</v>
      </c>
      <c r="AW275" s="194">
        <f>IFERROR(AR275/AO274,"-")</f>
        <v>0</v>
      </c>
      <c r="AX275" s="426"/>
      <c r="AY275" s="52">
        <v>0</v>
      </c>
      <c r="AZ275" s="195">
        <v>0</v>
      </c>
      <c r="BA275" s="195">
        <v>0</v>
      </c>
      <c r="BB275" s="195">
        <f>IFERROR(AZ275/AX274,"-")</f>
        <v>0</v>
      </c>
      <c r="BC275" s="195" t="str">
        <f t="shared" ref="BC275:BC277" si="581">IFERROR(AZ275/AY275,"-")</f>
        <v>-</v>
      </c>
      <c r="BD275" s="195" t="str">
        <f t="shared" si="405"/>
        <v>-</v>
      </c>
      <c r="BE275" s="195">
        <f>IFERROR(AY275/AX274,"-")</f>
        <v>0</v>
      </c>
      <c r="BF275" s="106">
        <f>IFERROR(BA275/AX274,"-")</f>
        <v>0</v>
      </c>
      <c r="BG275" s="429"/>
      <c r="BH275" s="52">
        <v>0</v>
      </c>
      <c r="BI275" s="195">
        <v>0</v>
      </c>
      <c r="BJ275" s="195">
        <v>0</v>
      </c>
      <c r="BK275" s="195">
        <f>IFERROR(BI275/BG274,"-")</f>
        <v>0</v>
      </c>
      <c r="BL275" s="195" t="str">
        <f t="shared" ref="BL275:BL277" si="582">IFERROR(BI275/BH275,"-")</f>
        <v>-</v>
      </c>
      <c r="BM275" s="195" t="str">
        <f t="shared" si="406"/>
        <v>-</v>
      </c>
      <c r="BN275" s="195">
        <f>IFERROR(BH275/BG274,"-")</f>
        <v>0</v>
      </c>
      <c r="BO275" s="194">
        <f>IFERROR(BJ275/BG274,"-")</f>
        <v>0</v>
      </c>
      <c r="BP275" s="426"/>
      <c r="BQ275" s="52">
        <v>0</v>
      </c>
      <c r="BR275" s="195">
        <v>0</v>
      </c>
      <c r="BS275" s="195">
        <v>0</v>
      </c>
      <c r="BT275" s="195">
        <f>IFERROR(BR275/BP274,"-")</f>
        <v>0</v>
      </c>
      <c r="BU275" s="195" t="str">
        <f t="shared" ref="BU275:BU277" si="583">IFERROR(BR275/BQ275,"-")</f>
        <v>-</v>
      </c>
      <c r="BV275" s="195" t="str">
        <f t="shared" si="407"/>
        <v>-</v>
      </c>
      <c r="BW275" s="195">
        <f>IFERROR(BQ275/BP274,"-")</f>
        <v>0</v>
      </c>
      <c r="BX275" s="106">
        <f>IFERROR(BS275/BP274,"-")</f>
        <v>0</v>
      </c>
      <c r="BY275" s="140"/>
      <c r="BZ275" s="59"/>
    </row>
    <row r="276" spans="2:78" s="8" customFormat="1" ht="13.5" customHeight="1">
      <c r="B276" s="404"/>
      <c r="C276" s="407"/>
      <c r="D276" s="280" t="s">
        <v>254</v>
      </c>
      <c r="E276" s="431"/>
      <c r="F276" s="98">
        <v>18</v>
      </c>
      <c r="G276" s="98">
        <v>531589</v>
      </c>
      <c r="H276" s="98">
        <v>3</v>
      </c>
      <c r="I276" s="98">
        <f>IFERROR(G276/E274,"-")</f>
        <v>13989.184210526315</v>
      </c>
      <c r="J276" s="98">
        <f t="shared" si="576"/>
        <v>29532.722222222223</v>
      </c>
      <c r="K276" s="98">
        <f t="shared" si="400"/>
        <v>177196.33333333334</v>
      </c>
      <c r="L276" s="98">
        <f>IFERROR(F276/E274,"-")</f>
        <v>0.47368421052631576</v>
      </c>
      <c r="M276" s="197">
        <f>IFERROR(H276/E274,"-")</f>
        <v>7.8947368421052627E-2</v>
      </c>
      <c r="N276" s="426"/>
      <c r="O276" s="98">
        <v>3</v>
      </c>
      <c r="P276" s="98">
        <v>4029</v>
      </c>
      <c r="Q276" s="98">
        <v>1</v>
      </c>
      <c r="R276" s="98">
        <f>IFERROR(P276/N274,"-")</f>
        <v>11.381355932203389</v>
      </c>
      <c r="S276" s="98">
        <f t="shared" si="577"/>
        <v>1343</v>
      </c>
      <c r="T276" s="98">
        <f t="shared" si="401"/>
        <v>4029</v>
      </c>
      <c r="U276" s="98">
        <f>IFERROR(O276/N274,"-")</f>
        <v>8.4745762711864406E-3</v>
      </c>
      <c r="V276" s="26">
        <f>IFERROR(Q276/N274,"-")</f>
        <v>2.8248587570621469E-3</v>
      </c>
      <c r="W276" s="426"/>
      <c r="X276" s="98">
        <v>0</v>
      </c>
      <c r="Y276" s="98">
        <v>0</v>
      </c>
      <c r="Z276" s="98">
        <v>0</v>
      </c>
      <c r="AA276" s="98">
        <f>IFERROR(Y276/W274,"-")</f>
        <v>0</v>
      </c>
      <c r="AB276" s="98" t="str">
        <f t="shared" si="578"/>
        <v>-</v>
      </c>
      <c r="AC276" s="98" t="str">
        <f t="shared" si="402"/>
        <v>-</v>
      </c>
      <c r="AD276" s="98">
        <f>IFERROR(X276/W274,"-")</f>
        <v>0</v>
      </c>
      <c r="AE276" s="26">
        <f>IFERROR(Z276/W274,"-")</f>
        <v>0</v>
      </c>
      <c r="AF276" s="426"/>
      <c r="AG276" s="98">
        <v>0</v>
      </c>
      <c r="AH276" s="98">
        <v>0</v>
      </c>
      <c r="AI276" s="98">
        <v>0</v>
      </c>
      <c r="AJ276" s="98">
        <f>IFERROR(AH276/AF274,"-")</f>
        <v>0</v>
      </c>
      <c r="AK276" s="98" t="str">
        <f t="shared" si="579"/>
        <v>-</v>
      </c>
      <c r="AL276" s="98" t="str">
        <f t="shared" si="403"/>
        <v>-</v>
      </c>
      <c r="AM276" s="98">
        <f>IFERROR(AG276/AF274,"-")</f>
        <v>0</v>
      </c>
      <c r="AN276" s="26">
        <f>IFERROR(AI276/AF274,"-")</f>
        <v>0</v>
      </c>
      <c r="AO276" s="429"/>
      <c r="AP276" s="98">
        <v>0</v>
      </c>
      <c r="AQ276" s="98">
        <v>0</v>
      </c>
      <c r="AR276" s="98">
        <v>0</v>
      </c>
      <c r="AS276" s="98">
        <f>IFERROR(AQ276/AO274,"-")</f>
        <v>0</v>
      </c>
      <c r="AT276" s="98" t="str">
        <f t="shared" si="580"/>
        <v>-</v>
      </c>
      <c r="AU276" s="98" t="str">
        <f t="shared" si="404"/>
        <v>-</v>
      </c>
      <c r="AV276" s="98">
        <f>IFERROR(AP276/AO274,"-")</f>
        <v>0</v>
      </c>
      <c r="AW276" s="197">
        <f>IFERROR(AR276/AO274,"-")</f>
        <v>0</v>
      </c>
      <c r="AX276" s="426"/>
      <c r="AY276" s="98">
        <v>3</v>
      </c>
      <c r="AZ276" s="98">
        <v>4029</v>
      </c>
      <c r="BA276" s="98">
        <v>1</v>
      </c>
      <c r="BB276" s="98">
        <f>IFERROR(AZ276/AX274,"-")</f>
        <v>24.418181818181818</v>
      </c>
      <c r="BC276" s="98">
        <f t="shared" si="581"/>
        <v>1343</v>
      </c>
      <c r="BD276" s="98">
        <f t="shared" si="405"/>
        <v>4029</v>
      </c>
      <c r="BE276" s="98">
        <f>IFERROR(AY276/AX274,"-")</f>
        <v>1.8181818181818181E-2</v>
      </c>
      <c r="BF276" s="26">
        <f>IFERROR(BA276/AX274,"-")</f>
        <v>6.0606060606060606E-3</v>
      </c>
      <c r="BG276" s="429"/>
      <c r="BH276" s="98">
        <v>3</v>
      </c>
      <c r="BI276" s="98">
        <v>4029</v>
      </c>
      <c r="BJ276" s="98">
        <v>1</v>
      </c>
      <c r="BK276" s="98">
        <f>IFERROR(BI276/BG274,"-")</f>
        <v>237</v>
      </c>
      <c r="BL276" s="98">
        <f t="shared" si="582"/>
        <v>1343</v>
      </c>
      <c r="BM276" s="98">
        <f t="shared" si="406"/>
        <v>4029</v>
      </c>
      <c r="BN276" s="98">
        <f>IFERROR(BH276/BG274,"-")</f>
        <v>0.17647058823529413</v>
      </c>
      <c r="BO276" s="197">
        <f>IFERROR(BJ276/BG274,"-")</f>
        <v>5.8823529411764705E-2</v>
      </c>
      <c r="BP276" s="426"/>
      <c r="BQ276" s="98">
        <v>0</v>
      </c>
      <c r="BR276" s="98">
        <v>0</v>
      </c>
      <c r="BS276" s="98">
        <v>0</v>
      </c>
      <c r="BT276" s="98">
        <f>IFERROR(BR276/BP274,"-")</f>
        <v>0</v>
      </c>
      <c r="BU276" s="98" t="str">
        <f t="shared" si="583"/>
        <v>-</v>
      </c>
      <c r="BV276" s="98" t="str">
        <f t="shared" si="407"/>
        <v>-</v>
      </c>
      <c r="BW276" s="98">
        <f>IFERROR(BQ276/BP274,"-")</f>
        <v>0</v>
      </c>
      <c r="BX276" s="26">
        <f>IFERROR(BS276/BP274,"-")</f>
        <v>0</v>
      </c>
      <c r="BY276" s="140"/>
      <c r="BZ276" s="59"/>
    </row>
    <row r="277" spans="2:78" s="8" customFormat="1" ht="13.5" customHeight="1">
      <c r="B277" s="405"/>
      <c r="C277" s="408"/>
      <c r="D277" s="281" t="s">
        <v>64</v>
      </c>
      <c r="E277" s="432"/>
      <c r="F277" s="99">
        <v>107</v>
      </c>
      <c r="G277" s="99">
        <f>SUM(G274:G276)</f>
        <v>15246142</v>
      </c>
      <c r="H277" s="99">
        <v>13</v>
      </c>
      <c r="I277" s="99">
        <f>IFERROR(G277/E274,"-")</f>
        <v>401214.26315789472</v>
      </c>
      <c r="J277" s="99">
        <f t="shared" si="576"/>
        <v>142487.30841121497</v>
      </c>
      <c r="K277" s="99">
        <f t="shared" si="400"/>
        <v>1172780.1538461538</v>
      </c>
      <c r="L277" s="99">
        <f>IFERROR(F277/E274,"-")</f>
        <v>2.8157894736842106</v>
      </c>
      <c r="M277" s="198">
        <f>IFERROR(H277/E274,"-")</f>
        <v>0.34210526315789475</v>
      </c>
      <c r="N277" s="427"/>
      <c r="O277" s="99">
        <v>524</v>
      </c>
      <c r="P277" s="99">
        <f>SUM(P274:P276)</f>
        <v>46431215</v>
      </c>
      <c r="Q277" s="99">
        <v>49</v>
      </c>
      <c r="R277" s="99">
        <f>IFERROR(P277/N274,"-")</f>
        <v>131161.62429378531</v>
      </c>
      <c r="S277" s="99">
        <f t="shared" si="577"/>
        <v>88609.188931297715</v>
      </c>
      <c r="T277" s="99">
        <f t="shared" si="401"/>
        <v>947575.81632653065</v>
      </c>
      <c r="U277" s="99">
        <f>IFERROR(O277/N274,"-")</f>
        <v>1.4802259887005649</v>
      </c>
      <c r="V277" s="87">
        <f>IFERROR(Q277/N274,"-")</f>
        <v>0.1384180790960452</v>
      </c>
      <c r="W277" s="427"/>
      <c r="X277" s="99">
        <v>24</v>
      </c>
      <c r="Y277" s="99">
        <f>SUM(Y274:Y276)</f>
        <v>2121011</v>
      </c>
      <c r="Z277" s="99">
        <v>2</v>
      </c>
      <c r="AA277" s="99">
        <f>IFERROR(Y277/W274,"-")</f>
        <v>124765.35294117648</v>
      </c>
      <c r="AB277" s="99">
        <f t="shared" si="578"/>
        <v>88375.458333333328</v>
      </c>
      <c r="AC277" s="99">
        <f t="shared" si="402"/>
        <v>1060505.5</v>
      </c>
      <c r="AD277" s="99">
        <f>IFERROR(X277/W274,"-")</f>
        <v>1.411764705882353</v>
      </c>
      <c r="AE277" s="87">
        <f>IFERROR(Z277/W274,"-")</f>
        <v>0.11764705882352941</v>
      </c>
      <c r="AF277" s="427"/>
      <c r="AG277" s="99">
        <v>0</v>
      </c>
      <c r="AH277" s="99">
        <f>SUM(AH274:AH276)</f>
        <v>0</v>
      </c>
      <c r="AI277" s="99">
        <v>0</v>
      </c>
      <c r="AJ277" s="99">
        <f>IFERROR(AH277/AF274,"-")</f>
        <v>0</v>
      </c>
      <c r="AK277" s="99" t="str">
        <f t="shared" si="579"/>
        <v>-</v>
      </c>
      <c r="AL277" s="99" t="str">
        <f t="shared" si="403"/>
        <v>-</v>
      </c>
      <c r="AM277" s="99">
        <f>IFERROR(AG277/AF274,"-")</f>
        <v>0</v>
      </c>
      <c r="AN277" s="87">
        <f>IFERROR(AI277/AF274,"-")</f>
        <v>0</v>
      </c>
      <c r="AO277" s="430"/>
      <c r="AP277" s="99">
        <v>244</v>
      </c>
      <c r="AQ277" s="99">
        <f>SUM(AQ274:AQ276)</f>
        <v>18971121</v>
      </c>
      <c r="AR277" s="99">
        <v>23</v>
      </c>
      <c r="AS277" s="99">
        <f>IFERROR(AQ277/AO274,"-")</f>
        <v>137471.89130434784</v>
      </c>
      <c r="AT277" s="99">
        <f t="shared" si="580"/>
        <v>77750.49590163934</v>
      </c>
      <c r="AU277" s="99">
        <f t="shared" si="404"/>
        <v>824831.34782608692</v>
      </c>
      <c r="AV277" s="99">
        <f>IFERROR(AP277/AO274,"-")</f>
        <v>1.7681159420289856</v>
      </c>
      <c r="AW277" s="198">
        <f>IFERROR(AR277/AO274,"-")</f>
        <v>0.16666666666666666</v>
      </c>
      <c r="AX277" s="427"/>
      <c r="AY277" s="99">
        <v>230</v>
      </c>
      <c r="AZ277" s="99">
        <f>SUM(AZ274:AZ276)</f>
        <v>19401160</v>
      </c>
      <c r="BA277" s="99">
        <v>21</v>
      </c>
      <c r="BB277" s="99">
        <f>IFERROR(AZ277/AX274,"-")</f>
        <v>117582.78787878787</v>
      </c>
      <c r="BC277" s="99">
        <f t="shared" si="581"/>
        <v>84352.869565217392</v>
      </c>
      <c r="BD277" s="99">
        <f t="shared" si="405"/>
        <v>923864.76190476189</v>
      </c>
      <c r="BE277" s="99">
        <f>IFERROR(AY277/AX274,"-")</f>
        <v>1.393939393939394</v>
      </c>
      <c r="BF277" s="87">
        <f>IFERROR(BA277/AX274,"-")</f>
        <v>0.12727272727272726</v>
      </c>
      <c r="BG277" s="430"/>
      <c r="BH277" s="99">
        <v>162</v>
      </c>
      <c r="BI277" s="99">
        <f>SUM(BI274:BI276)</f>
        <v>28832146</v>
      </c>
      <c r="BJ277" s="99">
        <v>16</v>
      </c>
      <c r="BK277" s="99">
        <f>IFERROR(BI277/BG274,"-")</f>
        <v>1696008.5882352942</v>
      </c>
      <c r="BL277" s="99">
        <f t="shared" si="582"/>
        <v>177976.2098765432</v>
      </c>
      <c r="BM277" s="99">
        <f t="shared" si="406"/>
        <v>1802009.125</v>
      </c>
      <c r="BN277" s="99">
        <f>IFERROR(BH277/BG274,"-")</f>
        <v>9.5294117647058822</v>
      </c>
      <c r="BO277" s="198">
        <f>IFERROR(BJ277/BG274,"-")</f>
        <v>0.94117647058823528</v>
      </c>
      <c r="BP277" s="427"/>
      <c r="BQ277" s="99">
        <v>77</v>
      </c>
      <c r="BR277" s="99">
        <f>SUM(BR274:BR276)</f>
        <v>8722000</v>
      </c>
      <c r="BS277" s="99">
        <v>10</v>
      </c>
      <c r="BT277" s="99">
        <f>IFERROR(BR277/BP274,"-")</f>
        <v>55202.531645569623</v>
      </c>
      <c r="BU277" s="99">
        <f t="shared" si="583"/>
        <v>113272.72727272728</v>
      </c>
      <c r="BV277" s="99">
        <f t="shared" si="407"/>
        <v>872200</v>
      </c>
      <c r="BW277" s="99">
        <f>IFERROR(BQ277/BP274,"-")</f>
        <v>0.48734177215189872</v>
      </c>
      <c r="BX277" s="87">
        <f>IFERROR(BS277/BP274,"-")</f>
        <v>6.3291139240506333E-2</v>
      </c>
      <c r="BY277" s="140"/>
      <c r="BZ277" s="59"/>
    </row>
    <row r="278" spans="2:78" s="8" customFormat="1" ht="13.5" customHeight="1">
      <c r="B278" s="403">
        <v>69</v>
      </c>
      <c r="C278" s="406" t="s">
        <v>46</v>
      </c>
      <c r="D278" s="282" t="s">
        <v>252</v>
      </c>
      <c r="E278" s="425">
        <f>市区町村別_フレイル区分別該当人数･割合!E73</f>
        <v>47</v>
      </c>
      <c r="F278" s="215">
        <v>220</v>
      </c>
      <c r="G278" s="51">
        <v>17003362</v>
      </c>
      <c r="H278" s="51">
        <v>20</v>
      </c>
      <c r="I278" s="51">
        <f>IFERROR(G278/E278,"-")</f>
        <v>361773.6595744681</v>
      </c>
      <c r="J278" s="51">
        <f>IFERROR(G278/F278,"-")</f>
        <v>77288.009090909094</v>
      </c>
      <c r="K278" s="51">
        <f t="shared" si="400"/>
        <v>850168.1</v>
      </c>
      <c r="L278" s="51">
        <f>IFERROR(F278/E278,"-")</f>
        <v>4.6808510638297873</v>
      </c>
      <c r="M278" s="193">
        <f>IFERROR(H278/E278,"-")</f>
        <v>0.42553191489361702</v>
      </c>
      <c r="N278" s="425">
        <f>市区町村別_フレイル区分別該当人数･割合!G73</f>
        <v>688</v>
      </c>
      <c r="O278" s="215">
        <v>867</v>
      </c>
      <c r="P278" s="51">
        <v>80119509</v>
      </c>
      <c r="Q278" s="51">
        <v>83</v>
      </c>
      <c r="R278" s="51">
        <f>IFERROR(P278/N278,"-")</f>
        <v>116452.77470930232</v>
      </c>
      <c r="S278" s="51">
        <f>IFERROR(P278/O278,"-")</f>
        <v>92410.044982698964</v>
      </c>
      <c r="T278" s="51">
        <f t="shared" si="401"/>
        <v>965295.28915662656</v>
      </c>
      <c r="U278" s="51">
        <f>IFERROR(O278/N278,"-")</f>
        <v>1.2601744186046511</v>
      </c>
      <c r="V278" s="24">
        <f>IFERROR(Q278/N278,"-")</f>
        <v>0.12063953488372094</v>
      </c>
      <c r="W278" s="425">
        <f>市区町村別_フレイル区分別該当人数･割合!I73</f>
        <v>47</v>
      </c>
      <c r="X278" s="215">
        <v>20</v>
      </c>
      <c r="Y278" s="51">
        <v>1181069</v>
      </c>
      <c r="Z278" s="51">
        <v>3</v>
      </c>
      <c r="AA278" s="51">
        <f>IFERROR(Y278/W278,"-")</f>
        <v>25129.127659574468</v>
      </c>
      <c r="AB278" s="51">
        <f>IFERROR(Y278/X278,"-")</f>
        <v>59053.45</v>
      </c>
      <c r="AC278" s="51">
        <f t="shared" si="402"/>
        <v>393689.66666666669</v>
      </c>
      <c r="AD278" s="51">
        <f>IFERROR(X278/W278,"-")</f>
        <v>0.42553191489361702</v>
      </c>
      <c r="AE278" s="24">
        <f>IFERROR(Z278/W278,"-")</f>
        <v>6.3829787234042548E-2</v>
      </c>
      <c r="AF278" s="425">
        <f>市区町村別_フレイル区分別該当人数･割合!K73</f>
        <v>105</v>
      </c>
      <c r="AG278" s="215">
        <v>12</v>
      </c>
      <c r="AH278" s="51">
        <v>941899</v>
      </c>
      <c r="AI278" s="51">
        <v>1</v>
      </c>
      <c r="AJ278" s="51">
        <f>IFERROR(AH278/AF278,"-")</f>
        <v>8970.4666666666672</v>
      </c>
      <c r="AK278" s="51">
        <f>IFERROR(AH278/AG278,"-")</f>
        <v>78491.583333333328</v>
      </c>
      <c r="AL278" s="51">
        <f t="shared" si="403"/>
        <v>941899</v>
      </c>
      <c r="AM278" s="51">
        <f>IFERROR(AG278/AF278,"-")</f>
        <v>0.11428571428571428</v>
      </c>
      <c r="AN278" s="24">
        <f>IFERROR(AI278/AF278,"-")</f>
        <v>9.5238095238095247E-3</v>
      </c>
      <c r="AO278" s="428">
        <f>市区町村別_フレイル区分別該当人数･割合!M73</f>
        <v>181</v>
      </c>
      <c r="AP278" s="215">
        <v>380</v>
      </c>
      <c r="AQ278" s="51">
        <v>27954063</v>
      </c>
      <c r="AR278" s="51">
        <v>36</v>
      </c>
      <c r="AS278" s="51">
        <f>IFERROR(AQ278/AO278,"-")</f>
        <v>154442.33701657457</v>
      </c>
      <c r="AT278" s="51">
        <f>IFERROR(AQ278/AP278,"-")</f>
        <v>73563.323684210525</v>
      </c>
      <c r="AU278" s="51">
        <f t="shared" si="404"/>
        <v>776501.75</v>
      </c>
      <c r="AV278" s="51">
        <f>IFERROR(AP278/AO278,"-")</f>
        <v>2.0994475138121547</v>
      </c>
      <c r="AW278" s="193">
        <f>IFERROR(AR278/AO278,"-")</f>
        <v>0.19889502762430938</v>
      </c>
      <c r="AX278" s="425">
        <f>市区町村別_フレイル区分別該当人数･割合!O73</f>
        <v>352</v>
      </c>
      <c r="AY278" s="215">
        <v>419</v>
      </c>
      <c r="AZ278" s="51">
        <v>42019493</v>
      </c>
      <c r="BA278" s="51">
        <v>40</v>
      </c>
      <c r="BB278" s="51">
        <f>IFERROR(AZ278/AX278,"-")</f>
        <v>119373.55965909091</v>
      </c>
      <c r="BC278" s="51">
        <f>IFERROR(AZ278/AY278,"-")</f>
        <v>100285.18615751791</v>
      </c>
      <c r="BD278" s="51">
        <f t="shared" si="405"/>
        <v>1050487.325</v>
      </c>
      <c r="BE278" s="51">
        <f>IFERROR(AY278/AX278,"-")</f>
        <v>1.1903409090909092</v>
      </c>
      <c r="BF278" s="24">
        <f>IFERROR(BA278/AX278,"-")</f>
        <v>0.11363636363636363</v>
      </c>
      <c r="BG278" s="428">
        <f>市区町村別_フレイル区分別該当人数･割合!Q73</f>
        <v>41</v>
      </c>
      <c r="BH278" s="215">
        <v>434</v>
      </c>
      <c r="BI278" s="51">
        <v>55578918</v>
      </c>
      <c r="BJ278" s="51">
        <v>39</v>
      </c>
      <c r="BK278" s="51">
        <f>IFERROR(BI278/BG278,"-")</f>
        <v>1355583.3658536586</v>
      </c>
      <c r="BL278" s="51">
        <f>IFERROR(BI278/BH278,"-")</f>
        <v>128062.02304147465</v>
      </c>
      <c r="BM278" s="51">
        <f t="shared" si="406"/>
        <v>1425100.4615384615</v>
      </c>
      <c r="BN278" s="51">
        <f>IFERROR(BH278/BG278,"-")</f>
        <v>10.585365853658537</v>
      </c>
      <c r="BO278" s="193">
        <f>IFERROR(BJ278/BG278,"-")</f>
        <v>0.95121951219512191</v>
      </c>
      <c r="BP278" s="425">
        <f>市区町村別_フレイル区分別該当人数･割合!S73</f>
        <v>521</v>
      </c>
      <c r="BQ278" s="215">
        <v>162</v>
      </c>
      <c r="BR278" s="51">
        <v>10049427</v>
      </c>
      <c r="BS278" s="51">
        <v>19</v>
      </c>
      <c r="BT278" s="51">
        <f>IFERROR(BR278/BP278,"-")</f>
        <v>19288.72744721689</v>
      </c>
      <c r="BU278" s="51">
        <f>IFERROR(BR278/BQ278,"-")</f>
        <v>62033.5</v>
      </c>
      <c r="BV278" s="51">
        <f t="shared" si="407"/>
        <v>528917.21052631584</v>
      </c>
      <c r="BW278" s="51">
        <f>IFERROR(BQ278/BP278,"-")</f>
        <v>0.31094049904030713</v>
      </c>
      <c r="BX278" s="24">
        <f>IFERROR(BS278/BP278,"-")</f>
        <v>3.6468330134357005E-2</v>
      </c>
      <c r="BY278" s="140"/>
      <c r="BZ278" s="59"/>
    </row>
    <row r="279" spans="2:78" s="8" customFormat="1" ht="13.5" customHeight="1">
      <c r="B279" s="404"/>
      <c r="C279" s="407"/>
      <c r="D279" s="283" t="s">
        <v>253</v>
      </c>
      <c r="E279" s="431"/>
      <c r="F279" s="52">
        <v>0</v>
      </c>
      <c r="G279" s="195">
        <v>0</v>
      </c>
      <c r="H279" s="195">
        <v>0</v>
      </c>
      <c r="I279" s="195">
        <f>IFERROR(G279/E278,"-")</f>
        <v>0</v>
      </c>
      <c r="J279" s="195" t="str">
        <f t="shared" ref="J279:J281" si="584">IFERROR(G279/F279,"-")</f>
        <v>-</v>
      </c>
      <c r="K279" s="195" t="str">
        <f t="shared" si="400"/>
        <v>-</v>
      </c>
      <c r="L279" s="195">
        <f>IFERROR(F279/E278,"-")</f>
        <v>0</v>
      </c>
      <c r="M279" s="194">
        <f>IFERROR(H279/E278,"-")</f>
        <v>0</v>
      </c>
      <c r="N279" s="426"/>
      <c r="O279" s="52">
        <v>0</v>
      </c>
      <c r="P279" s="195">
        <v>0</v>
      </c>
      <c r="Q279" s="195">
        <v>0</v>
      </c>
      <c r="R279" s="195">
        <f>IFERROR(P279/N278,"-")</f>
        <v>0</v>
      </c>
      <c r="S279" s="195" t="str">
        <f t="shared" ref="S279:S281" si="585">IFERROR(P279/O279,"-")</f>
        <v>-</v>
      </c>
      <c r="T279" s="195" t="str">
        <f t="shared" si="401"/>
        <v>-</v>
      </c>
      <c r="U279" s="195">
        <f>IFERROR(O279/N278,"-")</f>
        <v>0</v>
      </c>
      <c r="V279" s="106">
        <f>IFERROR(Q279/N278,"-")</f>
        <v>0</v>
      </c>
      <c r="W279" s="426"/>
      <c r="X279" s="52">
        <v>0</v>
      </c>
      <c r="Y279" s="195">
        <v>0</v>
      </c>
      <c r="Z279" s="195">
        <v>0</v>
      </c>
      <c r="AA279" s="195">
        <f>IFERROR(Y279/W278,"-")</f>
        <v>0</v>
      </c>
      <c r="AB279" s="195" t="str">
        <f t="shared" ref="AB279:AB281" si="586">IFERROR(Y279/X279,"-")</f>
        <v>-</v>
      </c>
      <c r="AC279" s="195" t="str">
        <f t="shared" si="402"/>
        <v>-</v>
      </c>
      <c r="AD279" s="195">
        <f>IFERROR(X279/W278,"-")</f>
        <v>0</v>
      </c>
      <c r="AE279" s="106">
        <f>IFERROR(Z279/W278,"-")</f>
        <v>0</v>
      </c>
      <c r="AF279" s="426"/>
      <c r="AG279" s="52">
        <v>0</v>
      </c>
      <c r="AH279" s="195">
        <v>0</v>
      </c>
      <c r="AI279" s="195">
        <v>0</v>
      </c>
      <c r="AJ279" s="195">
        <f>IFERROR(AH279/AF278,"-")</f>
        <v>0</v>
      </c>
      <c r="AK279" s="195" t="str">
        <f t="shared" ref="AK279:AK281" si="587">IFERROR(AH279/AG279,"-")</f>
        <v>-</v>
      </c>
      <c r="AL279" s="195" t="str">
        <f t="shared" si="403"/>
        <v>-</v>
      </c>
      <c r="AM279" s="195">
        <f>IFERROR(AG279/AF278,"-")</f>
        <v>0</v>
      </c>
      <c r="AN279" s="106">
        <f>IFERROR(AI279/AF278,"-")</f>
        <v>0</v>
      </c>
      <c r="AO279" s="429"/>
      <c r="AP279" s="52">
        <v>0</v>
      </c>
      <c r="AQ279" s="195">
        <v>0</v>
      </c>
      <c r="AR279" s="195">
        <v>0</v>
      </c>
      <c r="AS279" s="195">
        <f>IFERROR(AQ279/AO278,"-")</f>
        <v>0</v>
      </c>
      <c r="AT279" s="195" t="str">
        <f t="shared" ref="AT279:AT281" si="588">IFERROR(AQ279/AP279,"-")</f>
        <v>-</v>
      </c>
      <c r="AU279" s="195" t="str">
        <f t="shared" si="404"/>
        <v>-</v>
      </c>
      <c r="AV279" s="195">
        <f>IFERROR(AP279/AO278,"-")</f>
        <v>0</v>
      </c>
      <c r="AW279" s="194">
        <f>IFERROR(AR279/AO278,"-")</f>
        <v>0</v>
      </c>
      <c r="AX279" s="426"/>
      <c r="AY279" s="52">
        <v>0</v>
      </c>
      <c r="AZ279" s="195">
        <v>0</v>
      </c>
      <c r="BA279" s="195">
        <v>0</v>
      </c>
      <c r="BB279" s="195">
        <f>IFERROR(AZ279/AX278,"-")</f>
        <v>0</v>
      </c>
      <c r="BC279" s="195" t="str">
        <f t="shared" ref="BC279:BC281" si="589">IFERROR(AZ279/AY279,"-")</f>
        <v>-</v>
      </c>
      <c r="BD279" s="195" t="str">
        <f t="shared" si="405"/>
        <v>-</v>
      </c>
      <c r="BE279" s="195">
        <f>IFERROR(AY279/AX278,"-")</f>
        <v>0</v>
      </c>
      <c r="BF279" s="106">
        <f>IFERROR(BA279/AX278,"-")</f>
        <v>0</v>
      </c>
      <c r="BG279" s="429"/>
      <c r="BH279" s="52">
        <v>0</v>
      </c>
      <c r="BI279" s="195">
        <v>0</v>
      </c>
      <c r="BJ279" s="195">
        <v>0</v>
      </c>
      <c r="BK279" s="195">
        <f>IFERROR(BI279/BG278,"-")</f>
        <v>0</v>
      </c>
      <c r="BL279" s="195" t="str">
        <f t="shared" ref="BL279:BL281" si="590">IFERROR(BI279/BH279,"-")</f>
        <v>-</v>
      </c>
      <c r="BM279" s="195" t="str">
        <f t="shared" si="406"/>
        <v>-</v>
      </c>
      <c r="BN279" s="195">
        <f>IFERROR(BH279/BG278,"-")</f>
        <v>0</v>
      </c>
      <c r="BO279" s="194">
        <f>IFERROR(BJ279/BG278,"-")</f>
        <v>0</v>
      </c>
      <c r="BP279" s="426"/>
      <c r="BQ279" s="52">
        <v>1</v>
      </c>
      <c r="BR279" s="195">
        <v>203355</v>
      </c>
      <c r="BS279" s="195">
        <v>1</v>
      </c>
      <c r="BT279" s="195">
        <f>IFERROR(BR279/BP278,"-")</f>
        <v>390.31669865642993</v>
      </c>
      <c r="BU279" s="195">
        <f t="shared" ref="BU279:BU281" si="591">IFERROR(BR279/BQ279,"-")</f>
        <v>203355</v>
      </c>
      <c r="BV279" s="195">
        <f t="shared" si="407"/>
        <v>203355</v>
      </c>
      <c r="BW279" s="195">
        <f>IFERROR(BQ279/BP278,"-")</f>
        <v>1.9193857965451055E-3</v>
      </c>
      <c r="BX279" s="106">
        <f>IFERROR(BS279/BP278,"-")</f>
        <v>1.9193857965451055E-3</v>
      </c>
      <c r="BY279" s="140"/>
      <c r="BZ279" s="59"/>
    </row>
    <row r="280" spans="2:78" s="8" customFormat="1" ht="13.5" customHeight="1">
      <c r="B280" s="404"/>
      <c r="C280" s="407"/>
      <c r="D280" s="280" t="s">
        <v>254</v>
      </c>
      <c r="E280" s="431"/>
      <c r="F280" s="98">
        <v>0</v>
      </c>
      <c r="G280" s="98">
        <v>0</v>
      </c>
      <c r="H280" s="98">
        <v>0</v>
      </c>
      <c r="I280" s="98">
        <f>IFERROR(G280/E278,"-")</f>
        <v>0</v>
      </c>
      <c r="J280" s="98" t="str">
        <f t="shared" si="584"/>
        <v>-</v>
      </c>
      <c r="K280" s="98" t="str">
        <f t="shared" si="400"/>
        <v>-</v>
      </c>
      <c r="L280" s="98">
        <f>IFERROR(F280/E278,"-")</f>
        <v>0</v>
      </c>
      <c r="M280" s="197">
        <f>IFERROR(H280/E278,"-")</f>
        <v>0</v>
      </c>
      <c r="N280" s="426"/>
      <c r="O280" s="98">
        <v>6</v>
      </c>
      <c r="P280" s="98">
        <v>1305</v>
      </c>
      <c r="Q280" s="98">
        <v>1</v>
      </c>
      <c r="R280" s="98">
        <f>IFERROR(P280/N278,"-")</f>
        <v>1.8968023255813953</v>
      </c>
      <c r="S280" s="98">
        <f t="shared" si="585"/>
        <v>217.5</v>
      </c>
      <c r="T280" s="98">
        <f t="shared" si="401"/>
        <v>1305</v>
      </c>
      <c r="U280" s="98">
        <f>IFERROR(O280/N278,"-")</f>
        <v>8.7209302325581394E-3</v>
      </c>
      <c r="V280" s="26">
        <f>IFERROR(Q280/N278,"-")</f>
        <v>1.4534883720930232E-3</v>
      </c>
      <c r="W280" s="426"/>
      <c r="X280" s="98">
        <v>0</v>
      </c>
      <c r="Y280" s="98">
        <v>0</v>
      </c>
      <c r="Z280" s="98">
        <v>0</v>
      </c>
      <c r="AA280" s="98">
        <f>IFERROR(Y280/W278,"-")</f>
        <v>0</v>
      </c>
      <c r="AB280" s="98" t="str">
        <f t="shared" si="586"/>
        <v>-</v>
      </c>
      <c r="AC280" s="98" t="str">
        <f t="shared" si="402"/>
        <v>-</v>
      </c>
      <c r="AD280" s="98">
        <f>IFERROR(X280/W278,"-")</f>
        <v>0</v>
      </c>
      <c r="AE280" s="26">
        <f>IFERROR(Z280/W278,"-")</f>
        <v>0</v>
      </c>
      <c r="AF280" s="426"/>
      <c r="AG280" s="98">
        <v>0</v>
      </c>
      <c r="AH280" s="98">
        <v>0</v>
      </c>
      <c r="AI280" s="98">
        <v>0</v>
      </c>
      <c r="AJ280" s="98">
        <f>IFERROR(AH280/AF278,"-")</f>
        <v>0</v>
      </c>
      <c r="AK280" s="98" t="str">
        <f t="shared" si="587"/>
        <v>-</v>
      </c>
      <c r="AL280" s="98" t="str">
        <f t="shared" si="403"/>
        <v>-</v>
      </c>
      <c r="AM280" s="98">
        <f>IFERROR(AG280/AF278,"-")</f>
        <v>0</v>
      </c>
      <c r="AN280" s="26">
        <f>IFERROR(AI280/AF278,"-")</f>
        <v>0</v>
      </c>
      <c r="AO280" s="429"/>
      <c r="AP280" s="98">
        <v>0</v>
      </c>
      <c r="AQ280" s="98">
        <v>0</v>
      </c>
      <c r="AR280" s="98">
        <v>0</v>
      </c>
      <c r="AS280" s="98">
        <f>IFERROR(AQ280/AO278,"-")</f>
        <v>0</v>
      </c>
      <c r="AT280" s="98" t="str">
        <f t="shared" si="588"/>
        <v>-</v>
      </c>
      <c r="AU280" s="98" t="str">
        <f t="shared" si="404"/>
        <v>-</v>
      </c>
      <c r="AV280" s="98">
        <f>IFERROR(AP280/AO278,"-")</f>
        <v>0</v>
      </c>
      <c r="AW280" s="197">
        <f>IFERROR(AR280/AO278,"-")</f>
        <v>0</v>
      </c>
      <c r="AX280" s="426"/>
      <c r="AY280" s="98">
        <v>0</v>
      </c>
      <c r="AZ280" s="98">
        <v>0</v>
      </c>
      <c r="BA280" s="98">
        <v>0</v>
      </c>
      <c r="BB280" s="98">
        <f>IFERROR(AZ280/AX278,"-")</f>
        <v>0</v>
      </c>
      <c r="BC280" s="98" t="str">
        <f t="shared" si="589"/>
        <v>-</v>
      </c>
      <c r="BD280" s="98" t="str">
        <f t="shared" si="405"/>
        <v>-</v>
      </c>
      <c r="BE280" s="98">
        <f>IFERROR(AY280/AX278,"-")</f>
        <v>0</v>
      </c>
      <c r="BF280" s="26">
        <f>IFERROR(BA280/AX278,"-")</f>
        <v>0</v>
      </c>
      <c r="BG280" s="429"/>
      <c r="BH280" s="98">
        <v>6</v>
      </c>
      <c r="BI280" s="98">
        <v>1305</v>
      </c>
      <c r="BJ280" s="98">
        <v>1</v>
      </c>
      <c r="BK280" s="98">
        <f>IFERROR(BI280/BG278,"-")</f>
        <v>31.829268292682926</v>
      </c>
      <c r="BL280" s="98">
        <f t="shared" si="590"/>
        <v>217.5</v>
      </c>
      <c r="BM280" s="98">
        <f t="shared" si="406"/>
        <v>1305</v>
      </c>
      <c r="BN280" s="98">
        <f>IFERROR(BH280/BG278,"-")</f>
        <v>0.14634146341463414</v>
      </c>
      <c r="BO280" s="197">
        <f>IFERROR(BJ280/BG278,"-")</f>
        <v>2.4390243902439025E-2</v>
      </c>
      <c r="BP280" s="426"/>
      <c r="BQ280" s="98">
        <v>0</v>
      </c>
      <c r="BR280" s="98">
        <v>0</v>
      </c>
      <c r="BS280" s="98">
        <v>0</v>
      </c>
      <c r="BT280" s="98">
        <f>IFERROR(BR280/BP278,"-")</f>
        <v>0</v>
      </c>
      <c r="BU280" s="98" t="str">
        <f t="shared" si="591"/>
        <v>-</v>
      </c>
      <c r="BV280" s="98" t="str">
        <f t="shared" si="407"/>
        <v>-</v>
      </c>
      <c r="BW280" s="98">
        <f>IFERROR(BQ280/BP278,"-")</f>
        <v>0</v>
      </c>
      <c r="BX280" s="26">
        <f>IFERROR(BS280/BP278,"-")</f>
        <v>0</v>
      </c>
      <c r="BY280" s="140"/>
      <c r="BZ280" s="59"/>
    </row>
    <row r="281" spans="2:78" s="8" customFormat="1" ht="13.5" customHeight="1">
      <c r="B281" s="405"/>
      <c r="C281" s="408"/>
      <c r="D281" s="281" t="s">
        <v>64</v>
      </c>
      <c r="E281" s="432"/>
      <c r="F281" s="99">
        <v>220</v>
      </c>
      <c r="G281" s="99">
        <f>SUM(G278:G280)</f>
        <v>17003362</v>
      </c>
      <c r="H281" s="99">
        <v>20</v>
      </c>
      <c r="I281" s="99">
        <f>IFERROR(G281/E278,"-")</f>
        <v>361773.6595744681</v>
      </c>
      <c r="J281" s="99">
        <f t="shared" si="584"/>
        <v>77288.009090909094</v>
      </c>
      <c r="K281" s="99">
        <f t="shared" si="400"/>
        <v>850168.1</v>
      </c>
      <c r="L281" s="99">
        <f>IFERROR(F281/E278,"-")</f>
        <v>4.6808510638297873</v>
      </c>
      <c r="M281" s="198">
        <f>IFERROR(H281/E278,"-")</f>
        <v>0.42553191489361702</v>
      </c>
      <c r="N281" s="427"/>
      <c r="O281" s="99">
        <v>867</v>
      </c>
      <c r="P281" s="99">
        <f>SUM(P278:P280)</f>
        <v>80120814</v>
      </c>
      <c r="Q281" s="99">
        <v>83</v>
      </c>
      <c r="R281" s="99">
        <f>IFERROR(P281/N278,"-")</f>
        <v>116454.67151162791</v>
      </c>
      <c r="S281" s="99">
        <f t="shared" si="585"/>
        <v>92411.550173010386</v>
      </c>
      <c r="T281" s="99">
        <f t="shared" si="401"/>
        <v>965311.01204819279</v>
      </c>
      <c r="U281" s="99">
        <f>IFERROR(O281/N278,"-")</f>
        <v>1.2601744186046511</v>
      </c>
      <c r="V281" s="87">
        <f>IFERROR(Q281/N278,"-")</f>
        <v>0.12063953488372094</v>
      </c>
      <c r="W281" s="427"/>
      <c r="X281" s="99">
        <v>20</v>
      </c>
      <c r="Y281" s="99">
        <f>SUM(Y278:Y280)</f>
        <v>1181069</v>
      </c>
      <c r="Z281" s="99">
        <v>3</v>
      </c>
      <c r="AA281" s="99">
        <f>IFERROR(Y281/W278,"-")</f>
        <v>25129.127659574468</v>
      </c>
      <c r="AB281" s="99">
        <f t="shared" si="586"/>
        <v>59053.45</v>
      </c>
      <c r="AC281" s="99">
        <f t="shared" si="402"/>
        <v>393689.66666666669</v>
      </c>
      <c r="AD281" s="99">
        <f>IFERROR(X281/W278,"-")</f>
        <v>0.42553191489361702</v>
      </c>
      <c r="AE281" s="87">
        <f>IFERROR(Z281/W278,"-")</f>
        <v>6.3829787234042548E-2</v>
      </c>
      <c r="AF281" s="427"/>
      <c r="AG281" s="99">
        <v>12</v>
      </c>
      <c r="AH281" s="99">
        <f>SUM(AH278:AH280)</f>
        <v>941899</v>
      </c>
      <c r="AI281" s="99">
        <v>1</v>
      </c>
      <c r="AJ281" s="99">
        <f>IFERROR(AH281/AF278,"-")</f>
        <v>8970.4666666666672</v>
      </c>
      <c r="AK281" s="99">
        <f t="shared" si="587"/>
        <v>78491.583333333328</v>
      </c>
      <c r="AL281" s="99">
        <f t="shared" si="403"/>
        <v>941899</v>
      </c>
      <c r="AM281" s="99">
        <f>IFERROR(AG281/AF278,"-")</f>
        <v>0.11428571428571428</v>
      </c>
      <c r="AN281" s="87">
        <f>IFERROR(AI281/AF278,"-")</f>
        <v>9.5238095238095247E-3</v>
      </c>
      <c r="AO281" s="430"/>
      <c r="AP281" s="99">
        <v>380</v>
      </c>
      <c r="AQ281" s="99">
        <f>SUM(AQ278:AQ280)</f>
        <v>27954063</v>
      </c>
      <c r="AR281" s="99">
        <v>36</v>
      </c>
      <c r="AS281" s="99">
        <f>IFERROR(AQ281/AO278,"-")</f>
        <v>154442.33701657457</v>
      </c>
      <c r="AT281" s="99">
        <f t="shared" si="588"/>
        <v>73563.323684210525</v>
      </c>
      <c r="AU281" s="99">
        <f t="shared" si="404"/>
        <v>776501.75</v>
      </c>
      <c r="AV281" s="99">
        <f>IFERROR(AP281/AO278,"-")</f>
        <v>2.0994475138121547</v>
      </c>
      <c r="AW281" s="198">
        <f>IFERROR(AR281/AO278,"-")</f>
        <v>0.19889502762430938</v>
      </c>
      <c r="AX281" s="427"/>
      <c r="AY281" s="99">
        <v>419</v>
      </c>
      <c r="AZ281" s="99">
        <f>SUM(AZ278:AZ280)</f>
        <v>42019493</v>
      </c>
      <c r="BA281" s="99">
        <v>40</v>
      </c>
      <c r="BB281" s="99">
        <f>IFERROR(AZ281/AX278,"-")</f>
        <v>119373.55965909091</v>
      </c>
      <c r="BC281" s="99">
        <f t="shared" si="589"/>
        <v>100285.18615751791</v>
      </c>
      <c r="BD281" s="99">
        <f t="shared" si="405"/>
        <v>1050487.325</v>
      </c>
      <c r="BE281" s="99">
        <f>IFERROR(AY281/AX278,"-")</f>
        <v>1.1903409090909092</v>
      </c>
      <c r="BF281" s="87">
        <f>IFERROR(BA281/AX278,"-")</f>
        <v>0.11363636363636363</v>
      </c>
      <c r="BG281" s="430"/>
      <c r="BH281" s="99">
        <v>434</v>
      </c>
      <c r="BI281" s="99">
        <f>SUM(BI278:BI280)</f>
        <v>55580223</v>
      </c>
      <c r="BJ281" s="99">
        <v>39</v>
      </c>
      <c r="BK281" s="99">
        <f>IFERROR(BI281/BG278,"-")</f>
        <v>1355615.1951219512</v>
      </c>
      <c r="BL281" s="99">
        <f t="shared" si="590"/>
        <v>128065.02995391705</v>
      </c>
      <c r="BM281" s="99">
        <f t="shared" si="406"/>
        <v>1425133.923076923</v>
      </c>
      <c r="BN281" s="99">
        <f>IFERROR(BH281/BG278,"-")</f>
        <v>10.585365853658537</v>
      </c>
      <c r="BO281" s="198">
        <f>IFERROR(BJ281/BG278,"-")</f>
        <v>0.95121951219512191</v>
      </c>
      <c r="BP281" s="427"/>
      <c r="BQ281" s="99">
        <v>162</v>
      </c>
      <c r="BR281" s="99">
        <f>SUM(BR278:BR280)</f>
        <v>10252782</v>
      </c>
      <c r="BS281" s="99">
        <v>19</v>
      </c>
      <c r="BT281" s="99">
        <f>IFERROR(BR281/BP278,"-")</f>
        <v>19679.044145873322</v>
      </c>
      <c r="BU281" s="99">
        <f t="shared" si="591"/>
        <v>63288.777777777781</v>
      </c>
      <c r="BV281" s="99">
        <f t="shared" si="407"/>
        <v>539620.10526315786</v>
      </c>
      <c r="BW281" s="99">
        <f>IFERROR(BQ281/BP278,"-")</f>
        <v>0.31094049904030713</v>
      </c>
      <c r="BX281" s="87">
        <f>IFERROR(BS281/BP278,"-")</f>
        <v>3.6468330134357005E-2</v>
      </c>
      <c r="BY281" s="140"/>
      <c r="BZ281" s="59"/>
    </row>
    <row r="282" spans="2:78" s="8" customFormat="1" ht="13.5" customHeight="1">
      <c r="B282" s="403">
        <v>70</v>
      </c>
      <c r="C282" s="406" t="s">
        <v>47</v>
      </c>
      <c r="D282" s="282" t="s">
        <v>252</v>
      </c>
      <c r="E282" s="425">
        <f>市区町村別_フレイル区分別該当人数･割合!E74</f>
        <v>10</v>
      </c>
      <c r="F282" s="215">
        <v>52</v>
      </c>
      <c r="G282" s="51">
        <v>5574071</v>
      </c>
      <c r="H282" s="51">
        <v>5</v>
      </c>
      <c r="I282" s="51">
        <f>IFERROR(G282/E282,"-")</f>
        <v>557407.1</v>
      </c>
      <c r="J282" s="51">
        <f>IFERROR(G282/F282,"-")</f>
        <v>107193.67307692308</v>
      </c>
      <c r="K282" s="51">
        <f t="shared" ref="K282:K297" si="592">IFERROR(G282/H282,"-")</f>
        <v>1114814.2</v>
      </c>
      <c r="L282" s="51">
        <f>IFERROR(F282/E282,"-")</f>
        <v>5.2</v>
      </c>
      <c r="M282" s="193">
        <f>IFERROR(H282/E282,"-")</f>
        <v>0.5</v>
      </c>
      <c r="N282" s="425">
        <f>市区町村別_フレイル区分別該当人数･割合!G74</f>
        <v>150</v>
      </c>
      <c r="O282" s="215">
        <v>325</v>
      </c>
      <c r="P282" s="51">
        <v>22918114</v>
      </c>
      <c r="Q282" s="51">
        <v>31</v>
      </c>
      <c r="R282" s="51">
        <f>IFERROR(P282/N282,"-")</f>
        <v>152787.42666666667</v>
      </c>
      <c r="S282" s="51">
        <f>IFERROR(P282/O282,"-")</f>
        <v>70517.273846153839</v>
      </c>
      <c r="T282" s="51">
        <f t="shared" ref="T282:T297" si="593">IFERROR(P282/Q282,"-")</f>
        <v>739294</v>
      </c>
      <c r="U282" s="51">
        <f>IFERROR(O282/N282,"-")</f>
        <v>2.1666666666666665</v>
      </c>
      <c r="V282" s="24">
        <f>IFERROR(Q282/N282,"-")</f>
        <v>0.20666666666666667</v>
      </c>
      <c r="W282" s="425">
        <f>市区町村別_フレイル区分別該当人数･割合!I74</f>
        <v>9</v>
      </c>
      <c r="X282" s="215">
        <v>0</v>
      </c>
      <c r="Y282" s="51">
        <v>0</v>
      </c>
      <c r="Z282" s="51">
        <v>0</v>
      </c>
      <c r="AA282" s="51">
        <f>IFERROR(Y282/W282,"-")</f>
        <v>0</v>
      </c>
      <c r="AB282" s="51" t="str">
        <f>IFERROR(Y282/X282,"-")</f>
        <v>-</v>
      </c>
      <c r="AC282" s="51" t="str">
        <f t="shared" ref="AC282:AC297" si="594">IFERROR(Y282/Z282,"-")</f>
        <v>-</v>
      </c>
      <c r="AD282" s="51">
        <f>IFERROR(X282/W282,"-")</f>
        <v>0</v>
      </c>
      <c r="AE282" s="24">
        <f>IFERROR(Z282/W282,"-")</f>
        <v>0</v>
      </c>
      <c r="AF282" s="425">
        <f>市区町村別_フレイル区分別該当人数･割合!K74</f>
        <v>11</v>
      </c>
      <c r="AG282" s="215">
        <v>0</v>
      </c>
      <c r="AH282" s="51">
        <v>0</v>
      </c>
      <c r="AI282" s="51">
        <v>0</v>
      </c>
      <c r="AJ282" s="51">
        <f>IFERROR(AH282/AF282,"-")</f>
        <v>0</v>
      </c>
      <c r="AK282" s="51" t="str">
        <f>IFERROR(AH282/AG282,"-")</f>
        <v>-</v>
      </c>
      <c r="AL282" s="51" t="str">
        <f t="shared" ref="AL282:AL297" si="595">IFERROR(AH282/AI282,"-")</f>
        <v>-</v>
      </c>
      <c r="AM282" s="51">
        <f>IFERROR(AG282/AF282,"-")</f>
        <v>0</v>
      </c>
      <c r="AN282" s="24">
        <f>IFERROR(AI282/AF282,"-")</f>
        <v>0</v>
      </c>
      <c r="AO282" s="428">
        <f>市区町村別_フレイル区分別該当人数･割合!M74</f>
        <v>46</v>
      </c>
      <c r="AP282" s="215">
        <v>88</v>
      </c>
      <c r="AQ282" s="51">
        <v>5544824</v>
      </c>
      <c r="AR282" s="51">
        <v>9</v>
      </c>
      <c r="AS282" s="51">
        <f>IFERROR(AQ282/AO282,"-")</f>
        <v>120539.65217391304</v>
      </c>
      <c r="AT282" s="51">
        <f>IFERROR(AQ282/AP282,"-")</f>
        <v>63009.36363636364</v>
      </c>
      <c r="AU282" s="51">
        <f t="shared" ref="AU282:AU297" si="596">IFERROR(AQ282/AR282,"-")</f>
        <v>616091.5555555555</v>
      </c>
      <c r="AV282" s="51">
        <f>IFERROR(AP282/AO282,"-")</f>
        <v>1.9130434782608696</v>
      </c>
      <c r="AW282" s="193">
        <f>IFERROR(AR282/AO282,"-")</f>
        <v>0.19565217391304349</v>
      </c>
      <c r="AX282" s="425">
        <f>市区町村別_フレイル区分別該当人数･割合!O74</f>
        <v>83</v>
      </c>
      <c r="AY282" s="215">
        <v>227</v>
      </c>
      <c r="AZ282" s="51">
        <v>16801700</v>
      </c>
      <c r="BA282" s="51">
        <v>21</v>
      </c>
      <c r="BB282" s="51">
        <f>IFERROR(AZ282/AX282,"-")</f>
        <v>202430.1204819277</v>
      </c>
      <c r="BC282" s="51">
        <f>IFERROR(AZ282/AY282,"-")</f>
        <v>74016.299559471372</v>
      </c>
      <c r="BD282" s="51">
        <f t="shared" ref="BD282:BD297" si="597">IFERROR(AZ282/BA282,"-")</f>
        <v>800080.95238095243</v>
      </c>
      <c r="BE282" s="51">
        <f>IFERROR(AY282/AX282,"-")</f>
        <v>2.7349397590361444</v>
      </c>
      <c r="BF282" s="24">
        <f>IFERROR(BA282/AX282,"-")</f>
        <v>0.25301204819277107</v>
      </c>
      <c r="BG282" s="428">
        <f>市区町村別_フレイル区分別該当人数･割合!Q74</f>
        <v>9</v>
      </c>
      <c r="BH282" s="215">
        <v>93</v>
      </c>
      <c r="BI282" s="51">
        <v>16766946</v>
      </c>
      <c r="BJ282" s="51">
        <v>8</v>
      </c>
      <c r="BK282" s="51">
        <f>IFERROR(BI282/BG282,"-")</f>
        <v>1862994</v>
      </c>
      <c r="BL282" s="51">
        <f>IFERROR(BI282/BH282,"-")</f>
        <v>180289.74193548388</v>
      </c>
      <c r="BM282" s="51">
        <f t="shared" ref="BM282:BM297" si="598">IFERROR(BI282/BJ282,"-")</f>
        <v>2095868.25</v>
      </c>
      <c r="BN282" s="51">
        <f>IFERROR(BH282/BG282,"-")</f>
        <v>10.333333333333334</v>
      </c>
      <c r="BO282" s="193">
        <f>IFERROR(BJ282/BG282,"-")</f>
        <v>0.88888888888888884</v>
      </c>
      <c r="BP282" s="425">
        <f>市区町村別_フレイル区分別該当人数･割合!S74</f>
        <v>101</v>
      </c>
      <c r="BQ282" s="215">
        <v>105</v>
      </c>
      <c r="BR282" s="51">
        <v>10130682</v>
      </c>
      <c r="BS282" s="51">
        <v>12</v>
      </c>
      <c r="BT282" s="51">
        <f>IFERROR(BR282/BP282,"-")</f>
        <v>100303.78217821782</v>
      </c>
      <c r="BU282" s="51">
        <f>IFERROR(BR282/BQ282,"-")</f>
        <v>96482.685714285719</v>
      </c>
      <c r="BV282" s="51">
        <f t="shared" ref="BV282:BV297" si="599">IFERROR(BR282/BS282,"-")</f>
        <v>844223.5</v>
      </c>
      <c r="BW282" s="51">
        <f>IFERROR(BQ282/BP282,"-")</f>
        <v>1.0396039603960396</v>
      </c>
      <c r="BX282" s="24">
        <f>IFERROR(BS282/BP282,"-")</f>
        <v>0.11881188118811881</v>
      </c>
      <c r="BY282" s="140"/>
      <c r="BZ282" s="59"/>
    </row>
    <row r="283" spans="2:78" s="8" customFormat="1" ht="13.5" customHeight="1">
      <c r="B283" s="404"/>
      <c r="C283" s="407"/>
      <c r="D283" s="283" t="s">
        <v>253</v>
      </c>
      <c r="E283" s="431"/>
      <c r="F283" s="52">
        <v>0</v>
      </c>
      <c r="G283" s="195">
        <v>0</v>
      </c>
      <c r="H283" s="195">
        <v>0</v>
      </c>
      <c r="I283" s="195">
        <f>IFERROR(G283/E282,"-")</f>
        <v>0</v>
      </c>
      <c r="J283" s="195" t="str">
        <f t="shared" ref="J283:J285" si="600">IFERROR(G283/F283,"-")</f>
        <v>-</v>
      </c>
      <c r="K283" s="195" t="str">
        <f t="shared" si="592"/>
        <v>-</v>
      </c>
      <c r="L283" s="195">
        <f>IFERROR(F283/E282,"-")</f>
        <v>0</v>
      </c>
      <c r="M283" s="194">
        <f>IFERROR(H283/E282,"-")</f>
        <v>0</v>
      </c>
      <c r="N283" s="426"/>
      <c r="O283" s="52">
        <v>4</v>
      </c>
      <c r="P283" s="195">
        <v>899715</v>
      </c>
      <c r="Q283" s="195">
        <v>1</v>
      </c>
      <c r="R283" s="195">
        <f>IFERROR(P283/N282,"-")</f>
        <v>5998.1</v>
      </c>
      <c r="S283" s="195">
        <f t="shared" ref="S283:S285" si="601">IFERROR(P283/O283,"-")</f>
        <v>224928.75</v>
      </c>
      <c r="T283" s="195">
        <f t="shared" si="593"/>
        <v>899715</v>
      </c>
      <c r="U283" s="195">
        <f>IFERROR(O283/N282,"-")</f>
        <v>2.6666666666666668E-2</v>
      </c>
      <c r="V283" s="106">
        <f>IFERROR(Q283/N282,"-")</f>
        <v>6.6666666666666671E-3</v>
      </c>
      <c r="W283" s="426"/>
      <c r="X283" s="52">
        <v>0</v>
      </c>
      <c r="Y283" s="195">
        <v>0</v>
      </c>
      <c r="Z283" s="195">
        <v>0</v>
      </c>
      <c r="AA283" s="195">
        <f>IFERROR(Y283/W282,"-")</f>
        <v>0</v>
      </c>
      <c r="AB283" s="195" t="str">
        <f t="shared" ref="AB283:AB285" si="602">IFERROR(Y283/X283,"-")</f>
        <v>-</v>
      </c>
      <c r="AC283" s="195" t="str">
        <f t="shared" si="594"/>
        <v>-</v>
      </c>
      <c r="AD283" s="195">
        <f>IFERROR(X283/W282,"-")</f>
        <v>0</v>
      </c>
      <c r="AE283" s="106">
        <f>IFERROR(Z283/W282,"-")</f>
        <v>0</v>
      </c>
      <c r="AF283" s="426"/>
      <c r="AG283" s="52">
        <v>0</v>
      </c>
      <c r="AH283" s="195">
        <v>0</v>
      </c>
      <c r="AI283" s="195">
        <v>0</v>
      </c>
      <c r="AJ283" s="195">
        <f>IFERROR(AH283/AF282,"-")</f>
        <v>0</v>
      </c>
      <c r="AK283" s="195" t="str">
        <f t="shared" ref="AK283:AK285" si="603">IFERROR(AH283/AG283,"-")</f>
        <v>-</v>
      </c>
      <c r="AL283" s="195" t="str">
        <f t="shared" si="595"/>
        <v>-</v>
      </c>
      <c r="AM283" s="195">
        <f>IFERROR(AG283/AF282,"-")</f>
        <v>0</v>
      </c>
      <c r="AN283" s="106">
        <f>IFERROR(AI283/AF282,"-")</f>
        <v>0</v>
      </c>
      <c r="AO283" s="429"/>
      <c r="AP283" s="52">
        <v>0</v>
      </c>
      <c r="AQ283" s="195">
        <v>0</v>
      </c>
      <c r="AR283" s="195">
        <v>0</v>
      </c>
      <c r="AS283" s="195">
        <f>IFERROR(AQ283/AO282,"-")</f>
        <v>0</v>
      </c>
      <c r="AT283" s="195" t="str">
        <f t="shared" ref="AT283:AT285" si="604">IFERROR(AQ283/AP283,"-")</f>
        <v>-</v>
      </c>
      <c r="AU283" s="195" t="str">
        <f t="shared" si="596"/>
        <v>-</v>
      </c>
      <c r="AV283" s="195">
        <f>IFERROR(AP283/AO282,"-")</f>
        <v>0</v>
      </c>
      <c r="AW283" s="194">
        <f>IFERROR(AR283/AO282,"-")</f>
        <v>0</v>
      </c>
      <c r="AX283" s="426"/>
      <c r="AY283" s="52">
        <v>4</v>
      </c>
      <c r="AZ283" s="195">
        <v>899715</v>
      </c>
      <c r="BA283" s="195">
        <v>1</v>
      </c>
      <c r="BB283" s="195">
        <f>IFERROR(AZ283/AX282,"-")</f>
        <v>10839.939759036144</v>
      </c>
      <c r="BC283" s="195">
        <f t="shared" ref="BC283:BC285" si="605">IFERROR(AZ283/AY283,"-")</f>
        <v>224928.75</v>
      </c>
      <c r="BD283" s="195">
        <f t="shared" si="597"/>
        <v>899715</v>
      </c>
      <c r="BE283" s="195">
        <f>IFERROR(AY283/AX282,"-")</f>
        <v>4.8192771084337352E-2</v>
      </c>
      <c r="BF283" s="106">
        <f>IFERROR(BA283/AX282,"-")</f>
        <v>1.2048192771084338E-2</v>
      </c>
      <c r="BG283" s="429"/>
      <c r="BH283" s="52">
        <v>0</v>
      </c>
      <c r="BI283" s="195">
        <v>0</v>
      </c>
      <c r="BJ283" s="195">
        <v>0</v>
      </c>
      <c r="BK283" s="195">
        <f>IFERROR(BI283/BG282,"-")</f>
        <v>0</v>
      </c>
      <c r="BL283" s="195" t="str">
        <f t="shared" ref="BL283:BL285" si="606">IFERROR(BI283/BH283,"-")</f>
        <v>-</v>
      </c>
      <c r="BM283" s="195" t="str">
        <f t="shared" si="598"/>
        <v>-</v>
      </c>
      <c r="BN283" s="195">
        <f>IFERROR(BH283/BG282,"-")</f>
        <v>0</v>
      </c>
      <c r="BO283" s="194">
        <f>IFERROR(BJ283/BG282,"-")</f>
        <v>0</v>
      </c>
      <c r="BP283" s="426"/>
      <c r="BQ283" s="52">
        <v>0</v>
      </c>
      <c r="BR283" s="195">
        <v>0</v>
      </c>
      <c r="BS283" s="195">
        <v>0</v>
      </c>
      <c r="BT283" s="195">
        <f>IFERROR(BR283/BP282,"-")</f>
        <v>0</v>
      </c>
      <c r="BU283" s="195" t="str">
        <f t="shared" ref="BU283:BU285" si="607">IFERROR(BR283/BQ283,"-")</f>
        <v>-</v>
      </c>
      <c r="BV283" s="195" t="str">
        <f t="shared" si="599"/>
        <v>-</v>
      </c>
      <c r="BW283" s="195">
        <f>IFERROR(BQ283/BP282,"-")</f>
        <v>0</v>
      </c>
      <c r="BX283" s="106">
        <f>IFERROR(BS283/BP282,"-")</f>
        <v>0</v>
      </c>
      <c r="BY283" s="140"/>
      <c r="BZ283" s="59"/>
    </row>
    <row r="284" spans="2:78" s="8" customFormat="1" ht="13.5" customHeight="1">
      <c r="B284" s="404"/>
      <c r="C284" s="407"/>
      <c r="D284" s="280" t="s">
        <v>254</v>
      </c>
      <c r="E284" s="431"/>
      <c r="F284" s="98">
        <v>0</v>
      </c>
      <c r="G284" s="98">
        <v>0</v>
      </c>
      <c r="H284" s="98">
        <v>0</v>
      </c>
      <c r="I284" s="98">
        <f>IFERROR(G284/E282,"-")</f>
        <v>0</v>
      </c>
      <c r="J284" s="98" t="str">
        <f t="shared" si="600"/>
        <v>-</v>
      </c>
      <c r="K284" s="98" t="str">
        <f t="shared" si="592"/>
        <v>-</v>
      </c>
      <c r="L284" s="98">
        <f>IFERROR(F284/E282,"-")</f>
        <v>0</v>
      </c>
      <c r="M284" s="197">
        <f>IFERROR(H284/E282,"-")</f>
        <v>0</v>
      </c>
      <c r="N284" s="426"/>
      <c r="O284" s="98">
        <v>14</v>
      </c>
      <c r="P284" s="98">
        <v>86737</v>
      </c>
      <c r="Q284" s="98">
        <v>2</v>
      </c>
      <c r="R284" s="98">
        <f>IFERROR(P284/N282,"-")</f>
        <v>578.24666666666667</v>
      </c>
      <c r="S284" s="98">
        <f t="shared" si="601"/>
        <v>6195.5</v>
      </c>
      <c r="T284" s="98">
        <f t="shared" si="593"/>
        <v>43368.5</v>
      </c>
      <c r="U284" s="98">
        <f>IFERROR(O284/N282,"-")</f>
        <v>9.3333333333333338E-2</v>
      </c>
      <c r="V284" s="26">
        <f>IFERROR(Q284/N282,"-")</f>
        <v>1.3333333333333334E-2</v>
      </c>
      <c r="W284" s="426"/>
      <c r="X284" s="98">
        <v>0</v>
      </c>
      <c r="Y284" s="98">
        <v>0</v>
      </c>
      <c r="Z284" s="98">
        <v>0</v>
      </c>
      <c r="AA284" s="98">
        <f>IFERROR(Y284/W282,"-")</f>
        <v>0</v>
      </c>
      <c r="AB284" s="98" t="str">
        <f t="shared" si="602"/>
        <v>-</v>
      </c>
      <c r="AC284" s="98" t="str">
        <f t="shared" si="594"/>
        <v>-</v>
      </c>
      <c r="AD284" s="98">
        <f>IFERROR(X284/W282,"-")</f>
        <v>0</v>
      </c>
      <c r="AE284" s="26">
        <f>IFERROR(Z284/W282,"-")</f>
        <v>0</v>
      </c>
      <c r="AF284" s="426"/>
      <c r="AG284" s="98">
        <v>0</v>
      </c>
      <c r="AH284" s="98">
        <v>0</v>
      </c>
      <c r="AI284" s="98">
        <v>0</v>
      </c>
      <c r="AJ284" s="98">
        <f>IFERROR(AH284/AF282,"-")</f>
        <v>0</v>
      </c>
      <c r="AK284" s="98" t="str">
        <f t="shared" si="603"/>
        <v>-</v>
      </c>
      <c r="AL284" s="98" t="str">
        <f t="shared" si="595"/>
        <v>-</v>
      </c>
      <c r="AM284" s="98">
        <f>IFERROR(AG284/AF282,"-")</f>
        <v>0</v>
      </c>
      <c r="AN284" s="26">
        <f>IFERROR(AI284/AF282,"-")</f>
        <v>0</v>
      </c>
      <c r="AO284" s="429"/>
      <c r="AP284" s="98">
        <v>10</v>
      </c>
      <c r="AQ284" s="98">
        <v>21077</v>
      </c>
      <c r="AR284" s="98">
        <v>1</v>
      </c>
      <c r="AS284" s="98">
        <f>IFERROR(AQ284/AO282,"-")</f>
        <v>458.19565217391306</v>
      </c>
      <c r="AT284" s="98">
        <f t="shared" si="604"/>
        <v>2107.6999999999998</v>
      </c>
      <c r="AU284" s="98">
        <f t="shared" si="596"/>
        <v>21077</v>
      </c>
      <c r="AV284" s="98">
        <f>IFERROR(AP284/AO282,"-")</f>
        <v>0.21739130434782608</v>
      </c>
      <c r="AW284" s="197">
        <f>IFERROR(AR284/AO282,"-")</f>
        <v>2.1739130434782608E-2</v>
      </c>
      <c r="AX284" s="426"/>
      <c r="AY284" s="98">
        <v>4</v>
      </c>
      <c r="AZ284" s="98">
        <v>65660</v>
      </c>
      <c r="BA284" s="98">
        <v>1</v>
      </c>
      <c r="BB284" s="98">
        <f>IFERROR(AZ284/AX282,"-")</f>
        <v>791.08433734939763</v>
      </c>
      <c r="BC284" s="98">
        <f t="shared" si="605"/>
        <v>16415</v>
      </c>
      <c r="BD284" s="98">
        <f t="shared" si="597"/>
        <v>65660</v>
      </c>
      <c r="BE284" s="98">
        <f>IFERROR(AY284/AX282,"-")</f>
        <v>4.8192771084337352E-2</v>
      </c>
      <c r="BF284" s="26">
        <f>IFERROR(BA284/AX282,"-")</f>
        <v>1.2048192771084338E-2</v>
      </c>
      <c r="BG284" s="429"/>
      <c r="BH284" s="98">
        <v>10</v>
      </c>
      <c r="BI284" s="98">
        <v>21077</v>
      </c>
      <c r="BJ284" s="98">
        <v>1</v>
      </c>
      <c r="BK284" s="98">
        <f>IFERROR(BI284/BG282,"-")</f>
        <v>2341.8888888888887</v>
      </c>
      <c r="BL284" s="98">
        <f t="shared" si="606"/>
        <v>2107.6999999999998</v>
      </c>
      <c r="BM284" s="98">
        <f t="shared" si="598"/>
        <v>21077</v>
      </c>
      <c r="BN284" s="98">
        <f>IFERROR(BH284/BG282,"-")</f>
        <v>1.1111111111111112</v>
      </c>
      <c r="BO284" s="197">
        <f>IFERROR(BJ284/BG282,"-")</f>
        <v>0.1111111111111111</v>
      </c>
      <c r="BP284" s="426"/>
      <c r="BQ284" s="98">
        <v>11</v>
      </c>
      <c r="BR284" s="98">
        <v>41662</v>
      </c>
      <c r="BS284" s="98">
        <v>1</v>
      </c>
      <c r="BT284" s="98">
        <f>IFERROR(BR284/BP282,"-")</f>
        <v>412.49504950495049</v>
      </c>
      <c r="BU284" s="98">
        <f t="shared" si="607"/>
        <v>3787.4545454545455</v>
      </c>
      <c r="BV284" s="98">
        <f t="shared" si="599"/>
        <v>41662</v>
      </c>
      <c r="BW284" s="98">
        <f>IFERROR(BQ284/BP282,"-")</f>
        <v>0.10891089108910891</v>
      </c>
      <c r="BX284" s="26">
        <f>IFERROR(BS284/BP282,"-")</f>
        <v>9.9009900990099011E-3</v>
      </c>
      <c r="BY284" s="140"/>
      <c r="BZ284" s="59"/>
    </row>
    <row r="285" spans="2:78" s="8" customFormat="1" ht="13.5" customHeight="1">
      <c r="B285" s="405"/>
      <c r="C285" s="408"/>
      <c r="D285" s="281" t="s">
        <v>64</v>
      </c>
      <c r="E285" s="432"/>
      <c r="F285" s="99">
        <v>52</v>
      </c>
      <c r="G285" s="99">
        <f>SUM(G282:G284)</f>
        <v>5574071</v>
      </c>
      <c r="H285" s="99">
        <v>5</v>
      </c>
      <c r="I285" s="99">
        <f>IFERROR(G285/E282,"-")</f>
        <v>557407.1</v>
      </c>
      <c r="J285" s="99">
        <f t="shared" si="600"/>
        <v>107193.67307692308</v>
      </c>
      <c r="K285" s="99">
        <f t="shared" si="592"/>
        <v>1114814.2</v>
      </c>
      <c r="L285" s="99">
        <f>IFERROR(F285/E282,"-")</f>
        <v>5.2</v>
      </c>
      <c r="M285" s="198">
        <f>IFERROR(H285/E282,"-")</f>
        <v>0.5</v>
      </c>
      <c r="N285" s="427"/>
      <c r="O285" s="99">
        <v>325</v>
      </c>
      <c r="P285" s="99">
        <f>SUM(P282:P284)</f>
        <v>23904566</v>
      </c>
      <c r="Q285" s="99">
        <v>31</v>
      </c>
      <c r="R285" s="99">
        <f>IFERROR(P285/N282,"-")</f>
        <v>159363.77333333335</v>
      </c>
      <c r="S285" s="99">
        <f t="shared" si="601"/>
        <v>73552.510769230765</v>
      </c>
      <c r="T285" s="99">
        <f t="shared" si="593"/>
        <v>771115.03225806449</v>
      </c>
      <c r="U285" s="99">
        <f>IFERROR(O285/N282,"-")</f>
        <v>2.1666666666666665</v>
      </c>
      <c r="V285" s="87">
        <f>IFERROR(Q285/N282,"-")</f>
        <v>0.20666666666666667</v>
      </c>
      <c r="W285" s="427"/>
      <c r="X285" s="99">
        <v>0</v>
      </c>
      <c r="Y285" s="99">
        <f>SUM(Y282:Y284)</f>
        <v>0</v>
      </c>
      <c r="Z285" s="99">
        <v>0</v>
      </c>
      <c r="AA285" s="99">
        <f>IFERROR(Y285/W282,"-")</f>
        <v>0</v>
      </c>
      <c r="AB285" s="99" t="str">
        <f t="shared" si="602"/>
        <v>-</v>
      </c>
      <c r="AC285" s="99" t="str">
        <f t="shared" si="594"/>
        <v>-</v>
      </c>
      <c r="AD285" s="99">
        <f>IFERROR(X285/W282,"-")</f>
        <v>0</v>
      </c>
      <c r="AE285" s="87">
        <f>IFERROR(Z285/W282,"-")</f>
        <v>0</v>
      </c>
      <c r="AF285" s="427"/>
      <c r="AG285" s="99">
        <v>0</v>
      </c>
      <c r="AH285" s="99">
        <f>SUM(AH282:AH284)</f>
        <v>0</v>
      </c>
      <c r="AI285" s="99">
        <v>0</v>
      </c>
      <c r="AJ285" s="99">
        <f>IFERROR(AH285/AF282,"-")</f>
        <v>0</v>
      </c>
      <c r="AK285" s="99" t="str">
        <f t="shared" si="603"/>
        <v>-</v>
      </c>
      <c r="AL285" s="99" t="str">
        <f t="shared" si="595"/>
        <v>-</v>
      </c>
      <c r="AM285" s="99">
        <f>IFERROR(AG285/AF282,"-")</f>
        <v>0</v>
      </c>
      <c r="AN285" s="87">
        <f>IFERROR(AI285/AF282,"-")</f>
        <v>0</v>
      </c>
      <c r="AO285" s="430"/>
      <c r="AP285" s="99">
        <v>88</v>
      </c>
      <c r="AQ285" s="99">
        <f>SUM(AQ282:AQ284)</f>
        <v>5565901</v>
      </c>
      <c r="AR285" s="99">
        <v>9</v>
      </c>
      <c r="AS285" s="99">
        <f>IFERROR(AQ285/AO282,"-")</f>
        <v>120997.84782608696</v>
      </c>
      <c r="AT285" s="99">
        <f t="shared" si="604"/>
        <v>63248.875</v>
      </c>
      <c r="AU285" s="99">
        <f t="shared" si="596"/>
        <v>618433.4444444445</v>
      </c>
      <c r="AV285" s="99">
        <f>IFERROR(AP285/AO282,"-")</f>
        <v>1.9130434782608696</v>
      </c>
      <c r="AW285" s="198">
        <f>IFERROR(AR285/AO282,"-")</f>
        <v>0.19565217391304349</v>
      </c>
      <c r="AX285" s="427"/>
      <c r="AY285" s="99">
        <v>227</v>
      </c>
      <c r="AZ285" s="99">
        <f>SUM(AZ282:AZ284)</f>
        <v>17767075</v>
      </c>
      <c r="BA285" s="99">
        <v>21</v>
      </c>
      <c r="BB285" s="99">
        <f>IFERROR(AZ285/AX282,"-")</f>
        <v>214061.14457831325</v>
      </c>
      <c r="BC285" s="99">
        <f t="shared" si="605"/>
        <v>78269.052863436125</v>
      </c>
      <c r="BD285" s="99">
        <f t="shared" si="597"/>
        <v>846051.19047619053</v>
      </c>
      <c r="BE285" s="99">
        <f>IFERROR(AY285/AX282,"-")</f>
        <v>2.7349397590361444</v>
      </c>
      <c r="BF285" s="87">
        <f>IFERROR(BA285/AX282,"-")</f>
        <v>0.25301204819277107</v>
      </c>
      <c r="BG285" s="430"/>
      <c r="BH285" s="99">
        <v>93</v>
      </c>
      <c r="BI285" s="99">
        <f>SUM(BI282:BI284)</f>
        <v>16788023</v>
      </c>
      <c r="BJ285" s="99">
        <v>8</v>
      </c>
      <c r="BK285" s="99">
        <f>IFERROR(BI285/BG282,"-")</f>
        <v>1865335.888888889</v>
      </c>
      <c r="BL285" s="99">
        <f t="shared" si="606"/>
        <v>180516.37634408602</v>
      </c>
      <c r="BM285" s="99">
        <f t="shared" si="598"/>
        <v>2098502.875</v>
      </c>
      <c r="BN285" s="99">
        <f>IFERROR(BH285/BG282,"-")</f>
        <v>10.333333333333334</v>
      </c>
      <c r="BO285" s="198">
        <f>IFERROR(BJ285/BG282,"-")</f>
        <v>0.88888888888888884</v>
      </c>
      <c r="BP285" s="427"/>
      <c r="BQ285" s="99">
        <v>105</v>
      </c>
      <c r="BR285" s="99">
        <f>SUM(BR282:BR284)</f>
        <v>10172344</v>
      </c>
      <c r="BS285" s="99">
        <v>12</v>
      </c>
      <c r="BT285" s="99">
        <f>IFERROR(BR285/BP282,"-")</f>
        <v>100716.27722772278</v>
      </c>
      <c r="BU285" s="99">
        <f t="shared" si="607"/>
        <v>96879.46666666666</v>
      </c>
      <c r="BV285" s="99">
        <f t="shared" si="599"/>
        <v>847695.33333333337</v>
      </c>
      <c r="BW285" s="99">
        <f>IFERROR(BQ285/BP282,"-")</f>
        <v>1.0396039603960396</v>
      </c>
      <c r="BX285" s="87">
        <f>IFERROR(BS285/BP282,"-")</f>
        <v>0.11881188118811881</v>
      </c>
      <c r="BY285" s="140"/>
      <c r="BZ285" s="59"/>
    </row>
    <row r="286" spans="2:78" s="8" customFormat="1" ht="13.5" customHeight="1">
      <c r="B286" s="403">
        <v>71</v>
      </c>
      <c r="C286" s="406" t="s">
        <v>48</v>
      </c>
      <c r="D286" s="282" t="s">
        <v>252</v>
      </c>
      <c r="E286" s="425">
        <f>市区町村別_フレイル区分別該当人数･割合!E75</f>
        <v>16</v>
      </c>
      <c r="F286" s="215">
        <v>54</v>
      </c>
      <c r="G286" s="51">
        <v>4358861</v>
      </c>
      <c r="H286" s="51">
        <v>6</v>
      </c>
      <c r="I286" s="51">
        <f>IFERROR(G286/E286,"-")</f>
        <v>272428.8125</v>
      </c>
      <c r="J286" s="51">
        <f>IFERROR(G286/F286,"-")</f>
        <v>80719.648148148146</v>
      </c>
      <c r="K286" s="51">
        <f t="shared" si="592"/>
        <v>726476.83333333337</v>
      </c>
      <c r="L286" s="51">
        <f>IFERROR(F286/E286,"-")</f>
        <v>3.375</v>
      </c>
      <c r="M286" s="193">
        <f>IFERROR(H286/E286,"-")</f>
        <v>0.375</v>
      </c>
      <c r="N286" s="425">
        <f>市区町村別_フレイル区分別該当人数･割合!G75</f>
        <v>225</v>
      </c>
      <c r="O286" s="215">
        <v>282</v>
      </c>
      <c r="P286" s="51">
        <v>20457613</v>
      </c>
      <c r="Q286" s="51">
        <v>26</v>
      </c>
      <c r="R286" s="51">
        <f>IFERROR(P286/N286,"-")</f>
        <v>90922.724444444451</v>
      </c>
      <c r="S286" s="51">
        <f>IFERROR(P286/O286,"-")</f>
        <v>72544.726950354612</v>
      </c>
      <c r="T286" s="51">
        <f t="shared" si="593"/>
        <v>786831.26923076925</v>
      </c>
      <c r="U286" s="51">
        <f>IFERROR(O286/N286,"-")</f>
        <v>1.2533333333333334</v>
      </c>
      <c r="V286" s="24">
        <f>IFERROR(Q286/N286,"-")</f>
        <v>0.11555555555555555</v>
      </c>
      <c r="W286" s="425">
        <f>市区町村別_フレイル区分別該当人数･割合!I75</f>
        <v>15</v>
      </c>
      <c r="X286" s="215">
        <v>12</v>
      </c>
      <c r="Y286" s="51">
        <v>481224</v>
      </c>
      <c r="Z286" s="51">
        <v>1</v>
      </c>
      <c r="AA286" s="51">
        <f>IFERROR(Y286/W286,"-")</f>
        <v>32081.599999999999</v>
      </c>
      <c r="AB286" s="51">
        <f>IFERROR(Y286/X286,"-")</f>
        <v>40102</v>
      </c>
      <c r="AC286" s="51">
        <f t="shared" si="594"/>
        <v>481224</v>
      </c>
      <c r="AD286" s="51">
        <f>IFERROR(X286/W286,"-")</f>
        <v>0.8</v>
      </c>
      <c r="AE286" s="24">
        <f>IFERROR(Z286/W286,"-")</f>
        <v>6.6666666666666666E-2</v>
      </c>
      <c r="AF286" s="425">
        <f>市区町村別_フレイル区分別該当人数･割合!K75</f>
        <v>27</v>
      </c>
      <c r="AG286" s="215">
        <v>25</v>
      </c>
      <c r="AH286" s="51">
        <v>1676635</v>
      </c>
      <c r="AI286" s="51">
        <v>3</v>
      </c>
      <c r="AJ286" s="51">
        <f>IFERROR(AH286/AF286,"-")</f>
        <v>62097.592592592591</v>
      </c>
      <c r="AK286" s="51">
        <f>IFERROR(AH286/AG286,"-")</f>
        <v>67065.399999999994</v>
      </c>
      <c r="AL286" s="51">
        <f t="shared" si="595"/>
        <v>558878.33333333337</v>
      </c>
      <c r="AM286" s="51">
        <f>IFERROR(AG286/AF286,"-")</f>
        <v>0.92592592592592593</v>
      </c>
      <c r="AN286" s="24">
        <f>IFERROR(AI286/AF286,"-")</f>
        <v>0.1111111111111111</v>
      </c>
      <c r="AO286" s="428">
        <f>市区町村別_フレイル区分別該当人数･割合!M75</f>
        <v>76</v>
      </c>
      <c r="AP286" s="215">
        <v>126</v>
      </c>
      <c r="AQ286" s="51">
        <v>8482448</v>
      </c>
      <c r="AR286" s="51">
        <v>11</v>
      </c>
      <c r="AS286" s="51">
        <f>IFERROR(AQ286/AO286,"-")</f>
        <v>111611.15789473684</v>
      </c>
      <c r="AT286" s="51">
        <f>IFERROR(AQ286/AP286,"-")</f>
        <v>67321.015873015873</v>
      </c>
      <c r="AU286" s="51">
        <f t="shared" si="596"/>
        <v>771131.63636363635</v>
      </c>
      <c r="AV286" s="51">
        <f>IFERROR(AP286/AO286,"-")</f>
        <v>1.6578947368421053</v>
      </c>
      <c r="AW286" s="193">
        <f>IFERROR(AR286/AO286,"-")</f>
        <v>0.14473684210526316</v>
      </c>
      <c r="AX286" s="425">
        <f>市区町村別_フレイル区分別該当人数･割合!O75</f>
        <v>106</v>
      </c>
      <c r="AY286" s="215">
        <v>107</v>
      </c>
      <c r="AZ286" s="51">
        <v>8956371</v>
      </c>
      <c r="BA286" s="51">
        <v>10</v>
      </c>
      <c r="BB286" s="51">
        <f>IFERROR(AZ286/AX286,"-")</f>
        <v>84494.066037735844</v>
      </c>
      <c r="BC286" s="51">
        <f>IFERROR(AZ286/AY286,"-")</f>
        <v>83704.401869158872</v>
      </c>
      <c r="BD286" s="51">
        <f t="shared" si="597"/>
        <v>895637.1</v>
      </c>
      <c r="BE286" s="51">
        <f>IFERROR(AY286/AX286,"-")</f>
        <v>1.0094339622641511</v>
      </c>
      <c r="BF286" s="24">
        <f>IFERROR(BA286/AX286,"-")</f>
        <v>9.4339622641509441E-2</v>
      </c>
      <c r="BG286" s="428">
        <f>市区町村別_フレイル区分別該当人数･割合!Q75</f>
        <v>9</v>
      </c>
      <c r="BH286" s="215">
        <v>92</v>
      </c>
      <c r="BI286" s="51">
        <v>8965469</v>
      </c>
      <c r="BJ286" s="51">
        <v>8</v>
      </c>
      <c r="BK286" s="51">
        <f>IFERROR(BI286/BG286,"-")</f>
        <v>996163.22222222225</v>
      </c>
      <c r="BL286" s="51">
        <f>IFERROR(BI286/BH286,"-")</f>
        <v>97450.75</v>
      </c>
      <c r="BM286" s="51">
        <f t="shared" si="598"/>
        <v>1120683.625</v>
      </c>
      <c r="BN286" s="51">
        <f>IFERROR(BH286/BG286,"-")</f>
        <v>10.222222222222221</v>
      </c>
      <c r="BO286" s="193">
        <f>IFERROR(BJ286/BG286,"-")</f>
        <v>0.88888888888888884</v>
      </c>
      <c r="BP286" s="425">
        <f>市区町村別_フレイル区分別該当人数･割合!S75</f>
        <v>181</v>
      </c>
      <c r="BQ286" s="215">
        <v>82</v>
      </c>
      <c r="BR286" s="51">
        <v>5450931</v>
      </c>
      <c r="BS286" s="51">
        <v>9</v>
      </c>
      <c r="BT286" s="51">
        <f>IFERROR(BR286/BP286,"-")</f>
        <v>30115.6408839779</v>
      </c>
      <c r="BU286" s="51">
        <f>IFERROR(BR286/BQ286,"-")</f>
        <v>66474.768292682929</v>
      </c>
      <c r="BV286" s="51">
        <f t="shared" si="599"/>
        <v>605659</v>
      </c>
      <c r="BW286" s="51">
        <f>IFERROR(BQ286/BP286,"-")</f>
        <v>0.45303867403314918</v>
      </c>
      <c r="BX286" s="24">
        <f>IFERROR(BS286/BP286,"-")</f>
        <v>4.9723756906077346E-2</v>
      </c>
      <c r="BY286" s="140"/>
      <c r="BZ286" s="59"/>
    </row>
    <row r="287" spans="2:78" s="8" customFormat="1" ht="13.5" customHeight="1">
      <c r="B287" s="404"/>
      <c r="C287" s="407"/>
      <c r="D287" s="283" t="s">
        <v>253</v>
      </c>
      <c r="E287" s="431"/>
      <c r="F287" s="52">
        <v>1</v>
      </c>
      <c r="G287" s="195">
        <v>184572</v>
      </c>
      <c r="H287" s="195">
        <v>1</v>
      </c>
      <c r="I287" s="195">
        <f>IFERROR(G287/E286,"-")</f>
        <v>11535.75</v>
      </c>
      <c r="J287" s="195">
        <f t="shared" ref="J287:J289" si="608">IFERROR(G287/F287,"-")</f>
        <v>184572</v>
      </c>
      <c r="K287" s="195">
        <f t="shared" si="592"/>
        <v>184572</v>
      </c>
      <c r="L287" s="195">
        <f>IFERROR(F287/E286,"-")</f>
        <v>6.25E-2</v>
      </c>
      <c r="M287" s="194">
        <f>IFERROR(H287/E286,"-")</f>
        <v>6.25E-2</v>
      </c>
      <c r="N287" s="426"/>
      <c r="O287" s="52">
        <v>0</v>
      </c>
      <c r="P287" s="195">
        <v>0</v>
      </c>
      <c r="Q287" s="195">
        <v>0</v>
      </c>
      <c r="R287" s="195">
        <f>IFERROR(P287/N286,"-")</f>
        <v>0</v>
      </c>
      <c r="S287" s="195" t="str">
        <f t="shared" ref="S287:S289" si="609">IFERROR(P287/O287,"-")</f>
        <v>-</v>
      </c>
      <c r="T287" s="195" t="str">
        <f t="shared" si="593"/>
        <v>-</v>
      </c>
      <c r="U287" s="195">
        <f>IFERROR(O287/N286,"-")</f>
        <v>0</v>
      </c>
      <c r="V287" s="106">
        <f>IFERROR(Q287/N286,"-")</f>
        <v>0</v>
      </c>
      <c r="W287" s="426"/>
      <c r="X287" s="52">
        <v>0</v>
      </c>
      <c r="Y287" s="195">
        <v>0</v>
      </c>
      <c r="Z287" s="195">
        <v>0</v>
      </c>
      <c r="AA287" s="195">
        <f>IFERROR(Y287/W286,"-")</f>
        <v>0</v>
      </c>
      <c r="AB287" s="195" t="str">
        <f t="shared" ref="AB287:AB289" si="610">IFERROR(Y287/X287,"-")</f>
        <v>-</v>
      </c>
      <c r="AC287" s="195" t="str">
        <f t="shared" si="594"/>
        <v>-</v>
      </c>
      <c r="AD287" s="195">
        <f>IFERROR(X287/W286,"-")</f>
        <v>0</v>
      </c>
      <c r="AE287" s="106">
        <f>IFERROR(Z287/W286,"-")</f>
        <v>0</v>
      </c>
      <c r="AF287" s="426"/>
      <c r="AG287" s="52">
        <v>0</v>
      </c>
      <c r="AH287" s="195">
        <v>0</v>
      </c>
      <c r="AI287" s="195">
        <v>0</v>
      </c>
      <c r="AJ287" s="195">
        <f>IFERROR(AH287/AF286,"-")</f>
        <v>0</v>
      </c>
      <c r="AK287" s="195" t="str">
        <f t="shared" ref="AK287:AK289" si="611">IFERROR(AH287/AG287,"-")</f>
        <v>-</v>
      </c>
      <c r="AL287" s="195" t="str">
        <f t="shared" si="595"/>
        <v>-</v>
      </c>
      <c r="AM287" s="195">
        <f>IFERROR(AG287/AF286,"-")</f>
        <v>0</v>
      </c>
      <c r="AN287" s="106">
        <f>IFERROR(AI287/AF286,"-")</f>
        <v>0</v>
      </c>
      <c r="AO287" s="429"/>
      <c r="AP287" s="52">
        <v>0</v>
      </c>
      <c r="AQ287" s="195">
        <v>0</v>
      </c>
      <c r="AR287" s="195">
        <v>0</v>
      </c>
      <c r="AS287" s="195">
        <f>IFERROR(AQ287/AO286,"-")</f>
        <v>0</v>
      </c>
      <c r="AT287" s="195" t="str">
        <f t="shared" ref="AT287:AT289" si="612">IFERROR(AQ287/AP287,"-")</f>
        <v>-</v>
      </c>
      <c r="AU287" s="195" t="str">
        <f t="shared" si="596"/>
        <v>-</v>
      </c>
      <c r="AV287" s="195">
        <f>IFERROR(AP287/AO286,"-")</f>
        <v>0</v>
      </c>
      <c r="AW287" s="194">
        <f>IFERROR(AR287/AO286,"-")</f>
        <v>0</v>
      </c>
      <c r="AX287" s="426"/>
      <c r="AY287" s="52">
        <v>0</v>
      </c>
      <c r="AZ287" s="195">
        <v>0</v>
      </c>
      <c r="BA287" s="195">
        <v>0</v>
      </c>
      <c r="BB287" s="195">
        <f>IFERROR(AZ287/AX286,"-")</f>
        <v>0</v>
      </c>
      <c r="BC287" s="195" t="str">
        <f t="shared" ref="BC287:BC289" si="613">IFERROR(AZ287/AY287,"-")</f>
        <v>-</v>
      </c>
      <c r="BD287" s="195" t="str">
        <f t="shared" si="597"/>
        <v>-</v>
      </c>
      <c r="BE287" s="195">
        <f>IFERROR(AY287/AX286,"-")</f>
        <v>0</v>
      </c>
      <c r="BF287" s="106">
        <f>IFERROR(BA287/AX286,"-")</f>
        <v>0</v>
      </c>
      <c r="BG287" s="429"/>
      <c r="BH287" s="52">
        <v>0</v>
      </c>
      <c r="BI287" s="195">
        <v>0</v>
      </c>
      <c r="BJ287" s="195">
        <v>0</v>
      </c>
      <c r="BK287" s="195">
        <f>IFERROR(BI287/BG286,"-")</f>
        <v>0</v>
      </c>
      <c r="BL287" s="195" t="str">
        <f t="shared" ref="BL287:BL289" si="614">IFERROR(BI287/BH287,"-")</f>
        <v>-</v>
      </c>
      <c r="BM287" s="195" t="str">
        <f t="shared" si="598"/>
        <v>-</v>
      </c>
      <c r="BN287" s="195">
        <f>IFERROR(BH287/BG286,"-")</f>
        <v>0</v>
      </c>
      <c r="BO287" s="194">
        <f>IFERROR(BJ287/BG286,"-")</f>
        <v>0</v>
      </c>
      <c r="BP287" s="426"/>
      <c r="BQ287" s="52">
        <v>0</v>
      </c>
      <c r="BR287" s="195">
        <v>0</v>
      </c>
      <c r="BS287" s="195">
        <v>0</v>
      </c>
      <c r="BT287" s="195">
        <f>IFERROR(BR287/BP286,"-")</f>
        <v>0</v>
      </c>
      <c r="BU287" s="195" t="str">
        <f t="shared" ref="BU287:BU289" si="615">IFERROR(BR287/BQ287,"-")</f>
        <v>-</v>
      </c>
      <c r="BV287" s="195" t="str">
        <f t="shared" si="599"/>
        <v>-</v>
      </c>
      <c r="BW287" s="195">
        <f>IFERROR(BQ287/BP286,"-")</f>
        <v>0</v>
      </c>
      <c r="BX287" s="106">
        <f>IFERROR(BS287/BP286,"-")</f>
        <v>0</v>
      </c>
      <c r="BY287" s="140"/>
      <c r="BZ287" s="59"/>
    </row>
    <row r="288" spans="2:78" s="8" customFormat="1" ht="13.5" customHeight="1">
      <c r="B288" s="404"/>
      <c r="C288" s="407"/>
      <c r="D288" s="280" t="s">
        <v>254</v>
      </c>
      <c r="E288" s="431"/>
      <c r="F288" s="98">
        <v>0</v>
      </c>
      <c r="G288" s="98">
        <v>0</v>
      </c>
      <c r="H288" s="98">
        <v>0</v>
      </c>
      <c r="I288" s="98">
        <f>IFERROR(G288/E286,"-")</f>
        <v>0</v>
      </c>
      <c r="J288" s="98" t="str">
        <f t="shared" si="608"/>
        <v>-</v>
      </c>
      <c r="K288" s="98" t="str">
        <f t="shared" si="592"/>
        <v>-</v>
      </c>
      <c r="L288" s="98">
        <f>IFERROR(F288/E286,"-")</f>
        <v>0</v>
      </c>
      <c r="M288" s="197">
        <f>IFERROR(H288/E286,"-")</f>
        <v>0</v>
      </c>
      <c r="N288" s="426"/>
      <c r="O288" s="98">
        <v>0</v>
      </c>
      <c r="P288" s="98">
        <v>0</v>
      </c>
      <c r="Q288" s="98">
        <v>0</v>
      </c>
      <c r="R288" s="98">
        <f>IFERROR(P288/N286,"-")</f>
        <v>0</v>
      </c>
      <c r="S288" s="98" t="str">
        <f t="shared" si="609"/>
        <v>-</v>
      </c>
      <c r="T288" s="98" t="str">
        <f t="shared" si="593"/>
        <v>-</v>
      </c>
      <c r="U288" s="98">
        <f>IFERROR(O288/N286,"-")</f>
        <v>0</v>
      </c>
      <c r="V288" s="26">
        <f>IFERROR(Q288/N286,"-")</f>
        <v>0</v>
      </c>
      <c r="W288" s="426"/>
      <c r="X288" s="98">
        <v>0</v>
      </c>
      <c r="Y288" s="98">
        <v>0</v>
      </c>
      <c r="Z288" s="98">
        <v>0</v>
      </c>
      <c r="AA288" s="98">
        <f>IFERROR(Y288/W286,"-")</f>
        <v>0</v>
      </c>
      <c r="AB288" s="98" t="str">
        <f t="shared" si="610"/>
        <v>-</v>
      </c>
      <c r="AC288" s="98" t="str">
        <f t="shared" si="594"/>
        <v>-</v>
      </c>
      <c r="AD288" s="98">
        <f>IFERROR(X288/W286,"-")</f>
        <v>0</v>
      </c>
      <c r="AE288" s="26">
        <f>IFERROR(Z288/W286,"-")</f>
        <v>0</v>
      </c>
      <c r="AF288" s="426"/>
      <c r="AG288" s="98">
        <v>0</v>
      </c>
      <c r="AH288" s="98">
        <v>0</v>
      </c>
      <c r="AI288" s="98">
        <v>0</v>
      </c>
      <c r="AJ288" s="98">
        <f>IFERROR(AH288/AF286,"-")</f>
        <v>0</v>
      </c>
      <c r="AK288" s="98" t="str">
        <f t="shared" si="611"/>
        <v>-</v>
      </c>
      <c r="AL288" s="98" t="str">
        <f t="shared" si="595"/>
        <v>-</v>
      </c>
      <c r="AM288" s="98">
        <f>IFERROR(AG288/AF286,"-")</f>
        <v>0</v>
      </c>
      <c r="AN288" s="26">
        <f>IFERROR(AI288/AF286,"-")</f>
        <v>0</v>
      </c>
      <c r="AO288" s="429"/>
      <c r="AP288" s="98">
        <v>0</v>
      </c>
      <c r="AQ288" s="98">
        <v>0</v>
      </c>
      <c r="AR288" s="98">
        <v>0</v>
      </c>
      <c r="AS288" s="98">
        <f>IFERROR(AQ288/AO286,"-")</f>
        <v>0</v>
      </c>
      <c r="AT288" s="98" t="str">
        <f t="shared" si="612"/>
        <v>-</v>
      </c>
      <c r="AU288" s="98" t="str">
        <f t="shared" si="596"/>
        <v>-</v>
      </c>
      <c r="AV288" s="98">
        <f>IFERROR(AP288/AO286,"-")</f>
        <v>0</v>
      </c>
      <c r="AW288" s="197">
        <f>IFERROR(AR288/AO286,"-")</f>
        <v>0</v>
      </c>
      <c r="AX288" s="426"/>
      <c r="AY288" s="98">
        <v>0</v>
      </c>
      <c r="AZ288" s="98">
        <v>0</v>
      </c>
      <c r="BA288" s="98">
        <v>0</v>
      </c>
      <c r="BB288" s="98">
        <f>IFERROR(AZ288/AX286,"-")</f>
        <v>0</v>
      </c>
      <c r="BC288" s="98" t="str">
        <f t="shared" si="613"/>
        <v>-</v>
      </c>
      <c r="BD288" s="98" t="str">
        <f t="shared" si="597"/>
        <v>-</v>
      </c>
      <c r="BE288" s="98">
        <f>IFERROR(AY288/AX286,"-")</f>
        <v>0</v>
      </c>
      <c r="BF288" s="26">
        <f>IFERROR(BA288/AX286,"-")</f>
        <v>0</v>
      </c>
      <c r="BG288" s="429"/>
      <c r="BH288" s="98">
        <v>0</v>
      </c>
      <c r="BI288" s="98">
        <v>0</v>
      </c>
      <c r="BJ288" s="98">
        <v>0</v>
      </c>
      <c r="BK288" s="98">
        <f>IFERROR(BI288/BG286,"-")</f>
        <v>0</v>
      </c>
      <c r="BL288" s="98" t="str">
        <f t="shared" si="614"/>
        <v>-</v>
      </c>
      <c r="BM288" s="98" t="str">
        <f t="shared" si="598"/>
        <v>-</v>
      </c>
      <c r="BN288" s="98">
        <f>IFERROR(BH288/BG286,"-")</f>
        <v>0</v>
      </c>
      <c r="BO288" s="197">
        <f>IFERROR(BJ288/BG286,"-")</f>
        <v>0</v>
      </c>
      <c r="BP288" s="426"/>
      <c r="BQ288" s="98">
        <v>0</v>
      </c>
      <c r="BR288" s="98">
        <v>0</v>
      </c>
      <c r="BS288" s="98">
        <v>0</v>
      </c>
      <c r="BT288" s="98">
        <f>IFERROR(BR288/BP286,"-")</f>
        <v>0</v>
      </c>
      <c r="BU288" s="98" t="str">
        <f t="shared" si="615"/>
        <v>-</v>
      </c>
      <c r="BV288" s="98" t="str">
        <f t="shared" si="599"/>
        <v>-</v>
      </c>
      <c r="BW288" s="98">
        <f>IFERROR(BQ288/BP286,"-")</f>
        <v>0</v>
      </c>
      <c r="BX288" s="26">
        <f>IFERROR(BS288/BP286,"-")</f>
        <v>0</v>
      </c>
      <c r="BY288" s="140"/>
      <c r="BZ288" s="59"/>
    </row>
    <row r="289" spans="2:78" s="8" customFormat="1" ht="13.5" customHeight="1">
      <c r="B289" s="405"/>
      <c r="C289" s="408"/>
      <c r="D289" s="281" t="s">
        <v>64</v>
      </c>
      <c r="E289" s="432"/>
      <c r="F289" s="99">
        <v>54</v>
      </c>
      <c r="G289" s="99">
        <f>SUM(G286:G288)</f>
        <v>4543433</v>
      </c>
      <c r="H289" s="99">
        <v>6</v>
      </c>
      <c r="I289" s="99">
        <f>IFERROR(G289/E286,"-")</f>
        <v>283964.5625</v>
      </c>
      <c r="J289" s="99">
        <f t="shared" si="608"/>
        <v>84137.648148148146</v>
      </c>
      <c r="K289" s="99">
        <f t="shared" si="592"/>
        <v>757238.83333333337</v>
      </c>
      <c r="L289" s="99">
        <f>IFERROR(F289/E286,"-")</f>
        <v>3.375</v>
      </c>
      <c r="M289" s="198">
        <f>IFERROR(H289/E286,"-")</f>
        <v>0.375</v>
      </c>
      <c r="N289" s="427"/>
      <c r="O289" s="99">
        <v>282</v>
      </c>
      <c r="P289" s="99">
        <f>SUM(P286:P288)</f>
        <v>20457613</v>
      </c>
      <c r="Q289" s="99">
        <v>26</v>
      </c>
      <c r="R289" s="99">
        <f>IFERROR(P289/N286,"-")</f>
        <v>90922.724444444451</v>
      </c>
      <c r="S289" s="99">
        <f t="shared" si="609"/>
        <v>72544.726950354612</v>
      </c>
      <c r="T289" s="99">
        <f t="shared" si="593"/>
        <v>786831.26923076925</v>
      </c>
      <c r="U289" s="99">
        <f>IFERROR(O289/N286,"-")</f>
        <v>1.2533333333333334</v>
      </c>
      <c r="V289" s="87">
        <f>IFERROR(Q289/N286,"-")</f>
        <v>0.11555555555555555</v>
      </c>
      <c r="W289" s="427"/>
      <c r="X289" s="99">
        <v>12</v>
      </c>
      <c r="Y289" s="99">
        <f>SUM(Y286:Y288)</f>
        <v>481224</v>
      </c>
      <c r="Z289" s="99">
        <v>1</v>
      </c>
      <c r="AA289" s="99">
        <f>IFERROR(Y289/W286,"-")</f>
        <v>32081.599999999999</v>
      </c>
      <c r="AB289" s="99">
        <f t="shared" si="610"/>
        <v>40102</v>
      </c>
      <c r="AC289" s="99">
        <f t="shared" si="594"/>
        <v>481224</v>
      </c>
      <c r="AD289" s="99">
        <f>IFERROR(X289/W286,"-")</f>
        <v>0.8</v>
      </c>
      <c r="AE289" s="87">
        <f>IFERROR(Z289/W286,"-")</f>
        <v>6.6666666666666666E-2</v>
      </c>
      <c r="AF289" s="427"/>
      <c r="AG289" s="99">
        <v>25</v>
      </c>
      <c r="AH289" s="99">
        <f>SUM(AH286:AH288)</f>
        <v>1676635</v>
      </c>
      <c r="AI289" s="99">
        <v>3</v>
      </c>
      <c r="AJ289" s="99">
        <f>IFERROR(AH289/AF286,"-")</f>
        <v>62097.592592592591</v>
      </c>
      <c r="AK289" s="99">
        <f t="shared" si="611"/>
        <v>67065.399999999994</v>
      </c>
      <c r="AL289" s="99">
        <f t="shared" si="595"/>
        <v>558878.33333333337</v>
      </c>
      <c r="AM289" s="99">
        <f>IFERROR(AG289/AF286,"-")</f>
        <v>0.92592592592592593</v>
      </c>
      <c r="AN289" s="87">
        <f>IFERROR(AI289/AF286,"-")</f>
        <v>0.1111111111111111</v>
      </c>
      <c r="AO289" s="430"/>
      <c r="AP289" s="99">
        <v>126</v>
      </c>
      <c r="AQ289" s="99">
        <f>SUM(AQ286:AQ288)</f>
        <v>8482448</v>
      </c>
      <c r="AR289" s="99">
        <v>11</v>
      </c>
      <c r="AS289" s="99">
        <f>IFERROR(AQ289/AO286,"-")</f>
        <v>111611.15789473684</v>
      </c>
      <c r="AT289" s="99">
        <f t="shared" si="612"/>
        <v>67321.015873015873</v>
      </c>
      <c r="AU289" s="99">
        <f t="shared" si="596"/>
        <v>771131.63636363635</v>
      </c>
      <c r="AV289" s="99">
        <f>IFERROR(AP289/AO286,"-")</f>
        <v>1.6578947368421053</v>
      </c>
      <c r="AW289" s="198">
        <f>IFERROR(AR289/AO286,"-")</f>
        <v>0.14473684210526316</v>
      </c>
      <c r="AX289" s="427"/>
      <c r="AY289" s="99">
        <v>107</v>
      </c>
      <c r="AZ289" s="99">
        <f>SUM(AZ286:AZ288)</f>
        <v>8956371</v>
      </c>
      <c r="BA289" s="99">
        <v>10</v>
      </c>
      <c r="BB289" s="99">
        <f>IFERROR(AZ289/AX286,"-")</f>
        <v>84494.066037735844</v>
      </c>
      <c r="BC289" s="99">
        <f t="shared" si="613"/>
        <v>83704.401869158872</v>
      </c>
      <c r="BD289" s="99">
        <f t="shared" si="597"/>
        <v>895637.1</v>
      </c>
      <c r="BE289" s="99">
        <f>IFERROR(AY289/AX286,"-")</f>
        <v>1.0094339622641511</v>
      </c>
      <c r="BF289" s="87">
        <f>IFERROR(BA289/AX286,"-")</f>
        <v>9.4339622641509441E-2</v>
      </c>
      <c r="BG289" s="430"/>
      <c r="BH289" s="99">
        <v>92</v>
      </c>
      <c r="BI289" s="99">
        <f>SUM(BI286:BI288)</f>
        <v>8965469</v>
      </c>
      <c r="BJ289" s="99">
        <v>8</v>
      </c>
      <c r="BK289" s="99">
        <f>IFERROR(BI289/BG286,"-")</f>
        <v>996163.22222222225</v>
      </c>
      <c r="BL289" s="99">
        <f t="shared" si="614"/>
        <v>97450.75</v>
      </c>
      <c r="BM289" s="99">
        <f t="shared" si="598"/>
        <v>1120683.625</v>
      </c>
      <c r="BN289" s="99">
        <f>IFERROR(BH289/BG286,"-")</f>
        <v>10.222222222222221</v>
      </c>
      <c r="BO289" s="198">
        <f>IFERROR(BJ289/BG286,"-")</f>
        <v>0.88888888888888884</v>
      </c>
      <c r="BP289" s="427"/>
      <c r="BQ289" s="99">
        <v>82</v>
      </c>
      <c r="BR289" s="99">
        <f>SUM(BR286:BR288)</f>
        <v>5450931</v>
      </c>
      <c r="BS289" s="99">
        <v>9</v>
      </c>
      <c r="BT289" s="99">
        <f>IFERROR(BR289/BP286,"-")</f>
        <v>30115.6408839779</v>
      </c>
      <c r="BU289" s="99">
        <f t="shared" si="615"/>
        <v>66474.768292682929</v>
      </c>
      <c r="BV289" s="99">
        <f t="shared" si="599"/>
        <v>605659</v>
      </c>
      <c r="BW289" s="99">
        <f>IFERROR(BQ289/BP286,"-")</f>
        <v>0.45303867403314918</v>
      </c>
      <c r="BX289" s="87">
        <f>IFERROR(BS289/BP286,"-")</f>
        <v>4.9723756906077346E-2</v>
      </c>
      <c r="BY289" s="140"/>
      <c r="BZ289" s="59"/>
    </row>
    <row r="290" spans="2:78" s="8" customFormat="1" ht="13.5" customHeight="1">
      <c r="B290" s="403">
        <v>72</v>
      </c>
      <c r="C290" s="406" t="s">
        <v>26</v>
      </c>
      <c r="D290" s="282" t="s">
        <v>252</v>
      </c>
      <c r="E290" s="425">
        <f>市区町村別_フレイル区分別該当人数･割合!E76</f>
        <v>31</v>
      </c>
      <c r="F290" s="215">
        <v>81</v>
      </c>
      <c r="G290" s="51">
        <v>5943990</v>
      </c>
      <c r="H290" s="51">
        <v>9</v>
      </c>
      <c r="I290" s="51">
        <f>IFERROR(G290/E290,"-")</f>
        <v>191741.61290322582</v>
      </c>
      <c r="J290" s="51">
        <f>IFERROR(G290/F290,"-")</f>
        <v>73382.592592592599</v>
      </c>
      <c r="K290" s="51">
        <f t="shared" si="592"/>
        <v>660443.33333333337</v>
      </c>
      <c r="L290" s="51">
        <f>IFERROR(F290/E290,"-")</f>
        <v>2.6129032258064515</v>
      </c>
      <c r="M290" s="193">
        <f>IFERROR(H290/E290,"-")</f>
        <v>0.29032258064516131</v>
      </c>
      <c r="N290" s="425">
        <f>市区町村別_フレイル区分別該当人数･割合!G76</f>
        <v>354</v>
      </c>
      <c r="O290" s="215">
        <v>260</v>
      </c>
      <c r="P290" s="51">
        <v>25966770</v>
      </c>
      <c r="Q290" s="51">
        <v>26</v>
      </c>
      <c r="R290" s="51">
        <f>IFERROR(P290/N290,"-")</f>
        <v>73352.457627118638</v>
      </c>
      <c r="S290" s="51">
        <f>IFERROR(P290/O290,"-")</f>
        <v>99872.192307692312</v>
      </c>
      <c r="T290" s="51">
        <f t="shared" si="593"/>
        <v>998721.92307692312</v>
      </c>
      <c r="U290" s="51">
        <f>IFERROR(O290/N290,"-")</f>
        <v>0.7344632768361582</v>
      </c>
      <c r="V290" s="24">
        <f>IFERROR(Q290/N290,"-")</f>
        <v>7.3446327683615822E-2</v>
      </c>
      <c r="W290" s="425">
        <f>市区町村別_フレイル区分別該当人数･割合!I76</f>
        <v>19</v>
      </c>
      <c r="X290" s="215">
        <v>0</v>
      </c>
      <c r="Y290" s="51">
        <v>0</v>
      </c>
      <c r="Z290" s="51">
        <v>0</v>
      </c>
      <c r="AA290" s="51">
        <f>IFERROR(Y290/W290,"-")</f>
        <v>0</v>
      </c>
      <c r="AB290" s="51" t="str">
        <f>IFERROR(Y290/X290,"-")</f>
        <v>-</v>
      </c>
      <c r="AC290" s="51" t="str">
        <f t="shared" si="594"/>
        <v>-</v>
      </c>
      <c r="AD290" s="51">
        <f>IFERROR(X290/W290,"-")</f>
        <v>0</v>
      </c>
      <c r="AE290" s="24">
        <f>IFERROR(Z290/W290,"-")</f>
        <v>0</v>
      </c>
      <c r="AF290" s="425">
        <f>市区町村別_フレイル区分別該当人数･割合!K76</f>
        <v>51</v>
      </c>
      <c r="AG290" s="215">
        <v>12</v>
      </c>
      <c r="AH290" s="51">
        <v>389634</v>
      </c>
      <c r="AI290" s="51">
        <v>1</v>
      </c>
      <c r="AJ290" s="51">
        <f>IFERROR(AH290/AF290,"-")</f>
        <v>7639.8823529411766</v>
      </c>
      <c r="AK290" s="51">
        <f>IFERROR(AH290/AG290,"-")</f>
        <v>32469.5</v>
      </c>
      <c r="AL290" s="51">
        <f t="shared" si="595"/>
        <v>389634</v>
      </c>
      <c r="AM290" s="51">
        <f>IFERROR(AG290/AF290,"-")</f>
        <v>0.23529411764705882</v>
      </c>
      <c r="AN290" s="24">
        <f>IFERROR(AI290/AF290,"-")</f>
        <v>1.9607843137254902E-2</v>
      </c>
      <c r="AO290" s="428">
        <f>市区町村別_フレイル区分別該当人数･割合!M76</f>
        <v>107</v>
      </c>
      <c r="AP290" s="215">
        <v>60</v>
      </c>
      <c r="AQ290" s="51">
        <v>5961638</v>
      </c>
      <c r="AR290" s="51">
        <v>7</v>
      </c>
      <c r="AS290" s="51">
        <f>IFERROR(AQ290/AO290,"-")</f>
        <v>55716.242990654202</v>
      </c>
      <c r="AT290" s="51">
        <f>IFERROR(AQ290/AP290,"-")</f>
        <v>99360.633333333331</v>
      </c>
      <c r="AU290" s="51">
        <f t="shared" si="596"/>
        <v>851662.57142857148</v>
      </c>
      <c r="AV290" s="51">
        <f>IFERROR(AP290/AO290,"-")</f>
        <v>0.56074766355140182</v>
      </c>
      <c r="AW290" s="193">
        <f>IFERROR(AR290/AO290,"-")</f>
        <v>6.5420560747663545E-2</v>
      </c>
      <c r="AX290" s="425">
        <f>市区町村別_フレイル区分別該当人数･割合!O76</f>
        <v>174</v>
      </c>
      <c r="AY290" s="215">
        <v>152</v>
      </c>
      <c r="AZ290" s="51">
        <v>15211538</v>
      </c>
      <c r="BA290" s="51">
        <v>15</v>
      </c>
      <c r="BB290" s="51">
        <f>IFERROR(AZ290/AX290,"-")</f>
        <v>87422.632183908048</v>
      </c>
      <c r="BC290" s="51">
        <f>IFERROR(AZ290/AY290,"-")</f>
        <v>100075.90789473684</v>
      </c>
      <c r="BD290" s="51">
        <f t="shared" si="597"/>
        <v>1014102.5333333333</v>
      </c>
      <c r="BE290" s="51">
        <f>IFERROR(AY290/AX290,"-")</f>
        <v>0.87356321839080464</v>
      </c>
      <c r="BF290" s="24">
        <f>IFERROR(BA290/AX290,"-")</f>
        <v>8.6206896551724144E-2</v>
      </c>
      <c r="BG290" s="428">
        <f>市区町村別_フレイル区分別該当人数･割合!Q76</f>
        <v>11</v>
      </c>
      <c r="BH290" s="215">
        <v>108</v>
      </c>
      <c r="BI290" s="51">
        <v>16799219</v>
      </c>
      <c r="BJ290" s="51">
        <v>11</v>
      </c>
      <c r="BK290" s="51">
        <f>IFERROR(BI290/BG290,"-")</f>
        <v>1527201.7272727273</v>
      </c>
      <c r="BL290" s="51">
        <f>IFERROR(BI290/BH290,"-")</f>
        <v>155548.32407407407</v>
      </c>
      <c r="BM290" s="51">
        <f t="shared" si="598"/>
        <v>1527201.7272727273</v>
      </c>
      <c r="BN290" s="51">
        <f>IFERROR(BH290/BG290,"-")</f>
        <v>9.8181818181818183</v>
      </c>
      <c r="BO290" s="193">
        <f>IFERROR(BJ290/BG290,"-")</f>
        <v>1</v>
      </c>
      <c r="BP290" s="425">
        <f>市区町村別_フレイル区分別該当人数･割合!S76</f>
        <v>186</v>
      </c>
      <c r="BQ290" s="215">
        <v>38</v>
      </c>
      <c r="BR290" s="51">
        <v>1307016</v>
      </c>
      <c r="BS290" s="51">
        <v>5</v>
      </c>
      <c r="BT290" s="51">
        <f>IFERROR(BR290/BP290,"-")</f>
        <v>7026.9677419354839</v>
      </c>
      <c r="BU290" s="51">
        <f>IFERROR(BR290/BQ290,"-")</f>
        <v>34395.15789473684</v>
      </c>
      <c r="BV290" s="51">
        <f t="shared" si="599"/>
        <v>261403.2</v>
      </c>
      <c r="BW290" s="51">
        <f>IFERROR(BQ290/BP290,"-")</f>
        <v>0.20430107526881722</v>
      </c>
      <c r="BX290" s="24">
        <f>IFERROR(BS290/BP290,"-")</f>
        <v>2.6881720430107527E-2</v>
      </c>
      <c r="BY290" s="140"/>
      <c r="BZ290" s="59"/>
    </row>
    <row r="291" spans="2:78" s="8" customFormat="1" ht="13.5" customHeight="1">
      <c r="B291" s="404"/>
      <c r="C291" s="407"/>
      <c r="D291" s="283" t="s">
        <v>253</v>
      </c>
      <c r="E291" s="431"/>
      <c r="F291" s="52">
        <v>0</v>
      </c>
      <c r="G291" s="195">
        <v>0</v>
      </c>
      <c r="H291" s="195">
        <v>0</v>
      </c>
      <c r="I291" s="195">
        <f>IFERROR(G291/E290,"-")</f>
        <v>0</v>
      </c>
      <c r="J291" s="195" t="str">
        <f t="shared" ref="J291:J293" si="616">IFERROR(G291/F291,"-")</f>
        <v>-</v>
      </c>
      <c r="K291" s="195" t="str">
        <f t="shared" si="592"/>
        <v>-</v>
      </c>
      <c r="L291" s="195">
        <f>IFERROR(F291/E290,"-")</f>
        <v>0</v>
      </c>
      <c r="M291" s="194">
        <f>IFERROR(H291/E290,"-")</f>
        <v>0</v>
      </c>
      <c r="N291" s="426"/>
      <c r="O291" s="52">
        <v>0</v>
      </c>
      <c r="P291" s="195">
        <v>0</v>
      </c>
      <c r="Q291" s="195">
        <v>0</v>
      </c>
      <c r="R291" s="195">
        <f>IFERROR(P291/N290,"-")</f>
        <v>0</v>
      </c>
      <c r="S291" s="195" t="str">
        <f t="shared" ref="S291:S293" si="617">IFERROR(P291/O291,"-")</f>
        <v>-</v>
      </c>
      <c r="T291" s="195" t="str">
        <f t="shared" si="593"/>
        <v>-</v>
      </c>
      <c r="U291" s="195">
        <f>IFERROR(O291/N290,"-")</f>
        <v>0</v>
      </c>
      <c r="V291" s="106">
        <f>IFERROR(Q291/N290,"-")</f>
        <v>0</v>
      </c>
      <c r="W291" s="426"/>
      <c r="X291" s="52">
        <v>0</v>
      </c>
      <c r="Y291" s="195">
        <v>0</v>
      </c>
      <c r="Z291" s="195">
        <v>0</v>
      </c>
      <c r="AA291" s="195">
        <f>IFERROR(Y291/W290,"-")</f>
        <v>0</v>
      </c>
      <c r="AB291" s="195" t="str">
        <f t="shared" ref="AB291:AB293" si="618">IFERROR(Y291/X291,"-")</f>
        <v>-</v>
      </c>
      <c r="AC291" s="195" t="str">
        <f t="shared" si="594"/>
        <v>-</v>
      </c>
      <c r="AD291" s="195">
        <f>IFERROR(X291/W290,"-")</f>
        <v>0</v>
      </c>
      <c r="AE291" s="106">
        <f>IFERROR(Z291/W290,"-")</f>
        <v>0</v>
      </c>
      <c r="AF291" s="426"/>
      <c r="AG291" s="52">
        <v>0</v>
      </c>
      <c r="AH291" s="195">
        <v>0</v>
      </c>
      <c r="AI291" s="195">
        <v>0</v>
      </c>
      <c r="AJ291" s="195">
        <f>IFERROR(AH291/AF290,"-")</f>
        <v>0</v>
      </c>
      <c r="AK291" s="195" t="str">
        <f t="shared" ref="AK291:AK293" si="619">IFERROR(AH291/AG291,"-")</f>
        <v>-</v>
      </c>
      <c r="AL291" s="195" t="str">
        <f t="shared" si="595"/>
        <v>-</v>
      </c>
      <c r="AM291" s="195">
        <f>IFERROR(AG291/AF290,"-")</f>
        <v>0</v>
      </c>
      <c r="AN291" s="106">
        <f>IFERROR(AI291/AF290,"-")</f>
        <v>0</v>
      </c>
      <c r="AO291" s="429"/>
      <c r="AP291" s="52">
        <v>0</v>
      </c>
      <c r="AQ291" s="195">
        <v>0</v>
      </c>
      <c r="AR291" s="195">
        <v>0</v>
      </c>
      <c r="AS291" s="195">
        <f>IFERROR(AQ291/AO290,"-")</f>
        <v>0</v>
      </c>
      <c r="AT291" s="195" t="str">
        <f t="shared" ref="AT291:AT293" si="620">IFERROR(AQ291/AP291,"-")</f>
        <v>-</v>
      </c>
      <c r="AU291" s="195" t="str">
        <f t="shared" si="596"/>
        <v>-</v>
      </c>
      <c r="AV291" s="195">
        <f>IFERROR(AP291/AO290,"-")</f>
        <v>0</v>
      </c>
      <c r="AW291" s="194">
        <f>IFERROR(AR291/AO290,"-")</f>
        <v>0</v>
      </c>
      <c r="AX291" s="426"/>
      <c r="AY291" s="52">
        <v>0</v>
      </c>
      <c r="AZ291" s="195">
        <v>0</v>
      </c>
      <c r="BA291" s="195">
        <v>0</v>
      </c>
      <c r="BB291" s="195">
        <f>IFERROR(AZ291/AX290,"-")</f>
        <v>0</v>
      </c>
      <c r="BC291" s="195" t="str">
        <f t="shared" ref="BC291:BC293" si="621">IFERROR(AZ291/AY291,"-")</f>
        <v>-</v>
      </c>
      <c r="BD291" s="195" t="str">
        <f t="shared" si="597"/>
        <v>-</v>
      </c>
      <c r="BE291" s="195">
        <f>IFERROR(AY291/AX290,"-")</f>
        <v>0</v>
      </c>
      <c r="BF291" s="106">
        <f>IFERROR(BA291/AX290,"-")</f>
        <v>0</v>
      </c>
      <c r="BG291" s="429"/>
      <c r="BH291" s="52">
        <v>0</v>
      </c>
      <c r="BI291" s="195">
        <v>0</v>
      </c>
      <c r="BJ291" s="195">
        <v>0</v>
      </c>
      <c r="BK291" s="195">
        <f>IFERROR(BI291/BG290,"-")</f>
        <v>0</v>
      </c>
      <c r="BL291" s="195" t="str">
        <f t="shared" ref="BL291:BL293" si="622">IFERROR(BI291/BH291,"-")</f>
        <v>-</v>
      </c>
      <c r="BM291" s="195" t="str">
        <f t="shared" si="598"/>
        <v>-</v>
      </c>
      <c r="BN291" s="195">
        <f>IFERROR(BH291/BG290,"-")</f>
        <v>0</v>
      </c>
      <c r="BO291" s="194">
        <f>IFERROR(BJ291/BG290,"-")</f>
        <v>0</v>
      </c>
      <c r="BP291" s="426"/>
      <c r="BQ291" s="52">
        <v>0</v>
      </c>
      <c r="BR291" s="195">
        <v>0</v>
      </c>
      <c r="BS291" s="195">
        <v>0</v>
      </c>
      <c r="BT291" s="195">
        <f>IFERROR(BR291/BP290,"-")</f>
        <v>0</v>
      </c>
      <c r="BU291" s="195" t="str">
        <f t="shared" ref="BU291:BU293" si="623">IFERROR(BR291/BQ291,"-")</f>
        <v>-</v>
      </c>
      <c r="BV291" s="195" t="str">
        <f t="shared" si="599"/>
        <v>-</v>
      </c>
      <c r="BW291" s="195">
        <f>IFERROR(BQ291/BP290,"-")</f>
        <v>0</v>
      </c>
      <c r="BX291" s="106">
        <f>IFERROR(BS291/BP290,"-")</f>
        <v>0</v>
      </c>
      <c r="BY291" s="140"/>
      <c r="BZ291" s="59"/>
    </row>
    <row r="292" spans="2:78" s="8" customFormat="1" ht="13.5" customHeight="1">
      <c r="B292" s="404"/>
      <c r="C292" s="407"/>
      <c r="D292" s="280" t="s">
        <v>254</v>
      </c>
      <c r="E292" s="431"/>
      <c r="F292" s="98">
        <v>0</v>
      </c>
      <c r="G292" s="98">
        <v>0</v>
      </c>
      <c r="H292" s="98">
        <v>0</v>
      </c>
      <c r="I292" s="98">
        <f>IFERROR(G292/E290,"-")</f>
        <v>0</v>
      </c>
      <c r="J292" s="98" t="str">
        <f t="shared" si="616"/>
        <v>-</v>
      </c>
      <c r="K292" s="98" t="str">
        <f t="shared" si="592"/>
        <v>-</v>
      </c>
      <c r="L292" s="98">
        <f>IFERROR(F292/E290,"-")</f>
        <v>0</v>
      </c>
      <c r="M292" s="197">
        <f>IFERROR(H292/E290,"-")</f>
        <v>0</v>
      </c>
      <c r="N292" s="426"/>
      <c r="O292" s="98">
        <v>9</v>
      </c>
      <c r="P292" s="98">
        <v>28499</v>
      </c>
      <c r="Q292" s="98">
        <v>2</v>
      </c>
      <c r="R292" s="98">
        <f>IFERROR(P292/N290,"-")</f>
        <v>80.505649717514117</v>
      </c>
      <c r="S292" s="98">
        <f t="shared" si="617"/>
        <v>3166.5555555555557</v>
      </c>
      <c r="T292" s="98">
        <f t="shared" si="593"/>
        <v>14249.5</v>
      </c>
      <c r="U292" s="98">
        <f>IFERROR(O292/N290,"-")</f>
        <v>2.5423728813559324E-2</v>
      </c>
      <c r="V292" s="26">
        <f>IFERROR(Q292/N290,"-")</f>
        <v>5.6497175141242938E-3</v>
      </c>
      <c r="W292" s="426"/>
      <c r="X292" s="98">
        <v>0</v>
      </c>
      <c r="Y292" s="98">
        <v>0</v>
      </c>
      <c r="Z292" s="98">
        <v>0</v>
      </c>
      <c r="AA292" s="98">
        <f>IFERROR(Y292/W290,"-")</f>
        <v>0</v>
      </c>
      <c r="AB292" s="98" t="str">
        <f t="shared" si="618"/>
        <v>-</v>
      </c>
      <c r="AC292" s="98" t="str">
        <f t="shared" si="594"/>
        <v>-</v>
      </c>
      <c r="AD292" s="98">
        <f>IFERROR(X292/W290,"-")</f>
        <v>0</v>
      </c>
      <c r="AE292" s="26">
        <f>IFERROR(Z292/W290,"-")</f>
        <v>0</v>
      </c>
      <c r="AF292" s="426"/>
      <c r="AG292" s="98">
        <v>0</v>
      </c>
      <c r="AH292" s="98">
        <v>0</v>
      </c>
      <c r="AI292" s="98">
        <v>0</v>
      </c>
      <c r="AJ292" s="98">
        <f>IFERROR(AH292/AF290,"-")</f>
        <v>0</v>
      </c>
      <c r="AK292" s="98" t="str">
        <f t="shared" si="619"/>
        <v>-</v>
      </c>
      <c r="AL292" s="98" t="str">
        <f t="shared" si="595"/>
        <v>-</v>
      </c>
      <c r="AM292" s="98">
        <f>IFERROR(AG292/AF290,"-")</f>
        <v>0</v>
      </c>
      <c r="AN292" s="26">
        <f>IFERROR(AI292/AF290,"-")</f>
        <v>0</v>
      </c>
      <c r="AO292" s="429"/>
      <c r="AP292" s="98">
        <v>0</v>
      </c>
      <c r="AQ292" s="98">
        <v>0</v>
      </c>
      <c r="AR292" s="98">
        <v>0</v>
      </c>
      <c r="AS292" s="98">
        <f>IFERROR(AQ292/AO290,"-")</f>
        <v>0</v>
      </c>
      <c r="AT292" s="98" t="str">
        <f t="shared" si="620"/>
        <v>-</v>
      </c>
      <c r="AU292" s="98" t="str">
        <f t="shared" si="596"/>
        <v>-</v>
      </c>
      <c r="AV292" s="98">
        <f>IFERROR(AP292/AO290,"-")</f>
        <v>0</v>
      </c>
      <c r="AW292" s="197">
        <f>IFERROR(AR292/AO290,"-")</f>
        <v>0</v>
      </c>
      <c r="AX292" s="426"/>
      <c r="AY292" s="98">
        <v>3</v>
      </c>
      <c r="AZ292" s="98">
        <v>2747</v>
      </c>
      <c r="BA292" s="98">
        <v>1</v>
      </c>
      <c r="BB292" s="98">
        <f>IFERROR(AZ292/AX290,"-")</f>
        <v>15.787356321839081</v>
      </c>
      <c r="BC292" s="98">
        <f t="shared" si="621"/>
        <v>915.66666666666663</v>
      </c>
      <c r="BD292" s="98">
        <f t="shared" si="597"/>
        <v>2747</v>
      </c>
      <c r="BE292" s="98">
        <f>IFERROR(AY292/AX290,"-")</f>
        <v>1.7241379310344827E-2</v>
      </c>
      <c r="BF292" s="26">
        <f>IFERROR(BA292/AX290,"-")</f>
        <v>5.7471264367816091E-3</v>
      </c>
      <c r="BG292" s="429"/>
      <c r="BH292" s="98">
        <v>9</v>
      </c>
      <c r="BI292" s="98">
        <v>28499</v>
      </c>
      <c r="BJ292" s="98">
        <v>2</v>
      </c>
      <c r="BK292" s="98">
        <f>IFERROR(BI292/BG290,"-")</f>
        <v>2590.818181818182</v>
      </c>
      <c r="BL292" s="98">
        <f t="shared" si="622"/>
        <v>3166.5555555555557</v>
      </c>
      <c r="BM292" s="98">
        <f t="shared" si="598"/>
        <v>14249.5</v>
      </c>
      <c r="BN292" s="98">
        <f>IFERROR(BH292/BG290,"-")</f>
        <v>0.81818181818181823</v>
      </c>
      <c r="BO292" s="197">
        <f>IFERROR(BJ292/BG290,"-")</f>
        <v>0.18181818181818182</v>
      </c>
      <c r="BP292" s="426"/>
      <c r="BQ292" s="98">
        <v>0</v>
      </c>
      <c r="BR292" s="98">
        <v>0</v>
      </c>
      <c r="BS292" s="98">
        <v>0</v>
      </c>
      <c r="BT292" s="98">
        <f>IFERROR(BR292/BP290,"-")</f>
        <v>0</v>
      </c>
      <c r="BU292" s="98" t="str">
        <f t="shared" si="623"/>
        <v>-</v>
      </c>
      <c r="BV292" s="98" t="str">
        <f t="shared" si="599"/>
        <v>-</v>
      </c>
      <c r="BW292" s="98">
        <f>IFERROR(BQ292/BP290,"-")</f>
        <v>0</v>
      </c>
      <c r="BX292" s="26">
        <f>IFERROR(BS292/BP290,"-")</f>
        <v>0</v>
      </c>
      <c r="BY292" s="140"/>
      <c r="BZ292" s="59"/>
    </row>
    <row r="293" spans="2:78" s="8" customFormat="1" ht="13.5" customHeight="1">
      <c r="B293" s="405"/>
      <c r="C293" s="408"/>
      <c r="D293" s="281" t="s">
        <v>64</v>
      </c>
      <c r="E293" s="432"/>
      <c r="F293" s="99">
        <v>81</v>
      </c>
      <c r="G293" s="99">
        <f>SUM(G290:G292)</f>
        <v>5943990</v>
      </c>
      <c r="H293" s="99">
        <v>9</v>
      </c>
      <c r="I293" s="99">
        <f>IFERROR(G293/E290,"-")</f>
        <v>191741.61290322582</v>
      </c>
      <c r="J293" s="99">
        <f t="shared" si="616"/>
        <v>73382.592592592599</v>
      </c>
      <c r="K293" s="99">
        <f t="shared" si="592"/>
        <v>660443.33333333337</v>
      </c>
      <c r="L293" s="99">
        <f>IFERROR(F293/E290,"-")</f>
        <v>2.6129032258064515</v>
      </c>
      <c r="M293" s="198">
        <f>IFERROR(H293/E290,"-")</f>
        <v>0.29032258064516131</v>
      </c>
      <c r="N293" s="427"/>
      <c r="O293" s="99">
        <v>260</v>
      </c>
      <c r="P293" s="99">
        <f>SUM(P290:P292)</f>
        <v>25995269</v>
      </c>
      <c r="Q293" s="99">
        <v>26</v>
      </c>
      <c r="R293" s="99">
        <f>IFERROR(P293/N290,"-")</f>
        <v>73432.963276836163</v>
      </c>
      <c r="S293" s="99">
        <f t="shared" si="617"/>
        <v>99981.803846153853</v>
      </c>
      <c r="T293" s="99">
        <f t="shared" si="593"/>
        <v>999818.0384615385</v>
      </c>
      <c r="U293" s="99">
        <f>IFERROR(O293/N290,"-")</f>
        <v>0.7344632768361582</v>
      </c>
      <c r="V293" s="87">
        <f>IFERROR(Q293/N290,"-")</f>
        <v>7.3446327683615822E-2</v>
      </c>
      <c r="W293" s="427"/>
      <c r="X293" s="99">
        <v>0</v>
      </c>
      <c r="Y293" s="99">
        <f>SUM(Y290:Y292)</f>
        <v>0</v>
      </c>
      <c r="Z293" s="99">
        <v>0</v>
      </c>
      <c r="AA293" s="99">
        <f>IFERROR(Y293/W290,"-")</f>
        <v>0</v>
      </c>
      <c r="AB293" s="99" t="str">
        <f t="shared" si="618"/>
        <v>-</v>
      </c>
      <c r="AC293" s="99" t="str">
        <f t="shared" si="594"/>
        <v>-</v>
      </c>
      <c r="AD293" s="99">
        <f>IFERROR(X293/W290,"-")</f>
        <v>0</v>
      </c>
      <c r="AE293" s="87">
        <f>IFERROR(Z293/W290,"-")</f>
        <v>0</v>
      </c>
      <c r="AF293" s="427"/>
      <c r="AG293" s="99">
        <v>12</v>
      </c>
      <c r="AH293" s="99">
        <f>SUM(AH290:AH292)</f>
        <v>389634</v>
      </c>
      <c r="AI293" s="99">
        <v>1</v>
      </c>
      <c r="AJ293" s="99">
        <f>IFERROR(AH293/AF290,"-")</f>
        <v>7639.8823529411766</v>
      </c>
      <c r="AK293" s="99">
        <f t="shared" si="619"/>
        <v>32469.5</v>
      </c>
      <c r="AL293" s="99">
        <f t="shared" si="595"/>
        <v>389634</v>
      </c>
      <c r="AM293" s="99">
        <f>IFERROR(AG293/AF290,"-")</f>
        <v>0.23529411764705882</v>
      </c>
      <c r="AN293" s="87">
        <f>IFERROR(AI293/AF290,"-")</f>
        <v>1.9607843137254902E-2</v>
      </c>
      <c r="AO293" s="430"/>
      <c r="AP293" s="99">
        <v>60</v>
      </c>
      <c r="AQ293" s="99">
        <f>SUM(AQ290:AQ292)</f>
        <v>5961638</v>
      </c>
      <c r="AR293" s="99">
        <v>7</v>
      </c>
      <c r="AS293" s="99">
        <f>IFERROR(AQ293/AO290,"-")</f>
        <v>55716.242990654202</v>
      </c>
      <c r="AT293" s="99">
        <f t="shared" si="620"/>
        <v>99360.633333333331</v>
      </c>
      <c r="AU293" s="99">
        <f t="shared" si="596"/>
        <v>851662.57142857148</v>
      </c>
      <c r="AV293" s="99">
        <f>IFERROR(AP293/AO290,"-")</f>
        <v>0.56074766355140182</v>
      </c>
      <c r="AW293" s="198">
        <f>IFERROR(AR293/AO290,"-")</f>
        <v>6.5420560747663545E-2</v>
      </c>
      <c r="AX293" s="427"/>
      <c r="AY293" s="99">
        <v>152</v>
      </c>
      <c r="AZ293" s="99">
        <f>SUM(AZ290:AZ292)</f>
        <v>15214285</v>
      </c>
      <c r="BA293" s="99">
        <v>15</v>
      </c>
      <c r="BB293" s="99">
        <f>IFERROR(AZ293/AX290,"-")</f>
        <v>87438.419540229879</v>
      </c>
      <c r="BC293" s="99">
        <f t="shared" si="621"/>
        <v>100093.98026315789</v>
      </c>
      <c r="BD293" s="99">
        <f t="shared" si="597"/>
        <v>1014285.6666666666</v>
      </c>
      <c r="BE293" s="99">
        <f>IFERROR(AY293/AX290,"-")</f>
        <v>0.87356321839080464</v>
      </c>
      <c r="BF293" s="87">
        <f>IFERROR(BA293/AX290,"-")</f>
        <v>8.6206896551724144E-2</v>
      </c>
      <c r="BG293" s="430"/>
      <c r="BH293" s="99">
        <v>108</v>
      </c>
      <c r="BI293" s="99">
        <f>SUM(BI290:BI292)</f>
        <v>16827718</v>
      </c>
      <c r="BJ293" s="99">
        <v>11</v>
      </c>
      <c r="BK293" s="99">
        <f>IFERROR(BI293/BG290,"-")</f>
        <v>1529792.5454545454</v>
      </c>
      <c r="BL293" s="99">
        <f t="shared" si="622"/>
        <v>155812.20370370371</v>
      </c>
      <c r="BM293" s="99">
        <f t="shared" si="598"/>
        <v>1529792.5454545454</v>
      </c>
      <c r="BN293" s="99">
        <f>IFERROR(BH293/BG290,"-")</f>
        <v>9.8181818181818183</v>
      </c>
      <c r="BO293" s="198">
        <f>IFERROR(BJ293/BG290,"-")</f>
        <v>1</v>
      </c>
      <c r="BP293" s="427"/>
      <c r="BQ293" s="99">
        <v>38</v>
      </c>
      <c r="BR293" s="99">
        <f>SUM(BR290:BR292)</f>
        <v>1307016</v>
      </c>
      <c r="BS293" s="99">
        <v>5</v>
      </c>
      <c r="BT293" s="99">
        <f>IFERROR(BR293/BP290,"-")</f>
        <v>7026.9677419354839</v>
      </c>
      <c r="BU293" s="99">
        <f t="shared" si="623"/>
        <v>34395.15789473684</v>
      </c>
      <c r="BV293" s="99">
        <f t="shared" si="599"/>
        <v>261403.2</v>
      </c>
      <c r="BW293" s="99">
        <f>IFERROR(BQ293/BP290,"-")</f>
        <v>0.20430107526881722</v>
      </c>
      <c r="BX293" s="87">
        <f>IFERROR(BS293/BP290,"-")</f>
        <v>2.6881720430107527E-2</v>
      </c>
      <c r="BY293" s="140"/>
      <c r="BZ293" s="59"/>
    </row>
    <row r="294" spans="2:78" s="8" customFormat="1" ht="13.5" customHeight="1">
      <c r="B294" s="403">
        <v>73</v>
      </c>
      <c r="C294" s="406" t="s">
        <v>27</v>
      </c>
      <c r="D294" s="282" t="s">
        <v>252</v>
      </c>
      <c r="E294" s="425">
        <f>市区町村別_フレイル区分別該当人数･割合!E77</f>
        <v>69</v>
      </c>
      <c r="F294" s="215">
        <v>177</v>
      </c>
      <c r="G294" s="51">
        <v>23687833</v>
      </c>
      <c r="H294" s="51">
        <v>21</v>
      </c>
      <c r="I294" s="51">
        <f>IFERROR(G294/E294,"-")</f>
        <v>343301.92753623187</v>
      </c>
      <c r="J294" s="51">
        <f>IFERROR(G294/F294,"-")</f>
        <v>133829.56497175142</v>
      </c>
      <c r="K294" s="51">
        <f t="shared" si="592"/>
        <v>1127992.0476190476</v>
      </c>
      <c r="L294" s="51">
        <f>IFERROR(F294/E294,"-")</f>
        <v>2.5652173913043477</v>
      </c>
      <c r="M294" s="193">
        <f>IFERROR(H294/E294,"-")</f>
        <v>0.30434782608695654</v>
      </c>
      <c r="N294" s="425">
        <f>市区町村別_フレイル区分別該当人数･割合!G77</f>
        <v>521</v>
      </c>
      <c r="O294" s="215">
        <v>811</v>
      </c>
      <c r="P294" s="51">
        <v>90409491</v>
      </c>
      <c r="Q294" s="51">
        <v>76</v>
      </c>
      <c r="R294" s="51">
        <f>IFERROR(P294/N294,"-")</f>
        <v>173530.69289827257</v>
      </c>
      <c r="S294" s="51">
        <f>IFERROR(P294/O294,"-")</f>
        <v>111479.0271270037</v>
      </c>
      <c r="T294" s="51">
        <f t="shared" si="593"/>
        <v>1189598.5657894737</v>
      </c>
      <c r="U294" s="51">
        <f>IFERROR(O294/N294,"-")</f>
        <v>1.5566218809980805</v>
      </c>
      <c r="V294" s="24">
        <f>IFERROR(Q294/N294,"-")</f>
        <v>0.14587332053742802</v>
      </c>
      <c r="W294" s="425">
        <f>市区町村別_フレイル区分別該当人数･割合!I77</f>
        <v>38</v>
      </c>
      <c r="X294" s="215">
        <v>48</v>
      </c>
      <c r="Y294" s="51">
        <v>1711470</v>
      </c>
      <c r="Z294" s="51">
        <v>4</v>
      </c>
      <c r="AA294" s="51">
        <f>IFERROR(Y294/W294,"-")</f>
        <v>45038.684210526313</v>
      </c>
      <c r="AB294" s="51">
        <f>IFERROR(Y294/X294,"-")</f>
        <v>35655.625</v>
      </c>
      <c r="AC294" s="51">
        <f t="shared" si="594"/>
        <v>427867.5</v>
      </c>
      <c r="AD294" s="51">
        <f>IFERROR(X294/W294,"-")</f>
        <v>1.263157894736842</v>
      </c>
      <c r="AE294" s="24">
        <f>IFERROR(Z294/W294,"-")</f>
        <v>0.10526315789473684</v>
      </c>
      <c r="AF294" s="425">
        <f>市区町村別_フレイル区分別該当人数･割合!K77</f>
        <v>86</v>
      </c>
      <c r="AG294" s="215">
        <v>24</v>
      </c>
      <c r="AH294" s="51">
        <v>2447274</v>
      </c>
      <c r="AI294" s="51">
        <v>2</v>
      </c>
      <c r="AJ294" s="51">
        <f>IFERROR(AH294/AF294,"-")</f>
        <v>28456.674418604653</v>
      </c>
      <c r="AK294" s="51">
        <f>IFERROR(AH294/AG294,"-")</f>
        <v>101969.75</v>
      </c>
      <c r="AL294" s="51">
        <f t="shared" si="595"/>
        <v>1223637</v>
      </c>
      <c r="AM294" s="51">
        <f>IFERROR(AG294/AF294,"-")</f>
        <v>0.27906976744186046</v>
      </c>
      <c r="AN294" s="24">
        <f>IFERROR(AI294/AF294,"-")</f>
        <v>2.3255813953488372E-2</v>
      </c>
      <c r="AO294" s="428">
        <f>市区町村別_フレイル区分別該当人数･割合!M77</f>
        <v>178</v>
      </c>
      <c r="AP294" s="215">
        <v>485</v>
      </c>
      <c r="AQ294" s="51">
        <v>57592971</v>
      </c>
      <c r="AR294" s="51">
        <v>46</v>
      </c>
      <c r="AS294" s="51">
        <f>IFERROR(AQ294/AO294,"-")</f>
        <v>323556.01685393258</v>
      </c>
      <c r="AT294" s="51">
        <f>IFERROR(AQ294/AP294,"-")</f>
        <v>118748.39381443299</v>
      </c>
      <c r="AU294" s="51">
        <f t="shared" si="596"/>
        <v>1252021.1086956521</v>
      </c>
      <c r="AV294" s="51">
        <f>IFERROR(AP294/AO294,"-")</f>
        <v>2.7247191011235956</v>
      </c>
      <c r="AW294" s="193">
        <f>IFERROR(AR294/AO294,"-")</f>
        <v>0.25842696629213485</v>
      </c>
      <c r="AX294" s="425">
        <f>市区町村別_フレイル区分別該当人数･割合!O77</f>
        <v>215</v>
      </c>
      <c r="AY294" s="215">
        <v>213</v>
      </c>
      <c r="AZ294" s="51">
        <v>23695727</v>
      </c>
      <c r="BA294" s="51">
        <v>20</v>
      </c>
      <c r="BB294" s="51">
        <f>IFERROR(AZ294/AX294,"-")</f>
        <v>110212.68372093023</v>
      </c>
      <c r="BC294" s="51">
        <f>IFERROR(AZ294/AY294,"-")</f>
        <v>111247.54460093897</v>
      </c>
      <c r="BD294" s="51">
        <f t="shared" si="597"/>
        <v>1184786.3500000001</v>
      </c>
      <c r="BE294" s="51">
        <f>IFERROR(AY294/AX294,"-")</f>
        <v>0.99069767441860468</v>
      </c>
      <c r="BF294" s="24">
        <f>IFERROR(BA294/AX294,"-")</f>
        <v>9.3023255813953487E-2</v>
      </c>
      <c r="BG294" s="428">
        <f>市区町村別_フレイル区分別該当人数･割合!Q77</f>
        <v>37</v>
      </c>
      <c r="BH294" s="215">
        <v>393</v>
      </c>
      <c r="BI294" s="51">
        <v>69920451</v>
      </c>
      <c r="BJ294" s="51">
        <v>37</v>
      </c>
      <c r="BK294" s="51">
        <f>IFERROR(BI294/BG294,"-")</f>
        <v>1889741.9189189188</v>
      </c>
      <c r="BL294" s="51">
        <f>IFERROR(BI294/BH294,"-")</f>
        <v>177914.63358778626</v>
      </c>
      <c r="BM294" s="51">
        <f t="shared" si="598"/>
        <v>1889741.9189189188</v>
      </c>
      <c r="BN294" s="51">
        <f>IFERROR(BH294/BG294,"-")</f>
        <v>10.621621621621621</v>
      </c>
      <c r="BO294" s="193">
        <f>IFERROR(BJ294/BG294,"-")</f>
        <v>1</v>
      </c>
      <c r="BP294" s="425">
        <f>市区町村別_フレイル区分別該当人数･割合!S77</f>
        <v>303</v>
      </c>
      <c r="BQ294" s="215">
        <v>98</v>
      </c>
      <c r="BR294" s="51">
        <v>7719782</v>
      </c>
      <c r="BS294" s="51">
        <v>10</v>
      </c>
      <c r="BT294" s="51">
        <f>IFERROR(BR294/BP294,"-")</f>
        <v>25477.828382838285</v>
      </c>
      <c r="BU294" s="51">
        <f>IFERROR(BR294/BQ294,"-")</f>
        <v>78773.28571428571</v>
      </c>
      <c r="BV294" s="51">
        <f t="shared" si="599"/>
        <v>771978.2</v>
      </c>
      <c r="BW294" s="51">
        <f>IFERROR(BQ294/BP294,"-")</f>
        <v>0.32343234323432341</v>
      </c>
      <c r="BX294" s="24">
        <f>IFERROR(BS294/BP294,"-")</f>
        <v>3.3003300330033E-2</v>
      </c>
      <c r="BY294" s="140"/>
      <c r="BZ294" s="59"/>
    </row>
    <row r="295" spans="2:78" s="8" customFormat="1" ht="13.5" customHeight="1">
      <c r="B295" s="404"/>
      <c r="C295" s="407"/>
      <c r="D295" s="283" t="s">
        <v>253</v>
      </c>
      <c r="E295" s="431"/>
      <c r="F295" s="52">
        <v>9</v>
      </c>
      <c r="G295" s="195">
        <v>2554970</v>
      </c>
      <c r="H295" s="195">
        <v>3</v>
      </c>
      <c r="I295" s="195">
        <f>IFERROR(G295/E294,"-")</f>
        <v>37028.55072463768</v>
      </c>
      <c r="J295" s="195">
        <f t="shared" ref="J295:J297" si="624">IFERROR(G295/F295,"-")</f>
        <v>283885.55555555556</v>
      </c>
      <c r="K295" s="195">
        <f t="shared" si="592"/>
        <v>851656.66666666663</v>
      </c>
      <c r="L295" s="195">
        <f>IFERROR(F295/E294,"-")</f>
        <v>0.13043478260869565</v>
      </c>
      <c r="M295" s="194">
        <f>IFERROR(H295/E294,"-")</f>
        <v>4.3478260869565216E-2</v>
      </c>
      <c r="N295" s="426"/>
      <c r="O295" s="52">
        <v>7</v>
      </c>
      <c r="P295" s="195">
        <v>3020277</v>
      </c>
      <c r="Q295" s="195">
        <v>2</v>
      </c>
      <c r="R295" s="195">
        <f>IFERROR(P295/N294,"-")</f>
        <v>5797.0767754318622</v>
      </c>
      <c r="S295" s="195">
        <f t="shared" ref="S295:S297" si="625">IFERROR(P295/O295,"-")</f>
        <v>431468.14285714284</v>
      </c>
      <c r="T295" s="195">
        <f t="shared" si="593"/>
        <v>1510138.5</v>
      </c>
      <c r="U295" s="195">
        <f>IFERROR(O295/N294,"-")</f>
        <v>1.3435700575815739E-2</v>
      </c>
      <c r="V295" s="106">
        <f>IFERROR(Q295/N294,"-")</f>
        <v>3.838771593090211E-3</v>
      </c>
      <c r="W295" s="426"/>
      <c r="X295" s="52">
        <v>0</v>
      </c>
      <c r="Y295" s="195">
        <v>0</v>
      </c>
      <c r="Z295" s="195">
        <v>0</v>
      </c>
      <c r="AA295" s="195">
        <f>IFERROR(Y295/W294,"-")</f>
        <v>0</v>
      </c>
      <c r="AB295" s="195" t="str">
        <f t="shared" ref="AB295:AB297" si="626">IFERROR(Y295/X295,"-")</f>
        <v>-</v>
      </c>
      <c r="AC295" s="195" t="str">
        <f t="shared" si="594"/>
        <v>-</v>
      </c>
      <c r="AD295" s="195">
        <f>IFERROR(X295/W294,"-")</f>
        <v>0</v>
      </c>
      <c r="AE295" s="106">
        <f>IFERROR(Z295/W294,"-")</f>
        <v>0</v>
      </c>
      <c r="AF295" s="426"/>
      <c r="AG295" s="52">
        <v>0</v>
      </c>
      <c r="AH295" s="195">
        <v>0</v>
      </c>
      <c r="AI295" s="195">
        <v>0</v>
      </c>
      <c r="AJ295" s="195">
        <f>IFERROR(AH295/AF294,"-")</f>
        <v>0</v>
      </c>
      <c r="AK295" s="195" t="str">
        <f t="shared" ref="AK295:AK297" si="627">IFERROR(AH295/AG295,"-")</f>
        <v>-</v>
      </c>
      <c r="AL295" s="195" t="str">
        <f t="shared" si="595"/>
        <v>-</v>
      </c>
      <c r="AM295" s="195">
        <f>IFERROR(AG295/AF294,"-")</f>
        <v>0</v>
      </c>
      <c r="AN295" s="106">
        <f>IFERROR(AI295/AF294,"-")</f>
        <v>0</v>
      </c>
      <c r="AO295" s="429"/>
      <c r="AP295" s="52">
        <v>7</v>
      </c>
      <c r="AQ295" s="195">
        <v>3020277</v>
      </c>
      <c r="AR295" s="195">
        <v>2</v>
      </c>
      <c r="AS295" s="195">
        <f>IFERROR(AQ295/AO294,"-")</f>
        <v>16967.848314606741</v>
      </c>
      <c r="AT295" s="195">
        <f t="shared" ref="AT295:AT297" si="628">IFERROR(AQ295/AP295,"-")</f>
        <v>431468.14285714284</v>
      </c>
      <c r="AU295" s="195">
        <f t="shared" si="596"/>
        <v>1510138.5</v>
      </c>
      <c r="AV295" s="195">
        <f>IFERROR(AP295/AO294,"-")</f>
        <v>3.9325842696629212E-2</v>
      </c>
      <c r="AW295" s="194">
        <f>IFERROR(AR295/AO294,"-")</f>
        <v>1.1235955056179775E-2</v>
      </c>
      <c r="AX295" s="426"/>
      <c r="AY295" s="52">
        <v>0</v>
      </c>
      <c r="AZ295" s="195">
        <v>0</v>
      </c>
      <c r="BA295" s="195">
        <v>0</v>
      </c>
      <c r="BB295" s="195">
        <f>IFERROR(AZ295/AX294,"-")</f>
        <v>0</v>
      </c>
      <c r="BC295" s="195" t="str">
        <f t="shared" ref="BC295:BC297" si="629">IFERROR(AZ295/AY295,"-")</f>
        <v>-</v>
      </c>
      <c r="BD295" s="195" t="str">
        <f t="shared" si="597"/>
        <v>-</v>
      </c>
      <c r="BE295" s="195">
        <f>IFERROR(AY295/AX294,"-")</f>
        <v>0</v>
      </c>
      <c r="BF295" s="106">
        <f>IFERROR(BA295/AX294,"-")</f>
        <v>0</v>
      </c>
      <c r="BG295" s="429"/>
      <c r="BH295" s="52">
        <v>7</v>
      </c>
      <c r="BI295" s="195">
        <v>3020277</v>
      </c>
      <c r="BJ295" s="195">
        <v>2</v>
      </c>
      <c r="BK295" s="195">
        <f>IFERROR(BI295/BG294,"-")</f>
        <v>81629.108108108107</v>
      </c>
      <c r="BL295" s="195">
        <f t="shared" ref="BL295:BL297" si="630">IFERROR(BI295/BH295,"-")</f>
        <v>431468.14285714284</v>
      </c>
      <c r="BM295" s="195">
        <f t="shared" si="598"/>
        <v>1510138.5</v>
      </c>
      <c r="BN295" s="195">
        <f>IFERROR(BH295/BG294,"-")</f>
        <v>0.1891891891891892</v>
      </c>
      <c r="BO295" s="194">
        <f>IFERROR(BJ295/BG294,"-")</f>
        <v>5.4054054054054057E-2</v>
      </c>
      <c r="BP295" s="426"/>
      <c r="BQ295" s="52">
        <v>1</v>
      </c>
      <c r="BR295" s="195">
        <v>595663</v>
      </c>
      <c r="BS295" s="195">
        <v>1</v>
      </c>
      <c r="BT295" s="195">
        <f>IFERROR(BR295/BP294,"-")</f>
        <v>1965.8844884488449</v>
      </c>
      <c r="BU295" s="195">
        <f t="shared" ref="BU295:BU297" si="631">IFERROR(BR295/BQ295,"-")</f>
        <v>595663</v>
      </c>
      <c r="BV295" s="195">
        <f t="shared" si="599"/>
        <v>595663</v>
      </c>
      <c r="BW295" s="195">
        <f>IFERROR(BQ295/BP294,"-")</f>
        <v>3.3003300330033004E-3</v>
      </c>
      <c r="BX295" s="106">
        <f>IFERROR(BS295/BP294,"-")</f>
        <v>3.3003300330033004E-3</v>
      </c>
      <c r="BY295" s="140"/>
      <c r="BZ295" s="59"/>
    </row>
    <row r="296" spans="2:78" s="8" customFormat="1" ht="13.5" customHeight="1">
      <c r="B296" s="404"/>
      <c r="C296" s="407"/>
      <c r="D296" s="280" t="s">
        <v>254</v>
      </c>
      <c r="E296" s="431"/>
      <c r="F296" s="98">
        <v>14</v>
      </c>
      <c r="G296" s="98">
        <v>562466</v>
      </c>
      <c r="H296" s="98">
        <v>2</v>
      </c>
      <c r="I296" s="98">
        <f>IFERROR(G296/E294,"-")</f>
        <v>8151.68115942029</v>
      </c>
      <c r="J296" s="98">
        <f t="shared" si="624"/>
        <v>40176.142857142855</v>
      </c>
      <c r="K296" s="98">
        <f t="shared" si="592"/>
        <v>281233</v>
      </c>
      <c r="L296" s="98">
        <f>IFERROR(F296/E294,"-")</f>
        <v>0.20289855072463769</v>
      </c>
      <c r="M296" s="197">
        <f>IFERROR(H296/E294,"-")</f>
        <v>2.8985507246376812E-2</v>
      </c>
      <c r="N296" s="426"/>
      <c r="O296" s="98">
        <v>22</v>
      </c>
      <c r="P296" s="98">
        <v>654665</v>
      </c>
      <c r="Q296" s="98">
        <v>2</v>
      </c>
      <c r="R296" s="98">
        <f>IFERROR(P296/N294,"-")</f>
        <v>1256.5547024952016</v>
      </c>
      <c r="S296" s="98">
        <f t="shared" si="625"/>
        <v>29757.5</v>
      </c>
      <c r="T296" s="98">
        <f t="shared" si="593"/>
        <v>327332.5</v>
      </c>
      <c r="U296" s="98">
        <f>IFERROR(O296/N294,"-")</f>
        <v>4.2226487523992322E-2</v>
      </c>
      <c r="V296" s="26">
        <f>IFERROR(Q296/N294,"-")</f>
        <v>3.838771593090211E-3</v>
      </c>
      <c r="W296" s="426"/>
      <c r="X296" s="98">
        <v>0</v>
      </c>
      <c r="Y296" s="98">
        <v>0</v>
      </c>
      <c r="Z296" s="98">
        <v>0</v>
      </c>
      <c r="AA296" s="98">
        <f>IFERROR(Y296/W294,"-")</f>
        <v>0</v>
      </c>
      <c r="AB296" s="98" t="str">
        <f t="shared" si="626"/>
        <v>-</v>
      </c>
      <c r="AC296" s="98" t="str">
        <f t="shared" si="594"/>
        <v>-</v>
      </c>
      <c r="AD296" s="98">
        <f>IFERROR(X296/W294,"-")</f>
        <v>0</v>
      </c>
      <c r="AE296" s="26">
        <f>IFERROR(Z296/W294,"-")</f>
        <v>0</v>
      </c>
      <c r="AF296" s="426"/>
      <c r="AG296" s="98">
        <v>0</v>
      </c>
      <c r="AH296" s="98">
        <v>0</v>
      </c>
      <c r="AI296" s="98">
        <v>0</v>
      </c>
      <c r="AJ296" s="98">
        <f>IFERROR(AH296/AF294,"-")</f>
        <v>0</v>
      </c>
      <c r="AK296" s="98" t="str">
        <f t="shared" si="627"/>
        <v>-</v>
      </c>
      <c r="AL296" s="98" t="str">
        <f t="shared" si="595"/>
        <v>-</v>
      </c>
      <c r="AM296" s="98">
        <f>IFERROR(AG296/AF294,"-")</f>
        <v>0</v>
      </c>
      <c r="AN296" s="26">
        <f>IFERROR(AI296/AF294,"-")</f>
        <v>0</v>
      </c>
      <c r="AO296" s="429"/>
      <c r="AP296" s="98">
        <v>22</v>
      </c>
      <c r="AQ296" s="98">
        <v>654665</v>
      </c>
      <c r="AR296" s="98">
        <v>2</v>
      </c>
      <c r="AS296" s="98">
        <f>IFERROR(AQ296/AO294,"-")</f>
        <v>3677.8932584269664</v>
      </c>
      <c r="AT296" s="98">
        <f t="shared" si="628"/>
        <v>29757.5</v>
      </c>
      <c r="AU296" s="98">
        <f t="shared" si="596"/>
        <v>327332.5</v>
      </c>
      <c r="AV296" s="98">
        <f>IFERROR(AP296/AO294,"-")</f>
        <v>0.12359550561797752</v>
      </c>
      <c r="AW296" s="197">
        <f>IFERROR(AR296/AO294,"-")</f>
        <v>1.1235955056179775E-2</v>
      </c>
      <c r="AX296" s="426"/>
      <c r="AY296" s="98">
        <v>0</v>
      </c>
      <c r="AZ296" s="98">
        <v>0</v>
      </c>
      <c r="BA296" s="98">
        <v>0</v>
      </c>
      <c r="BB296" s="98">
        <f>IFERROR(AZ296/AX294,"-")</f>
        <v>0</v>
      </c>
      <c r="BC296" s="98" t="str">
        <f t="shared" si="629"/>
        <v>-</v>
      </c>
      <c r="BD296" s="98" t="str">
        <f t="shared" si="597"/>
        <v>-</v>
      </c>
      <c r="BE296" s="98">
        <f>IFERROR(AY296/AX294,"-")</f>
        <v>0</v>
      </c>
      <c r="BF296" s="26">
        <f>IFERROR(BA296/AX294,"-")</f>
        <v>0</v>
      </c>
      <c r="BG296" s="429"/>
      <c r="BH296" s="98">
        <v>22</v>
      </c>
      <c r="BI296" s="98">
        <v>654665</v>
      </c>
      <c r="BJ296" s="98">
        <v>2</v>
      </c>
      <c r="BK296" s="98">
        <f>IFERROR(BI296/BG294,"-")</f>
        <v>17693.64864864865</v>
      </c>
      <c r="BL296" s="98">
        <f t="shared" si="630"/>
        <v>29757.5</v>
      </c>
      <c r="BM296" s="98">
        <f t="shared" si="598"/>
        <v>327332.5</v>
      </c>
      <c r="BN296" s="98">
        <f>IFERROR(BH296/BG294,"-")</f>
        <v>0.59459459459459463</v>
      </c>
      <c r="BO296" s="197">
        <f>IFERROR(BJ296/BG294,"-")</f>
        <v>5.4054054054054057E-2</v>
      </c>
      <c r="BP296" s="426"/>
      <c r="BQ296" s="98">
        <v>0</v>
      </c>
      <c r="BR296" s="98">
        <v>0</v>
      </c>
      <c r="BS296" s="98">
        <v>0</v>
      </c>
      <c r="BT296" s="98">
        <f>IFERROR(BR296/BP294,"-")</f>
        <v>0</v>
      </c>
      <c r="BU296" s="98" t="str">
        <f t="shared" si="631"/>
        <v>-</v>
      </c>
      <c r="BV296" s="98" t="str">
        <f t="shared" si="599"/>
        <v>-</v>
      </c>
      <c r="BW296" s="98">
        <f>IFERROR(BQ296/BP294,"-")</f>
        <v>0</v>
      </c>
      <c r="BX296" s="26">
        <f>IFERROR(BS296/BP294,"-")</f>
        <v>0</v>
      </c>
      <c r="BY296" s="140"/>
      <c r="BZ296" s="59"/>
    </row>
    <row r="297" spans="2:78" s="8" customFormat="1" ht="13.5" customHeight="1">
      <c r="B297" s="405"/>
      <c r="C297" s="408"/>
      <c r="D297" s="281" t="s">
        <v>64</v>
      </c>
      <c r="E297" s="432"/>
      <c r="F297" s="99">
        <v>178</v>
      </c>
      <c r="G297" s="99">
        <f>SUM(G294:G296)</f>
        <v>26805269</v>
      </c>
      <c r="H297" s="99">
        <v>21</v>
      </c>
      <c r="I297" s="99">
        <f>IFERROR(G297/E294,"-")</f>
        <v>388482.15942028986</v>
      </c>
      <c r="J297" s="99">
        <f t="shared" si="624"/>
        <v>150591.39887640451</v>
      </c>
      <c r="K297" s="99">
        <f t="shared" si="592"/>
        <v>1276441.3809523811</v>
      </c>
      <c r="L297" s="99">
        <f>IFERROR(F297/E294,"-")</f>
        <v>2.5797101449275361</v>
      </c>
      <c r="M297" s="198">
        <f>IFERROR(H297/E294,"-")</f>
        <v>0.30434782608695654</v>
      </c>
      <c r="N297" s="427"/>
      <c r="O297" s="99">
        <v>812</v>
      </c>
      <c r="P297" s="99">
        <f>SUM(P294:P296)</f>
        <v>94084433</v>
      </c>
      <c r="Q297" s="99">
        <v>76</v>
      </c>
      <c r="R297" s="99">
        <f>IFERROR(P297/N294,"-")</f>
        <v>180584.32437619963</v>
      </c>
      <c r="S297" s="99">
        <f t="shared" si="625"/>
        <v>115867.52832512316</v>
      </c>
      <c r="T297" s="99">
        <f t="shared" si="593"/>
        <v>1237953.0657894737</v>
      </c>
      <c r="U297" s="99">
        <f>IFERROR(O297/N294,"-")</f>
        <v>1.5585412667946257</v>
      </c>
      <c r="V297" s="87">
        <f>IFERROR(Q297/N294,"-")</f>
        <v>0.14587332053742802</v>
      </c>
      <c r="W297" s="427"/>
      <c r="X297" s="99">
        <v>48</v>
      </c>
      <c r="Y297" s="99">
        <f>SUM(Y294:Y296)</f>
        <v>1711470</v>
      </c>
      <c r="Z297" s="99">
        <v>4</v>
      </c>
      <c r="AA297" s="99">
        <f>IFERROR(Y297/W294,"-")</f>
        <v>45038.684210526313</v>
      </c>
      <c r="AB297" s="99">
        <f t="shared" si="626"/>
        <v>35655.625</v>
      </c>
      <c r="AC297" s="99">
        <f t="shared" si="594"/>
        <v>427867.5</v>
      </c>
      <c r="AD297" s="99">
        <f>IFERROR(X297/W294,"-")</f>
        <v>1.263157894736842</v>
      </c>
      <c r="AE297" s="87">
        <f>IFERROR(Z297/W294,"-")</f>
        <v>0.10526315789473684</v>
      </c>
      <c r="AF297" s="427"/>
      <c r="AG297" s="99">
        <v>24</v>
      </c>
      <c r="AH297" s="99">
        <f>SUM(AH294:AH296)</f>
        <v>2447274</v>
      </c>
      <c r="AI297" s="99">
        <v>2</v>
      </c>
      <c r="AJ297" s="99">
        <f>IFERROR(AH297/AF294,"-")</f>
        <v>28456.674418604653</v>
      </c>
      <c r="AK297" s="99">
        <f t="shared" si="627"/>
        <v>101969.75</v>
      </c>
      <c r="AL297" s="99">
        <f t="shared" si="595"/>
        <v>1223637</v>
      </c>
      <c r="AM297" s="99">
        <f>IFERROR(AG297/AF294,"-")</f>
        <v>0.27906976744186046</v>
      </c>
      <c r="AN297" s="87">
        <f>IFERROR(AI297/AF294,"-")</f>
        <v>2.3255813953488372E-2</v>
      </c>
      <c r="AO297" s="430"/>
      <c r="AP297" s="99">
        <v>486</v>
      </c>
      <c r="AQ297" s="99">
        <f>SUM(AQ294:AQ296)</f>
        <v>61267913</v>
      </c>
      <c r="AR297" s="99">
        <v>46</v>
      </c>
      <c r="AS297" s="99">
        <f>IFERROR(AQ297/AO294,"-")</f>
        <v>344201.75842696632</v>
      </c>
      <c r="AT297" s="99">
        <f t="shared" si="628"/>
        <v>126065.66460905349</v>
      </c>
      <c r="AU297" s="99">
        <f t="shared" si="596"/>
        <v>1331911.1521739131</v>
      </c>
      <c r="AV297" s="99">
        <f>IFERROR(AP297/AO294,"-")</f>
        <v>2.7303370786516852</v>
      </c>
      <c r="AW297" s="198">
        <f>IFERROR(AR297/AO294,"-")</f>
        <v>0.25842696629213485</v>
      </c>
      <c r="AX297" s="427"/>
      <c r="AY297" s="99">
        <v>213</v>
      </c>
      <c r="AZ297" s="99">
        <f>SUM(AZ294:AZ296)</f>
        <v>23695727</v>
      </c>
      <c r="BA297" s="99">
        <v>20</v>
      </c>
      <c r="BB297" s="99">
        <f>IFERROR(AZ297/AX294,"-")</f>
        <v>110212.68372093023</v>
      </c>
      <c r="BC297" s="99">
        <f t="shared" si="629"/>
        <v>111247.54460093897</v>
      </c>
      <c r="BD297" s="99">
        <f t="shared" si="597"/>
        <v>1184786.3500000001</v>
      </c>
      <c r="BE297" s="99">
        <f>IFERROR(AY297/AX294,"-")</f>
        <v>0.99069767441860468</v>
      </c>
      <c r="BF297" s="87">
        <f>IFERROR(BA297/AX294,"-")</f>
        <v>9.3023255813953487E-2</v>
      </c>
      <c r="BG297" s="430"/>
      <c r="BH297" s="99">
        <v>394</v>
      </c>
      <c r="BI297" s="99">
        <f>SUM(BI294:BI296)</f>
        <v>73595393</v>
      </c>
      <c r="BJ297" s="99">
        <v>37</v>
      </c>
      <c r="BK297" s="99">
        <f>IFERROR(BI297/BG294,"-")</f>
        <v>1989064.6756756757</v>
      </c>
      <c r="BL297" s="99">
        <f t="shared" si="630"/>
        <v>186790.33756345179</v>
      </c>
      <c r="BM297" s="99">
        <f t="shared" si="598"/>
        <v>1989064.6756756757</v>
      </c>
      <c r="BN297" s="99">
        <f>IFERROR(BH297/BG294,"-")</f>
        <v>10.648648648648649</v>
      </c>
      <c r="BO297" s="198">
        <f>IFERROR(BJ297/BG294,"-")</f>
        <v>1</v>
      </c>
      <c r="BP297" s="427"/>
      <c r="BQ297" s="99">
        <v>98</v>
      </c>
      <c r="BR297" s="99">
        <f>SUM(BR294:BR296)</f>
        <v>8315445</v>
      </c>
      <c r="BS297" s="99">
        <v>10</v>
      </c>
      <c r="BT297" s="99">
        <f>IFERROR(BR297/BP294,"-")</f>
        <v>27443.712871287127</v>
      </c>
      <c r="BU297" s="99">
        <f t="shared" si="631"/>
        <v>84851.479591836731</v>
      </c>
      <c r="BV297" s="99">
        <f t="shared" si="599"/>
        <v>831544.5</v>
      </c>
      <c r="BW297" s="99">
        <f>IFERROR(BQ297/BP294,"-")</f>
        <v>0.32343234323432341</v>
      </c>
      <c r="BX297" s="87">
        <f>IFERROR(BS297/BP294,"-")</f>
        <v>3.3003300330033E-2</v>
      </c>
      <c r="BY297" s="140"/>
      <c r="BZ297" s="59"/>
    </row>
    <row r="298" spans="2:78" s="8" customFormat="1" ht="13.5" customHeight="1">
      <c r="B298" s="403">
        <v>74</v>
      </c>
      <c r="C298" s="406" t="s">
        <v>28</v>
      </c>
      <c r="D298" s="282" t="s">
        <v>252</v>
      </c>
      <c r="E298" s="425">
        <f>市区町村別_フレイル区分別該当人数･割合!E78</f>
        <v>22</v>
      </c>
      <c r="F298" s="215">
        <v>57</v>
      </c>
      <c r="G298" s="51">
        <v>6199187</v>
      </c>
      <c r="H298" s="51">
        <v>8</v>
      </c>
      <c r="I298" s="51">
        <f>IFERROR(G298/E298,"-")</f>
        <v>281781.22727272729</v>
      </c>
      <c r="J298" s="51">
        <f>IFERROR(G298/F298,"-")</f>
        <v>108757.66666666667</v>
      </c>
      <c r="K298" s="51">
        <f t="shared" si="0"/>
        <v>774898.375</v>
      </c>
      <c r="L298" s="51">
        <f>IFERROR(F298/E298,"-")</f>
        <v>2.5909090909090908</v>
      </c>
      <c r="M298" s="193">
        <f>IFERROR(H298/E298,"-")</f>
        <v>0.36363636363636365</v>
      </c>
      <c r="N298" s="425">
        <f>市区町村別_フレイル区分別該当人数･割合!G78</f>
        <v>298</v>
      </c>
      <c r="O298" s="215">
        <v>263</v>
      </c>
      <c r="P298" s="51">
        <v>24833293</v>
      </c>
      <c r="Q298" s="51">
        <v>23</v>
      </c>
      <c r="R298" s="51">
        <f>IFERROR(P298/N298,"-")</f>
        <v>83333.197986577186</v>
      </c>
      <c r="S298" s="51">
        <f>IFERROR(P298/O298,"-")</f>
        <v>94423.167300380228</v>
      </c>
      <c r="T298" s="51">
        <f t="shared" si="1"/>
        <v>1079708.3913043479</v>
      </c>
      <c r="U298" s="51">
        <f>IFERROR(O298/N298,"-")</f>
        <v>0.8825503355704698</v>
      </c>
      <c r="V298" s="24">
        <f>IFERROR(Q298/N298,"-")</f>
        <v>7.7181208053691275E-2</v>
      </c>
      <c r="W298" s="425">
        <f>市区町村別_フレイル区分別該当人数･割合!I78</f>
        <v>8</v>
      </c>
      <c r="X298" s="215">
        <v>0</v>
      </c>
      <c r="Y298" s="51">
        <v>0</v>
      </c>
      <c r="Z298" s="51">
        <v>0</v>
      </c>
      <c r="AA298" s="51">
        <f>IFERROR(Y298/W298,"-")</f>
        <v>0</v>
      </c>
      <c r="AB298" s="51" t="str">
        <f>IFERROR(Y298/X298,"-")</f>
        <v>-</v>
      </c>
      <c r="AC298" s="51" t="str">
        <f t="shared" si="2"/>
        <v>-</v>
      </c>
      <c r="AD298" s="51">
        <f>IFERROR(X298/W298,"-")</f>
        <v>0</v>
      </c>
      <c r="AE298" s="24">
        <f>IFERROR(Z298/W298,"-")</f>
        <v>0</v>
      </c>
      <c r="AF298" s="425">
        <f>市区町村別_フレイル区分別該当人数･割合!K78</f>
        <v>36</v>
      </c>
      <c r="AG298" s="215">
        <v>12</v>
      </c>
      <c r="AH298" s="51">
        <v>70281</v>
      </c>
      <c r="AI298" s="51">
        <v>1</v>
      </c>
      <c r="AJ298" s="51">
        <f>IFERROR(AH298/AF298,"-")</f>
        <v>1952.25</v>
      </c>
      <c r="AK298" s="51">
        <f>IFERROR(AH298/AG298,"-")</f>
        <v>5856.75</v>
      </c>
      <c r="AL298" s="51">
        <f t="shared" si="3"/>
        <v>70281</v>
      </c>
      <c r="AM298" s="51">
        <f>IFERROR(AG298/AF298,"-")</f>
        <v>0.33333333333333331</v>
      </c>
      <c r="AN298" s="24">
        <f>IFERROR(AI298/AF298,"-")</f>
        <v>2.7777777777777776E-2</v>
      </c>
      <c r="AO298" s="428">
        <f>市区町村別_フレイル区分別該当人数･割合!M78</f>
        <v>116</v>
      </c>
      <c r="AP298" s="215">
        <v>144</v>
      </c>
      <c r="AQ298" s="51">
        <v>12180971</v>
      </c>
      <c r="AR298" s="51">
        <v>13</v>
      </c>
      <c r="AS298" s="51">
        <f>IFERROR(AQ298/AO298,"-")</f>
        <v>105008.37068965517</v>
      </c>
      <c r="AT298" s="51">
        <f>IFERROR(AQ298/AP298,"-")</f>
        <v>84590.076388888891</v>
      </c>
      <c r="AU298" s="51">
        <f t="shared" si="4"/>
        <v>936997.76923076925</v>
      </c>
      <c r="AV298" s="51">
        <f>IFERROR(AP298/AO298,"-")</f>
        <v>1.2413793103448276</v>
      </c>
      <c r="AW298" s="193">
        <f>IFERROR(AR298/AO298,"-")</f>
        <v>0.11206896551724138</v>
      </c>
      <c r="AX298" s="425">
        <f>市区町村別_フレイル区分別該当人数･割合!O78</f>
        <v>135</v>
      </c>
      <c r="AY298" s="215">
        <v>72</v>
      </c>
      <c r="AZ298" s="51">
        <v>5467697</v>
      </c>
      <c r="BA298" s="51">
        <v>6</v>
      </c>
      <c r="BB298" s="51">
        <f>IFERROR(AZ298/AX298,"-")</f>
        <v>40501.45925925926</v>
      </c>
      <c r="BC298" s="51">
        <f>IFERROR(AZ298/AY298,"-")</f>
        <v>75940.236111111109</v>
      </c>
      <c r="BD298" s="51">
        <f t="shared" si="5"/>
        <v>911282.83333333337</v>
      </c>
      <c r="BE298" s="51">
        <f>IFERROR(AY298/AX298,"-")</f>
        <v>0.53333333333333333</v>
      </c>
      <c r="BF298" s="24">
        <f>IFERROR(BA298/AX298,"-")</f>
        <v>4.4444444444444446E-2</v>
      </c>
      <c r="BG298" s="428">
        <f>市区町村別_フレイル区分別該当人数･割合!Q78</f>
        <v>12</v>
      </c>
      <c r="BH298" s="215">
        <v>107</v>
      </c>
      <c r="BI298" s="51">
        <v>17545343</v>
      </c>
      <c r="BJ298" s="51">
        <v>9</v>
      </c>
      <c r="BK298" s="51">
        <f>IFERROR(BI298/BG298,"-")</f>
        <v>1462111.9166666667</v>
      </c>
      <c r="BL298" s="51">
        <f>IFERROR(BI298/BH298,"-")</f>
        <v>163975.16822429906</v>
      </c>
      <c r="BM298" s="51">
        <f t="shared" si="6"/>
        <v>1949482.5555555555</v>
      </c>
      <c r="BN298" s="51">
        <f>IFERROR(BH298/BG298,"-")</f>
        <v>8.9166666666666661</v>
      </c>
      <c r="BO298" s="193">
        <f>IFERROR(BJ298/BG298,"-")</f>
        <v>0.75</v>
      </c>
      <c r="BP298" s="425">
        <f>市区町村別_フレイル区分別該当人数･割合!S78</f>
        <v>131</v>
      </c>
      <c r="BQ298" s="215">
        <v>39</v>
      </c>
      <c r="BR298" s="51">
        <v>2961534</v>
      </c>
      <c r="BS298" s="51">
        <v>5</v>
      </c>
      <c r="BT298" s="51">
        <f>IFERROR(BR298/BP298,"-")</f>
        <v>22607.129770992367</v>
      </c>
      <c r="BU298" s="51">
        <f>IFERROR(BR298/BQ298,"-")</f>
        <v>75936.769230769234</v>
      </c>
      <c r="BV298" s="51">
        <f t="shared" si="7"/>
        <v>592306.80000000005</v>
      </c>
      <c r="BW298" s="51">
        <f>IFERROR(BQ298/BP298,"-")</f>
        <v>0.29770992366412213</v>
      </c>
      <c r="BX298" s="24">
        <f>IFERROR(BS298/BP298,"-")</f>
        <v>3.8167938931297711E-2</v>
      </c>
      <c r="BY298" s="140"/>
      <c r="BZ298" s="59"/>
    </row>
    <row r="299" spans="2:78" s="8" customFormat="1" ht="13.5" customHeight="1">
      <c r="B299" s="404"/>
      <c r="C299" s="407"/>
      <c r="D299" s="283" t="s">
        <v>253</v>
      </c>
      <c r="E299" s="431"/>
      <c r="F299" s="52">
        <v>9</v>
      </c>
      <c r="G299" s="195">
        <v>2576081</v>
      </c>
      <c r="H299" s="195">
        <v>1</v>
      </c>
      <c r="I299" s="195">
        <f>IFERROR(G299/E298,"-")</f>
        <v>117094.59090909091</v>
      </c>
      <c r="J299" s="195">
        <f t="shared" ref="J299:J301" si="632">IFERROR(G299/F299,"-")</f>
        <v>286231.22222222225</v>
      </c>
      <c r="K299" s="195">
        <f t="shared" si="0"/>
        <v>2576081</v>
      </c>
      <c r="L299" s="195">
        <f>IFERROR(F299/E298,"-")</f>
        <v>0.40909090909090912</v>
      </c>
      <c r="M299" s="194">
        <f>IFERROR(H299/E298,"-")</f>
        <v>4.5454545454545456E-2</v>
      </c>
      <c r="N299" s="426"/>
      <c r="O299" s="52">
        <v>6</v>
      </c>
      <c r="P299" s="195">
        <v>1462108</v>
      </c>
      <c r="Q299" s="195">
        <v>2</v>
      </c>
      <c r="R299" s="195">
        <f>IFERROR(P299/N298,"-")</f>
        <v>4906.4026845637582</v>
      </c>
      <c r="S299" s="195">
        <f t="shared" ref="S299:S301" si="633">IFERROR(P299/O299,"-")</f>
        <v>243684.66666666666</v>
      </c>
      <c r="T299" s="195">
        <f t="shared" si="1"/>
        <v>731054</v>
      </c>
      <c r="U299" s="195">
        <f>IFERROR(O299/N298,"-")</f>
        <v>2.0134228187919462E-2</v>
      </c>
      <c r="V299" s="106">
        <f>IFERROR(Q299/N298,"-")</f>
        <v>6.7114093959731542E-3</v>
      </c>
      <c r="W299" s="426"/>
      <c r="X299" s="52">
        <v>0</v>
      </c>
      <c r="Y299" s="195">
        <v>0</v>
      </c>
      <c r="Z299" s="195">
        <v>0</v>
      </c>
      <c r="AA299" s="195">
        <f>IFERROR(Y299/W298,"-")</f>
        <v>0</v>
      </c>
      <c r="AB299" s="195" t="str">
        <f t="shared" ref="AB299:AB301" si="634">IFERROR(Y299/X299,"-")</f>
        <v>-</v>
      </c>
      <c r="AC299" s="195" t="str">
        <f t="shared" si="2"/>
        <v>-</v>
      </c>
      <c r="AD299" s="195">
        <f>IFERROR(X299/W298,"-")</f>
        <v>0</v>
      </c>
      <c r="AE299" s="106">
        <f>IFERROR(Z299/W298,"-")</f>
        <v>0</v>
      </c>
      <c r="AF299" s="426"/>
      <c r="AG299" s="52">
        <v>0</v>
      </c>
      <c r="AH299" s="195">
        <v>0</v>
      </c>
      <c r="AI299" s="195">
        <v>0</v>
      </c>
      <c r="AJ299" s="195">
        <f>IFERROR(AH299/AF298,"-")</f>
        <v>0</v>
      </c>
      <c r="AK299" s="195" t="str">
        <f t="shared" ref="AK299:AK301" si="635">IFERROR(AH299/AG299,"-")</f>
        <v>-</v>
      </c>
      <c r="AL299" s="195" t="str">
        <f t="shared" si="3"/>
        <v>-</v>
      </c>
      <c r="AM299" s="195">
        <f>IFERROR(AG299/AF298,"-")</f>
        <v>0</v>
      </c>
      <c r="AN299" s="106">
        <f>IFERROR(AI299/AF298,"-")</f>
        <v>0</v>
      </c>
      <c r="AO299" s="429"/>
      <c r="AP299" s="52">
        <v>6</v>
      </c>
      <c r="AQ299" s="195">
        <v>1462108</v>
      </c>
      <c r="AR299" s="195">
        <v>2</v>
      </c>
      <c r="AS299" s="195">
        <f>IFERROR(AQ299/AO298,"-")</f>
        <v>12604.379310344828</v>
      </c>
      <c r="AT299" s="195">
        <f t="shared" ref="AT299:AT301" si="636">IFERROR(AQ299/AP299,"-")</f>
        <v>243684.66666666666</v>
      </c>
      <c r="AU299" s="195">
        <f t="shared" si="4"/>
        <v>731054</v>
      </c>
      <c r="AV299" s="195">
        <f>IFERROR(AP299/AO298,"-")</f>
        <v>5.1724137931034482E-2</v>
      </c>
      <c r="AW299" s="194">
        <f>IFERROR(AR299/AO298,"-")</f>
        <v>1.7241379310344827E-2</v>
      </c>
      <c r="AX299" s="426"/>
      <c r="AY299" s="52">
        <v>0</v>
      </c>
      <c r="AZ299" s="195">
        <v>0</v>
      </c>
      <c r="BA299" s="195">
        <v>0</v>
      </c>
      <c r="BB299" s="195">
        <f>IFERROR(AZ299/AX298,"-")</f>
        <v>0</v>
      </c>
      <c r="BC299" s="195" t="str">
        <f t="shared" ref="BC299:BC301" si="637">IFERROR(AZ299/AY299,"-")</f>
        <v>-</v>
      </c>
      <c r="BD299" s="195" t="str">
        <f t="shared" si="5"/>
        <v>-</v>
      </c>
      <c r="BE299" s="195">
        <f>IFERROR(AY299/AX298,"-")</f>
        <v>0</v>
      </c>
      <c r="BF299" s="106">
        <f>IFERROR(BA299/AX298,"-")</f>
        <v>0</v>
      </c>
      <c r="BG299" s="429"/>
      <c r="BH299" s="52">
        <v>6</v>
      </c>
      <c r="BI299" s="195">
        <v>1462108</v>
      </c>
      <c r="BJ299" s="195">
        <v>2</v>
      </c>
      <c r="BK299" s="195">
        <f>IFERROR(BI299/BG298,"-")</f>
        <v>121842.33333333333</v>
      </c>
      <c r="BL299" s="195">
        <f t="shared" ref="BL299:BL301" si="638">IFERROR(BI299/BH299,"-")</f>
        <v>243684.66666666666</v>
      </c>
      <c r="BM299" s="195">
        <f t="shared" si="6"/>
        <v>731054</v>
      </c>
      <c r="BN299" s="195">
        <f>IFERROR(BH299/BG298,"-")</f>
        <v>0.5</v>
      </c>
      <c r="BO299" s="194">
        <f>IFERROR(BJ299/BG298,"-")</f>
        <v>0.16666666666666666</v>
      </c>
      <c r="BP299" s="426"/>
      <c r="BQ299" s="52">
        <v>0</v>
      </c>
      <c r="BR299" s="195">
        <v>0</v>
      </c>
      <c r="BS299" s="195">
        <v>0</v>
      </c>
      <c r="BT299" s="195">
        <f>IFERROR(BR299/BP298,"-")</f>
        <v>0</v>
      </c>
      <c r="BU299" s="195" t="str">
        <f t="shared" ref="BU299:BU301" si="639">IFERROR(BR299/BQ299,"-")</f>
        <v>-</v>
      </c>
      <c r="BV299" s="195" t="str">
        <f t="shared" si="7"/>
        <v>-</v>
      </c>
      <c r="BW299" s="195">
        <f>IFERROR(BQ299/BP298,"-")</f>
        <v>0</v>
      </c>
      <c r="BX299" s="106">
        <f>IFERROR(BS299/BP298,"-")</f>
        <v>0</v>
      </c>
      <c r="BY299" s="140"/>
      <c r="BZ299" s="59"/>
    </row>
    <row r="300" spans="2:78" s="8" customFormat="1" ht="13.5" customHeight="1">
      <c r="B300" s="404"/>
      <c r="C300" s="407"/>
      <c r="D300" s="280" t="s">
        <v>254</v>
      </c>
      <c r="E300" s="431"/>
      <c r="F300" s="98">
        <v>11</v>
      </c>
      <c r="G300" s="98">
        <v>286302</v>
      </c>
      <c r="H300" s="98">
        <v>1</v>
      </c>
      <c r="I300" s="98">
        <f>IFERROR(G300/E298,"-")</f>
        <v>13013.727272727272</v>
      </c>
      <c r="J300" s="98">
        <f t="shared" si="632"/>
        <v>26027.454545454544</v>
      </c>
      <c r="K300" s="98">
        <f t="shared" si="0"/>
        <v>286302</v>
      </c>
      <c r="L300" s="98">
        <f>IFERROR(F300/E298,"-")</f>
        <v>0.5</v>
      </c>
      <c r="M300" s="197">
        <f>IFERROR(H300/E298,"-")</f>
        <v>4.5454545454545456E-2</v>
      </c>
      <c r="N300" s="426"/>
      <c r="O300" s="98">
        <v>4</v>
      </c>
      <c r="P300" s="98">
        <v>64980</v>
      </c>
      <c r="Q300" s="98">
        <v>1</v>
      </c>
      <c r="R300" s="98">
        <f>IFERROR(P300/N298,"-")</f>
        <v>218.05369127516778</v>
      </c>
      <c r="S300" s="98">
        <f t="shared" si="633"/>
        <v>16245</v>
      </c>
      <c r="T300" s="98">
        <f t="shared" si="1"/>
        <v>64980</v>
      </c>
      <c r="U300" s="98">
        <f>IFERROR(O300/N298,"-")</f>
        <v>1.3422818791946308E-2</v>
      </c>
      <c r="V300" s="26">
        <f>IFERROR(Q300/N298,"-")</f>
        <v>3.3557046979865771E-3</v>
      </c>
      <c r="W300" s="426"/>
      <c r="X300" s="98">
        <v>0</v>
      </c>
      <c r="Y300" s="98">
        <v>0</v>
      </c>
      <c r="Z300" s="98">
        <v>0</v>
      </c>
      <c r="AA300" s="98">
        <f>IFERROR(Y300/W298,"-")</f>
        <v>0</v>
      </c>
      <c r="AB300" s="98" t="str">
        <f t="shared" si="634"/>
        <v>-</v>
      </c>
      <c r="AC300" s="98" t="str">
        <f t="shared" si="2"/>
        <v>-</v>
      </c>
      <c r="AD300" s="98">
        <f>IFERROR(X300/W298,"-")</f>
        <v>0</v>
      </c>
      <c r="AE300" s="26">
        <f>IFERROR(Z300/W298,"-")</f>
        <v>0</v>
      </c>
      <c r="AF300" s="426"/>
      <c r="AG300" s="98">
        <v>0</v>
      </c>
      <c r="AH300" s="98">
        <v>0</v>
      </c>
      <c r="AI300" s="98">
        <v>0</v>
      </c>
      <c r="AJ300" s="98">
        <f>IFERROR(AH300/AF298,"-")</f>
        <v>0</v>
      </c>
      <c r="AK300" s="98" t="str">
        <f t="shared" si="635"/>
        <v>-</v>
      </c>
      <c r="AL300" s="98" t="str">
        <f t="shared" si="3"/>
        <v>-</v>
      </c>
      <c r="AM300" s="98">
        <f>IFERROR(AG300/AF298,"-")</f>
        <v>0</v>
      </c>
      <c r="AN300" s="26">
        <f>IFERROR(AI300/AF298,"-")</f>
        <v>0</v>
      </c>
      <c r="AO300" s="429"/>
      <c r="AP300" s="98">
        <v>4</v>
      </c>
      <c r="AQ300" s="98">
        <v>64980</v>
      </c>
      <c r="AR300" s="98">
        <v>1</v>
      </c>
      <c r="AS300" s="98">
        <f>IFERROR(AQ300/AO298,"-")</f>
        <v>560.17241379310349</v>
      </c>
      <c r="AT300" s="98">
        <f t="shared" si="636"/>
        <v>16245</v>
      </c>
      <c r="AU300" s="98">
        <f t="shared" si="4"/>
        <v>64980</v>
      </c>
      <c r="AV300" s="98">
        <f>IFERROR(AP300/AO298,"-")</f>
        <v>3.4482758620689655E-2</v>
      </c>
      <c r="AW300" s="197">
        <f>IFERROR(AR300/AO298,"-")</f>
        <v>8.6206896551724137E-3</v>
      </c>
      <c r="AX300" s="426"/>
      <c r="AY300" s="98">
        <v>0</v>
      </c>
      <c r="AZ300" s="98">
        <v>0</v>
      </c>
      <c r="BA300" s="98">
        <v>0</v>
      </c>
      <c r="BB300" s="98">
        <f>IFERROR(AZ300/AX298,"-")</f>
        <v>0</v>
      </c>
      <c r="BC300" s="98" t="str">
        <f t="shared" si="637"/>
        <v>-</v>
      </c>
      <c r="BD300" s="98" t="str">
        <f t="shared" si="5"/>
        <v>-</v>
      </c>
      <c r="BE300" s="98">
        <f>IFERROR(AY300/AX298,"-")</f>
        <v>0</v>
      </c>
      <c r="BF300" s="26">
        <f>IFERROR(BA300/AX298,"-")</f>
        <v>0</v>
      </c>
      <c r="BG300" s="429"/>
      <c r="BH300" s="98">
        <v>4</v>
      </c>
      <c r="BI300" s="98">
        <v>64980</v>
      </c>
      <c r="BJ300" s="98">
        <v>1</v>
      </c>
      <c r="BK300" s="98">
        <f>IFERROR(BI300/BG298,"-")</f>
        <v>5415</v>
      </c>
      <c r="BL300" s="98">
        <f t="shared" si="638"/>
        <v>16245</v>
      </c>
      <c r="BM300" s="98">
        <f t="shared" si="6"/>
        <v>64980</v>
      </c>
      <c r="BN300" s="98">
        <f>IFERROR(BH300/BG298,"-")</f>
        <v>0.33333333333333331</v>
      </c>
      <c r="BO300" s="197">
        <f>IFERROR(BJ300/BG298,"-")</f>
        <v>8.3333333333333329E-2</v>
      </c>
      <c r="BP300" s="426"/>
      <c r="BQ300" s="98">
        <v>0</v>
      </c>
      <c r="BR300" s="98">
        <v>0</v>
      </c>
      <c r="BS300" s="98">
        <v>0</v>
      </c>
      <c r="BT300" s="98">
        <f>IFERROR(BR300/BP298,"-")</f>
        <v>0</v>
      </c>
      <c r="BU300" s="98" t="str">
        <f t="shared" si="639"/>
        <v>-</v>
      </c>
      <c r="BV300" s="98" t="str">
        <f t="shared" si="7"/>
        <v>-</v>
      </c>
      <c r="BW300" s="98">
        <f>IFERROR(BQ300/BP298,"-")</f>
        <v>0</v>
      </c>
      <c r="BX300" s="26">
        <f>IFERROR(BS300/BP298,"-")</f>
        <v>0</v>
      </c>
      <c r="BY300" s="140"/>
      <c r="BZ300" s="59"/>
    </row>
    <row r="301" spans="2:78" s="8" customFormat="1" ht="13.5" customHeight="1" thickBot="1">
      <c r="B301" s="404"/>
      <c r="C301" s="408"/>
      <c r="D301" s="284" t="s">
        <v>64</v>
      </c>
      <c r="E301" s="431"/>
      <c r="F301" s="215">
        <v>66</v>
      </c>
      <c r="G301" s="215">
        <f>SUM(G298:G300)</f>
        <v>9061570</v>
      </c>
      <c r="H301" s="215">
        <v>8</v>
      </c>
      <c r="I301" s="215">
        <f>IFERROR(G301/E298,"-")</f>
        <v>411889.54545454547</v>
      </c>
      <c r="J301" s="215">
        <f t="shared" si="632"/>
        <v>137296.51515151514</v>
      </c>
      <c r="K301" s="215">
        <f t="shared" si="0"/>
        <v>1132696.25</v>
      </c>
      <c r="L301" s="215">
        <f>IFERROR(F301/E298,"-")</f>
        <v>3</v>
      </c>
      <c r="M301" s="216">
        <f>IFERROR(H301/E298,"-")</f>
        <v>0.36363636363636365</v>
      </c>
      <c r="N301" s="426"/>
      <c r="O301" s="215">
        <v>269</v>
      </c>
      <c r="P301" s="215">
        <f>SUM(P298:P300)</f>
        <v>26360381</v>
      </c>
      <c r="Q301" s="215">
        <v>25</v>
      </c>
      <c r="R301" s="215">
        <f>IFERROR(P301/N298,"-")</f>
        <v>88457.654362416113</v>
      </c>
      <c r="S301" s="215">
        <f t="shared" si="633"/>
        <v>97993.981412639405</v>
      </c>
      <c r="T301" s="215">
        <f t="shared" si="1"/>
        <v>1054415.24</v>
      </c>
      <c r="U301" s="215">
        <f>IFERROR(O301/N298,"-")</f>
        <v>0.90268456375838924</v>
      </c>
      <c r="V301" s="219">
        <f>IFERROR(Q301/N298,"-")</f>
        <v>8.3892617449664433E-2</v>
      </c>
      <c r="W301" s="426"/>
      <c r="X301" s="215">
        <v>0</v>
      </c>
      <c r="Y301" s="215">
        <f>SUM(Y298:Y300)</f>
        <v>0</v>
      </c>
      <c r="Z301" s="215">
        <v>0</v>
      </c>
      <c r="AA301" s="215">
        <f>IFERROR(Y301/W298,"-")</f>
        <v>0</v>
      </c>
      <c r="AB301" s="215" t="str">
        <f t="shared" si="634"/>
        <v>-</v>
      </c>
      <c r="AC301" s="215" t="str">
        <f t="shared" si="2"/>
        <v>-</v>
      </c>
      <c r="AD301" s="215">
        <f>IFERROR(X301/W298,"-")</f>
        <v>0</v>
      </c>
      <c r="AE301" s="219">
        <f>IFERROR(Z301/W298,"-")</f>
        <v>0</v>
      </c>
      <c r="AF301" s="426"/>
      <c r="AG301" s="215">
        <v>12</v>
      </c>
      <c r="AH301" s="215">
        <f>SUM(AH298:AH300)</f>
        <v>70281</v>
      </c>
      <c r="AI301" s="215">
        <v>1</v>
      </c>
      <c r="AJ301" s="215">
        <f>IFERROR(AH301/AF298,"-")</f>
        <v>1952.25</v>
      </c>
      <c r="AK301" s="215">
        <f t="shared" si="635"/>
        <v>5856.75</v>
      </c>
      <c r="AL301" s="215">
        <f t="shared" si="3"/>
        <v>70281</v>
      </c>
      <c r="AM301" s="215">
        <f>IFERROR(AG301/AF298,"-")</f>
        <v>0.33333333333333331</v>
      </c>
      <c r="AN301" s="219">
        <f>IFERROR(AI301/AF298,"-")</f>
        <v>2.7777777777777776E-2</v>
      </c>
      <c r="AO301" s="429"/>
      <c r="AP301" s="215">
        <v>150</v>
      </c>
      <c r="AQ301" s="215">
        <f>SUM(AQ298:AQ300)</f>
        <v>13708059</v>
      </c>
      <c r="AR301" s="215">
        <v>15</v>
      </c>
      <c r="AS301" s="215">
        <f>IFERROR(AQ301/AO298,"-")</f>
        <v>118172.9224137931</v>
      </c>
      <c r="AT301" s="215">
        <f t="shared" si="636"/>
        <v>91387.06</v>
      </c>
      <c r="AU301" s="215">
        <f t="shared" si="4"/>
        <v>913870.6</v>
      </c>
      <c r="AV301" s="215">
        <f>IFERROR(AP301/AO298,"-")</f>
        <v>1.2931034482758621</v>
      </c>
      <c r="AW301" s="216">
        <f>IFERROR(AR301/AO298,"-")</f>
        <v>0.12931034482758622</v>
      </c>
      <c r="AX301" s="426"/>
      <c r="AY301" s="215">
        <v>72</v>
      </c>
      <c r="AZ301" s="215">
        <f>SUM(AZ298:AZ300)</f>
        <v>5467697</v>
      </c>
      <c r="BA301" s="215">
        <v>6</v>
      </c>
      <c r="BB301" s="215">
        <f>IFERROR(AZ301/AX298,"-")</f>
        <v>40501.45925925926</v>
      </c>
      <c r="BC301" s="215">
        <f t="shared" si="637"/>
        <v>75940.236111111109</v>
      </c>
      <c r="BD301" s="215">
        <f t="shared" si="5"/>
        <v>911282.83333333337</v>
      </c>
      <c r="BE301" s="215">
        <f>IFERROR(AY301/AX298,"-")</f>
        <v>0.53333333333333333</v>
      </c>
      <c r="BF301" s="219">
        <f>IFERROR(BA301/AX298,"-")</f>
        <v>4.4444444444444446E-2</v>
      </c>
      <c r="BG301" s="429"/>
      <c r="BH301" s="215">
        <v>113</v>
      </c>
      <c r="BI301" s="215">
        <f>SUM(BI298:BI300)</f>
        <v>19072431</v>
      </c>
      <c r="BJ301" s="215">
        <v>11</v>
      </c>
      <c r="BK301" s="215">
        <f>IFERROR(BI301/BG298,"-")</f>
        <v>1589369.25</v>
      </c>
      <c r="BL301" s="215">
        <f t="shared" si="638"/>
        <v>168782.57522123895</v>
      </c>
      <c r="BM301" s="215">
        <f t="shared" si="6"/>
        <v>1733857.3636363635</v>
      </c>
      <c r="BN301" s="215">
        <f>IFERROR(BH301/BG298,"-")</f>
        <v>9.4166666666666661</v>
      </c>
      <c r="BO301" s="216">
        <f>IFERROR(BJ301/BG298,"-")</f>
        <v>0.91666666666666663</v>
      </c>
      <c r="BP301" s="426"/>
      <c r="BQ301" s="215">
        <v>39</v>
      </c>
      <c r="BR301" s="215">
        <f>SUM(BR298:BR300)</f>
        <v>2961534</v>
      </c>
      <c r="BS301" s="215">
        <v>5</v>
      </c>
      <c r="BT301" s="215">
        <f>IFERROR(BR301/BP298,"-")</f>
        <v>22607.129770992367</v>
      </c>
      <c r="BU301" s="215">
        <f t="shared" si="639"/>
        <v>75936.769230769234</v>
      </c>
      <c r="BV301" s="215">
        <f t="shared" si="7"/>
        <v>592306.80000000005</v>
      </c>
      <c r="BW301" s="215">
        <f>IFERROR(BQ301/BP298,"-")</f>
        <v>0.29770992366412213</v>
      </c>
      <c r="BX301" s="219">
        <f>IFERROR(BS301/BP298,"-")</f>
        <v>3.8167938931297711E-2</v>
      </c>
      <c r="BY301" s="140"/>
      <c r="BZ301" s="59"/>
    </row>
    <row r="302" spans="2:78" s="8" customFormat="1" ht="13.5" customHeight="1" thickTop="1">
      <c r="B302" s="433" t="s">
        <v>259</v>
      </c>
      <c r="C302" s="434"/>
      <c r="D302" s="285" t="s">
        <v>252</v>
      </c>
      <c r="E302" s="439">
        <f>市区町村別_フレイル区分別該当人数･割合!E79</f>
        <v>14859</v>
      </c>
      <c r="F302" s="241">
        <f>SUM(F6,F106,SUMIF($D$138:$D$301,$D302,F$138:F$301))</f>
        <v>49796</v>
      </c>
      <c r="G302" s="85">
        <f>SUM(G6,G106,SUMIF($D$138:$D$301,$D302,G$138:G$301))</f>
        <v>4955540540</v>
      </c>
      <c r="H302" s="85">
        <f>SUM(H6,H106,SUMIF($D$138:$D$301,$D302,H$138:H$301))</f>
        <v>5034</v>
      </c>
      <c r="I302" s="85">
        <f>IFERROR(G302/E302,"-")</f>
        <v>333504.30984588462</v>
      </c>
      <c r="J302" s="85">
        <f>IFERROR(G302/F302,"-")</f>
        <v>99516.839505181139</v>
      </c>
      <c r="K302" s="85">
        <f t="shared" ref="K302:K305" si="640">IFERROR(G302/H302,"-")</f>
        <v>984414.0921732221</v>
      </c>
      <c r="L302" s="85">
        <f>IFERROR(F302/E302,"-")</f>
        <v>3.3512349417861227</v>
      </c>
      <c r="M302" s="199">
        <f>IFERROR(H302/E302,"-")</f>
        <v>0.33878457500504744</v>
      </c>
      <c r="N302" s="439">
        <f>市区町村別_フレイル区分別該当人数･割合!G79</f>
        <v>164248</v>
      </c>
      <c r="O302" s="241">
        <f>SUM(O6,O106,SUMIF($D$138:$D$301,$D302,O$138:O$301))</f>
        <v>223304</v>
      </c>
      <c r="P302" s="85">
        <f>SUM(P6,P106,SUMIF($D$138:$D$301,$D302,P$138:P$301))</f>
        <v>18790349434</v>
      </c>
      <c r="Q302" s="85">
        <f>SUM(Q6,Q106,SUMIF($D$138:$D$301,$D302,Q$138:Q$301))</f>
        <v>22386</v>
      </c>
      <c r="R302" s="85">
        <f>IFERROR(P302/N302,"-")</f>
        <v>114402.302822561</v>
      </c>
      <c r="S302" s="85">
        <f>IFERROR(P302/O302,"-")</f>
        <v>84146.945124135702</v>
      </c>
      <c r="T302" s="85">
        <f t="shared" ref="T302:T305" si="641">IFERROR(P302/Q302,"-")</f>
        <v>839379.49763244879</v>
      </c>
      <c r="U302" s="85">
        <f>IFERROR(O302/N302,"-")</f>
        <v>1.3595538454045102</v>
      </c>
      <c r="V302" s="9">
        <f>IFERROR(Q302/N302,"-")</f>
        <v>0.13629389703375383</v>
      </c>
      <c r="W302" s="439">
        <f>市区町村別_フレイル区分別該当人数･割合!I79</f>
        <v>9538</v>
      </c>
      <c r="X302" s="241">
        <f>SUM(X6,X106,SUMIF($D$138:$D$301,$D302,X$138:X$301))</f>
        <v>5628</v>
      </c>
      <c r="Y302" s="85">
        <f>SUM(Y6,Y106,SUMIF($D$138:$D$301,$D302,Y$138:Y$301))</f>
        <v>378806529</v>
      </c>
      <c r="Z302" s="85">
        <f>SUM(Z6,Z106,SUMIF($D$138:$D$301,$D302,Z$138:Z$301))</f>
        <v>580</v>
      </c>
      <c r="AA302" s="85">
        <f>IFERROR(Y302/W302,"-")</f>
        <v>39715.509435940447</v>
      </c>
      <c r="AB302" s="85">
        <f>IFERROR(Y302/X302,"-")</f>
        <v>67307.485607675902</v>
      </c>
      <c r="AC302" s="85">
        <f>IFERROR(Y302/Z302,"-")</f>
        <v>653114.70517241384</v>
      </c>
      <c r="AD302" s="85">
        <f>IFERROR(X302/W302,"-")</f>
        <v>0.59006080939400296</v>
      </c>
      <c r="AE302" s="9">
        <f>IFERROR(Z302/W302,"-")</f>
        <v>6.0809394002935627E-2</v>
      </c>
      <c r="AF302" s="439">
        <f>市区町村別_フレイル区分別該当人数･割合!K79</f>
        <v>19519</v>
      </c>
      <c r="AG302" s="241">
        <f>SUM(AG6,AG106,SUMIF($D$138:$D$301,$D302,AG$138:AG$301))</f>
        <v>6144</v>
      </c>
      <c r="AH302" s="85">
        <f>SUM(AH6,AH106,SUMIF($D$138:$D$301,$D302,AH$138:AH$301))</f>
        <v>426237550</v>
      </c>
      <c r="AI302" s="85">
        <f>SUM(AI6,AI106,SUMIF($D$138:$D$301,$D302,AI$138:AI$301))</f>
        <v>640</v>
      </c>
      <c r="AJ302" s="85">
        <f>IFERROR(AH302/AF302,"-")</f>
        <v>21837.058763256315</v>
      </c>
      <c r="AK302" s="85">
        <f>IFERROR(AH302/AG302,"-")</f>
        <v>69374.601236979172</v>
      </c>
      <c r="AL302" s="85">
        <f>IFERROR(AH302/AI302,"-")</f>
        <v>665996.171875</v>
      </c>
      <c r="AM302" s="85">
        <f>IFERROR(AG302/AF302,"-")</f>
        <v>0.31477022388442033</v>
      </c>
      <c r="AN302" s="9">
        <f>IFERROR(AI302/AF302,"-")</f>
        <v>3.2788564987960449E-2</v>
      </c>
      <c r="AO302" s="439">
        <f>市区町村別_フレイル区分別該当人数･割合!M79</f>
        <v>53631</v>
      </c>
      <c r="AP302" s="241">
        <f>SUM(AP6,AP106,SUMIF($D$138:$D$301,$D302,AP$138:AP$301))</f>
        <v>107842</v>
      </c>
      <c r="AQ302" s="85">
        <f>SUM(AQ6,AQ106,SUMIF($D$138:$D$301,$D302,AQ$138:AQ$301))</f>
        <v>8924759470</v>
      </c>
      <c r="AR302" s="85">
        <f>SUM(AR6,AR106,SUMIF($D$138:$D$301,$D302,AR$138:AR$301))</f>
        <v>10843</v>
      </c>
      <c r="AS302" s="85">
        <f>IFERROR(AQ302/AO302,"-")</f>
        <v>166410.46167328599</v>
      </c>
      <c r="AT302" s="85">
        <f>IFERROR(AQ302/AP302,"-")</f>
        <v>82757.733257914355</v>
      </c>
      <c r="AU302" s="85">
        <f>IFERROR(AQ302/AR302,"-")</f>
        <v>823089.50198284606</v>
      </c>
      <c r="AV302" s="85">
        <f>IFERROR(AP302/AO302,"-")</f>
        <v>2.0108146407861125</v>
      </c>
      <c r="AW302" s="199">
        <f>IFERROR(AR302/AO302,"-")</f>
        <v>0.20217784490313437</v>
      </c>
      <c r="AX302" s="439">
        <f>市区町村別_フレイル区分別該当人数･割合!O79</f>
        <v>80527</v>
      </c>
      <c r="AY302" s="241">
        <f t="shared" ref="AY302:BA305" si="642">SUM(AY6,AY106,SUMIF($D$138:$D$301,$D302,AY$138:AY$301))</f>
        <v>93575</v>
      </c>
      <c r="AZ302" s="85">
        <f t="shared" si="642"/>
        <v>7398847789</v>
      </c>
      <c r="BA302" s="85">
        <f t="shared" si="642"/>
        <v>9363</v>
      </c>
      <c r="BB302" s="85">
        <f>IFERROR(AZ302/AX302,"-")</f>
        <v>91880.335651396425</v>
      </c>
      <c r="BC302" s="85">
        <f>IFERROR(AZ302/AY302,"-")</f>
        <v>79068.637873363608</v>
      </c>
      <c r="BD302" s="85">
        <f>IFERROR(AZ302/BA302,"-")</f>
        <v>790221.91487771017</v>
      </c>
      <c r="BE302" s="85">
        <f>IFERROR(AY302/AX302,"-")</f>
        <v>1.1620326101804364</v>
      </c>
      <c r="BF302" s="9">
        <f>IFERROR(BA302/AX302,"-")</f>
        <v>0.11627156109131098</v>
      </c>
      <c r="BG302" s="439">
        <f>市区町村別_フレイル区分別該当人数･割合!Q79</f>
        <v>8672</v>
      </c>
      <c r="BH302" s="241">
        <f>SUM(BH6,BH106,SUMIF($D$138:$D$301,$D302,BH$138:BH$301))</f>
        <v>84943</v>
      </c>
      <c r="BI302" s="85">
        <f>SUM(BI6,BI106,SUMIF($D$138:$D$301,$D302,BI$138:BI$301))</f>
        <v>12315882421</v>
      </c>
      <c r="BJ302" s="85">
        <f>SUM(BJ6,BJ106,SUMIF($D$138:$D$301,$D302,BJ$138:BJ$301))</f>
        <v>8142</v>
      </c>
      <c r="BK302" s="85">
        <f>IFERROR(BI302/BG302,"-")</f>
        <v>1420189.3935654981</v>
      </c>
      <c r="BL302" s="85">
        <f>IFERROR(BI302/BH302,"-")</f>
        <v>144989.96292808119</v>
      </c>
      <c r="BM302" s="85">
        <f>IFERROR(BI302/BJ302,"-")</f>
        <v>1512636.0133873741</v>
      </c>
      <c r="BN302" s="85">
        <f>IFERROR(BH302/BG302,"-")</f>
        <v>9.7950876383763834</v>
      </c>
      <c r="BO302" s="199">
        <f>IFERROR(BJ302/BG302,"-")</f>
        <v>0.93888376383763839</v>
      </c>
      <c r="BP302" s="439">
        <f>市区町村別_フレイル区分別該当人数･割合!S79</f>
        <v>87567</v>
      </c>
      <c r="BQ302" s="241">
        <f>SUM(BQ6,BQ106,SUMIF($D$138:$D$301,$D302,BQ$138:BQ$301))</f>
        <v>41906</v>
      </c>
      <c r="BR302" s="85">
        <f>SUM(BR6,BR106,SUMIF($D$138:$D$301,$D302,BR$138:BR$301))</f>
        <v>3300312414</v>
      </c>
      <c r="BS302" s="85">
        <f>SUM(BS6,BS106,SUMIF($D$138:$D$301,$D302,BS$138:BS$301))</f>
        <v>4252</v>
      </c>
      <c r="BT302" s="85">
        <f>IFERROR(BR302/BP302,"-")</f>
        <v>37688.997156463054</v>
      </c>
      <c r="BU302" s="85">
        <f>IFERROR(BR302/BQ302,"-")</f>
        <v>78755.128478022234</v>
      </c>
      <c r="BV302" s="85">
        <f>IFERROR(BR302/BS302,"-")</f>
        <v>776178.83678269049</v>
      </c>
      <c r="BW302" s="85">
        <f>IFERROR(BQ302/BP302,"-")</f>
        <v>0.47855927461258235</v>
      </c>
      <c r="BX302" s="9">
        <f>IFERROR(BS302/BP302,"-")</f>
        <v>4.8557104845432637E-2</v>
      </c>
      <c r="BY302" s="140"/>
      <c r="BZ302" s="59"/>
    </row>
    <row r="303" spans="2:78" s="8" customFormat="1" ht="13.5" customHeight="1">
      <c r="B303" s="435"/>
      <c r="C303" s="436"/>
      <c r="D303" s="283" t="s">
        <v>253</v>
      </c>
      <c r="E303" s="431"/>
      <c r="F303" s="52">
        <f t="shared" ref="F303:H305" si="643">SUM(F7,F107,SUMIF($D$138:$D$301,$D303,F$138:F$301))</f>
        <v>886</v>
      </c>
      <c r="G303" s="195">
        <f t="shared" si="643"/>
        <v>252418373</v>
      </c>
      <c r="H303" s="195">
        <f t="shared" si="643"/>
        <v>215</v>
      </c>
      <c r="I303" s="195">
        <f>IFERROR(G303/E302,"-")</f>
        <v>16987.574735850325</v>
      </c>
      <c r="J303" s="195">
        <f t="shared" ref="J303:J305" si="644">IFERROR(G303/F303,"-")</f>
        <v>284896.5835214447</v>
      </c>
      <c r="K303" s="195">
        <f t="shared" si="640"/>
        <v>1174038.9441860465</v>
      </c>
      <c r="L303" s="195">
        <f>IFERROR(F303/E302,"-")</f>
        <v>5.9627161989366712E-2</v>
      </c>
      <c r="M303" s="194">
        <f>IFERROR(H303/E302,"-")</f>
        <v>1.4469345178006595E-2</v>
      </c>
      <c r="N303" s="426"/>
      <c r="O303" s="52">
        <f t="shared" ref="O303:Q305" si="645">SUM(O7,O107,SUMIF($D$138:$D$301,$D303,O$138:O$301))</f>
        <v>2561</v>
      </c>
      <c r="P303" s="195">
        <f t="shared" si="645"/>
        <v>707616445</v>
      </c>
      <c r="Q303" s="195">
        <f t="shared" si="645"/>
        <v>556</v>
      </c>
      <c r="R303" s="195">
        <f>IFERROR(P303/N302,"-")</f>
        <v>4308.2195521406657</v>
      </c>
      <c r="S303" s="195">
        <f t="shared" ref="S303:S305" si="646">IFERROR(P303/O303,"-")</f>
        <v>276304.74228816869</v>
      </c>
      <c r="T303" s="195">
        <f t="shared" si="641"/>
        <v>1272691.4478417267</v>
      </c>
      <c r="U303" s="195">
        <f>IFERROR(O303/N302,"-")</f>
        <v>1.5592275096195997E-2</v>
      </c>
      <c r="V303" s="106">
        <f>IFERROR(Q303/N302,"-")</f>
        <v>3.3851249330281038E-3</v>
      </c>
      <c r="W303" s="426"/>
      <c r="X303" s="52">
        <f t="shared" ref="X303:Z305" si="647">SUM(X7,X107,SUMIF($D$138:$D$301,$D303,X$138:X$301))</f>
        <v>15</v>
      </c>
      <c r="Y303" s="195">
        <f t="shared" si="647"/>
        <v>3619406</v>
      </c>
      <c r="Z303" s="195">
        <f t="shared" si="647"/>
        <v>6</v>
      </c>
      <c r="AA303" s="195">
        <f>IFERROR(Y303/W302,"-")</f>
        <v>379.47221639756765</v>
      </c>
      <c r="AB303" s="195">
        <f t="shared" ref="AB303:AB305" si="648">IFERROR(Y303/X303,"-")</f>
        <v>241293.73333333334</v>
      </c>
      <c r="AC303" s="195">
        <f t="shared" ref="AC303:AC305" si="649">IFERROR(Y303/Z303,"-")</f>
        <v>603234.33333333337</v>
      </c>
      <c r="AD303" s="195">
        <f>IFERROR(X303/W302,"-")</f>
        <v>1.5726567414552316E-3</v>
      </c>
      <c r="AE303" s="106">
        <f>IFERROR(Z303/W302,"-")</f>
        <v>6.2906269658209268E-4</v>
      </c>
      <c r="AF303" s="426"/>
      <c r="AG303" s="52">
        <f t="shared" ref="AG303:AI305" si="650">SUM(AG7,AG107,SUMIF($D$138:$D$301,$D303,AG$138:AG$301))</f>
        <v>0</v>
      </c>
      <c r="AH303" s="195">
        <f t="shared" si="650"/>
        <v>0</v>
      </c>
      <c r="AI303" s="195">
        <f t="shared" si="650"/>
        <v>0</v>
      </c>
      <c r="AJ303" s="195">
        <f>IFERROR(AH303/AF302,"-")</f>
        <v>0</v>
      </c>
      <c r="AK303" s="195" t="str">
        <f t="shared" ref="AK303:AK305" si="651">IFERROR(AH303/AG303,"-")</f>
        <v>-</v>
      </c>
      <c r="AL303" s="195" t="str">
        <f t="shared" ref="AL303:AL305" si="652">IFERROR(AH303/AI303,"-")</f>
        <v>-</v>
      </c>
      <c r="AM303" s="195">
        <f>IFERROR(AG303/AF302,"-")</f>
        <v>0</v>
      </c>
      <c r="AN303" s="106">
        <f>IFERROR(AI303/AF302,"-")</f>
        <v>0</v>
      </c>
      <c r="AO303" s="426"/>
      <c r="AP303" s="52">
        <f t="shared" ref="AP303:AR305" si="653">SUM(AP7,AP107,SUMIF($D$138:$D$301,$D303,AP$138:AP$301))</f>
        <v>1193</v>
      </c>
      <c r="AQ303" s="195">
        <f t="shared" si="653"/>
        <v>327132236</v>
      </c>
      <c r="AR303" s="195">
        <f t="shared" si="653"/>
        <v>288</v>
      </c>
      <c r="AS303" s="195">
        <f>IFERROR(AQ303/AO302,"-")</f>
        <v>6099.6855549961774</v>
      </c>
      <c r="AT303" s="195">
        <f t="shared" ref="AT303:AT305" si="654">IFERROR(AQ303/AP303,"-")</f>
        <v>274209.75356244761</v>
      </c>
      <c r="AU303" s="195">
        <f t="shared" ref="AU303:AU305" si="655">IFERROR(AQ303/AR303,"-")</f>
        <v>1135875.8194444445</v>
      </c>
      <c r="AV303" s="195">
        <f>IFERROR(AP303/AO302,"-")</f>
        <v>2.224459734109004E-2</v>
      </c>
      <c r="AW303" s="194">
        <f>IFERROR(AR303/AO302,"-")</f>
        <v>5.3700285282765568E-3</v>
      </c>
      <c r="AX303" s="426"/>
      <c r="AY303" s="52">
        <f t="shared" si="642"/>
        <v>873</v>
      </c>
      <c r="AZ303" s="195">
        <f t="shared" si="642"/>
        <v>237828304</v>
      </c>
      <c r="BA303" s="195">
        <f t="shared" si="642"/>
        <v>187</v>
      </c>
      <c r="BB303" s="195">
        <f>IFERROR(AZ303/AX302,"-")</f>
        <v>2953.3982887727097</v>
      </c>
      <c r="BC303" s="195">
        <f t="shared" ref="BC303:BC305" si="656">IFERROR(AZ303/AY303,"-")</f>
        <v>272426.46506300115</v>
      </c>
      <c r="BD303" s="195">
        <f t="shared" ref="BD303:BD305" si="657">IFERROR(AZ303/BA303,"-")</f>
        <v>1271809.1122994653</v>
      </c>
      <c r="BE303" s="195">
        <f>IFERROR(AY303/AX302,"-")</f>
        <v>1.0841084356799582E-2</v>
      </c>
      <c r="BF303" s="106">
        <f>IFERROR(BA303/AX302,"-")</f>
        <v>2.322202491089945E-3</v>
      </c>
      <c r="BG303" s="426"/>
      <c r="BH303" s="52">
        <f t="shared" ref="BH303:BJ305" si="658">SUM(BH7,BH107,SUMIF($D$138:$D$301,$D303,BH$138:BH$301))</f>
        <v>2361</v>
      </c>
      <c r="BI303" s="195">
        <f t="shared" si="658"/>
        <v>657904298</v>
      </c>
      <c r="BJ303" s="195">
        <f t="shared" si="658"/>
        <v>493</v>
      </c>
      <c r="BK303" s="195">
        <f>IFERROR(BI303/BG302,"-")</f>
        <v>75865.34801660516</v>
      </c>
      <c r="BL303" s="195">
        <f t="shared" ref="BL303:BL305" si="659">IFERROR(BI303/BH303,"-")</f>
        <v>278654.93350275309</v>
      </c>
      <c r="BM303" s="195">
        <f t="shared" ref="BM303:BM305" si="660">IFERROR(BI303/BJ303,"-")</f>
        <v>1334491.476673428</v>
      </c>
      <c r="BN303" s="195">
        <f>IFERROR(BH303/BG302,"-")</f>
        <v>0.27225553505535055</v>
      </c>
      <c r="BO303" s="194">
        <f>IFERROR(BJ303/BG302,"-")</f>
        <v>5.6849630996309963E-2</v>
      </c>
      <c r="BP303" s="426"/>
      <c r="BQ303" s="52">
        <f t="shared" ref="BQ303:BS305" si="661">SUM(BQ7,BQ107,SUMIF($D$138:$D$301,$D303,BQ$138:BQ$301))</f>
        <v>236</v>
      </c>
      <c r="BR303" s="195">
        <f t="shared" si="661"/>
        <v>63395084</v>
      </c>
      <c r="BS303" s="195">
        <f t="shared" si="661"/>
        <v>64</v>
      </c>
      <c r="BT303" s="195">
        <f>IFERROR(BR303/BP302,"-")</f>
        <v>723.96089851199656</v>
      </c>
      <c r="BU303" s="195">
        <f t="shared" ref="BU303:BU305" si="662">IFERROR(BR303/BQ303,"-")</f>
        <v>268623.23728813557</v>
      </c>
      <c r="BV303" s="195">
        <f t="shared" ref="BV303:BV305" si="663">IFERROR(BR303/BS303,"-")</f>
        <v>990548.1875</v>
      </c>
      <c r="BW303" s="195">
        <f>IFERROR(BQ303/BP302,"-")</f>
        <v>2.6950791965009648E-3</v>
      </c>
      <c r="BX303" s="106">
        <f>IFERROR(BS303/BP302,"-")</f>
        <v>7.3086893464432946E-4</v>
      </c>
      <c r="BY303" s="140"/>
      <c r="BZ303" s="59"/>
    </row>
    <row r="304" spans="2:78" s="8" customFormat="1" ht="13.5" customHeight="1">
      <c r="B304" s="435"/>
      <c r="C304" s="436"/>
      <c r="D304" s="280" t="s">
        <v>254</v>
      </c>
      <c r="E304" s="431"/>
      <c r="F304" s="98">
        <f t="shared" si="643"/>
        <v>1110</v>
      </c>
      <c r="G304" s="98">
        <f t="shared" si="643"/>
        <v>17311221</v>
      </c>
      <c r="H304" s="98">
        <f t="shared" si="643"/>
        <v>188</v>
      </c>
      <c r="I304" s="98">
        <f>IFERROR(G304/E302,"-")</f>
        <v>1165.0327074500303</v>
      </c>
      <c r="J304" s="98">
        <f t="shared" si="644"/>
        <v>15595.694594594595</v>
      </c>
      <c r="K304" s="98">
        <f t="shared" si="640"/>
        <v>92080.962765957447</v>
      </c>
      <c r="L304" s="98">
        <f>IFERROR(F304/E302,"-")</f>
        <v>7.4702200686452655E-2</v>
      </c>
      <c r="M304" s="197">
        <f>IFERROR(H304/E302,"-")</f>
        <v>1.2652264620768558E-2</v>
      </c>
      <c r="N304" s="426"/>
      <c r="O304" s="98">
        <f t="shared" si="645"/>
        <v>3334</v>
      </c>
      <c r="P304" s="98">
        <f t="shared" si="645"/>
        <v>49252119</v>
      </c>
      <c r="Q304" s="98">
        <f t="shared" si="645"/>
        <v>570</v>
      </c>
      <c r="R304" s="98">
        <f>IFERROR(P304/N302,"-")</f>
        <v>299.86434538015686</v>
      </c>
      <c r="S304" s="98">
        <f t="shared" si="646"/>
        <v>14772.681163767247</v>
      </c>
      <c r="T304" s="98">
        <f t="shared" si="641"/>
        <v>86407.226315789478</v>
      </c>
      <c r="U304" s="98">
        <f>IFERROR(O304/N302,"-")</f>
        <v>2.0298572889776434E-2</v>
      </c>
      <c r="V304" s="26">
        <f>IFERROR(Q304/N302,"-")</f>
        <v>3.4703618917734159E-3</v>
      </c>
      <c r="W304" s="426"/>
      <c r="X304" s="98">
        <f t="shared" si="647"/>
        <v>51</v>
      </c>
      <c r="Y304" s="98">
        <f t="shared" si="647"/>
        <v>245882</v>
      </c>
      <c r="Z304" s="98">
        <f t="shared" si="647"/>
        <v>11</v>
      </c>
      <c r="AA304" s="98">
        <f>IFERROR(Y304/W302,"-")</f>
        <v>25.779198993499687</v>
      </c>
      <c r="AB304" s="98">
        <f t="shared" si="648"/>
        <v>4821.2156862745096</v>
      </c>
      <c r="AC304" s="98">
        <f t="shared" si="649"/>
        <v>22352.909090909092</v>
      </c>
      <c r="AD304" s="98">
        <f>IFERROR(X304/W302,"-")</f>
        <v>5.3470329209477875E-3</v>
      </c>
      <c r="AE304" s="26">
        <f>IFERROR(Z304/W302,"-")</f>
        <v>1.1532816104005033E-3</v>
      </c>
      <c r="AF304" s="426"/>
      <c r="AG304" s="98">
        <f t="shared" si="650"/>
        <v>54</v>
      </c>
      <c r="AH304" s="98">
        <f t="shared" si="650"/>
        <v>117998</v>
      </c>
      <c r="AI304" s="98">
        <f t="shared" si="650"/>
        <v>8</v>
      </c>
      <c r="AJ304" s="98">
        <f>IFERROR(AH304/AF302,"-")</f>
        <v>6.0452892053896203</v>
      </c>
      <c r="AK304" s="98">
        <f t="shared" si="651"/>
        <v>2185.1481481481483</v>
      </c>
      <c r="AL304" s="98">
        <f t="shared" si="652"/>
        <v>14749.75</v>
      </c>
      <c r="AM304" s="98">
        <f>IFERROR(AG304/AF302,"-")</f>
        <v>2.7665351708591628E-3</v>
      </c>
      <c r="AN304" s="26">
        <f>IFERROR(AI304/AF302,"-")</f>
        <v>4.0985706234950562E-4</v>
      </c>
      <c r="AO304" s="426"/>
      <c r="AP304" s="98">
        <f t="shared" si="653"/>
        <v>1638</v>
      </c>
      <c r="AQ304" s="98">
        <f t="shared" si="653"/>
        <v>23077738</v>
      </c>
      <c r="AR304" s="98">
        <f t="shared" si="653"/>
        <v>290</v>
      </c>
      <c r="AS304" s="98">
        <f>IFERROR(AQ304/AO302,"-")</f>
        <v>430.30594245865262</v>
      </c>
      <c r="AT304" s="98">
        <f t="shared" si="654"/>
        <v>14088.973137973138</v>
      </c>
      <c r="AU304" s="98">
        <f t="shared" si="655"/>
        <v>79578.406896551722</v>
      </c>
      <c r="AV304" s="98">
        <f>IFERROR(AP304/AO302,"-")</f>
        <v>3.0542037254572916E-2</v>
      </c>
      <c r="AW304" s="197">
        <f>IFERROR(AR304/AO302,"-")</f>
        <v>5.4073203930562544E-3</v>
      </c>
      <c r="AX304" s="426"/>
      <c r="AY304" s="98">
        <f t="shared" si="642"/>
        <v>1024</v>
      </c>
      <c r="AZ304" s="98">
        <f t="shared" si="642"/>
        <v>14798192</v>
      </c>
      <c r="BA304" s="98">
        <f t="shared" si="642"/>
        <v>186</v>
      </c>
      <c r="BB304" s="98">
        <f>IFERROR(AZ304/AX302,"-")</f>
        <v>183.76683596806041</v>
      </c>
      <c r="BC304" s="98">
        <f t="shared" si="656"/>
        <v>14451.359375</v>
      </c>
      <c r="BD304" s="98">
        <f t="shared" si="657"/>
        <v>79560.172043010753</v>
      </c>
      <c r="BE304" s="98">
        <f>IFERROR(AY304/AX302,"-")</f>
        <v>1.2716231822866865E-2</v>
      </c>
      <c r="BF304" s="26">
        <f>IFERROR(BA304/AX302,"-")</f>
        <v>2.3097842959504265E-3</v>
      </c>
      <c r="BG304" s="426"/>
      <c r="BH304" s="98">
        <f t="shared" si="658"/>
        <v>2880</v>
      </c>
      <c r="BI304" s="98">
        <f t="shared" si="658"/>
        <v>46680914</v>
      </c>
      <c r="BJ304" s="98">
        <f t="shared" si="658"/>
        <v>459</v>
      </c>
      <c r="BK304" s="98">
        <f>IFERROR(BI304/BG302,"-")</f>
        <v>5382.9467250922507</v>
      </c>
      <c r="BL304" s="98">
        <f t="shared" si="659"/>
        <v>16208.650694444445</v>
      </c>
      <c r="BM304" s="98">
        <f t="shared" si="660"/>
        <v>101701.33769063182</v>
      </c>
      <c r="BN304" s="98">
        <f>IFERROR(BH304/BG302,"-")</f>
        <v>0.33210332103321033</v>
      </c>
      <c r="BO304" s="197">
        <f>IFERROR(BJ304/BG302,"-")</f>
        <v>5.2928966789667894E-2</v>
      </c>
      <c r="BP304" s="426"/>
      <c r="BQ304" s="98">
        <f t="shared" si="661"/>
        <v>407</v>
      </c>
      <c r="BR304" s="98">
        <f t="shared" si="661"/>
        <v>4403987</v>
      </c>
      <c r="BS304" s="98">
        <f t="shared" si="661"/>
        <v>78</v>
      </c>
      <c r="BT304" s="98">
        <f>IFERROR(BR304/BP302,"-")</f>
        <v>50.292770107460576</v>
      </c>
      <c r="BU304" s="98">
        <f t="shared" si="662"/>
        <v>10820.606879606879</v>
      </c>
      <c r="BV304" s="98">
        <f t="shared" si="663"/>
        <v>56461.371794871797</v>
      </c>
      <c r="BW304" s="98">
        <f>IFERROR(BQ304/BP302,"-")</f>
        <v>4.6478696312537825E-3</v>
      </c>
      <c r="BX304" s="26">
        <f>IFERROR(BS304/BP302,"-")</f>
        <v>8.907465140977766E-4</v>
      </c>
      <c r="BY304" s="140"/>
      <c r="BZ304" s="59"/>
    </row>
    <row r="305" spans="2:78" s="8" customFormat="1" ht="13.5" customHeight="1">
      <c r="B305" s="437"/>
      <c r="C305" s="438"/>
      <c r="D305" s="281" t="s">
        <v>64</v>
      </c>
      <c r="E305" s="432"/>
      <c r="F305" s="99">
        <f t="shared" si="643"/>
        <v>50147</v>
      </c>
      <c r="G305" s="99">
        <f t="shared" si="643"/>
        <v>5225270134</v>
      </c>
      <c r="H305" s="99">
        <f t="shared" si="643"/>
        <v>5060</v>
      </c>
      <c r="I305" s="99">
        <f>IFERROR(G305/E302,"-")</f>
        <v>351656.91728918499</v>
      </c>
      <c r="J305" s="99">
        <f t="shared" si="644"/>
        <v>104199.05745109379</v>
      </c>
      <c r="K305" s="99">
        <f t="shared" si="640"/>
        <v>1032662.0818181818</v>
      </c>
      <c r="L305" s="99">
        <f>IFERROR(F305/E302,"-")</f>
        <v>3.3748569890302176</v>
      </c>
      <c r="M305" s="198">
        <f>IFERROR(H305/E302,"-")</f>
        <v>0.34053435628238776</v>
      </c>
      <c r="N305" s="427"/>
      <c r="O305" s="99">
        <f t="shared" si="645"/>
        <v>224593</v>
      </c>
      <c r="P305" s="99">
        <f t="shared" si="645"/>
        <v>19547217998</v>
      </c>
      <c r="Q305" s="99">
        <f>SUM(Q9,Q109,SUMIF($D$138:$D$301,$D305,Q$138:Q$301))</f>
        <v>22494</v>
      </c>
      <c r="R305" s="99">
        <f>IFERROR(P305/N302,"-")</f>
        <v>119010.38672008182</v>
      </c>
      <c r="S305" s="99">
        <f t="shared" si="646"/>
        <v>87033.959197303571</v>
      </c>
      <c r="T305" s="99">
        <f t="shared" si="641"/>
        <v>868996.97688272432</v>
      </c>
      <c r="U305" s="99">
        <f>IFERROR(O305/N302,"-")</f>
        <v>1.3674017339632751</v>
      </c>
      <c r="V305" s="87">
        <f>IFERROR(Q305/N302,"-")</f>
        <v>0.13695143928693196</v>
      </c>
      <c r="W305" s="427"/>
      <c r="X305" s="99">
        <f t="shared" si="647"/>
        <v>5628</v>
      </c>
      <c r="Y305" s="99">
        <f t="shared" si="647"/>
        <v>382671817</v>
      </c>
      <c r="Z305" s="99">
        <f>SUM(Z9,Z109,SUMIF($D$138:$D$301,$D305,Z$138:Z$301))</f>
        <v>580</v>
      </c>
      <c r="AA305" s="99">
        <f>IFERROR(Y305/W302,"-")</f>
        <v>40120.760851331514</v>
      </c>
      <c r="AB305" s="99">
        <f t="shared" si="648"/>
        <v>67994.281627576405</v>
      </c>
      <c r="AC305" s="99">
        <f t="shared" si="649"/>
        <v>659778.99482758623</v>
      </c>
      <c r="AD305" s="99">
        <f>IFERROR(X305/W302,"-")</f>
        <v>0.59006080939400296</v>
      </c>
      <c r="AE305" s="87">
        <f>IFERROR(Z305/W302,"-")</f>
        <v>6.0809394002935627E-2</v>
      </c>
      <c r="AF305" s="427"/>
      <c r="AG305" s="99">
        <f t="shared" si="650"/>
        <v>6144</v>
      </c>
      <c r="AH305" s="99">
        <f t="shared" si="650"/>
        <v>426355548</v>
      </c>
      <c r="AI305" s="99">
        <f>SUM(AI9,AI109,SUMIF($D$138:$D$301,$D305,AI$138:AI$301))</f>
        <v>640</v>
      </c>
      <c r="AJ305" s="99">
        <f>IFERROR(AH305/AF302,"-")</f>
        <v>21843.104052461706</v>
      </c>
      <c r="AK305" s="99">
        <f t="shared" si="651"/>
        <v>69393.806640625</v>
      </c>
      <c r="AL305" s="99">
        <f t="shared" si="652"/>
        <v>666180.54374999995</v>
      </c>
      <c r="AM305" s="99">
        <f>IFERROR(AG305/AF302,"-")</f>
        <v>0.31477022388442033</v>
      </c>
      <c r="AN305" s="87">
        <f>IFERROR(AI305/AF302,"-")</f>
        <v>3.2788564987960449E-2</v>
      </c>
      <c r="AO305" s="427"/>
      <c r="AP305" s="99">
        <f t="shared" si="653"/>
        <v>108321</v>
      </c>
      <c r="AQ305" s="99">
        <f t="shared" si="653"/>
        <v>9274969444</v>
      </c>
      <c r="AR305" s="99">
        <f>SUM(AR9,AR109,SUMIF($D$138:$D$301,$D305,AR$138:AR$301))</f>
        <v>10886</v>
      </c>
      <c r="AS305" s="99">
        <f>IFERROR(AQ305/AO302,"-")</f>
        <v>172940.4531707408</v>
      </c>
      <c r="AT305" s="99">
        <f t="shared" si="654"/>
        <v>85624.850619916731</v>
      </c>
      <c r="AU305" s="99">
        <f t="shared" si="655"/>
        <v>852008.9513136138</v>
      </c>
      <c r="AV305" s="99">
        <f>IFERROR(AP305/AO302,"-")</f>
        <v>2.0197460424008504</v>
      </c>
      <c r="AW305" s="198">
        <f>IFERROR(AR305/AO302,"-")</f>
        <v>0.20297961999589789</v>
      </c>
      <c r="AX305" s="427"/>
      <c r="AY305" s="99">
        <f t="shared" si="642"/>
        <v>94035</v>
      </c>
      <c r="AZ305" s="99">
        <f t="shared" si="642"/>
        <v>7651474285</v>
      </c>
      <c r="BA305" s="99">
        <f t="shared" si="642"/>
        <v>9401</v>
      </c>
      <c r="BB305" s="99">
        <f>IFERROR(AZ305/AX302,"-")</f>
        <v>95017.500776137196</v>
      </c>
      <c r="BC305" s="99">
        <f t="shared" si="656"/>
        <v>81368.365874408468</v>
      </c>
      <c r="BD305" s="99">
        <f t="shared" si="657"/>
        <v>813900.04095309007</v>
      </c>
      <c r="BE305" s="99">
        <f>IFERROR(AY305/AX302,"-")</f>
        <v>1.1677449799446149</v>
      </c>
      <c r="BF305" s="87">
        <f>IFERROR(BA305/AX302,"-")</f>
        <v>0.11674345250661269</v>
      </c>
      <c r="BG305" s="427"/>
      <c r="BH305" s="99">
        <f t="shared" si="658"/>
        <v>86190</v>
      </c>
      <c r="BI305" s="99">
        <f t="shared" si="658"/>
        <v>13020467633</v>
      </c>
      <c r="BJ305" s="99">
        <f>SUM(BJ9,BJ109,SUMIF($D$138:$D$301,$D305,BJ$138:BJ$301))</f>
        <v>8245</v>
      </c>
      <c r="BK305" s="99">
        <f>IFERROR(BI305/BG302,"-")</f>
        <v>1501437.6883071957</v>
      </c>
      <c r="BL305" s="99">
        <f t="shared" si="659"/>
        <v>151067.03368140155</v>
      </c>
      <c r="BM305" s="99">
        <f t="shared" si="660"/>
        <v>1579195.5892055791</v>
      </c>
      <c r="BN305" s="99">
        <f>IFERROR(BH305/BG302,"-")</f>
        <v>9.9388837638376391</v>
      </c>
      <c r="BO305" s="198">
        <f>IFERROR(BJ305/BG302,"-")</f>
        <v>0.9507610701107011</v>
      </c>
      <c r="BP305" s="427"/>
      <c r="BQ305" s="99">
        <f t="shared" si="661"/>
        <v>41985</v>
      </c>
      <c r="BR305" s="99">
        <f t="shared" si="661"/>
        <v>3368111485</v>
      </c>
      <c r="BS305" s="99">
        <f>SUM(BS9,BS109,SUMIF($D$138:$D$301,$D305,BS$138:BS$301))</f>
        <v>4262</v>
      </c>
      <c r="BT305" s="99">
        <f>IFERROR(BR305/BP302,"-")</f>
        <v>38463.250825082505</v>
      </c>
      <c r="BU305" s="99">
        <f t="shared" si="662"/>
        <v>80221.78123139216</v>
      </c>
      <c r="BV305" s="99">
        <f t="shared" si="663"/>
        <v>790265.48216799623</v>
      </c>
      <c r="BW305" s="99">
        <f>IFERROR(BQ305/BP302,"-")</f>
        <v>0.47946144095378396</v>
      </c>
      <c r="BX305" s="87">
        <f>IFERROR(BS305/BP302,"-")</f>
        <v>4.8671303116470818E-2</v>
      </c>
      <c r="BY305" s="140"/>
      <c r="BZ305" s="59"/>
    </row>
    <row r="306" spans="2:78">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row>
  </sheetData>
  <mergeCells count="760">
    <mergeCell ref="B6:B9"/>
    <mergeCell ref="C6:C9"/>
    <mergeCell ref="E6:E9"/>
    <mergeCell ref="N6:N9"/>
    <mergeCell ref="B4:B5"/>
    <mergeCell ref="C4:C5"/>
    <mergeCell ref="D4:D5"/>
    <mergeCell ref="E4:M4"/>
    <mergeCell ref="N4:V4"/>
    <mergeCell ref="W6:W9"/>
    <mergeCell ref="AF6:AF9"/>
    <mergeCell ref="AO6:AO9"/>
    <mergeCell ref="AX6:AX9"/>
    <mergeCell ref="BG6:BG9"/>
    <mergeCell ref="BP6:BP9"/>
    <mergeCell ref="AF4:AN4"/>
    <mergeCell ref="AO4:AW4"/>
    <mergeCell ref="AX4:BF4"/>
    <mergeCell ref="BG4:BO4"/>
    <mergeCell ref="BP4:BX4"/>
    <mergeCell ref="W4:AE4"/>
    <mergeCell ref="BG10:BG13"/>
    <mergeCell ref="BP10:BP13"/>
    <mergeCell ref="B14:B17"/>
    <mergeCell ref="C14:C17"/>
    <mergeCell ref="E14:E17"/>
    <mergeCell ref="N14:N17"/>
    <mergeCell ref="E10:E13"/>
    <mergeCell ref="N10:N13"/>
    <mergeCell ref="W10:W13"/>
    <mergeCell ref="AF10:AF13"/>
    <mergeCell ref="AO10:AO13"/>
    <mergeCell ref="AX10:AX13"/>
    <mergeCell ref="B10:B13"/>
    <mergeCell ref="C10:C13"/>
    <mergeCell ref="BG26:BG29"/>
    <mergeCell ref="BP26:BP29"/>
    <mergeCell ref="AX26:AX29"/>
    <mergeCell ref="B18:B21"/>
    <mergeCell ref="C18:C21"/>
    <mergeCell ref="W14:W17"/>
    <mergeCell ref="AF14:AF17"/>
    <mergeCell ref="AO14:AO17"/>
    <mergeCell ref="AX14:AX17"/>
    <mergeCell ref="BG14:BG17"/>
    <mergeCell ref="BP14:BP17"/>
    <mergeCell ref="W22:W25"/>
    <mergeCell ref="AF22:AF25"/>
    <mergeCell ref="AO22:AO25"/>
    <mergeCell ref="AX22:AX25"/>
    <mergeCell ref="BG22:BG25"/>
    <mergeCell ref="BP22:BP25"/>
    <mergeCell ref="BG18:BG21"/>
    <mergeCell ref="BP18:BP21"/>
    <mergeCell ref="B22:B25"/>
    <mergeCell ref="C22:C25"/>
    <mergeCell ref="E22:E25"/>
    <mergeCell ref="N22:N25"/>
    <mergeCell ref="E18:E21"/>
    <mergeCell ref="N18:N21"/>
    <mergeCell ref="W18:W21"/>
    <mergeCell ref="AF18:AF21"/>
    <mergeCell ref="AO18:AO21"/>
    <mergeCell ref="AX18:AX21"/>
    <mergeCell ref="E26:E29"/>
    <mergeCell ref="N26:N29"/>
    <mergeCell ref="W26:W29"/>
    <mergeCell ref="AF26:AF29"/>
    <mergeCell ref="AO26:AO29"/>
    <mergeCell ref="W30:W33"/>
    <mergeCell ref="AF30:AF33"/>
    <mergeCell ref="AO30:AO33"/>
    <mergeCell ref="B26:B29"/>
    <mergeCell ref="C26:C29"/>
    <mergeCell ref="BG158:BG161"/>
    <mergeCell ref="BP158:BP161"/>
    <mergeCell ref="B158:B161"/>
    <mergeCell ref="C158:C161"/>
    <mergeCell ref="E158:E161"/>
    <mergeCell ref="B30:B33"/>
    <mergeCell ref="C30:C33"/>
    <mergeCell ref="E30:E33"/>
    <mergeCell ref="N30:N33"/>
    <mergeCell ref="AX30:AX33"/>
    <mergeCell ref="BG30:BG33"/>
    <mergeCell ref="BP30:BP33"/>
    <mergeCell ref="W154:W157"/>
    <mergeCell ref="AF118:AF121"/>
    <mergeCell ref="AO118:AO121"/>
    <mergeCell ref="AX118:AX121"/>
    <mergeCell ref="BG118:BG121"/>
    <mergeCell ref="BP118:BP121"/>
    <mergeCell ref="BP126:BP129"/>
    <mergeCell ref="AF298:AF301"/>
    <mergeCell ref="AO298:AO301"/>
    <mergeCell ref="AX298:AX301"/>
    <mergeCell ref="B298:B301"/>
    <mergeCell ref="C298:C301"/>
    <mergeCell ref="B146:B149"/>
    <mergeCell ref="C146:C149"/>
    <mergeCell ref="W150:W153"/>
    <mergeCell ref="B150:B153"/>
    <mergeCell ref="C150:C153"/>
    <mergeCell ref="E150:E153"/>
    <mergeCell ref="N150:N153"/>
    <mergeCell ref="E146:E149"/>
    <mergeCell ref="N146:N149"/>
    <mergeCell ref="W146:W149"/>
    <mergeCell ref="W162:W165"/>
    <mergeCell ref="AF154:AF157"/>
    <mergeCell ref="AO154:AO157"/>
    <mergeCell ref="AF146:AF149"/>
    <mergeCell ref="AO146:AO149"/>
    <mergeCell ref="AX146:AX149"/>
    <mergeCell ref="N158:N161"/>
    <mergeCell ref="W158:W161"/>
    <mergeCell ref="N154:N157"/>
    <mergeCell ref="AF302:AF305"/>
    <mergeCell ref="AO302:AO305"/>
    <mergeCell ref="AX302:AX305"/>
    <mergeCell ref="BG302:BG305"/>
    <mergeCell ref="BP302:BP305"/>
    <mergeCell ref="BG298:BG301"/>
    <mergeCell ref="BP298:BP301"/>
    <mergeCell ref="AF150:AF153"/>
    <mergeCell ref="AO150:AO153"/>
    <mergeCell ref="AX150:AX153"/>
    <mergeCell ref="BG150:BG153"/>
    <mergeCell ref="BP150:BP153"/>
    <mergeCell ref="BP162:BP165"/>
    <mergeCell ref="AF158:AF161"/>
    <mergeCell ref="AO158:AO161"/>
    <mergeCell ref="AX158:AX161"/>
    <mergeCell ref="AF198:AF201"/>
    <mergeCell ref="AO198:AO201"/>
    <mergeCell ref="AX198:AX201"/>
    <mergeCell ref="BG198:BG201"/>
    <mergeCell ref="BP198:BP201"/>
    <mergeCell ref="BP194:BP197"/>
    <mergeCell ref="AF206:AF209"/>
    <mergeCell ref="AO206:AO209"/>
    <mergeCell ref="B302:C305"/>
    <mergeCell ref="E302:E305"/>
    <mergeCell ref="N302:N305"/>
    <mergeCell ref="W302:W305"/>
    <mergeCell ref="E298:E301"/>
    <mergeCell ref="N298:N301"/>
    <mergeCell ref="W298:W301"/>
    <mergeCell ref="AX154:AX157"/>
    <mergeCell ref="BG154:BG157"/>
    <mergeCell ref="B154:B157"/>
    <mergeCell ref="C154:C157"/>
    <mergeCell ref="E154:E157"/>
    <mergeCell ref="C166:C169"/>
    <mergeCell ref="E166:E169"/>
    <mergeCell ref="N166:N169"/>
    <mergeCell ref="W166:W169"/>
    <mergeCell ref="AF162:AF165"/>
    <mergeCell ref="AO162:AO165"/>
    <mergeCell ref="AX162:AX165"/>
    <mergeCell ref="BG162:BG165"/>
    <mergeCell ref="B162:B165"/>
    <mergeCell ref="C162:C165"/>
    <mergeCell ref="E162:E165"/>
    <mergeCell ref="N162:N165"/>
    <mergeCell ref="BP122:BP125"/>
    <mergeCell ref="AX134:AX137"/>
    <mergeCell ref="BG134:BG137"/>
    <mergeCell ref="BP134:BP137"/>
    <mergeCell ref="BP130:BP133"/>
    <mergeCell ref="AF142:AF145"/>
    <mergeCell ref="AO142:AO145"/>
    <mergeCell ref="AX142:AX145"/>
    <mergeCell ref="BG142:BG145"/>
    <mergeCell ref="BP142:BP145"/>
    <mergeCell ref="BP138:BP141"/>
    <mergeCell ref="BG122:BG125"/>
    <mergeCell ref="BG146:BG149"/>
    <mergeCell ref="BP146:BP149"/>
    <mergeCell ref="BP154:BP157"/>
    <mergeCell ref="B118:B121"/>
    <mergeCell ref="C118:C121"/>
    <mergeCell ref="E118:E121"/>
    <mergeCell ref="N118:N121"/>
    <mergeCell ref="W118:W121"/>
    <mergeCell ref="AF170:AF173"/>
    <mergeCell ref="AO170:AO173"/>
    <mergeCell ref="AX170:AX173"/>
    <mergeCell ref="BG170:BG173"/>
    <mergeCell ref="AF126:AF129"/>
    <mergeCell ref="AO126:AO129"/>
    <mergeCell ref="AX126:AX129"/>
    <mergeCell ref="BG126:BG129"/>
    <mergeCell ref="B126:B129"/>
    <mergeCell ref="C126:C129"/>
    <mergeCell ref="E126:E129"/>
    <mergeCell ref="N126:N129"/>
    <mergeCell ref="W126:W129"/>
    <mergeCell ref="AF122:AF125"/>
    <mergeCell ref="AO122:AO125"/>
    <mergeCell ref="AX122:AX125"/>
    <mergeCell ref="B122:B125"/>
    <mergeCell ref="C122:C125"/>
    <mergeCell ref="BP170:BP173"/>
    <mergeCell ref="B170:B173"/>
    <mergeCell ref="C170:C173"/>
    <mergeCell ref="E170:E173"/>
    <mergeCell ref="N170:N173"/>
    <mergeCell ref="W170:W173"/>
    <mergeCell ref="AF166:AF169"/>
    <mergeCell ref="AO166:AO169"/>
    <mergeCell ref="AX166:AX169"/>
    <mergeCell ref="BG166:BG169"/>
    <mergeCell ref="BP166:BP169"/>
    <mergeCell ref="B166:B169"/>
    <mergeCell ref="E122:E125"/>
    <mergeCell ref="N122:N125"/>
    <mergeCell ref="W122:W125"/>
    <mergeCell ref="C138:C141"/>
    <mergeCell ref="E138:E141"/>
    <mergeCell ref="N138:N141"/>
    <mergeCell ref="W138:W141"/>
    <mergeCell ref="AF134:AF137"/>
    <mergeCell ref="AO134:AO137"/>
    <mergeCell ref="B134:B137"/>
    <mergeCell ref="C134:C137"/>
    <mergeCell ref="E134:E137"/>
    <mergeCell ref="N134:N137"/>
    <mergeCell ref="W134:W137"/>
    <mergeCell ref="AF130:AF133"/>
    <mergeCell ref="AO130:AO133"/>
    <mergeCell ref="AX130:AX133"/>
    <mergeCell ref="BG130:BG133"/>
    <mergeCell ref="B130:B133"/>
    <mergeCell ref="C130:C133"/>
    <mergeCell ref="E130:E133"/>
    <mergeCell ref="N130:N133"/>
    <mergeCell ref="W130:W133"/>
    <mergeCell ref="AF90:AF93"/>
    <mergeCell ref="AO90:AO93"/>
    <mergeCell ref="AX90:AX93"/>
    <mergeCell ref="BG90:BG93"/>
    <mergeCell ref="BP90:BP93"/>
    <mergeCell ref="B90:B93"/>
    <mergeCell ref="C90:C93"/>
    <mergeCell ref="E90:E93"/>
    <mergeCell ref="N90:N93"/>
    <mergeCell ref="W90:W93"/>
    <mergeCell ref="B142:B145"/>
    <mergeCell ref="C142:C145"/>
    <mergeCell ref="E142:E145"/>
    <mergeCell ref="N142:N145"/>
    <mergeCell ref="W142:W145"/>
    <mergeCell ref="AF138:AF141"/>
    <mergeCell ref="AO138:AO141"/>
    <mergeCell ref="AX138:AX141"/>
    <mergeCell ref="BG138:BG141"/>
    <mergeCell ref="B138:B141"/>
    <mergeCell ref="AF98:AF101"/>
    <mergeCell ref="AO98:AO101"/>
    <mergeCell ref="AX98:AX101"/>
    <mergeCell ref="BG98:BG101"/>
    <mergeCell ref="BP98:BP101"/>
    <mergeCell ref="B98:B101"/>
    <mergeCell ref="C98:C101"/>
    <mergeCell ref="E98:E101"/>
    <mergeCell ref="N98:N101"/>
    <mergeCell ref="W98:W101"/>
    <mergeCell ref="AF94:AF97"/>
    <mergeCell ref="AO94:AO97"/>
    <mergeCell ref="AX94:AX97"/>
    <mergeCell ref="BG94:BG97"/>
    <mergeCell ref="BP94:BP97"/>
    <mergeCell ref="B94:B97"/>
    <mergeCell ref="C94:C97"/>
    <mergeCell ref="E94:E97"/>
    <mergeCell ref="N94:N97"/>
    <mergeCell ref="W94:W97"/>
    <mergeCell ref="C110:C113"/>
    <mergeCell ref="E110:E113"/>
    <mergeCell ref="N110:N113"/>
    <mergeCell ref="W110:W113"/>
    <mergeCell ref="AF106:AF109"/>
    <mergeCell ref="AO106:AO109"/>
    <mergeCell ref="AX106:AX109"/>
    <mergeCell ref="BG106:BG109"/>
    <mergeCell ref="BP106:BP109"/>
    <mergeCell ref="AF110:AF113"/>
    <mergeCell ref="AO110:AO113"/>
    <mergeCell ref="AX110:AX113"/>
    <mergeCell ref="BG110:BG113"/>
    <mergeCell ref="BP110:BP113"/>
    <mergeCell ref="B106:B109"/>
    <mergeCell ref="C106:C109"/>
    <mergeCell ref="E106:E109"/>
    <mergeCell ref="N106:N109"/>
    <mergeCell ref="W106:W109"/>
    <mergeCell ref="AF102:AF105"/>
    <mergeCell ref="AO102:AO105"/>
    <mergeCell ref="AX102:AX105"/>
    <mergeCell ref="BG102:BG105"/>
    <mergeCell ref="BP102:BP105"/>
    <mergeCell ref="B102:B105"/>
    <mergeCell ref="C102:C105"/>
    <mergeCell ref="E102:E105"/>
    <mergeCell ref="N102:N105"/>
    <mergeCell ref="W102:W105"/>
    <mergeCell ref="AF62:AF65"/>
    <mergeCell ref="AO62:AO65"/>
    <mergeCell ref="AX62:AX65"/>
    <mergeCell ref="BG62:BG65"/>
    <mergeCell ref="BP62:BP65"/>
    <mergeCell ref="B62:B65"/>
    <mergeCell ref="C62:C65"/>
    <mergeCell ref="E62:E65"/>
    <mergeCell ref="N62:N65"/>
    <mergeCell ref="W62:W65"/>
    <mergeCell ref="AF66:AF69"/>
    <mergeCell ref="AO66:AO69"/>
    <mergeCell ref="AX66:AX69"/>
    <mergeCell ref="BG66:BG69"/>
    <mergeCell ref="BP66:BP69"/>
    <mergeCell ref="B66:B69"/>
    <mergeCell ref="C66:C69"/>
    <mergeCell ref="E66:E69"/>
    <mergeCell ref="AF114:AF117"/>
    <mergeCell ref="AO114:AO117"/>
    <mergeCell ref="AX114:AX117"/>
    <mergeCell ref="BG114:BG117"/>
    <mergeCell ref="BP114:BP117"/>
    <mergeCell ref="B114:B117"/>
    <mergeCell ref="C114:C117"/>
    <mergeCell ref="E114:E117"/>
    <mergeCell ref="N114:N117"/>
    <mergeCell ref="W114:W117"/>
    <mergeCell ref="B110:B113"/>
    <mergeCell ref="AF70:AF73"/>
    <mergeCell ref="AO70:AO73"/>
    <mergeCell ref="AX70:AX73"/>
    <mergeCell ref="BG70:BG73"/>
    <mergeCell ref="BP70:BP73"/>
    <mergeCell ref="B70:B73"/>
    <mergeCell ref="C70:C73"/>
    <mergeCell ref="E70:E73"/>
    <mergeCell ref="N70:N73"/>
    <mergeCell ref="W70:W73"/>
    <mergeCell ref="C86:C89"/>
    <mergeCell ref="E86:E89"/>
    <mergeCell ref="N86:N89"/>
    <mergeCell ref="W86:W89"/>
    <mergeCell ref="AF82:AF85"/>
    <mergeCell ref="AO82:AO85"/>
    <mergeCell ref="AX82:AX85"/>
    <mergeCell ref="BG82:BG85"/>
    <mergeCell ref="BP82:BP85"/>
    <mergeCell ref="B82:B85"/>
    <mergeCell ref="C82:C85"/>
    <mergeCell ref="E82:E85"/>
    <mergeCell ref="N82:N85"/>
    <mergeCell ref="N66:N69"/>
    <mergeCell ref="W66:W69"/>
    <mergeCell ref="AF78:AF81"/>
    <mergeCell ref="AO78:AO81"/>
    <mergeCell ref="AX78:AX81"/>
    <mergeCell ref="BG78:BG81"/>
    <mergeCell ref="BP78:BP81"/>
    <mergeCell ref="B78:B81"/>
    <mergeCell ref="C78:C81"/>
    <mergeCell ref="E78:E81"/>
    <mergeCell ref="N78:N81"/>
    <mergeCell ref="W78:W81"/>
    <mergeCell ref="AF74:AF77"/>
    <mergeCell ref="AO74:AO77"/>
    <mergeCell ref="AX74:AX77"/>
    <mergeCell ref="BG74:BG77"/>
    <mergeCell ref="BP74:BP77"/>
    <mergeCell ref="B74:B77"/>
    <mergeCell ref="C74:C77"/>
    <mergeCell ref="E74:E77"/>
    <mergeCell ref="N74:N77"/>
    <mergeCell ref="W74:W77"/>
    <mergeCell ref="W82:W85"/>
    <mergeCell ref="AF38:AF41"/>
    <mergeCell ref="AO38:AO41"/>
    <mergeCell ref="AX38:AX41"/>
    <mergeCell ref="BG38:BG41"/>
    <mergeCell ref="BP38:BP41"/>
    <mergeCell ref="B38:B41"/>
    <mergeCell ref="C38:C41"/>
    <mergeCell ref="E38:E41"/>
    <mergeCell ref="N38:N41"/>
    <mergeCell ref="W38:W41"/>
    <mergeCell ref="AF46:AF49"/>
    <mergeCell ref="AO46:AO49"/>
    <mergeCell ref="AX46:AX49"/>
    <mergeCell ref="BG46:BG49"/>
    <mergeCell ref="BP46:BP49"/>
    <mergeCell ref="B46:B49"/>
    <mergeCell ref="C46:C49"/>
    <mergeCell ref="E46:E49"/>
    <mergeCell ref="N46:N49"/>
    <mergeCell ref="W46:W49"/>
    <mergeCell ref="AF42:AF45"/>
    <mergeCell ref="AO42:AO45"/>
    <mergeCell ref="AX42:AX45"/>
    <mergeCell ref="AF34:AF37"/>
    <mergeCell ref="AO34:AO37"/>
    <mergeCell ref="AX34:AX37"/>
    <mergeCell ref="BG34:BG37"/>
    <mergeCell ref="BP34:BP37"/>
    <mergeCell ref="B34:B37"/>
    <mergeCell ref="C34:C37"/>
    <mergeCell ref="E34:E37"/>
    <mergeCell ref="N34:N37"/>
    <mergeCell ref="W34:W37"/>
    <mergeCell ref="BG42:BG45"/>
    <mergeCell ref="BP42:BP45"/>
    <mergeCell ref="B42:B45"/>
    <mergeCell ref="C42:C45"/>
    <mergeCell ref="E42:E45"/>
    <mergeCell ref="N42:N45"/>
    <mergeCell ref="W42:W45"/>
    <mergeCell ref="AF54:AF57"/>
    <mergeCell ref="AO54:AO57"/>
    <mergeCell ref="AX54:AX57"/>
    <mergeCell ref="BG54:BG57"/>
    <mergeCell ref="BP54:BP57"/>
    <mergeCell ref="B54:B57"/>
    <mergeCell ref="C54:C57"/>
    <mergeCell ref="E54:E57"/>
    <mergeCell ref="N54:N57"/>
    <mergeCell ref="W54:W57"/>
    <mergeCell ref="AF50:AF53"/>
    <mergeCell ref="AO50:AO53"/>
    <mergeCell ref="AX50:AX53"/>
    <mergeCell ref="BG50:BG53"/>
    <mergeCell ref="BP50:BP53"/>
    <mergeCell ref="B50:B53"/>
    <mergeCell ref="C50:C53"/>
    <mergeCell ref="E50:E53"/>
    <mergeCell ref="N50:N53"/>
    <mergeCell ref="W50:W53"/>
    <mergeCell ref="AF174:AF177"/>
    <mergeCell ref="AO174:AO177"/>
    <mergeCell ref="AX174:AX177"/>
    <mergeCell ref="BG174:BG177"/>
    <mergeCell ref="BP174:BP177"/>
    <mergeCell ref="B174:B177"/>
    <mergeCell ref="C174:C177"/>
    <mergeCell ref="E174:E177"/>
    <mergeCell ref="N174:N177"/>
    <mergeCell ref="W174:W177"/>
    <mergeCell ref="AF58:AF61"/>
    <mergeCell ref="AO58:AO61"/>
    <mergeCell ref="AX58:AX61"/>
    <mergeCell ref="BG58:BG61"/>
    <mergeCell ref="BP58:BP61"/>
    <mergeCell ref="B58:B61"/>
    <mergeCell ref="C58:C61"/>
    <mergeCell ref="E58:E61"/>
    <mergeCell ref="N58:N61"/>
    <mergeCell ref="W58:W61"/>
    <mergeCell ref="AF86:AF89"/>
    <mergeCell ref="AO86:AO89"/>
    <mergeCell ref="AX86:AX89"/>
    <mergeCell ref="BG86:BG89"/>
    <mergeCell ref="BP86:BP89"/>
    <mergeCell ref="B86:B89"/>
    <mergeCell ref="AF182:AF185"/>
    <mergeCell ref="AO182:AO185"/>
    <mergeCell ref="AX182:AX185"/>
    <mergeCell ref="BG182:BG185"/>
    <mergeCell ref="BP182:BP185"/>
    <mergeCell ref="B182:B185"/>
    <mergeCell ref="C182:C185"/>
    <mergeCell ref="E182:E185"/>
    <mergeCell ref="N182:N185"/>
    <mergeCell ref="W182:W185"/>
    <mergeCell ref="AF178:AF181"/>
    <mergeCell ref="AO178:AO181"/>
    <mergeCell ref="AX178:AX181"/>
    <mergeCell ref="BG178:BG181"/>
    <mergeCell ref="BP178:BP181"/>
    <mergeCell ref="B178:B181"/>
    <mergeCell ref="C178:C181"/>
    <mergeCell ref="E178:E181"/>
    <mergeCell ref="N178:N181"/>
    <mergeCell ref="W178:W181"/>
    <mergeCell ref="AF190:AF193"/>
    <mergeCell ref="AO190:AO193"/>
    <mergeCell ref="AX190:AX193"/>
    <mergeCell ref="BG190:BG193"/>
    <mergeCell ref="BP190:BP193"/>
    <mergeCell ref="B190:B193"/>
    <mergeCell ref="C190:C193"/>
    <mergeCell ref="E190:E193"/>
    <mergeCell ref="N190:N193"/>
    <mergeCell ref="W190:W193"/>
    <mergeCell ref="AF186:AF189"/>
    <mergeCell ref="AO186:AO189"/>
    <mergeCell ref="AX186:AX189"/>
    <mergeCell ref="BG186:BG189"/>
    <mergeCell ref="BP186:BP189"/>
    <mergeCell ref="B186:B189"/>
    <mergeCell ref="C186:C189"/>
    <mergeCell ref="E186:E189"/>
    <mergeCell ref="N186:N189"/>
    <mergeCell ref="W186:W189"/>
    <mergeCell ref="B198:B201"/>
    <mergeCell ref="C198:C201"/>
    <mergeCell ref="E198:E201"/>
    <mergeCell ref="N198:N201"/>
    <mergeCell ref="W198:W201"/>
    <mergeCell ref="AF194:AF197"/>
    <mergeCell ref="AO194:AO197"/>
    <mergeCell ref="AX194:AX197"/>
    <mergeCell ref="BG194:BG197"/>
    <mergeCell ref="B194:B197"/>
    <mergeCell ref="C194:C197"/>
    <mergeCell ref="E194:E197"/>
    <mergeCell ref="N194:N197"/>
    <mergeCell ref="W194:W197"/>
    <mergeCell ref="AX206:AX209"/>
    <mergeCell ref="BG206:BG209"/>
    <mergeCell ref="BP206:BP209"/>
    <mergeCell ref="B206:B209"/>
    <mergeCell ref="C206:C209"/>
    <mergeCell ref="E206:E209"/>
    <mergeCell ref="N206:N209"/>
    <mergeCell ref="W206:W209"/>
    <mergeCell ref="AF202:AF205"/>
    <mergeCell ref="AO202:AO205"/>
    <mergeCell ref="AX202:AX205"/>
    <mergeCell ref="BG202:BG205"/>
    <mergeCell ref="BP202:BP205"/>
    <mergeCell ref="B202:B205"/>
    <mergeCell ref="C202:C205"/>
    <mergeCell ref="E202:E205"/>
    <mergeCell ref="N202:N205"/>
    <mergeCell ref="W202:W205"/>
    <mergeCell ref="AF214:AF217"/>
    <mergeCell ref="AO214:AO217"/>
    <mergeCell ref="AX214:AX217"/>
    <mergeCell ref="BG214:BG217"/>
    <mergeCell ref="BP214:BP217"/>
    <mergeCell ref="B214:B217"/>
    <mergeCell ref="C214:C217"/>
    <mergeCell ref="E214:E217"/>
    <mergeCell ref="N214:N217"/>
    <mergeCell ref="W214:W217"/>
    <mergeCell ref="AF210:AF213"/>
    <mergeCell ref="AO210:AO213"/>
    <mergeCell ref="AX210:AX213"/>
    <mergeCell ref="BG210:BG213"/>
    <mergeCell ref="BP210:BP213"/>
    <mergeCell ref="B210:B213"/>
    <mergeCell ref="C210:C213"/>
    <mergeCell ref="E210:E213"/>
    <mergeCell ref="N210:N213"/>
    <mergeCell ref="W210:W213"/>
    <mergeCell ref="AF222:AF225"/>
    <mergeCell ref="AO222:AO225"/>
    <mergeCell ref="AX222:AX225"/>
    <mergeCell ref="BG222:BG225"/>
    <mergeCell ref="BP222:BP225"/>
    <mergeCell ref="B222:B225"/>
    <mergeCell ref="C222:C225"/>
    <mergeCell ref="E222:E225"/>
    <mergeCell ref="N222:N225"/>
    <mergeCell ref="W222:W225"/>
    <mergeCell ref="AF218:AF221"/>
    <mergeCell ref="AO218:AO221"/>
    <mergeCell ref="AX218:AX221"/>
    <mergeCell ref="BG218:BG221"/>
    <mergeCell ref="BP218:BP221"/>
    <mergeCell ref="B218:B221"/>
    <mergeCell ref="C218:C221"/>
    <mergeCell ref="E218:E221"/>
    <mergeCell ref="N218:N221"/>
    <mergeCell ref="W218:W221"/>
    <mergeCell ref="AF230:AF233"/>
    <mergeCell ref="AO230:AO233"/>
    <mergeCell ref="AX230:AX233"/>
    <mergeCell ref="BG230:BG233"/>
    <mergeCell ref="BP230:BP233"/>
    <mergeCell ref="B230:B233"/>
    <mergeCell ref="C230:C233"/>
    <mergeCell ref="E230:E233"/>
    <mergeCell ref="N230:N233"/>
    <mergeCell ref="W230:W233"/>
    <mergeCell ref="AF226:AF229"/>
    <mergeCell ref="AO226:AO229"/>
    <mergeCell ref="AX226:AX229"/>
    <mergeCell ref="BG226:BG229"/>
    <mergeCell ref="BP226:BP229"/>
    <mergeCell ref="B226:B229"/>
    <mergeCell ref="C226:C229"/>
    <mergeCell ref="E226:E229"/>
    <mergeCell ref="N226:N229"/>
    <mergeCell ref="W226:W229"/>
    <mergeCell ref="AF238:AF241"/>
    <mergeCell ref="AO238:AO241"/>
    <mergeCell ref="AX238:AX241"/>
    <mergeCell ref="BG238:BG241"/>
    <mergeCell ref="BP238:BP241"/>
    <mergeCell ref="B238:B241"/>
    <mergeCell ref="C238:C241"/>
    <mergeCell ref="E238:E241"/>
    <mergeCell ref="N238:N241"/>
    <mergeCell ref="W238:W241"/>
    <mergeCell ref="AF234:AF237"/>
    <mergeCell ref="AO234:AO237"/>
    <mergeCell ref="AX234:AX237"/>
    <mergeCell ref="BG234:BG237"/>
    <mergeCell ref="BP234:BP237"/>
    <mergeCell ref="B234:B237"/>
    <mergeCell ref="C234:C237"/>
    <mergeCell ref="E234:E237"/>
    <mergeCell ref="N234:N237"/>
    <mergeCell ref="W234:W237"/>
    <mergeCell ref="AF246:AF249"/>
    <mergeCell ref="AO246:AO249"/>
    <mergeCell ref="AX246:AX249"/>
    <mergeCell ref="BG246:BG249"/>
    <mergeCell ref="BP246:BP249"/>
    <mergeCell ref="B246:B249"/>
    <mergeCell ref="C246:C249"/>
    <mergeCell ref="E246:E249"/>
    <mergeCell ref="N246:N249"/>
    <mergeCell ref="W246:W249"/>
    <mergeCell ref="AF242:AF245"/>
    <mergeCell ref="AO242:AO245"/>
    <mergeCell ref="AX242:AX245"/>
    <mergeCell ref="BG242:BG245"/>
    <mergeCell ref="BP242:BP245"/>
    <mergeCell ref="B242:B245"/>
    <mergeCell ref="C242:C245"/>
    <mergeCell ref="E242:E245"/>
    <mergeCell ref="N242:N245"/>
    <mergeCell ref="W242:W245"/>
    <mergeCell ref="AF254:AF257"/>
    <mergeCell ref="AO254:AO257"/>
    <mergeCell ref="AX254:AX257"/>
    <mergeCell ref="BG254:BG257"/>
    <mergeCell ref="BP254:BP257"/>
    <mergeCell ref="B254:B257"/>
    <mergeCell ref="C254:C257"/>
    <mergeCell ref="E254:E257"/>
    <mergeCell ref="N254:N257"/>
    <mergeCell ref="W254:W257"/>
    <mergeCell ref="AF250:AF253"/>
    <mergeCell ref="AO250:AO253"/>
    <mergeCell ref="AX250:AX253"/>
    <mergeCell ref="BG250:BG253"/>
    <mergeCell ref="BP250:BP253"/>
    <mergeCell ref="B250:B253"/>
    <mergeCell ref="C250:C253"/>
    <mergeCell ref="E250:E253"/>
    <mergeCell ref="N250:N253"/>
    <mergeCell ref="W250:W253"/>
    <mergeCell ref="AF262:AF265"/>
    <mergeCell ref="AO262:AO265"/>
    <mergeCell ref="AX262:AX265"/>
    <mergeCell ref="BG262:BG265"/>
    <mergeCell ref="BP262:BP265"/>
    <mergeCell ref="B262:B265"/>
    <mergeCell ref="C262:C265"/>
    <mergeCell ref="E262:E265"/>
    <mergeCell ref="N262:N265"/>
    <mergeCell ref="W262:W265"/>
    <mergeCell ref="AF258:AF261"/>
    <mergeCell ref="AO258:AO261"/>
    <mergeCell ref="AX258:AX261"/>
    <mergeCell ref="BG258:BG261"/>
    <mergeCell ref="BP258:BP261"/>
    <mergeCell ref="B258:B261"/>
    <mergeCell ref="C258:C261"/>
    <mergeCell ref="E258:E261"/>
    <mergeCell ref="N258:N261"/>
    <mergeCell ref="W258:W261"/>
    <mergeCell ref="AF270:AF273"/>
    <mergeCell ref="AO270:AO273"/>
    <mergeCell ref="AX270:AX273"/>
    <mergeCell ref="BG270:BG273"/>
    <mergeCell ref="BP270:BP273"/>
    <mergeCell ref="B270:B273"/>
    <mergeCell ref="C270:C273"/>
    <mergeCell ref="E270:E273"/>
    <mergeCell ref="N270:N273"/>
    <mergeCell ref="W270:W273"/>
    <mergeCell ref="AF266:AF269"/>
    <mergeCell ref="AO266:AO269"/>
    <mergeCell ref="AX266:AX269"/>
    <mergeCell ref="BG266:BG269"/>
    <mergeCell ref="BP266:BP269"/>
    <mergeCell ref="B266:B269"/>
    <mergeCell ref="C266:C269"/>
    <mergeCell ref="E266:E269"/>
    <mergeCell ref="N266:N269"/>
    <mergeCell ref="W266:W269"/>
    <mergeCell ref="AF278:AF281"/>
    <mergeCell ref="AO278:AO281"/>
    <mergeCell ref="AX278:AX281"/>
    <mergeCell ref="BG278:BG281"/>
    <mergeCell ref="BP278:BP281"/>
    <mergeCell ref="B278:B281"/>
    <mergeCell ref="C278:C281"/>
    <mergeCell ref="E278:E281"/>
    <mergeCell ref="N278:N281"/>
    <mergeCell ref="W278:W281"/>
    <mergeCell ref="AF274:AF277"/>
    <mergeCell ref="AO274:AO277"/>
    <mergeCell ref="AX274:AX277"/>
    <mergeCell ref="BG274:BG277"/>
    <mergeCell ref="BP274:BP277"/>
    <mergeCell ref="B274:B277"/>
    <mergeCell ref="C274:C277"/>
    <mergeCell ref="E274:E277"/>
    <mergeCell ref="N274:N277"/>
    <mergeCell ref="W274:W277"/>
    <mergeCell ref="AF286:AF289"/>
    <mergeCell ref="AO286:AO289"/>
    <mergeCell ref="AX286:AX289"/>
    <mergeCell ref="BG286:BG289"/>
    <mergeCell ref="BP286:BP289"/>
    <mergeCell ref="B286:B289"/>
    <mergeCell ref="C286:C289"/>
    <mergeCell ref="E286:E289"/>
    <mergeCell ref="N286:N289"/>
    <mergeCell ref="W286:W289"/>
    <mergeCell ref="AF282:AF285"/>
    <mergeCell ref="AO282:AO285"/>
    <mergeCell ref="AX282:AX285"/>
    <mergeCell ref="BG282:BG285"/>
    <mergeCell ref="BP282:BP285"/>
    <mergeCell ref="B282:B285"/>
    <mergeCell ref="C282:C285"/>
    <mergeCell ref="E282:E285"/>
    <mergeCell ref="N282:N285"/>
    <mergeCell ref="W282:W285"/>
    <mergeCell ref="AF294:AF297"/>
    <mergeCell ref="AO294:AO297"/>
    <mergeCell ref="AX294:AX297"/>
    <mergeCell ref="BG294:BG297"/>
    <mergeCell ref="BP294:BP297"/>
    <mergeCell ref="B294:B297"/>
    <mergeCell ref="C294:C297"/>
    <mergeCell ref="E294:E297"/>
    <mergeCell ref="N294:N297"/>
    <mergeCell ref="W294:W297"/>
    <mergeCell ref="AF290:AF293"/>
    <mergeCell ref="AO290:AO293"/>
    <mergeCell ref="AX290:AX293"/>
    <mergeCell ref="BG290:BG293"/>
    <mergeCell ref="BP290:BP293"/>
    <mergeCell ref="B290:B293"/>
    <mergeCell ref="C290:C293"/>
    <mergeCell ref="E290:E293"/>
    <mergeCell ref="N290:N293"/>
    <mergeCell ref="W290:W293"/>
  </mergeCells>
  <phoneticPr fontId="3"/>
  <pageMargins left="0.70866141732283472" right="0.70866141732283472" top="0.59055118110236227" bottom="0.59055118110236227" header="0.31496062992125984" footer="0.31496062992125984"/>
  <pageSetup paperSize="8" scale="74" fitToHeight="0" pageOrder="overThenDown" orientation="landscape" r:id="rId1"/>
  <headerFooter>
    <oddHeader>&amp;R&amp;"ＭＳ 明朝,標準"&amp;12 2-12.①フレイルに係る分析(医科)</oddHeader>
  </headerFooter>
  <rowBreaks count="4" manualBreakCount="4">
    <brk id="77" max="75" man="1"/>
    <brk id="149" max="76" man="1"/>
    <brk id="221" max="75" man="1"/>
    <brk id="293" max="76" man="1"/>
  </rowBreaks>
  <colBreaks count="3" manualBreakCount="3">
    <brk id="22" max="57" man="1"/>
    <brk id="40" max="57" man="1"/>
    <brk id="58" max="57" man="1"/>
  </colBreaks>
  <ignoredErrors>
    <ignoredError sqref="E6 I6:N6 R6:W6 AA6:AF6 AJ6:AO6 AS6:AX6 BB6:BG6 BK6:BP6 BT6:BX6 I7:M7 R7:V7 AA7:AE7 AJ7:AN7 AS7:AW7 BB7:BF7 BK7:BO7 BT7:BX7 I8:M8 R8:V8 AA8:AE8 AJ8:AN8 AS8:AW8 BB8:BF8 BK8:BO8 BT8:BX8 G9 J9:M9 P9 S9:V9 Y9 AB9:AE9 AH9 AK9:AN9 AQ9 AT9:AW9 AZ9 BC9:BF9 BI9 BL9:BO9 BR9 BU9:BX9 E10 I10:N10 R10:W10 AA10:AF10 AJ10:AO10 AS10:AX10 BB10:BG10 BK10:BP10 BT10:BX10 I11:M11 R11:V11 AA11:AE11 AJ11:AN11 AS11:AW11 BB11:BF11 BK11:BO11 BT11:BX11 I12:M12 R12:V12 AA12:AE12 AJ12:AN12 AS12:AW12 BB12:BF12 BK12:BO12 BT12:BX12 G13 J13:M13 P13 S13:V13 Y13 AB13:AE13 AH13 AK13:AN13 AQ13 AT13:AW13 AZ13 BC13:BF13 BI13 BL13:BO13 BR13 BU13:BX13 E14 I14:N14 R14:W14 AA14:AF14 AJ14:AO14 AS14:AX14 BB14:BG14 BK14:BP14 BT14:BX14 I15:M15 R15:V15 AA15:AE15 AJ15:AN15 AS15:AW15 BB15:BF15 BK15:BO15 BT15:BX15 I16:M16 R16:V16 AA16:AE16 AJ16:AN16 AS16:AW16 BB16:BF16 BK16:BO16 BT16:BX16 G17 J17:M17 P17 S17:V17 Y17 AB17:AE17 AH17 AK17:AN17 AQ17 AT17:AW17 AZ17 BC17:BF17 BI17 BL17:BO17 BR17 BU17:BX17 E18 I18:N18 R18:W18 AA18:AF18 AJ18:AO18 AS18:AX18 BB18:BG18 BK18:BP18 BT18:BX18 I19:M19 R19:V19 AA19:AE19 AJ19:AN19 AS19:AW19 BB19:BF19 BK19:BO19 BT19:BX19 I20:M20 R20:V20 AA20:AE20 AJ20:AN20 AS20:AW20 BB20:BF20 BK20:BO20 BT20:BX20 G21 J21:M21 P21 S21:V21 Y21 AB21:AE21 AH21 AK21:AN21 AQ21 AT21:AW21 AZ21 BC21:BF21 BI21 BL21:BO21 BR21 BU21:BX21 E22 I22:N22 R22:W22 AA22:AF22 AJ22:AO22 AS22:AX22 BB22:BG22 BK22:BP22 BT22:BX22 I23:M23 R23:V23 AA23:AE23 AJ23:AN23 AS23:AW23 BB23:BF23 BK23:BO23 BT23:BX23 I24:M24 R24:V24 AA24:AE24 AJ24:AN24 AS24:AW24 BB24:BF24 BK24:BO24 BT24:BX24 G25 J25:M25 P25 S25:V25 Y25 AB25:AE25 AH25 AK25:AN25 AQ25 AT25:AW25 AZ25 BC25:BF25 BI25 BL25:BO25 BR25 BU25:BX25 E26 I26:N26 R26:W26 AA26:AF26 AJ26:AO26 AS26:AX26 BB26:BG26 BK26:BP26 BT26:BX26 I27:M27 R27:V27 AA27:AE27 AJ27:AN27 AS27:AW27 BB27:BF27 BK27:BO27 BT27:BX27 I28:M28 R28:V28 AA28:AE28 AJ28:AN28 AS28:AW28 BB28:BF28 BK28:BO28 BT28:BX28 G29 J29:M29 P29 S29:V29 Y29 AB29:AE29 AH29 AK29:AN29 AQ29 AT29:AW29 AZ29 BC29:BF29 BI29 BL29:BO29 BR29 BU29:BX29 E30 I30:N30 R30:W30 AA30:AF30 AJ30:AO30 AS30:AX30 BB30:BG30 BK30:BP30 BT30:BX30 I31:M31 R31:V31 AA31:AE31 AJ31:AN31 AS31:AW31 BB31:BF31 BK31:BO31 BT31:BX31 I32:M32 R32:V32 AA32:AE32 AJ32:AN32 AS32:AW32 BB32:BF32 BK32:BO32 BT32:BX32 G33 J33:M33 P33 S33:V33 Y33 AB33:AE33 AH33 AK33:AN33 AQ33 AT33:AW33 AZ33 BC33:BF33 BI33 BL33:BO33 BR33 BU33:BX33 E34 I34:N34 R34:W34 AA34:AF34 AJ34:AO34 AS34:AX34 BB34:BG34 BK34:BP34 BT34:BX34 I35:M35 R35:V35 AA35:AE35 AJ35:AN35 AS35:AW35 BB35:BF35 BK35:BO35 BT35:BX35 I36:M36 R36:V36 AA36:AE36 AJ36:AN36 AS36:AW36 BB36:BF36 BK36:BO36 BT36:BX36 G37 J37:M37 P37 S37:V37 Y37 AB37:AE37 AH37 AK37:AN37 AQ37 AT37:AW37 AZ37 BC37:BF37 BI37 BL37:BO37 BR37 BU37:BX37 E38 I38:N38 R38:W38 AA38:AF38 AJ38:AO38 AS38:AX38 BB38:BG38 BK38:BP38 BT38:BX38 I39:M39 R39:V39 AA39:AE39 AJ39:AN39 AS39:AW39 BB39:BF39 BK39:BO39 BT39:BX39 I40:M40 R40:V40 AA40:AE40 AJ40:AN40 AS40:AW40 BB40:BF40 BK40:BO40 BT40:BX40 G41 J41:M41 P41 S41:V41 Y41 AB41:AE41 AH41 AK41:AN41 AQ41 AT41:AW41 AZ41 BC41:BF41 BI41 BL41:BO41 BR41 BU41:BX41 E42 I42:N42 R42:W42 AA42:AF42 AJ42:AO42 AS42:AX42 BB42:BG42 BK42:BP42 BT42:BX42 I43:M43 R43:V43 AA43:AE43 AJ43:AN43 AS43:AW43 BB43:BF43 BK43:BO43 BT43:BX43 I44:M44 R44:V44 AA44:AE44 AJ44:AN44 AS44:AW44 BB44:BF44 BK44:BO44 BT44:BX44 G45 J45:M45 P45 S45:V45 Y45 AB45:AE45 AH45 AK45:AN45 AQ45 AT45:AW45 AZ45 BC45:BF45 BI45 BL45:BO45 BR45 BU45:BX45 E46 I46:N46 R46:W46 AA46:AF46 AJ46:AO46 AS46:AX46 BB46:BG46 BK46:BP46 BT46:BX46 I47:M47 R47:V47 AA47:AE47 AJ47:AN47 AS47:AW47 BB47:BF47 BK47:BO47 BT47:BX47 I48:M48 R48:V48 AA48:AE48 AJ48:AN48 AS48:AW48 BB48:BF48 BK48:BO48 BT48:BX48 G49 J49:M49 P49 S49:V49 Y49 AB49:AE49 AH49 AK49:AN49 AQ49 AT49:AW49 AZ49 BC49:BF49 BI49 BL49:BO49 BR49 BU49:BX49 E50 I50:N50 R50:W50 AA50:AF50 AJ50:AO50 AS50:AX50 BB50:BG50 BK50:BP50 BT50:BX50 I51:M51 R51:V51 AA51:AE51 AJ51:AN51 AS51:AW51 BB51:BF51 BK51:BO51 BT51:BX51 I52:M52 R52:V52 AA52:AE52 AJ52:AN52 AS52:AW52 BB52:BF52 BK52:BO52 BT52:BX52 G53 J53:M53 P53 S53:V53 Y53 AB53:AE53 AH53 AK53:AN53 AQ53 AT53:AW53 AZ53 BC53:BF53 BI53 BL53:BO53 BR53 BU53:BX53 E54 I54:N54 R54:W54 AA54:AF54 AJ54:AO54 AS54:AX54 BB54:BG54 BK54:BP54 BT54:BX54 I55:M55 R55:V55 AA55:AE55 AJ55:AN55 AS55:AW55 BB55:BF55 BK55:BO55 BT55:BX55 I56:M56 R56:V56 AA56:AE56 AJ56:AN56 AS56:AW56 BB56:BF56 BK56:BO56 BT56:BX56 G57 J57:M57 P57 S57:V57 Y57 AB57:AE57 AH57 AK57:AN57 AQ57 AT57:AW57 AZ57 BC57:BF57 BI57 BL57:BO57 BR57 BU57:BX57 E58 I58:N58 R58:W58 AA58:AF58 AJ58:AO58 AS58:AX58 BB58:BG58 BK58:BP58 BT58:BX58 I59:M59 R59:V59 AA59:AE59 AJ59:AN59 AS59:AW59 BB59:BF59 BK59:BO59 BT59:BX59 I60:M60 R60:V60 AA60:AE60 AJ60:AN60 AS60:AW60 BB60:BF60 BK60:BO60 BT60:BX60 G61 J61:M61 P61 S61:V61 Y61 AB61:AE61 AH61 AK61:AN61 AQ61 AT61:AW61 AZ61 BC61:BF61 BI61 BL61:BO61 BR61 BU61:BX61 E62 I62:N62 R62:W62 AA62:AF62 AJ62:AO62 AS62:AX62 BB62:BG62 BK62:BP62 BT62:BX62 I63:M63 R63:V63 AA63:AE63 AJ63:AN63 AS63:AW63 BB63:BF63 BK63:BO63 BT63:BX63 I64:M64 R64:V64 AA64:AE64 AJ64:AN64 AS64:AW64 BB64:BF64 BK64:BO64 BT64:BX64 G65 J65:M65 P65 S65:V65 Y65 AB65:AE65 AH65 AK65:AN65 AQ65 AT65:AW65 AZ65 BC65:BF65 BI65 BL65:BO65 BR65 BU65:BX65 E66 I66:N66 R66:W66 AA66:AF66 AJ66:AO66 AS66:AX66 BB66:BG66 BK66:BP66 BT66:BX66 I67:M67 R67:V67 AA67:AE67 AJ67:AN67 AS67:AW67 BB67:BF67 BK67:BO67 BT67:BX67 I68:M68 R68:V68 AA68:AE68 AJ68:AN68 AS68:AW68 BB68:BF68 BK68:BO68 BT68:BX68 G69 J69:M69 P69 S69:V69 Y69 AB69:AE69 AH69 AK69:AN69 AQ69 AT69:AW69 AZ69 BC69:BF69 BI69 BL69:BO69 BR69 BU69:BX69 E70 I70:N70 R70:W70 AA70:AF70 AJ70:AO70 AS70:AX70 BB70:BG70 BK70:BP70 BT70:BX70 I71:M71 R71:V71 AA71:AE71 AJ71:AN71 AS71:AW71 BB71:BF71 BK71:BO71 BT71:BX71 I72:M72 R72:V72 AA72:AE72 AJ72:AN72 AS72:AW72 BB72:BF72 BK72:BO72 BT72:BX72 G73 J73:M73 P73 S73:V73 Y73 AB73:AE73 AH73 AK73:AN73 AQ73 AT73:AW73 AZ73 BC73:BF73 BI73 BL73:BO73 BR73 BU73:BX73 E74 I74:N74 R74:W74 AA74:AF74 AJ74:AO74 AS74:AX74 BB74:BG74 BK74:BP74 BT74:BX74 I75:M75 R75:V75 AA75:AE75 AJ75:AN75 AS75:AW75 BB75:BF75 BK75:BO75 BT75:BX75 I76:M76 R76:V76 AA76:AE76 AJ76:AN76 AS76:AW76 BB76:BF76 BK76:BO76 BT76:BX76 G77 J77:M77 P77 S77:V77 Y77 AB77:AE77 AH77 AK77:AN77 AQ77 AT77:AW77 AZ77 BC77:BF77 BI77 BL77:BO77 BR77 BU77:BX77 E78 I78:N78 R78:W78 AA78:AF78 AJ78:AO78 AS78:AX78 BB78:BG78 BK78:BP78 BT78:BX78 I79:M79 R79:V79 AA79:AE79 AJ79:AN79 AS79:AW79 BB79:BF79 BK79:BO79 BT79:BX79 I80:M80 R80:V80 AA80:AE80 AJ80:AN80 AS80:AW80 BB80:BF80 BK80:BO80 BT80:BX80 G81 J81:M81 P81 S81:V81 Y81 AB81:AE81 AH81 AK81:AN81 AQ81 AT81:AW81 AZ81 BC81:BF81 BI81 BL81:BO81 BR81 BU81:BX81 E82 I82:N82 R82:W82 AA82:AF82 AJ82:AO82 AS82:AX82 BB82:BG82 BK82:BP82 BT82:BX82 I83:M83 R83:V83 AA83:AE83 AJ83:AN83 AS83:AW83 BB83:BF83 BK83:BO83 BT83:BX83 I84:M84 R84:V84 AA84:AE84 AJ84:AN84 AS84:AW84 BB84:BF84 BK84:BO84 BT84:BX84 G85 J85:M85 P85 S85:V85 Y85 AB85:AE85 AH85 AK85:AN85 AQ85 AT85:AW85 AZ85 BC85:BF85 BI85 BL85:BO85 BR85 BU85:BX85 E86 I86:N86 R86:W86 AA86:AF86 AJ86:AO86 AS86:AX86 BB86:BG86 BK86:BP86 BT86:BX86 I87:M87 R87:V87 AA87:AE87 AJ87:AN87 AS87:AW87 BB87:BF87 BK87:BO87 BT87:BX87 I88:M88 R88:V88 AA88:AE88 AJ88:AN88 AS88:AW88 BB88:BF88 BK88:BO88 BT88:BX88 G89 J89:M89 P89 S89:V89 Y89 AB89:AE89 AH89 AK89:AN89 AQ89 AT89:AW89 AZ89 BC89:BF89 BI89 BL89:BO89 BR89 BU89:BX89 E90 I90:N90 R90:W90 AA90:AF90 AJ90:AO90 AS90:AX90 BB90:BG90 BK90:BP90 BT90:BX90 I91:M91 R91:V91 AA91:AE91 AJ91:AN91 AS91:AW91 BB91:BF91 BK91:BO91 BT91:BX91 I92:M92 R92:V92 AA92:AE92 AJ92:AN92 AS92:AW92 BB92:BF92 BK92:BO92 BT92:BX92 G93 J93:M93 P93 S93:V93 Y93 AB93:AE93 AH93 AK93:AN93 AQ93 AT93:AW93 AZ93 BC93:BF93 BI93 BL93:BO93 BR93 BU93:BX93 E94 I94:N94 R94:W94 AA94:AF94 AJ94:AO94 AS94:AX94 BB94:BG94 BK94:BP94 BT94:BX94 I95:M95 R95:V95 AA95:AE95 AJ95:AN95 AS95:AW95 BB95:BF95 BK95:BO95 BT95:BX95 I96:M96 R96:V96 AA96:AE96 AJ96:AN96 AS96:AW96 BB96:BF96 BK96:BO96 BT96:BX96 G97 J97:M97 P97 S97:V97 Y97 AB97:AE97 AH97 AK97:AN97 AQ97 AT97:AW97 AZ97 BC97:BF97 BI97 BL97:BO97 BR97 BU97:BX97 E98 I98:N98 R98:W98 AA98:AF98 AJ98:AO98 AS98:AX98 BB98:BG98 BK98:BP98 BT98:BX98 I99:M99 R99:V99 AA99:AE99 AJ99:AN99 AS99:AW99 BB99:BF99 BK99:BO99 BT99:BX99 I100:M100 R100:V100 AA100:AE100 AJ100:AN100 AS100:AW100 BB100:BF100 BK100:BO100 BT100:BX100 G101 J101:M101 P101 S101:V101 Y101 AB101:AE101 AH101 AK101:AN101 AQ101 AT101:AW101 AZ101 BC101:BF101 BI101 BL101:BO101 BR101 BU101:BX101 E102 I102:N102 R102:W102 AA102:AF102 AJ102:AO102 AS102:AX102 BB102:BG102 BK102:BP102 BT102:BX102 I103:M103 R103:V103 AA103:AE103 AJ103:AN103 AS103:AW103 BB103:BF103 BK103:BO103 BT103:BX103 I104:M104 R104:V104 AA104:AE104 AJ104:AN104 AS104:AW104 BB104:BF104 BK104:BO104 BT104:BX104 G105 J105:M105 P105 S105:V105 Y105 AB105:AE105 AH105 AK105:AN105 AQ105 AT105:AW105 AZ105 BC105:BF105 BI105 BL105:BO105 BR105 BU105:BX105 E106 I106:N106 R106:W106 AA106:AF106 AJ106:AO106 AS106:AX106 BB106:BG106 BK106:BP106 BT106:BX106 I107:M107 R107:V107 AA107:AE107 AJ107:AN107 AS107:AW107 BB107:BF107 BK107:BO107 BT107:BX107 I108:M108 R108:V108 AA108:AE108 AJ108:AN108 AS108:AW108 BB108:BF108 BK108:BO108 BT108:BX108 G109 J109:M109 P109 S109:V109 Y109 AB109:AE109 AH109 AK109:AN109 AQ109 AT109:AW109 AZ109 BC109:BF109 BI109 BL109:BO109 BR109 BU109:BX109 E110 I110:N110 R110:W110 AA110:AF110 AJ110:AO110 AS110:AX110 BB110:BG110 BK110:BP110 BT110:BX110 I111:M111 R111:V111 AA111:AE111 AJ111:AN111 AS111:AW111 BB111:BF111 BK111:BO111 BT111:BX111 I112:M112 R112:V112 AA112:AE112 AJ112:AN112 AS112:AW112 BB112:BF112 BK112:BO112 BT112:BX112 G113 J113:M113 P113 S113:V113 Y113 AB113:AE113 AH113 AK113:AN113 AQ113 AT113:AW113 AZ113 BC113:BF113 BI113 BL113:BO113 BR113 BU113:BX113 E114 I114:N114 R114:W114 AA114:AF114 AJ114:AO114 AS114:AX114 BB114:BG114 BK114:BP114 BT114:BX114 I115:M115 R115:V115 AA115:AE115 AJ115:AN115 AS115:AW115 BB115:BF115 BK115:BO115 BT115:BX115 I116:M116 R116:V116 AA116:AE116 AJ116:AN116 AS116:AW116 BB116:BF116 BK116:BO116 BT116:BX116 G117 J117:M117 P117 S117:V117 Y117 AB117:AE117 AH117 AK117:AN117 AQ117 AT117:AW117 AZ117 BC117:BF117 BI117 BL117:BO117 BR117 BU117:BX117 E118 I118:N118 R118:W118 AA118:AF118 AJ118:AO118 AS118:AX118 BB118:BG118 BK118:BP118 BT118:BX118 I119:M119 R119:V119 AA119:AE119 AJ119:AN119 AS119:AW119 BB119:BF119 BK119:BO119 BT119:BX119 I120:M120 R120:V120 AA120:AE120 AJ120:AN120 AS120:AW120 BB120:BF120 BK120:BO120 BT120:BX120 G121 J121:M121 P121 S121:V121 Y121 AB121:AE121 AH121 AK121:AN121 AQ121 AT121:AW121 AZ121 BC121:BF121 BI121 BL121:BO121 BR121 BU121:BX121 E122 I122:N122 R122:W122 AA122:AF122 AJ122:AO122 AS122:AX122 BB122:BG122 BK122:BP122 BT122:BX122 I123:M123 R123:V123 AA123:AE123 AJ123:AN123 AS123:AW123 BB123:BF123 BK123:BO123 BT123:BX123 I124:M124 R124:V124 AA124:AE124 AJ124:AN124 AS124:AW124 BB124:BF124 BK124:BO124 BT124:BX124 G125 J125:M125 P125 S125:V125 Y125 AB125:AE125 AH125 AK125:AN125 AQ125 AT125:AW125 AZ125 BC125:BF125 BI125 BL125:BO125 BR125 BU125:BX125 E126 I126:N126 R126:W126 AA126:AF126 AJ126:AO126 AS126:AX126 BB126:BG126 BK126:BP126 BT126:BX126 I127:M127 R127:V127 AA127:AE127 AJ127:AN127 AS127:AW127 BB127:BF127 BK127:BO127 BT127:BX127 I128:M128 R128:V128 AA128:AE128 AJ128:AN128 AS128:AW128 BB128:BF128 BK128:BO128 BT128:BX128 G129 J129:M129 P129 S129:V129 Y129 AB129:AE129 AH129 AK129:AN129 AQ129 AT129:AW129 AZ129 BC129:BF129 BI129 BL129:BO129 BR129 BU129:BX129 E130 I130:N130 R130:W130 AA130:AF130 AJ130:AO130 AS130:AX130 BB130:BG130 BK130:BP130 BT130:BX130 I131:M131 R131:V131 AA131:AE131 AJ131:AN131 AS131:AW131 BB131:BF131 BK131:BO131 BT131:BX131 I132:M132 R132:V132 AA132:AE132 AJ132:AN132 AS132:AW132 BB132:BF132 BK132:BO132 BT132:BX132 G133 J133:M133 P133 S133:V133 Y133 AB133:AE133 AH133 AK133:AN133 AQ133 AT133:AW133 AZ133 BC133:BF133 BI133 BL133:BO133 BR133 BU133:BX133 E134 I134:N134 R134:W134 AA134:AF134 AJ134:AO134 AS134:AX134 BB134:BG134 BK134:BP134 BT134:BX134 I135:M135 R135:V135 AA135:AE135 AJ135:AN135 AS135:AW135 BB135:BF135 BK135:BO135 BT135:BX135 I136:M136 R136:V136 AA136:AE136 AJ136:AN136 AS136:AW136 BB136:BF136 BK136:BO136 BT136:BX136 G137 J137:M137 P137 S137:V137 Y137 AB137:AE137 AH137 AK137:AN137 AQ137 AT137:AW137 AZ137 BC137:BF137 BI137 BL137:BO137 BR137 BU137:BX137 E138 I138:N138 R138:W138 AA138:AF138 AJ138:AO138 AS138:AX138 BB138:BG138 BK138:BP138 BT138:BX138 I139:M139 R139:V139 AA139:AE139 AJ139:AN139 AS139:AW139 BB139:BF139 BK139:BO139 BT139:BX139 I140:M140 R140:V140 AA140:AE140 AJ140:AN140 AS140:AW140 BB140:BF140 BK140:BO140 BT140:BX140 G141 J141:M141 P141 S141:V141 Y141 AB141:AE141 AH141 AK141:AN141 AQ141 AT141:AW141 AZ141 BC141:BF141 BI141 BL141:BO141 BR141 BU141:BX141 E142 I142:N142 R142:W142 AA142:AF142 AJ142:AO142 AS142:AX142 BB142:BG142 BK142:BP142 BT142:BX142 I143:M143 R143:V143 AA143:AE143 AJ143:AN143 AS143:AW143 BB143:BF143 BK143:BO143 BT143:BX143 I144:M144 R144:V144 AA144:AE144 AJ144:AN144 AS144:AW144 BB144:BF144 BK144:BO144 BT144:BX144 G145 J145:M145 P145 S145:V145 Y145 AB145:AE145 AH145 AK145:AN145 AQ145 AT145:AW145 AZ145 BC145:BF145 BI145 BL145:BO145 BR145 BU145:BX145 E146 I146:N146 R146:W146 AA146:AF146 AJ146:AO146 AS146:AX146 BB146:BG146 BK146:BP146 BT146:BX146 I147:M147 R147:V147 AA147:AE147 AJ147:AN147 AS147:AW147 BB147:BF147 BK147:BO147 BT147:BX147 I148:M148 R148:V148 AA148:AE148 AJ148:AN148 AS148:AW148 BB148:BF148 BK148:BO148 BT148:BX148 G149 J149:M149 P149 S149:V149 Y149 AB149:AE149 AH149 AK149:AN149 AQ149 AT149:AW149 AZ149 BC149:BF149 BI149 BL149:BO149 BR149 BU149:BX149 E150 I150:N150 R150:W150 AA150:AF150 AJ150:AO150 AS150:AX150 BB150:BG150 BK150:BP150 BT150:BX150 I151:M151 R151:V151 AA151:AE151 AJ151:AN151 AS151:AW151 BB151:BF151 BK151:BO151 BT151:BX151 I152:M152 R152:V152 AA152:AE152 AJ152:AN152 AS152:AW152 BB152:BF152 BK152:BO152 BT152:BX152 G153 J153:M153 P153 S153:V153 Y153 AB153:AE153 AH153 AK153:AN153 AQ153 AT153:AW153 AZ153 BC153:BF153 BI153 BL153:BO153 BR153 BU153:BX153 E154 I154:N154 R154:W154 AA154:AF154 AJ154:AO154 AS154:AX154 BB154:BG154 BK154:BP154 BT154:BX154 I155:M155 R155:V155 AA155:AE155 AJ155:AN155 AS155:AW155 BB155:BF155 BK155:BO155 BT155:BX155 I156:M156 R156:V156 AA156:AE156 AJ156:AN156 AS156:AW156 BB156:BF156 BK156:BO156 BT156:BX156 G157 J157:M157 P157 S157:V157 Y157 AB157:AE157 AH157 AK157:AN157 AQ157 AT157:AW157 AZ157 BC157:BF157 BI157 BL157:BO157 BR157 BU157:BX157 E158 I158:N158 R158:W158 AA158:AF158 AJ158:AO158 AS158:AX158 BB158:BG158 BK158:BP158 BT158:BX158 I159:M159 R159:V159 AA159:AE159 AJ159:AN159 AS159:AW159 BB159:BF159 BK159:BO159 BT159:BX159 I160:M160 R160:V160 AA160:AE160 AJ160:AN160 AS160:AW160 BB160:BF160 BK160:BO160 BT160:BX160 G161 J161:M161 P161 S161:V161 Y161 AB161:AE161 AH161 AK161:AN161 AQ161 AT161:AW161 AZ161 BC161:BF161 BI161 BL161:BO161 BR161 BU161:BX161 E162 I162:N162 R162:W162 AA162:AF162 AJ162:AO162 AS162:AX162 BB162:BG162 BK162:BP162 BT162:BX162 I163:M163 R163:V163 AA163:AE163 AJ163:AN163 AS163:AW163 BB163:BF163 BK163:BO163 BT163:BX163 I164:M164 R164:V164 AA164:AE164 AJ164:AN164 AS164:AW164 BB164:BF164 BK164:BO164 BT164:BX164 G165 J165:M165 P165 S165:V165 Y165 AB165:AE165 AH165 AK165:AN165 AQ165 AT165:AW165 AZ165 BC165:BF165 BI165 BL165:BO165 BR165 BU165:BX165 E166 I166:N166 R166:W166 AA166:AF166 AJ166:AO166 AS166:AX166 BB166:BG166 BK166:BP166 BT166:BX166 I167:M167 R167:V167 AA167:AE167 AJ167:AN167 AS167:AW167 BB167:BF167 BK167:BO167 BT167:BX167 I168:M168 R168:V168 AA168:AE168 AJ168:AN168 AS168:AW168 BB168:BF168 BK168:BO168 BT168:BX168 G169 J169:M169 P169 S169:V169 Y169 AB169:AE169 AH169 AK169:AN169 AQ169 AT169:AW169 AZ169 BC169:BF169 BI169 BL169:BO169 BR169 BU169:BX169 E170 I170:N170 R170:W170 AA170:AF170 AJ170:AO170 AS170:AX170 BB170:BG170 BK170:BP170 BT170:BX170 I171:M171 R171:V171 AA171:AE171 AJ171:AN171 AS171:AW171 BB171:BF171 BK171:BO171 BT171:BX171 I172:M172 R172:V172 AA172:AE172 AJ172:AN172 AS172:AW172 BB172:BF172 BK172:BO172 BT172:BX172 G173 J173:M173 P173 S173:V173 Y173 AB173:AE173 AH173 AK173:AN173 AQ173 AT173:AW173 AZ173 BC173:BF173 BI173 BL173:BO173 BR173 BU173:BX173 E174 I174:N174 R174:W174 AA174:AF174 AJ174:AO174 AS174:AX174 BB174:BG174 BK174:BP174 BT174:BX174 I175:M175 R175:V175 AA175:AE175 AJ175:AN175 AS175:AW175 BB175:BF175 BK175:BO175 BT175:BX175 I176:M176 R176:V176 AA176:AE176 AJ176:AN176 AS176:AW176 BB176:BF176 BK176:BO176 BT176:BX176 G177 J177:M177 P177 S177:V177 Y177 AB177:AE177 AH177 AK177:AN177 AQ177 AT177:AW177 AZ177 BC177:BF177 BI177 BL177:BO177 BR177 BU177:BX177 E178 I178:N178 R178:W178 AA178:AF178 AJ178:AO178 AS178:AX178 BB178:BG178 BK178:BP178 BT178:BX178 I179:M179 R179:V179 AA179:AE179 AJ179:AN179 AS179:AW179 BB179:BF179 BK179:BO179 BT179:BX179 I180:M180 R180:V180 AA180:AE180 AJ180:AN180 AS180:AW180 BB180:BF180 BK180:BO180 BT180:BX180 G181 J181:M181 P181 S181:V181 Y181 AB181:AE181 AH181 AK181:AN181 AQ181 AT181:AW181 AZ181 BC181:BF181 BI181 BL181:BO181 BR181 BU181:BX181 E182 I182:N182 R182:W182 AA182:AF182 AJ182:AO182 AS182:AX182 BB182:BG182 BK182:BP182 BT182:BX182 I183:M183 R183:V183 AA183:AE183 AJ183:AN183 AS183:AW183 BB183:BF183 BK183:BO183 BT183:BX183 I184:M184 R184:V184 AA184:AE184 AJ184:AN184 AS184:AW184 BB184:BF184 BK184:BO184 BT184:BX184 G185 J185:M185 P185 S185:V185 Y185 AB185:AE185 AH185 AK185:AN185 AQ185 AT185:AW185 AZ185 BC185:BF185 BI185 BL185:BO185 BR185 BU185:BX185 E186 I186:N186 R186:W186 AA186:AF186 AJ186:AO186 AS186:AX186 BB186:BG186 BK186:BP186 BT186:BX186 I187:M187 R187:V187 AA187:AE187 AJ187:AN187 AS187:AW187 BB187:BF187 BK187:BO187 BT187:BX187 I188:M188 R188:V188 AA188:AE188 AJ188:AN188 AS188:AW188 BB188:BF188 BK188:BO188 BT188:BX188 G189 J189:M189 P189 S189:V189 Y189 AB189:AE189 AH189 AK189:AN189 AQ189 AT189:AW189 AZ189 BC189:BF189 BI189 BL189:BO189 BR189 BU189:BX189 E190 I190:N190 R190:W190 AA190:AF190 AJ190:AO190 AS190:AX190 BB190:BG190 BK190:BP190 BT190:BX190 I191:M191 R191:V191 AA191:AE191 AJ191:AN191 AS191:AW191 BB191:BF191 BK191:BO191 BT191:BX191 I192:M192 R192:V192 AA192:AE192 AJ192:AN192 AS192:AW192 BB192:BF192 BK192:BO192 BT192:BX192 G193 J193:M193 P193 S193:V193 Y193 AB193:AE193 AH193 AK193:AN193 AQ193 AT193:AW193 AZ193 BC193:BF193 BI193 BL193:BO193 BR193 BU193:BX193 E194 I194:N194 R194:W194 AA194:AF194 AJ194:AO194 AS194:AX194 BB194:BG194 BK194:BP194 BT194:BX194 I195:M195 R195:V195 AA195:AE195 AJ195:AN195 AS195:AW195 BB195:BF195 BK195:BO195 BT195:BX195 I196:M196 R196:V196 AA196:AE196 AJ196:AN196 AS196:AW196 BB196:BF196 BK196:BO196 BT196:BX196 G197 J197:M197 P197 S197:V197 Y197 AB197:AE197 AH197 AK197:AN197 AQ197 AT197:AW197 AZ197 BC197:BF197 BI197 BL197:BO197 BR197 BU197:BX197 E198 I198:N198 R198:W198 AA198:AF198 AJ198:AO198 AS198:AX198 BB198:BG198 BK198:BP198 BT198:BX198 I199:M199 R199:V199 AA199:AE199 AJ199:AN199 AS199:AW199 BB199:BF199 BK199:BO199 BT199:BX199 I200:M200 R200:V200 AA200:AE200 AJ200:AN200 AS200:AW200 BB200:BF200 BK200:BO200 BT200:BX200 G201 J201:M201 P201 S201:V201 Y201 AB201:AE201 AH201 AK201:AN201 AQ201 AT201:AW201 AZ201 BC201:BF201 BI201 BL201:BO201 BR201 BU201:BX201 E202 I202:N202 R202:W202 AA202:AF202 AJ202:AO202 AS202:AX202 BB202:BG202 BK202:BP202 BT202:BX202 I203:M203 R203:V203 AA203:AE203 AJ203:AN203 AS203:AW203 BB203:BF203 BK203:BO203 BT203:BX203 I204:M204 R204:V204 AA204:AE204 AJ204:AN204 AS204:AW204 BB204:BF204 BK204:BO204 BT204:BX204 G205 J205:M205 P205 S205:V205 Y205 AB205:AE205 AH205 AK205:AN205 AQ205 AT205:AW205 AZ205 BC205:BF205 BI205 BL205:BO205 BR205 BU205:BX205 E206 I206:N206 R206:W206 AA206:AF206 AJ206:AO206 AS206:AX206 BB206:BG206 BK206:BP206 BT206:BX206 I207:M207 R207:V207 AA207:AE207 AJ207:AN207 AS207:AW207 BB207:BF207 BK207:BO207 BT207:BX207 I208:M208 R208:V208 AA208:AE208 AJ208:AN208 AS208:AW208 BB208:BF208 BK208:BO208 BT208:BX208 G209 J209:M209 P209 S209:V209 Y209 AB209:AE209 AH209 AK209:AN209 AQ209 AT209:AW209 AZ209 BC209:BF209 BI209 BL209:BO209 BR209 BU209:BX209 E210 I210:N210 R210:W210 AA210:AF210 AJ210:AO210 AS210:AX210 BB210:BG210 BK210:BP210 BT210:BX210 I211:M211 R211:V211 AA211:AE211 AJ211:AN211 AS211:AW211 BB211:BF211 BK211:BO211 BT211:BX211 I212:M212 R212:V212 AA212:AE212 AJ212:AN212 AS212:AW212 BB212:BF212 BK212:BO212 BT212:BX212 G213 J213:M213 P213 S213:V213 Y213 AB213:AE213 AH213 AK213:AN213 AQ213 AT213:AW213 AZ213 BC213:BF213 BI213 BL213:BO213 BR213 BU213:BX213 E214 I214:N214 R214:W214 AA214:AF214 AJ214:AO214 AS214:AX214 BB214:BG214 BK214:BP214 BT214:BX214 I215:M215 R215:V215 AA215:AE215 AJ215:AN215 AS215:AW215 BB215:BF215 BK215:BO215 BT215:BX215 I216:M216 R216:V216 AA216:AE216 AJ216:AN216 AS216:AW216 BB216:BF216 BK216:BO216 BT216:BX216 G217 J217:M217 P217 S217:V217 Y217 AB217:AE217 AH217 AK217:AN217 AQ217 AT217:AW217 AZ217 BC217:BF217 BI217 BL217:BO217 BR217 BU217:BX217 E218 I218:N218 R218:W218 AA218:AF218 AJ218:AO218 AS218:AX218 BB218:BG218 BK218:BP218 BT218:BX218 I219:M219 R219:V219 AA219:AE219 AJ219:AN219 AS219:AW219 BB219:BF219 BK219:BO219 BT219:BX219 I220:M220 R220:V220 AA220:AE220 AJ220:AN220 AS220:AW220 BB220:BF220 BK220:BO220 BT220:BX220 G221 J221:M221 P221 S221:V221 Y221 AB221:AE221 AH221 AK221:AN221 AQ221 AT221:AW221 AZ221 BC221:BF221 BI221 BL221:BO221 BR221 BU221:BX221 E222 I222:N222 R222:W222 AA222:AF222 AJ222:AO222 AS222:AX222 BB222:BG222 BK222:BP222 BT222:BX222 I223:M223 R223:V223 AA223:AE223 AJ223:AN223 AS223:AW223 BB223:BF223 BK223:BO223 BT223:BX223 I224:M224 R224:V224 AA224:AE224 AJ224:AN224 AS224:AW224 BB224:BF224 BK224:BO224 BT224:BX224 G225 J225:M225 P225 S225:V225 Y225 AB225:AE225 AH225 AK225:AN225 AQ225 AT225:AW225 AZ225 BC225:BF225 BI225 BL225:BO225 BR225 BU225:BX225 E226 I226:N226 R226:W226 AA226:AF226 AJ226:AO226 AS226:AX226 BB226:BG226 BK226:BP226 BT226:BX226 I227:M227 R227:V227 AA227:AE227 AJ227:AN227 AS227:AW227 BB227:BF227 BK227:BO227 BT227:BX227 I228:M228 R228:V228 AA228:AE228 AJ228:AN228 AS228:AW228 BB228:BF228 BK228:BO228 BT228:BX228 G229 J229:M229 P229 S229:V229 Y229 AB229:AE229 AH229 AK229:AN229 AQ229 AT229:AW229 AZ229 BC229:BF229 BI229 BL229:BO229 BR229 BU229:BX229 E230 I230:N230 R230:W230 AA230:AF230 AJ230:AO230 AS230:AX230 BB230:BG230 BK230:BP230 BT230:BX230 I231:M231 R231:V231 AA231:AE231 AJ231:AN231 AS231:AW231 BB231:BF231 BK231:BO231 BT231:BX231 I232:M232 R232:V232 AA232:AE232 AJ232:AN232 AS232:AW232 BB232:BF232 BK232:BO232 BT232:BX232 G233 J233:M233 P233 S233:V233 Y233 AB233:AE233 AH233 AK233:AN233 AQ233 AT233:AW233 AZ233 BC233:BF233 BI233 BL233:BO233 BR233 BU233:BX233 E234 I234:N234 R234:W234 AA234:AF234 AJ234:AO234 AS234:AX234 BB234:BG234 BK234:BP234 BT234:BX234 I235:M235 R235:V235 AA235:AE235 AJ235:AN235 AS235:AW235 BB235:BF235 BK235:BO235 BT235:BX235 I236:M236 R236:V236 AA236:AE236 AJ236:AN236 AS236:AW236 BB236:BF236 BK236:BO236 BT236:BX236 G237 J237:M237 P237 S237:V237 Y237 AB237:AE237 AH237 AK237:AN237 AQ237 AT237:AW237 AZ237 BC237:BF237 BI237 BL237:BO237 BR237 BU237:BX237 E238 I238:N238 R238:W238 AA238:AF238 AJ238:AO238 AS238:AX238 BB238:BG238 BK238:BP238 BT238:BX238 I239:M239 R239:V239 AA239:AE239 AJ239:AN239 AS239:AW239 BB239:BF239 BK239:BO239 BT239:BX239 I240:M240 R240:V240 AA240:AE240 AJ240:AN240 AS240:AW240 BB240:BF240 BK240:BO240 BT240:BX240 G241 J241:M241 P241 S241:V241 Y241 AB241:AE241 AH241 AK241:AN241 AQ241 AT241:AW241 AZ241 BC241:BF241 BI241 BL241:BO241 BR241 BU241:BX241 E242 I242:N242 R242:W242 AA242:AF242 AJ242:AO242 AS242:AX242 BB242:BG242 BK242:BP242 BT242:BX242 I243:M243 R243:V243 AA243:AE243 AJ243:AN243 AS243:AW243 BB243:BF243 BK243:BO243 BT243:BX243 I244:M244 R244:V244 AA244:AE244 AJ244:AN244 AS244:AW244 BB244:BF244 BK244:BO244 BT244:BX244 G245 J245:M245 P245 S245:V245 Y245 AB245:AE245 AH245 AK245:AN245 AQ245 AT245:AW245 AZ245 BC245:BF245 BI245 BL245:BO245 BR245 BU245:BX245 E246 I246:N246 R246:W246 AA246:AF246 AJ246:AO246 AS246:AX246 BB246:BG246 BK246:BP246 BT246:BX246 I247:M247 R247:V247 AA247:AE247 AJ247:AN247 AS247:AW247 BB247:BF247 BK247:BO247 BT247:BX247 I248:M248 R248:V248 AA248:AE248 AJ248:AN248 AS248:AW248 BB248:BF248 BK248:BO248 BT248:BX248 G249 J249:M249 P249 S249:V249 Y249 AB249:AE249 AH249 AK249:AN249 AQ249 AT249:AW249 AZ249 BC249:BF249 BI249 BL249:BO249 BR249 BU249:BX249 E250 I250:N250 R250:W250 AA250:AF250 AJ250:AO250 AS250:AX250 BB250:BG250 BK250:BP250 BT250:BX250 I251:M251 R251:V251 AA251:AE251 AJ251:AN251 AS251:AW251 BB251:BF251 BK251:BO251 BT251:BX251 I252:M252 R252:V252 AA252:AE252 AJ252:AN252 AS252:AW252 BB252:BF252 BK252:BO252 BT252:BX252 G253 J253:M253 P253 S253:V253 Y253 AB253:AE253 AH253 AK253:AN253 AQ253 AT253:AW253 AZ253 BC253:BF253 BI253 BL253:BO253 BR253 BU253:BX253 E254 I254:N254 R254:W254 AA254:AF254 AJ254:AO254 AS254:AX254 BB254:BG254 BK254:BP254 BT254:BX254 I255:M255 R255:V255 AA255:AE255 AJ255:AN255 AS255:AW255 BB255:BF255 BK255:BO255 BT255:BX255 I256:M256 R256:V256 AA256:AE256 AJ256:AN256 AS256:AW256 BB256:BF256 BK256:BO256 BT256:BX256 G257 J257:M257 P257 S257:V257 Y257 AB257:AE257 AH257 AK257:AN257 AQ257 AT257:AW257 AZ257 BC257:BF257 BI257 BL257:BO257 BR257 BU257:BX257 E258 I258:N258 R258:W258 AA258:AF258 AJ258:AO258 AS258:AX258 BB258:BG258 BK258:BP258 BT258:BX258 I259:M259 R259:V259 AA259:AE259 AJ259:AN259 AS259:AW259 BB259:BF259 BK259:BO259 BT259:BX259 I260:M260 R260:V260 AA260:AE260 AJ260:AN260 AS260:AW260 BB260:BF260 BK260:BO260 BT260:BX260 G261 J261:M261 P261 S261:V261 Y261 AB261:AE261 AH261 AK261:AN261 AQ261 AT261:AW261 AZ261 BC261:BF261 BI261 BL261:BO261 BR261 BU261:BX261 E262 I262:N262 R262:W262 AA262:AF262 AJ262:AO262 AS262:AX262 BB262:BG262 BK262:BP262 BT262:BX262 I263:M263 R263:V263 AA263:AE263 AJ263:AN263 AS263:AW263 BB263:BF263 BK263:BO263 BT263:BX263 I264:M264 R264:V264 AA264:AE264 AJ264:AN264 AS264:AW264 BB264:BF264 BK264:BO264 BT264:BX264 G265 J265:M265 P265 S265:V265 Y265 AB265:AE265 AH265 AK265:AN265 AQ265 AT265:AW265 AZ265 BC265:BF265 BI265 BL265:BO265 BR265 BU265:BX265 E266 I266:N266 R266:W266 AA266:AF266 AJ266:AO266 AS266:AX266 BB266:BG266 BK266:BP266 BT266:BX266 I267:M267 R267:V267 AA267:AE267 AJ267:AN267 AS267:AW267 BB267:BF267 BK267:BO267 BT267:BX267 I268:M268 R268:V268 AA268:AE268 AJ268:AN268 AS268:AW268 BB268:BF268 BK268:BO268 BT268:BX268 G269 J269:M269 P269 S269:V269 Y269 AB269:AE269 AH269 AK269:AN269 AQ269 AT269:AW269 AZ269 BC269:BF269 BI269 BL269:BO269 BR269 BU269:BX269 E270 I270:N270 R270:W270 AA270:AF270 AJ270:AO270 AS270:AX270 BB270:BG270 BK270:BP270 BT270:BX270 I271:M271 R271:V271 AA271:AE271 AJ271:AN271 AS271:AW271 BB271:BF271 BK271:BO271 BT271:BX271 I272:M272 R272:V272 AA272:AE272 AJ272:AN272 AS272:AW272 BB272:BF272 BK272:BO272 BT272:BX272 G273 J273:M273 P273 S273:V273 Y273 AB273:AE273 AH273 AK273:AN273 AQ273 AT273:AW273 AZ273 BC273:BF273 BI273 BL273:BO273 BR273 BU273:BX273 E274 I274:N274 R274:W274 AA274:AF274 AJ274:AO274 AS274:AX274 BB274:BG274 BK274:BP274 BT274:BX274 I275:M275 R275:V275 AA275:AE275 AJ275:AN275 AS275:AW275 BB275:BF275 BK275:BO275 BT275:BX275 I276:M276 R276:V276 AA276:AE276 AJ276:AN276 AS276:AW276 BB276:BF276 BK276:BO276 BT276:BX276 G277 J277:M277 P277 S277:V277 Y277 AB277:AE277 AH277 AK277:AN277 AQ277 AT277:AW277 AZ277 BC277:BF277 BI277 BL277:BO277 BR277 BU277:BX277 E278 I278:N278 R278:W278 AA278:AF278 AJ278:AO278 AS278:AX278 BB278:BG278 BK278:BP278 BT278:BX278 I279:M279 R279:V279 AA279:AE279 AJ279:AN279 AS279:AW279 BB279:BF279 BK279:BO279 BT279:BX279 I280:M280 R280:V280 AA280:AE280 AJ280:AN280 AS280:AW280 BB280:BF280 BK280:BO280 BT280:BX280 G281 J281:M281 P281 S281:V281 Y281 AB281:AE281 AH281 AK281:AN281 AQ281 AT281:AW281 AZ281 BC281:BF281 BI281 BL281:BO281 BR281 BU281:BX281 E282 I282:N282 R282:W282 AA282:AF282 AJ282:AO282 AS282:AX282 BB282:BG282 BK282:BP282 BT282:BX282 I283:M283 R283:V283 AA283:AE283 AJ283:AN283 AS283:AW283 BB283:BF283 BK283:BO283 BT283:BX283 I284:M284 R284:V284 AA284:AE284 AJ284:AN284 AS284:AW284 BB284:BF284 BK284:BO284 BT284:BX284 G285 J285:M285 P285 S285:V285 Y285 AB285:AE285 AH285 AK285:AN285 AQ285 AT285:AW285 AZ285 BC285:BF285 BI285 BL285:BO285 BR285 BU285:BX285 E286 I286:N286 R286:W286 AA286:AF286 AJ286:AO286 AS286:AX286 BB286:BG286 BK286:BP286 BT286:BX286 I287:M287 R287:V287 AA287:AE287 AJ287:AN287 AS287:AW287 BB287:BF287 BK287:BO287 BT287:BX287 I288:M288 R288:V288 AA288:AE288 AJ288:AN288 AS288:AW288 BB288:BF288 BK288:BO288 BT288:BX288 G289 J289:M289 P289 S289:V289 Y289 AB289:AE289 AH289 AK289:AN289 AQ289 AT289:AW289 AZ289 BC289:BF289 BI289 BL289:BO289 BR289 BU289:BX289 E290 I290:N290 R290:W290 AA290:AF290 AJ290:AO290 AS290:AX290 BB290:BG290 BK290:BP290 BT290:BX290 I291:M291 R291:V291 AA291:AE291 AJ291:AN291 AS291:AW291 BB291:BF291 BK291:BO291 BT291:BX291 I292:M292 R292:V292 AA292:AE292 AJ292:AN292 AS292:AW292 BB292:BF292 BK292:BO292 BT292:BX292 G293 J293:M293 P293 S293:V293 Y293 AB293:AE293 AH293 AK293:AN293 AQ293 AT293:AW293 AZ293 BC293:BF293 BI293 BL293:BO293 BR293 BU293:BX293 E294 I294:N294 R294:W294 AA294:AF294 AJ294:AO294 AS294:AX294 BB294:BG294 BK294:BP294 BT294:BX294 I295:M295 R295:V295 AA295:AE295 AJ295:AN295 AS295:AW295 BB295:BF295 BK295:BO295 BT295:BX295 I296:M296 R296:V296 AA296:AE296 AJ296:AN296 AS296:AW296 BB296:BF296 BK296:BO296 BT296:BX296 G297 J297:M297 P297 S297:V297 Y297 AB297:AE297 AH297 AK297:AN297 AQ297 AT297:AW297 AZ297 BC297:BF297 BI297 BL297:BO297 BR297 BU297:BX297 E298 I298:N298 R298:W298 AA298:AF298 AJ298:AO298 AS298:AX298 BB298:BG298 BK298:BP298 BT298:BX298 I299:M299 R299:V299 AA299:AE299 AJ299:AN299 AS299:AW299 BB299:BF299 BK299:BO299 BT299:BX299 I300:M300 R300:V300 AA300:AE300 AJ300:AN300 AS300:AW300 BB300:BF300 BK300:BO300 BT300:BX300 G301 J301:M301 P301 S301:V301 Y301 AB301:AE301 AH301 AK301:AN301 AQ301 AT301:AW301 AZ301 BC301:BF301 BI301 BL301:BO301 BR301 BU301:BX301"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E137-30DD-456C-967B-81DBA3D27FF8}">
  <sheetPr codeName="Sheet29"/>
  <dimension ref="B1:O63"/>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2" width="3.625" style="12" customWidth="1"/>
    <col min="13" max="16384" width="9" style="12"/>
  </cols>
  <sheetData>
    <row r="1" spans="2:11" s="1" customFormat="1" ht="16.5" customHeight="1">
      <c r="B1" s="3" t="s">
        <v>262</v>
      </c>
      <c r="D1" s="8"/>
      <c r="E1" s="8"/>
    </row>
    <row r="2" spans="2:11" ht="16.5" customHeight="1">
      <c r="B2" s="3" t="s">
        <v>238</v>
      </c>
      <c r="C2" s="166"/>
    </row>
    <row r="3" spans="2:11" ht="16.5" customHeight="1">
      <c r="B3" s="343" t="s">
        <v>220</v>
      </c>
      <c r="C3" s="345" t="s">
        <v>170</v>
      </c>
      <c r="D3" s="346" t="s">
        <v>137</v>
      </c>
      <c r="E3" s="347"/>
      <c r="F3" s="346" t="s">
        <v>138</v>
      </c>
      <c r="G3" s="347"/>
      <c r="H3" s="346" t="s">
        <v>139</v>
      </c>
      <c r="I3" s="347"/>
      <c r="J3" s="346" t="s">
        <v>140</v>
      </c>
      <c r="K3" s="347"/>
    </row>
    <row r="4" spans="2:11" ht="45" customHeight="1">
      <c r="B4" s="344"/>
      <c r="C4" s="345"/>
      <c r="D4" s="13" t="s">
        <v>116</v>
      </c>
      <c r="E4" s="23" t="s">
        <v>169</v>
      </c>
      <c r="F4" s="13" t="s">
        <v>116</v>
      </c>
      <c r="G4" s="23" t="s">
        <v>169</v>
      </c>
      <c r="H4" s="13" t="s">
        <v>116</v>
      </c>
      <c r="I4" s="23" t="s">
        <v>169</v>
      </c>
      <c r="J4" s="13" t="s">
        <v>116</v>
      </c>
      <c r="K4" s="23" t="s">
        <v>169</v>
      </c>
    </row>
    <row r="5" spans="2:11" ht="13.5" customHeight="1">
      <c r="B5" s="145" t="s">
        <v>56</v>
      </c>
      <c r="C5" s="295">
        <v>282</v>
      </c>
      <c r="D5" s="296">
        <v>22</v>
      </c>
      <c r="E5" s="88">
        <f>IFERROR(D5/$C5,"-")</f>
        <v>7.8014184397163122E-2</v>
      </c>
      <c r="F5" s="255">
        <v>158</v>
      </c>
      <c r="G5" s="88">
        <f>IFERROR(F5/$C5,"-")</f>
        <v>0.56028368794326244</v>
      </c>
      <c r="H5" s="255">
        <v>8</v>
      </c>
      <c r="I5" s="88">
        <f t="shared" ref="I5:I10" si="0">IFERROR(H5/$C5,"-")</f>
        <v>2.8368794326241134E-2</v>
      </c>
      <c r="J5" s="255">
        <v>30</v>
      </c>
      <c r="K5" s="39">
        <f t="shared" ref="K5:K10" si="1">IFERROR(J5/$C5,"-")</f>
        <v>0.10638297872340426</v>
      </c>
    </row>
    <row r="6" spans="2:11" ht="13.5" customHeight="1">
      <c r="B6" s="145" t="s">
        <v>57</v>
      </c>
      <c r="C6" s="295">
        <v>834</v>
      </c>
      <c r="D6" s="296">
        <v>67</v>
      </c>
      <c r="E6" s="38">
        <f t="shared" ref="E6:E11" si="2">IFERROR(D6/$C6,"-")</f>
        <v>8.0335731414868106E-2</v>
      </c>
      <c r="F6" s="296">
        <v>472</v>
      </c>
      <c r="G6" s="38">
        <f t="shared" ref="G6:G11" si="3">IFERROR(F6/$C6,"-")</f>
        <v>0.56594724220623505</v>
      </c>
      <c r="H6" s="296">
        <v>18</v>
      </c>
      <c r="I6" s="38">
        <f t="shared" si="0"/>
        <v>2.1582733812949641E-2</v>
      </c>
      <c r="J6" s="296">
        <v>42</v>
      </c>
      <c r="K6" s="38">
        <f t="shared" si="1"/>
        <v>5.0359712230215826E-2</v>
      </c>
    </row>
    <row r="7" spans="2:11" ht="13.5" customHeight="1">
      <c r="B7" s="145" t="s">
        <v>58</v>
      </c>
      <c r="C7" s="295">
        <v>120550</v>
      </c>
      <c r="D7" s="296">
        <v>4254</v>
      </c>
      <c r="E7" s="38">
        <f t="shared" si="2"/>
        <v>3.5288262131895481E-2</v>
      </c>
      <c r="F7" s="296">
        <v>67506</v>
      </c>
      <c r="G7" s="38">
        <f t="shared" si="3"/>
        <v>0.55998340937370383</v>
      </c>
      <c r="H7" s="296">
        <v>4688</v>
      </c>
      <c r="I7" s="38">
        <f t="shared" si="0"/>
        <v>3.8888428038158437E-2</v>
      </c>
      <c r="J7" s="296">
        <v>10624</v>
      </c>
      <c r="K7" s="38">
        <f t="shared" si="1"/>
        <v>8.8129406885109909E-2</v>
      </c>
    </row>
    <row r="8" spans="2:11" ht="13.5" customHeight="1">
      <c r="B8" s="145" t="s">
        <v>59</v>
      </c>
      <c r="C8" s="295">
        <v>90107</v>
      </c>
      <c r="D8" s="296">
        <v>4687</v>
      </c>
      <c r="E8" s="38">
        <f t="shared" si="2"/>
        <v>5.2015936608698549E-2</v>
      </c>
      <c r="F8" s="296">
        <v>57256</v>
      </c>
      <c r="G8" s="38">
        <f t="shared" si="3"/>
        <v>0.63542233122842839</v>
      </c>
      <c r="H8" s="296">
        <v>2975</v>
      </c>
      <c r="I8" s="38">
        <f t="shared" si="0"/>
        <v>3.3016302839956942E-2</v>
      </c>
      <c r="J8" s="296">
        <v>6132</v>
      </c>
      <c r="K8" s="38">
        <f t="shared" si="1"/>
        <v>6.8052426559534779E-2</v>
      </c>
    </row>
    <row r="9" spans="2:11" ht="13.5" customHeight="1">
      <c r="B9" s="145" t="s">
        <v>60</v>
      </c>
      <c r="C9" s="295">
        <v>40816</v>
      </c>
      <c r="D9" s="296">
        <v>3682</v>
      </c>
      <c r="E9" s="38">
        <f t="shared" si="2"/>
        <v>9.0209721677773427E-2</v>
      </c>
      <c r="F9" s="296">
        <v>28651</v>
      </c>
      <c r="G9" s="38">
        <f t="shared" si="3"/>
        <v>0.70195511564092516</v>
      </c>
      <c r="H9" s="296">
        <v>1404</v>
      </c>
      <c r="I9" s="38">
        <f t="shared" si="0"/>
        <v>3.4398275186201491E-2</v>
      </c>
      <c r="J9" s="296">
        <v>2178</v>
      </c>
      <c r="K9" s="38">
        <f t="shared" si="1"/>
        <v>5.3361426891415133E-2</v>
      </c>
    </row>
    <row r="10" spans="2:11" ht="13.5" customHeight="1">
      <c r="B10" s="145" t="s">
        <v>61</v>
      </c>
      <c r="C10" s="295">
        <v>11848</v>
      </c>
      <c r="D10" s="296">
        <v>1653</v>
      </c>
      <c r="E10" s="38">
        <f t="shared" si="2"/>
        <v>0.13951721809588116</v>
      </c>
      <c r="F10" s="296">
        <v>8651</v>
      </c>
      <c r="G10" s="38">
        <f t="shared" si="3"/>
        <v>0.73016542876434842</v>
      </c>
      <c r="H10" s="296">
        <v>382</v>
      </c>
      <c r="I10" s="38">
        <f t="shared" si="0"/>
        <v>3.2241728561782576E-2</v>
      </c>
      <c r="J10" s="296">
        <v>461</v>
      </c>
      <c r="K10" s="38">
        <f t="shared" si="1"/>
        <v>3.8909520594193114E-2</v>
      </c>
    </row>
    <row r="11" spans="2:11" ht="13.5" customHeight="1" thickBot="1">
      <c r="B11" s="146" t="s">
        <v>62</v>
      </c>
      <c r="C11" s="297">
        <v>2237</v>
      </c>
      <c r="D11" s="296">
        <v>494</v>
      </c>
      <c r="E11" s="38">
        <f t="shared" si="2"/>
        <v>0.2208314707197139</v>
      </c>
      <c r="F11" s="296">
        <v>1554</v>
      </c>
      <c r="G11" s="38">
        <f t="shared" si="3"/>
        <v>0.69468037550290562</v>
      </c>
      <c r="H11" s="296">
        <v>63</v>
      </c>
      <c r="I11" s="38">
        <f>IFERROR(H11/$C11,"-")</f>
        <v>2.8162717925793473E-2</v>
      </c>
      <c r="J11" s="296">
        <v>52</v>
      </c>
      <c r="K11" s="38">
        <f>IFERROR(J11/$C11,"-")</f>
        <v>2.3245417970496202E-2</v>
      </c>
    </row>
    <row r="12" spans="2:11" ht="13.5" customHeight="1" thickTop="1">
      <c r="B12" s="147" t="s">
        <v>117</v>
      </c>
      <c r="C12" s="93">
        <f>市区町村別_フレイル区分別該当人数･割合!D79</f>
        <v>266674</v>
      </c>
      <c r="D12" s="47">
        <f>市区町村別_フレイル区分別該当人数･割合!E79</f>
        <v>14859</v>
      </c>
      <c r="E12" s="40">
        <f>市区町村別_フレイル区分別該当人数･割合!F79</f>
        <v>5.5719717707763038E-2</v>
      </c>
      <c r="F12" s="47">
        <f>市区町村別_フレイル区分別該当人数･割合!G79</f>
        <v>164248</v>
      </c>
      <c r="G12" s="40">
        <f>市区町村別_フレイル区分別該当人数･割合!H79</f>
        <v>0.61591306239078425</v>
      </c>
      <c r="H12" s="47">
        <f>市区町村別_フレイル区分別該当人数･割合!I79</f>
        <v>9538</v>
      </c>
      <c r="I12" s="40">
        <f>市区町村別_フレイル区分別該当人数･割合!J79</f>
        <v>3.5766516420798429E-2</v>
      </c>
      <c r="J12" s="47">
        <f>市区町村別_フレイル区分別該当人数･割合!K79</f>
        <v>19519</v>
      </c>
      <c r="K12" s="40">
        <f>市区町村別_フレイル区分別該当人数･割合!L79</f>
        <v>7.3194237158478143E-2</v>
      </c>
    </row>
    <row r="13" spans="2:11" ht="13.5" customHeight="1">
      <c r="C13" s="19"/>
      <c r="D13" s="19"/>
      <c r="E13" s="20"/>
    </row>
    <row r="14" spans="2:11" ht="16.5" customHeight="1">
      <c r="B14" s="343" t="s">
        <v>220</v>
      </c>
      <c r="C14" s="345" t="s">
        <v>170</v>
      </c>
      <c r="D14" s="346" t="s">
        <v>141</v>
      </c>
      <c r="E14" s="347"/>
      <c r="F14" s="346" t="s">
        <v>142</v>
      </c>
      <c r="G14" s="347"/>
      <c r="H14" s="346" t="s">
        <v>143</v>
      </c>
      <c r="I14" s="347"/>
      <c r="J14" s="346" t="s">
        <v>132</v>
      </c>
      <c r="K14" s="347"/>
    </row>
    <row r="15" spans="2:11" ht="45" customHeight="1">
      <c r="B15" s="344"/>
      <c r="C15" s="345"/>
      <c r="D15" s="13" t="s">
        <v>116</v>
      </c>
      <c r="E15" s="23" t="s">
        <v>169</v>
      </c>
      <c r="F15" s="13" t="s">
        <v>116</v>
      </c>
      <c r="G15" s="23" t="s">
        <v>169</v>
      </c>
      <c r="H15" s="13" t="s">
        <v>116</v>
      </c>
      <c r="I15" s="23" t="s">
        <v>169</v>
      </c>
      <c r="J15" s="13" t="s">
        <v>116</v>
      </c>
      <c r="K15" s="23" t="s">
        <v>169</v>
      </c>
    </row>
    <row r="16" spans="2:11" ht="13.5" customHeight="1">
      <c r="B16" s="145" t="s">
        <v>56</v>
      </c>
      <c r="C16" s="119">
        <f>C5</f>
        <v>282</v>
      </c>
      <c r="D16" s="253">
        <v>42</v>
      </c>
      <c r="E16" s="88">
        <f>IFERROR(D16/$C16,"-")</f>
        <v>0.14893617021276595</v>
      </c>
      <c r="F16" s="255">
        <v>75</v>
      </c>
      <c r="G16" s="88">
        <f t="shared" ref="G16:G22" si="4">IFERROR(F16/$C16,"-")</f>
        <v>0.26595744680851063</v>
      </c>
      <c r="H16" s="255">
        <v>19</v>
      </c>
      <c r="I16" s="88">
        <f t="shared" ref="I16:I22" si="5">IFERROR(H16/$C16,"-")</f>
        <v>6.7375886524822695E-2</v>
      </c>
      <c r="J16" s="255">
        <v>102</v>
      </c>
      <c r="K16" s="39">
        <f t="shared" ref="K16:K22" si="6">IFERROR(J16/$C16,"-")</f>
        <v>0.36170212765957449</v>
      </c>
    </row>
    <row r="17" spans="2:11" ht="13.5" customHeight="1">
      <c r="B17" s="145" t="s">
        <v>57</v>
      </c>
      <c r="C17" s="119">
        <f t="shared" ref="C17:C22" si="7">C6</f>
        <v>834</v>
      </c>
      <c r="D17" s="253">
        <v>180</v>
      </c>
      <c r="E17" s="38">
        <f t="shared" ref="E17:E22" si="8">IFERROR(D17/$C17,"-")</f>
        <v>0.21582733812949639</v>
      </c>
      <c r="F17" s="296">
        <v>219</v>
      </c>
      <c r="G17" s="38">
        <f t="shared" si="4"/>
        <v>0.26258992805755393</v>
      </c>
      <c r="H17" s="296">
        <v>80</v>
      </c>
      <c r="I17" s="38">
        <f t="shared" si="5"/>
        <v>9.5923261390887291E-2</v>
      </c>
      <c r="J17" s="296">
        <v>295</v>
      </c>
      <c r="K17" s="38">
        <f t="shared" si="6"/>
        <v>0.3537170263788969</v>
      </c>
    </row>
    <row r="18" spans="2:11" ht="13.5" customHeight="1">
      <c r="B18" s="145" t="s">
        <v>58</v>
      </c>
      <c r="C18" s="119">
        <f t="shared" si="7"/>
        <v>120550</v>
      </c>
      <c r="D18" s="253">
        <v>18763</v>
      </c>
      <c r="E18" s="38">
        <f t="shared" si="8"/>
        <v>0.15564496059726254</v>
      </c>
      <c r="F18" s="296">
        <v>33226</v>
      </c>
      <c r="G18" s="38">
        <f t="shared" si="4"/>
        <v>0.27562007465781835</v>
      </c>
      <c r="H18" s="296">
        <v>1299</v>
      </c>
      <c r="I18" s="38">
        <f t="shared" si="5"/>
        <v>1.077561177934467E-2</v>
      </c>
      <c r="J18" s="296">
        <v>48790</v>
      </c>
      <c r="K18" s="38">
        <f t="shared" si="6"/>
        <v>0.40472832849440066</v>
      </c>
    </row>
    <row r="19" spans="2:11" ht="13.5" customHeight="1">
      <c r="B19" s="145" t="s">
        <v>59</v>
      </c>
      <c r="C19" s="119">
        <f t="shared" si="7"/>
        <v>90107</v>
      </c>
      <c r="D19" s="253">
        <v>18583</v>
      </c>
      <c r="E19" s="38">
        <f t="shared" si="8"/>
        <v>0.20623259014283019</v>
      </c>
      <c r="F19" s="296">
        <v>29306</v>
      </c>
      <c r="G19" s="38">
        <f t="shared" si="4"/>
        <v>0.3252355532866481</v>
      </c>
      <c r="H19" s="296">
        <v>2281</v>
      </c>
      <c r="I19" s="38">
        <f t="shared" si="5"/>
        <v>2.5314348496787153E-2</v>
      </c>
      <c r="J19" s="296">
        <v>28164</v>
      </c>
      <c r="K19" s="38">
        <f t="shared" si="6"/>
        <v>0.31256173216287303</v>
      </c>
    </row>
    <row r="20" spans="2:11" ht="13.5" customHeight="1">
      <c r="B20" s="145" t="s">
        <v>60</v>
      </c>
      <c r="C20" s="119">
        <f t="shared" si="7"/>
        <v>40816</v>
      </c>
      <c r="D20" s="253">
        <v>11200</v>
      </c>
      <c r="E20" s="38">
        <f t="shared" si="8"/>
        <v>0.27440219521756176</v>
      </c>
      <c r="F20" s="296">
        <v>13561</v>
      </c>
      <c r="G20" s="38">
        <f t="shared" si="4"/>
        <v>0.33224715797726384</v>
      </c>
      <c r="H20" s="296">
        <v>2652</v>
      </c>
      <c r="I20" s="38">
        <f t="shared" si="5"/>
        <v>6.497451979615837E-2</v>
      </c>
      <c r="J20" s="296">
        <v>8483</v>
      </c>
      <c r="K20" s="38">
        <f t="shared" si="6"/>
        <v>0.20783516268130145</v>
      </c>
    </row>
    <row r="21" spans="2:11" ht="13.5" customHeight="1">
      <c r="B21" s="145" t="s">
        <v>61</v>
      </c>
      <c r="C21" s="119">
        <f t="shared" si="7"/>
        <v>11848</v>
      </c>
      <c r="D21" s="253">
        <v>4054</v>
      </c>
      <c r="E21" s="38">
        <f>IFERROR(D21/$C21,"-")</f>
        <v>0.34216745442268737</v>
      </c>
      <c r="F21" s="296">
        <v>3591</v>
      </c>
      <c r="G21" s="38">
        <f>IFERROR(F21/$C21,"-")</f>
        <v>0.30308912896691426</v>
      </c>
      <c r="H21" s="296">
        <v>1723</v>
      </c>
      <c r="I21" s="38">
        <f>IFERROR(H21/$C21,"-")</f>
        <v>0.14542538825118165</v>
      </c>
      <c r="J21" s="296">
        <v>1544</v>
      </c>
      <c r="K21" s="38">
        <f t="shared" si="6"/>
        <v>0.13031735313977041</v>
      </c>
    </row>
    <row r="22" spans="2:11" ht="13.5" customHeight="1" thickBot="1">
      <c r="B22" s="146" t="s">
        <v>62</v>
      </c>
      <c r="C22" s="119">
        <f t="shared" si="7"/>
        <v>2237</v>
      </c>
      <c r="D22" s="253">
        <v>809</v>
      </c>
      <c r="E22" s="38">
        <f t="shared" si="8"/>
        <v>0.36164506034868127</v>
      </c>
      <c r="F22" s="296">
        <v>549</v>
      </c>
      <c r="G22" s="38">
        <f t="shared" si="4"/>
        <v>0.24541797049620026</v>
      </c>
      <c r="H22" s="296">
        <v>618</v>
      </c>
      <c r="I22" s="38">
        <f t="shared" si="5"/>
        <v>0.27626285203397405</v>
      </c>
      <c r="J22" s="296">
        <v>189</v>
      </c>
      <c r="K22" s="38">
        <f t="shared" si="6"/>
        <v>8.448815377738042E-2</v>
      </c>
    </row>
    <row r="23" spans="2:11" ht="13.5" customHeight="1" thickTop="1">
      <c r="B23" s="147" t="s">
        <v>117</v>
      </c>
      <c r="C23" s="65">
        <f>市区町村別_フレイル区分別該当人数･割合!D79</f>
        <v>266674</v>
      </c>
      <c r="D23" s="46">
        <f>市区町村別_フレイル区分別該当人数･割合!M79</f>
        <v>53631</v>
      </c>
      <c r="E23" s="40">
        <f>市区町村別_フレイル区分別該当人数･割合!N79</f>
        <v>0.20111071945521497</v>
      </c>
      <c r="F23" s="47">
        <f>市区町村別_フレイル区分別該当人数･割合!O79</f>
        <v>80527</v>
      </c>
      <c r="G23" s="40">
        <f>市区町村別_フレイル区分別該当人数･割合!P79</f>
        <v>0.30196794588148829</v>
      </c>
      <c r="H23" s="47">
        <f>市区町村別_フレイル区分別該当人数･割合!Q79</f>
        <v>8672</v>
      </c>
      <c r="I23" s="40">
        <f>市区町村別_フレイル区分別該当人数･割合!R79</f>
        <v>3.2519105724592573E-2</v>
      </c>
      <c r="J23" s="47">
        <f>市区町村別_フレイル区分別該当人数･割合!S79</f>
        <v>87567</v>
      </c>
      <c r="K23" s="40">
        <f>市区町村別_フレイル区分別該当人数･割合!T79</f>
        <v>0.32836721990145273</v>
      </c>
    </row>
    <row r="24" spans="2:11" ht="13.5" customHeight="1">
      <c r="B24" s="21" t="s">
        <v>294</v>
      </c>
      <c r="C24" s="19"/>
      <c r="D24" s="19"/>
      <c r="E24" s="20"/>
    </row>
    <row r="25" spans="2:11" ht="13.5" customHeight="1">
      <c r="B25" s="21" t="s">
        <v>295</v>
      </c>
      <c r="C25" s="19"/>
      <c r="D25" s="19"/>
      <c r="E25" s="20"/>
    </row>
    <row r="26" spans="2:11" ht="13.5" customHeight="1">
      <c r="B26" s="62" t="s">
        <v>296</v>
      </c>
      <c r="C26" s="19"/>
      <c r="D26" s="19"/>
      <c r="E26" s="20"/>
    </row>
    <row r="27" spans="2:11" ht="13.5" customHeight="1">
      <c r="B27" s="22" t="s">
        <v>297</v>
      </c>
      <c r="C27" s="19"/>
      <c r="D27" s="19"/>
      <c r="E27" s="20"/>
    </row>
    <row r="28" spans="2:11" ht="13.5" customHeight="1">
      <c r="B28" s="17" t="s">
        <v>192</v>
      </c>
      <c r="C28" s="19"/>
      <c r="D28" s="19"/>
      <c r="E28" s="20"/>
    </row>
    <row r="29" spans="2:11" ht="13.5" customHeight="1">
      <c r="B29" s="18" t="s">
        <v>250</v>
      </c>
      <c r="C29" s="19"/>
      <c r="D29" s="19"/>
      <c r="E29" s="20"/>
    </row>
    <row r="30" spans="2:11" ht="13.5" customHeight="1">
      <c r="B30" s="29"/>
      <c r="C30" s="19"/>
      <c r="D30" s="19"/>
      <c r="E30" s="20"/>
    </row>
    <row r="31" spans="2:11" ht="13.5" customHeight="1">
      <c r="B31" s="14"/>
    </row>
    <row r="32" spans="2:11" ht="16.5" customHeight="1">
      <c r="B32" s="3" t="s">
        <v>287</v>
      </c>
    </row>
    <row r="33" spans="2:15" ht="16.5" customHeight="1">
      <c r="B33" s="3" t="s">
        <v>95</v>
      </c>
      <c r="C33" s="166"/>
      <c r="N33" s="5" t="s">
        <v>152</v>
      </c>
    </row>
    <row r="34" spans="2:15">
      <c r="N34" s="5" t="s">
        <v>154</v>
      </c>
      <c r="O34" s="5" t="s">
        <v>239</v>
      </c>
    </row>
    <row r="35" spans="2:15">
      <c r="N35" s="5" t="s">
        <v>155</v>
      </c>
    </row>
    <row r="36" spans="2:15">
      <c r="N36" s="5" t="s">
        <v>156</v>
      </c>
    </row>
    <row r="37" spans="2:15">
      <c r="N37" s="5" t="s">
        <v>157</v>
      </c>
    </row>
    <row r="38" spans="2:15">
      <c r="N38" s="5" t="s">
        <v>158</v>
      </c>
    </row>
    <row r="39" spans="2:15">
      <c r="N39" s="5" t="s">
        <v>159</v>
      </c>
    </row>
    <row r="40" spans="2:15">
      <c r="N40" s="5" t="s">
        <v>160</v>
      </c>
    </row>
    <row r="41" spans="2:15">
      <c r="N41" s="5" t="s">
        <v>153</v>
      </c>
    </row>
    <row r="51" spans="2:2">
      <c r="B51" s="116"/>
    </row>
    <row r="61" spans="2:2">
      <c r="B61" s="21" t="s">
        <v>294</v>
      </c>
    </row>
    <row r="62" spans="2:2">
      <c r="B62" s="21" t="s">
        <v>295</v>
      </c>
    </row>
    <row r="63" spans="2:2">
      <c r="B63" s="22" t="s">
        <v>296</v>
      </c>
    </row>
  </sheetData>
  <mergeCells count="12">
    <mergeCell ref="B3:B4"/>
    <mergeCell ref="C14:C15"/>
    <mergeCell ref="B14:B15"/>
    <mergeCell ref="H14:I14"/>
    <mergeCell ref="J14:K14"/>
    <mergeCell ref="D14:E14"/>
    <mergeCell ref="F14:G14"/>
    <mergeCell ref="H3:I3"/>
    <mergeCell ref="J3:K3"/>
    <mergeCell ref="C3:C4"/>
    <mergeCell ref="D3:E3"/>
    <mergeCell ref="F3:G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ignoredErrors>
    <ignoredError sqref="E5:E11 G5:G11 I5:I11 K5:K11 C16:C22 E16:E22 G16:G22 I16:I22 K16:K22"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A6381-967D-4913-9F69-21509977E00A}">
  <sheetPr codeName="Sheet4"/>
  <dimension ref="B1:K13"/>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2" width="3.625" style="12" customWidth="1"/>
    <col min="13" max="16384" width="9" style="12"/>
  </cols>
  <sheetData>
    <row r="1" spans="2:11" s="1" customFormat="1" ht="16.5" customHeight="1">
      <c r="B1" s="3" t="s">
        <v>262</v>
      </c>
    </row>
    <row r="2" spans="2:11" ht="16.5" customHeight="1">
      <c r="B2" s="3" t="s">
        <v>237</v>
      </c>
    </row>
    <row r="3" spans="2:11" ht="16.5" customHeight="1">
      <c r="B3" s="343" t="s">
        <v>217</v>
      </c>
      <c r="C3" s="345" t="s">
        <v>170</v>
      </c>
      <c r="D3" s="346" t="s">
        <v>137</v>
      </c>
      <c r="E3" s="347"/>
      <c r="F3" s="346" t="s">
        <v>138</v>
      </c>
      <c r="G3" s="347"/>
      <c r="H3" s="346" t="s">
        <v>139</v>
      </c>
      <c r="I3" s="347"/>
      <c r="J3" s="346" t="s">
        <v>140</v>
      </c>
      <c r="K3" s="347"/>
    </row>
    <row r="4" spans="2:11" ht="45" customHeight="1">
      <c r="B4" s="344"/>
      <c r="C4" s="345"/>
      <c r="D4" s="13" t="s">
        <v>187</v>
      </c>
      <c r="E4" s="23" t="s">
        <v>169</v>
      </c>
      <c r="F4" s="13" t="s">
        <v>280</v>
      </c>
      <c r="G4" s="23" t="s">
        <v>169</v>
      </c>
      <c r="H4" s="13" t="s">
        <v>280</v>
      </c>
      <c r="I4" s="23" t="s">
        <v>169</v>
      </c>
      <c r="J4" s="13" t="s">
        <v>280</v>
      </c>
      <c r="K4" s="23" t="s">
        <v>169</v>
      </c>
    </row>
    <row r="5" spans="2:11" ht="13.5" customHeight="1">
      <c r="B5" s="145" t="s">
        <v>218</v>
      </c>
      <c r="C5" s="295">
        <v>111870</v>
      </c>
      <c r="D5" s="296">
        <v>5095</v>
      </c>
      <c r="E5" s="38">
        <f t="shared" ref="E5:E6" si="0">IFERROR(D5/$C5,"-")</f>
        <v>4.5543934924465901E-2</v>
      </c>
      <c r="F5" s="296">
        <v>65299</v>
      </c>
      <c r="G5" s="38">
        <f t="shared" ref="G5:G6" si="1">IFERROR(F5/$C5,"-")</f>
        <v>0.58370429963350312</v>
      </c>
      <c r="H5" s="296">
        <v>5299</v>
      </c>
      <c r="I5" s="38">
        <f t="shared" ref="I5" si="2">IFERROR(H5/$C5,"-")</f>
        <v>4.7367480110842942E-2</v>
      </c>
      <c r="J5" s="296">
        <v>11420</v>
      </c>
      <c r="K5" s="38">
        <f t="shared" ref="K5" si="3">IFERROR(J5/$C5,"-")</f>
        <v>0.10208277464914634</v>
      </c>
    </row>
    <row r="6" spans="2:11" ht="13.5" customHeight="1" thickBot="1">
      <c r="B6" s="146" t="s">
        <v>219</v>
      </c>
      <c r="C6" s="297">
        <v>154804</v>
      </c>
      <c r="D6" s="296">
        <v>9764</v>
      </c>
      <c r="E6" s="38">
        <f t="shared" si="0"/>
        <v>6.3073305599338519E-2</v>
      </c>
      <c r="F6" s="296">
        <v>98949</v>
      </c>
      <c r="G6" s="38">
        <f t="shared" si="1"/>
        <v>0.63918890984729082</v>
      </c>
      <c r="H6" s="296">
        <v>4239</v>
      </c>
      <c r="I6" s="38">
        <f>IFERROR(H6/$C6,"-")</f>
        <v>2.7383013358827937E-2</v>
      </c>
      <c r="J6" s="296">
        <v>8099</v>
      </c>
      <c r="K6" s="38">
        <f>IFERROR(J6/$C6,"-")</f>
        <v>5.2317769566677864E-2</v>
      </c>
    </row>
    <row r="7" spans="2:11" ht="13.5" customHeight="1" thickTop="1">
      <c r="B7" s="147" t="s">
        <v>222</v>
      </c>
      <c r="C7" s="93">
        <f>市区町村別_フレイル区分別該当人数･割合!D79</f>
        <v>266674</v>
      </c>
      <c r="D7" s="47">
        <f>市区町村別_フレイル区分別該当人数･割合!E79</f>
        <v>14859</v>
      </c>
      <c r="E7" s="40">
        <f>市区町村別_フレイル区分別該当人数･割合!F79</f>
        <v>5.5719717707763038E-2</v>
      </c>
      <c r="F7" s="47">
        <f>市区町村別_フレイル区分別該当人数･割合!G79</f>
        <v>164248</v>
      </c>
      <c r="G7" s="40">
        <f>市区町村別_フレイル区分別該当人数･割合!H79</f>
        <v>0.61591306239078425</v>
      </c>
      <c r="H7" s="47">
        <f>市区町村別_フレイル区分別該当人数･割合!I79</f>
        <v>9538</v>
      </c>
      <c r="I7" s="40">
        <f>市区町村別_フレイル区分別該当人数･割合!J79</f>
        <v>3.5766516420798429E-2</v>
      </c>
      <c r="J7" s="47">
        <f>市区町村別_フレイル区分別該当人数･割合!K79</f>
        <v>19519</v>
      </c>
      <c r="K7" s="40">
        <f>市区町村別_フレイル区分別該当人数･割合!L79</f>
        <v>7.3194237158478143E-2</v>
      </c>
    </row>
    <row r="8" spans="2:11" ht="13.5" customHeight="1">
      <c r="C8" s="19"/>
      <c r="D8" s="19"/>
      <c r="E8" s="20"/>
    </row>
    <row r="9" spans="2:11" ht="16.5" customHeight="1">
      <c r="B9" s="343" t="s">
        <v>217</v>
      </c>
      <c r="C9" s="345" t="s">
        <v>170</v>
      </c>
      <c r="D9" s="346" t="s">
        <v>141</v>
      </c>
      <c r="E9" s="347"/>
      <c r="F9" s="346" t="s">
        <v>142</v>
      </c>
      <c r="G9" s="347"/>
      <c r="H9" s="346" t="s">
        <v>143</v>
      </c>
      <c r="I9" s="347"/>
      <c r="J9" s="346" t="s">
        <v>132</v>
      </c>
      <c r="K9" s="347"/>
    </row>
    <row r="10" spans="2:11" ht="45">
      <c r="B10" s="344"/>
      <c r="C10" s="345"/>
      <c r="D10" s="13" t="s">
        <v>187</v>
      </c>
      <c r="E10" s="23" t="s">
        <v>169</v>
      </c>
      <c r="F10" s="13" t="s">
        <v>280</v>
      </c>
      <c r="G10" s="23" t="s">
        <v>169</v>
      </c>
      <c r="H10" s="13" t="s">
        <v>280</v>
      </c>
      <c r="I10" s="23" t="s">
        <v>169</v>
      </c>
      <c r="J10" s="13" t="s">
        <v>280</v>
      </c>
      <c r="K10" s="23" t="s">
        <v>169</v>
      </c>
    </row>
    <row r="11" spans="2:11" ht="13.5" customHeight="1">
      <c r="B11" s="145" t="s">
        <v>218</v>
      </c>
      <c r="C11" s="119">
        <f>C5</f>
        <v>111870</v>
      </c>
      <c r="D11" s="253">
        <v>18096</v>
      </c>
      <c r="E11" s="38">
        <f>IFERROR(D11/$C11,"-")</f>
        <v>0.16175918476803433</v>
      </c>
      <c r="F11" s="296">
        <v>29996</v>
      </c>
      <c r="G11" s="38">
        <f>IFERROR(F11/$C11,"-")</f>
        <v>0.26813265397336195</v>
      </c>
      <c r="H11" s="296">
        <v>2882</v>
      </c>
      <c r="I11" s="38">
        <f>IFERROR(H11/$C11,"-")</f>
        <v>2.5762045231071781E-2</v>
      </c>
      <c r="J11" s="296">
        <v>41476</v>
      </c>
      <c r="K11" s="38">
        <f t="shared" ref="K11:K12" si="4">IFERROR(J11/$C11,"-")</f>
        <v>0.37075176544203092</v>
      </c>
    </row>
    <row r="12" spans="2:11" ht="13.5" customHeight="1" thickBot="1">
      <c r="B12" s="146" t="s">
        <v>219</v>
      </c>
      <c r="C12" s="119">
        <f>C6</f>
        <v>154804</v>
      </c>
      <c r="D12" s="253">
        <v>35535</v>
      </c>
      <c r="E12" s="38">
        <f t="shared" ref="E12" si="5">IFERROR(D12/$C12,"-")</f>
        <v>0.22954833208444225</v>
      </c>
      <c r="F12" s="296">
        <v>50531</v>
      </c>
      <c r="G12" s="38">
        <f t="shared" ref="G12" si="6">IFERROR(F12/$C12,"-")</f>
        <v>0.32641921397379914</v>
      </c>
      <c r="H12" s="296">
        <v>5790</v>
      </c>
      <c r="I12" s="38">
        <f t="shared" ref="I12" si="7">IFERROR(H12/$C12,"-")</f>
        <v>3.7402134311774887E-2</v>
      </c>
      <c r="J12" s="296">
        <v>46091</v>
      </c>
      <c r="K12" s="38">
        <f t="shared" si="4"/>
        <v>0.29773778455337069</v>
      </c>
    </row>
    <row r="13" spans="2:11" ht="13.5" customHeight="1" thickTop="1">
      <c r="B13" s="147" t="s">
        <v>222</v>
      </c>
      <c r="C13" s="65">
        <f>市区町村別_フレイル区分別該当人数･割合!D79</f>
        <v>266674</v>
      </c>
      <c r="D13" s="46">
        <f>市区町村別_フレイル区分別該当人数･割合!M79</f>
        <v>53631</v>
      </c>
      <c r="E13" s="40">
        <f>市区町村別_フレイル区分別該当人数･割合!N79</f>
        <v>0.20111071945521497</v>
      </c>
      <c r="F13" s="47">
        <f>市区町村別_フレイル区分別該当人数･割合!O79</f>
        <v>80527</v>
      </c>
      <c r="G13" s="40">
        <f>市区町村別_フレイル区分別該当人数･割合!P79</f>
        <v>0.30196794588148829</v>
      </c>
      <c r="H13" s="47">
        <f>市区町村別_フレイル区分別該当人数･割合!Q79</f>
        <v>8672</v>
      </c>
      <c r="I13" s="40">
        <f>市区町村別_フレイル区分別該当人数･割合!R79</f>
        <v>3.2519105724592573E-2</v>
      </c>
      <c r="J13" s="47">
        <f>市区町村別_フレイル区分別該当人数･割合!S79</f>
        <v>87567</v>
      </c>
      <c r="K13" s="40">
        <f>市区町村別_フレイル区分別該当人数･割合!T79</f>
        <v>0.32836721990145273</v>
      </c>
    </row>
  </sheetData>
  <mergeCells count="12">
    <mergeCell ref="J9:K9"/>
    <mergeCell ref="B3:B4"/>
    <mergeCell ref="C3:C4"/>
    <mergeCell ref="D3:E3"/>
    <mergeCell ref="F3:G3"/>
    <mergeCell ref="H3:I3"/>
    <mergeCell ref="J3:K3"/>
    <mergeCell ref="B9:B10"/>
    <mergeCell ref="C9:C10"/>
    <mergeCell ref="D9:E9"/>
    <mergeCell ref="F9:G9"/>
    <mergeCell ref="H9:I9"/>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ignoredErrors>
    <ignoredError sqref="E5:E6 G5:G6 I5:I6 K5:K6 C11:C12 E11:E12 G11:G12 I11:I12 K11:K12"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ECB9C-73D8-498C-9999-C6F3766CB3CE}">
  <sheetPr codeName="Sheet30"/>
  <dimension ref="B1:K38"/>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3" width="5.625" style="12" customWidth="1"/>
    <col min="14" max="16384" width="9" style="12"/>
  </cols>
  <sheetData>
    <row r="1" spans="2:11" s="1" customFormat="1" ht="16.5" customHeight="1">
      <c r="B1" s="3" t="s">
        <v>262</v>
      </c>
    </row>
    <row r="2" spans="2:11" ht="16.5" customHeight="1">
      <c r="B2" s="3" t="s">
        <v>236</v>
      </c>
    </row>
    <row r="3" spans="2:11" ht="16.5" customHeight="1">
      <c r="B3" s="348" t="s">
        <v>221</v>
      </c>
      <c r="C3" s="345" t="s">
        <v>170</v>
      </c>
      <c r="D3" s="346" t="s">
        <v>137</v>
      </c>
      <c r="E3" s="347"/>
      <c r="F3" s="346" t="s">
        <v>138</v>
      </c>
      <c r="G3" s="347"/>
      <c r="H3" s="346" t="s">
        <v>139</v>
      </c>
      <c r="I3" s="347"/>
      <c r="J3" s="346" t="s">
        <v>140</v>
      </c>
      <c r="K3" s="347"/>
    </row>
    <row r="4" spans="2:11" ht="45">
      <c r="B4" s="349"/>
      <c r="C4" s="345"/>
      <c r="D4" s="13" t="s">
        <v>187</v>
      </c>
      <c r="E4" s="23" t="s">
        <v>169</v>
      </c>
      <c r="F4" s="13" t="s">
        <v>187</v>
      </c>
      <c r="G4" s="23" t="s">
        <v>169</v>
      </c>
      <c r="H4" s="13" t="s">
        <v>187</v>
      </c>
      <c r="I4" s="23" t="s">
        <v>169</v>
      </c>
      <c r="J4" s="13" t="s">
        <v>187</v>
      </c>
      <c r="K4" s="23" t="s">
        <v>169</v>
      </c>
    </row>
    <row r="5" spans="2:11" ht="13.5" customHeight="1">
      <c r="B5" s="89" t="s">
        <v>65</v>
      </c>
      <c r="C5" s="119">
        <v>205</v>
      </c>
      <c r="D5" s="253">
        <v>19</v>
      </c>
      <c r="E5" s="88">
        <f>IFERROR(D5/$C5,"-")</f>
        <v>9.2682926829268292E-2</v>
      </c>
      <c r="F5" s="255">
        <v>114</v>
      </c>
      <c r="G5" s="88">
        <f t="shared" ref="G5:G15" si="0">IFERROR(F5/$C5,"-")</f>
        <v>0.55609756097560981</v>
      </c>
      <c r="H5" s="255">
        <v>4</v>
      </c>
      <c r="I5" s="88">
        <f t="shared" ref="I5:I15" si="1">IFERROR(H5/$C5,"-")</f>
        <v>1.9512195121951219E-2</v>
      </c>
      <c r="J5" s="255">
        <v>8</v>
      </c>
      <c r="K5" s="39">
        <f t="shared" ref="K5:K15" si="2">IFERROR(J5/$C5,"-")</f>
        <v>3.9024390243902439E-2</v>
      </c>
    </row>
    <row r="6" spans="2:11" ht="13.5" customHeight="1">
      <c r="B6" s="89" t="s">
        <v>66</v>
      </c>
      <c r="C6" s="119">
        <v>22758</v>
      </c>
      <c r="D6" s="253">
        <v>778</v>
      </c>
      <c r="E6" s="38">
        <f t="shared" ref="E6:E15" si="3">IFERROR(D6/$C6,"-")</f>
        <v>3.418578082432551E-2</v>
      </c>
      <c r="F6" s="296">
        <v>12455</v>
      </c>
      <c r="G6" s="38">
        <f t="shared" si="0"/>
        <v>0.54728007733544248</v>
      </c>
      <c r="H6" s="296">
        <v>1116</v>
      </c>
      <c r="I6" s="38">
        <f t="shared" si="1"/>
        <v>4.9037701028209861E-2</v>
      </c>
      <c r="J6" s="253">
        <v>2600</v>
      </c>
      <c r="K6" s="38">
        <f t="shared" si="2"/>
        <v>0.11424554002987961</v>
      </c>
    </row>
    <row r="7" spans="2:11" ht="13.5" customHeight="1">
      <c r="B7" s="89" t="s">
        <v>67</v>
      </c>
      <c r="C7" s="119">
        <v>28275</v>
      </c>
      <c r="D7" s="253">
        <v>919</v>
      </c>
      <c r="E7" s="38">
        <f t="shared" si="3"/>
        <v>3.2502210433244916E-2</v>
      </c>
      <c r="F7" s="296">
        <v>15020</v>
      </c>
      <c r="G7" s="38">
        <f t="shared" si="0"/>
        <v>0.53121131741821392</v>
      </c>
      <c r="H7" s="296">
        <v>1072</v>
      </c>
      <c r="I7" s="38">
        <f t="shared" si="1"/>
        <v>3.7913351016799296E-2</v>
      </c>
      <c r="J7" s="253">
        <v>2501</v>
      </c>
      <c r="K7" s="38">
        <f t="shared" si="2"/>
        <v>8.8452696728558794E-2</v>
      </c>
    </row>
    <row r="8" spans="2:11" ht="13.5" customHeight="1">
      <c r="B8" s="89" t="s">
        <v>68</v>
      </c>
      <c r="C8" s="119">
        <v>20213</v>
      </c>
      <c r="D8" s="253">
        <v>704</v>
      </c>
      <c r="E8" s="38">
        <f t="shared" si="3"/>
        <v>3.4829070400237472E-2</v>
      </c>
      <c r="F8" s="296">
        <v>11280</v>
      </c>
      <c r="G8" s="38">
        <f t="shared" si="0"/>
        <v>0.55805669618562315</v>
      </c>
      <c r="H8" s="296">
        <v>721</v>
      </c>
      <c r="I8" s="38">
        <f t="shared" si="1"/>
        <v>3.5670113293425024E-2</v>
      </c>
      <c r="J8" s="253">
        <v>1658</v>
      </c>
      <c r="K8" s="38">
        <f t="shared" si="2"/>
        <v>8.2026418641468368E-2</v>
      </c>
    </row>
    <row r="9" spans="2:11" ht="13.5" customHeight="1">
      <c r="B9" s="89" t="s">
        <v>69</v>
      </c>
      <c r="C9" s="119">
        <v>24090</v>
      </c>
      <c r="D9" s="253">
        <v>902</v>
      </c>
      <c r="E9" s="38">
        <f t="shared" si="3"/>
        <v>3.744292237442922E-2</v>
      </c>
      <c r="F9" s="296">
        <v>13917</v>
      </c>
      <c r="G9" s="38">
        <f t="shared" si="0"/>
        <v>0.57770859277708597</v>
      </c>
      <c r="H9" s="296">
        <v>930</v>
      </c>
      <c r="I9" s="38">
        <f t="shared" si="1"/>
        <v>3.8605230386052306E-2</v>
      </c>
      <c r="J9" s="253">
        <v>1986</v>
      </c>
      <c r="K9" s="38">
        <f t="shared" si="2"/>
        <v>8.244084682440847E-2</v>
      </c>
    </row>
    <row r="10" spans="2:11" ht="13.5" customHeight="1">
      <c r="B10" s="89" t="s">
        <v>70</v>
      </c>
      <c r="C10" s="119">
        <v>25214</v>
      </c>
      <c r="D10" s="253">
        <v>951</v>
      </c>
      <c r="E10" s="38">
        <f t="shared" si="3"/>
        <v>3.7717141270722614E-2</v>
      </c>
      <c r="F10" s="296">
        <v>14834</v>
      </c>
      <c r="G10" s="38">
        <f t="shared" si="0"/>
        <v>0.58832394701356394</v>
      </c>
      <c r="H10" s="296">
        <v>849</v>
      </c>
      <c r="I10" s="38">
        <f t="shared" si="1"/>
        <v>3.3671769651780759E-2</v>
      </c>
      <c r="J10" s="253">
        <v>1879</v>
      </c>
      <c r="K10" s="38">
        <f t="shared" si="2"/>
        <v>7.4522090901879903E-2</v>
      </c>
    </row>
    <row r="11" spans="2:11" ht="13.5" customHeight="1">
      <c r="B11" s="89" t="s">
        <v>71</v>
      </c>
      <c r="C11" s="119">
        <v>22645</v>
      </c>
      <c r="D11" s="253">
        <v>994</v>
      </c>
      <c r="E11" s="38">
        <f t="shared" si="3"/>
        <v>4.3894899536321481E-2</v>
      </c>
      <c r="F11" s="296">
        <v>13869</v>
      </c>
      <c r="G11" s="38">
        <f t="shared" si="0"/>
        <v>0.61245308015014355</v>
      </c>
      <c r="H11" s="296">
        <v>756</v>
      </c>
      <c r="I11" s="38">
        <f t="shared" si="1"/>
        <v>3.3384853168469862E-2</v>
      </c>
      <c r="J11" s="253">
        <v>1658</v>
      </c>
      <c r="K11" s="38">
        <f t="shared" si="2"/>
        <v>7.3217045705453745E-2</v>
      </c>
    </row>
    <row r="12" spans="2:11" ht="13.5" customHeight="1">
      <c r="B12" s="89" t="s">
        <v>72</v>
      </c>
      <c r="C12" s="119">
        <v>22383</v>
      </c>
      <c r="D12" s="253">
        <v>1053</v>
      </c>
      <c r="E12" s="38">
        <f t="shared" si="3"/>
        <v>4.7044632086851626E-2</v>
      </c>
      <c r="F12" s="296">
        <v>13978</v>
      </c>
      <c r="G12" s="38">
        <f t="shared" si="0"/>
        <v>0.62449180181387665</v>
      </c>
      <c r="H12" s="296">
        <v>712</v>
      </c>
      <c r="I12" s="38">
        <f t="shared" si="1"/>
        <v>3.1809855694053521E-2</v>
      </c>
      <c r="J12" s="253">
        <v>1569</v>
      </c>
      <c r="K12" s="38">
        <f t="shared" si="2"/>
        <v>7.0097842112317385E-2</v>
      </c>
    </row>
    <row r="13" spans="2:11" ht="13.5" customHeight="1">
      <c r="B13" s="89" t="s">
        <v>73</v>
      </c>
      <c r="C13" s="119">
        <v>18633</v>
      </c>
      <c r="D13" s="253">
        <v>936</v>
      </c>
      <c r="E13" s="38">
        <f t="shared" si="3"/>
        <v>5.0233456770246335E-2</v>
      </c>
      <c r="F13" s="296">
        <v>11879</v>
      </c>
      <c r="G13" s="38">
        <f t="shared" si="0"/>
        <v>0.63752482155315837</v>
      </c>
      <c r="H13" s="296">
        <v>607</v>
      </c>
      <c r="I13" s="38">
        <f t="shared" si="1"/>
        <v>3.2576611388396931E-2</v>
      </c>
      <c r="J13" s="253">
        <v>1210</v>
      </c>
      <c r="K13" s="38">
        <f t="shared" si="2"/>
        <v>6.4938549884613325E-2</v>
      </c>
    </row>
    <row r="14" spans="2:11" ht="13.5" customHeight="1">
      <c r="B14" s="89" t="s">
        <v>74</v>
      </c>
      <c r="C14" s="119">
        <v>14673</v>
      </c>
      <c r="D14" s="253">
        <v>902</v>
      </c>
      <c r="E14" s="38">
        <f t="shared" si="3"/>
        <v>6.1473454644585292E-2</v>
      </c>
      <c r="F14" s="296">
        <v>9572</v>
      </c>
      <c r="G14" s="38">
        <f t="shared" si="0"/>
        <v>0.65235466503100936</v>
      </c>
      <c r="H14" s="296">
        <v>493</v>
      </c>
      <c r="I14" s="38">
        <f t="shared" si="1"/>
        <v>3.3599127649424111E-2</v>
      </c>
      <c r="J14" s="253">
        <v>939</v>
      </c>
      <c r="K14" s="38">
        <f t="shared" si="2"/>
        <v>6.3995093028010638E-2</v>
      </c>
    </row>
    <row r="15" spans="2:11" ht="13.5" customHeight="1" thickBot="1">
      <c r="B15" s="89" t="s">
        <v>75</v>
      </c>
      <c r="C15" s="119">
        <v>11773</v>
      </c>
      <c r="D15" s="253">
        <v>802</v>
      </c>
      <c r="E15" s="38">
        <f t="shared" si="3"/>
        <v>6.8121974008324135E-2</v>
      </c>
      <c r="F15" s="296">
        <v>7958</v>
      </c>
      <c r="G15" s="38">
        <f t="shared" si="0"/>
        <v>0.67595345281576491</v>
      </c>
      <c r="H15" s="296">
        <v>407</v>
      </c>
      <c r="I15" s="38">
        <f t="shared" si="1"/>
        <v>3.4570627707466238E-2</v>
      </c>
      <c r="J15" s="253">
        <v>756</v>
      </c>
      <c r="K15" s="38">
        <f t="shared" si="2"/>
        <v>6.4214728616325489E-2</v>
      </c>
    </row>
    <row r="16" spans="2:11" ht="13.5" customHeight="1" thickTop="1">
      <c r="B16" s="64" t="s">
        <v>117</v>
      </c>
      <c r="C16" s="65">
        <f>市区町村別_フレイル区分別該当人数･割合!D79</f>
        <v>266674</v>
      </c>
      <c r="D16" s="46">
        <f>市区町村別_フレイル区分別該当人数･割合!E79</f>
        <v>14859</v>
      </c>
      <c r="E16" s="40">
        <f>市区町村別_フレイル区分別該当人数･割合!F79</f>
        <v>5.5719717707763038E-2</v>
      </c>
      <c r="F16" s="47">
        <f>市区町村別_フレイル区分別該当人数･割合!G79</f>
        <v>164248</v>
      </c>
      <c r="G16" s="40">
        <f>市区町村別_フレイル区分別該当人数･割合!H79</f>
        <v>0.61591306239078425</v>
      </c>
      <c r="H16" s="47">
        <f>市区町村別_フレイル区分別該当人数･割合!I79</f>
        <v>9538</v>
      </c>
      <c r="I16" s="40">
        <f>市区町村別_フレイル区分別該当人数･割合!J79</f>
        <v>3.5766516420798429E-2</v>
      </c>
      <c r="J16" s="46">
        <f>市区町村別_フレイル区分別該当人数･割合!K79</f>
        <v>19519</v>
      </c>
      <c r="K16" s="40">
        <f>市区町村別_フレイル区分別該当人数･割合!L79</f>
        <v>7.3194237158478143E-2</v>
      </c>
    </row>
    <row r="17" spans="2:11" ht="13.5" customHeight="1">
      <c r="C17" s="19"/>
      <c r="D17" s="19"/>
      <c r="E17" s="20"/>
    </row>
    <row r="18" spans="2:11" ht="16.5" customHeight="1">
      <c r="B18" s="348" t="s">
        <v>221</v>
      </c>
      <c r="C18" s="345" t="s">
        <v>170</v>
      </c>
      <c r="D18" s="346" t="s">
        <v>141</v>
      </c>
      <c r="E18" s="347"/>
      <c r="F18" s="346" t="s">
        <v>142</v>
      </c>
      <c r="G18" s="347"/>
      <c r="H18" s="346" t="s">
        <v>143</v>
      </c>
      <c r="I18" s="347"/>
      <c r="J18" s="346" t="s">
        <v>132</v>
      </c>
      <c r="K18" s="347"/>
    </row>
    <row r="19" spans="2:11" ht="45">
      <c r="B19" s="349"/>
      <c r="C19" s="345"/>
      <c r="D19" s="13" t="s">
        <v>187</v>
      </c>
      <c r="E19" s="23" t="s">
        <v>169</v>
      </c>
      <c r="F19" s="13" t="s">
        <v>187</v>
      </c>
      <c r="G19" s="23" t="s">
        <v>169</v>
      </c>
      <c r="H19" s="13" t="s">
        <v>187</v>
      </c>
      <c r="I19" s="23" t="s">
        <v>169</v>
      </c>
      <c r="J19" s="13" t="s">
        <v>187</v>
      </c>
      <c r="K19" s="23" t="s">
        <v>169</v>
      </c>
    </row>
    <row r="20" spans="2:11" ht="13.5" customHeight="1">
      <c r="B20" s="89" t="s">
        <v>65</v>
      </c>
      <c r="C20" s="119">
        <f>C5</f>
        <v>205</v>
      </c>
      <c r="D20" s="253">
        <v>45</v>
      </c>
      <c r="E20" s="88">
        <f>IFERROR(D20/$C20,"-")</f>
        <v>0.21951219512195122</v>
      </c>
      <c r="F20" s="255">
        <v>54</v>
      </c>
      <c r="G20" s="88">
        <f t="shared" ref="G20:G30" si="4">IFERROR(F20/$C20,"-")</f>
        <v>0.26341463414634148</v>
      </c>
      <c r="H20" s="255">
        <v>23</v>
      </c>
      <c r="I20" s="88">
        <f t="shared" ref="I20:I30" si="5">IFERROR(H20/$C20,"-")</f>
        <v>0.11219512195121951</v>
      </c>
      <c r="J20" s="255">
        <v>72</v>
      </c>
      <c r="K20" s="39">
        <f t="shared" ref="K20:K30" si="6">IFERROR(J20/$C20,"-")</f>
        <v>0.35121951219512193</v>
      </c>
    </row>
    <row r="21" spans="2:11" ht="13.5" customHeight="1">
      <c r="B21" s="89" t="s">
        <v>66</v>
      </c>
      <c r="C21" s="119">
        <f t="shared" ref="C21:C30" si="7">C6</f>
        <v>22758</v>
      </c>
      <c r="D21" s="253">
        <v>3231</v>
      </c>
      <c r="E21" s="38">
        <f t="shared" ref="E21:E30" si="8">IFERROR(D21/$C21,"-")</f>
        <v>0.14197205378328501</v>
      </c>
      <c r="F21" s="296">
        <v>5471</v>
      </c>
      <c r="G21" s="38">
        <f t="shared" si="4"/>
        <v>0.2403989805782582</v>
      </c>
      <c r="H21" s="296">
        <v>205</v>
      </c>
      <c r="I21" s="38">
        <f t="shared" si="5"/>
        <v>9.0078214254328149E-3</v>
      </c>
      <c r="J21" s="253">
        <v>9525</v>
      </c>
      <c r="K21" s="38">
        <f t="shared" si="6"/>
        <v>0.41853414184023202</v>
      </c>
    </row>
    <row r="22" spans="2:11" ht="13.5" customHeight="1">
      <c r="B22" s="89" t="s">
        <v>67</v>
      </c>
      <c r="C22" s="119">
        <f t="shared" si="7"/>
        <v>28275</v>
      </c>
      <c r="D22" s="253">
        <v>4037</v>
      </c>
      <c r="E22" s="38">
        <f t="shared" si="8"/>
        <v>0.14277630415561451</v>
      </c>
      <c r="F22" s="296">
        <v>7367</v>
      </c>
      <c r="G22" s="38">
        <f t="shared" si="4"/>
        <v>0.26054818744473918</v>
      </c>
      <c r="H22" s="296">
        <v>235</v>
      </c>
      <c r="I22" s="38">
        <f t="shared" si="5"/>
        <v>8.3112290008841728E-3</v>
      </c>
      <c r="J22" s="253">
        <v>12336</v>
      </c>
      <c r="K22" s="38">
        <f t="shared" si="6"/>
        <v>0.4362864721485411</v>
      </c>
    </row>
    <row r="23" spans="2:11" ht="13.5" customHeight="1">
      <c r="B23" s="89" t="s">
        <v>68</v>
      </c>
      <c r="C23" s="119">
        <f t="shared" si="7"/>
        <v>20213</v>
      </c>
      <c r="D23" s="253">
        <v>3183</v>
      </c>
      <c r="E23" s="38">
        <f t="shared" si="8"/>
        <v>0.15747291347152823</v>
      </c>
      <c r="F23" s="296">
        <v>5683</v>
      </c>
      <c r="G23" s="38">
        <f t="shared" si="4"/>
        <v>0.28115569188146244</v>
      </c>
      <c r="H23" s="296">
        <v>207</v>
      </c>
      <c r="I23" s="38">
        <f t="shared" si="5"/>
        <v>1.0240934052342552E-2</v>
      </c>
      <c r="J23" s="253">
        <v>8229</v>
      </c>
      <c r="K23" s="38">
        <f t="shared" si="6"/>
        <v>0.40711423341413944</v>
      </c>
    </row>
    <row r="24" spans="2:11" ht="13.5" customHeight="1">
      <c r="B24" s="89" t="s">
        <v>69</v>
      </c>
      <c r="C24" s="119">
        <f t="shared" si="7"/>
        <v>24090</v>
      </c>
      <c r="D24" s="253">
        <v>3917</v>
      </c>
      <c r="E24" s="38">
        <f t="shared" si="8"/>
        <v>0.16259858862598589</v>
      </c>
      <c r="F24" s="296">
        <v>7039</v>
      </c>
      <c r="G24" s="38">
        <f t="shared" si="4"/>
        <v>0.29219593192195931</v>
      </c>
      <c r="H24" s="296">
        <v>300</v>
      </c>
      <c r="I24" s="38">
        <f t="shared" si="5"/>
        <v>1.2453300124533001E-2</v>
      </c>
      <c r="J24" s="253">
        <v>9271</v>
      </c>
      <c r="K24" s="38">
        <f t="shared" si="6"/>
        <v>0.38484848484848483</v>
      </c>
    </row>
    <row r="25" spans="2:11" ht="13.5" customHeight="1">
      <c r="B25" s="89" t="s">
        <v>70</v>
      </c>
      <c r="C25" s="119">
        <f t="shared" si="7"/>
        <v>25214</v>
      </c>
      <c r="D25" s="253">
        <v>4395</v>
      </c>
      <c r="E25" s="38">
        <f t="shared" si="8"/>
        <v>0.17430792416911239</v>
      </c>
      <c r="F25" s="296">
        <v>7666</v>
      </c>
      <c r="G25" s="38">
        <f t="shared" si="4"/>
        <v>0.30403743951772827</v>
      </c>
      <c r="H25" s="296">
        <v>352</v>
      </c>
      <c r="I25" s="38">
        <f t="shared" si="5"/>
        <v>1.3960498135956215E-2</v>
      </c>
      <c r="J25" s="253">
        <v>9429</v>
      </c>
      <c r="K25" s="38">
        <f t="shared" si="6"/>
        <v>0.37395891171571349</v>
      </c>
    </row>
    <row r="26" spans="2:11" ht="13.5" customHeight="1">
      <c r="B26" s="89" t="s">
        <v>71</v>
      </c>
      <c r="C26" s="119">
        <f t="shared" si="7"/>
        <v>22645</v>
      </c>
      <c r="D26" s="253">
        <v>4274</v>
      </c>
      <c r="E26" s="38">
        <f t="shared" si="8"/>
        <v>0.1887392360344447</v>
      </c>
      <c r="F26" s="296">
        <v>7120</v>
      </c>
      <c r="G26" s="38">
        <f t="shared" si="4"/>
        <v>0.31441819386177966</v>
      </c>
      <c r="H26" s="296">
        <v>420</v>
      </c>
      <c r="I26" s="38">
        <f t="shared" si="5"/>
        <v>1.8547140649149921E-2</v>
      </c>
      <c r="J26" s="253">
        <v>7782</v>
      </c>
      <c r="K26" s="38">
        <f t="shared" si="6"/>
        <v>0.34365202031353498</v>
      </c>
    </row>
    <row r="27" spans="2:11" ht="13.5" customHeight="1">
      <c r="B27" s="89" t="s">
        <v>72</v>
      </c>
      <c r="C27" s="119">
        <f t="shared" si="7"/>
        <v>22383</v>
      </c>
      <c r="D27" s="253">
        <v>4408</v>
      </c>
      <c r="E27" s="38">
        <f t="shared" si="8"/>
        <v>0.19693517401599428</v>
      </c>
      <c r="F27" s="296">
        <v>7240</v>
      </c>
      <c r="G27" s="38">
        <f t="shared" si="4"/>
        <v>0.32345976857436448</v>
      </c>
      <c r="H27" s="296">
        <v>487</v>
      </c>
      <c r="I27" s="38">
        <f t="shared" si="5"/>
        <v>2.1757583880623689E-2</v>
      </c>
      <c r="J27" s="253">
        <v>7352</v>
      </c>
      <c r="K27" s="38">
        <f t="shared" si="6"/>
        <v>0.32846356609927174</v>
      </c>
    </row>
    <row r="28" spans="2:11" ht="13.5" customHeight="1">
      <c r="B28" s="89" t="s">
        <v>73</v>
      </c>
      <c r="C28" s="119">
        <f t="shared" si="7"/>
        <v>18633</v>
      </c>
      <c r="D28" s="253">
        <v>3827</v>
      </c>
      <c r="E28" s="38">
        <f t="shared" si="8"/>
        <v>0.20538828959373154</v>
      </c>
      <c r="F28" s="296">
        <v>6171</v>
      </c>
      <c r="G28" s="38">
        <f t="shared" si="4"/>
        <v>0.33118660441152792</v>
      </c>
      <c r="H28" s="296">
        <v>498</v>
      </c>
      <c r="I28" s="38">
        <f t="shared" si="5"/>
        <v>2.6726775076477218E-2</v>
      </c>
      <c r="J28" s="253">
        <v>5818</v>
      </c>
      <c r="K28" s="38">
        <f t="shared" si="6"/>
        <v>0.31224172167659531</v>
      </c>
    </row>
    <row r="29" spans="2:11" ht="13.5" customHeight="1">
      <c r="B29" s="89" t="s">
        <v>74</v>
      </c>
      <c r="C29" s="119">
        <f t="shared" si="7"/>
        <v>14673</v>
      </c>
      <c r="D29" s="253">
        <v>3237</v>
      </c>
      <c r="E29" s="38">
        <f t="shared" si="8"/>
        <v>0.22060928235534655</v>
      </c>
      <c r="F29" s="296">
        <v>4857</v>
      </c>
      <c r="G29" s="38">
        <f t="shared" si="4"/>
        <v>0.33101615211613167</v>
      </c>
      <c r="H29" s="296">
        <v>436</v>
      </c>
      <c r="I29" s="38">
        <f t="shared" si="5"/>
        <v>2.9714441491174266E-2</v>
      </c>
      <c r="J29" s="253">
        <v>4199</v>
      </c>
      <c r="K29" s="38">
        <f t="shared" si="6"/>
        <v>0.28617188032440538</v>
      </c>
    </row>
    <row r="30" spans="2:11" ht="13.5" customHeight="1" thickBot="1">
      <c r="B30" s="89" t="s">
        <v>75</v>
      </c>
      <c r="C30" s="119">
        <f t="shared" si="7"/>
        <v>11773</v>
      </c>
      <c r="D30" s="253">
        <v>2837</v>
      </c>
      <c r="E30" s="38">
        <f t="shared" si="8"/>
        <v>0.24097511254565532</v>
      </c>
      <c r="F30" s="296">
        <v>3918</v>
      </c>
      <c r="G30" s="38">
        <f t="shared" si="4"/>
        <v>0.33279537925762337</v>
      </c>
      <c r="H30" s="296">
        <v>440</v>
      </c>
      <c r="I30" s="38">
        <f t="shared" si="5"/>
        <v>3.7373651575639176E-2</v>
      </c>
      <c r="J30" s="253">
        <v>3013</v>
      </c>
      <c r="K30" s="38">
        <f t="shared" si="6"/>
        <v>0.255924573175911</v>
      </c>
    </row>
    <row r="31" spans="2:11" ht="13.5" customHeight="1" thickTop="1">
      <c r="B31" s="64" t="s">
        <v>117</v>
      </c>
      <c r="C31" s="65">
        <f>市区町村別_フレイル区分別該当人数･割合!D79</f>
        <v>266674</v>
      </c>
      <c r="D31" s="46">
        <f>市区町村別_フレイル区分別該当人数･割合!M79</f>
        <v>53631</v>
      </c>
      <c r="E31" s="40">
        <f>市区町村別_フレイル区分別該当人数･割合!N79</f>
        <v>0.20111071945521497</v>
      </c>
      <c r="F31" s="47">
        <f>市区町村別_フレイル区分別該当人数･割合!O79</f>
        <v>80527</v>
      </c>
      <c r="G31" s="40">
        <f>市区町村別_フレイル区分別該当人数･割合!P79</f>
        <v>0.30196794588148829</v>
      </c>
      <c r="H31" s="47">
        <f>市区町村別_フレイル区分別該当人数･割合!Q79</f>
        <v>8672</v>
      </c>
      <c r="I31" s="40">
        <f>市区町村別_フレイル区分別該当人数･割合!R79</f>
        <v>3.2519105724592573E-2</v>
      </c>
      <c r="J31" s="46">
        <f>市区町村別_フレイル区分別該当人数･割合!S79</f>
        <v>87567</v>
      </c>
      <c r="K31" s="40">
        <f>市区町村別_フレイル区分別該当人数･割合!T79</f>
        <v>0.32836721990145273</v>
      </c>
    </row>
    <row r="32" spans="2:11" ht="13.5" customHeight="1">
      <c r="B32" s="21"/>
      <c r="C32" s="19"/>
      <c r="D32" s="19"/>
      <c r="E32" s="20"/>
    </row>
    <row r="33" spans="2:5" ht="13.5" customHeight="1">
      <c r="B33" s="21"/>
      <c r="C33" s="19"/>
      <c r="D33" s="19"/>
      <c r="E33" s="20"/>
    </row>
    <row r="34" spans="2:5" ht="13.5" customHeight="1">
      <c r="B34" s="62"/>
      <c r="C34" s="19"/>
      <c r="D34" s="19"/>
      <c r="E34" s="20"/>
    </row>
    <row r="35" spans="2:5" ht="13.5" customHeight="1">
      <c r="B35" s="22"/>
      <c r="C35" s="19"/>
      <c r="D35" s="19"/>
      <c r="E35" s="20"/>
    </row>
    <row r="36" spans="2:5" ht="13.5" customHeight="1">
      <c r="B36" s="17"/>
      <c r="C36" s="19"/>
      <c r="D36" s="19"/>
      <c r="E36" s="20"/>
    </row>
    <row r="37" spans="2:5" ht="13.5" customHeight="1">
      <c r="B37" s="18"/>
      <c r="C37" s="19"/>
      <c r="D37" s="19"/>
      <c r="E37" s="20"/>
    </row>
    <row r="38" spans="2:5">
      <c r="B38" s="29"/>
    </row>
  </sheetData>
  <mergeCells count="12">
    <mergeCell ref="B3:B4"/>
    <mergeCell ref="B18:B19"/>
    <mergeCell ref="C18:C19"/>
    <mergeCell ref="D18:E18"/>
    <mergeCell ref="F18:G18"/>
    <mergeCell ref="H18:I18"/>
    <mergeCell ref="J18:K18"/>
    <mergeCell ref="C3:C4"/>
    <mergeCell ref="D3:E3"/>
    <mergeCell ref="F3:G3"/>
    <mergeCell ref="H3:I3"/>
    <mergeCell ref="J3:K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ignoredErrors>
    <ignoredError sqref="E5:E15 G5:G15 I5:I15 K5:K15 C20:C30 E20:E30 G20:G30 I20:I30 K20:K30"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49CBE-78EA-45FC-86BE-0E40E95134C8}">
  <sheetPr codeName="Sheet32"/>
  <dimension ref="B1:T85"/>
  <sheetViews>
    <sheetView showGridLines="0" zoomScaleNormal="100" zoomScaleSheetLayoutView="100" workbookViewId="0"/>
  </sheetViews>
  <sheetFormatPr defaultColWidth="9" defaultRowHeight="13.5"/>
  <cols>
    <col min="1" max="1" width="4.625" style="12" customWidth="1"/>
    <col min="2" max="2" width="3.125" style="12" customWidth="1"/>
    <col min="3" max="3" width="13" style="12" customWidth="1"/>
    <col min="4" max="20" width="10.625" style="12" customWidth="1"/>
    <col min="21" max="16384" width="9" style="12"/>
  </cols>
  <sheetData>
    <row r="1" spans="2:20" s="1" customFormat="1" ht="16.5" customHeight="1">
      <c r="B1" s="3" t="s">
        <v>262</v>
      </c>
    </row>
    <row r="2" spans="2:20" ht="16.5" customHeight="1">
      <c r="B2" s="3" t="s">
        <v>235</v>
      </c>
      <c r="H2" s="294"/>
    </row>
    <row r="3" spans="2:20" ht="16.5" customHeight="1">
      <c r="B3" s="350"/>
      <c r="C3" s="350" t="s">
        <v>194</v>
      </c>
      <c r="D3" s="345" t="s">
        <v>170</v>
      </c>
      <c r="E3" s="346" t="s">
        <v>137</v>
      </c>
      <c r="F3" s="347"/>
      <c r="G3" s="346" t="s">
        <v>138</v>
      </c>
      <c r="H3" s="347"/>
      <c r="I3" s="346" t="s">
        <v>139</v>
      </c>
      <c r="J3" s="347"/>
      <c r="K3" s="346" t="s">
        <v>140</v>
      </c>
      <c r="L3" s="347"/>
      <c r="M3" s="346" t="s">
        <v>141</v>
      </c>
      <c r="N3" s="347"/>
      <c r="O3" s="346" t="s">
        <v>142</v>
      </c>
      <c r="P3" s="347"/>
      <c r="Q3" s="346" t="s">
        <v>143</v>
      </c>
      <c r="R3" s="347"/>
      <c r="S3" s="346" t="s">
        <v>132</v>
      </c>
      <c r="T3" s="347"/>
    </row>
    <row r="4" spans="2:20" ht="45">
      <c r="B4" s="351"/>
      <c r="C4" s="351"/>
      <c r="D4" s="345"/>
      <c r="E4" s="13" t="s">
        <v>187</v>
      </c>
      <c r="F4" s="23" t="s">
        <v>169</v>
      </c>
      <c r="G4" s="13" t="s">
        <v>187</v>
      </c>
      <c r="H4" s="23" t="s">
        <v>169</v>
      </c>
      <c r="I4" s="13" t="s">
        <v>187</v>
      </c>
      <c r="J4" s="23" t="s">
        <v>169</v>
      </c>
      <c r="K4" s="13" t="s">
        <v>187</v>
      </c>
      <c r="L4" s="23" t="s">
        <v>169</v>
      </c>
      <c r="M4" s="13" t="s">
        <v>187</v>
      </c>
      <c r="N4" s="23" t="s">
        <v>169</v>
      </c>
      <c r="O4" s="13" t="s">
        <v>187</v>
      </c>
      <c r="P4" s="23" t="s">
        <v>169</v>
      </c>
      <c r="Q4" s="13" t="s">
        <v>187</v>
      </c>
      <c r="R4" s="23" t="s">
        <v>169</v>
      </c>
      <c r="S4" s="13" t="s">
        <v>187</v>
      </c>
      <c r="T4" s="23" t="s">
        <v>169</v>
      </c>
    </row>
    <row r="5" spans="2:20" ht="13.5" customHeight="1">
      <c r="B5" s="128">
        <v>1</v>
      </c>
      <c r="C5" s="92" t="s">
        <v>49</v>
      </c>
      <c r="D5" s="119">
        <v>46858</v>
      </c>
      <c r="E5" s="253">
        <v>2648</v>
      </c>
      <c r="F5" s="88">
        <f>IFERROR(E5/$D5,"-")</f>
        <v>5.6511161381194247E-2</v>
      </c>
      <c r="G5" s="255">
        <v>28961</v>
      </c>
      <c r="H5" s="88">
        <f t="shared" ref="H5:H68" si="0">IFERROR(G5/$D5,"-")</f>
        <v>0.61805881599726831</v>
      </c>
      <c r="I5" s="255">
        <v>1499</v>
      </c>
      <c r="J5" s="88">
        <f t="shared" ref="J5:J68" si="1">IFERROR(I5/$D5,"-")</f>
        <v>3.1990268470698704E-2</v>
      </c>
      <c r="K5" s="255">
        <v>2966</v>
      </c>
      <c r="L5" s="39">
        <f t="shared" ref="L5:L68" si="2">IFERROR(K5/$D5,"-")</f>
        <v>6.3297622604464546E-2</v>
      </c>
      <c r="M5" s="296">
        <v>9813</v>
      </c>
      <c r="N5" s="88">
        <f t="shared" ref="N5:N68" si="3">IFERROR(M5/$D5,"-")</f>
        <v>0.20941994963506766</v>
      </c>
      <c r="O5" s="255">
        <v>14482</v>
      </c>
      <c r="P5" s="88">
        <f t="shared" ref="P5:P68" si="4">IFERROR(O5/$D5,"-")</f>
        <v>0.3090614196081779</v>
      </c>
      <c r="Q5" s="255">
        <v>2202</v>
      </c>
      <c r="R5" s="88">
        <f t="shared" ref="R5:R68" si="5">IFERROR(Q5/$D5,"-")</f>
        <v>4.6993042810192495E-2</v>
      </c>
      <c r="S5" s="255">
        <v>15249</v>
      </c>
      <c r="T5" s="39">
        <f t="shared" ref="T5:T68" si="6">IFERROR(S5/$D5,"-")</f>
        <v>0.32543002262153742</v>
      </c>
    </row>
    <row r="6" spans="2:20" ht="13.5" customHeight="1">
      <c r="B6" s="128">
        <v>2</v>
      </c>
      <c r="C6" s="92" t="s">
        <v>76</v>
      </c>
      <c r="D6" s="119">
        <v>1853</v>
      </c>
      <c r="E6" s="253">
        <v>104</v>
      </c>
      <c r="F6" s="38">
        <f t="shared" ref="F6:F69" si="7">IFERROR(E6/$D6,"-")</f>
        <v>5.612520237452779E-2</v>
      </c>
      <c r="G6" s="296">
        <v>1165</v>
      </c>
      <c r="H6" s="38">
        <f t="shared" si="0"/>
        <v>0.62871019967620079</v>
      </c>
      <c r="I6" s="296">
        <v>68</v>
      </c>
      <c r="J6" s="38">
        <f t="shared" si="1"/>
        <v>3.669724770642202E-2</v>
      </c>
      <c r="K6" s="296">
        <v>133</v>
      </c>
      <c r="L6" s="38">
        <f t="shared" si="2"/>
        <v>7.1775499190501885E-2</v>
      </c>
      <c r="M6" s="296">
        <v>416</v>
      </c>
      <c r="N6" s="38">
        <f t="shared" si="3"/>
        <v>0.22450080949811116</v>
      </c>
      <c r="O6" s="296">
        <v>537</v>
      </c>
      <c r="P6" s="38">
        <f t="shared" si="4"/>
        <v>0.28980032379924447</v>
      </c>
      <c r="Q6" s="296">
        <v>105</v>
      </c>
      <c r="R6" s="38">
        <f t="shared" si="5"/>
        <v>5.6664867781975173E-2</v>
      </c>
      <c r="S6" s="296">
        <v>584</v>
      </c>
      <c r="T6" s="38">
        <f t="shared" si="6"/>
        <v>0.31516459794927143</v>
      </c>
    </row>
    <row r="7" spans="2:20" ht="13.5" customHeight="1">
      <c r="B7" s="128">
        <v>3</v>
      </c>
      <c r="C7" s="92" t="s">
        <v>77</v>
      </c>
      <c r="D7" s="119">
        <v>1194</v>
      </c>
      <c r="E7" s="253">
        <v>80</v>
      </c>
      <c r="F7" s="38">
        <f t="shared" si="7"/>
        <v>6.7001675041876041E-2</v>
      </c>
      <c r="G7" s="296">
        <v>750</v>
      </c>
      <c r="H7" s="38">
        <f t="shared" si="0"/>
        <v>0.62814070351758799</v>
      </c>
      <c r="I7" s="296">
        <v>50</v>
      </c>
      <c r="J7" s="38">
        <f t="shared" si="1"/>
        <v>4.1876046901172533E-2</v>
      </c>
      <c r="K7" s="296">
        <v>80</v>
      </c>
      <c r="L7" s="38">
        <f t="shared" si="2"/>
        <v>6.7001675041876041E-2</v>
      </c>
      <c r="M7" s="296">
        <v>260</v>
      </c>
      <c r="N7" s="38">
        <f t="shared" si="3"/>
        <v>0.21775544388609716</v>
      </c>
      <c r="O7" s="296">
        <v>351</v>
      </c>
      <c r="P7" s="38">
        <f t="shared" si="4"/>
        <v>0.29396984924623115</v>
      </c>
      <c r="Q7" s="296">
        <v>63</v>
      </c>
      <c r="R7" s="38">
        <f t="shared" si="5"/>
        <v>5.2763819095477386E-2</v>
      </c>
      <c r="S7" s="296">
        <v>364</v>
      </c>
      <c r="T7" s="38">
        <f t="shared" si="6"/>
        <v>0.30485762144053602</v>
      </c>
    </row>
    <row r="8" spans="2:20" ht="13.5" customHeight="1">
      <c r="B8" s="128">
        <v>4</v>
      </c>
      <c r="C8" s="92" t="s">
        <v>78</v>
      </c>
      <c r="D8" s="119">
        <v>1495</v>
      </c>
      <c r="E8" s="253">
        <v>104</v>
      </c>
      <c r="F8" s="38">
        <f t="shared" si="7"/>
        <v>6.9565217391304349E-2</v>
      </c>
      <c r="G8" s="296">
        <v>936</v>
      </c>
      <c r="H8" s="38">
        <f t="shared" si="0"/>
        <v>0.62608695652173918</v>
      </c>
      <c r="I8" s="296">
        <v>25</v>
      </c>
      <c r="J8" s="38">
        <f t="shared" si="1"/>
        <v>1.6722408026755852E-2</v>
      </c>
      <c r="K8" s="296">
        <v>74</v>
      </c>
      <c r="L8" s="38">
        <f t="shared" si="2"/>
        <v>4.9498327759197325E-2</v>
      </c>
      <c r="M8" s="296">
        <v>327</v>
      </c>
      <c r="N8" s="38">
        <f t="shared" si="3"/>
        <v>0.21872909698996656</v>
      </c>
      <c r="O8" s="296">
        <v>503</v>
      </c>
      <c r="P8" s="38">
        <f t="shared" si="4"/>
        <v>0.33645484949832777</v>
      </c>
      <c r="Q8" s="296">
        <v>93</v>
      </c>
      <c r="R8" s="38">
        <f t="shared" si="5"/>
        <v>6.220735785953177E-2</v>
      </c>
      <c r="S8" s="296">
        <v>455</v>
      </c>
      <c r="T8" s="38">
        <f t="shared" si="6"/>
        <v>0.30434782608695654</v>
      </c>
    </row>
    <row r="9" spans="2:20" ht="13.5" customHeight="1">
      <c r="B9" s="128">
        <v>5</v>
      </c>
      <c r="C9" s="92" t="s">
        <v>79</v>
      </c>
      <c r="D9" s="119">
        <v>894</v>
      </c>
      <c r="E9" s="253">
        <v>51</v>
      </c>
      <c r="F9" s="38">
        <f t="shared" si="7"/>
        <v>5.7046979865771813E-2</v>
      </c>
      <c r="G9" s="296">
        <v>536</v>
      </c>
      <c r="H9" s="38">
        <f t="shared" si="0"/>
        <v>0.59955257270693507</v>
      </c>
      <c r="I9" s="296">
        <v>31</v>
      </c>
      <c r="J9" s="38">
        <f t="shared" si="1"/>
        <v>3.4675615212527967E-2</v>
      </c>
      <c r="K9" s="296">
        <v>68</v>
      </c>
      <c r="L9" s="38">
        <f t="shared" si="2"/>
        <v>7.6062639821029079E-2</v>
      </c>
      <c r="M9" s="296">
        <v>165</v>
      </c>
      <c r="N9" s="38">
        <f t="shared" si="3"/>
        <v>0.18456375838926176</v>
      </c>
      <c r="O9" s="296">
        <v>271</v>
      </c>
      <c r="P9" s="38">
        <f t="shared" si="4"/>
        <v>0.30313199105145416</v>
      </c>
      <c r="Q9" s="296">
        <v>28</v>
      </c>
      <c r="R9" s="38">
        <f t="shared" si="5"/>
        <v>3.1319910514541388E-2</v>
      </c>
      <c r="S9" s="296">
        <v>307</v>
      </c>
      <c r="T9" s="38">
        <f t="shared" si="6"/>
        <v>0.34340044742729309</v>
      </c>
    </row>
    <row r="10" spans="2:20" ht="13.5" customHeight="1">
      <c r="B10" s="128">
        <v>6</v>
      </c>
      <c r="C10" s="92" t="s">
        <v>80</v>
      </c>
      <c r="D10" s="119">
        <v>1291</v>
      </c>
      <c r="E10" s="253">
        <v>75</v>
      </c>
      <c r="F10" s="38">
        <f t="shared" si="7"/>
        <v>5.8094500387296667E-2</v>
      </c>
      <c r="G10" s="296">
        <v>727</v>
      </c>
      <c r="H10" s="38">
        <f t="shared" si="0"/>
        <v>0.56312935708752909</v>
      </c>
      <c r="I10" s="296">
        <v>51</v>
      </c>
      <c r="J10" s="38">
        <f t="shared" si="1"/>
        <v>3.9504260263361735E-2</v>
      </c>
      <c r="K10" s="296">
        <v>81</v>
      </c>
      <c r="L10" s="38">
        <f t="shared" si="2"/>
        <v>6.2742060418280399E-2</v>
      </c>
      <c r="M10" s="296">
        <v>236</v>
      </c>
      <c r="N10" s="38">
        <f t="shared" si="3"/>
        <v>0.18280402788536018</v>
      </c>
      <c r="O10" s="296">
        <v>355</v>
      </c>
      <c r="P10" s="38">
        <f t="shared" si="4"/>
        <v>0.27498063516653759</v>
      </c>
      <c r="Q10" s="296">
        <v>62</v>
      </c>
      <c r="R10" s="38">
        <f t="shared" si="5"/>
        <v>4.8024786986831915E-2</v>
      </c>
      <c r="S10" s="296">
        <v>489</v>
      </c>
      <c r="T10" s="38">
        <f t="shared" si="6"/>
        <v>0.37877614252517428</v>
      </c>
    </row>
    <row r="11" spans="2:20" ht="13.5" customHeight="1">
      <c r="B11" s="128">
        <v>7</v>
      </c>
      <c r="C11" s="92" t="s">
        <v>81</v>
      </c>
      <c r="D11" s="119">
        <v>1482</v>
      </c>
      <c r="E11" s="253">
        <v>89</v>
      </c>
      <c r="F11" s="38">
        <f t="shared" si="7"/>
        <v>6.0053981106612683E-2</v>
      </c>
      <c r="G11" s="296">
        <v>876</v>
      </c>
      <c r="H11" s="38">
        <f t="shared" si="0"/>
        <v>0.59109311740890691</v>
      </c>
      <c r="I11" s="296">
        <v>40</v>
      </c>
      <c r="J11" s="38">
        <f t="shared" si="1"/>
        <v>2.6990553306342781E-2</v>
      </c>
      <c r="K11" s="296">
        <v>83</v>
      </c>
      <c r="L11" s="38">
        <f t="shared" si="2"/>
        <v>5.600539811066127E-2</v>
      </c>
      <c r="M11" s="296">
        <v>278</v>
      </c>
      <c r="N11" s="38">
        <f t="shared" si="3"/>
        <v>0.18758434547908232</v>
      </c>
      <c r="O11" s="296">
        <v>465</v>
      </c>
      <c r="P11" s="38">
        <f t="shared" si="4"/>
        <v>0.31376518218623484</v>
      </c>
      <c r="Q11" s="296">
        <v>71</v>
      </c>
      <c r="R11" s="38">
        <f t="shared" si="5"/>
        <v>4.7908232118758436E-2</v>
      </c>
      <c r="S11" s="296">
        <v>517</v>
      </c>
      <c r="T11" s="38">
        <f t="shared" si="6"/>
        <v>0.34885290148448045</v>
      </c>
    </row>
    <row r="12" spans="2:20" ht="13.5" customHeight="1">
      <c r="B12" s="128">
        <v>8</v>
      </c>
      <c r="C12" s="92" t="s">
        <v>50</v>
      </c>
      <c r="D12" s="119">
        <v>1120</v>
      </c>
      <c r="E12" s="253">
        <v>66</v>
      </c>
      <c r="F12" s="38">
        <f t="shared" si="7"/>
        <v>5.8928571428571427E-2</v>
      </c>
      <c r="G12" s="296">
        <v>682</v>
      </c>
      <c r="H12" s="38">
        <f t="shared" si="0"/>
        <v>0.60892857142857137</v>
      </c>
      <c r="I12" s="296">
        <v>28</v>
      </c>
      <c r="J12" s="38">
        <f t="shared" si="1"/>
        <v>2.5000000000000001E-2</v>
      </c>
      <c r="K12" s="296">
        <v>66</v>
      </c>
      <c r="L12" s="38">
        <f t="shared" si="2"/>
        <v>5.8928571428571427E-2</v>
      </c>
      <c r="M12" s="296">
        <v>215</v>
      </c>
      <c r="N12" s="38">
        <f t="shared" si="3"/>
        <v>0.19196428571428573</v>
      </c>
      <c r="O12" s="296">
        <v>368</v>
      </c>
      <c r="P12" s="38">
        <f t="shared" si="4"/>
        <v>0.32857142857142857</v>
      </c>
      <c r="Q12" s="296">
        <v>59</v>
      </c>
      <c r="R12" s="38">
        <f t="shared" si="5"/>
        <v>5.2678571428571429E-2</v>
      </c>
      <c r="S12" s="296">
        <v>372</v>
      </c>
      <c r="T12" s="38">
        <f t="shared" si="6"/>
        <v>0.33214285714285713</v>
      </c>
    </row>
    <row r="13" spans="2:20" ht="13.5" customHeight="1">
      <c r="B13" s="128">
        <v>9</v>
      </c>
      <c r="C13" s="92" t="s">
        <v>82</v>
      </c>
      <c r="D13" s="119">
        <v>527</v>
      </c>
      <c r="E13" s="253">
        <v>23</v>
      </c>
      <c r="F13" s="88">
        <f t="shared" si="7"/>
        <v>4.3643263757115747E-2</v>
      </c>
      <c r="G13" s="255">
        <v>311</v>
      </c>
      <c r="H13" s="88">
        <f t="shared" si="0"/>
        <v>0.59013282732447814</v>
      </c>
      <c r="I13" s="255">
        <v>10</v>
      </c>
      <c r="J13" s="88">
        <f t="shared" si="1"/>
        <v>1.8975332068311195E-2</v>
      </c>
      <c r="K13" s="255">
        <v>32</v>
      </c>
      <c r="L13" s="39">
        <f t="shared" si="2"/>
        <v>6.0721062618595827E-2</v>
      </c>
      <c r="M13" s="296">
        <v>105</v>
      </c>
      <c r="N13" s="88">
        <f t="shared" si="3"/>
        <v>0.19924098671726756</v>
      </c>
      <c r="O13" s="255">
        <v>163</v>
      </c>
      <c r="P13" s="88">
        <f t="shared" si="4"/>
        <v>0.30929791271347251</v>
      </c>
      <c r="Q13" s="255">
        <v>26</v>
      </c>
      <c r="R13" s="88">
        <f t="shared" si="5"/>
        <v>4.9335863377609111E-2</v>
      </c>
      <c r="S13" s="255">
        <v>193</v>
      </c>
      <c r="T13" s="39">
        <f t="shared" si="6"/>
        <v>0.36622390891840606</v>
      </c>
    </row>
    <row r="14" spans="2:20" ht="13.5" customHeight="1">
      <c r="B14" s="128">
        <v>10</v>
      </c>
      <c r="C14" s="92" t="s">
        <v>51</v>
      </c>
      <c r="D14" s="119">
        <v>2283</v>
      </c>
      <c r="E14" s="253">
        <v>143</v>
      </c>
      <c r="F14" s="38">
        <f t="shared" si="7"/>
        <v>6.2636881296539645E-2</v>
      </c>
      <c r="G14" s="296">
        <v>1468</v>
      </c>
      <c r="H14" s="38">
        <f t="shared" si="0"/>
        <v>0.64301357862461672</v>
      </c>
      <c r="I14" s="296">
        <v>71</v>
      </c>
      <c r="J14" s="38">
        <f t="shared" si="1"/>
        <v>3.1099430573806396E-2</v>
      </c>
      <c r="K14" s="296">
        <v>173</v>
      </c>
      <c r="L14" s="38">
        <f t="shared" si="2"/>
        <v>7.5777485764345162E-2</v>
      </c>
      <c r="M14" s="296">
        <v>483</v>
      </c>
      <c r="N14" s="38">
        <f t="shared" si="3"/>
        <v>0.21156373193166886</v>
      </c>
      <c r="O14" s="296">
        <v>728</v>
      </c>
      <c r="P14" s="38">
        <f t="shared" si="4"/>
        <v>0.31887866841874724</v>
      </c>
      <c r="Q14" s="296">
        <v>86</v>
      </c>
      <c r="R14" s="38">
        <f t="shared" si="5"/>
        <v>3.7669732807709154E-2</v>
      </c>
      <c r="S14" s="296">
        <v>672</v>
      </c>
      <c r="T14" s="38">
        <f t="shared" si="6"/>
        <v>0.29434954007884362</v>
      </c>
    </row>
    <row r="15" spans="2:20" ht="13.5" customHeight="1">
      <c r="B15" s="128">
        <v>11</v>
      </c>
      <c r="C15" s="92" t="s">
        <v>52</v>
      </c>
      <c r="D15" s="119">
        <v>3032</v>
      </c>
      <c r="E15" s="253">
        <v>160</v>
      </c>
      <c r="F15" s="38">
        <f t="shared" si="7"/>
        <v>5.2770448548812667E-2</v>
      </c>
      <c r="G15" s="296">
        <v>1928</v>
      </c>
      <c r="H15" s="38">
        <f t="shared" si="0"/>
        <v>0.63588390501319259</v>
      </c>
      <c r="I15" s="296">
        <v>99</v>
      </c>
      <c r="J15" s="38">
        <f t="shared" si="1"/>
        <v>3.2651715039577839E-2</v>
      </c>
      <c r="K15" s="296">
        <v>197</v>
      </c>
      <c r="L15" s="38">
        <f t="shared" si="2"/>
        <v>6.4973614775725594E-2</v>
      </c>
      <c r="M15" s="296">
        <v>674</v>
      </c>
      <c r="N15" s="38">
        <f t="shared" si="3"/>
        <v>0.22229551451187335</v>
      </c>
      <c r="O15" s="296">
        <v>947</v>
      </c>
      <c r="P15" s="38">
        <f t="shared" si="4"/>
        <v>0.31233509234828494</v>
      </c>
      <c r="Q15" s="296">
        <v>142</v>
      </c>
      <c r="R15" s="38">
        <f t="shared" si="5"/>
        <v>4.6833773087071241E-2</v>
      </c>
      <c r="S15" s="296">
        <v>944</v>
      </c>
      <c r="T15" s="38">
        <f t="shared" si="6"/>
        <v>0.31134564643799473</v>
      </c>
    </row>
    <row r="16" spans="2:20" ht="13.5" customHeight="1">
      <c r="B16" s="128">
        <v>12</v>
      </c>
      <c r="C16" s="92" t="s">
        <v>83</v>
      </c>
      <c r="D16" s="119">
        <v>1497</v>
      </c>
      <c r="E16" s="253">
        <v>93</v>
      </c>
      <c r="F16" s="38">
        <f t="shared" si="7"/>
        <v>6.2124248496993988E-2</v>
      </c>
      <c r="G16" s="296">
        <v>859</v>
      </c>
      <c r="H16" s="38">
        <f t="shared" si="0"/>
        <v>0.57381429525718108</v>
      </c>
      <c r="I16" s="296">
        <v>39</v>
      </c>
      <c r="J16" s="38">
        <f t="shared" si="1"/>
        <v>2.6052104208416832E-2</v>
      </c>
      <c r="K16" s="296">
        <v>83</v>
      </c>
      <c r="L16" s="38">
        <f t="shared" si="2"/>
        <v>5.5444221776887105E-2</v>
      </c>
      <c r="M16" s="296">
        <v>306</v>
      </c>
      <c r="N16" s="38">
        <f t="shared" si="3"/>
        <v>0.20440881763527055</v>
      </c>
      <c r="O16" s="296">
        <v>420</v>
      </c>
      <c r="P16" s="38">
        <f t="shared" si="4"/>
        <v>0.28056112224448898</v>
      </c>
      <c r="Q16" s="296">
        <v>75</v>
      </c>
      <c r="R16" s="38">
        <f t="shared" si="5"/>
        <v>5.0100200400801605E-2</v>
      </c>
      <c r="S16" s="296">
        <v>545</v>
      </c>
      <c r="T16" s="38">
        <f t="shared" si="6"/>
        <v>0.36406145624582498</v>
      </c>
    </row>
    <row r="17" spans="2:20" ht="13.5" customHeight="1">
      <c r="B17" s="128">
        <v>13</v>
      </c>
      <c r="C17" s="92" t="s">
        <v>84</v>
      </c>
      <c r="D17" s="119">
        <v>2305</v>
      </c>
      <c r="E17" s="253">
        <v>127</v>
      </c>
      <c r="F17" s="38">
        <f t="shared" si="7"/>
        <v>5.5097613882863342E-2</v>
      </c>
      <c r="G17" s="296">
        <v>1474</v>
      </c>
      <c r="H17" s="38">
        <f t="shared" si="0"/>
        <v>0.63947939262472886</v>
      </c>
      <c r="I17" s="296">
        <v>63</v>
      </c>
      <c r="J17" s="38">
        <f t="shared" si="1"/>
        <v>2.7331887201735357E-2</v>
      </c>
      <c r="K17" s="296">
        <v>124</v>
      </c>
      <c r="L17" s="38">
        <f t="shared" si="2"/>
        <v>5.3796095444685464E-2</v>
      </c>
      <c r="M17" s="296">
        <v>514</v>
      </c>
      <c r="N17" s="38">
        <f t="shared" si="3"/>
        <v>0.22299349240780911</v>
      </c>
      <c r="O17" s="296">
        <v>762</v>
      </c>
      <c r="P17" s="38">
        <f t="shared" si="4"/>
        <v>0.33058568329718002</v>
      </c>
      <c r="Q17" s="296">
        <v>130</v>
      </c>
      <c r="R17" s="38">
        <f t="shared" si="5"/>
        <v>5.6399132321041212E-2</v>
      </c>
      <c r="S17" s="296">
        <v>704</v>
      </c>
      <c r="T17" s="38">
        <f t="shared" si="6"/>
        <v>0.30542299349240781</v>
      </c>
    </row>
    <row r="18" spans="2:20" ht="13.5" customHeight="1">
      <c r="B18" s="128">
        <v>14</v>
      </c>
      <c r="C18" s="92" t="s">
        <v>85</v>
      </c>
      <c r="D18" s="119">
        <v>1897</v>
      </c>
      <c r="E18" s="253">
        <v>97</v>
      </c>
      <c r="F18" s="38">
        <f t="shared" si="7"/>
        <v>5.1133368476541909E-2</v>
      </c>
      <c r="G18" s="296">
        <v>1210</v>
      </c>
      <c r="H18" s="38">
        <f t="shared" si="0"/>
        <v>0.63784923563521345</v>
      </c>
      <c r="I18" s="296">
        <v>70</v>
      </c>
      <c r="J18" s="38">
        <f t="shared" si="1"/>
        <v>3.6900369003690037E-2</v>
      </c>
      <c r="K18" s="296">
        <v>159</v>
      </c>
      <c r="L18" s="38">
        <f t="shared" si="2"/>
        <v>8.3816552451238799E-2</v>
      </c>
      <c r="M18" s="296">
        <v>396</v>
      </c>
      <c r="N18" s="38">
        <f t="shared" si="3"/>
        <v>0.20875065893516079</v>
      </c>
      <c r="O18" s="296">
        <v>575</v>
      </c>
      <c r="P18" s="38">
        <f t="shared" si="4"/>
        <v>0.30311017395888246</v>
      </c>
      <c r="Q18" s="296">
        <v>102</v>
      </c>
      <c r="R18" s="38">
        <f t="shared" si="5"/>
        <v>5.3769109119662623E-2</v>
      </c>
      <c r="S18" s="296">
        <v>590</v>
      </c>
      <c r="T18" s="38">
        <f t="shared" si="6"/>
        <v>0.31101739588824462</v>
      </c>
    </row>
    <row r="19" spans="2:20" ht="13.5" customHeight="1">
      <c r="B19" s="128">
        <v>15</v>
      </c>
      <c r="C19" s="92" t="s">
        <v>86</v>
      </c>
      <c r="D19" s="119">
        <v>3364</v>
      </c>
      <c r="E19" s="253">
        <v>179</v>
      </c>
      <c r="F19" s="38">
        <f t="shared" si="7"/>
        <v>5.3210463733650418E-2</v>
      </c>
      <c r="G19" s="296">
        <v>2095</v>
      </c>
      <c r="H19" s="38">
        <f t="shared" si="0"/>
        <v>0.62277051129607608</v>
      </c>
      <c r="I19" s="296">
        <v>122</v>
      </c>
      <c r="J19" s="38">
        <f t="shared" si="1"/>
        <v>3.6266349583828773E-2</v>
      </c>
      <c r="K19" s="296">
        <v>206</v>
      </c>
      <c r="L19" s="38">
        <f t="shared" si="2"/>
        <v>6.1236623067776455E-2</v>
      </c>
      <c r="M19" s="296">
        <v>720</v>
      </c>
      <c r="N19" s="38">
        <f t="shared" si="3"/>
        <v>0.2140309155766944</v>
      </c>
      <c r="O19" s="296">
        <v>1031</v>
      </c>
      <c r="P19" s="38">
        <f t="shared" si="4"/>
        <v>0.30648038049940546</v>
      </c>
      <c r="Q19" s="296">
        <v>141</v>
      </c>
      <c r="R19" s="38">
        <f t="shared" si="5"/>
        <v>4.1914387633769319E-2</v>
      </c>
      <c r="S19" s="296">
        <v>1090</v>
      </c>
      <c r="T19" s="38">
        <f t="shared" si="6"/>
        <v>0.32401902497027346</v>
      </c>
    </row>
    <row r="20" spans="2:20" ht="13.5" customHeight="1">
      <c r="B20" s="128">
        <v>16</v>
      </c>
      <c r="C20" s="92" t="s">
        <v>53</v>
      </c>
      <c r="D20" s="119">
        <v>2084</v>
      </c>
      <c r="E20" s="253">
        <v>119</v>
      </c>
      <c r="F20" s="38">
        <f t="shared" si="7"/>
        <v>5.7101727447216893E-2</v>
      </c>
      <c r="G20" s="296">
        <v>1249</v>
      </c>
      <c r="H20" s="38">
        <f t="shared" si="0"/>
        <v>0.59932821497120925</v>
      </c>
      <c r="I20" s="296">
        <v>60</v>
      </c>
      <c r="J20" s="38">
        <f t="shared" si="1"/>
        <v>2.8790786948176585E-2</v>
      </c>
      <c r="K20" s="296">
        <v>121</v>
      </c>
      <c r="L20" s="38">
        <f t="shared" si="2"/>
        <v>5.8061420345489445E-2</v>
      </c>
      <c r="M20" s="296">
        <v>430</v>
      </c>
      <c r="N20" s="38">
        <f t="shared" si="3"/>
        <v>0.20633397312859886</v>
      </c>
      <c r="O20" s="296">
        <v>629</v>
      </c>
      <c r="P20" s="38">
        <f t="shared" si="4"/>
        <v>0.30182341650671785</v>
      </c>
      <c r="Q20" s="296">
        <v>101</v>
      </c>
      <c r="R20" s="38">
        <f t="shared" si="5"/>
        <v>4.8464491362763915E-2</v>
      </c>
      <c r="S20" s="296">
        <v>716</v>
      </c>
      <c r="T20" s="38">
        <f t="shared" si="6"/>
        <v>0.34357005758157388</v>
      </c>
    </row>
    <row r="21" spans="2:20" ht="13.5" customHeight="1">
      <c r="B21" s="128">
        <v>17</v>
      </c>
      <c r="C21" s="92" t="s">
        <v>87</v>
      </c>
      <c r="D21" s="119">
        <v>3086</v>
      </c>
      <c r="E21" s="253">
        <v>203</v>
      </c>
      <c r="F21" s="88">
        <f t="shared" si="7"/>
        <v>6.5780946208684382E-2</v>
      </c>
      <c r="G21" s="255">
        <v>1951</v>
      </c>
      <c r="H21" s="88">
        <f t="shared" si="0"/>
        <v>0.63220998055735578</v>
      </c>
      <c r="I21" s="255">
        <v>105</v>
      </c>
      <c r="J21" s="88">
        <f t="shared" si="1"/>
        <v>3.4024627349319506E-2</v>
      </c>
      <c r="K21" s="255">
        <v>181</v>
      </c>
      <c r="L21" s="39">
        <f t="shared" si="2"/>
        <v>5.8651976668826961E-2</v>
      </c>
      <c r="M21" s="296">
        <v>664</v>
      </c>
      <c r="N21" s="88">
        <f t="shared" si="3"/>
        <v>0.2151652624756967</v>
      </c>
      <c r="O21" s="255">
        <v>994</v>
      </c>
      <c r="P21" s="88">
        <f t="shared" si="4"/>
        <v>0.322099805573558</v>
      </c>
      <c r="Q21" s="255">
        <v>135</v>
      </c>
      <c r="R21" s="88">
        <f t="shared" si="5"/>
        <v>4.3745949449125084E-2</v>
      </c>
      <c r="S21" s="255">
        <v>932</v>
      </c>
      <c r="T21" s="39">
        <f t="shared" si="6"/>
        <v>0.30200907323395981</v>
      </c>
    </row>
    <row r="22" spans="2:20" ht="13.5" customHeight="1">
      <c r="B22" s="128">
        <v>18</v>
      </c>
      <c r="C22" s="92" t="s">
        <v>54</v>
      </c>
      <c r="D22" s="119">
        <v>2735</v>
      </c>
      <c r="E22" s="253">
        <v>130</v>
      </c>
      <c r="F22" s="38">
        <f t="shared" si="7"/>
        <v>4.7531992687385741E-2</v>
      </c>
      <c r="G22" s="296">
        <v>1767</v>
      </c>
      <c r="H22" s="38">
        <f t="shared" si="0"/>
        <v>0.6460694698354662</v>
      </c>
      <c r="I22" s="296">
        <v>96</v>
      </c>
      <c r="J22" s="38">
        <f t="shared" si="1"/>
        <v>3.5100548446069468E-2</v>
      </c>
      <c r="K22" s="296">
        <v>160</v>
      </c>
      <c r="L22" s="38">
        <f t="shared" si="2"/>
        <v>5.850091407678245E-2</v>
      </c>
      <c r="M22" s="296">
        <v>600</v>
      </c>
      <c r="N22" s="38">
        <f t="shared" si="3"/>
        <v>0.21937842778793418</v>
      </c>
      <c r="O22" s="296">
        <v>900</v>
      </c>
      <c r="P22" s="38">
        <f t="shared" si="4"/>
        <v>0.32906764168190128</v>
      </c>
      <c r="Q22" s="296">
        <v>140</v>
      </c>
      <c r="R22" s="38">
        <f t="shared" si="5"/>
        <v>5.1188299817184646E-2</v>
      </c>
      <c r="S22" s="296">
        <v>838</v>
      </c>
      <c r="T22" s="38">
        <f t="shared" si="6"/>
        <v>0.30639853747714807</v>
      </c>
    </row>
    <row r="23" spans="2:20" ht="13.5" customHeight="1">
      <c r="B23" s="128">
        <v>19</v>
      </c>
      <c r="C23" s="92" t="s">
        <v>88</v>
      </c>
      <c r="D23" s="119">
        <v>1805</v>
      </c>
      <c r="E23" s="253">
        <v>109</v>
      </c>
      <c r="F23" s="38">
        <f t="shared" si="7"/>
        <v>6.0387811634349031E-2</v>
      </c>
      <c r="G23" s="296">
        <v>1026</v>
      </c>
      <c r="H23" s="38">
        <f t="shared" si="0"/>
        <v>0.56842105263157894</v>
      </c>
      <c r="I23" s="296">
        <v>37</v>
      </c>
      <c r="J23" s="38">
        <f t="shared" si="1"/>
        <v>2.0498614958448753E-2</v>
      </c>
      <c r="K23" s="296">
        <v>96</v>
      </c>
      <c r="L23" s="38">
        <f t="shared" si="2"/>
        <v>5.3185595567867033E-2</v>
      </c>
      <c r="M23" s="296">
        <v>378</v>
      </c>
      <c r="N23" s="38">
        <f t="shared" si="3"/>
        <v>0.20941828254847644</v>
      </c>
      <c r="O23" s="296">
        <v>505</v>
      </c>
      <c r="P23" s="38">
        <f t="shared" si="4"/>
        <v>0.27977839335180055</v>
      </c>
      <c r="Q23" s="296">
        <v>114</v>
      </c>
      <c r="R23" s="38">
        <f t="shared" si="5"/>
        <v>6.3157894736842107E-2</v>
      </c>
      <c r="S23" s="296">
        <v>670</v>
      </c>
      <c r="T23" s="38">
        <f t="shared" si="6"/>
        <v>0.37119113573407203</v>
      </c>
    </row>
    <row r="24" spans="2:20" ht="13.5" customHeight="1">
      <c r="B24" s="128">
        <v>20</v>
      </c>
      <c r="C24" s="92" t="s">
        <v>89</v>
      </c>
      <c r="D24" s="119">
        <v>2600</v>
      </c>
      <c r="E24" s="253">
        <v>118</v>
      </c>
      <c r="F24" s="38">
        <f t="shared" si="7"/>
        <v>4.5384615384615384E-2</v>
      </c>
      <c r="G24" s="296">
        <v>1636</v>
      </c>
      <c r="H24" s="38">
        <f t="shared" si="0"/>
        <v>0.62923076923076926</v>
      </c>
      <c r="I24" s="296">
        <v>97</v>
      </c>
      <c r="J24" s="38">
        <f t="shared" si="1"/>
        <v>3.7307692307692306E-2</v>
      </c>
      <c r="K24" s="296">
        <v>195</v>
      </c>
      <c r="L24" s="38">
        <f t="shared" si="2"/>
        <v>7.4999999999999997E-2</v>
      </c>
      <c r="M24" s="296">
        <v>552</v>
      </c>
      <c r="N24" s="38">
        <f t="shared" si="3"/>
        <v>0.21230769230769231</v>
      </c>
      <c r="O24" s="296">
        <v>785</v>
      </c>
      <c r="P24" s="38">
        <f t="shared" si="4"/>
        <v>0.30192307692307691</v>
      </c>
      <c r="Q24" s="296">
        <v>83</v>
      </c>
      <c r="R24" s="38">
        <f t="shared" si="5"/>
        <v>3.1923076923076922E-2</v>
      </c>
      <c r="S24" s="296">
        <v>846</v>
      </c>
      <c r="T24" s="38">
        <f t="shared" si="6"/>
        <v>0.32538461538461538</v>
      </c>
    </row>
    <row r="25" spans="2:20" ht="13.5" customHeight="1">
      <c r="B25" s="128">
        <v>21</v>
      </c>
      <c r="C25" s="92" t="s">
        <v>90</v>
      </c>
      <c r="D25" s="119">
        <v>1987</v>
      </c>
      <c r="E25" s="253">
        <v>88</v>
      </c>
      <c r="F25" s="38">
        <f t="shared" si="7"/>
        <v>4.428787116255662E-2</v>
      </c>
      <c r="G25" s="296">
        <v>1108</v>
      </c>
      <c r="H25" s="38">
        <f t="shared" si="0"/>
        <v>0.55762455963764468</v>
      </c>
      <c r="I25" s="296">
        <v>52</v>
      </c>
      <c r="J25" s="38">
        <f t="shared" si="1"/>
        <v>2.6170105686965275E-2</v>
      </c>
      <c r="K25" s="296">
        <v>108</v>
      </c>
      <c r="L25" s="38">
        <f t="shared" si="2"/>
        <v>5.4353296426774028E-2</v>
      </c>
      <c r="M25" s="296">
        <v>365</v>
      </c>
      <c r="N25" s="38">
        <f t="shared" si="3"/>
        <v>0.18369401107196778</v>
      </c>
      <c r="O25" s="296">
        <v>578</v>
      </c>
      <c r="P25" s="38">
        <f t="shared" si="4"/>
        <v>0.29089079013588326</v>
      </c>
      <c r="Q25" s="296">
        <v>77</v>
      </c>
      <c r="R25" s="38">
        <f t="shared" si="5"/>
        <v>3.8751887267237044E-2</v>
      </c>
      <c r="S25" s="296">
        <v>791</v>
      </c>
      <c r="T25" s="38">
        <f t="shared" si="6"/>
        <v>0.39808756919979871</v>
      </c>
    </row>
    <row r="26" spans="2:20" ht="13.5" customHeight="1">
      <c r="B26" s="128">
        <v>22</v>
      </c>
      <c r="C26" s="92" t="s">
        <v>55</v>
      </c>
      <c r="D26" s="119">
        <v>2261</v>
      </c>
      <c r="E26" s="253">
        <v>139</v>
      </c>
      <c r="F26" s="38">
        <f t="shared" si="7"/>
        <v>6.1477222467934543E-2</v>
      </c>
      <c r="G26" s="296">
        <v>1386</v>
      </c>
      <c r="H26" s="38">
        <f t="shared" si="0"/>
        <v>0.61300309597523217</v>
      </c>
      <c r="I26" s="296">
        <v>74</v>
      </c>
      <c r="J26" s="38">
        <f t="shared" si="1"/>
        <v>3.2728881026094649E-2</v>
      </c>
      <c r="K26" s="296">
        <v>142</v>
      </c>
      <c r="L26" s="38">
        <f t="shared" si="2"/>
        <v>6.2804068996019466E-2</v>
      </c>
      <c r="M26" s="296">
        <v>471</v>
      </c>
      <c r="N26" s="38">
        <f t="shared" si="3"/>
        <v>0.20831490490933216</v>
      </c>
      <c r="O26" s="296">
        <v>691</v>
      </c>
      <c r="P26" s="38">
        <f t="shared" si="4"/>
        <v>0.3056169836355595</v>
      </c>
      <c r="Q26" s="296">
        <v>91</v>
      </c>
      <c r="R26" s="38">
        <f t="shared" si="5"/>
        <v>4.0247678018575851E-2</v>
      </c>
      <c r="S26" s="296">
        <v>736</v>
      </c>
      <c r="T26" s="38">
        <f t="shared" si="6"/>
        <v>0.32551968155683325</v>
      </c>
    </row>
    <row r="27" spans="2:20" ht="13.5" customHeight="1">
      <c r="B27" s="128">
        <v>23</v>
      </c>
      <c r="C27" s="92" t="s">
        <v>91</v>
      </c>
      <c r="D27" s="119">
        <v>3521</v>
      </c>
      <c r="E27" s="253">
        <v>214</v>
      </c>
      <c r="F27" s="38">
        <f t="shared" si="7"/>
        <v>6.0778188014768531E-2</v>
      </c>
      <c r="G27" s="296">
        <v>2273</v>
      </c>
      <c r="H27" s="38">
        <f t="shared" si="0"/>
        <v>0.64555523998863962</v>
      </c>
      <c r="I27" s="296">
        <v>131</v>
      </c>
      <c r="J27" s="38">
        <f t="shared" si="1"/>
        <v>3.7205339392218123E-2</v>
      </c>
      <c r="K27" s="296">
        <v>221</v>
      </c>
      <c r="L27" s="38">
        <f t="shared" si="2"/>
        <v>6.2766259585345069E-2</v>
      </c>
      <c r="M27" s="296">
        <v>758</v>
      </c>
      <c r="N27" s="38">
        <f t="shared" si="3"/>
        <v>0.21527975007100256</v>
      </c>
      <c r="O27" s="296">
        <v>1155</v>
      </c>
      <c r="P27" s="38">
        <f t="shared" si="4"/>
        <v>0.32803180914512925</v>
      </c>
      <c r="Q27" s="296">
        <v>156</v>
      </c>
      <c r="R27" s="38">
        <f t="shared" si="5"/>
        <v>4.4305595001420048E-2</v>
      </c>
      <c r="S27" s="296">
        <v>1034</v>
      </c>
      <c r="T27" s="38">
        <f t="shared" si="6"/>
        <v>0.29366657199659185</v>
      </c>
    </row>
    <row r="28" spans="2:20" ht="13.5" customHeight="1">
      <c r="B28" s="128">
        <v>24</v>
      </c>
      <c r="C28" s="92" t="s">
        <v>92</v>
      </c>
      <c r="D28" s="119">
        <v>1371</v>
      </c>
      <c r="E28" s="253">
        <v>66</v>
      </c>
      <c r="F28" s="38">
        <f t="shared" si="7"/>
        <v>4.8140043763676151E-2</v>
      </c>
      <c r="G28" s="296">
        <v>831</v>
      </c>
      <c r="H28" s="38">
        <f t="shared" si="0"/>
        <v>0.60612691466083146</v>
      </c>
      <c r="I28" s="296">
        <v>42</v>
      </c>
      <c r="J28" s="38">
        <f t="shared" si="1"/>
        <v>3.0634573304157548E-2</v>
      </c>
      <c r="K28" s="296">
        <v>110</v>
      </c>
      <c r="L28" s="38">
        <f t="shared" si="2"/>
        <v>8.0233406272793587E-2</v>
      </c>
      <c r="M28" s="296">
        <v>259</v>
      </c>
      <c r="N28" s="38">
        <f t="shared" si="3"/>
        <v>0.18891320204230488</v>
      </c>
      <c r="O28" s="296">
        <v>415</v>
      </c>
      <c r="P28" s="38">
        <f t="shared" si="4"/>
        <v>0.30269876002917578</v>
      </c>
      <c r="Q28" s="296">
        <v>58</v>
      </c>
      <c r="R28" s="38">
        <f t="shared" si="5"/>
        <v>4.2304886943836613E-2</v>
      </c>
      <c r="S28" s="296">
        <v>474</v>
      </c>
      <c r="T28" s="38">
        <f t="shared" si="6"/>
        <v>0.34573304157549234</v>
      </c>
    </row>
    <row r="29" spans="2:20" ht="13.5" customHeight="1">
      <c r="B29" s="128">
        <v>25</v>
      </c>
      <c r="C29" s="92" t="s">
        <v>93</v>
      </c>
      <c r="D29" s="119">
        <v>1174</v>
      </c>
      <c r="E29" s="253">
        <v>71</v>
      </c>
      <c r="F29" s="88">
        <f t="shared" si="7"/>
        <v>6.0477001703577511E-2</v>
      </c>
      <c r="G29" s="255">
        <v>717</v>
      </c>
      <c r="H29" s="88">
        <f t="shared" si="0"/>
        <v>0.61073253833049401</v>
      </c>
      <c r="I29" s="255">
        <v>38</v>
      </c>
      <c r="J29" s="88">
        <f t="shared" si="1"/>
        <v>3.2367972742759793E-2</v>
      </c>
      <c r="K29" s="255">
        <v>73</v>
      </c>
      <c r="L29" s="39">
        <f t="shared" si="2"/>
        <v>6.2180579216354344E-2</v>
      </c>
      <c r="M29" s="296">
        <v>241</v>
      </c>
      <c r="N29" s="88">
        <f t="shared" si="3"/>
        <v>0.20528109028960817</v>
      </c>
      <c r="O29" s="255">
        <v>354</v>
      </c>
      <c r="P29" s="88">
        <f t="shared" si="4"/>
        <v>0.30153321976149916</v>
      </c>
      <c r="Q29" s="255">
        <v>64</v>
      </c>
      <c r="R29" s="88">
        <f t="shared" si="5"/>
        <v>5.4514480408858604E-2</v>
      </c>
      <c r="S29" s="255">
        <v>386</v>
      </c>
      <c r="T29" s="39">
        <f t="shared" si="6"/>
        <v>0.32879045996592843</v>
      </c>
    </row>
    <row r="30" spans="2:20" ht="13.5" customHeight="1">
      <c r="B30" s="128">
        <v>26</v>
      </c>
      <c r="C30" s="92" t="s">
        <v>29</v>
      </c>
      <c r="D30" s="119">
        <v>25405</v>
      </c>
      <c r="E30" s="253">
        <v>1389</v>
      </c>
      <c r="F30" s="38">
        <f t="shared" si="7"/>
        <v>5.4674276717181655E-2</v>
      </c>
      <c r="G30" s="296">
        <v>15311</v>
      </c>
      <c r="H30" s="38">
        <f t="shared" si="0"/>
        <v>0.6026766384569967</v>
      </c>
      <c r="I30" s="296">
        <v>902</v>
      </c>
      <c r="J30" s="38">
        <f t="shared" si="1"/>
        <v>3.5504821885455617E-2</v>
      </c>
      <c r="K30" s="296">
        <v>1905</v>
      </c>
      <c r="L30" s="38">
        <f t="shared" si="2"/>
        <v>7.4985239126156275E-2</v>
      </c>
      <c r="M30" s="296">
        <v>4954</v>
      </c>
      <c r="N30" s="38">
        <f t="shared" si="3"/>
        <v>0.19500098405825625</v>
      </c>
      <c r="O30" s="296">
        <v>7453</v>
      </c>
      <c r="P30" s="38">
        <f t="shared" si="4"/>
        <v>0.29336744735288328</v>
      </c>
      <c r="Q30" s="296">
        <v>844</v>
      </c>
      <c r="R30" s="38">
        <f t="shared" si="5"/>
        <v>3.3221806730958474E-2</v>
      </c>
      <c r="S30" s="296">
        <v>8705</v>
      </c>
      <c r="T30" s="38">
        <f t="shared" si="6"/>
        <v>0.34264908482582168</v>
      </c>
    </row>
    <row r="31" spans="2:20" ht="13.5" customHeight="1">
      <c r="B31" s="128">
        <v>27</v>
      </c>
      <c r="C31" s="92" t="s">
        <v>30</v>
      </c>
      <c r="D31" s="119">
        <v>3765</v>
      </c>
      <c r="E31" s="253">
        <v>236</v>
      </c>
      <c r="F31" s="38">
        <f t="shared" si="7"/>
        <v>6.2682602921646749E-2</v>
      </c>
      <c r="G31" s="296">
        <v>2359</v>
      </c>
      <c r="H31" s="38">
        <f t="shared" si="0"/>
        <v>0.62656042496679942</v>
      </c>
      <c r="I31" s="296">
        <v>116</v>
      </c>
      <c r="J31" s="38">
        <f t="shared" si="1"/>
        <v>3.0810092961487383E-2</v>
      </c>
      <c r="K31" s="296">
        <v>251</v>
      </c>
      <c r="L31" s="38">
        <f t="shared" si="2"/>
        <v>6.6666666666666666E-2</v>
      </c>
      <c r="M31" s="296">
        <v>808</v>
      </c>
      <c r="N31" s="38">
        <f t="shared" si="3"/>
        <v>0.21460823373173971</v>
      </c>
      <c r="O31" s="296">
        <v>1169</v>
      </c>
      <c r="P31" s="38">
        <f t="shared" si="4"/>
        <v>0.3104913678618858</v>
      </c>
      <c r="Q31" s="296">
        <v>149</v>
      </c>
      <c r="R31" s="38">
        <f t="shared" si="5"/>
        <v>3.9575033200531205E-2</v>
      </c>
      <c r="S31" s="296">
        <v>1170</v>
      </c>
      <c r="T31" s="38">
        <f t="shared" si="6"/>
        <v>0.31075697211155379</v>
      </c>
    </row>
    <row r="32" spans="2:20" ht="13.5" customHeight="1">
      <c r="B32" s="128">
        <v>28</v>
      </c>
      <c r="C32" s="92" t="s">
        <v>31</v>
      </c>
      <c r="D32" s="119">
        <v>3289</v>
      </c>
      <c r="E32" s="253">
        <v>188</v>
      </c>
      <c r="F32" s="38">
        <f t="shared" si="7"/>
        <v>5.7160231073274552E-2</v>
      </c>
      <c r="G32" s="296">
        <v>1958</v>
      </c>
      <c r="H32" s="38">
        <f t="shared" si="0"/>
        <v>0.59531772575250841</v>
      </c>
      <c r="I32" s="296">
        <v>121</v>
      </c>
      <c r="J32" s="38">
        <f t="shared" si="1"/>
        <v>3.678929765886288E-2</v>
      </c>
      <c r="K32" s="296">
        <v>248</v>
      </c>
      <c r="L32" s="38">
        <f t="shared" si="2"/>
        <v>7.5402858011553664E-2</v>
      </c>
      <c r="M32" s="296">
        <v>634</v>
      </c>
      <c r="N32" s="38">
        <f t="shared" si="3"/>
        <v>0.19276375798114928</v>
      </c>
      <c r="O32" s="296">
        <v>936</v>
      </c>
      <c r="P32" s="38">
        <f t="shared" si="4"/>
        <v>0.28458498023715417</v>
      </c>
      <c r="Q32" s="296">
        <v>102</v>
      </c>
      <c r="R32" s="38">
        <f t="shared" si="5"/>
        <v>3.1012465795074492E-2</v>
      </c>
      <c r="S32" s="296">
        <v>1143</v>
      </c>
      <c r="T32" s="38">
        <f t="shared" si="6"/>
        <v>0.34752204317421709</v>
      </c>
    </row>
    <row r="33" spans="2:20" ht="13.5" customHeight="1">
      <c r="B33" s="128">
        <v>29</v>
      </c>
      <c r="C33" s="92" t="s">
        <v>32</v>
      </c>
      <c r="D33" s="119">
        <v>3046</v>
      </c>
      <c r="E33" s="253">
        <v>155</v>
      </c>
      <c r="F33" s="38">
        <f t="shared" si="7"/>
        <v>5.0886408404464872E-2</v>
      </c>
      <c r="G33" s="296">
        <v>1820</v>
      </c>
      <c r="H33" s="38">
        <f t="shared" si="0"/>
        <v>0.5975049244911359</v>
      </c>
      <c r="I33" s="296">
        <v>105</v>
      </c>
      <c r="J33" s="38">
        <f t="shared" si="1"/>
        <v>3.4471437951411686E-2</v>
      </c>
      <c r="K33" s="296">
        <v>213</v>
      </c>
      <c r="L33" s="38">
        <f t="shared" si="2"/>
        <v>6.9927774130006559E-2</v>
      </c>
      <c r="M33" s="296">
        <v>598</v>
      </c>
      <c r="N33" s="38">
        <f t="shared" si="3"/>
        <v>0.1963230466185161</v>
      </c>
      <c r="O33" s="296">
        <v>892</v>
      </c>
      <c r="P33" s="38">
        <f t="shared" si="4"/>
        <v>0.2928430728824688</v>
      </c>
      <c r="Q33" s="296">
        <v>102</v>
      </c>
      <c r="R33" s="38">
        <f t="shared" si="5"/>
        <v>3.3486539724228499E-2</v>
      </c>
      <c r="S33" s="296">
        <v>1071</v>
      </c>
      <c r="T33" s="38">
        <f t="shared" si="6"/>
        <v>0.3516086671043992</v>
      </c>
    </row>
    <row r="34" spans="2:20" ht="13.5" customHeight="1">
      <c r="B34" s="143">
        <v>30</v>
      </c>
      <c r="C34" s="144" t="s">
        <v>33</v>
      </c>
      <c r="D34" s="298">
        <v>3756</v>
      </c>
      <c r="E34" s="255">
        <v>205</v>
      </c>
      <c r="F34" s="63">
        <f t="shared" si="7"/>
        <v>5.4579339723109688E-2</v>
      </c>
      <c r="G34" s="299">
        <v>2277</v>
      </c>
      <c r="H34" s="63">
        <f t="shared" si="0"/>
        <v>0.60623003194888181</v>
      </c>
      <c r="I34" s="299">
        <v>132</v>
      </c>
      <c r="J34" s="63">
        <f t="shared" si="1"/>
        <v>3.5143769968051117E-2</v>
      </c>
      <c r="K34" s="299">
        <v>278</v>
      </c>
      <c r="L34" s="63">
        <f t="shared" si="2"/>
        <v>7.4014909478168259E-2</v>
      </c>
      <c r="M34" s="299">
        <v>740</v>
      </c>
      <c r="N34" s="63">
        <f t="shared" si="3"/>
        <v>0.19701810436634717</v>
      </c>
      <c r="O34" s="299">
        <v>1115</v>
      </c>
      <c r="P34" s="63">
        <f t="shared" si="4"/>
        <v>0.29685835995740151</v>
      </c>
      <c r="Q34" s="299">
        <v>128</v>
      </c>
      <c r="R34" s="63">
        <f t="shared" si="5"/>
        <v>3.4078807241746542E-2</v>
      </c>
      <c r="S34" s="299">
        <v>1274</v>
      </c>
      <c r="T34" s="63">
        <f t="shared" si="6"/>
        <v>0.3391906283280085</v>
      </c>
    </row>
    <row r="35" spans="2:20" ht="13.5" customHeight="1">
      <c r="B35" s="128">
        <v>31</v>
      </c>
      <c r="C35" s="92" t="s">
        <v>34</v>
      </c>
      <c r="D35" s="119">
        <v>5737</v>
      </c>
      <c r="E35" s="253">
        <v>271</v>
      </c>
      <c r="F35" s="38">
        <f t="shared" si="7"/>
        <v>4.7237232002788912E-2</v>
      </c>
      <c r="G35" s="296">
        <v>3299</v>
      </c>
      <c r="H35" s="38">
        <f t="shared" si="0"/>
        <v>0.57503921910406131</v>
      </c>
      <c r="I35" s="296">
        <v>213</v>
      </c>
      <c r="J35" s="38">
        <f t="shared" si="1"/>
        <v>3.7127418511417119E-2</v>
      </c>
      <c r="K35" s="296">
        <v>457</v>
      </c>
      <c r="L35" s="38">
        <f t="shared" si="2"/>
        <v>7.9658358026843304E-2</v>
      </c>
      <c r="M35" s="296">
        <v>975</v>
      </c>
      <c r="N35" s="38">
        <f t="shared" si="3"/>
        <v>0.16994945093254313</v>
      </c>
      <c r="O35" s="296">
        <v>1635</v>
      </c>
      <c r="P35" s="38">
        <f t="shared" si="4"/>
        <v>0.28499215617918772</v>
      </c>
      <c r="Q35" s="296">
        <v>159</v>
      </c>
      <c r="R35" s="38">
        <f t="shared" si="5"/>
        <v>2.7714833536691651E-2</v>
      </c>
      <c r="S35" s="296">
        <v>2167</v>
      </c>
      <c r="T35" s="38">
        <f t="shared" si="6"/>
        <v>0.37772354889314974</v>
      </c>
    </row>
    <row r="36" spans="2:20" ht="13.5" customHeight="1">
      <c r="B36" s="128">
        <v>32</v>
      </c>
      <c r="C36" s="92" t="s">
        <v>35</v>
      </c>
      <c r="D36" s="119">
        <v>4244</v>
      </c>
      <c r="E36" s="253">
        <v>251</v>
      </c>
      <c r="F36" s="38">
        <f t="shared" si="7"/>
        <v>5.9142318567389253E-2</v>
      </c>
      <c r="G36" s="296">
        <v>2669</v>
      </c>
      <c r="H36" s="38">
        <f t="shared" si="0"/>
        <v>0.6288878416588124</v>
      </c>
      <c r="I36" s="296">
        <v>167</v>
      </c>
      <c r="J36" s="38">
        <f t="shared" si="1"/>
        <v>3.9349670122525916E-2</v>
      </c>
      <c r="K36" s="296">
        <v>350</v>
      </c>
      <c r="L36" s="38">
        <f t="shared" si="2"/>
        <v>8.2469368520263903E-2</v>
      </c>
      <c r="M36" s="296">
        <v>884</v>
      </c>
      <c r="N36" s="38">
        <f t="shared" si="3"/>
        <v>0.20829406220546653</v>
      </c>
      <c r="O36" s="296">
        <v>1257</v>
      </c>
      <c r="P36" s="38">
        <f t="shared" si="4"/>
        <v>0.29618284637134779</v>
      </c>
      <c r="Q36" s="296">
        <v>148</v>
      </c>
      <c r="R36" s="38">
        <f t="shared" si="5"/>
        <v>3.4872761545711596E-2</v>
      </c>
      <c r="S36" s="296">
        <v>1324</v>
      </c>
      <c r="T36" s="38">
        <f t="shared" si="6"/>
        <v>0.31196983977379833</v>
      </c>
    </row>
    <row r="37" spans="2:20" ht="13.5" customHeight="1">
      <c r="B37" s="128">
        <v>33</v>
      </c>
      <c r="C37" s="92" t="s">
        <v>36</v>
      </c>
      <c r="D37" s="119">
        <v>1568</v>
      </c>
      <c r="E37" s="253">
        <v>83</v>
      </c>
      <c r="F37" s="88">
        <f t="shared" si="7"/>
        <v>5.2933673469387758E-2</v>
      </c>
      <c r="G37" s="255">
        <v>929</v>
      </c>
      <c r="H37" s="88">
        <f t="shared" si="0"/>
        <v>0.59247448979591832</v>
      </c>
      <c r="I37" s="255">
        <v>48</v>
      </c>
      <c r="J37" s="88">
        <f t="shared" si="1"/>
        <v>3.0612244897959183E-2</v>
      </c>
      <c r="K37" s="255">
        <v>108</v>
      </c>
      <c r="L37" s="39">
        <f t="shared" si="2"/>
        <v>6.8877551020408156E-2</v>
      </c>
      <c r="M37" s="296">
        <v>315</v>
      </c>
      <c r="N37" s="88">
        <f t="shared" si="3"/>
        <v>0.20089285714285715</v>
      </c>
      <c r="O37" s="255">
        <v>449</v>
      </c>
      <c r="P37" s="88">
        <f t="shared" si="4"/>
        <v>0.28635204081632654</v>
      </c>
      <c r="Q37" s="255">
        <v>56</v>
      </c>
      <c r="R37" s="88">
        <f t="shared" si="5"/>
        <v>3.5714285714285712E-2</v>
      </c>
      <c r="S37" s="255">
        <v>556</v>
      </c>
      <c r="T37" s="39">
        <f t="shared" si="6"/>
        <v>0.35459183673469385</v>
      </c>
    </row>
    <row r="38" spans="2:20" ht="13.5" customHeight="1">
      <c r="B38" s="128">
        <v>34</v>
      </c>
      <c r="C38" s="92" t="s">
        <v>37</v>
      </c>
      <c r="D38" s="119">
        <v>5326</v>
      </c>
      <c r="E38" s="253">
        <v>324</v>
      </c>
      <c r="F38" s="38">
        <f t="shared" si="7"/>
        <v>6.083364626361247E-2</v>
      </c>
      <c r="G38" s="296">
        <v>3172</v>
      </c>
      <c r="H38" s="38">
        <f t="shared" si="0"/>
        <v>0.59556890724746525</v>
      </c>
      <c r="I38" s="296">
        <v>183</v>
      </c>
      <c r="J38" s="38">
        <f t="shared" si="1"/>
        <v>3.4359744648892229E-2</v>
      </c>
      <c r="K38" s="296">
        <v>332</v>
      </c>
      <c r="L38" s="38">
        <f t="shared" si="2"/>
        <v>6.2335711603454753E-2</v>
      </c>
      <c r="M38" s="296">
        <v>1138</v>
      </c>
      <c r="N38" s="38">
        <f t="shared" si="3"/>
        <v>0.21366879459256477</v>
      </c>
      <c r="O38" s="296">
        <v>1501</v>
      </c>
      <c r="P38" s="38">
        <f t="shared" si="4"/>
        <v>0.28182500938790839</v>
      </c>
      <c r="Q38" s="296">
        <v>162</v>
      </c>
      <c r="R38" s="38">
        <f t="shared" si="5"/>
        <v>3.0416823131806235E-2</v>
      </c>
      <c r="S38" s="296">
        <v>1830</v>
      </c>
      <c r="T38" s="38">
        <f t="shared" si="6"/>
        <v>0.34359744648892226</v>
      </c>
    </row>
    <row r="39" spans="2:20" ht="13.5" customHeight="1">
      <c r="B39" s="128">
        <v>35</v>
      </c>
      <c r="C39" s="92" t="s">
        <v>0</v>
      </c>
      <c r="D39" s="119">
        <v>11115</v>
      </c>
      <c r="E39" s="253">
        <v>599</v>
      </c>
      <c r="F39" s="38">
        <f t="shared" si="7"/>
        <v>5.3891138101664418E-2</v>
      </c>
      <c r="G39" s="296">
        <v>6934</v>
      </c>
      <c r="H39" s="38">
        <f t="shared" si="0"/>
        <v>0.62384165542060277</v>
      </c>
      <c r="I39" s="296">
        <v>442</v>
      </c>
      <c r="J39" s="38">
        <f t="shared" si="1"/>
        <v>3.9766081871345033E-2</v>
      </c>
      <c r="K39" s="296">
        <v>865</v>
      </c>
      <c r="L39" s="38">
        <f t="shared" si="2"/>
        <v>7.7822762033288348E-2</v>
      </c>
      <c r="M39" s="296">
        <v>2188</v>
      </c>
      <c r="N39" s="38">
        <f t="shared" si="3"/>
        <v>0.19685110211426002</v>
      </c>
      <c r="O39" s="296">
        <v>3400</v>
      </c>
      <c r="P39" s="38">
        <f t="shared" si="4"/>
        <v>0.30589293747188484</v>
      </c>
      <c r="Q39" s="296">
        <v>303</v>
      </c>
      <c r="R39" s="38">
        <f t="shared" si="5"/>
        <v>2.7260458839406209E-2</v>
      </c>
      <c r="S39" s="296">
        <v>3582</v>
      </c>
      <c r="T39" s="38">
        <f t="shared" si="6"/>
        <v>0.32226720647773277</v>
      </c>
    </row>
    <row r="40" spans="2:20" ht="13.5" customHeight="1">
      <c r="B40" s="128">
        <v>36</v>
      </c>
      <c r="C40" s="92" t="s">
        <v>1</v>
      </c>
      <c r="D40" s="119">
        <v>6460</v>
      </c>
      <c r="E40" s="253">
        <v>430</v>
      </c>
      <c r="F40" s="38">
        <f t="shared" si="7"/>
        <v>6.6563467492260067E-2</v>
      </c>
      <c r="G40" s="296">
        <v>4183</v>
      </c>
      <c r="H40" s="38">
        <f t="shared" si="0"/>
        <v>0.64752321981424144</v>
      </c>
      <c r="I40" s="296">
        <v>248</v>
      </c>
      <c r="J40" s="38">
        <f t="shared" si="1"/>
        <v>3.8390092879256967E-2</v>
      </c>
      <c r="K40" s="296">
        <v>515</v>
      </c>
      <c r="L40" s="38">
        <f t="shared" si="2"/>
        <v>7.9721362229102172E-2</v>
      </c>
      <c r="M40" s="296">
        <v>1353</v>
      </c>
      <c r="N40" s="38">
        <f t="shared" si="3"/>
        <v>0.20944272445820433</v>
      </c>
      <c r="O40" s="296">
        <v>2031</v>
      </c>
      <c r="P40" s="38">
        <f t="shared" si="4"/>
        <v>0.31439628482972137</v>
      </c>
      <c r="Q40" s="296">
        <v>214</v>
      </c>
      <c r="R40" s="38">
        <f t="shared" si="5"/>
        <v>3.3126934984520122E-2</v>
      </c>
      <c r="S40" s="296">
        <v>1847</v>
      </c>
      <c r="T40" s="38">
        <f t="shared" si="6"/>
        <v>0.28591331269349846</v>
      </c>
    </row>
    <row r="41" spans="2:20" ht="13.5" customHeight="1">
      <c r="B41" s="132">
        <v>37</v>
      </c>
      <c r="C41" s="16" t="s">
        <v>2</v>
      </c>
      <c r="D41" s="298">
        <v>16481</v>
      </c>
      <c r="E41" s="255">
        <v>1040</v>
      </c>
      <c r="F41" s="63">
        <f t="shared" si="7"/>
        <v>6.3102967052970083E-2</v>
      </c>
      <c r="G41" s="299">
        <v>10984</v>
      </c>
      <c r="H41" s="63">
        <f t="shared" si="0"/>
        <v>0.66646441356713793</v>
      </c>
      <c r="I41" s="299">
        <v>643</v>
      </c>
      <c r="J41" s="63">
        <f t="shared" si="1"/>
        <v>3.9014622899095928E-2</v>
      </c>
      <c r="K41" s="299">
        <v>1394</v>
      </c>
      <c r="L41" s="63">
        <f t="shared" si="2"/>
        <v>8.458224622292336E-2</v>
      </c>
      <c r="M41" s="299">
        <v>3538</v>
      </c>
      <c r="N41" s="63">
        <f t="shared" si="3"/>
        <v>0.21467143983981554</v>
      </c>
      <c r="O41" s="299">
        <v>5353</v>
      </c>
      <c r="P41" s="63">
        <f t="shared" si="4"/>
        <v>0.32479825253322009</v>
      </c>
      <c r="Q41" s="299">
        <v>429</v>
      </c>
      <c r="R41" s="63">
        <f t="shared" si="5"/>
        <v>2.6029973909350159E-2</v>
      </c>
      <c r="S41" s="299">
        <v>4457</v>
      </c>
      <c r="T41" s="63">
        <f t="shared" si="6"/>
        <v>0.27043261937989199</v>
      </c>
    </row>
    <row r="42" spans="2:20" ht="13.5" customHeight="1">
      <c r="B42" s="128">
        <v>38</v>
      </c>
      <c r="C42" s="92" t="s">
        <v>38</v>
      </c>
      <c r="D42" s="119">
        <v>2485</v>
      </c>
      <c r="E42" s="253">
        <v>162</v>
      </c>
      <c r="F42" s="38">
        <f t="shared" si="7"/>
        <v>6.5191146881287729E-2</v>
      </c>
      <c r="G42" s="296">
        <v>1538</v>
      </c>
      <c r="H42" s="38">
        <f t="shared" si="0"/>
        <v>0.61891348088531184</v>
      </c>
      <c r="I42" s="296">
        <v>82</v>
      </c>
      <c r="J42" s="38">
        <f t="shared" si="1"/>
        <v>3.2997987927565392E-2</v>
      </c>
      <c r="K42" s="296">
        <v>175</v>
      </c>
      <c r="L42" s="38">
        <f t="shared" si="2"/>
        <v>7.0422535211267609E-2</v>
      </c>
      <c r="M42" s="296">
        <v>557</v>
      </c>
      <c r="N42" s="38">
        <f t="shared" si="3"/>
        <v>0.22414486921529175</v>
      </c>
      <c r="O42" s="296">
        <v>717</v>
      </c>
      <c r="P42" s="38">
        <f t="shared" si="4"/>
        <v>0.2885311871227364</v>
      </c>
      <c r="Q42" s="296">
        <v>82</v>
      </c>
      <c r="R42" s="38">
        <f t="shared" si="5"/>
        <v>3.2997987927565392E-2</v>
      </c>
      <c r="S42" s="296">
        <v>785</v>
      </c>
      <c r="T42" s="38">
        <f t="shared" si="6"/>
        <v>0.31589537223340042</v>
      </c>
    </row>
    <row r="43" spans="2:20" ht="13.5" customHeight="1">
      <c r="B43" s="128">
        <v>39</v>
      </c>
      <c r="C43" s="92" t="s">
        <v>6</v>
      </c>
      <c r="D43" s="119">
        <v>17665</v>
      </c>
      <c r="E43" s="253">
        <v>916</v>
      </c>
      <c r="F43" s="38">
        <f t="shared" si="7"/>
        <v>5.1853948485706201E-2</v>
      </c>
      <c r="G43" s="296">
        <v>11239</v>
      </c>
      <c r="H43" s="38">
        <f t="shared" si="0"/>
        <v>0.63622983300311353</v>
      </c>
      <c r="I43" s="296">
        <v>622</v>
      </c>
      <c r="J43" s="38">
        <f t="shared" si="1"/>
        <v>3.5210868949900935E-2</v>
      </c>
      <c r="K43" s="296">
        <v>1339</v>
      </c>
      <c r="L43" s="38">
        <f t="shared" si="2"/>
        <v>7.5799603736201523E-2</v>
      </c>
      <c r="M43" s="296">
        <v>3560</v>
      </c>
      <c r="N43" s="38">
        <f t="shared" si="3"/>
        <v>0.20152844607981885</v>
      </c>
      <c r="O43" s="296">
        <v>5688</v>
      </c>
      <c r="P43" s="38">
        <f t="shared" si="4"/>
        <v>0.32199264081517126</v>
      </c>
      <c r="Q43" s="296">
        <v>286</v>
      </c>
      <c r="R43" s="38">
        <f t="shared" si="5"/>
        <v>1.6190206623266347E-2</v>
      </c>
      <c r="S43" s="296">
        <v>5510</v>
      </c>
      <c r="T43" s="38">
        <f t="shared" si="6"/>
        <v>0.31191621851118029</v>
      </c>
    </row>
    <row r="44" spans="2:20" ht="13.5" customHeight="1">
      <c r="B44" s="128">
        <v>40</v>
      </c>
      <c r="C44" s="92" t="s">
        <v>39</v>
      </c>
      <c r="D44" s="119">
        <v>2362</v>
      </c>
      <c r="E44" s="253">
        <v>150</v>
      </c>
      <c r="F44" s="38">
        <f t="shared" si="7"/>
        <v>6.3505503810330224E-2</v>
      </c>
      <c r="G44" s="296">
        <v>1487</v>
      </c>
      <c r="H44" s="38">
        <f t="shared" si="0"/>
        <v>0.62955122777307371</v>
      </c>
      <c r="I44" s="296">
        <v>101</v>
      </c>
      <c r="J44" s="38">
        <f t="shared" si="1"/>
        <v>4.2760372565622352E-2</v>
      </c>
      <c r="K44" s="296">
        <v>166</v>
      </c>
      <c r="L44" s="38">
        <f t="shared" si="2"/>
        <v>7.027942421676546E-2</v>
      </c>
      <c r="M44" s="296">
        <v>530</v>
      </c>
      <c r="N44" s="38">
        <f t="shared" si="3"/>
        <v>0.22438611346316681</v>
      </c>
      <c r="O44" s="296">
        <v>677</v>
      </c>
      <c r="P44" s="38">
        <f t="shared" si="4"/>
        <v>0.28662150719729046</v>
      </c>
      <c r="Q44" s="296">
        <v>113</v>
      </c>
      <c r="R44" s="38">
        <f t="shared" si="5"/>
        <v>4.7840812870448772E-2</v>
      </c>
      <c r="S44" s="296">
        <v>725</v>
      </c>
      <c r="T44" s="38">
        <f t="shared" si="6"/>
        <v>0.30694326841659608</v>
      </c>
    </row>
    <row r="45" spans="2:20" ht="13.5" customHeight="1">
      <c r="B45" s="128">
        <v>41</v>
      </c>
      <c r="C45" s="92" t="s">
        <v>10</v>
      </c>
      <c r="D45" s="119">
        <v>3262</v>
      </c>
      <c r="E45" s="253">
        <v>164</v>
      </c>
      <c r="F45" s="88">
        <f t="shared" si="7"/>
        <v>5.0275904353157569E-2</v>
      </c>
      <c r="G45" s="255">
        <v>2027</v>
      </c>
      <c r="H45" s="88">
        <f t="shared" si="0"/>
        <v>0.62139791538933165</v>
      </c>
      <c r="I45" s="255">
        <v>131</v>
      </c>
      <c r="J45" s="88">
        <f t="shared" si="1"/>
        <v>4.0159411404046594E-2</v>
      </c>
      <c r="K45" s="255">
        <v>272</v>
      </c>
      <c r="L45" s="39">
        <f t="shared" si="2"/>
        <v>8.3384426732066211E-2</v>
      </c>
      <c r="M45" s="296">
        <v>622</v>
      </c>
      <c r="N45" s="88">
        <f t="shared" si="3"/>
        <v>0.19068056407112202</v>
      </c>
      <c r="O45" s="255">
        <v>1001</v>
      </c>
      <c r="P45" s="88">
        <f t="shared" si="4"/>
        <v>0.30686695278969955</v>
      </c>
      <c r="Q45" s="255">
        <v>2</v>
      </c>
      <c r="R45" s="88">
        <f t="shared" si="5"/>
        <v>6.131207847946045E-4</v>
      </c>
      <c r="S45" s="255">
        <v>1071</v>
      </c>
      <c r="T45" s="39">
        <f t="shared" si="6"/>
        <v>0.3283261802575107</v>
      </c>
    </row>
    <row r="46" spans="2:20" ht="13.5" customHeight="1">
      <c r="B46" s="128">
        <v>42</v>
      </c>
      <c r="C46" s="92" t="s">
        <v>11</v>
      </c>
      <c r="D46" s="119">
        <v>13110</v>
      </c>
      <c r="E46" s="253">
        <v>576</v>
      </c>
      <c r="F46" s="38">
        <f t="shared" si="7"/>
        <v>4.3935926773455376E-2</v>
      </c>
      <c r="G46" s="296">
        <v>7641</v>
      </c>
      <c r="H46" s="38">
        <f t="shared" si="0"/>
        <v>0.58283752860411897</v>
      </c>
      <c r="I46" s="296">
        <v>544</v>
      </c>
      <c r="J46" s="38">
        <f t="shared" si="1"/>
        <v>4.1495041952707853E-2</v>
      </c>
      <c r="K46" s="296">
        <v>1046</v>
      </c>
      <c r="L46" s="38">
        <f t="shared" si="2"/>
        <v>7.9786422578184593E-2</v>
      </c>
      <c r="M46" s="296">
        <v>2258</v>
      </c>
      <c r="N46" s="38">
        <f t="shared" si="3"/>
        <v>0.17223493516399696</v>
      </c>
      <c r="O46" s="296">
        <v>3728</v>
      </c>
      <c r="P46" s="38">
        <f t="shared" si="4"/>
        <v>0.28436308161708618</v>
      </c>
      <c r="Q46" s="296">
        <v>364</v>
      </c>
      <c r="R46" s="38">
        <f t="shared" si="5"/>
        <v>2.7765064836003051E-2</v>
      </c>
      <c r="S46" s="296">
        <v>4893</v>
      </c>
      <c r="T46" s="38">
        <f t="shared" si="6"/>
        <v>0.3732265446224256</v>
      </c>
    </row>
    <row r="47" spans="2:20" ht="13.5" customHeight="1">
      <c r="B47" s="128">
        <v>43</v>
      </c>
      <c r="C47" s="92" t="s">
        <v>7</v>
      </c>
      <c r="D47" s="119">
        <v>9204</v>
      </c>
      <c r="E47" s="253">
        <v>386</v>
      </c>
      <c r="F47" s="38">
        <f t="shared" si="7"/>
        <v>4.1938287700999569E-2</v>
      </c>
      <c r="G47" s="296">
        <v>5280</v>
      </c>
      <c r="H47" s="38">
        <f t="shared" si="0"/>
        <v>0.5736636245110821</v>
      </c>
      <c r="I47" s="296">
        <v>300</v>
      </c>
      <c r="J47" s="38">
        <f t="shared" si="1"/>
        <v>3.259452411994785E-2</v>
      </c>
      <c r="K47" s="296">
        <v>675</v>
      </c>
      <c r="L47" s="38">
        <f t="shared" si="2"/>
        <v>7.3337679269882661E-2</v>
      </c>
      <c r="M47" s="296">
        <v>1593</v>
      </c>
      <c r="N47" s="38">
        <f t="shared" si="3"/>
        <v>0.17307692307692307</v>
      </c>
      <c r="O47" s="296">
        <v>2679</v>
      </c>
      <c r="P47" s="38">
        <f t="shared" si="4"/>
        <v>0.29106910039113432</v>
      </c>
      <c r="Q47" s="296">
        <v>210</v>
      </c>
      <c r="R47" s="38">
        <f t="shared" si="5"/>
        <v>2.2816166883963495E-2</v>
      </c>
      <c r="S47" s="296">
        <v>3538</v>
      </c>
      <c r="T47" s="38">
        <f t="shared" si="6"/>
        <v>0.38439808778791829</v>
      </c>
    </row>
    <row r="48" spans="2:20" ht="13.5" customHeight="1">
      <c r="B48" s="128">
        <v>44</v>
      </c>
      <c r="C48" s="92" t="s">
        <v>17</v>
      </c>
      <c r="D48" s="119">
        <v>10272</v>
      </c>
      <c r="E48" s="253">
        <v>717</v>
      </c>
      <c r="F48" s="38">
        <f t="shared" si="7"/>
        <v>6.9801401869158883E-2</v>
      </c>
      <c r="G48" s="296">
        <v>6725</v>
      </c>
      <c r="H48" s="38">
        <f t="shared" si="0"/>
        <v>0.65469236760124616</v>
      </c>
      <c r="I48" s="296">
        <v>430</v>
      </c>
      <c r="J48" s="38">
        <f t="shared" si="1"/>
        <v>4.1861370716510901E-2</v>
      </c>
      <c r="K48" s="296">
        <v>798</v>
      </c>
      <c r="L48" s="38">
        <f t="shared" si="2"/>
        <v>7.7686915887850469E-2</v>
      </c>
      <c r="M48" s="296">
        <v>2282</v>
      </c>
      <c r="N48" s="38">
        <f t="shared" si="3"/>
        <v>0.22215732087227413</v>
      </c>
      <c r="O48" s="296">
        <v>3178</v>
      </c>
      <c r="P48" s="38">
        <f t="shared" si="4"/>
        <v>0.30938473520249221</v>
      </c>
      <c r="Q48" s="296">
        <v>357</v>
      </c>
      <c r="R48" s="38">
        <f t="shared" si="5"/>
        <v>3.4754672897196262E-2</v>
      </c>
      <c r="S48" s="296">
        <v>2830</v>
      </c>
      <c r="T48" s="38">
        <f t="shared" si="6"/>
        <v>0.275506230529595</v>
      </c>
    </row>
    <row r="49" spans="2:20" ht="13.5" customHeight="1">
      <c r="B49" s="128">
        <v>45</v>
      </c>
      <c r="C49" s="92" t="s">
        <v>40</v>
      </c>
      <c r="D49" s="119">
        <v>2663</v>
      </c>
      <c r="E49" s="253">
        <v>160</v>
      </c>
      <c r="F49" s="38">
        <f t="shared" si="7"/>
        <v>6.0082613593691325E-2</v>
      </c>
      <c r="G49" s="296">
        <v>1550</v>
      </c>
      <c r="H49" s="38">
        <f t="shared" si="0"/>
        <v>0.58205031918888472</v>
      </c>
      <c r="I49" s="296">
        <v>89</v>
      </c>
      <c r="J49" s="38">
        <f t="shared" si="1"/>
        <v>3.3420953811490801E-2</v>
      </c>
      <c r="K49" s="296">
        <v>165</v>
      </c>
      <c r="L49" s="38">
        <f t="shared" si="2"/>
        <v>6.1960195268494181E-2</v>
      </c>
      <c r="M49" s="296">
        <v>539</v>
      </c>
      <c r="N49" s="38">
        <f t="shared" si="3"/>
        <v>0.20240330454374766</v>
      </c>
      <c r="O49" s="296">
        <v>743</v>
      </c>
      <c r="P49" s="38">
        <f t="shared" si="4"/>
        <v>0.2790086368757041</v>
      </c>
      <c r="Q49" s="296">
        <v>118</v>
      </c>
      <c r="R49" s="38">
        <f t="shared" si="5"/>
        <v>4.4310927525347356E-2</v>
      </c>
      <c r="S49" s="296">
        <v>953</v>
      </c>
      <c r="T49" s="38">
        <f t="shared" si="6"/>
        <v>0.35786706721742395</v>
      </c>
    </row>
    <row r="50" spans="2:20" ht="13.5" customHeight="1">
      <c r="B50" s="128">
        <v>46</v>
      </c>
      <c r="C50" s="92" t="s">
        <v>20</v>
      </c>
      <c r="D50" s="119">
        <v>5116</v>
      </c>
      <c r="E50" s="253">
        <v>288</v>
      </c>
      <c r="F50" s="38">
        <f t="shared" si="7"/>
        <v>5.6293979671618449E-2</v>
      </c>
      <c r="G50" s="296">
        <v>3177</v>
      </c>
      <c r="H50" s="38">
        <f t="shared" si="0"/>
        <v>0.62099296325254105</v>
      </c>
      <c r="I50" s="296">
        <v>184</v>
      </c>
      <c r="J50" s="38">
        <f t="shared" si="1"/>
        <v>3.5965598123534011E-2</v>
      </c>
      <c r="K50" s="296">
        <v>381</v>
      </c>
      <c r="L50" s="38">
        <f t="shared" si="2"/>
        <v>7.4472243940578581E-2</v>
      </c>
      <c r="M50" s="296">
        <v>1042</v>
      </c>
      <c r="N50" s="38">
        <f t="shared" si="3"/>
        <v>0.20367474589523066</v>
      </c>
      <c r="O50" s="296">
        <v>1548</v>
      </c>
      <c r="P50" s="38">
        <f t="shared" si="4"/>
        <v>0.30258014073494915</v>
      </c>
      <c r="Q50" s="296">
        <v>209</v>
      </c>
      <c r="R50" s="38">
        <f t="shared" si="5"/>
        <v>4.0852228303362E-2</v>
      </c>
      <c r="S50" s="296">
        <v>1651</v>
      </c>
      <c r="T50" s="38">
        <f t="shared" si="6"/>
        <v>0.32271305707584053</v>
      </c>
    </row>
    <row r="51" spans="2:20" ht="13.5" customHeight="1">
      <c r="B51" s="128">
        <v>47</v>
      </c>
      <c r="C51" s="92" t="s">
        <v>12</v>
      </c>
      <c r="D51" s="119">
        <v>10014</v>
      </c>
      <c r="E51" s="253">
        <v>513</v>
      </c>
      <c r="F51" s="38">
        <f t="shared" si="7"/>
        <v>5.1228280407429598E-2</v>
      </c>
      <c r="G51" s="296">
        <v>6175</v>
      </c>
      <c r="H51" s="38">
        <f t="shared" si="0"/>
        <v>0.61663670860794884</v>
      </c>
      <c r="I51" s="296">
        <v>377</v>
      </c>
      <c r="J51" s="38">
        <f t="shared" si="1"/>
        <v>3.7647293788695829E-2</v>
      </c>
      <c r="K51" s="296">
        <v>816</v>
      </c>
      <c r="L51" s="38">
        <f t="shared" si="2"/>
        <v>8.1485919712402641E-2</v>
      </c>
      <c r="M51" s="296">
        <v>1944</v>
      </c>
      <c r="N51" s="38">
        <f t="shared" si="3"/>
        <v>0.19412822049131218</v>
      </c>
      <c r="O51" s="296">
        <v>2973</v>
      </c>
      <c r="P51" s="38">
        <f t="shared" si="4"/>
        <v>0.29688436189334932</v>
      </c>
      <c r="Q51" s="296">
        <v>344</v>
      </c>
      <c r="R51" s="38">
        <f t="shared" si="5"/>
        <v>3.435190732973837E-2</v>
      </c>
      <c r="S51" s="296">
        <v>3326</v>
      </c>
      <c r="T51" s="38">
        <f t="shared" si="6"/>
        <v>0.3321350109846215</v>
      </c>
    </row>
    <row r="52" spans="2:20" ht="13.5" customHeight="1">
      <c r="B52" s="128">
        <v>48</v>
      </c>
      <c r="C52" s="92" t="s">
        <v>21</v>
      </c>
      <c r="D52" s="119">
        <v>5895</v>
      </c>
      <c r="E52" s="253">
        <v>330</v>
      </c>
      <c r="F52" s="38">
        <f t="shared" si="7"/>
        <v>5.5979643765903309E-2</v>
      </c>
      <c r="G52" s="296">
        <v>3684</v>
      </c>
      <c r="H52" s="38">
        <f t="shared" si="0"/>
        <v>0.62493638676844787</v>
      </c>
      <c r="I52" s="296">
        <v>225</v>
      </c>
      <c r="J52" s="38">
        <f t="shared" si="1"/>
        <v>3.8167938931297711E-2</v>
      </c>
      <c r="K52" s="296">
        <v>477</v>
      </c>
      <c r="L52" s="38">
        <f t="shared" si="2"/>
        <v>8.0916030534351147E-2</v>
      </c>
      <c r="M52" s="296">
        <v>1185</v>
      </c>
      <c r="N52" s="38">
        <f t="shared" si="3"/>
        <v>0.2010178117048346</v>
      </c>
      <c r="O52" s="296">
        <v>1775</v>
      </c>
      <c r="P52" s="38">
        <f t="shared" si="4"/>
        <v>0.30110262934690418</v>
      </c>
      <c r="Q52" s="296">
        <v>156</v>
      </c>
      <c r="R52" s="38">
        <f t="shared" si="5"/>
        <v>2.6463104325699746E-2</v>
      </c>
      <c r="S52" s="296">
        <v>1881</v>
      </c>
      <c r="T52" s="38">
        <f t="shared" si="6"/>
        <v>0.31908396946564888</v>
      </c>
    </row>
    <row r="53" spans="2:20" ht="13.5" customHeight="1">
      <c r="B53" s="128">
        <v>49</v>
      </c>
      <c r="C53" s="92" t="s">
        <v>22</v>
      </c>
      <c r="D53" s="119">
        <v>3521</v>
      </c>
      <c r="E53" s="253">
        <v>199</v>
      </c>
      <c r="F53" s="88">
        <f t="shared" si="7"/>
        <v>5.6518034649247373E-2</v>
      </c>
      <c r="G53" s="255">
        <v>2056</v>
      </c>
      <c r="H53" s="88">
        <f t="shared" si="0"/>
        <v>0.58392502130076684</v>
      </c>
      <c r="I53" s="255">
        <v>103</v>
      </c>
      <c r="J53" s="88">
        <f t="shared" si="1"/>
        <v>2.9253053109911956E-2</v>
      </c>
      <c r="K53" s="255">
        <v>226</v>
      </c>
      <c r="L53" s="39">
        <f t="shared" si="2"/>
        <v>6.4186310707185459E-2</v>
      </c>
      <c r="M53" s="296">
        <v>706</v>
      </c>
      <c r="N53" s="88">
        <f t="shared" si="3"/>
        <v>0.20051121840386255</v>
      </c>
      <c r="O53" s="255">
        <v>1007</v>
      </c>
      <c r="P53" s="88">
        <f t="shared" si="4"/>
        <v>0.28599829593865378</v>
      </c>
      <c r="Q53" s="255">
        <v>102</v>
      </c>
      <c r="R53" s="88">
        <f t="shared" si="5"/>
        <v>2.8969042885543878E-2</v>
      </c>
      <c r="S53" s="255">
        <v>1266</v>
      </c>
      <c r="T53" s="39">
        <f t="shared" si="6"/>
        <v>0.35955694404998578</v>
      </c>
    </row>
    <row r="54" spans="2:20" ht="13.5" customHeight="1">
      <c r="B54" s="128">
        <v>50</v>
      </c>
      <c r="C54" s="92" t="s">
        <v>13</v>
      </c>
      <c r="D54" s="119">
        <v>4025</v>
      </c>
      <c r="E54" s="253">
        <v>211</v>
      </c>
      <c r="F54" s="38">
        <f t="shared" si="7"/>
        <v>5.2422360248447208E-2</v>
      </c>
      <c r="G54" s="296">
        <v>2313</v>
      </c>
      <c r="H54" s="38">
        <f t="shared" si="0"/>
        <v>0.57465838509316769</v>
      </c>
      <c r="I54" s="296">
        <v>112</v>
      </c>
      <c r="J54" s="38">
        <f t="shared" si="1"/>
        <v>2.782608695652174E-2</v>
      </c>
      <c r="K54" s="296">
        <v>263</v>
      </c>
      <c r="L54" s="38">
        <f t="shared" si="2"/>
        <v>6.5341614906832296E-2</v>
      </c>
      <c r="M54" s="296">
        <v>767</v>
      </c>
      <c r="N54" s="38">
        <f t="shared" si="3"/>
        <v>0.19055900621118013</v>
      </c>
      <c r="O54" s="296">
        <v>1151</v>
      </c>
      <c r="P54" s="38">
        <f t="shared" si="4"/>
        <v>0.28596273291925467</v>
      </c>
      <c r="Q54" s="296">
        <v>212</v>
      </c>
      <c r="R54" s="38">
        <f t="shared" si="5"/>
        <v>5.2670807453416152E-2</v>
      </c>
      <c r="S54" s="296">
        <v>1501</v>
      </c>
      <c r="T54" s="38">
        <f t="shared" si="6"/>
        <v>0.3729192546583851</v>
      </c>
    </row>
    <row r="55" spans="2:20" ht="13.5" customHeight="1">
      <c r="B55" s="128">
        <v>51</v>
      </c>
      <c r="C55" s="92" t="s">
        <v>41</v>
      </c>
      <c r="D55" s="119">
        <v>7724</v>
      </c>
      <c r="E55" s="253">
        <v>457</v>
      </c>
      <c r="F55" s="38">
        <f t="shared" si="7"/>
        <v>5.9166235111341274E-2</v>
      </c>
      <c r="G55" s="296">
        <v>4815</v>
      </c>
      <c r="H55" s="38">
        <f t="shared" si="0"/>
        <v>0.62338166752977731</v>
      </c>
      <c r="I55" s="296">
        <v>269</v>
      </c>
      <c r="J55" s="38">
        <f t="shared" si="1"/>
        <v>3.4826514759192129E-2</v>
      </c>
      <c r="K55" s="296">
        <v>565</v>
      </c>
      <c r="L55" s="38">
        <f t="shared" si="2"/>
        <v>7.3148627654065254E-2</v>
      </c>
      <c r="M55" s="296">
        <v>1602</v>
      </c>
      <c r="N55" s="38">
        <f t="shared" si="3"/>
        <v>0.20740548938373898</v>
      </c>
      <c r="O55" s="296">
        <v>2347</v>
      </c>
      <c r="P55" s="38">
        <f t="shared" si="4"/>
        <v>0.30385810460901086</v>
      </c>
      <c r="Q55" s="296">
        <v>251</v>
      </c>
      <c r="R55" s="38">
        <f t="shared" si="5"/>
        <v>3.2496116002071466E-2</v>
      </c>
      <c r="S55" s="296">
        <v>2452</v>
      </c>
      <c r="T55" s="38">
        <f t="shared" si="6"/>
        <v>0.31745209735888141</v>
      </c>
    </row>
    <row r="56" spans="2:20" ht="13.5" customHeight="1">
      <c r="B56" s="128">
        <v>52</v>
      </c>
      <c r="C56" s="92" t="s">
        <v>3</v>
      </c>
      <c r="D56" s="119">
        <v>5428</v>
      </c>
      <c r="E56" s="253">
        <v>240</v>
      </c>
      <c r="F56" s="38">
        <f t="shared" si="7"/>
        <v>4.4215180545320559E-2</v>
      </c>
      <c r="G56" s="296">
        <v>3082</v>
      </c>
      <c r="H56" s="38">
        <f t="shared" si="0"/>
        <v>0.56779661016949157</v>
      </c>
      <c r="I56" s="296">
        <v>183</v>
      </c>
      <c r="J56" s="38">
        <f t="shared" si="1"/>
        <v>3.3714075165806927E-2</v>
      </c>
      <c r="K56" s="296">
        <v>439</v>
      </c>
      <c r="L56" s="38">
        <f t="shared" si="2"/>
        <v>8.0876934414148852E-2</v>
      </c>
      <c r="M56" s="296">
        <v>990</v>
      </c>
      <c r="N56" s="38">
        <f t="shared" si="3"/>
        <v>0.18238761974944731</v>
      </c>
      <c r="O56" s="296">
        <v>1454</v>
      </c>
      <c r="P56" s="38">
        <f t="shared" si="4"/>
        <v>0.26787030213706708</v>
      </c>
      <c r="Q56" s="296">
        <v>102</v>
      </c>
      <c r="R56" s="38">
        <f t="shared" si="5"/>
        <v>1.8791451731761239E-2</v>
      </c>
      <c r="S56" s="296">
        <v>2106</v>
      </c>
      <c r="T56" s="38">
        <f t="shared" si="6"/>
        <v>0.3879882092851879</v>
      </c>
    </row>
    <row r="57" spans="2:20" ht="13.5" customHeight="1">
      <c r="B57" s="128">
        <v>53</v>
      </c>
      <c r="C57" s="92" t="s">
        <v>18</v>
      </c>
      <c r="D57" s="119">
        <v>2597</v>
      </c>
      <c r="E57" s="253">
        <v>145</v>
      </c>
      <c r="F57" s="38">
        <f t="shared" si="7"/>
        <v>5.5833654216403544E-2</v>
      </c>
      <c r="G57" s="296">
        <v>1638</v>
      </c>
      <c r="H57" s="38">
        <f t="shared" si="0"/>
        <v>0.6307277628032345</v>
      </c>
      <c r="I57" s="296">
        <v>70</v>
      </c>
      <c r="J57" s="38">
        <f t="shared" si="1"/>
        <v>2.6954177897574125E-2</v>
      </c>
      <c r="K57" s="296">
        <v>145</v>
      </c>
      <c r="L57" s="38">
        <f t="shared" si="2"/>
        <v>5.5833654216403544E-2</v>
      </c>
      <c r="M57" s="296">
        <v>579</v>
      </c>
      <c r="N57" s="38">
        <f t="shared" si="3"/>
        <v>0.22294955718136311</v>
      </c>
      <c r="O57" s="296">
        <v>832</v>
      </c>
      <c r="P57" s="38">
        <f t="shared" si="4"/>
        <v>0.32036965729688099</v>
      </c>
      <c r="Q57" s="296">
        <v>93</v>
      </c>
      <c r="R57" s="38">
        <f t="shared" si="5"/>
        <v>3.5810550635348479E-2</v>
      </c>
      <c r="S57" s="296">
        <v>814</v>
      </c>
      <c r="T57" s="38">
        <f t="shared" si="6"/>
        <v>0.31343858298036198</v>
      </c>
    </row>
    <row r="58" spans="2:20" ht="13.5" customHeight="1">
      <c r="B58" s="128">
        <v>54</v>
      </c>
      <c r="C58" s="92" t="s">
        <v>23</v>
      </c>
      <c r="D58" s="119">
        <v>5429</v>
      </c>
      <c r="E58" s="253">
        <v>336</v>
      </c>
      <c r="F58" s="38">
        <f t="shared" si="7"/>
        <v>6.1889850801252533E-2</v>
      </c>
      <c r="G58" s="296">
        <v>3387</v>
      </c>
      <c r="H58" s="38">
        <f t="shared" si="0"/>
        <v>0.62387179959476879</v>
      </c>
      <c r="I58" s="296">
        <v>159</v>
      </c>
      <c r="J58" s="38">
        <f t="shared" si="1"/>
        <v>2.9287161539878429E-2</v>
      </c>
      <c r="K58" s="296">
        <v>407</v>
      </c>
      <c r="L58" s="38">
        <f t="shared" si="2"/>
        <v>7.4967765702707675E-2</v>
      </c>
      <c r="M58" s="296">
        <v>1082</v>
      </c>
      <c r="N58" s="38">
        <f t="shared" si="3"/>
        <v>0.19930005525879535</v>
      </c>
      <c r="O58" s="296">
        <v>1707</v>
      </c>
      <c r="P58" s="38">
        <f t="shared" si="4"/>
        <v>0.31442254558850619</v>
      </c>
      <c r="Q58" s="296">
        <v>181</v>
      </c>
      <c r="R58" s="38">
        <f t="shared" si="5"/>
        <v>3.333947319948425E-2</v>
      </c>
      <c r="S58" s="296">
        <v>1706</v>
      </c>
      <c r="T58" s="38">
        <f t="shared" si="6"/>
        <v>0.31423834960397862</v>
      </c>
    </row>
    <row r="59" spans="2:20" ht="13.5" customHeight="1">
      <c r="B59" s="128">
        <v>55</v>
      </c>
      <c r="C59" s="92" t="s">
        <v>14</v>
      </c>
      <c r="D59" s="119">
        <v>4856</v>
      </c>
      <c r="E59" s="253">
        <v>298</v>
      </c>
      <c r="F59" s="38">
        <f t="shared" si="7"/>
        <v>6.1367380560131794E-2</v>
      </c>
      <c r="G59" s="296">
        <v>3165</v>
      </c>
      <c r="H59" s="38">
        <f t="shared" si="0"/>
        <v>0.65177100494233942</v>
      </c>
      <c r="I59" s="296">
        <v>164</v>
      </c>
      <c r="J59" s="38">
        <f t="shared" si="1"/>
        <v>3.3772652388797363E-2</v>
      </c>
      <c r="K59" s="296">
        <v>311</v>
      </c>
      <c r="L59" s="38">
        <f t="shared" si="2"/>
        <v>6.4044481054365734E-2</v>
      </c>
      <c r="M59" s="296">
        <v>1083</v>
      </c>
      <c r="N59" s="38">
        <f t="shared" si="3"/>
        <v>0.22302306425041185</v>
      </c>
      <c r="O59" s="296">
        <v>1580</v>
      </c>
      <c r="P59" s="38">
        <f t="shared" si="4"/>
        <v>0.32537067545304776</v>
      </c>
      <c r="Q59" s="296">
        <v>214</v>
      </c>
      <c r="R59" s="38">
        <f t="shared" si="5"/>
        <v>4.4069192751235588E-2</v>
      </c>
      <c r="S59" s="296">
        <v>1393</v>
      </c>
      <c r="T59" s="38">
        <f t="shared" si="6"/>
        <v>0.28686161449752884</v>
      </c>
    </row>
    <row r="60" spans="2:20" ht="13.5" customHeight="1">
      <c r="B60" s="128">
        <v>56</v>
      </c>
      <c r="C60" s="92" t="s">
        <v>8</v>
      </c>
      <c r="D60" s="119">
        <v>2111</v>
      </c>
      <c r="E60" s="253">
        <v>106</v>
      </c>
      <c r="F60" s="38">
        <f t="shared" si="7"/>
        <v>5.0213169114163902E-2</v>
      </c>
      <c r="G60" s="296">
        <v>1290</v>
      </c>
      <c r="H60" s="38">
        <f t="shared" si="0"/>
        <v>0.61108479393652293</v>
      </c>
      <c r="I60" s="296">
        <v>92</v>
      </c>
      <c r="J60" s="38">
        <f t="shared" si="1"/>
        <v>4.3581241117953577E-2</v>
      </c>
      <c r="K60" s="296">
        <v>184</v>
      </c>
      <c r="L60" s="38">
        <f t="shared" si="2"/>
        <v>8.7162482235907154E-2</v>
      </c>
      <c r="M60" s="296">
        <v>381</v>
      </c>
      <c r="N60" s="38">
        <f t="shared" si="3"/>
        <v>0.18048318332543817</v>
      </c>
      <c r="O60" s="296">
        <v>627</v>
      </c>
      <c r="P60" s="38">
        <f t="shared" si="4"/>
        <v>0.29701563240170537</v>
      </c>
      <c r="Q60" s="296">
        <v>42</v>
      </c>
      <c r="R60" s="38">
        <f t="shared" si="5"/>
        <v>1.9895783988630979E-2</v>
      </c>
      <c r="S60" s="296">
        <v>715</v>
      </c>
      <c r="T60" s="38">
        <f t="shared" si="6"/>
        <v>0.33870203694931311</v>
      </c>
    </row>
    <row r="61" spans="2:20" ht="13.5" customHeight="1">
      <c r="B61" s="128">
        <v>57</v>
      </c>
      <c r="C61" s="92" t="s">
        <v>42</v>
      </c>
      <c r="D61" s="119">
        <v>1758</v>
      </c>
      <c r="E61" s="253">
        <v>52</v>
      </c>
      <c r="F61" s="88">
        <f t="shared" si="7"/>
        <v>2.9579067121729238E-2</v>
      </c>
      <c r="G61" s="255">
        <v>902</v>
      </c>
      <c r="H61" s="88">
        <f t="shared" si="0"/>
        <v>0.5130830489192264</v>
      </c>
      <c r="I61" s="255">
        <v>51</v>
      </c>
      <c r="J61" s="88">
        <f t="shared" si="1"/>
        <v>2.9010238907849831E-2</v>
      </c>
      <c r="K61" s="255">
        <v>117</v>
      </c>
      <c r="L61" s="39">
        <f t="shared" si="2"/>
        <v>6.655290102389079E-2</v>
      </c>
      <c r="M61" s="296">
        <v>252</v>
      </c>
      <c r="N61" s="88">
        <f t="shared" si="3"/>
        <v>0.14334470989761092</v>
      </c>
      <c r="O61" s="255">
        <v>479</v>
      </c>
      <c r="P61" s="88">
        <f t="shared" si="4"/>
        <v>0.27246871444823662</v>
      </c>
      <c r="Q61" s="255">
        <v>27</v>
      </c>
      <c r="R61" s="88">
        <f t="shared" si="5"/>
        <v>1.5358361774744027E-2</v>
      </c>
      <c r="S61" s="255">
        <v>804</v>
      </c>
      <c r="T61" s="39">
        <f t="shared" si="6"/>
        <v>0.45733788395904434</v>
      </c>
    </row>
    <row r="62" spans="2:20" ht="13.5" customHeight="1">
      <c r="B62" s="128">
        <v>58</v>
      </c>
      <c r="C62" s="92" t="s">
        <v>24</v>
      </c>
      <c r="D62" s="119">
        <v>3733</v>
      </c>
      <c r="E62" s="253">
        <v>223</v>
      </c>
      <c r="F62" s="38">
        <f t="shared" si="7"/>
        <v>5.9737476560407177E-2</v>
      </c>
      <c r="G62" s="296">
        <v>2278</v>
      </c>
      <c r="H62" s="38">
        <f t="shared" si="0"/>
        <v>0.61023305652290383</v>
      </c>
      <c r="I62" s="296">
        <v>117</v>
      </c>
      <c r="J62" s="38">
        <f t="shared" si="1"/>
        <v>3.1342084114653092E-2</v>
      </c>
      <c r="K62" s="296">
        <v>257</v>
      </c>
      <c r="L62" s="38">
        <f t="shared" si="2"/>
        <v>6.8845432627913206E-2</v>
      </c>
      <c r="M62" s="296">
        <v>784</v>
      </c>
      <c r="N62" s="38">
        <f t="shared" si="3"/>
        <v>0.21001875167425663</v>
      </c>
      <c r="O62" s="296">
        <v>1110</v>
      </c>
      <c r="P62" s="38">
        <f t="shared" si="4"/>
        <v>0.29734797749799091</v>
      </c>
      <c r="Q62" s="296">
        <v>115</v>
      </c>
      <c r="R62" s="38">
        <f t="shared" si="5"/>
        <v>3.0806321993035093E-2</v>
      </c>
      <c r="S62" s="296">
        <v>1232</v>
      </c>
      <c r="T62" s="38">
        <f t="shared" si="6"/>
        <v>0.330029466916689</v>
      </c>
    </row>
    <row r="63" spans="2:20" ht="13.5" customHeight="1">
      <c r="B63" s="128">
        <v>59</v>
      </c>
      <c r="C63" s="92" t="s">
        <v>19</v>
      </c>
      <c r="D63" s="119">
        <v>13858</v>
      </c>
      <c r="E63" s="253">
        <v>839</v>
      </c>
      <c r="F63" s="38">
        <f t="shared" si="7"/>
        <v>6.0542646846586806E-2</v>
      </c>
      <c r="G63" s="296">
        <v>8707</v>
      </c>
      <c r="H63" s="38">
        <f t="shared" si="0"/>
        <v>0.62830134218501943</v>
      </c>
      <c r="I63" s="296">
        <v>512</v>
      </c>
      <c r="J63" s="38">
        <f t="shared" si="1"/>
        <v>3.6946168278250827E-2</v>
      </c>
      <c r="K63" s="296">
        <v>915</v>
      </c>
      <c r="L63" s="38">
        <f t="shared" si="2"/>
        <v>6.6026843700389665E-2</v>
      </c>
      <c r="M63" s="296">
        <v>2927</v>
      </c>
      <c r="N63" s="38">
        <f t="shared" si="3"/>
        <v>0.21121373935632848</v>
      </c>
      <c r="O63" s="296">
        <v>4313</v>
      </c>
      <c r="P63" s="38">
        <f t="shared" si="4"/>
        <v>0.31122817145331216</v>
      </c>
      <c r="Q63" s="296">
        <v>484</v>
      </c>
      <c r="R63" s="38">
        <f t="shared" si="5"/>
        <v>3.4925674700533989E-2</v>
      </c>
      <c r="S63" s="296">
        <v>4312</v>
      </c>
      <c r="T63" s="38">
        <f t="shared" si="6"/>
        <v>0.31115601096839368</v>
      </c>
    </row>
    <row r="64" spans="2:20" ht="13.5" customHeight="1">
      <c r="B64" s="143">
        <v>60</v>
      </c>
      <c r="C64" s="144" t="s">
        <v>43</v>
      </c>
      <c r="D64" s="298">
        <v>1811</v>
      </c>
      <c r="E64" s="255">
        <v>85</v>
      </c>
      <c r="F64" s="63">
        <f t="shared" si="7"/>
        <v>4.6935394809497516E-2</v>
      </c>
      <c r="G64" s="299">
        <v>861</v>
      </c>
      <c r="H64" s="63">
        <f t="shared" si="0"/>
        <v>0.47542794036443953</v>
      </c>
      <c r="I64" s="299">
        <v>64</v>
      </c>
      <c r="J64" s="63">
        <f t="shared" si="1"/>
        <v>3.5339591385974603E-2</v>
      </c>
      <c r="K64" s="299">
        <v>109</v>
      </c>
      <c r="L64" s="63">
        <f t="shared" si="2"/>
        <v>6.0187741579237987E-2</v>
      </c>
      <c r="M64" s="299">
        <v>292</v>
      </c>
      <c r="N64" s="63">
        <f t="shared" si="3"/>
        <v>0.16123688569850911</v>
      </c>
      <c r="O64" s="299">
        <v>390</v>
      </c>
      <c r="P64" s="63">
        <f t="shared" si="4"/>
        <v>0.21535063500828272</v>
      </c>
      <c r="Q64" s="299">
        <v>39</v>
      </c>
      <c r="R64" s="63">
        <f t="shared" si="5"/>
        <v>2.1535063500828271E-2</v>
      </c>
      <c r="S64" s="299">
        <v>865</v>
      </c>
      <c r="T64" s="63">
        <f t="shared" si="6"/>
        <v>0.47763666482606293</v>
      </c>
    </row>
    <row r="65" spans="2:20" ht="13.5" customHeight="1">
      <c r="B65" s="128">
        <v>61</v>
      </c>
      <c r="C65" s="92" t="s">
        <v>15</v>
      </c>
      <c r="D65" s="119">
        <v>1809</v>
      </c>
      <c r="E65" s="253">
        <v>96</v>
      </c>
      <c r="F65" s="38">
        <f t="shared" si="7"/>
        <v>5.306799336650083E-2</v>
      </c>
      <c r="G65" s="296">
        <v>1055</v>
      </c>
      <c r="H65" s="38">
        <f t="shared" si="0"/>
        <v>0.58319513543394141</v>
      </c>
      <c r="I65" s="296">
        <v>64</v>
      </c>
      <c r="J65" s="38">
        <f t="shared" si="1"/>
        <v>3.5378662244333885E-2</v>
      </c>
      <c r="K65" s="296">
        <v>111</v>
      </c>
      <c r="L65" s="38">
        <f t="shared" si="2"/>
        <v>6.1359867330016582E-2</v>
      </c>
      <c r="M65" s="296">
        <v>343</v>
      </c>
      <c r="N65" s="38">
        <f t="shared" si="3"/>
        <v>0.18960751796572692</v>
      </c>
      <c r="O65" s="296">
        <v>532</v>
      </c>
      <c r="P65" s="38">
        <f t="shared" si="4"/>
        <v>0.29408512990602542</v>
      </c>
      <c r="Q65" s="296">
        <v>51</v>
      </c>
      <c r="R65" s="38">
        <f t="shared" si="5"/>
        <v>2.8192371475953566E-2</v>
      </c>
      <c r="S65" s="296">
        <v>658</v>
      </c>
      <c r="T65" s="38">
        <f t="shared" si="6"/>
        <v>0.36373687119955778</v>
      </c>
    </row>
    <row r="66" spans="2:20" ht="13.5" customHeight="1">
      <c r="B66" s="128">
        <v>62</v>
      </c>
      <c r="C66" s="92" t="s">
        <v>16</v>
      </c>
      <c r="D66" s="119">
        <v>2269</v>
      </c>
      <c r="E66" s="253">
        <v>93</v>
      </c>
      <c r="F66" s="38">
        <f t="shared" si="7"/>
        <v>4.098721903922433E-2</v>
      </c>
      <c r="G66" s="296">
        <v>1335</v>
      </c>
      <c r="H66" s="38">
        <f t="shared" si="0"/>
        <v>0.58836491846628469</v>
      </c>
      <c r="I66" s="296">
        <v>94</v>
      </c>
      <c r="J66" s="38">
        <f t="shared" si="1"/>
        <v>4.1427941824592335E-2</v>
      </c>
      <c r="K66" s="296">
        <v>200</v>
      </c>
      <c r="L66" s="38">
        <f t="shared" si="2"/>
        <v>8.8144557073600707E-2</v>
      </c>
      <c r="M66" s="296">
        <v>375</v>
      </c>
      <c r="N66" s="38">
        <f t="shared" si="3"/>
        <v>0.16527104451300131</v>
      </c>
      <c r="O66" s="296">
        <v>660</v>
      </c>
      <c r="P66" s="38">
        <f t="shared" si="4"/>
        <v>0.29087703834288231</v>
      </c>
      <c r="Q66" s="296">
        <v>35</v>
      </c>
      <c r="R66" s="38">
        <f t="shared" si="5"/>
        <v>1.5425297487880123E-2</v>
      </c>
      <c r="S66" s="296">
        <v>841</v>
      </c>
      <c r="T66" s="38">
        <f t="shared" si="6"/>
        <v>0.37064786249449094</v>
      </c>
    </row>
    <row r="67" spans="2:20" ht="13.5" customHeight="1">
      <c r="B67" s="128">
        <v>63</v>
      </c>
      <c r="C67" s="92" t="s">
        <v>25</v>
      </c>
      <c r="D67" s="119">
        <v>2545</v>
      </c>
      <c r="E67" s="253">
        <v>141</v>
      </c>
      <c r="F67" s="38">
        <f t="shared" si="7"/>
        <v>5.5402750491159135E-2</v>
      </c>
      <c r="G67" s="296">
        <v>1612</v>
      </c>
      <c r="H67" s="38">
        <f t="shared" si="0"/>
        <v>0.63339882121807467</v>
      </c>
      <c r="I67" s="296">
        <v>102</v>
      </c>
      <c r="J67" s="38">
        <f t="shared" si="1"/>
        <v>4.0078585461689589E-2</v>
      </c>
      <c r="K67" s="296">
        <v>204</v>
      </c>
      <c r="L67" s="38">
        <f t="shared" si="2"/>
        <v>8.0157170923379178E-2</v>
      </c>
      <c r="M67" s="296">
        <v>551</v>
      </c>
      <c r="N67" s="38">
        <f t="shared" si="3"/>
        <v>0.21650294695481337</v>
      </c>
      <c r="O67" s="296">
        <v>744</v>
      </c>
      <c r="P67" s="38">
        <f t="shared" si="4"/>
        <v>0.29233791748526522</v>
      </c>
      <c r="Q67" s="296">
        <v>86</v>
      </c>
      <c r="R67" s="38">
        <f t="shared" si="5"/>
        <v>3.3791748526522593E-2</v>
      </c>
      <c r="S67" s="296">
        <v>792</v>
      </c>
      <c r="T67" s="38">
        <f t="shared" si="6"/>
        <v>0.31119842829076622</v>
      </c>
    </row>
    <row r="68" spans="2:20" ht="13.5" customHeight="1">
      <c r="B68" s="128">
        <v>64</v>
      </c>
      <c r="C68" s="92" t="s">
        <v>44</v>
      </c>
      <c r="D68" s="119">
        <v>1254</v>
      </c>
      <c r="E68" s="253">
        <v>58</v>
      </c>
      <c r="F68" s="38">
        <f t="shared" si="7"/>
        <v>4.6251993620414676E-2</v>
      </c>
      <c r="G68" s="296">
        <v>646</v>
      </c>
      <c r="H68" s="38">
        <f t="shared" si="0"/>
        <v>0.51515151515151514</v>
      </c>
      <c r="I68" s="296">
        <v>53</v>
      </c>
      <c r="J68" s="38">
        <f t="shared" si="1"/>
        <v>4.2264752791068581E-2</v>
      </c>
      <c r="K68" s="296">
        <v>99</v>
      </c>
      <c r="L68" s="38">
        <f t="shared" si="2"/>
        <v>7.8947368421052627E-2</v>
      </c>
      <c r="M68" s="296">
        <v>198</v>
      </c>
      <c r="N68" s="38">
        <f t="shared" si="3"/>
        <v>0.15789473684210525</v>
      </c>
      <c r="O68" s="296">
        <v>295</v>
      </c>
      <c r="P68" s="38">
        <f t="shared" si="4"/>
        <v>0.23524720893141945</v>
      </c>
      <c r="Q68" s="296">
        <v>9</v>
      </c>
      <c r="R68" s="38">
        <f t="shared" si="5"/>
        <v>7.1770334928229667E-3</v>
      </c>
      <c r="S68" s="296">
        <v>550</v>
      </c>
      <c r="T68" s="38">
        <f t="shared" si="6"/>
        <v>0.43859649122807015</v>
      </c>
    </row>
    <row r="69" spans="2:20" ht="13.5" customHeight="1">
      <c r="B69" s="128">
        <v>65</v>
      </c>
      <c r="C69" s="92" t="s">
        <v>9</v>
      </c>
      <c r="D69" s="119">
        <v>1064</v>
      </c>
      <c r="E69" s="253">
        <v>58</v>
      </c>
      <c r="F69" s="38">
        <f t="shared" si="7"/>
        <v>5.4511278195488719E-2</v>
      </c>
      <c r="G69" s="296">
        <v>666</v>
      </c>
      <c r="H69" s="38">
        <f t="shared" ref="H69:H78" si="8">IFERROR(G69/$D69,"-")</f>
        <v>0.62593984962406013</v>
      </c>
      <c r="I69" s="296">
        <v>41</v>
      </c>
      <c r="J69" s="38">
        <f t="shared" ref="J69:J78" si="9">IFERROR(I69/$D69,"-")</f>
        <v>3.8533834586466163E-2</v>
      </c>
      <c r="K69" s="296">
        <v>86</v>
      </c>
      <c r="L69" s="38">
        <f t="shared" ref="L69:L78" si="10">IFERROR(K69/$D69,"-")</f>
        <v>8.0827067669172928E-2</v>
      </c>
      <c r="M69" s="296">
        <v>194</v>
      </c>
      <c r="N69" s="38">
        <f t="shared" ref="N69:N78" si="11">IFERROR(M69/$D69,"-")</f>
        <v>0.18233082706766918</v>
      </c>
      <c r="O69" s="296">
        <v>344</v>
      </c>
      <c r="P69" s="38">
        <f t="shared" ref="P69:P78" si="12">IFERROR(O69/$D69,"-")</f>
        <v>0.32330827067669171</v>
      </c>
      <c r="Q69" s="296">
        <v>19</v>
      </c>
      <c r="R69" s="38">
        <f t="shared" ref="R69:R78" si="13">IFERROR(Q69/$D69,"-")</f>
        <v>1.7857142857142856E-2</v>
      </c>
      <c r="S69" s="296">
        <v>340</v>
      </c>
      <c r="T69" s="38">
        <f t="shared" ref="T69:T78" si="14">IFERROR(S69/$D69,"-")</f>
        <v>0.31954887218045114</v>
      </c>
    </row>
    <row r="70" spans="2:20" ht="13.5" customHeight="1">
      <c r="B70" s="128">
        <v>66</v>
      </c>
      <c r="C70" s="92" t="s">
        <v>4</v>
      </c>
      <c r="D70" s="119">
        <v>2384</v>
      </c>
      <c r="E70" s="253">
        <v>168</v>
      </c>
      <c r="F70" s="38">
        <f t="shared" ref="F70:F78" si="15">IFERROR(E70/$D70,"-")</f>
        <v>7.0469798657718116E-2</v>
      </c>
      <c r="G70" s="296">
        <v>1523</v>
      </c>
      <c r="H70" s="38">
        <f t="shared" si="8"/>
        <v>0.63884228187919467</v>
      </c>
      <c r="I70" s="296">
        <v>114</v>
      </c>
      <c r="J70" s="38">
        <f t="shared" si="9"/>
        <v>4.7818791946308725E-2</v>
      </c>
      <c r="K70" s="296">
        <v>208</v>
      </c>
      <c r="L70" s="38">
        <f t="shared" si="10"/>
        <v>8.7248322147651006E-2</v>
      </c>
      <c r="M70" s="296">
        <v>502</v>
      </c>
      <c r="N70" s="38">
        <f t="shared" si="11"/>
        <v>0.21057046979865771</v>
      </c>
      <c r="O70" s="296">
        <v>685</v>
      </c>
      <c r="P70" s="38">
        <f t="shared" si="12"/>
        <v>0.28733221476510068</v>
      </c>
      <c r="Q70" s="296">
        <v>68</v>
      </c>
      <c r="R70" s="38">
        <f t="shared" si="13"/>
        <v>2.8523489932885907E-2</v>
      </c>
      <c r="S70" s="296">
        <v>693</v>
      </c>
      <c r="T70" s="38">
        <f t="shared" si="14"/>
        <v>0.29068791946308725</v>
      </c>
    </row>
    <row r="71" spans="2:20" ht="13.5" customHeight="1">
      <c r="B71" s="128">
        <v>67</v>
      </c>
      <c r="C71" s="92" t="s">
        <v>5</v>
      </c>
      <c r="D71" s="119">
        <v>401</v>
      </c>
      <c r="E71" s="253">
        <v>29</v>
      </c>
      <c r="F71" s="88">
        <f t="shared" si="15"/>
        <v>7.2319201995012475E-2</v>
      </c>
      <c r="G71" s="255">
        <v>259</v>
      </c>
      <c r="H71" s="88">
        <f t="shared" si="8"/>
        <v>0.64588528678304236</v>
      </c>
      <c r="I71" s="255">
        <v>19</v>
      </c>
      <c r="J71" s="88">
        <f t="shared" si="9"/>
        <v>4.738154613466334E-2</v>
      </c>
      <c r="K71" s="255">
        <v>40</v>
      </c>
      <c r="L71" s="39">
        <f t="shared" si="10"/>
        <v>9.9750623441396513E-2</v>
      </c>
      <c r="M71" s="296">
        <v>85</v>
      </c>
      <c r="N71" s="88">
        <f t="shared" si="11"/>
        <v>0.21197007481296759</v>
      </c>
      <c r="O71" s="255">
        <v>113</v>
      </c>
      <c r="P71" s="88">
        <f t="shared" si="12"/>
        <v>0.28179551122194513</v>
      </c>
      <c r="Q71" s="255">
        <v>11</v>
      </c>
      <c r="R71" s="88">
        <f t="shared" si="13"/>
        <v>2.7431421446384038E-2</v>
      </c>
      <c r="S71" s="255">
        <v>113</v>
      </c>
      <c r="T71" s="39">
        <f t="shared" si="14"/>
        <v>0.28179551122194513</v>
      </c>
    </row>
    <row r="72" spans="2:20" ht="13.5" customHeight="1">
      <c r="B72" s="128">
        <v>68</v>
      </c>
      <c r="C72" s="92" t="s">
        <v>45</v>
      </c>
      <c r="D72" s="119">
        <v>550</v>
      </c>
      <c r="E72" s="253">
        <v>38</v>
      </c>
      <c r="F72" s="38">
        <f t="shared" si="15"/>
        <v>6.9090909090909092E-2</v>
      </c>
      <c r="G72" s="296">
        <v>354</v>
      </c>
      <c r="H72" s="38">
        <f t="shared" si="8"/>
        <v>0.64363636363636367</v>
      </c>
      <c r="I72" s="296">
        <v>17</v>
      </c>
      <c r="J72" s="38">
        <f t="shared" si="9"/>
        <v>3.090909090909091E-2</v>
      </c>
      <c r="K72" s="296">
        <v>30</v>
      </c>
      <c r="L72" s="38">
        <f t="shared" si="10"/>
        <v>5.4545454545454543E-2</v>
      </c>
      <c r="M72" s="296">
        <v>138</v>
      </c>
      <c r="N72" s="38">
        <f t="shared" si="11"/>
        <v>0.25090909090909091</v>
      </c>
      <c r="O72" s="296">
        <v>165</v>
      </c>
      <c r="P72" s="38">
        <f t="shared" si="12"/>
        <v>0.3</v>
      </c>
      <c r="Q72" s="296">
        <v>17</v>
      </c>
      <c r="R72" s="38">
        <f t="shared" si="13"/>
        <v>3.090909090909091E-2</v>
      </c>
      <c r="S72" s="296">
        <v>158</v>
      </c>
      <c r="T72" s="38">
        <f t="shared" si="14"/>
        <v>0.28727272727272729</v>
      </c>
    </row>
    <row r="73" spans="2:20" ht="13.5" customHeight="1">
      <c r="B73" s="128">
        <v>69</v>
      </c>
      <c r="C73" s="92" t="s">
        <v>46</v>
      </c>
      <c r="D73" s="119">
        <v>1256</v>
      </c>
      <c r="E73" s="253">
        <v>47</v>
      </c>
      <c r="F73" s="38">
        <f t="shared" si="15"/>
        <v>3.7420382165605094E-2</v>
      </c>
      <c r="G73" s="296">
        <v>688</v>
      </c>
      <c r="H73" s="38">
        <f t="shared" si="8"/>
        <v>0.54777070063694266</v>
      </c>
      <c r="I73" s="296">
        <v>47</v>
      </c>
      <c r="J73" s="38">
        <f t="shared" si="9"/>
        <v>3.7420382165605094E-2</v>
      </c>
      <c r="K73" s="296">
        <v>105</v>
      </c>
      <c r="L73" s="38">
        <f t="shared" si="10"/>
        <v>8.3598726114649677E-2</v>
      </c>
      <c r="M73" s="296">
        <v>181</v>
      </c>
      <c r="N73" s="38">
        <f t="shared" si="11"/>
        <v>0.14410828025477707</v>
      </c>
      <c r="O73" s="296">
        <v>352</v>
      </c>
      <c r="P73" s="38">
        <f t="shared" si="12"/>
        <v>0.28025477707006369</v>
      </c>
      <c r="Q73" s="296">
        <v>41</v>
      </c>
      <c r="R73" s="38">
        <f t="shared" si="13"/>
        <v>3.2643312101910828E-2</v>
      </c>
      <c r="S73" s="296">
        <v>521</v>
      </c>
      <c r="T73" s="38">
        <f t="shared" si="14"/>
        <v>0.41480891719745222</v>
      </c>
    </row>
    <row r="74" spans="2:20" ht="13.5" customHeight="1">
      <c r="B74" s="128">
        <v>70</v>
      </c>
      <c r="C74" s="92" t="s">
        <v>47</v>
      </c>
      <c r="D74" s="119">
        <v>261</v>
      </c>
      <c r="E74" s="253">
        <v>10</v>
      </c>
      <c r="F74" s="38">
        <f t="shared" si="15"/>
        <v>3.8314176245210725E-2</v>
      </c>
      <c r="G74" s="296">
        <v>150</v>
      </c>
      <c r="H74" s="38">
        <f t="shared" si="8"/>
        <v>0.57471264367816088</v>
      </c>
      <c r="I74" s="296">
        <v>9</v>
      </c>
      <c r="J74" s="38">
        <f t="shared" si="9"/>
        <v>3.4482758620689655E-2</v>
      </c>
      <c r="K74" s="296">
        <v>11</v>
      </c>
      <c r="L74" s="38">
        <f t="shared" si="10"/>
        <v>4.2145593869731802E-2</v>
      </c>
      <c r="M74" s="296">
        <v>46</v>
      </c>
      <c r="N74" s="38">
        <f t="shared" si="11"/>
        <v>0.17624521072796934</v>
      </c>
      <c r="O74" s="296">
        <v>83</v>
      </c>
      <c r="P74" s="38">
        <f t="shared" si="12"/>
        <v>0.31800766283524906</v>
      </c>
      <c r="Q74" s="296">
        <v>9</v>
      </c>
      <c r="R74" s="38">
        <f t="shared" si="13"/>
        <v>3.4482758620689655E-2</v>
      </c>
      <c r="S74" s="296">
        <v>101</v>
      </c>
      <c r="T74" s="38">
        <f t="shared" si="14"/>
        <v>0.38697318007662834</v>
      </c>
    </row>
    <row r="75" spans="2:20" ht="13.5" customHeight="1">
      <c r="B75" s="128">
        <v>71</v>
      </c>
      <c r="C75" s="92" t="s">
        <v>48</v>
      </c>
      <c r="D75" s="119">
        <v>422</v>
      </c>
      <c r="E75" s="253">
        <v>16</v>
      </c>
      <c r="F75" s="38">
        <f t="shared" si="15"/>
        <v>3.7914691943127965E-2</v>
      </c>
      <c r="G75" s="296">
        <v>225</v>
      </c>
      <c r="H75" s="38">
        <f t="shared" si="8"/>
        <v>0.53317535545023698</v>
      </c>
      <c r="I75" s="296">
        <v>15</v>
      </c>
      <c r="J75" s="38">
        <f t="shared" si="9"/>
        <v>3.5545023696682464E-2</v>
      </c>
      <c r="K75" s="296">
        <v>27</v>
      </c>
      <c r="L75" s="38">
        <f t="shared" si="10"/>
        <v>6.398104265402843E-2</v>
      </c>
      <c r="M75" s="296">
        <v>76</v>
      </c>
      <c r="N75" s="38">
        <f t="shared" si="11"/>
        <v>0.18009478672985782</v>
      </c>
      <c r="O75" s="296">
        <v>106</v>
      </c>
      <c r="P75" s="38">
        <f t="shared" si="12"/>
        <v>0.25118483412322273</v>
      </c>
      <c r="Q75" s="296">
        <v>9</v>
      </c>
      <c r="R75" s="38">
        <f t="shared" si="13"/>
        <v>2.132701421800948E-2</v>
      </c>
      <c r="S75" s="296">
        <v>181</v>
      </c>
      <c r="T75" s="38">
        <f t="shared" si="14"/>
        <v>0.42890995260663506</v>
      </c>
    </row>
    <row r="76" spans="2:20" ht="13.5" customHeight="1">
      <c r="B76" s="128">
        <v>72</v>
      </c>
      <c r="C76" s="92" t="s">
        <v>26</v>
      </c>
      <c r="D76" s="119">
        <v>571</v>
      </c>
      <c r="E76" s="253">
        <v>31</v>
      </c>
      <c r="F76" s="38">
        <f t="shared" si="15"/>
        <v>5.4290718038528897E-2</v>
      </c>
      <c r="G76" s="296">
        <v>354</v>
      </c>
      <c r="H76" s="38">
        <f t="shared" si="8"/>
        <v>0.61996497373029769</v>
      </c>
      <c r="I76" s="296">
        <v>19</v>
      </c>
      <c r="J76" s="38">
        <f t="shared" si="9"/>
        <v>3.3274956217162872E-2</v>
      </c>
      <c r="K76" s="296">
        <v>51</v>
      </c>
      <c r="L76" s="38">
        <f t="shared" si="10"/>
        <v>8.9316987740805598E-2</v>
      </c>
      <c r="M76" s="296">
        <v>107</v>
      </c>
      <c r="N76" s="38">
        <f t="shared" si="11"/>
        <v>0.18739054290718038</v>
      </c>
      <c r="O76" s="296">
        <v>174</v>
      </c>
      <c r="P76" s="38">
        <f t="shared" si="12"/>
        <v>0.30472854640980734</v>
      </c>
      <c r="Q76" s="296">
        <v>11</v>
      </c>
      <c r="R76" s="38">
        <f t="shared" si="13"/>
        <v>1.9264448336252189E-2</v>
      </c>
      <c r="S76" s="296">
        <v>186</v>
      </c>
      <c r="T76" s="38">
        <f t="shared" si="14"/>
        <v>0.3257443082311734</v>
      </c>
    </row>
    <row r="77" spans="2:20" ht="13.5" customHeight="1">
      <c r="B77" s="128">
        <v>73</v>
      </c>
      <c r="C77" s="92" t="s">
        <v>27</v>
      </c>
      <c r="D77" s="119">
        <v>893</v>
      </c>
      <c r="E77" s="253">
        <v>69</v>
      </c>
      <c r="F77" s="38">
        <f t="shared" si="15"/>
        <v>7.7267637178051518E-2</v>
      </c>
      <c r="G77" s="296">
        <v>521</v>
      </c>
      <c r="H77" s="38">
        <f t="shared" si="8"/>
        <v>0.58342665173572228</v>
      </c>
      <c r="I77" s="296">
        <v>38</v>
      </c>
      <c r="J77" s="38">
        <f t="shared" si="9"/>
        <v>4.2553191489361701E-2</v>
      </c>
      <c r="K77" s="296">
        <v>86</v>
      </c>
      <c r="L77" s="38">
        <f t="shared" si="10"/>
        <v>9.6304591265397532E-2</v>
      </c>
      <c r="M77" s="296">
        <v>178</v>
      </c>
      <c r="N77" s="38">
        <f t="shared" si="11"/>
        <v>0.19932810750279956</v>
      </c>
      <c r="O77" s="296">
        <v>215</v>
      </c>
      <c r="P77" s="38">
        <f t="shared" si="12"/>
        <v>0.24076147816349383</v>
      </c>
      <c r="Q77" s="296">
        <v>37</v>
      </c>
      <c r="R77" s="38">
        <f t="shared" si="13"/>
        <v>4.1433370660694288E-2</v>
      </c>
      <c r="S77" s="296">
        <v>303</v>
      </c>
      <c r="T77" s="38">
        <f t="shared" si="14"/>
        <v>0.3393057110862262</v>
      </c>
    </row>
    <row r="78" spans="2:20" ht="13.5" customHeight="1" thickBot="1">
      <c r="B78" s="128">
        <v>74</v>
      </c>
      <c r="C78" s="92" t="s">
        <v>28</v>
      </c>
      <c r="D78" s="119">
        <v>451</v>
      </c>
      <c r="E78" s="253">
        <v>22</v>
      </c>
      <c r="F78" s="38">
        <f t="shared" si="15"/>
        <v>4.878048780487805E-2</v>
      </c>
      <c r="G78" s="296">
        <v>298</v>
      </c>
      <c r="H78" s="38">
        <f t="shared" si="8"/>
        <v>0.6607538802660754</v>
      </c>
      <c r="I78" s="296">
        <v>8</v>
      </c>
      <c r="J78" s="38">
        <f t="shared" si="9"/>
        <v>1.7738359201773836E-2</v>
      </c>
      <c r="K78" s="296">
        <v>36</v>
      </c>
      <c r="L78" s="38">
        <f t="shared" si="10"/>
        <v>7.9822616407982258E-2</v>
      </c>
      <c r="M78" s="296">
        <v>116</v>
      </c>
      <c r="N78" s="38">
        <f t="shared" si="11"/>
        <v>0.25720620842572062</v>
      </c>
      <c r="O78" s="296">
        <v>135</v>
      </c>
      <c r="P78" s="38">
        <f t="shared" si="12"/>
        <v>0.29933481152993346</v>
      </c>
      <c r="Q78" s="296">
        <v>12</v>
      </c>
      <c r="R78" s="38">
        <f t="shared" si="13"/>
        <v>2.6607538802660754E-2</v>
      </c>
      <c r="S78" s="296">
        <v>131</v>
      </c>
      <c r="T78" s="38">
        <f t="shared" si="14"/>
        <v>0.29046563192904656</v>
      </c>
    </row>
    <row r="79" spans="2:20" ht="13.5" customHeight="1" thickTop="1">
      <c r="B79" s="352" t="s">
        <v>94</v>
      </c>
      <c r="C79" s="353"/>
      <c r="D79" s="65">
        <f>SUM(D5,D30,D38:D78)</f>
        <v>266674</v>
      </c>
      <c r="E79" s="46">
        <f>SUM(E5,E30,E38:E78)</f>
        <v>14859</v>
      </c>
      <c r="F79" s="40">
        <f>IFERROR(E79/$D79,"-")</f>
        <v>5.5719717707763038E-2</v>
      </c>
      <c r="G79" s="46">
        <f>SUM(G5,G30,G38:G78)</f>
        <v>164248</v>
      </c>
      <c r="H79" s="40">
        <f>IFERROR(G79/$D79,"-")</f>
        <v>0.61591306239078425</v>
      </c>
      <c r="I79" s="46">
        <f>SUM(I5,I30,I38:I78)</f>
        <v>9538</v>
      </c>
      <c r="J79" s="40">
        <f>IFERROR(I79/$D79,"-")</f>
        <v>3.5766516420798429E-2</v>
      </c>
      <c r="K79" s="46">
        <f>SUM(K5,K30,K38:K78)</f>
        <v>19519</v>
      </c>
      <c r="L79" s="40">
        <f>IFERROR(K79/$D79,"-")</f>
        <v>7.3194237158478143E-2</v>
      </c>
      <c r="M79" s="46">
        <f>SUM(M5,M30,M38:M78)</f>
        <v>53631</v>
      </c>
      <c r="N79" s="40">
        <f>IFERROR(M79/$D79,"-")</f>
        <v>0.20111071945521497</v>
      </c>
      <c r="O79" s="46">
        <f>SUM(O5,O30,O38:O78)</f>
        <v>80527</v>
      </c>
      <c r="P79" s="40">
        <f>IFERROR(O79/$D79,"-")</f>
        <v>0.30196794588148829</v>
      </c>
      <c r="Q79" s="46">
        <f>SUM(Q5,Q30,Q38:Q78)</f>
        <v>8672</v>
      </c>
      <c r="R79" s="40">
        <f>IFERROR(Q79/$D79,"-")</f>
        <v>3.2519105724592573E-2</v>
      </c>
      <c r="S79" s="46">
        <f>SUM(S5,S30,S38:S78)</f>
        <v>87567</v>
      </c>
      <c r="T79" s="40">
        <f>IFERROR(S79/$D79,"-")</f>
        <v>0.32836721990145273</v>
      </c>
    </row>
    <row r="80" spans="2:20" ht="13.5" customHeight="1">
      <c r="D80" s="19"/>
      <c r="E80" s="19"/>
      <c r="F80" s="20"/>
    </row>
    <row r="81" spans="4:6" ht="13.5" customHeight="1">
      <c r="D81" s="19"/>
      <c r="E81" s="19"/>
      <c r="F81" s="20"/>
    </row>
    <row r="82" spans="4:6" ht="13.5" customHeight="1">
      <c r="D82" s="19"/>
      <c r="E82" s="19"/>
      <c r="F82" s="20"/>
    </row>
    <row r="83" spans="4:6" ht="13.5" customHeight="1">
      <c r="D83" s="19"/>
      <c r="E83" s="19"/>
      <c r="F83" s="20"/>
    </row>
    <row r="84" spans="4:6" ht="13.5" customHeight="1">
      <c r="D84" s="19"/>
      <c r="E84" s="19"/>
      <c r="F84" s="20"/>
    </row>
    <row r="85" spans="4:6" ht="13.5" customHeight="1">
      <c r="D85" s="19"/>
      <c r="E85" s="19"/>
      <c r="F85" s="20"/>
    </row>
  </sheetData>
  <mergeCells count="12">
    <mergeCell ref="Q3:R3"/>
    <mergeCell ref="S3:T3"/>
    <mergeCell ref="D3:D4"/>
    <mergeCell ref="E3:F3"/>
    <mergeCell ref="G3:H3"/>
    <mergeCell ref="I3:J3"/>
    <mergeCell ref="K3:L3"/>
    <mergeCell ref="B3:B4"/>
    <mergeCell ref="B79:C79"/>
    <mergeCell ref="C3:C4"/>
    <mergeCell ref="M3:N3"/>
    <mergeCell ref="O3:P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 2-12.①フレイルに係る分析(医科)</oddHeader>
  </headerFooter>
  <ignoredErrors>
    <ignoredError sqref="F5:F78 H5:H78 J5:J78 L5:L78 N5:N78 P5:P78 R5:R78 T5:T78" emptyCellReference="1"/>
    <ignoredError sqref="F79:S7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1A91B-EABF-4E92-96D0-AAB2FEAD4649}">
  <sheetPr codeName="Sheet5"/>
  <dimension ref="B1:AX56"/>
  <sheetViews>
    <sheetView showGridLines="0" zoomScaleNormal="100" zoomScaleSheetLayoutView="100" workbookViewId="0"/>
  </sheetViews>
  <sheetFormatPr defaultColWidth="9" defaultRowHeight="13.5"/>
  <cols>
    <col min="1" max="1" width="4.625" style="12" customWidth="1"/>
    <col min="2" max="2" width="27.625" style="12" customWidth="1"/>
    <col min="3" max="50" width="9.625" style="12" customWidth="1"/>
    <col min="51" max="16384" width="9" style="12"/>
  </cols>
  <sheetData>
    <row r="1" spans="2:50" s="1" customFormat="1" ht="16.5" customHeight="1">
      <c r="B1" s="1" t="s">
        <v>263</v>
      </c>
    </row>
    <row r="2" spans="2:50" ht="16.5" customHeight="1">
      <c r="B2" s="3" t="s">
        <v>238</v>
      </c>
    </row>
    <row r="3" spans="2:50" ht="16.5" customHeight="1">
      <c r="B3" s="357" t="s">
        <v>240</v>
      </c>
      <c r="C3" s="354" t="s">
        <v>137</v>
      </c>
      <c r="D3" s="355"/>
      <c r="E3" s="355"/>
      <c r="F3" s="355"/>
      <c r="G3" s="355"/>
      <c r="H3" s="356"/>
      <c r="I3" s="354" t="s">
        <v>138</v>
      </c>
      <c r="J3" s="355"/>
      <c r="K3" s="355"/>
      <c r="L3" s="355"/>
      <c r="M3" s="355"/>
      <c r="N3" s="356"/>
      <c r="O3" s="354" t="s">
        <v>139</v>
      </c>
      <c r="P3" s="355"/>
      <c r="Q3" s="355"/>
      <c r="R3" s="355"/>
      <c r="S3" s="355"/>
      <c r="T3" s="356"/>
      <c r="U3" s="354" t="s">
        <v>140</v>
      </c>
      <c r="V3" s="355"/>
      <c r="W3" s="355"/>
      <c r="X3" s="355"/>
      <c r="Y3" s="355"/>
      <c r="Z3" s="356"/>
      <c r="AA3" s="354" t="s">
        <v>141</v>
      </c>
      <c r="AB3" s="355"/>
      <c r="AC3" s="355"/>
      <c r="AD3" s="355"/>
      <c r="AE3" s="355"/>
      <c r="AF3" s="356"/>
      <c r="AG3" s="354" t="s">
        <v>142</v>
      </c>
      <c r="AH3" s="355"/>
      <c r="AI3" s="355"/>
      <c r="AJ3" s="355"/>
      <c r="AK3" s="355"/>
      <c r="AL3" s="356"/>
      <c r="AM3" s="354" t="s">
        <v>143</v>
      </c>
      <c r="AN3" s="355"/>
      <c r="AO3" s="355"/>
      <c r="AP3" s="355"/>
      <c r="AQ3" s="355"/>
      <c r="AR3" s="356"/>
      <c r="AS3" s="354" t="s">
        <v>132</v>
      </c>
      <c r="AT3" s="355"/>
      <c r="AU3" s="355"/>
      <c r="AV3" s="355"/>
      <c r="AW3" s="355"/>
      <c r="AX3" s="356"/>
    </row>
    <row r="4" spans="2:50" ht="51.75" customHeight="1">
      <c r="B4" s="357"/>
      <c r="C4" s="13" t="s">
        <v>116</v>
      </c>
      <c r="D4" s="179" t="s">
        <v>241</v>
      </c>
      <c r="E4" s="179" t="s">
        <v>242</v>
      </c>
      <c r="F4" s="250" t="s">
        <v>271</v>
      </c>
      <c r="G4" s="250" t="s">
        <v>272</v>
      </c>
      <c r="H4" s="251" t="s">
        <v>243</v>
      </c>
      <c r="I4" s="13" t="s">
        <v>116</v>
      </c>
      <c r="J4" s="179" t="s">
        <v>241</v>
      </c>
      <c r="K4" s="179" t="s">
        <v>242</v>
      </c>
      <c r="L4" s="250" t="s">
        <v>271</v>
      </c>
      <c r="M4" s="250" t="s">
        <v>272</v>
      </c>
      <c r="N4" s="251" t="s">
        <v>243</v>
      </c>
      <c r="O4" s="13" t="s">
        <v>116</v>
      </c>
      <c r="P4" s="179" t="s">
        <v>241</v>
      </c>
      <c r="Q4" s="179" t="s">
        <v>242</v>
      </c>
      <c r="R4" s="250" t="s">
        <v>271</v>
      </c>
      <c r="S4" s="250" t="s">
        <v>272</v>
      </c>
      <c r="T4" s="251" t="s">
        <v>243</v>
      </c>
      <c r="U4" s="13" t="s">
        <v>116</v>
      </c>
      <c r="V4" s="179" t="s">
        <v>241</v>
      </c>
      <c r="W4" s="179" t="s">
        <v>242</v>
      </c>
      <c r="X4" s="250" t="s">
        <v>271</v>
      </c>
      <c r="Y4" s="250" t="s">
        <v>272</v>
      </c>
      <c r="Z4" s="251" t="s">
        <v>243</v>
      </c>
      <c r="AA4" s="13" t="s">
        <v>116</v>
      </c>
      <c r="AB4" s="179" t="s">
        <v>241</v>
      </c>
      <c r="AC4" s="179" t="s">
        <v>242</v>
      </c>
      <c r="AD4" s="250" t="s">
        <v>271</v>
      </c>
      <c r="AE4" s="250" t="s">
        <v>272</v>
      </c>
      <c r="AF4" s="251" t="s">
        <v>243</v>
      </c>
      <c r="AG4" s="13" t="s">
        <v>116</v>
      </c>
      <c r="AH4" s="179" t="s">
        <v>241</v>
      </c>
      <c r="AI4" s="179" t="s">
        <v>242</v>
      </c>
      <c r="AJ4" s="250" t="s">
        <v>271</v>
      </c>
      <c r="AK4" s="250" t="s">
        <v>272</v>
      </c>
      <c r="AL4" s="251" t="s">
        <v>243</v>
      </c>
      <c r="AM4" s="13" t="s">
        <v>116</v>
      </c>
      <c r="AN4" s="179" t="s">
        <v>241</v>
      </c>
      <c r="AO4" s="179" t="s">
        <v>242</v>
      </c>
      <c r="AP4" s="250" t="s">
        <v>271</v>
      </c>
      <c r="AQ4" s="250" t="s">
        <v>272</v>
      </c>
      <c r="AR4" s="251" t="s">
        <v>243</v>
      </c>
      <c r="AS4" s="13" t="s">
        <v>116</v>
      </c>
      <c r="AT4" s="179" t="s">
        <v>241</v>
      </c>
      <c r="AU4" s="179" t="s">
        <v>242</v>
      </c>
      <c r="AV4" s="250" t="s">
        <v>271</v>
      </c>
      <c r="AW4" s="250" t="s">
        <v>272</v>
      </c>
      <c r="AX4" s="251" t="s">
        <v>243</v>
      </c>
    </row>
    <row r="5" spans="2:50" ht="13.5" customHeight="1">
      <c r="B5" s="169" t="s">
        <v>244</v>
      </c>
      <c r="C5" s="119">
        <f>年齢階層別_フレイル区分別該当人数･割合!D5</f>
        <v>22</v>
      </c>
      <c r="D5" s="180">
        <v>14197090</v>
      </c>
      <c r="E5" s="180">
        <v>22</v>
      </c>
      <c r="F5" s="180">
        <f>IFERROR(D5/C5,"-")</f>
        <v>645322.27272727271</v>
      </c>
      <c r="G5" s="180">
        <f>IFERROR(D5/E5,"-")</f>
        <v>645322.27272727271</v>
      </c>
      <c r="H5" s="38">
        <f>IFERROR(E5/C5,"-")</f>
        <v>1</v>
      </c>
      <c r="I5" s="119">
        <f>年齢階層別_フレイル区分別該当人数･割合!F5</f>
        <v>158</v>
      </c>
      <c r="J5" s="180">
        <v>100674440</v>
      </c>
      <c r="K5" s="180">
        <v>154</v>
      </c>
      <c r="L5" s="180">
        <f t="shared" ref="L5:L11" si="0">IFERROR(J5/I5,"-")</f>
        <v>637180</v>
      </c>
      <c r="M5" s="180">
        <f t="shared" ref="M5:M11" si="1">IFERROR(J5/K5,"-")</f>
        <v>653730.12987012987</v>
      </c>
      <c r="N5" s="38">
        <f t="shared" ref="N5:N11" si="2">IFERROR(K5/I5,"-")</f>
        <v>0.97468354430379744</v>
      </c>
      <c r="O5" s="119">
        <f>年齢階層別_フレイル区分別該当人数･割合!H5</f>
        <v>8</v>
      </c>
      <c r="P5" s="180">
        <v>3265130</v>
      </c>
      <c r="Q5" s="180">
        <v>8</v>
      </c>
      <c r="R5" s="180">
        <f t="shared" ref="R5:R11" si="3">IFERROR(P5/O5,"-")</f>
        <v>408141.25</v>
      </c>
      <c r="S5" s="180">
        <f t="shared" ref="S5:S11" si="4">IFERROR(P5/Q5,"-")</f>
        <v>408141.25</v>
      </c>
      <c r="T5" s="38">
        <f t="shared" ref="T5:T11" si="5">IFERROR(Q5/O5,"-")</f>
        <v>1</v>
      </c>
      <c r="U5" s="119">
        <f>年齢階層別_フレイル区分別該当人数･割合!J5</f>
        <v>30</v>
      </c>
      <c r="V5" s="180">
        <v>6015850</v>
      </c>
      <c r="W5" s="180">
        <v>26</v>
      </c>
      <c r="X5" s="180">
        <f t="shared" ref="X5:X11" si="6">IFERROR(V5/U5,"-")</f>
        <v>200528.33333333334</v>
      </c>
      <c r="Y5" s="180">
        <f t="shared" ref="Y5:Y11" si="7">IFERROR(V5/W5,"-")</f>
        <v>231378.84615384616</v>
      </c>
      <c r="Z5" s="38">
        <f t="shared" ref="Z5:Z11" si="8">IFERROR(W5/U5,"-")</f>
        <v>0.8666666666666667</v>
      </c>
      <c r="AA5" s="119">
        <f>年齢階層別_フレイル区分別該当人数･割合!D16</f>
        <v>42</v>
      </c>
      <c r="AB5" s="180">
        <v>33539650</v>
      </c>
      <c r="AC5" s="180">
        <v>42</v>
      </c>
      <c r="AD5" s="180">
        <f t="shared" ref="AD5:AD11" si="9">IFERROR(AB5/AA5,"-")</f>
        <v>798563.09523809527</v>
      </c>
      <c r="AE5" s="180">
        <f t="shared" ref="AE5:AE11" si="10">IFERROR(AB5/AC5,"-")</f>
        <v>798563.09523809527</v>
      </c>
      <c r="AF5" s="38">
        <f t="shared" ref="AF5:AF11" si="11">IFERROR(AC5/AA5,"-")</f>
        <v>1</v>
      </c>
      <c r="AG5" s="119">
        <f>年齢階層別_フレイル区分別該当人数･割合!F16</f>
        <v>75</v>
      </c>
      <c r="AH5" s="180">
        <v>56124470</v>
      </c>
      <c r="AI5" s="180">
        <v>75</v>
      </c>
      <c r="AJ5" s="180">
        <f t="shared" ref="AJ5:AJ11" si="12">IFERROR(AH5/AG5,"-")</f>
        <v>748326.26666666672</v>
      </c>
      <c r="AK5" s="180">
        <f t="shared" ref="AK5:AK11" si="13">IFERROR(AH5/AI5,"-")</f>
        <v>748326.26666666672</v>
      </c>
      <c r="AL5" s="38">
        <f t="shared" ref="AL5:AL11" si="14">IFERROR(AI5/AG5,"-")</f>
        <v>1</v>
      </c>
      <c r="AM5" s="119">
        <f>年齢階層別_フレイル区分別該当人数･割合!H16</f>
        <v>19</v>
      </c>
      <c r="AN5" s="180">
        <v>14517360</v>
      </c>
      <c r="AO5" s="180">
        <v>19</v>
      </c>
      <c r="AP5" s="180">
        <f t="shared" ref="AP5:AP11" si="15">IFERROR(AN5/AM5,"-")</f>
        <v>764071.57894736843</v>
      </c>
      <c r="AQ5" s="180">
        <f t="shared" ref="AQ5:AQ11" si="16">IFERROR(AN5/AO5,"-")</f>
        <v>764071.57894736843</v>
      </c>
      <c r="AR5" s="38">
        <f t="shared" ref="AR5:AR11" si="17">IFERROR(AO5/AM5,"-")</f>
        <v>1</v>
      </c>
      <c r="AS5" s="119">
        <f>年齢階層別_フレイル区分別該当人数･割合!J16</f>
        <v>102</v>
      </c>
      <c r="AT5" s="180">
        <v>70627780</v>
      </c>
      <c r="AU5" s="180">
        <v>102</v>
      </c>
      <c r="AV5" s="180">
        <f t="shared" ref="AV5:AV11" si="18">IFERROR(AT5/AS5,"-")</f>
        <v>692429.21568627446</v>
      </c>
      <c r="AW5" s="180">
        <f t="shared" ref="AW5:AW11" si="19">IFERROR(AT5/AU5,"-")</f>
        <v>692429.21568627446</v>
      </c>
      <c r="AX5" s="38">
        <f t="shared" ref="AX5:AX11" si="20">IFERROR(AU5/AS5,"-")</f>
        <v>1</v>
      </c>
    </row>
    <row r="6" spans="2:50" ht="13.5" customHeight="1">
      <c r="B6" s="169" t="s">
        <v>119</v>
      </c>
      <c r="C6" s="119">
        <f>年齢階層別_フレイル区分別該当人数･割合!D6</f>
        <v>67</v>
      </c>
      <c r="D6" s="180">
        <v>73614180</v>
      </c>
      <c r="E6" s="180">
        <v>67</v>
      </c>
      <c r="F6" s="180">
        <f t="shared" ref="F6:F11" si="21">IFERROR(D6/C6,"-")</f>
        <v>1098719.1044776118</v>
      </c>
      <c r="G6" s="180">
        <f t="shared" ref="G6:G11" si="22">IFERROR(D6/E6,"-")</f>
        <v>1098719.1044776118</v>
      </c>
      <c r="H6" s="38">
        <f t="shared" ref="H6:H11" si="23">IFERROR(E6/C6,"-")</f>
        <v>1</v>
      </c>
      <c r="I6" s="119">
        <f>年齢階層別_フレイル区分別該当人数･割合!F6</f>
        <v>472</v>
      </c>
      <c r="J6" s="180">
        <v>394074440</v>
      </c>
      <c r="K6" s="180">
        <v>469</v>
      </c>
      <c r="L6" s="180">
        <f t="shared" si="0"/>
        <v>834903.47457627114</v>
      </c>
      <c r="M6" s="180">
        <f t="shared" si="1"/>
        <v>840244.00852878462</v>
      </c>
      <c r="N6" s="38">
        <f t="shared" si="2"/>
        <v>0.99364406779661019</v>
      </c>
      <c r="O6" s="119">
        <f>年齢階層別_フレイル区分別該当人数･割合!H6</f>
        <v>18</v>
      </c>
      <c r="P6" s="180">
        <v>3057250</v>
      </c>
      <c r="Q6" s="180">
        <v>18</v>
      </c>
      <c r="R6" s="180">
        <f t="shared" si="3"/>
        <v>169847.22222222222</v>
      </c>
      <c r="S6" s="180">
        <f t="shared" si="4"/>
        <v>169847.22222222222</v>
      </c>
      <c r="T6" s="38">
        <f t="shared" si="5"/>
        <v>1</v>
      </c>
      <c r="U6" s="119">
        <f>年齢階層別_フレイル区分別該当人数･割合!J6</f>
        <v>42</v>
      </c>
      <c r="V6" s="180">
        <v>12714600</v>
      </c>
      <c r="W6" s="180">
        <v>39</v>
      </c>
      <c r="X6" s="180">
        <f t="shared" si="6"/>
        <v>302728.57142857142</v>
      </c>
      <c r="Y6" s="180">
        <f t="shared" si="7"/>
        <v>326015.38461538462</v>
      </c>
      <c r="Z6" s="38">
        <f t="shared" si="8"/>
        <v>0.9285714285714286</v>
      </c>
      <c r="AA6" s="119">
        <f>年齢階層別_フレイル区分別該当人数･割合!D17</f>
        <v>180</v>
      </c>
      <c r="AB6" s="180">
        <v>178308640</v>
      </c>
      <c r="AC6" s="180">
        <v>180</v>
      </c>
      <c r="AD6" s="180">
        <f t="shared" si="9"/>
        <v>990603.5555555555</v>
      </c>
      <c r="AE6" s="180">
        <f t="shared" si="10"/>
        <v>990603.5555555555</v>
      </c>
      <c r="AF6" s="38">
        <f t="shared" si="11"/>
        <v>1</v>
      </c>
      <c r="AG6" s="119">
        <f>年齢階層別_フレイル区分別該当人数･割合!F17</f>
        <v>219</v>
      </c>
      <c r="AH6" s="180">
        <v>191002370</v>
      </c>
      <c r="AI6" s="180">
        <v>219</v>
      </c>
      <c r="AJ6" s="180">
        <f t="shared" si="12"/>
        <v>872156.94063926942</v>
      </c>
      <c r="AK6" s="180">
        <f t="shared" si="13"/>
        <v>872156.94063926942</v>
      </c>
      <c r="AL6" s="38">
        <f t="shared" si="14"/>
        <v>1</v>
      </c>
      <c r="AM6" s="119">
        <f>年齢階層別_フレイル区分別該当人数･割合!H17</f>
        <v>80</v>
      </c>
      <c r="AN6" s="180">
        <v>102814520</v>
      </c>
      <c r="AO6" s="180">
        <v>80</v>
      </c>
      <c r="AP6" s="180">
        <f t="shared" si="15"/>
        <v>1285181.5</v>
      </c>
      <c r="AQ6" s="180">
        <f t="shared" si="16"/>
        <v>1285181.5</v>
      </c>
      <c r="AR6" s="38">
        <f t="shared" si="17"/>
        <v>1</v>
      </c>
      <c r="AS6" s="119">
        <f>年齢階層別_フレイル区分別該当人数･割合!J17</f>
        <v>295</v>
      </c>
      <c r="AT6" s="180">
        <v>163375510</v>
      </c>
      <c r="AU6" s="180">
        <v>294</v>
      </c>
      <c r="AV6" s="180">
        <f t="shared" si="18"/>
        <v>553815.28813559317</v>
      </c>
      <c r="AW6" s="180">
        <f t="shared" si="19"/>
        <v>555699.01360544213</v>
      </c>
      <c r="AX6" s="38">
        <f t="shared" si="20"/>
        <v>0.99661016949152548</v>
      </c>
    </row>
    <row r="7" spans="2:50" ht="13.5" customHeight="1">
      <c r="B7" s="169" t="s">
        <v>120</v>
      </c>
      <c r="C7" s="119">
        <f>年齢階層別_フレイル区分別該当人数･割合!D7</f>
        <v>4254</v>
      </c>
      <c r="D7" s="180">
        <v>2750508210</v>
      </c>
      <c r="E7" s="180">
        <v>4223</v>
      </c>
      <c r="F7" s="180">
        <f t="shared" si="21"/>
        <v>646569.86600846262</v>
      </c>
      <c r="G7" s="180">
        <f t="shared" si="22"/>
        <v>651316.17570447549</v>
      </c>
      <c r="H7" s="38">
        <f t="shared" si="23"/>
        <v>0.99271274094969442</v>
      </c>
      <c r="I7" s="119">
        <f>年齢階層別_フレイル区分別該当人数･割合!F7</f>
        <v>67506</v>
      </c>
      <c r="J7" s="180">
        <v>30452031410</v>
      </c>
      <c r="K7" s="180">
        <v>66591</v>
      </c>
      <c r="L7" s="180">
        <f t="shared" si="0"/>
        <v>451101.10819778981</v>
      </c>
      <c r="M7" s="180">
        <f t="shared" si="1"/>
        <v>457299.5060894115</v>
      </c>
      <c r="N7" s="38">
        <f t="shared" si="2"/>
        <v>0.98644564927561995</v>
      </c>
      <c r="O7" s="119">
        <f>年齢階層別_フレイル区分別該当人数･割合!H7</f>
        <v>4688</v>
      </c>
      <c r="P7" s="180">
        <v>1308422810</v>
      </c>
      <c r="Q7" s="180">
        <v>4428</v>
      </c>
      <c r="R7" s="180">
        <f t="shared" si="3"/>
        <v>279100.42875426624</v>
      </c>
      <c r="S7" s="180">
        <f t="shared" si="4"/>
        <v>295488.43947606144</v>
      </c>
      <c r="T7" s="38">
        <f t="shared" si="5"/>
        <v>0.94453924914675769</v>
      </c>
      <c r="U7" s="119">
        <f>年齢階層別_フレイル区分別該当人数･割合!J7</f>
        <v>10624</v>
      </c>
      <c r="V7" s="180">
        <v>2533622280</v>
      </c>
      <c r="W7" s="180">
        <v>9972</v>
      </c>
      <c r="X7" s="180">
        <f t="shared" si="6"/>
        <v>238481.01280120481</v>
      </c>
      <c r="Y7" s="180">
        <f t="shared" si="7"/>
        <v>254073.63417569193</v>
      </c>
      <c r="Z7" s="38">
        <f t="shared" si="8"/>
        <v>0.93862951807228912</v>
      </c>
      <c r="AA7" s="119">
        <f>年齢階層別_フレイル区分別該当人数･割合!D18</f>
        <v>18763</v>
      </c>
      <c r="AB7" s="180">
        <v>10658822730</v>
      </c>
      <c r="AC7" s="180">
        <v>18763</v>
      </c>
      <c r="AD7" s="180">
        <f t="shared" si="9"/>
        <v>568076.67910248891</v>
      </c>
      <c r="AE7" s="180">
        <f t="shared" si="10"/>
        <v>568076.67910248891</v>
      </c>
      <c r="AF7" s="38">
        <f t="shared" si="11"/>
        <v>1</v>
      </c>
      <c r="AG7" s="119">
        <f>年齢階層別_フレイル区分別該当人数･割合!F18</f>
        <v>33226</v>
      </c>
      <c r="AH7" s="180">
        <v>15773400730</v>
      </c>
      <c r="AI7" s="180">
        <v>33226</v>
      </c>
      <c r="AJ7" s="180">
        <f t="shared" si="12"/>
        <v>474730.65460783726</v>
      </c>
      <c r="AK7" s="180">
        <f t="shared" si="13"/>
        <v>474730.65460783726</v>
      </c>
      <c r="AL7" s="38">
        <f t="shared" si="14"/>
        <v>1</v>
      </c>
      <c r="AM7" s="119">
        <f>年齢階層別_フレイル区分別該当人数･割合!H18</f>
        <v>1299</v>
      </c>
      <c r="AN7" s="180">
        <v>1791038030</v>
      </c>
      <c r="AO7" s="180">
        <v>1296</v>
      </c>
      <c r="AP7" s="180">
        <f t="shared" si="15"/>
        <v>1378782.1632024634</v>
      </c>
      <c r="AQ7" s="180">
        <f t="shared" si="16"/>
        <v>1381973.788580247</v>
      </c>
      <c r="AR7" s="38">
        <f t="shared" si="17"/>
        <v>0.99769053117782913</v>
      </c>
      <c r="AS7" s="119">
        <f>年齢階層別_フレイル区分別該当人数･割合!J18</f>
        <v>48790</v>
      </c>
      <c r="AT7" s="180">
        <v>17289613950</v>
      </c>
      <c r="AU7" s="180">
        <v>47817</v>
      </c>
      <c r="AV7" s="180">
        <f t="shared" si="18"/>
        <v>354367.9842180775</v>
      </c>
      <c r="AW7" s="180">
        <f t="shared" si="19"/>
        <v>361578.80983750551</v>
      </c>
      <c r="AX7" s="38">
        <f t="shared" si="20"/>
        <v>0.98005738880918225</v>
      </c>
    </row>
    <row r="8" spans="2:50" ht="13.5" customHeight="1">
      <c r="B8" s="169" t="s">
        <v>121</v>
      </c>
      <c r="C8" s="119">
        <f>年齢階層別_フレイル区分別該当人数･割合!D8</f>
        <v>4687</v>
      </c>
      <c r="D8" s="180">
        <v>3453662740</v>
      </c>
      <c r="E8" s="180">
        <v>4667</v>
      </c>
      <c r="F8" s="180">
        <f t="shared" si="21"/>
        <v>736859.98293151264</v>
      </c>
      <c r="G8" s="180">
        <f t="shared" si="22"/>
        <v>740017.72873366193</v>
      </c>
      <c r="H8" s="38">
        <f t="shared" si="23"/>
        <v>0.99573287817367184</v>
      </c>
      <c r="I8" s="119">
        <f>年齢階層別_フレイル区分別該当人数･割合!F8</f>
        <v>57256</v>
      </c>
      <c r="J8" s="180">
        <v>31591022130</v>
      </c>
      <c r="K8" s="180">
        <v>56840</v>
      </c>
      <c r="L8" s="180">
        <f t="shared" si="0"/>
        <v>551750.42144054768</v>
      </c>
      <c r="M8" s="180">
        <f t="shared" si="1"/>
        <v>555788.56667839549</v>
      </c>
      <c r="N8" s="38">
        <f t="shared" si="2"/>
        <v>0.99273438591588659</v>
      </c>
      <c r="O8" s="119">
        <f>年齢階層別_フレイル区分別該当人数･割合!H8</f>
        <v>2975</v>
      </c>
      <c r="P8" s="180">
        <v>926076890</v>
      </c>
      <c r="Q8" s="180">
        <v>2847</v>
      </c>
      <c r="R8" s="180">
        <f t="shared" si="3"/>
        <v>311286.34957983193</v>
      </c>
      <c r="S8" s="180">
        <f t="shared" si="4"/>
        <v>325281.66139796277</v>
      </c>
      <c r="T8" s="38">
        <f t="shared" si="5"/>
        <v>0.95697478991596641</v>
      </c>
      <c r="U8" s="119">
        <f>年齢階層別_フレイル区分別該当人数･割合!J8</f>
        <v>6132</v>
      </c>
      <c r="V8" s="180">
        <v>1689714210</v>
      </c>
      <c r="W8" s="180">
        <v>5844</v>
      </c>
      <c r="X8" s="180">
        <f t="shared" si="6"/>
        <v>275556.78571428574</v>
      </c>
      <c r="Y8" s="180">
        <f t="shared" si="7"/>
        <v>289136.58624229982</v>
      </c>
      <c r="Z8" s="38">
        <f t="shared" si="8"/>
        <v>0.95303326810176126</v>
      </c>
      <c r="AA8" s="119">
        <f>年齢階層別_フレイル区分別該当人数･割合!D19</f>
        <v>18583</v>
      </c>
      <c r="AB8" s="180">
        <v>12337689580</v>
      </c>
      <c r="AC8" s="180">
        <v>18583</v>
      </c>
      <c r="AD8" s="180">
        <f t="shared" si="9"/>
        <v>663923.45584674168</v>
      </c>
      <c r="AE8" s="180">
        <f t="shared" si="10"/>
        <v>663923.45584674168</v>
      </c>
      <c r="AF8" s="38">
        <f t="shared" si="11"/>
        <v>1</v>
      </c>
      <c r="AG8" s="119">
        <f>年齢階層別_フレイル区分別該当人数･割合!F19</f>
        <v>29306</v>
      </c>
      <c r="AH8" s="180">
        <v>16462912550</v>
      </c>
      <c r="AI8" s="180">
        <v>29306</v>
      </c>
      <c r="AJ8" s="180">
        <f t="shared" si="12"/>
        <v>561759.11246843648</v>
      </c>
      <c r="AK8" s="180">
        <f t="shared" si="13"/>
        <v>561759.11246843648</v>
      </c>
      <c r="AL8" s="38">
        <f t="shared" si="14"/>
        <v>1</v>
      </c>
      <c r="AM8" s="119">
        <f>年齢階層別_フレイル区分別該当人数･割合!H19</f>
        <v>2281</v>
      </c>
      <c r="AN8" s="180">
        <v>3090705050</v>
      </c>
      <c r="AO8" s="180">
        <v>2281</v>
      </c>
      <c r="AP8" s="180">
        <f t="shared" si="15"/>
        <v>1354978.1017097763</v>
      </c>
      <c r="AQ8" s="180">
        <f t="shared" si="16"/>
        <v>1354978.1017097763</v>
      </c>
      <c r="AR8" s="38">
        <f t="shared" si="17"/>
        <v>1</v>
      </c>
      <c r="AS8" s="119">
        <f>年齢階層別_フレイル区分別該当人数･割合!J19</f>
        <v>28164</v>
      </c>
      <c r="AT8" s="180">
        <v>12124263060</v>
      </c>
      <c r="AU8" s="180">
        <v>27820</v>
      </c>
      <c r="AV8" s="180">
        <f t="shared" si="18"/>
        <v>430487.96548785683</v>
      </c>
      <c r="AW8" s="180">
        <f t="shared" si="19"/>
        <v>435811.03738317755</v>
      </c>
      <c r="AX8" s="38">
        <f t="shared" si="20"/>
        <v>0.98778582587700614</v>
      </c>
    </row>
    <row r="9" spans="2:50" ht="13.5" customHeight="1">
      <c r="B9" s="169" t="s">
        <v>122</v>
      </c>
      <c r="C9" s="119">
        <f>年齢階層別_フレイル区分別該当人数･割合!D9</f>
        <v>3682</v>
      </c>
      <c r="D9" s="180">
        <v>3107401220</v>
      </c>
      <c r="E9" s="180">
        <v>3670</v>
      </c>
      <c r="F9" s="180">
        <f t="shared" si="21"/>
        <v>843943.84030418249</v>
      </c>
      <c r="G9" s="180">
        <f t="shared" si="22"/>
        <v>846703.32970027253</v>
      </c>
      <c r="H9" s="38">
        <f t="shared" si="23"/>
        <v>0.99674090168386742</v>
      </c>
      <c r="I9" s="119">
        <f>年齢階層別_フレイル区分別該当人数･割合!F9</f>
        <v>28651</v>
      </c>
      <c r="J9" s="180">
        <v>17126174400</v>
      </c>
      <c r="K9" s="180">
        <v>28486</v>
      </c>
      <c r="L9" s="180">
        <f t="shared" si="0"/>
        <v>597751.3664444522</v>
      </c>
      <c r="M9" s="180">
        <f t="shared" si="1"/>
        <v>601213.73306185496</v>
      </c>
      <c r="N9" s="38">
        <f t="shared" si="2"/>
        <v>0.99424103870720049</v>
      </c>
      <c r="O9" s="119">
        <f>年齢階層別_フレイル区分別該当人数･割合!H9</f>
        <v>1404</v>
      </c>
      <c r="P9" s="180">
        <v>418435560</v>
      </c>
      <c r="Q9" s="180">
        <v>1337</v>
      </c>
      <c r="R9" s="180">
        <f t="shared" si="3"/>
        <v>298031.02564102563</v>
      </c>
      <c r="S9" s="180">
        <f t="shared" si="4"/>
        <v>312966.01346297679</v>
      </c>
      <c r="T9" s="38">
        <f t="shared" si="5"/>
        <v>0.95227920227920226</v>
      </c>
      <c r="U9" s="119">
        <f>年齢階層別_フレイル区分別該当人数･割合!J9</f>
        <v>2178</v>
      </c>
      <c r="V9" s="180">
        <v>639349660</v>
      </c>
      <c r="W9" s="180">
        <v>2085</v>
      </c>
      <c r="X9" s="180">
        <f t="shared" si="6"/>
        <v>293548.971533517</v>
      </c>
      <c r="Y9" s="180">
        <f t="shared" si="7"/>
        <v>306642.52278177458</v>
      </c>
      <c r="Z9" s="38">
        <f t="shared" si="8"/>
        <v>0.95730027548209362</v>
      </c>
      <c r="AA9" s="119">
        <f>年齢階層別_フレイル区分別該当人数･割合!D20</f>
        <v>11200</v>
      </c>
      <c r="AB9" s="180">
        <v>7687823770</v>
      </c>
      <c r="AC9" s="180">
        <v>11200</v>
      </c>
      <c r="AD9" s="180">
        <f t="shared" si="9"/>
        <v>686412.83660714282</v>
      </c>
      <c r="AE9" s="180">
        <f t="shared" si="10"/>
        <v>686412.83660714282</v>
      </c>
      <c r="AF9" s="38">
        <f t="shared" si="11"/>
        <v>1</v>
      </c>
      <c r="AG9" s="119">
        <f>年齢階層別_フレイル区分別該当人数･割合!F20</f>
        <v>13561</v>
      </c>
      <c r="AH9" s="180">
        <v>8196819400</v>
      </c>
      <c r="AI9" s="180">
        <v>13561</v>
      </c>
      <c r="AJ9" s="180">
        <f t="shared" si="12"/>
        <v>604440.63122188626</v>
      </c>
      <c r="AK9" s="180">
        <f t="shared" si="13"/>
        <v>604440.63122188626</v>
      </c>
      <c r="AL9" s="38">
        <f t="shared" si="14"/>
        <v>1</v>
      </c>
      <c r="AM9" s="119">
        <f>年齢階層別_フレイル区分別該当人数･割合!H20</f>
        <v>2652</v>
      </c>
      <c r="AN9" s="180">
        <v>3108139730</v>
      </c>
      <c r="AO9" s="180">
        <v>2647</v>
      </c>
      <c r="AP9" s="180">
        <f t="shared" si="15"/>
        <v>1171998.3898944193</v>
      </c>
      <c r="AQ9" s="180">
        <f t="shared" si="16"/>
        <v>1174212.2138269739</v>
      </c>
      <c r="AR9" s="38">
        <f t="shared" si="17"/>
        <v>0.99811463046757165</v>
      </c>
      <c r="AS9" s="119">
        <f>年齢階層別_フレイル区分別該当人数･割合!J20</f>
        <v>8483</v>
      </c>
      <c r="AT9" s="180">
        <v>4107702850</v>
      </c>
      <c r="AU9" s="180">
        <v>8404</v>
      </c>
      <c r="AV9" s="180">
        <f t="shared" si="18"/>
        <v>484227.6140516327</v>
      </c>
      <c r="AW9" s="180">
        <f t="shared" si="19"/>
        <v>488779.49190861493</v>
      </c>
      <c r="AX9" s="38">
        <f t="shared" si="20"/>
        <v>0.99068725686667447</v>
      </c>
    </row>
    <row r="10" spans="2:50" ht="13.5" customHeight="1">
      <c r="B10" s="169" t="s">
        <v>123</v>
      </c>
      <c r="C10" s="119">
        <f>年齢階層別_フレイル区分別該当人数･割合!D10</f>
        <v>1653</v>
      </c>
      <c r="D10" s="180">
        <v>1276543320</v>
      </c>
      <c r="E10" s="180">
        <v>1645</v>
      </c>
      <c r="F10" s="180">
        <f t="shared" si="21"/>
        <v>772258.51179673325</v>
      </c>
      <c r="G10" s="180">
        <f t="shared" si="22"/>
        <v>776014.17629179335</v>
      </c>
      <c r="H10" s="38">
        <f t="shared" si="23"/>
        <v>0.99516031457955234</v>
      </c>
      <c r="I10" s="119">
        <f>年齢階層別_フレイル区分別該当人数･割合!F10</f>
        <v>8651</v>
      </c>
      <c r="J10" s="180">
        <v>5442850910</v>
      </c>
      <c r="K10" s="180">
        <v>8607</v>
      </c>
      <c r="L10" s="180">
        <f t="shared" si="0"/>
        <v>629158.58397873084</v>
      </c>
      <c r="M10" s="180">
        <f t="shared" si="1"/>
        <v>632374.91692808177</v>
      </c>
      <c r="N10" s="38">
        <f t="shared" si="2"/>
        <v>0.99491388278811699</v>
      </c>
      <c r="O10" s="119">
        <f>年齢階層別_フレイル区分別該当人数･割合!H10</f>
        <v>382</v>
      </c>
      <c r="P10" s="180">
        <v>105529470</v>
      </c>
      <c r="Q10" s="180">
        <v>360</v>
      </c>
      <c r="R10" s="180">
        <f t="shared" si="3"/>
        <v>276255.15706806281</v>
      </c>
      <c r="S10" s="180">
        <f t="shared" si="4"/>
        <v>293137.41666666669</v>
      </c>
      <c r="T10" s="38">
        <f t="shared" si="5"/>
        <v>0.94240837696335078</v>
      </c>
      <c r="U10" s="119">
        <f>年齢階層別_フレイル区分別該当人数･割合!J10</f>
        <v>461</v>
      </c>
      <c r="V10" s="180">
        <v>127063310</v>
      </c>
      <c r="W10" s="180">
        <v>440</v>
      </c>
      <c r="X10" s="180">
        <f t="shared" si="6"/>
        <v>275625.40130151843</v>
      </c>
      <c r="Y10" s="180">
        <f t="shared" si="7"/>
        <v>288780.25</v>
      </c>
      <c r="Z10" s="38">
        <f t="shared" si="8"/>
        <v>0.95444685466377444</v>
      </c>
      <c r="AA10" s="119">
        <f>年齢階層別_フレイル区分別該当人数･割合!D21</f>
        <v>4054</v>
      </c>
      <c r="AB10" s="180">
        <v>2855600450</v>
      </c>
      <c r="AC10" s="180">
        <v>4054</v>
      </c>
      <c r="AD10" s="180">
        <f t="shared" si="9"/>
        <v>704390.83621114946</v>
      </c>
      <c r="AE10" s="180">
        <f t="shared" si="10"/>
        <v>704390.83621114946</v>
      </c>
      <c r="AF10" s="38">
        <f t="shared" si="11"/>
        <v>1</v>
      </c>
      <c r="AG10" s="119">
        <f>年齢階層別_フレイル区分別該当人数･割合!F21</f>
        <v>3591</v>
      </c>
      <c r="AH10" s="180">
        <v>2270055400</v>
      </c>
      <c r="AI10" s="180">
        <v>3591</v>
      </c>
      <c r="AJ10" s="180">
        <f t="shared" si="12"/>
        <v>632151.32275132276</v>
      </c>
      <c r="AK10" s="180">
        <f t="shared" si="13"/>
        <v>632151.32275132276</v>
      </c>
      <c r="AL10" s="38">
        <f t="shared" si="14"/>
        <v>1</v>
      </c>
      <c r="AM10" s="119">
        <f>年齢階層別_フレイル区分別該当人数･割合!H21</f>
        <v>1723</v>
      </c>
      <c r="AN10" s="180">
        <v>1779938200</v>
      </c>
      <c r="AO10" s="180">
        <v>1722</v>
      </c>
      <c r="AP10" s="180">
        <f t="shared" si="15"/>
        <v>1033045.9663377829</v>
      </c>
      <c r="AQ10" s="180">
        <f t="shared" si="16"/>
        <v>1033645.8768873403</v>
      </c>
      <c r="AR10" s="38">
        <f t="shared" si="17"/>
        <v>0.99941961694718517</v>
      </c>
      <c r="AS10" s="119">
        <f>年齢階層別_フレイル区分別該当人数･割合!J21</f>
        <v>1544</v>
      </c>
      <c r="AT10" s="180">
        <v>861217470</v>
      </c>
      <c r="AU10" s="180">
        <v>1528</v>
      </c>
      <c r="AV10" s="180">
        <f t="shared" si="18"/>
        <v>557783.33549222792</v>
      </c>
      <c r="AW10" s="180">
        <f t="shared" si="19"/>
        <v>563623.99869109946</v>
      </c>
      <c r="AX10" s="38">
        <f t="shared" si="20"/>
        <v>0.98963730569948183</v>
      </c>
    </row>
    <row r="11" spans="2:50" ht="13.5" customHeight="1" thickBot="1">
      <c r="B11" s="181" t="s">
        <v>124</v>
      </c>
      <c r="C11" s="254">
        <f>年齢階層別_フレイル区分別該当人数･割合!D11</f>
        <v>494</v>
      </c>
      <c r="D11" s="182">
        <v>343444440</v>
      </c>
      <c r="E11" s="182">
        <v>493</v>
      </c>
      <c r="F11" s="182">
        <f t="shared" si="21"/>
        <v>695231.65991902829</v>
      </c>
      <c r="G11" s="182">
        <f t="shared" si="22"/>
        <v>696641.8661257606</v>
      </c>
      <c r="H11" s="183">
        <f t="shared" si="23"/>
        <v>0.99797570850202433</v>
      </c>
      <c r="I11" s="254">
        <f>年齢階層別_フレイル区分別該当人数･割合!F11</f>
        <v>1554</v>
      </c>
      <c r="J11" s="182">
        <v>1037899910</v>
      </c>
      <c r="K11" s="182">
        <v>1545</v>
      </c>
      <c r="L11" s="182">
        <f t="shared" si="0"/>
        <v>667889.25997426</v>
      </c>
      <c r="M11" s="182">
        <f t="shared" si="1"/>
        <v>671779.8770226537</v>
      </c>
      <c r="N11" s="183">
        <f t="shared" si="2"/>
        <v>0.99420849420849422</v>
      </c>
      <c r="O11" s="254">
        <f>年齢階層別_フレイル区分別該当人数･割合!H11</f>
        <v>63</v>
      </c>
      <c r="P11" s="182">
        <v>10519160</v>
      </c>
      <c r="Q11" s="182">
        <v>59</v>
      </c>
      <c r="R11" s="182">
        <f t="shared" si="3"/>
        <v>166970.79365079364</v>
      </c>
      <c r="S11" s="182">
        <f t="shared" si="4"/>
        <v>178290.84745762713</v>
      </c>
      <c r="T11" s="183">
        <f t="shared" si="5"/>
        <v>0.93650793650793651</v>
      </c>
      <c r="U11" s="254">
        <f>年齢階層別_フレイル区分別該当人数･割合!J11</f>
        <v>52</v>
      </c>
      <c r="V11" s="182">
        <v>13237010</v>
      </c>
      <c r="W11" s="182">
        <v>49</v>
      </c>
      <c r="X11" s="182">
        <f t="shared" si="6"/>
        <v>254557.88461538462</v>
      </c>
      <c r="Y11" s="182">
        <f t="shared" si="7"/>
        <v>270143.06122448982</v>
      </c>
      <c r="Z11" s="183">
        <f t="shared" si="8"/>
        <v>0.94230769230769229</v>
      </c>
      <c r="AA11" s="254">
        <f>年齢階層別_フレイル区分別該当人数･割合!D22</f>
        <v>809</v>
      </c>
      <c r="AB11" s="182">
        <v>603904650</v>
      </c>
      <c r="AC11" s="182">
        <v>809</v>
      </c>
      <c r="AD11" s="182">
        <f t="shared" si="9"/>
        <v>746482.88009888749</v>
      </c>
      <c r="AE11" s="182">
        <f t="shared" si="10"/>
        <v>746482.88009888749</v>
      </c>
      <c r="AF11" s="183">
        <f t="shared" si="11"/>
        <v>1</v>
      </c>
      <c r="AG11" s="254">
        <f>年齢階層別_フレイル区分別該当人数･割合!F22</f>
        <v>549</v>
      </c>
      <c r="AH11" s="182">
        <v>372453020</v>
      </c>
      <c r="AI11" s="182">
        <v>549</v>
      </c>
      <c r="AJ11" s="182">
        <f t="shared" si="12"/>
        <v>678420.80145719484</v>
      </c>
      <c r="AK11" s="182">
        <f t="shared" si="13"/>
        <v>678420.80145719484</v>
      </c>
      <c r="AL11" s="183">
        <f t="shared" si="14"/>
        <v>1</v>
      </c>
      <c r="AM11" s="254">
        <f>年齢階層別_フレイル区分別該当人数･割合!H22</f>
        <v>618</v>
      </c>
      <c r="AN11" s="182">
        <v>533930660</v>
      </c>
      <c r="AO11" s="182">
        <v>616</v>
      </c>
      <c r="AP11" s="182">
        <f t="shared" si="15"/>
        <v>863965.46925566345</v>
      </c>
      <c r="AQ11" s="182">
        <f t="shared" si="16"/>
        <v>866770.5519480519</v>
      </c>
      <c r="AR11" s="183">
        <f t="shared" si="17"/>
        <v>0.99676375404530748</v>
      </c>
      <c r="AS11" s="254">
        <f>年齢階層別_フレイル区分別該当人数･割合!J22</f>
        <v>189</v>
      </c>
      <c r="AT11" s="182">
        <v>115077590</v>
      </c>
      <c r="AU11" s="182">
        <v>187</v>
      </c>
      <c r="AV11" s="182">
        <f t="shared" si="18"/>
        <v>608876.13756613759</v>
      </c>
      <c r="AW11" s="182">
        <f t="shared" si="19"/>
        <v>615388.18181818177</v>
      </c>
      <c r="AX11" s="183">
        <f t="shared" si="20"/>
        <v>0.98941798941798942</v>
      </c>
    </row>
    <row r="12" spans="2:50" ht="13.5" customHeight="1" thickTop="1">
      <c r="B12" s="184" t="s">
        <v>245</v>
      </c>
      <c r="C12" s="65">
        <f>市区町村別_フレイル区分別医療費の状況!D79</f>
        <v>14859</v>
      </c>
      <c r="D12" s="185">
        <f>市区町村別_フレイル区分別医療費の状況!E79</f>
        <v>11019371200</v>
      </c>
      <c r="E12" s="185">
        <f>市区町村別_フレイル区分別医療費の状況!F79</f>
        <v>14787</v>
      </c>
      <c r="F12" s="185">
        <f>市区町村別_フレイル区分別医療費の状況!G79</f>
        <v>741595.7466855105</v>
      </c>
      <c r="G12" s="185">
        <f>市区町村別_フレイル区分別医療費の状況!H79</f>
        <v>745206.68154459994</v>
      </c>
      <c r="H12" s="40">
        <f>市区町村別_フレイル区分別医療費の状況!I79</f>
        <v>0.99515445184736528</v>
      </c>
      <c r="I12" s="65">
        <f>市区町村別_フレイル区分別医療費の状況!J79</f>
        <v>164248</v>
      </c>
      <c r="J12" s="185">
        <f>市区町村別_フレイル区分別医療費の状況!K79</f>
        <v>86144727640</v>
      </c>
      <c r="K12" s="185">
        <f>市区町村別_フレイル区分別医療費の状況!L79</f>
        <v>162692</v>
      </c>
      <c r="L12" s="185">
        <f>市区町村別_フレイル区分別医療費の状況!M79</f>
        <v>524479.61399834394</v>
      </c>
      <c r="M12" s="185">
        <f>市区町村別_フレイル区分別医療費の状況!N79</f>
        <v>529495.78123079194</v>
      </c>
      <c r="N12" s="40">
        <f>市区町村別_フレイル区分別医療費の状況!O79</f>
        <v>0.99052652087087822</v>
      </c>
      <c r="O12" s="65">
        <f>市区町村別_フレイル区分別医療費の状況!P79</f>
        <v>9538</v>
      </c>
      <c r="P12" s="185">
        <f>市区町村別_フレイル区分別医療費の状況!Q79</f>
        <v>2775306270</v>
      </c>
      <c r="Q12" s="185">
        <f>市区町村別_フレイル区分別医療費の状況!R79</f>
        <v>9057</v>
      </c>
      <c r="R12" s="185">
        <f>市区町村別_フレイル区分別医療費の状況!S79</f>
        <v>290973.60767456488</v>
      </c>
      <c r="S12" s="185">
        <f>市区町村別_フレイル区分別医療費の状況!T79</f>
        <v>306426.66114607488</v>
      </c>
      <c r="T12" s="40">
        <f>市区町村別_フレイル区分別医療費の状況!U79</f>
        <v>0.9495701404906689</v>
      </c>
      <c r="U12" s="65">
        <f>市区町村別_フレイル区分別医療費の状況!V79</f>
        <v>19519</v>
      </c>
      <c r="V12" s="185">
        <f>市区町村別_フレイル区分別医療費の状況!W79</f>
        <v>5021716920</v>
      </c>
      <c r="W12" s="185">
        <f>市区町村別_フレイル区分別医療費の状況!X79</f>
        <v>18455</v>
      </c>
      <c r="X12" s="185">
        <f>市区町村別_フレイル区分別医療費の状況!Y79</f>
        <v>257273.2680977509</v>
      </c>
      <c r="Y12" s="185">
        <f>市区町村別_フレイル区分別医療費の状況!Z79</f>
        <v>272106.03738824168</v>
      </c>
      <c r="Z12" s="40">
        <f>市区町村別_フレイル区分別医療費の状況!AA79</f>
        <v>0.94548901070751579</v>
      </c>
      <c r="AA12" s="65">
        <f>市区町村別_フレイル区分別医療費の状況!AB79</f>
        <v>53631</v>
      </c>
      <c r="AB12" s="185">
        <f>市区町村別_フレイル区分別医療費の状況!AC79</f>
        <v>34355689470</v>
      </c>
      <c r="AC12" s="185">
        <f>市区町村別_フレイル区分別医療費の状況!AD79</f>
        <v>53631</v>
      </c>
      <c r="AD12" s="185">
        <f>市区町村別_フレイル区分別医療費の状況!AE79</f>
        <v>640593.86306427256</v>
      </c>
      <c r="AE12" s="185">
        <f>市区町村別_フレイル区分別医療費の状況!AF79</f>
        <v>640593.86306427256</v>
      </c>
      <c r="AF12" s="40">
        <f>市区町村別_フレイル区分別医療費の状況!AG79</f>
        <v>1</v>
      </c>
      <c r="AG12" s="65">
        <f>市区町村別_フレイル区分別医療費の状況!AH79</f>
        <v>80527</v>
      </c>
      <c r="AH12" s="185">
        <f>市区町村別_フレイル区分別医療費の状況!AI79</f>
        <v>43322767940</v>
      </c>
      <c r="AI12" s="185">
        <f>市区町村別_フレイル区分別医療費の状況!AJ79</f>
        <v>80527</v>
      </c>
      <c r="AJ12" s="185">
        <f>市区町村別_フレイル区分別医療費の状況!AK79</f>
        <v>537990.58626299258</v>
      </c>
      <c r="AK12" s="185">
        <f>市区町村別_フレイル区分別医療費の状況!AL79</f>
        <v>537990.58626299258</v>
      </c>
      <c r="AL12" s="40">
        <f>市区町村別_フレイル区分別医療費の状況!AM79</f>
        <v>1</v>
      </c>
      <c r="AM12" s="65">
        <f>市区町村別_フレイル区分別医療費の状況!AN79</f>
        <v>8672</v>
      </c>
      <c r="AN12" s="185">
        <f>市区町村別_フレイル区分別医療費の状況!AO79</f>
        <v>10421083550</v>
      </c>
      <c r="AO12" s="185">
        <f>市区町村別_フレイル区分別医療費の状況!AP79</f>
        <v>8661</v>
      </c>
      <c r="AP12" s="185">
        <f>市区町村別_フレイル区分別医療費の状況!AQ79</f>
        <v>1201693.2137915129</v>
      </c>
      <c r="AQ12" s="185">
        <f>市区町村別_フレイル区分別医療費の状況!AR79</f>
        <v>1203219.4377092714</v>
      </c>
      <c r="AR12" s="40">
        <f>市区町村別_フレイル区分別医療費の状況!AS79</f>
        <v>0.99873154981549817</v>
      </c>
      <c r="AS12" s="65">
        <f>市区町村別_フレイル区分別医療費の状況!AT79</f>
        <v>87567</v>
      </c>
      <c r="AT12" s="185">
        <f>市区町村別_フレイル区分別医療費の状況!AU79</f>
        <v>34731878210</v>
      </c>
      <c r="AU12" s="185">
        <f>市区町村別_フレイル区分別医療費の状況!AV79</f>
        <v>86152</v>
      </c>
      <c r="AV12" s="185">
        <f>市区町村別_フレイル区分別医療費の状況!AW79</f>
        <v>396632.0441490516</v>
      </c>
      <c r="AW12" s="185">
        <f>市区町村別_フレイル区分別医療費の状況!AX79</f>
        <v>403146.51093416288</v>
      </c>
      <c r="AX12" s="40">
        <f>市区町村別_フレイル区分別医療費の状況!AY79</f>
        <v>0.98384094464809801</v>
      </c>
    </row>
    <row r="13" spans="2:50" ht="13.5" customHeight="1">
      <c r="B13" s="21" t="s">
        <v>294</v>
      </c>
      <c r="C13" s="19"/>
      <c r="D13" s="19"/>
      <c r="E13" s="19"/>
      <c r="F13" s="19"/>
      <c r="G13" s="19"/>
      <c r="H13" s="20"/>
      <c r="I13" s="19"/>
      <c r="J13" s="19"/>
      <c r="K13" s="19"/>
      <c r="L13" s="19"/>
      <c r="M13" s="19"/>
      <c r="N13" s="20"/>
      <c r="O13" s="19"/>
      <c r="P13" s="19"/>
      <c r="Q13" s="19"/>
      <c r="R13" s="19"/>
      <c r="S13" s="19"/>
      <c r="T13" s="20"/>
      <c r="U13" s="19"/>
      <c r="V13" s="19"/>
      <c r="W13" s="19"/>
      <c r="X13" s="19"/>
      <c r="Y13" s="19"/>
      <c r="Z13" s="20"/>
      <c r="AA13" s="19"/>
      <c r="AB13" s="19"/>
      <c r="AC13" s="19"/>
      <c r="AD13" s="19"/>
      <c r="AE13" s="19"/>
      <c r="AF13" s="20"/>
      <c r="AG13" s="19"/>
      <c r="AH13" s="19"/>
      <c r="AI13" s="19"/>
      <c r="AJ13" s="19"/>
      <c r="AK13" s="19"/>
      <c r="AL13" s="20"/>
      <c r="AM13" s="19"/>
      <c r="AN13" s="19"/>
      <c r="AO13" s="19"/>
      <c r="AP13" s="19"/>
      <c r="AQ13" s="19"/>
      <c r="AR13" s="20"/>
      <c r="AS13" s="19"/>
      <c r="AT13" s="19"/>
      <c r="AU13" s="19"/>
      <c r="AV13" s="19"/>
      <c r="AW13" s="19"/>
      <c r="AX13" s="20"/>
    </row>
    <row r="14" spans="2:50" ht="13.5" customHeight="1">
      <c r="B14" s="21" t="s">
        <v>298</v>
      </c>
      <c r="C14" s="19"/>
      <c r="D14" s="19"/>
      <c r="E14" s="19"/>
      <c r="F14" s="19"/>
      <c r="G14" s="19"/>
      <c r="H14" s="20"/>
      <c r="I14" s="19"/>
      <c r="J14" s="19"/>
      <c r="K14" s="19"/>
      <c r="L14" s="19"/>
      <c r="M14" s="19"/>
      <c r="N14" s="20"/>
      <c r="O14" s="19"/>
      <c r="P14" s="19"/>
      <c r="Q14" s="19"/>
      <c r="R14" s="19"/>
      <c r="S14" s="19"/>
      <c r="T14" s="20"/>
      <c r="U14" s="19"/>
      <c r="V14" s="19"/>
      <c r="W14" s="19"/>
      <c r="X14" s="19"/>
      <c r="Y14" s="19"/>
      <c r="Z14" s="20"/>
      <c r="AA14" s="19"/>
      <c r="AB14" s="19"/>
      <c r="AC14" s="19"/>
      <c r="AD14" s="19"/>
      <c r="AE14" s="19"/>
      <c r="AF14" s="20"/>
      <c r="AG14" s="19"/>
      <c r="AH14" s="19"/>
      <c r="AI14" s="19"/>
      <c r="AJ14" s="19"/>
      <c r="AK14" s="19"/>
      <c r="AL14" s="20"/>
      <c r="AM14" s="19"/>
      <c r="AN14" s="19"/>
      <c r="AO14" s="19"/>
      <c r="AP14" s="19"/>
      <c r="AQ14" s="19"/>
      <c r="AR14" s="20"/>
      <c r="AS14" s="19"/>
      <c r="AT14" s="19"/>
      <c r="AU14" s="19"/>
      <c r="AV14" s="19"/>
      <c r="AW14" s="19"/>
      <c r="AX14" s="20"/>
    </row>
    <row r="15" spans="2:50" ht="13.5" customHeight="1">
      <c r="B15" s="62" t="s">
        <v>296</v>
      </c>
      <c r="C15" s="19"/>
      <c r="D15" s="19"/>
      <c r="E15" s="19"/>
      <c r="F15" s="19"/>
      <c r="G15" s="19"/>
      <c r="H15" s="20"/>
      <c r="I15" s="19"/>
      <c r="J15" s="19"/>
      <c r="K15" s="19"/>
      <c r="L15" s="19"/>
      <c r="M15" s="19"/>
      <c r="N15" s="20"/>
      <c r="O15" s="19"/>
      <c r="P15" s="19"/>
      <c r="Q15" s="19"/>
      <c r="R15" s="19"/>
      <c r="S15" s="19"/>
      <c r="T15" s="20"/>
      <c r="U15" s="19"/>
      <c r="V15" s="19"/>
      <c r="W15" s="19"/>
      <c r="X15" s="19"/>
      <c r="Y15" s="19"/>
      <c r="Z15" s="20"/>
      <c r="AA15" s="19"/>
      <c r="AB15" s="19"/>
      <c r="AC15" s="19"/>
      <c r="AD15" s="19"/>
      <c r="AE15" s="19"/>
      <c r="AF15" s="20"/>
      <c r="AG15" s="19"/>
      <c r="AH15" s="19"/>
      <c r="AI15" s="19"/>
      <c r="AJ15" s="19"/>
      <c r="AK15" s="19"/>
      <c r="AL15" s="20"/>
      <c r="AM15" s="19"/>
      <c r="AN15" s="19"/>
      <c r="AO15" s="19"/>
      <c r="AP15" s="19"/>
      <c r="AQ15" s="19"/>
      <c r="AR15" s="20"/>
      <c r="AS15" s="19"/>
      <c r="AT15" s="19"/>
      <c r="AU15" s="19"/>
      <c r="AV15" s="19"/>
      <c r="AW15" s="19"/>
      <c r="AX15" s="20"/>
    </row>
    <row r="16" spans="2:50" ht="13.5" customHeight="1">
      <c r="B16" s="22" t="s">
        <v>297</v>
      </c>
      <c r="C16" s="19"/>
      <c r="D16" s="19"/>
      <c r="E16" s="19"/>
      <c r="F16" s="19"/>
      <c r="G16" s="19"/>
      <c r="H16" s="20"/>
      <c r="I16" s="19"/>
      <c r="J16" s="19"/>
      <c r="K16" s="19"/>
      <c r="L16" s="19"/>
      <c r="M16" s="19"/>
      <c r="N16" s="20"/>
      <c r="O16" s="19"/>
      <c r="P16" s="19"/>
      <c r="Q16" s="19"/>
      <c r="R16" s="19"/>
      <c r="S16" s="19"/>
      <c r="T16" s="20"/>
      <c r="U16" s="19"/>
      <c r="V16" s="19"/>
      <c r="W16" s="19"/>
      <c r="X16" s="19"/>
      <c r="Y16" s="19"/>
      <c r="Z16" s="20"/>
      <c r="AA16" s="19"/>
      <c r="AB16" s="19"/>
      <c r="AC16" s="19"/>
      <c r="AD16" s="19"/>
      <c r="AE16" s="19"/>
      <c r="AF16" s="20"/>
      <c r="AG16" s="19"/>
      <c r="AH16" s="19"/>
      <c r="AI16" s="19"/>
      <c r="AJ16" s="19"/>
      <c r="AK16" s="19"/>
      <c r="AL16" s="20"/>
      <c r="AM16" s="19"/>
      <c r="AN16" s="19"/>
      <c r="AO16" s="19"/>
      <c r="AP16" s="19"/>
      <c r="AQ16" s="19"/>
      <c r="AR16" s="20"/>
      <c r="AS16" s="19"/>
      <c r="AT16" s="19"/>
      <c r="AU16" s="19"/>
      <c r="AV16" s="19"/>
      <c r="AW16" s="19"/>
      <c r="AX16" s="20"/>
    </row>
    <row r="17" spans="2:50" ht="13.5" customHeight="1">
      <c r="B17" s="18" t="s">
        <v>250</v>
      </c>
      <c r="C17" s="19"/>
      <c r="D17" s="19"/>
      <c r="E17" s="19"/>
      <c r="F17" s="19"/>
      <c r="G17" s="19"/>
      <c r="H17" s="20"/>
      <c r="I17" s="19"/>
      <c r="J17" s="19"/>
      <c r="K17" s="19"/>
      <c r="L17" s="19"/>
      <c r="M17" s="19"/>
      <c r="N17" s="20"/>
      <c r="O17" s="19"/>
      <c r="P17" s="19"/>
      <c r="Q17" s="19"/>
      <c r="R17" s="19"/>
      <c r="S17" s="19"/>
      <c r="T17" s="20"/>
      <c r="U17" s="19"/>
      <c r="V17" s="19"/>
      <c r="W17" s="19"/>
      <c r="X17" s="19"/>
      <c r="Y17" s="19"/>
      <c r="Z17" s="20"/>
      <c r="AA17" s="19"/>
      <c r="AB17" s="19"/>
      <c r="AC17" s="19"/>
      <c r="AD17" s="19"/>
      <c r="AE17" s="19"/>
      <c r="AF17" s="20"/>
      <c r="AG17" s="19"/>
      <c r="AH17" s="19"/>
      <c r="AI17" s="19"/>
      <c r="AJ17" s="19"/>
      <c r="AK17" s="19"/>
      <c r="AL17" s="20"/>
      <c r="AM17" s="19"/>
      <c r="AN17" s="19"/>
      <c r="AO17" s="19"/>
      <c r="AP17" s="19"/>
      <c r="AQ17" s="19"/>
      <c r="AR17" s="20"/>
      <c r="AS17" s="19"/>
      <c r="AT17" s="19"/>
      <c r="AU17" s="19"/>
      <c r="AV17" s="19"/>
      <c r="AW17" s="19"/>
      <c r="AX17" s="20"/>
    </row>
    <row r="18" spans="2:50" ht="13.5" customHeight="1">
      <c r="B18" s="29"/>
    </row>
    <row r="19" spans="2:50" ht="13.5" customHeight="1"/>
    <row r="20" spans="2:50" ht="16.5" customHeight="1">
      <c r="B20" s="3" t="s">
        <v>281</v>
      </c>
    </row>
    <row r="21" spans="2:50" ht="16.5" customHeight="1">
      <c r="B21" s="3" t="s">
        <v>95</v>
      </c>
      <c r="U21" s="5" t="s">
        <v>152</v>
      </c>
    </row>
    <row r="22" spans="2:50">
      <c r="U22" s="5" t="s">
        <v>246</v>
      </c>
    </row>
    <row r="23" spans="2:50">
      <c r="U23" s="5" t="s">
        <v>251</v>
      </c>
    </row>
    <row r="24" spans="2:50">
      <c r="U24" s="5"/>
    </row>
    <row r="25" spans="2:50">
      <c r="U25" s="5" t="s">
        <v>137</v>
      </c>
    </row>
    <row r="26" spans="2:50">
      <c r="U26" s="5" t="s">
        <v>138</v>
      </c>
    </row>
    <row r="27" spans="2:50">
      <c r="U27" s="5" t="s">
        <v>139</v>
      </c>
    </row>
    <row r="28" spans="2:50">
      <c r="U28" s="5" t="s">
        <v>140</v>
      </c>
    </row>
    <row r="29" spans="2:50">
      <c r="U29" s="5" t="s">
        <v>141</v>
      </c>
    </row>
    <row r="30" spans="2:50">
      <c r="U30" s="5" t="s">
        <v>142</v>
      </c>
    </row>
    <row r="31" spans="2:50">
      <c r="U31" s="5" t="s">
        <v>143</v>
      </c>
    </row>
    <row r="32" spans="2:50">
      <c r="U32" s="5" t="s">
        <v>132</v>
      </c>
    </row>
    <row r="51" spans="2:2" ht="13.5" customHeight="1"/>
    <row r="52" spans="2:2" ht="13.5" customHeight="1">
      <c r="B52" s="21" t="s">
        <v>294</v>
      </c>
    </row>
    <row r="53" spans="2:2" ht="13.5" customHeight="1">
      <c r="B53" s="21" t="s">
        <v>298</v>
      </c>
    </row>
    <row r="54" spans="2:2" ht="13.5" customHeight="1">
      <c r="B54" s="62" t="s">
        <v>296</v>
      </c>
    </row>
    <row r="55" spans="2:2">
      <c r="B55" s="22"/>
    </row>
    <row r="56" spans="2:2">
      <c r="B56" s="18"/>
    </row>
  </sheetData>
  <mergeCells count="9">
    <mergeCell ref="AG3:AL3"/>
    <mergeCell ref="AM3:AR3"/>
    <mergeCell ref="AS3:AX3"/>
    <mergeCell ref="B3:B4"/>
    <mergeCell ref="C3:H3"/>
    <mergeCell ref="I3:N3"/>
    <mergeCell ref="O3:T3"/>
    <mergeCell ref="U3:Z3"/>
    <mergeCell ref="AA3:AF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colBreaks count="1" manualBreakCount="1">
    <brk id="38" max="11" man="1"/>
  </colBreaks>
  <ignoredErrors>
    <ignoredError sqref="C5:C11 F5:I5 L5:O5 R5:U5 X5:AA5 AD5:AG5 AJ5:AM5 AP5:AS5 AV5:AX5 F6:I6 L6:O6 R6:U6 X6:AA6 AD6:AG6 AJ6:AM6 AP6:AS6 AV6:AX6 F7:I7 L7:O7 R7:U7 X7:AA7 AD7:AG7 AJ7:AM7 AP7:AS7 AV7:AX7 F8:I8 L8:O8 R8:U8 X8:AA8 AD8:AG8 AJ8:AM8 AP8:AS8 AV8:AX8 F9:I9 L9:O9 R9:U9 X9:AA9 AD9:AG9 AJ9:AM9 AP9:AS9 AV9:AX9 F10:I10 L10:O10 R10:U10 X10:AA10 AD10:AG10 AJ10:AM10 AP10:AS10 AV10:AX10 F11:I11 L11:O11 R11:U11 X11:AA11 AD11:AG11 AJ11:AM11 AP11:AS11 AV11:AX11" emptyCellReferenc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9B0A-9666-4685-9BBB-8DF57BF42D65}">
  <sheetPr codeName="Sheet6"/>
  <dimension ref="B1:AX12"/>
  <sheetViews>
    <sheetView showGridLines="0" zoomScaleNormal="100" zoomScaleSheetLayoutView="100" workbookViewId="0"/>
  </sheetViews>
  <sheetFormatPr defaultColWidth="9" defaultRowHeight="13.5"/>
  <cols>
    <col min="1" max="1" width="4.625" style="12" customWidth="1"/>
    <col min="2" max="2" width="27.625" style="12" customWidth="1"/>
    <col min="3" max="50" width="9.625" style="12" customWidth="1"/>
    <col min="51" max="16384" width="9" style="12"/>
  </cols>
  <sheetData>
    <row r="1" spans="2:50" s="1" customFormat="1" ht="16.5" customHeight="1">
      <c r="B1" s="1" t="s">
        <v>263</v>
      </c>
    </row>
    <row r="2" spans="2:50" ht="16.5" customHeight="1">
      <c r="B2" s="3" t="s">
        <v>237</v>
      </c>
    </row>
    <row r="3" spans="2:50" ht="16.5" customHeight="1">
      <c r="B3" s="357" t="s">
        <v>217</v>
      </c>
      <c r="C3" s="354" t="s">
        <v>137</v>
      </c>
      <c r="D3" s="355"/>
      <c r="E3" s="355"/>
      <c r="F3" s="355"/>
      <c r="G3" s="355"/>
      <c r="H3" s="356"/>
      <c r="I3" s="354" t="s">
        <v>138</v>
      </c>
      <c r="J3" s="355"/>
      <c r="K3" s="355"/>
      <c r="L3" s="355"/>
      <c r="M3" s="355"/>
      <c r="N3" s="356"/>
      <c r="O3" s="354" t="s">
        <v>139</v>
      </c>
      <c r="P3" s="355"/>
      <c r="Q3" s="355"/>
      <c r="R3" s="355"/>
      <c r="S3" s="355"/>
      <c r="T3" s="356"/>
      <c r="U3" s="354" t="s">
        <v>140</v>
      </c>
      <c r="V3" s="355"/>
      <c r="W3" s="355"/>
      <c r="X3" s="355"/>
      <c r="Y3" s="355"/>
      <c r="Z3" s="356"/>
      <c r="AA3" s="354" t="s">
        <v>141</v>
      </c>
      <c r="AB3" s="355"/>
      <c r="AC3" s="355"/>
      <c r="AD3" s="355"/>
      <c r="AE3" s="355"/>
      <c r="AF3" s="356"/>
      <c r="AG3" s="354" t="s">
        <v>142</v>
      </c>
      <c r="AH3" s="355"/>
      <c r="AI3" s="355"/>
      <c r="AJ3" s="355"/>
      <c r="AK3" s="355"/>
      <c r="AL3" s="356"/>
      <c r="AM3" s="354" t="s">
        <v>143</v>
      </c>
      <c r="AN3" s="355"/>
      <c r="AO3" s="355"/>
      <c r="AP3" s="355"/>
      <c r="AQ3" s="355"/>
      <c r="AR3" s="356"/>
      <c r="AS3" s="354" t="s">
        <v>132</v>
      </c>
      <c r="AT3" s="355"/>
      <c r="AU3" s="355"/>
      <c r="AV3" s="355"/>
      <c r="AW3" s="355"/>
      <c r="AX3" s="356"/>
    </row>
    <row r="4" spans="2:50" ht="51.75" customHeight="1">
      <c r="B4" s="357"/>
      <c r="C4" s="13" t="s">
        <v>187</v>
      </c>
      <c r="D4" s="179" t="s">
        <v>241</v>
      </c>
      <c r="E4" s="179" t="s">
        <v>242</v>
      </c>
      <c r="F4" s="250" t="s">
        <v>271</v>
      </c>
      <c r="G4" s="250" t="s">
        <v>272</v>
      </c>
      <c r="H4" s="251" t="s">
        <v>243</v>
      </c>
      <c r="I4" s="13" t="s">
        <v>187</v>
      </c>
      <c r="J4" s="179" t="s">
        <v>241</v>
      </c>
      <c r="K4" s="179" t="s">
        <v>242</v>
      </c>
      <c r="L4" s="250" t="s">
        <v>271</v>
      </c>
      <c r="M4" s="250" t="s">
        <v>272</v>
      </c>
      <c r="N4" s="251" t="s">
        <v>243</v>
      </c>
      <c r="O4" s="13" t="s">
        <v>187</v>
      </c>
      <c r="P4" s="179" t="s">
        <v>241</v>
      </c>
      <c r="Q4" s="179" t="s">
        <v>242</v>
      </c>
      <c r="R4" s="250" t="s">
        <v>271</v>
      </c>
      <c r="S4" s="250" t="s">
        <v>272</v>
      </c>
      <c r="T4" s="251" t="s">
        <v>243</v>
      </c>
      <c r="U4" s="13" t="s">
        <v>187</v>
      </c>
      <c r="V4" s="179" t="s">
        <v>241</v>
      </c>
      <c r="W4" s="179" t="s">
        <v>242</v>
      </c>
      <c r="X4" s="250" t="s">
        <v>271</v>
      </c>
      <c r="Y4" s="250" t="s">
        <v>272</v>
      </c>
      <c r="Z4" s="251" t="s">
        <v>243</v>
      </c>
      <c r="AA4" s="13" t="s">
        <v>187</v>
      </c>
      <c r="AB4" s="179" t="s">
        <v>241</v>
      </c>
      <c r="AC4" s="179" t="s">
        <v>242</v>
      </c>
      <c r="AD4" s="250" t="s">
        <v>271</v>
      </c>
      <c r="AE4" s="250" t="s">
        <v>272</v>
      </c>
      <c r="AF4" s="251" t="s">
        <v>243</v>
      </c>
      <c r="AG4" s="13" t="s">
        <v>187</v>
      </c>
      <c r="AH4" s="179" t="s">
        <v>241</v>
      </c>
      <c r="AI4" s="179" t="s">
        <v>242</v>
      </c>
      <c r="AJ4" s="250" t="s">
        <v>271</v>
      </c>
      <c r="AK4" s="250" t="s">
        <v>272</v>
      </c>
      <c r="AL4" s="251" t="s">
        <v>243</v>
      </c>
      <c r="AM4" s="13" t="s">
        <v>187</v>
      </c>
      <c r="AN4" s="179" t="s">
        <v>241</v>
      </c>
      <c r="AO4" s="179" t="s">
        <v>242</v>
      </c>
      <c r="AP4" s="250" t="s">
        <v>271</v>
      </c>
      <c r="AQ4" s="250" t="s">
        <v>272</v>
      </c>
      <c r="AR4" s="251" t="s">
        <v>243</v>
      </c>
      <c r="AS4" s="13" t="s">
        <v>187</v>
      </c>
      <c r="AT4" s="179" t="s">
        <v>241</v>
      </c>
      <c r="AU4" s="179" t="s">
        <v>242</v>
      </c>
      <c r="AV4" s="250" t="s">
        <v>271</v>
      </c>
      <c r="AW4" s="250" t="s">
        <v>272</v>
      </c>
      <c r="AX4" s="251" t="s">
        <v>243</v>
      </c>
    </row>
    <row r="5" spans="2:50" ht="13.5" customHeight="1">
      <c r="B5" s="169" t="s">
        <v>247</v>
      </c>
      <c r="C5" s="119">
        <f>男女別_フレイル区分別該当人数･割合!D5</f>
        <v>5095</v>
      </c>
      <c r="D5" s="180">
        <v>4009036430</v>
      </c>
      <c r="E5" s="180">
        <v>5057</v>
      </c>
      <c r="F5" s="180">
        <f>IFERROR(D5/C5,"-")</f>
        <v>786857.00294406281</v>
      </c>
      <c r="G5" s="180">
        <f>IFERROR(D5/E5,"-")</f>
        <v>792769.71129127941</v>
      </c>
      <c r="H5" s="38">
        <f t="shared" ref="H5:H6" si="0">IFERROR(E5/C5,"-")</f>
        <v>0.9925417075564279</v>
      </c>
      <c r="I5" s="119">
        <f>男女別_フレイル区分別該当人数･割合!F5</f>
        <v>65299</v>
      </c>
      <c r="J5" s="180">
        <v>37055317460</v>
      </c>
      <c r="K5" s="180">
        <v>64518</v>
      </c>
      <c r="L5" s="180">
        <f>IFERROR(J5/I5,"-")</f>
        <v>567471.43846000708</v>
      </c>
      <c r="M5" s="180">
        <f>IFERROR(J5/K5,"-")</f>
        <v>574340.76474782231</v>
      </c>
      <c r="N5" s="38">
        <f t="shared" ref="N5:N6" si="1">IFERROR(K5/I5,"-")</f>
        <v>0.98803963307248199</v>
      </c>
      <c r="O5" s="119">
        <f>男女別_フレイル区分別該当人数･割合!H5</f>
        <v>5299</v>
      </c>
      <c r="P5" s="180">
        <v>1854681140</v>
      </c>
      <c r="Q5" s="180">
        <v>5069</v>
      </c>
      <c r="R5" s="180">
        <f>IFERROR(P5/O5,"-")</f>
        <v>350005.87658048689</v>
      </c>
      <c r="S5" s="180">
        <f>IFERROR(P5/Q5,"-")</f>
        <v>365886.98757151311</v>
      </c>
      <c r="T5" s="38">
        <f t="shared" ref="T5:T6" si="2">IFERROR(Q5/O5,"-")</f>
        <v>0.95659558407246648</v>
      </c>
      <c r="U5" s="119">
        <f>男女別_フレイル区分別該当人数･割合!J5</f>
        <v>11420</v>
      </c>
      <c r="V5" s="180">
        <v>3432776550</v>
      </c>
      <c r="W5" s="180">
        <v>10872</v>
      </c>
      <c r="X5" s="180">
        <f>IFERROR(V5/U5,"-")</f>
        <v>300593.39316987741</v>
      </c>
      <c r="Y5" s="180">
        <f>IFERROR(V5/W5,"-")</f>
        <v>315744.71578366443</v>
      </c>
      <c r="Z5" s="38">
        <f t="shared" ref="Z5:Z6" si="3">IFERROR(W5/U5,"-")</f>
        <v>0.95201401050788093</v>
      </c>
      <c r="AA5" s="119">
        <f>男女別_フレイル区分別該当人数･割合!D11</f>
        <v>18096</v>
      </c>
      <c r="AB5" s="180">
        <v>13210344350</v>
      </c>
      <c r="AC5" s="180">
        <v>18096</v>
      </c>
      <c r="AD5" s="180">
        <f>IFERROR(AB5/AA5,"-")</f>
        <v>730014.60820070736</v>
      </c>
      <c r="AE5" s="180">
        <f>IFERROR(AB5/AC5,"-")</f>
        <v>730014.60820070736</v>
      </c>
      <c r="AF5" s="38">
        <f t="shared" ref="AF5:AF6" si="4">IFERROR(AC5/AA5,"-")</f>
        <v>1</v>
      </c>
      <c r="AG5" s="119">
        <f>男女別_フレイル区分別該当人数･割合!F11</f>
        <v>29996</v>
      </c>
      <c r="AH5" s="180">
        <v>18159413400</v>
      </c>
      <c r="AI5" s="180">
        <v>29996</v>
      </c>
      <c r="AJ5" s="180">
        <f>IFERROR(AH5/AG5,"-")</f>
        <v>605394.49926656892</v>
      </c>
      <c r="AK5" s="180">
        <f>IFERROR(AH5/AI5,"-")</f>
        <v>605394.49926656892</v>
      </c>
      <c r="AL5" s="38">
        <f t="shared" ref="AL5:AL6" si="5">IFERROR(AI5/AG5,"-")</f>
        <v>1</v>
      </c>
      <c r="AM5" s="119">
        <f>男女別_フレイル区分別該当人数･割合!H11</f>
        <v>2882</v>
      </c>
      <c r="AN5" s="180">
        <v>4011918770</v>
      </c>
      <c r="AO5" s="180">
        <v>2879</v>
      </c>
      <c r="AP5" s="180">
        <f>IFERROR(AN5/AM5,"-")</f>
        <v>1392060.6419153365</v>
      </c>
      <c r="AQ5" s="180">
        <f>IFERROR(AN5/AO5,"-")</f>
        <v>1393511.2087530394</v>
      </c>
      <c r="AR5" s="38">
        <f t="shared" ref="AR5:AR6" si="6">IFERROR(AO5/AM5,"-")</f>
        <v>0.99895905621096459</v>
      </c>
      <c r="AS5" s="119">
        <f>男女別_フレイル区分別該当人数･割合!J11</f>
        <v>41476</v>
      </c>
      <c r="AT5" s="180">
        <v>17778791460</v>
      </c>
      <c r="AU5" s="180">
        <v>40684</v>
      </c>
      <c r="AV5" s="180">
        <f>IFERROR(AT5/AS5,"-")</f>
        <v>428652.50892082165</v>
      </c>
      <c r="AW5" s="180">
        <f>IFERROR(AT5/AU5,"-")</f>
        <v>436997.13548323663</v>
      </c>
      <c r="AX5" s="38">
        <f t="shared" ref="AX5:AX6" si="7">IFERROR(AU5/AS5,"-")</f>
        <v>0.98090461953901054</v>
      </c>
    </row>
    <row r="6" spans="2:50" ht="13.5" customHeight="1" thickBot="1">
      <c r="B6" s="181" t="s">
        <v>248</v>
      </c>
      <c r="C6" s="254">
        <f>男女別_フレイル区分別該当人数･割合!D6</f>
        <v>9764</v>
      </c>
      <c r="D6" s="182">
        <v>7010334770</v>
      </c>
      <c r="E6" s="182">
        <v>9730</v>
      </c>
      <c r="F6" s="182">
        <f t="shared" ref="F6" si="8">IFERROR(D6/C6,"-")</f>
        <v>717977.75194592378</v>
      </c>
      <c r="G6" s="182">
        <f>IFERROR(D6/E6,"-")</f>
        <v>720486.61562178831</v>
      </c>
      <c r="H6" s="183">
        <f t="shared" si="0"/>
        <v>0.99651782056534211</v>
      </c>
      <c r="I6" s="254">
        <f>男女別_フレイル区分別該当人数･割合!F6</f>
        <v>98949</v>
      </c>
      <c r="J6" s="182">
        <v>49089410180</v>
      </c>
      <c r="K6" s="182">
        <v>98174</v>
      </c>
      <c r="L6" s="182">
        <f t="shared" ref="L6" si="9">IFERROR(J6/I6,"-")</f>
        <v>496108.19897118717</v>
      </c>
      <c r="M6" s="182">
        <f>IFERROR(J6/K6,"-")</f>
        <v>500024.55008454376</v>
      </c>
      <c r="N6" s="183">
        <f t="shared" si="1"/>
        <v>0.99216768234140817</v>
      </c>
      <c r="O6" s="254">
        <f>男女別_フレイル区分別該当人数･割合!H6</f>
        <v>4239</v>
      </c>
      <c r="P6" s="182">
        <v>920625130</v>
      </c>
      <c r="Q6" s="182">
        <v>3988</v>
      </c>
      <c r="R6" s="182">
        <f t="shared" ref="R6" si="10">IFERROR(P6/O6,"-")</f>
        <v>217179.79004482189</v>
      </c>
      <c r="S6" s="182">
        <f>IFERROR(P6/Q6,"-")</f>
        <v>230848.82898696087</v>
      </c>
      <c r="T6" s="183">
        <f t="shared" si="2"/>
        <v>0.94078792167964143</v>
      </c>
      <c r="U6" s="254">
        <f>男女別_フレイル区分別該当人数･割合!J6</f>
        <v>8099</v>
      </c>
      <c r="V6" s="182">
        <v>1588940370</v>
      </c>
      <c r="W6" s="182">
        <v>7583</v>
      </c>
      <c r="X6" s="182">
        <f t="shared" ref="X6" si="11">IFERROR(V6/U6,"-")</f>
        <v>196189.69872823806</v>
      </c>
      <c r="Y6" s="182">
        <f>IFERROR(V6/W6,"-")</f>
        <v>209539.80878280365</v>
      </c>
      <c r="Z6" s="183">
        <f t="shared" si="3"/>
        <v>0.9362884306704532</v>
      </c>
      <c r="AA6" s="254">
        <f>男女別_フレイル区分別該当人数･割合!D12</f>
        <v>35535</v>
      </c>
      <c r="AB6" s="182">
        <v>21145345120</v>
      </c>
      <c r="AC6" s="182">
        <v>35535</v>
      </c>
      <c r="AD6" s="182">
        <f t="shared" ref="AD6" si="12">IFERROR(AB6/AA6,"-")</f>
        <v>595056.84874067816</v>
      </c>
      <c r="AE6" s="182">
        <f>IFERROR(AB6/AC6,"-")</f>
        <v>595056.84874067816</v>
      </c>
      <c r="AF6" s="183">
        <f t="shared" si="4"/>
        <v>1</v>
      </c>
      <c r="AG6" s="254">
        <f>男女別_フレイル区分別該当人数･割合!F12</f>
        <v>50531</v>
      </c>
      <c r="AH6" s="182">
        <v>25163354540</v>
      </c>
      <c r="AI6" s="182">
        <v>50531</v>
      </c>
      <c r="AJ6" s="182">
        <f t="shared" ref="AJ6" si="13">IFERROR(AH6/AG6,"-")</f>
        <v>497978.55850863823</v>
      </c>
      <c r="AK6" s="182">
        <f>IFERROR(AH6/AI6,"-")</f>
        <v>497978.55850863823</v>
      </c>
      <c r="AL6" s="183">
        <f t="shared" si="5"/>
        <v>1</v>
      </c>
      <c r="AM6" s="254">
        <f>男女別_フレイル区分別該当人数･割合!H12</f>
        <v>5790</v>
      </c>
      <c r="AN6" s="182">
        <v>6409164780</v>
      </c>
      <c r="AO6" s="182">
        <v>5782</v>
      </c>
      <c r="AP6" s="182">
        <f t="shared" ref="AP6" si="14">IFERROR(AN6/AM6,"-")</f>
        <v>1106936.9222797928</v>
      </c>
      <c r="AQ6" s="182">
        <f>IFERROR(AN6/AO6,"-")</f>
        <v>1108468.4849533034</v>
      </c>
      <c r="AR6" s="183">
        <f t="shared" si="6"/>
        <v>0.99861830742659763</v>
      </c>
      <c r="AS6" s="254">
        <f>男女別_フレイル区分別該当人数･割合!J12</f>
        <v>46091</v>
      </c>
      <c r="AT6" s="182">
        <v>16953086750</v>
      </c>
      <c r="AU6" s="182">
        <v>45468</v>
      </c>
      <c r="AV6" s="182">
        <f t="shared" ref="AV6" si="15">IFERROR(AT6/AS6,"-")</f>
        <v>367817.72471849166</v>
      </c>
      <c r="AW6" s="182">
        <f>IFERROR(AT6/AU6,"-")</f>
        <v>372857.54266737046</v>
      </c>
      <c r="AX6" s="183">
        <f t="shared" si="7"/>
        <v>0.98648326137423792</v>
      </c>
    </row>
    <row r="7" spans="2:50" ht="13.5" customHeight="1" thickTop="1">
      <c r="B7" s="184" t="s">
        <v>222</v>
      </c>
      <c r="C7" s="65">
        <f>市区町村別_フレイル区分別医療費の状況!D79</f>
        <v>14859</v>
      </c>
      <c r="D7" s="185">
        <f>市区町村別_フレイル区分別医療費の状況!E79</f>
        <v>11019371200</v>
      </c>
      <c r="E7" s="185">
        <f>市区町村別_フレイル区分別医療費の状況!F79</f>
        <v>14787</v>
      </c>
      <c r="F7" s="185">
        <f>市区町村別_フレイル区分別医療費の状況!G79</f>
        <v>741595.7466855105</v>
      </c>
      <c r="G7" s="185">
        <f>市区町村別_フレイル区分別医療費の状況!H79</f>
        <v>745206.68154459994</v>
      </c>
      <c r="H7" s="40">
        <f>市区町村別_フレイル区分別医療費の状況!I79</f>
        <v>0.99515445184736528</v>
      </c>
      <c r="I7" s="65">
        <f>市区町村別_フレイル区分別医療費の状況!J79</f>
        <v>164248</v>
      </c>
      <c r="J7" s="185">
        <f>市区町村別_フレイル区分別医療費の状況!K79</f>
        <v>86144727640</v>
      </c>
      <c r="K7" s="185">
        <f>市区町村別_フレイル区分別医療費の状況!L79</f>
        <v>162692</v>
      </c>
      <c r="L7" s="185">
        <f>市区町村別_フレイル区分別医療費の状況!M79</f>
        <v>524479.61399834394</v>
      </c>
      <c r="M7" s="185">
        <f>市区町村別_フレイル区分別医療費の状況!N79</f>
        <v>529495.78123079194</v>
      </c>
      <c r="N7" s="40">
        <f>市区町村別_フレイル区分別医療費の状況!O79</f>
        <v>0.99052652087087822</v>
      </c>
      <c r="O7" s="65">
        <f>市区町村別_フレイル区分別医療費の状況!P79</f>
        <v>9538</v>
      </c>
      <c r="P7" s="185">
        <f>市区町村別_フレイル区分別医療費の状況!Q79</f>
        <v>2775306270</v>
      </c>
      <c r="Q7" s="185">
        <f>市区町村別_フレイル区分別医療費の状況!R79</f>
        <v>9057</v>
      </c>
      <c r="R7" s="185">
        <f>市区町村別_フレイル区分別医療費の状況!S79</f>
        <v>290973.60767456488</v>
      </c>
      <c r="S7" s="185">
        <f>市区町村別_フレイル区分別医療費の状況!T79</f>
        <v>306426.66114607488</v>
      </c>
      <c r="T7" s="40">
        <f>市区町村別_フレイル区分別医療費の状況!U79</f>
        <v>0.9495701404906689</v>
      </c>
      <c r="U7" s="65">
        <f>市区町村別_フレイル区分別医療費の状況!V79</f>
        <v>19519</v>
      </c>
      <c r="V7" s="185">
        <f>市区町村別_フレイル区分別医療費の状況!W79</f>
        <v>5021716920</v>
      </c>
      <c r="W7" s="185">
        <f>市区町村別_フレイル区分別医療費の状況!X79</f>
        <v>18455</v>
      </c>
      <c r="X7" s="185">
        <f>市区町村別_フレイル区分別医療費の状況!Y79</f>
        <v>257273.2680977509</v>
      </c>
      <c r="Y7" s="185">
        <f>市区町村別_フレイル区分別医療費の状況!Z79</f>
        <v>272106.03738824168</v>
      </c>
      <c r="Z7" s="40">
        <f>市区町村別_フレイル区分別医療費の状況!AA79</f>
        <v>0.94548901070751579</v>
      </c>
      <c r="AA7" s="65">
        <f>市区町村別_フレイル区分別医療費の状況!AB79</f>
        <v>53631</v>
      </c>
      <c r="AB7" s="185">
        <f>市区町村別_フレイル区分別医療費の状況!AC79</f>
        <v>34355689470</v>
      </c>
      <c r="AC7" s="185">
        <f>市区町村別_フレイル区分別医療費の状況!AD79</f>
        <v>53631</v>
      </c>
      <c r="AD7" s="185">
        <f>市区町村別_フレイル区分別医療費の状況!AE79</f>
        <v>640593.86306427256</v>
      </c>
      <c r="AE7" s="185">
        <f>市区町村別_フレイル区分別医療費の状況!AF79</f>
        <v>640593.86306427256</v>
      </c>
      <c r="AF7" s="40">
        <f>市区町村別_フレイル区分別医療費の状況!AG79</f>
        <v>1</v>
      </c>
      <c r="AG7" s="65">
        <f>市区町村別_フレイル区分別医療費の状況!AH79</f>
        <v>80527</v>
      </c>
      <c r="AH7" s="185">
        <f>市区町村別_フレイル区分別医療費の状況!AI79</f>
        <v>43322767940</v>
      </c>
      <c r="AI7" s="185">
        <f>市区町村別_フレイル区分別医療費の状況!AJ79</f>
        <v>80527</v>
      </c>
      <c r="AJ7" s="185">
        <f>市区町村別_フレイル区分別医療費の状況!AK79</f>
        <v>537990.58626299258</v>
      </c>
      <c r="AK7" s="185">
        <f>市区町村別_フレイル区分別医療費の状況!AL79</f>
        <v>537990.58626299258</v>
      </c>
      <c r="AL7" s="40">
        <f>市区町村別_フレイル区分別医療費の状況!AM79</f>
        <v>1</v>
      </c>
      <c r="AM7" s="65">
        <f>市区町村別_フレイル区分別医療費の状況!AN79</f>
        <v>8672</v>
      </c>
      <c r="AN7" s="185">
        <f>市区町村別_フレイル区分別医療費の状況!AO79</f>
        <v>10421083550</v>
      </c>
      <c r="AO7" s="185">
        <f>市区町村別_フレイル区分別医療費の状況!AP79</f>
        <v>8661</v>
      </c>
      <c r="AP7" s="185">
        <f>市区町村別_フレイル区分別医療費の状況!AQ79</f>
        <v>1201693.2137915129</v>
      </c>
      <c r="AQ7" s="185">
        <f>市区町村別_フレイル区分別医療費の状況!AR79</f>
        <v>1203219.4377092714</v>
      </c>
      <c r="AR7" s="40">
        <f>市区町村別_フレイル区分別医療費の状況!AS79</f>
        <v>0.99873154981549817</v>
      </c>
      <c r="AS7" s="65">
        <f>市区町村別_フレイル区分別医療費の状況!AT79</f>
        <v>87567</v>
      </c>
      <c r="AT7" s="185">
        <f>市区町村別_フレイル区分別医療費の状況!AU79</f>
        <v>34731878210</v>
      </c>
      <c r="AU7" s="185">
        <f>市区町村別_フレイル区分別医療費の状況!AV79</f>
        <v>86152</v>
      </c>
      <c r="AV7" s="185">
        <f>市区町村別_フレイル区分別医療費の状況!AW79</f>
        <v>396632.0441490516</v>
      </c>
      <c r="AW7" s="185">
        <f>市区町村別_フレイル区分別医療費の状況!AX79</f>
        <v>403146.51093416288</v>
      </c>
      <c r="AX7" s="40">
        <f>市区町村別_フレイル区分別医療費の状況!AY79</f>
        <v>0.98384094464809801</v>
      </c>
    </row>
    <row r="8" spans="2:50" ht="13.5" customHeight="1">
      <c r="B8" s="200"/>
      <c r="C8" s="201"/>
      <c r="D8" s="201"/>
      <c r="E8" s="201"/>
      <c r="F8" s="201"/>
      <c r="G8" s="201"/>
      <c r="H8" s="202"/>
      <c r="I8" s="201"/>
      <c r="J8" s="201"/>
      <c r="K8" s="201"/>
      <c r="L8" s="201"/>
      <c r="M8" s="201"/>
      <c r="N8" s="202"/>
      <c r="O8" s="201"/>
      <c r="P8" s="201"/>
      <c r="Q8" s="201"/>
      <c r="R8" s="201"/>
      <c r="S8" s="201"/>
      <c r="T8" s="202"/>
      <c r="U8" s="201"/>
      <c r="V8" s="201"/>
      <c r="W8" s="201"/>
      <c r="X8" s="201"/>
      <c r="Y8" s="201"/>
      <c r="Z8" s="202"/>
      <c r="AA8" s="201"/>
      <c r="AB8" s="201"/>
      <c r="AC8" s="201"/>
      <c r="AD8" s="201"/>
      <c r="AE8" s="201"/>
      <c r="AF8" s="202"/>
      <c r="AG8" s="201"/>
      <c r="AH8" s="201"/>
      <c r="AI8" s="201"/>
      <c r="AJ8" s="201"/>
      <c r="AK8" s="201"/>
      <c r="AL8" s="202"/>
      <c r="AM8" s="201"/>
      <c r="AN8" s="201"/>
      <c r="AO8" s="201"/>
      <c r="AP8" s="201"/>
      <c r="AQ8" s="201"/>
      <c r="AR8" s="202"/>
      <c r="AS8" s="201"/>
      <c r="AT8" s="201"/>
      <c r="AU8" s="201"/>
      <c r="AV8" s="201"/>
      <c r="AW8" s="201"/>
      <c r="AX8" s="202"/>
    </row>
    <row r="9" spans="2:50" ht="13.5" customHeight="1">
      <c r="B9" s="62"/>
      <c r="C9" s="19"/>
      <c r="D9" s="19"/>
      <c r="E9" s="19"/>
      <c r="F9" s="19"/>
      <c r="G9" s="19"/>
      <c r="H9" s="20"/>
      <c r="I9" s="19"/>
      <c r="J9" s="19"/>
      <c r="K9" s="19"/>
      <c r="L9" s="19"/>
      <c r="M9" s="19"/>
      <c r="N9" s="20"/>
      <c r="O9" s="19"/>
      <c r="P9" s="19"/>
      <c r="Q9" s="19"/>
      <c r="R9" s="19"/>
      <c r="S9" s="19"/>
      <c r="T9" s="20"/>
      <c r="U9" s="19"/>
      <c r="V9" s="19"/>
      <c r="W9" s="19"/>
      <c r="X9" s="19"/>
      <c r="Y9" s="19"/>
      <c r="Z9" s="20"/>
      <c r="AA9" s="19"/>
      <c r="AB9" s="19"/>
      <c r="AC9" s="19"/>
      <c r="AD9" s="19"/>
      <c r="AE9" s="19"/>
      <c r="AF9" s="20"/>
      <c r="AG9" s="19"/>
      <c r="AH9" s="19"/>
      <c r="AI9" s="19"/>
      <c r="AJ9" s="19"/>
      <c r="AK9" s="19"/>
      <c r="AL9" s="20"/>
      <c r="AM9" s="19"/>
      <c r="AN9" s="19"/>
      <c r="AO9" s="19"/>
      <c r="AP9" s="19"/>
      <c r="AQ9" s="19"/>
      <c r="AR9" s="20"/>
      <c r="AS9" s="19"/>
      <c r="AT9" s="19"/>
      <c r="AU9" s="19"/>
      <c r="AV9" s="19"/>
      <c r="AW9" s="19"/>
      <c r="AX9" s="20"/>
    </row>
    <row r="10" spans="2:50" ht="13.5" customHeight="1">
      <c r="B10" s="22"/>
      <c r="C10" s="19"/>
      <c r="D10" s="19"/>
      <c r="E10" s="19"/>
      <c r="F10" s="19"/>
      <c r="G10" s="19"/>
      <c r="H10" s="20"/>
      <c r="I10" s="19"/>
      <c r="J10" s="19"/>
      <c r="K10" s="19"/>
      <c r="L10" s="19"/>
      <c r="M10" s="19"/>
      <c r="N10" s="20"/>
      <c r="O10" s="19"/>
      <c r="P10" s="19"/>
      <c r="Q10" s="19"/>
      <c r="R10" s="19"/>
      <c r="S10" s="19"/>
      <c r="T10" s="20"/>
      <c r="U10" s="19"/>
      <c r="V10" s="19"/>
      <c r="W10" s="19"/>
      <c r="X10" s="19"/>
      <c r="Y10" s="19"/>
      <c r="Z10" s="20"/>
      <c r="AA10" s="19"/>
      <c r="AB10" s="19"/>
      <c r="AC10" s="19"/>
      <c r="AD10" s="19"/>
      <c r="AE10" s="19"/>
      <c r="AF10" s="20"/>
      <c r="AG10" s="19"/>
      <c r="AH10" s="19"/>
      <c r="AI10" s="19"/>
      <c r="AJ10" s="19"/>
      <c r="AK10" s="19"/>
      <c r="AL10" s="20"/>
      <c r="AM10" s="19"/>
      <c r="AN10" s="19"/>
      <c r="AO10" s="19"/>
      <c r="AP10" s="19"/>
      <c r="AQ10" s="19"/>
      <c r="AR10" s="20"/>
      <c r="AS10" s="19"/>
      <c r="AT10" s="19"/>
      <c r="AU10" s="19"/>
      <c r="AV10" s="19"/>
      <c r="AW10" s="19"/>
      <c r="AX10" s="20"/>
    </row>
    <row r="11" spans="2:50" ht="13.5" customHeight="1">
      <c r="B11" s="18"/>
      <c r="C11" s="19"/>
      <c r="D11" s="19"/>
      <c r="E11" s="19"/>
      <c r="F11" s="19"/>
      <c r="G11" s="19"/>
      <c r="H11" s="20"/>
      <c r="I11" s="19"/>
      <c r="J11" s="19"/>
      <c r="K11" s="19"/>
      <c r="L11" s="19"/>
      <c r="M11" s="19"/>
      <c r="N11" s="20"/>
      <c r="O11" s="19"/>
      <c r="P11" s="19"/>
      <c r="Q11" s="19"/>
      <c r="R11" s="19"/>
      <c r="S11" s="19"/>
      <c r="T11" s="20"/>
      <c r="U11" s="19"/>
      <c r="V11" s="19"/>
      <c r="W11" s="19"/>
      <c r="X11" s="19"/>
      <c r="Y11" s="19"/>
      <c r="Z11" s="20"/>
      <c r="AA11" s="19"/>
      <c r="AB11" s="19"/>
      <c r="AC11" s="19"/>
      <c r="AD11" s="19"/>
      <c r="AE11" s="19"/>
      <c r="AF11" s="20"/>
      <c r="AG11" s="19"/>
      <c r="AH11" s="19"/>
      <c r="AI11" s="19"/>
      <c r="AJ11" s="19"/>
      <c r="AK11" s="19"/>
      <c r="AL11" s="20"/>
      <c r="AM11" s="19"/>
      <c r="AN11" s="19"/>
      <c r="AO11" s="19"/>
      <c r="AP11" s="19"/>
      <c r="AQ11" s="19"/>
      <c r="AR11" s="20"/>
      <c r="AS11" s="19"/>
      <c r="AT11" s="19"/>
      <c r="AU11" s="19"/>
      <c r="AV11" s="19"/>
      <c r="AW11" s="19"/>
      <c r="AX11" s="20"/>
    </row>
    <row r="12" spans="2:50">
      <c r="B12" s="29"/>
    </row>
  </sheetData>
  <mergeCells count="9">
    <mergeCell ref="AG3:AL3"/>
    <mergeCell ref="AM3:AR3"/>
    <mergeCell ref="AS3:AX3"/>
    <mergeCell ref="B3:B4"/>
    <mergeCell ref="C3:H3"/>
    <mergeCell ref="I3:N3"/>
    <mergeCell ref="O3:T3"/>
    <mergeCell ref="U3:Z3"/>
    <mergeCell ref="AA3:AF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colBreaks count="2" manualBreakCount="2">
    <brk id="20" max="6" man="1"/>
    <brk id="38" max="6" man="1"/>
  </colBreaks>
  <ignoredErrors>
    <ignoredError sqref="C5:C6 F5:I5 L5:O5 R5:U5 X5:AA5 AD5:AG5 AJ5:AM5 AP5:AS5 AV5:AX5 F6:I6 L6:O6 R6:U6 X6:AA6 AD6:AG6 AJ6:AM6 AP6:AS6 AV6:AX6"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F5F9-AFF2-4B52-99AE-8C63DF82C085}">
  <sheetPr codeName="Sheet8"/>
  <dimension ref="B1:AY85"/>
  <sheetViews>
    <sheetView showGridLines="0" zoomScaleNormal="100" zoomScaleSheetLayoutView="100" workbookViewId="0"/>
  </sheetViews>
  <sheetFormatPr defaultColWidth="9" defaultRowHeight="13.5"/>
  <cols>
    <col min="1" max="1" width="4.625" style="12" customWidth="1"/>
    <col min="2" max="2" width="3.125" style="12" customWidth="1"/>
    <col min="3" max="3" width="25.125" style="12" customWidth="1"/>
    <col min="4" max="51" width="9.625" style="12" customWidth="1"/>
    <col min="52" max="16384" width="9" style="12"/>
  </cols>
  <sheetData>
    <row r="1" spans="2:51" s="1" customFormat="1" ht="16.5" customHeight="1">
      <c r="B1" s="1" t="s">
        <v>263</v>
      </c>
    </row>
    <row r="2" spans="2:51" ht="16.5" customHeight="1">
      <c r="B2" s="3" t="s">
        <v>235</v>
      </c>
      <c r="K2" s="294"/>
    </row>
    <row r="3" spans="2:51" ht="16.5" customHeight="1">
      <c r="B3" s="350"/>
      <c r="C3" s="350" t="s">
        <v>194</v>
      </c>
      <c r="D3" s="346" t="s">
        <v>137</v>
      </c>
      <c r="E3" s="358"/>
      <c r="F3" s="358"/>
      <c r="G3" s="358"/>
      <c r="H3" s="358"/>
      <c r="I3" s="347"/>
      <c r="J3" s="346" t="s">
        <v>138</v>
      </c>
      <c r="K3" s="358"/>
      <c r="L3" s="358"/>
      <c r="M3" s="358"/>
      <c r="N3" s="358"/>
      <c r="O3" s="347"/>
      <c r="P3" s="346" t="s">
        <v>139</v>
      </c>
      <c r="Q3" s="358"/>
      <c r="R3" s="358"/>
      <c r="S3" s="358"/>
      <c r="T3" s="358"/>
      <c r="U3" s="347"/>
      <c r="V3" s="346" t="s">
        <v>140</v>
      </c>
      <c r="W3" s="358"/>
      <c r="X3" s="358"/>
      <c r="Y3" s="358"/>
      <c r="Z3" s="358"/>
      <c r="AA3" s="347"/>
      <c r="AB3" s="346" t="s">
        <v>141</v>
      </c>
      <c r="AC3" s="358"/>
      <c r="AD3" s="358"/>
      <c r="AE3" s="358"/>
      <c r="AF3" s="358"/>
      <c r="AG3" s="347"/>
      <c r="AH3" s="346" t="s">
        <v>142</v>
      </c>
      <c r="AI3" s="358"/>
      <c r="AJ3" s="358"/>
      <c r="AK3" s="358"/>
      <c r="AL3" s="358"/>
      <c r="AM3" s="347"/>
      <c r="AN3" s="346" t="s">
        <v>143</v>
      </c>
      <c r="AO3" s="358"/>
      <c r="AP3" s="358"/>
      <c r="AQ3" s="358"/>
      <c r="AR3" s="358"/>
      <c r="AS3" s="347"/>
      <c r="AT3" s="346" t="s">
        <v>132</v>
      </c>
      <c r="AU3" s="358"/>
      <c r="AV3" s="358"/>
      <c r="AW3" s="358"/>
      <c r="AX3" s="358"/>
      <c r="AY3" s="347"/>
    </row>
    <row r="4" spans="2:51" ht="51.75" customHeight="1">
      <c r="B4" s="351"/>
      <c r="C4" s="351"/>
      <c r="D4" s="13" t="s">
        <v>187</v>
      </c>
      <c r="E4" s="179" t="s">
        <v>241</v>
      </c>
      <c r="F4" s="179" t="s">
        <v>242</v>
      </c>
      <c r="G4" s="250" t="s">
        <v>271</v>
      </c>
      <c r="H4" s="250" t="s">
        <v>272</v>
      </c>
      <c r="I4" s="251" t="s">
        <v>243</v>
      </c>
      <c r="J4" s="13" t="s">
        <v>187</v>
      </c>
      <c r="K4" s="179" t="s">
        <v>241</v>
      </c>
      <c r="L4" s="179" t="s">
        <v>242</v>
      </c>
      <c r="M4" s="250" t="s">
        <v>271</v>
      </c>
      <c r="N4" s="250" t="s">
        <v>272</v>
      </c>
      <c r="O4" s="251" t="s">
        <v>243</v>
      </c>
      <c r="P4" s="13" t="s">
        <v>187</v>
      </c>
      <c r="Q4" s="179" t="s">
        <v>241</v>
      </c>
      <c r="R4" s="179" t="s">
        <v>242</v>
      </c>
      <c r="S4" s="250" t="s">
        <v>271</v>
      </c>
      <c r="T4" s="250" t="s">
        <v>272</v>
      </c>
      <c r="U4" s="251" t="s">
        <v>243</v>
      </c>
      <c r="V4" s="13" t="s">
        <v>187</v>
      </c>
      <c r="W4" s="179" t="s">
        <v>241</v>
      </c>
      <c r="X4" s="179" t="s">
        <v>242</v>
      </c>
      <c r="Y4" s="250" t="s">
        <v>271</v>
      </c>
      <c r="Z4" s="250" t="s">
        <v>272</v>
      </c>
      <c r="AA4" s="251" t="s">
        <v>243</v>
      </c>
      <c r="AB4" s="13" t="s">
        <v>187</v>
      </c>
      <c r="AC4" s="179" t="s">
        <v>241</v>
      </c>
      <c r="AD4" s="179" t="s">
        <v>242</v>
      </c>
      <c r="AE4" s="250" t="s">
        <v>271</v>
      </c>
      <c r="AF4" s="250" t="s">
        <v>272</v>
      </c>
      <c r="AG4" s="251" t="s">
        <v>243</v>
      </c>
      <c r="AH4" s="13" t="s">
        <v>187</v>
      </c>
      <c r="AI4" s="179" t="s">
        <v>241</v>
      </c>
      <c r="AJ4" s="179" t="s">
        <v>242</v>
      </c>
      <c r="AK4" s="250" t="s">
        <v>271</v>
      </c>
      <c r="AL4" s="250" t="s">
        <v>272</v>
      </c>
      <c r="AM4" s="251" t="s">
        <v>243</v>
      </c>
      <c r="AN4" s="13" t="s">
        <v>187</v>
      </c>
      <c r="AO4" s="179" t="s">
        <v>241</v>
      </c>
      <c r="AP4" s="179" t="s">
        <v>242</v>
      </c>
      <c r="AQ4" s="250" t="s">
        <v>271</v>
      </c>
      <c r="AR4" s="250" t="s">
        <v>272</v>
      </c>
      <c r="AS4" s="251" t="s">
        <v>243</v>
      </c>
      <c r="AT4" s="13" t="s">
        <v>187</v>
      </c>
      <c r="AU4" s="179" t="s">
        <v>241</v>
      </c>
      <c r="AV4" s="179" t="s">
        <v>242</v>
      </c>
      <c r="AW4" s="250" t="s">
        <v>271</v>
      </c>
      <c r="AX4" s="250" t="s">
        <v>272</v>
      </c>
      <c r="AY4" s="251" t="s">
        <v>243</v>
      </c>
    </row>
    <row r="5" spans="2:51" ht="13.5" customHeight="1">
      <c r="B5" s="169">
        <v>1</v>
      </c>
      <c r="C5" s="170" t="s">
        <v>49</v>
      </c>
      <c r="D5" s="253">
        <f>市区町村別_フレイル区分別該当人数･割合!E5</f>
        <v>2648</v>
      </c>
      <c r="E5" s="300">
        <v>2002146790</v>
      </c>
      <c r="F5" s="301">
        <v>2629</v>
      </c>
      <c r="G5" s="180">
        <f>IFERROR(E5/D5,"-")</f>
        <v>756097.73036253778</v>
      </c>
      <c r="H5" s="180">
        <f>IFERROR(E5/F5,"-")</f>
        <v>761562.11106884747</v>
      </c>
      <c r="I5" s="38">
        <f>IFERROR(F5/D5,"-")</f>
        <v>0.9928247734138973</v>
      </c>
      <c r="J5" s="253">
        <f>市区町村別_フレイル区分別該当人数･割合!G5</f>
        <v>28961</v>
      </c>
      <c r="K5" s="300">
        <v>15983261990</v>
      </c>
      <c r="L5" s="301">
        <v>28647</v>
      </c>
      <c r="M5" s="180">
        <f>IFERROR(K5/J5,"-")</f>
        <v>551889.1609405753</v>
      </c>
      <c r="N5" s="180">
        <f>IFERROR(K5/L5,"-")</f>
        <v>557938.42252242821</v>
      </c>
      <c r="O5" s="38">
        <f>IFERROR(L5/J5,"-")</f>
        <v>0.98915783294775728</v>
      </c>
      <c r="P5" s="253">
        <f>市区町村別_フレイル区分別該当人数･割合!I5</f>
        <v>1499</v>
      </c>
      <c r="Q5" s="300">
        <v>405403480</v>
      </c>
      <c r="R5" s="301">
        <v>1399</v>
      </c>
      <c r="S5" s="180">
        <f>IFERROR(Q5/P5,"-")</f>
        <v>270449.28619079385</v>
      </c>
      <c r="T5" s="180">
        <f>IFERROR(Q5/R5,"-")</f>
        <v>289780.90064331668</v>
      </c>
      <c r="U5" s="38">
        <f>IFERROR(R5/P5,"-")</f>
        <v>0.93328885923949301</v>
      </c>
      <c r="V5" s="253">
        <f>市区町村別_フレイル区分別該当人数･割合!K5</f>
        <v>2966</v>
      </c>
      <c r="W5" s="300">
        <v>676648570</v>
      </c>
      <c r="X5" s="301">
        <v>2753</v>
      </c>
      <c r="Y5" s="180">
        <f>IFERROR(W5/V5,"-")</f>
        <v>228135.05394470668</v>
      </c>
      <c r="Z5" s="180">
        <f>IFERROR(W5/X5,"-")</f>
        <v>245785.89538685069</v>
      </c>
      <c r="AA5" s="38">
        <f>IFERROR(X5/V5,"-")</f>
        <v>0.92818610923803102</v>
      </c>
      <c r="AB5" s="253">
        <f>市区町村別_フレイル区分別該当人数･割合!M5</f>
        <v>9813</v>
      </c>
      <c r="AC5" s="300">
        <v>6711946740</v>
      </c>
      <c r="AD5" s="301">
        <v>9813</v>
      </c>
      <c r="AE5" s="180">
        <f>IFERROR(AC5/AB5,"-")</f>
        <v>683985.1971874045</v>
      </c>
      <c r="AF5" s="180">
        <f>IFERROR(AC5/AD5,"-")</f>
        <v>683985.1971874045</v>
      </c>
      <c r="AG5" s="38">
        <f>IFERROR(AD5/AB5,"-")</f>
        <v>1</v>
      </c>
      <c r="AH5" s="253">
        <f>市区町村別_フレイル区分別該当人数･割合!O5</f>
        <v>14482</v>
      </c>
      <c r="AI5" s="300">
        <v>8044180900</v>
      </c>
      <c r="AJ5" s="301">
        <v>14482</v>
      </c>
      <c r="AK5" s="180">
        <f>IFERROR(AI5/AH5,"-")</f>
        <v>555460.63389034662</v>
      </c>
      <c r="AL5" s="180">
        <f>IFERROR(AI5/AJ5,"-")</f>
        <v>555460.63389034662</v>
      </c>
      <c r="AM5" s="38">
        <f>IFERROR(AJ5/AH5,"-")</f>
        <v>1</v>
      </c>
      <c r="AN5" s="253">
        <f>市区町村別_フレイル区分別該当人数･割合!Q5</f>
        <v>2202</v>
      </c>
      <c r="AO5" s="300">
        <v>2733998660</v>
      </c>
      <c r="AP5" s="301">
        <v>2201</v>
      </c>
      <c r="AQ5" s="180">
        <f>IFERROR(AO5/AN5,"-")</f>
        <v>1241597.9382379656</v>
      </c>
      <c r="AR5" s="180">
        <f>IFERROR(AO5/AP5,"-")</f>
        <v>1242162.0445252159</v>
      </c>
      <c r="AS5" s="38">
        <f>IFERROR(AP5/AN5,"-")</f>
        <v>0.99954586739327889</v>
      </c>
      <c r="AT5" s="253">
        <f>市区町村別_フレイル区分別該当人数･割合!S5</f>
        <v>15249</v>
      </c>
      <c r="AU5" s="300">
        <v>6388490250</v>
      </c>
      <c r="AV5" s="301">
        <v>14955</v>
      </c>
      <c r="AW5" s="180">
        <f>IFERROR(AU5/AT5,"-")</f>
        <v>418944.86523706472</v>
      </c>
      <c r="AX5" s="180">
        <f>IFERROR(AU5/AV5,"-")</f>
        <v>427180.89267803408</v>
      </c>
      <c r="AY5" s="38">
        <f>IFERROR(AV5/AT5,"-")</f>
        <v>0.98072004721621087</v>
      </c>
    </row>
    <row r="6" spans="2:51" ht="13.5" customHeight="1">
      <c r="B6" s="169">
        <v>2</v>
      </c>
      <c r="C6" s="170" t="s">
        <v>76</v>
      </c>
      <c r="D6" s="253">
        <f>市区町村別_フレイル区分別該当人数･割合!E6</f>
        <v>104</v>
      </c>
      <c r="E6" s="300">
        <v>63808930</v>
      </c>
      <c r="F6" s="301">
        <v>104</v>
      </c>
      <c r="G6" s="180">
        <f>IFERROR(E6/D6,"-")</f>
        <v>613547.40384615387</v>
      </c>
      <c r="H6" s="180">
        <f t="shared" ref="H6:H69" si="0">IFERROR(E6/F6,"-")</f>
        <v>613547.40384615387</v>
      </c>
      <c r="I6" s="38">
        <f t="shared" ref="I6:I69" si="1">IFERROR(F6/D6,"-")</f>
        <v>1</v>
      </c>
      <c r="J6" s="253">
        <f>市区町村別_フレイル区分別該当人数･割合!G6</f>
        <v>1165</v>
      </c>
      <c r="K6" s="300">
        <v>693578660</v>
      </c>
      <c r="L6" s="301">
        <v>1145</v>
      </c>
      <c r="M6" s="180">
        <f>IFERROR(K6/J6,"-")</f>
        <v>595346.48927038629</v>
      </c>
      <c r="N6" s="180">
        <f t="shared" ref="N6:N69" si="2">IFERROR(K6/L6,"-")</f>
        <v>605745.55458515289</v>
      </c>
      <c r="O6" s="38">
        <f t="shared" ref="O6:O28" si="3">IFERROR(L6/J6,"-")</f>
        <v>0.98283261802575106</v>
      </c>
      <c r="P6" s="253">
        <f>市区町村別_フレイル区分別該当人数･割合!I6</f>
        <v>68</v>
      </c>
      <c r="Q6" s="300">
        <v>23440110</v>
      </c>
      <c r="R6" s="301">
        <v>64</v>
      </c>
      <c r="S6" s="180">
        <f>IFERROR(Q6/P6,"-")</f>
        <v>344707.5</v>
      </c>
      <c r="T6" s="180">
        <f t="shared" ref="T6:T69" si="4">IFERROR(Q6/R6,"-")</f>
        <v>366251.71875</v>
      </c>
      <c r="U6" s="38">
        <f t="shared" ref="U6:U28" si="5">IFERROR(R6/P6,"-")</f>
        <v>0.94117647058823528</v>
      </c>
      <c r="V6" s="253">
        <f>市区町村別_フレイル区分別該当人数･割合!K6</f>
        <v>133</v>
      </c>
      <c r="W6" s="300">
        <v>30326980</v>
      </c>
      <c r="X6" s="301">
        <v>117</v>
      </c>
      <c r="Y6" s="180">
        <f>IFERROR(W6/V6,"-")</f>
        <v>228022.40601503759</v>
      </c>
      <c r="Z6" s="180">
        <f t="shared" ref="Z6:Z69" si="6">IFERROR(W6/X6,"-")</f>
        <v>259204.95726495725</v>
      </c>
      <c r="AA6" s="38">
        <f t="shared" ref="AA6:AA28" si="7">IFERROR(X6/V6,"-")</f>
        <v>0.87969924812030076</v>
      </c>
      <c r="AB6" s="253">
        <f>市区町村別_フレイル区分別該当人数･割合!M6</f>
        <v>416</v>
      </c>
      <c r="AC6" s="300">
        <v>312630750</v>
      </c>
      <c r="AD6" s="301">
        <v>416</v>
      </c>
      <c r="AE6" s="180">
        <f>IFERROR(AC6/AB6,"-")</f>
        <v>751516.2259615385</v>
      </c>
      <c r="AF6" s="180">
        <f t="shared" ref="AF6:AF69" si="8">IFERROR(AC6/AD6,"-")</f>
        <v>751516.2259615385</v>
      </c>
      <c r="AG6" s="38">
        <f t="shared" ref="AG6:AG28" si="9">IFERROR(AD6/AB6,"-")</f>
        <v>1</v>
      </c>
      <c r="AH6" s="253">
        <f>市区町村別_フレイル区分別該当人数･割合!O6</f>
        <v>537</v>
      </c>
      <c r="AI6" s="300">
        <v>322887210</v>
      </c>
      <c r="AJ6" s="301">
        <v>537</v>
      </c>
      <c r="AK6" s="180">
        <f>IFERROR(AI6/AH6,"-")</f>
        <v>601279.72067039111</v>
      </c>
      <c r="AL6" s="180">
        <f t="shared" ref="AL6:AL69" si="10">IFERROR(AI6/AJ6,"-")</f>
        <v>601279.72067039111</v>
      </c>
      <c r="AM6" s="38">
        <f t="shared" ref="AM6:AM28" si="11">IFERROR(AJ6/AH6,"-")</f>
        <v>1</v>
      </c>
      <c r="AN6" s="253">
        <f>市区町村別_フレイル区分別該当人数･割合!Q6</f>
        <v>105</v>
      </c>
      <c r="AO6" s="300">
        <v>136325760</v>
      </c>
      <c r="AP6" s="301">
        <v>105</v>
      </c>
      <c r="AQ6" s="180">
        <f>IFERROR(AO6/AN6,"-")</f>
        <v>1298340.5714285714</v>
      </c>
      <c r="AR6" s="180">
        <f t="shared" ref="AR6:AR69" si="12">IFERROR(AO6/AP6,"-")</f>
        <v>1298340.5714285714</v>
      </c>
      <c r="AS6" s="38">
        <f t="shared" ref="AS6:AS28" si="13">IFERROR(AP6/AN6,"-")</f>
        <v>1</v>
      </c>
      <c r="AT6" s="253">
        <f>市区町村別_フレイル区分別該当人数･割合!S6</f>
        <v>584</v>
      </c>
      <c r="AU6" s="300">
        <v>222799850</v>
      </c>
      <c r="AV6" s="301">
        <v>563</v>
      </c>
      <c r="AW6" s="180">
        <f>IFERROR(AU6/AT6,"-")</f>
        <v>381506.59246575343</v>
      </c>
      <c r="AX6" s="180">
        <f t="shared" ref="AX6:AX69" si="14">IFERROR(AU6/AV6,"-")</f>
        <v>395736.85612788633</v>
      </c>
      <c r="AY6" s="38">
        <f t="shared" ref="AY6:AY28" si="15">IFERROR(AV6/AT6,"-")</f>
        <v>0.96404109589041098</v>
      </c>
    </row>
    <row r="7" spans="2:51" ht="13.5" customHeight="1">
      <c r="B7" s="169">
        <v>3</v>
      </c>
      <c r="C7" s="170" t="s">
        <v>77</v>
      </c>
      <c r="D7" s="253">
        <f>市区町村別_フレイル区分別該当人数･割合!E7</f>
        <v>80</v>
      </c>
      <c r="E7" s="300">
        <v>73139480</v>
      </c>
      <c r="F7" s="301">
        <v>79</v>
      </c>
      <c r="G7" s="180">
        <f t="shared" ref="G7:G70" si="16">IFERROR(E7/D7,"-")</f>
        <v>914243.5</v>
      </c>
      <c r="H7" s="180">
        <f t="shared" si="0"/>
        <v>925816.20253164554</v>
      </c>
      <c r="I7" s="38">
        <f t="shared" si="1"/>
        <v>0.98750000000000004</v>
      </c>
      <c r="J7" s="253">
        <f>市区町村別_フレイル区分別該当人数･割合!G7</f>
        <v>750</v>
      </c>
      <c r="K7" s="300">
        <v>392309560</v>
      </c>
      <c r="L7" s="301">
        <v>739</v>
      </c>
      <c r="M7" s="180">
        <f t="shared" ref="M7:M70" si="17">IFERROR(K7/J7,"-")</f>
        <v>523079.41333333333</v>
      </c>
      <c r="N7" s="180">
        <f t="shared" si="2"/>
        <v>530865.43978349119</v>
      </c>
      <c r="O7" s="38">
        <f t="shared" si="3"/>
        <v>0.98533333333333328</v>
      </c>
      <c r="P7" s="253">
        <f>市区町村別_フレイル区分別該当人数･割合!I7</f>
        <v>50</v>
      </c>
      <c r="Q7" s="300">
        <v>17551680</v>
      </c>
      <c r="R7" s="301">
        <v>42</v>
      </c>
      <c r="S7" s="180">
        <f t="shared" ref="S7:S70" si="18">IFERROR(Q7/P7,"-")</f>
        <v>351033.59999999998</v>
      </c>
      <c r="T7" s="180">
        <f t="shared" si="4"/>
        <v>417897.14285714284</v>
      </c>
      <c r="U7" s="38">
        <f t="shared" si="5"/>
        <v>0.84</v>
      </c>
      <c r="V7" s="253">
        <f>市区町村別_フレイル区分別該当人数･割合!K7</f>
        <v>80</v>
      </c>
      <c r="W7" s="300">
        <v>17546080</v>
      </c>
      <c r="X7" s="301">
        <v>77</v>
      </c>
      <c r="Y7" s="180">
        <f t="shared" ref="Y7:Y70" si="19">IFERROR(W7/V7,"-")</f>
        <v>219326</v>
      </c>
      <c r="Z7" s="180">
        <f t="shared" si="6"/>
        <v>227871.16883116882</v>
      </c>
      <c r="AA7" s="38">
        <f t="shared" si="7"/>
        <v>0.96250000000000002</v>
      </c>
      <c r="AB7" s="253">
        <f>市区町村別_フレイル区分別該当人数･割合!M7</f>
        <v>260</v>
      </c>
      <c r="AC7" s="300">
        <v>152773870</v>
      </c>
      <c r="AD7" s="301">
        <v>260</v>
      </c>
      <c r="AE7" s="180">
        <f t="shared" ref="AE7:AE70" si="20">IFERROR(AC7/AB7,"-")</f>
        <v>587591.80769230775</v>
      </c>
      <c r="AF7" s="180">
        <f t="shared" si="8"/>
        <v>587591.80769230775</v>
      </c>
      <c r="AG7" s="38">
        <f t="shared" si="9"/>
        <v>1</v>
      </c>
      <c r="AH7" s="253">
        <f>市区町村別_フレイル区分別該当人数･割合!O7</f>
        <v>351</v>
      </c>
      <c r="AI7" s="300">
        <v>201265090</v>
      </c>
      <c r="AJ7" s="301">
        <v>351</v>
      </c>
      <c r="AK7" s="180">
        <f t="shared" ref="AK7:AK70" si="21">IFERROR(AI7/AH7,"-")</f>
        <v>573404.81481481483</v>
      </c>
      <c r="AL7" s="180">
        <f t="shared" si="10"/>
        <v>573404.81481481483</v>
      </c>
      <c r="AM7" s="38">
        <f t="shared" si="11"/>
        <v>1</v>
      </c>
      <c r="AN7" s="253">
        <f>市区町村別_フレイル区分別該当人数･割合!Q7</f>
        <v>63</v>
      </c>
      <c r="AO7" s="300">
        <v>61054180</v>
      </c>
      <c r="AP7" s="301">
        <v>63</v>
      </c>
      <c r="AQ7" s="180">
        <f t="shared" ref="AQ7:AQ70" si="22">IFERROR(AO7/AN7,"-")</f>
        <v>969113.96825396828</v>
      </c>
      <c r="AR7" s="180">
        <f t="shared" si="12"/>
        <v>969113.96825396828</v>
      </c>
      <c r="AS7" s="38">
        <f t="shared" si="13"/>
        <v>1</v>
      </c>
      <c r="AT7" s="253">
        <f>市区町村別_フレイル区分別該当人数･割合!S7</f>
        <v>364</v>
      </c>
      <c r="AU7" s="300">
        <v>155099310</v>
      </c>
      <c r="AV7" s="301">
        <v>357</v>
      </c>
      <c r="AW7" s="180">
        <f t="shared" ref="AW7:AW70" si="23">IFERROR(AU7/AT7,"-")</f>
        <v>426097.00549450552</v>
      </c>
      <c r="AX7" s="180">
        <f t="shared" si="14"/>
        <v>434451.84873949579</v>
      </c>
      <c r="AY7" s="38">
        <f t="shared" si="15"/>
        <v>0.98076923076923073</v>
      </c>
    </row>
    <row r="8" spans="2:51" ht="13.5" customHeight="1">
      <c r="B8" s="169">
        <v>4</v>
      </c>
      <c r="C8" s="170" t="s">
        <v>78</v>
      </c>
      <c r="D8" s="253">
        <f>市区町村別_フレイル区分別該当人数･割合!E8</f>
        <v>104</v>
      </c>
      <c r="E8" s="300">
        <v>90062000</v>
      </c>
      <c r="F8" s="301">
        <v>104</v>
      </c>
      <c r="G8" s="180">
        <f t="shared" si="16"/>
        <v>865980.76923076925</v>
      </c>
      <c r="H8" s="180">
        <f t="shared" si="0"/>
        <v>865980.76923076925</v>
      </c>
      <c r="I8" s="38">
        <f t="shared" si="1"/>
        <v>1</v>
      </c>
      <c r="J8" s="253">
        <f>市区町村別_フレイル区分別該当人数･割合!G8</f>
        <v>936</v>
      </c>
      <c r="K8" s="300">
        <v>599695160</v>
      </c>
      <c r="L8" s="301">
        <v>930</v>
      </c>
      <c r="M8" s="180">
        <f t="shared" si="17"/>
        <v>640699.95726495725</v>
      </c>
      <c r="N8" s="180">
        <f t="shared" si="2"/>
        <v>644833.50537634408</v>
      </c>
      <c r="O8" s="38">
        <f t="shared" si="3"/>
        <v>0.99358974358974361</v>
      </c>
      <c r="P8" s="253">
        <f>市区町村別_フレイル区分別該当人数･割合!I8</f>
        <v>25</v>
      </c>
      <c r="Q8" s="300">
        <v>13060510</v>
      </c>
      <c r="R8" s="301">
        <v>24</v>
      </c>
      <c r="S8" s="180">
        <f t="shared" si="18"/>
        <v>522420.4</v>
      </c>
      <c r="T8" s="180">
        <f t="shared" si="4"/>
        <v>544187.91666666663</v>
      </c>
      <c r="U8" s="38">
        <f t="shared" si="5"/>
        <v>0.96</v>
      </c>
      <c r="V8" s="253">
        <f>市区町村別_フレイル区分別該当人数･割合!K8</f>
        <v>74</v>
      </c>
      <c r="W8" s="300">
        <v>17073070</v>
      </c>
      <c r="X8" s="301">
        <v>69</v>
      </c>
      <c r="Y8" s="180">
        <f t="shared" si="19"/>
        <v>230717.16216216216</v>
      </c>
      <c r="Z8" s="180">
        <f t="shared" si="6"/>
        <v>247435.79710144928</v>
      </c>
      <c r="AA8" s="38">
        <f t="shared" si="7"/>
        <v>0.93243243243243246</v>
      </c>
      <c r="AB8" s="253">
        <f>市区町村別_フレイル区分別該当人数･割合!M8</f>
        <v>327</v>
      </c>
      <c r="AC8" s="300">
        <v>250177530</v>
      </c>
      <c r="AD8" s="301">
        <v>327</v>
      </c>
      <c r="AE8" s="180">
        <f t="shared" si="20"/>
        <v>765068.89908256882</v>
      </c>
      <c r="AF8" s="180">
        <f t="shared" si="8"/>
        <v>765068.89908256882</v>
      </c>
      <c r="AG8" s="38">
        <f t="shared" si="9"/>
        <v>1</v>
      </c>
      <c r="AH8" s="253">
        <f>市区町村別_フレイル区分別該当人数･割合!O8</f>
        <v>503</v>
      </c>
      <c r="AI8" s="300">
        <v>316782910</v>
      </c>
      <c r="AJ8" s="301">
        <v>503</v>
      </c>
      <c r="AK8" s="180">
        <f t="shared" si="21"/>
        <v>629787.09741550696</v>
      </c>
      <c r="AL8" s="180">
        <f t="shared" si="10"/>
        <v>629787.09741550696</v>
      </c>
      <c r="AM8" s="38">
        <f t="shared" si="11"/>
        <v>1</v>
      </c>
      <c r="AN8" s="253">
        <f>市区町村別_フレイル区分別該当人数･割合!Q8</f>
        <v>93</v>
      </c>
      <c r="AO8" s="300">
        <v>127628890</v>
      </c>
      <c r="AP8" s="301">
        <v>93</v>
      </c>
      <c r="AQ8" s="180">
        <f t="shared" si="22"/>
        <v>1372353.6559139786</v>
      </c>
      <c r="AR8" s="180">
        <f t="shared" si="12"/>
        <v>1372353.6559139786</v>
      </c>
      <c r="AS8" s="38">
        <f t="shared" si="13"/>
        <v>1</v>
      </c>
      <c r="AT8" s="253">
        <f>市区町村別_フレイル区分別該当人数･割合!S8</f>
        <v>455</v>
      </c>
      <c r="AU8" s="300">
        <v>238059170</v>
      </c>
      <c r="AV8" s="301">
        <v>449</v>
      </c>
      <c r="AW8" s="180">
        <f t="shared" si="23"/>
        <v>523206.96703296702</v>
      </c>
      <c r="AX8" s="180">
        <f t="shared" si="14"/>
        <v>530198.59688195994</v>
      </c>
      <c r="AY8" s="38">
        <f t="shared" si="15"/>
        <v>0.98681318681318686</v>
      </c>
    </row>
    <row r="9" spans="2:51" ht="13.5" customHeight="1">
      <c r="B9" s="169">
        <v>5</v>
      </c>
      <c r="C9" s="170" t="s">
        <v>79</v>
      </c>
      <c r="D9" s="253">
        <f>市区町村別_フレイル区分別該当人数･割合!E9</f>
        <v>51</v>
      </c>
      <c r="E9" s="300">
        <v>46834220</v>
      </c>
      <c r="F9" s="301">
        <v>49</v>
      </c>
      <c r="G9" s="180">
        <f t="shared" si="16"/>
        <v>918318.03921568627</v>
      </c>
      <c r="H9" s="180">
        <f t="shared" si="0"/>
        <v>955800.40816326533</v>
      </c>
      <c r="I9" s="38">
        <f t="shared" si="1"/>
        <v>0.96078431372549022</v>
      </c>
      <c r="J9" s="253">
        <f>市区町村別_フレイル区分別該当人数･割合!G9</f>
        <v>536</v>
      </c>
      <c r="K9" s="300">
        <v>251367720</v>
      </c>
      <c r="L9" s="301">
        <v>529</v>
      </c>
      <c r="M9" s="180">
        <f t="shared" si="17"/>
        <v>468969.62686567166</v>
      </c>
      <c r="N9" s="180">
        <f t="shared" si="2"/>
        <v>475175.27410207939</v>
      </c>
      <c r="O9" s="38">
        <f t="shared" si="3"/>
        <v>0.98694029850746268</v>
      </c>
      <c r="P9" s="253">
        <f>市区町村別_フレイル区分別該当人数･割合!I9</f>
        <v>31</v>
      </c>
      <c r="Q9" s="300">
        <v>5567060</v>
      </c>
      <c r="R9" s="301">
        <v>29</v>
      </c>
      <c r="S9" s="180">
        <f t="shared" si="18"/>
        <v>179582.5806451613</v>
      </c>
      <c r="T9" s="180">
        <f t="shared" si="4"/>
        <v>191967.58620689655</v>
      </c>
      <c r="U9" s="38">
        <f t="shared" si="5"/>
        <v>0.93548387096774188</v>
      </c>
      <c r="V9" s="253">
        <f>市区町村別_フレイル区分別該当人数･割合!K9</f>
        <v>68</v>
      </c>
      <c r="W9" s="300">
        <v>14269710</v>
      </c>
      <c r="X9" s="301">
        <v>63</v>
      </c>
      <c r="Y9" s="180">
        <f t="shared" si="19"/>
        <v>209848.67647058822</v>
      </c>
      <c r="Z9" s="180">
        <f t="shared" si="6"/>
        <v>226503.33333333334</v>
      </c>
      <c r="AA9" s="38">
        <f t="shared" si="7"/>
        <v>0.92647058823529416</v>
      </c>
      <c r="AB9" s="253">
        <f>市区町村別_フレイル区分別該当人数･割合!M9</f>
        <v>165</v>
      </c>
      <c r="AC9" s="300">
        <v>88996490</v>
      </c>
      <c r="AD9" s="301">
        <v>165</v>
      </c>
      <c r="AE9" s="180">
        <f t="shared" si="20"/>
        <v>539372.66666666663</v>
      </c>
      <c r="AF9" s="180">
        <f t="shared" si="8"/>
        <v>539372.66666666663</v>
      </c>
      <c r="AG9" s="38">
        <f t="shared" si="9"/>
        <v>1</v>
      </c>
      <c r="AH9" s="253">
        <f>市区町村別_フレイル区分別該当人数･割合!O9</f>
        <v>271</v>
      </c>
      <c r="AI9" s="300">
        <v>142449250</v>
      </c>
      <c r="AJ9" s="301">
        <v>271</v>
      </c>
      <c r="AK9" s="180">
        <f t="shared" si="21"/>
        <v>525642.98892988928</v>
      </c>
      <c r="AL9" s="180">
        <f t="shared" si="10"/>
        <v>525642.98892988928</v>
      </c>
      <c r="AM9" s="38">
        <f t="shared" si="11"/>
        <v>1</v>
      </c>
      <c r="AN9" s="253">
        <f>市区町村別_フレイル区分別該当人数･割合!Q9</f>
        <v>28</v>
      </c>
      <c r="AO9" s="300">
        <v>34107120</v>
      </c>
      <c r="AP9" s="301">
        <v>28</v>
      </c>
      <c r="AQ9" s="180">
        <f t="shared" si="22"/>
        <v>1218111.4285714286</v>
      </c>
      <c r="AR9" s="180">
        <f t="shared" si="12"/>
        <v>1218111.4285714286</v>
      </c>
      <c r="AS9" s="38">
        <f t="shared" si="13"/>
        <v>1</v>
      </c>
      <c r="AT9" s="253">
        <f>市区町村別_フレイル区分別該当人数･割合!S9</f>
        <v>307</v>
      </c>
      <c r="AU9" s="300">
        <v>121572640</v>
      </c>
      <c r="AV9" s="301">
        <v>303</v>
      </c>
      <c r="AW9" s="180">
        <f t="shared" si="23"/>
        <v>396002.08469055372</v>
      </c>
      <c r="AX9" s="180">
        <f t="shared" si="14"/>
        <v>401229.83498349832</v>
      </c>
      <c r="AY9" s="38">
        <f t="shared" si="15"/>
        <v>0.98697068403908794</v>
      </c>
    </row>
    <row r="10" spans="2:51" ht="13.5" customHeight="1">
      <c r="B10" s="169">
        <v>6</v>
      </c>
      <c r="C10" s="170" t="s">
        <v>80</v>
      </c>
      <c r="D10" s="253">
        <f>市区町村別_フレイル区分別該当人数･割合!E10</f>
        <v>75</v>
      </c>
      <c r="E10" s="300">
        <v>72069740</v>
      </c>
      <c r="F10" s="301">
        <v>74</v>
      </c>
      <c r="G10" s="180">
        <f t="shared" si="16"/>
        <v>960929.8666666667</v>
      </c>
      <c r="H10" s="180">
        <f t="shared" si="0"/>
        <v>973915.40540540544</v>
      </c>
      <c r="I10" s="38">
        <f t="shared" si="1"/>
        <v>0.98666666666666669</v>
      </c>
      <c r="J10" s="253">
        <f>市区町村別_フレイル区分別該当人数･割合!G10</f>
        <v>727</v>
      </c>
      <c r="K10" s="300">
        <v>365760450</v>
      </c>
      <c r="L10" s="301">
        <v>713</v>
      </c>
      <c r="M10" s="180">
        <f t="shared" si="17"/>
        <v>503109.28473177442</v>
      </c>
      <c r="N10" s="180">
        <f t="shared" si="2"/>
        <v>512988.00841514725</v>
      </c>
      <c r="O10" s="38">
        <f t="shared" si="3"/>
        <v>0.98074277854195324</v>
      </c>
      <c r="P10" s="253">
        <f>市区町村別_フレイル区分別該当人数･割合!I10</f>
        <v>51</v>
      </c>
      <c r="Q10" s="300">
        <v>9757950</v>
      </c>
      <c r="R10" s="301">
        <v>45</v>
      </c>
      <c r="S10" s="180">
        <f t="shared" si="18"/>
        <v>191332.35294117648</v>
      </c>
      <c r="T10" s="180">
        <f t="shared" si="4"/>
        <v>216843.33333333334</v>
      </c>
      <c r="U10" s="38">
        <f t="shared" si="5"/>
        <v>0.88235294117647056</v>
      </c>
      <c r="V10" s="253">
        <f>市区町村別_フレイル区分別該当人数･割合!K10</f>
        <v>81</v>
      </c>
      <c r="W10" s="300">
        <v>14975990</v>
      </c>
      <c r="X10" s="301">
        <v>73</v>
      </c>
      <c r="Y10" s="180">
        <f t="shared" si="19"/>
        <v>184888.76543209876</v>
      </c>
      <c r="Z10" s="180">
        <f t="shared" si="6"/>
        <v>205150.54794520547</v>
      </c>
      <c r="AA10" s="38">
        <f t="shared" si="7"/>
        <v>0.90123456790123457</v>
      </c>
      <c r="AB10" s="253">
        <f>市区町村別_フレイル区分別該当人数･割合!M10</f>
        <v>236</v>
      </c>
      <c r="AC10" s="300">
        <v>161812680</v>
      </c>
      <c r="AD10" s="301">
        <v>236</v>
      </c>
      <c r="AE10" s="180">
        <f t="shared" si="20"/>
        <v>685646.94915254239</v>
      </c>
      <c r="AF10" s="180">
        <f t="shared" si="8"/>
        <v>685646.94915254239</v>
      </c>
      <c r="AG10" s="38">
        <f t="shared" si="9"/>
        <v>1</v>
      </c>
      <c r="AH10" s="253">
        <f>市区町村別_フレイル区分別該当人数･割合!O10</f>
        <v>355</v>
      </c>
      <c r="AI10" s="300">
        <v>177976250</v>
      </c>
      <c r="AJ10" s="301">
        <v>355</v>
      </c>
      <c r="AK10" s="180">
        <f t="shared" si="21"/>
        <v>501341.54929577466</v>
      </c>
      <c r="AL10" s="180">
        <f t="shared" si="10"/>
        <v>501341.54929577466</v>
      </c>
      <c r="AM10" s="38">
        <f t="shared" si="11"/>
        <v>1</v>
      </c>
      <c r="AN10" s="253">
        <f>市区町村別_フレイル区分別該当人数･割合!Q10</f>
        <v>62</v>
      </c>
      <c r="AO10" s="300">
        <v>59086070</v>
      </c>
      <c r="AP10" s="301">
        <v>62</v>
      </c>
      <c r="AQ10" s="180">
        <f t="shared" si="22"/>
        <v>953001.12903225806</v>
      </c>
      <c r="AR10" s="180">
        <f t="shared" si="12"/>
        <v>953001.12903225806</v>
      </c>
      <c r="AS10" s="38">
        <f t="shared" si="13"/>
        <v>1</v>
      </c>
      <c r="AT10" s="253">
        <f>市区町村別_フレイル区分別該当人数･割合!S10</f>
        <v>489</v>
      </c>
      <c r="AU10" s="300">
        <v>190265110</v>
      </c>
      <c r="AV10" s="301">
        <v>478</v>
      </c>
      <c r="AW10" s="180">
        <f t="shared" si="23"/>
        <v>389090.20449897752</v>
      </c>
      <c r="AX10" s="180">
        <f t="shared" si="14"/>
        <v>398044.16317991633</v>
      </c>
      <c r="AY10" s="38">
        <f t="shared" si="15"/>
        <v>0.97750511247443761</v>
      </c>
    </row>
    <row r="11" spans="2:51" ht="13.5" customHeight="1">
      <c r="B11" s="169">
        <v>7</v>
      </c>
      <c r="C11" s="170" t="s">
        <v>81</v>
      </c>
      <c r="D11" s="253">
        <f>市区町村別_フレイル区分別該当人数･割合!E11</f>
        <v>89</v>
      </c>
      <c r="E11" s="300">
        <v>69304640</v>
      </c>
      <c r="F11" s="301">
        <v>88</v>
      </c>
      <c r="G11" s="180">
        <f t="shared" si="16"/>
        <v>778703.82022471912</v>
      </c>
      <c r="H11" s="180">
        <f t="shared" si="0"/>
        <v>787552.72727272729</v>
      </c>
      <c r="I11" s="38">
        <f t="shared" si="1"/>
        <v>0.9887640449438202</v>
      </c>
      <c r="J11" s="253">
        <f>市区町村別_フレイル区分別該当人数･割合!G11</f>
        <v>876</v>
      </c>
      <c r="K11" s="300">
        <v>514446120</v>
      </c>
      <c r="L11" s="301">
        <v>858</v>
      </c>
      <c r="M11" s="180">
        <f t="shared" si="17"/>
        <v>587267.26027397264</v>
      </c>
      <c r="N11" s="180">
        <f t="shared" si="2"/>
        <v>599587.55244755244</v>
      </c>
      <c r="O11" s="38">
        <f t="shared" si="3"/>
        <v>0.97945205479452058</v>
      </c>
      <c r="P11" s="253">
        <f>市区町村別_フレイル区分別該当人数･割合!I11</f>
        <v>40</v>
      </c>
      <c r="Q11" s="300">
        <v>9289990</v>
      </c>
      <c r="R11" s="301">
        <v>37</v>
      </c>
      <c r="S11" s="180">
        <f t="shared" si="18"/>
        <v>232249.75</v>
      </c>
      <c r="T11" s="180">
        <f t="shared" si="4"/>
        <v>251080.8108108108</v>
      </c>
      <c r="U11" s="38">
        <f t="shared" si="5"/>
        <v>0.92500000000000004</v>
      </c>
      <c r="V11" s="253">
        <f>市区町村別_フレイル区分別該当人数･割合!K11</f>
        <v>83</v>
      </c>
      <c r="W11" s="300">
        <v>16009600</v>
      </c>
      <c r="X11" s="301">
        <v>69</v>
      </c>
      <c r="Y11" s="180">
        <f t="shared" si="19"/>
        <v>192886.7469879518</v>
      </c>
      <c r="Z11" s="180">
        <f t="shared" si="6"/>
        <v>232023.18840579709</v>
      </c>
      <c r="AA11" s="38">
        <f t="shared" si="7"/>
        <v>0.83132530120481929</v>
      </c>
      <c r="AB11" s="253">
        <f>市区町村別_フレイル区分別該当人数･割合!M11</f>
        <v>278</v>
      </c>
      <c r="AC11" s="300">
        <v>188300860</v>
      </c>
      <c r="AD11" s="301">
        <v>278</v>
      </c>
      <c r="AE11" s="180">
        <f t="shared" si="20"/>
        <v>677341.2230215827</v>
      </c>
      <c r="AF11" s="180">
        <f t="shared" si="8"/>
        <v>677341.2230215827</v>
      </c>
      <c r="AG11" s="38">
        <f t="shared" si="9"/>
        <v>1</v>
      </c>
      <c r="AH11" s="253">
        <f>市区町村別_フレイル区分別該当人数･割合!O11</f>
        <v>465</v>
      </c>
      <c r="AI11" s="300">
        <v>293782460</v>
      </c>
      <c r="AJ11" s="301">
        <v>465</v>
      </c>
      <c r="AK11" s="180">
        <f t="shared" si="21"/>
        <v>631790.2365591398</v>
      </c>
      <c r="AL11" s="180">
        <f t="shared" si="10"/>
        <v>631790.2365591398</v>
      </c>
      <c r="AM11" s="38">
        <f t="shared" si="11"/>
        <v>1</v>
      </c>
      <c r="AN11" s="253">
        <f>市区町村別_フレイル区分別該当人数･割合!Q11</f>
        <v>71</v>
      </c>
      <c r="AO11" s="300">
        <v>108532960</v>
      </c>
      <c r="AP11" s="301">
        <v>70</v>
      </c>
      <c r="AQ11" s="180">
        <f t="shared" si="22"/>
        <v>1528633.2394366197</v>
      </c>
      <c r="AR11" s="180">
        <f t="shared" si="12"/>
        <v>1550470.857142857</v>
      </c>
      <c r="AS11" s="38">
        <f t="shared" si="13"/>
        <v>0.9859154929577465</v>
      </c>
      <c r="AT11" s="253">
        <f>市区町村別_フレイル区分別該当人数･割合!S11</f>
        <v>517</v>
      </c>
      <c r="AU11" s="300">
        <v>228646650</v>
      </c>
      <c r="AV11" s="301">
        <v>511</v>
      </c>
      <c r="AW11" s="180">
        <f t="shared" si="23"/>
        <v>442256.57640232111</v>
      </c>
      <c r="AX11" s="180">
        <f t="shared" si="14"/>
        <v>447449.41291585128</v>
      </c>
      <c r="AY11" s="38">
        <f t="shared" si="15"/>
        <v>0.98839458413926495</v>
      </c>
    </row>
    <row r="12" spans="2:51" ht="13.5" customHeight="1">
      <c r="B12" s="169">
        <v>8</v>
      </c>
      <c r="C12" s="170" t="s">
        <v>50</v>
      </c>
      <c r="D12" s="253">
        <f>市区町村別_フレイル区分別該当人数･割合!E12</f>
        <v>66</v>
      </c>
      <c r="E12" s="300">
        <v>48668470</v>
      </c>
      <c r="F12" s="301">
        <v>66</v>
      </c>
      <c r="G12" s="180">
        <f t="shared" si="16"/>
        <v>737401.06060606055</v>
      </c>
      <c r="H12" s="180">
        <f t="shared" si="0"/>
        <v>737401.06060606055</v>
      </c>
      <c r="I12" s="38">
        <f t="shared" si="1"/>
        <v>1</v>
      </c>
      <c r="J12" s="253">
        <f>市区町村別_フレイル区分別該当人数･割合!G12</f>
        <v>682</v>
      </c>
      <c r="K12" s="300">
        <v>390857010</v>
      </c>
      <c r="L12" s="301">
        <v>675</v>
      </c>
      <c r="M12" s="180">
        <f t="shared" si="17"/>
        <v>573104.12023460411</v>
      </c>
      <c r="N12" s="180">
        <f t="shared" si="2"/>
        <v>579047.4222222222</v>
      </c>
      <c r="O12" s="38">
        <f t="shared" si="3"/>
        <v>0.98973607038123168</v>
      </c>
      <c r="P12" s="253">
        <f>市区町村別_フレイル区分別該当人数･割合!I12</f>
        <v>28</v>
      </c>
      <c r="Q12" s="300">
        <v>5773580</v>
      </c>
      <c r="R12" s="301">
        <v>24</v>
      </c>
      <c r="S12" s="180">
        <f t="shared" si="18"/>
        <v>206199.28571428571</v>
      </c>
      <c r="T12" s="180">
        <f t="shared" si="4"/>
        <v>240565.83333333334</v>
      </c>
      <c r="U12" s="38">
        <f t="shared" si="5"/>
        <v>0.8571428571428571</v>
      </c>
      <c r="V12" s="253">
        <f>市区町村別_フレイル区分別該当人数･割合!K12</f>
        <v>66</v>
      </c>
      <c r="W12" s="300">
        <v>17589800</v>
      </c>
      <c r="X12" s="301">
        <v>63</v>
      </c>
      <c r="Y12" s="180">
        <f t="shared" si="19"/>
        <v>266512.12121212122</v>
      </c>
      <c r="Z12" s="180">
        <f t="shared" si="6"/>
        <v>279203.17460317462</v>
      </c>
      <c r="AA12" s="38">
        <f t="shared" si="7"/>
        <v>0.95454545454545459</v>
      </c>
      <c r="AB12" s="253">
        <f>市区町村別_フレイル区分別該当人数･割合!M12</f>
        <v>215</v>
      </c>
      <c r="AC12" s="300">
        <v>133002330</v>
      </c>
      <c r="AD12" s="301">
        <v>215</v>
      </c>
      <c r="AE12" s="180">
        <f t="shared" si="20"/>
        <v>618615.48837209307</v>
      </c>
      <c r="AF12" s="180">
        <f t="shared" si="8"/>
        <v>618615.48837209307</v>
      </c>
      <c r="AG12" s="38">
        <f t="shared" si="9"/>
        <v>1</v>
      </c>
      <c r="AH12" s="253">
        <f>市区町村別_フレイル区分別該当人数･割合!O12</f>
        <v>368</v>
      </c>
      <c r="AI12" s="300">
        <v>233204580</v>
      </c>
      <c r="AJ12" s="301">
        <v>368</v>
      </c>
      <c r="AK12" s="180">
        <f t="shared" si="21"/>
        <v>633708.09782608692</v>
      </c>
      <c r="AL12" s="180">
        <f t="shared" si="10"/>
        <v>633708.09782608692</v>
      </c>
      <c r="AM12" s="38">
        <f t="shared" si="11"/>
        <v>1</v>
      </c>
      <c r="AN12" s="253">
        <f>市区町村別_フレイル区分別該当人数･割合!Q12</f>
        <v>59</v>
      </c>
      <c r="AO12" s="300">
        <v>74388440</v>
      </c>
      <c r="AP12" s="301">
        <v>59</v>
      </c>
      <c r="AQ12" s="180">
        <f t="shared" si="22"/>
        <v>1260821.0169491526</v>
      </c>
      <c r="AR12" s="180">
        <f t="shared" si="12"/>
        <v>1260821.0169491526</v>
      </c>
      <c r="AS12" s="38">
        <f t="shared" si="13"/>
        <v>1</v>
      </c>
      <c r="AT12" s="253">
        <f>市区町村別_フレイル区分別該当人数･割合!S12</f>
        <v>372</v>
      </c>
      <c r="AU12" s="300">
        <v>180589520</v>
      </c>
      <c r="AV12" s="301">
        <v>363</v>
      </c>
      <c r="AW12" s="180">
        <f t="shared" si="23"/>
        <v>485455.69892473117</v>
      </c>
      <c r="AX12" s="180">
        <f t="shared" si="14"/>
        <v>497491.79063360882</v>
      </c>
      <c r="AY12" s="38">
        <f t="shared" si="15"/>
        <v>0.97580645161290325</v>
      </c>
    </row>
    <row r="13" spans="2:51" ht="13.5" customHeight="1">
      <c r="B13" s="169">
        <v>9</v>
      </c>
      <c r="C13" s="170" t="s">
        <v>82</v>
      </c>
      <c r="D13" s="253">
        <f>市区町村別_フレイル区分別該当人数･割合!E13</f>
        <v>23</v>
      </c>
      <c r="E13" s="300">
        <v>19625230</v>
      </c>
      <c r="F13" s="301">
        <v>23</v>
      </c>
      <c r="G13" s="180">
        <f t="shared" si="16"/>
        <v>853270.86956521741</v>
      </c>
      <c r="H13" s="180">
        <f t="shared" si="0"/>
        <v>853270.86956521741</v>
      </c>
      <c r="I13" s="38">
        <f t="shared" si="1"/>
        <v>1</v>
      </c>
      <c r="J13" s="253">
        <f>市区町村別_フレイル区分別該当人数･割合!G13</f>
        <v>311</v>
      </c>
      <c r="K13" s="300">
        <v>194253900</v>
      </c>
      <c r="L13" s="301">
        <v>307</v>
      </c>
      <c r="M13" s="180">
        <f t="shared" si="17"/>
        <v>624610.61093247589</v>
      </c>
      <c r="N13" s="180">
        <f t="shared" si="2"/>
        <v>632748.85993485339</v>
      </c>
      <c r="O13" s="38">
        <f t="shared" si="3"/>
        <v>0.98713826366559487</v>
      </c>
      <c r="P13" s="253">
        <f>市区町村別_フレイル区分別該当人数･割合!I13</f>
        <v>10</v>
      </c>
      <c r="Q13" s="300">
        <v>3287440</v>
      </c>
      <c r="R13" s="301">
        <v>9</v>
      </c>
      <c r="S13" s="180">
        <f t="shared" si="18"/>
        <v>328744</v>
      </c>
      <c r="T13" s="180">
        <f t="shared" si="4"/>
        <v>365271.11111111112</v>
      </c>
      <c r="U13" s="38">
        <f t="shared" si="5"/>
        <v>0.9</v>
      </c>
      <c r="V13" s="253">
        <f>市区町村別_フレイル区分別該当人数･割合!K13</f>
        <v>32</v>
      </c>
      <c r="W13" s="300">
        <v>5017650</v>
      </c>
      <c r="X13" s="301">
        <v>29</v>
      </c>
      <c r="Y13" s="180">
        <f t="shared" si="19"/>
        <v>156801.5625</v>
      </c>
      <c r="Z13" s="180">
        <f t="shared" si="6"/>
        <v>173022.41379310345</v>
      </c>
      <c r="AA13" s="38">
        <f t="shared" si="7"/>
        <v>0.90625</v>
      </c>
      <c r="AB13" s="253">
        <f>市区町村別_フレイル区分別該当人数･割合!M13</f>
        <v>105</v>
      </c>
      <c r="AC13" s="300">
        <v>93341410</v>
      </c>
      <c r="AD13" s="301">
        <v>105</v>
      </c>
      <c r="AE13" s="180">
        <f t="shared" si="20"/>
        <v>888965.80952380947</v>
      </c>
      <c r="AF13" s="180">
        <f t="shared" si="8"/>
        <v>888965.80952380947</v>
      </c>
      <c r="AG13" s="38">
        <f t="shared" si="9"/>
        <v>1</v>
      </c>
      <c r="AH13" s="253">
        <f>市区町村別_フレイル区分別該当人数･割合!O13</f>
        <v>163</v>
      </c>
      <c r="AI13" s="300">
        <v>92510460</v>
      </c>
      <c r="AJ13" s="301">
        <v>163</v>
      </c>
      <c r="AK13" s="180">
        <f t="shared" si="21"/>
        <v>567548.83435582824</v>
      </c>
      <c r="AL13" s="180">
        <f t="shared" si="10"/>
        <v>567548.83435582824</v>
      </c>
      <c r="AM13" s="38">
        <f t="shared" si="11"/>
        <v>1</v>
      </c>
      <c r="AN13" s="253">
        <f>市区町村別_フレイル区分別該当人数･割合!Q13</f>
        <v>26</v>
      </c>
      <c r="AO13" s="300">
        <v>43103720</v>
      </c>
      <c r="AP13" s="301">
        <v>26</v>
      </c>
      <c r="AQ13" s="180">
        <f t="shared" si="22"/>
        <v>1657835.3846153845</v>
      </c>
      <c r="AR13" s="180">
        <f t="shared" si="12"/>
        <v>1657835.3846153845</v>
      </c>
      <c r="AS13" s="38">
        <f t="shared" si="13"/>
        <v>1</v>
      </c>
      <c r="AT13" s="253">
        <f>市区町村別_フレイル区分別該当人数･割合!S13</f>
        <v>193</v>
      </c>
      <c r="AU13" s="300">
        <v>88527930</v>
      </c>
      <c r="AV13" s="301">
        <v>189</v>
      </c>
      <c r="AW13" s="180">
        <f t="shared" si="23"/>
        <v>458693.93782383419</v>
      </c>
      <c r="AX13" s="180">
        <f t="shared" si="14"/>
        <v>468401.74603174604</v>
      </c>
      <c r="AY13" s="38">
        <f t="shared" si="15"/>
        <v>0.97927461139896377</v>
      </c>
    </row>
    <row r="14" spans="2:51" ht="13.5" customHeight="1">
      <c r="B14" s="169">
        <v>10</v>
      </c>
      <c r="C14" s="170" t="s">
        <v>51</v>
      </c>
      <c r="D14" s="253">
        <f>市区町村別_フレイル区分別該当人数･割合!E14</f>
        <v>143</v>
      </c>
      <c r="E14" s="300">
        <v>86938050</v>
      </c>
      <c r="F14" s="301">
        <v>141</v>
      </c>
      <c r="G14" s="180">
        <f t="shared" si="16"/>
        <v>607958.39160839166</v>
      </c>
      <c r="H14" s="180">
        <f t="shared" si="0"/>
        <v>616581.91489361704</v>
      </c>
      <c r="I14" s="38">
        <f t="shared" si="1"/>
        <v>0.98601398601398604</v>
      </c>
      <c r="J14" s="253">
        <f>市区町村別_フレイル区分別該当人数･割合!G14</f>
        <v>1468</v>
      </c>
      <c r="K14" s="300">
        <v>799724570</v>
      </c>
      <c r="L14" s="301">
        <v>1452</v>
      </c>
      <c r="M14" s="180">
        <f t="shared" si="17"/>
        <v>544771.50544959132</v>
      </c>
      <c r="N14" s="180">
        <f t="shared" si="2"/>
        <v>550774.49724517902</v>
      </c>
      <c r="O14" s="38">
        <f t="shared" si="3"/>
        <v>0.98910081743869205</v>
      </c>
      <c r="P14" s="253">
        <f>市区町村別_フレイル区分別該当人数･割合!I14</f>
        <v>71</v>
      </c>
      <c r="Q14" s="300">
        <v>16510330</v>
      </c>
      <c r="R14" s="301">
        <v>66</v>
      </c>
      <c r="S14" s="180">
        <f t="shared" si="18"/>
        <v>232539.85915492958</v>
      </c>
      <c r="T14" s="180">
        <f t="shared" si="4"/>
        <v>250156.51515151514</v>
      </c>
      <c r="U14" s="38">
        <f t="shared" si="5"/>
        <v>0.92957746478873238</v>
      </c>
      <c r="V14" s="253">
        <f>市区町村別_フレイル区分別該当人数･割合!K14</f>
        <v>173</v>
      </c>
      <c r="W14" s="300">
        <v>40843160</v>
      </c>
      <c r="X14" s="301">
        <v>162</v>
      </c>
      <c r="Y14" s="180">
        <f t="shared" si="19"/>
        <v>236087.63005780347</v>
      </c>
      <c r="Z14" s="180">
        <f t="shared" si="6"/>
        <v>252118.27160493826</v>
      </c>
      <c r="AA14" s="38">
        <f t="shared" si="7"/>
        <v>0.93641618497109824</v>
      </c>
      <c r="AB14" s="253">
        <f>市区町村別_フレイル区分別該当人数･割合!M14</f>
        <v>483</v>
      </c>
      <c r="AC14" s="300">
        <v>334309540</v>
      </c>
      <c r="AD14" s="301">
        <v>483</v>
      </c>
      <c r="AE14" s="180">
        <f t="shared" si="20"/>
        <v>692152.25672877848</v>
      </c>
      <c r="AF14" s="180">
        <f t="shared" si="8"/>
        <v>692152.25672877848</v>
      </c>
      <c r="AG14" s="38">
        <f t="shared" si="9"/>
        <v>1</v>
      </c>
      <c r="AH14" s="253">
        <f>市区町村別_フレイル区分別該当人数･割合!O14</f>
        <v>728</v>
      </c>
      <c r="AI14" s="300">
        <v>398375040</v>
      </c>
      <c r="AJ14" s="301">
        <v>728</v>
      </c>
      <c r="AK14" s="180">
        <f t="shared" si="21"/>
        <v>547218.4615384615</v>
      </c>
      <c r="AL14" s="180">
        <f t="shared" si="10"/>
        <v>547218.4615384615</v>
      </c>
      <c r="AM14" s="38">
        <f t="shared" si="11"/>
        <v>1</v>
      </c>
      <c r="AN14" s="253">
        <f>市区町村別_フレイル区分別該当人数･割合!Q14</f>
        <v>86</v>
      </c>
      <c r="AO14" s="300">
        <v>99893990</v>
      </c>
      <c r="AP14" s="301">
        <v>86</v>
      </c>
      <c r="AQ14" s="180">
        <f t="shared" si="22"/>
        <v>1161558.0232558139</v>
      </c>
      <c r="AR14" s="180">
        <f t="shared" si="12"/>
        <v>1161558.0232558139</v>
      </c>
      <c r="AS14" s="38">
        <f t="shared" si="13"/>
        <v>1</v>
      </c>
      <c r="AT14" s="253">
        <f>市区町村別_フレイル区分別該当人数･割合!S14</f>
        <v>672</v>
      </c>
      <c r="AU14" s="300">
        <v>255981580</v>
      </c>
      <c r="AV14" s="301">
        <v>658</v>
      </c>
      <c r="AW14" s="180">
        <f t="shared" si="23"/>
        <v>380924.97023809527</v>
      </c>
      <c r="AX14" s="180">
        <f t="shared" si="14"/>
        <v>389029.7568389058</v>
      </c>
      <c r="AY14" s="38">
        <f t="shared" si="15"/>
        <v>0.97916666666666663</v>
      </c>
    </row>
    <row r="15" spans="2:51" ht="13.5" customHeight="1">
      <c r="B15" s="169">
        <v>11</v>
      </c>
      <c r="C15" s="170" t="s">
        <v>52</v>
      </c>
      <c r="D15" s="253">
        <f>市区町村別_フレイル区分別該当人数･割合!E15</f>
        <v>160</v>
      </c>
      <c r="E15" s="300">
        <v>133273180</v>
      </c>
      <c r="F15" s="301">
        <v>160</v>
      </c>
      <c r="G15" s="180">
        <f t="shared" si="16"/>
        <v>832957.375</v>
      </c>
      <c r="H15" s="180">
        <f t="shared" si="0"/>
        <v>832957.375</v>
      </c>
      <c r="I15" s="38">
        <f t="shared" si="1"/>
        <v>1</v>
      </c>
      <c r="J15" s="253">
        <f>市区町村別_フレイル区分別該当人数･割合!G15</f>
        <v>1928</v>
      </c>
      <c r="K15" s="300">
        <v>1023784520</v>
      </c>
      <c r="L15" s="301">
        <v>1915</v>
      </c>
      <c r="M15" s="180">
        <f t="shared" si="17"/>
        <v>531008.56846473028</v>
      </c>
      <c r="N15" s="180">
        <f t="shared" si="2"/>
        <v>534613.32637075719</v>
      </c>
      <c r="O15" s="38">
        <f t="shared" si="3"/>
        <v>0.99325726141078841</v>
      </c>
      <c r="P15" s="253">
        <f>市区町村別_フレイル区分別該当人数･割合!I15</f>
        <v>99</v>
      </c>
      <c r="Q15" s="300">
        <v>29981290</v>
      </c>
      <c r="R15" s="301">
        <v>95</v>
      </c>
      <c r="S15" s="180">
        <f t="shared" si="18"/>
        <v>302841.31313131313</v>
      </c>
      <c r="T15" s="180">
        <f t="shared" si="4"/>
        <v>315592.5263157895</v>
      </c>
      <c r="U15" s="38">
        <f t="shared" si="5"/>
        <v>0.95959595959595956</v>
      </c>
      <c r="V15" s="253">
        <f>市区町村別_フレイル区分別該当人数･割合!K15</f>
        <v>197</v>
      </c>
      <c r="W15" s="300">
        <v>39220080</v>
      </c>
      <c r="X15" s="301">
        <v>188</v>
      </c>
      <c r="Y15" s="180">
        <f t="shared" si="19"/>
        <v>199086.70050761421</v>
      </c>
      <c r="Z15" s="180">
        <f t="shared" si="6"/>
        <v>208617.44680851063</v>
      </c>
      <c r="AA15" s="38">
        <f t="shared" si="7"/>
        <v>0.95431472081218272</v>
      </c>
      <c r="AB15" s="253">
        <f>市区町村別_フレイル区分別該当人数･割合!M15</f>
        <v>674</v>
      </c>
      <c r="AC15" s="300">
        <v>422453490</v>
      </c>
      <c r="AD15" s="301">
        <v>674</v>
      </c>
      <c r="AE15" s="180">
        <f t="shared" si="20"/>
        <v>626785.59347181011</v>
      </c>
      <c r="AF15" s="180">
        <f t="shared" si="8"/>
        <v>626785.59347181011</v>
      </c>
      <c r="AG15" s="38">
        <f t="shared" si="9"/>
        <v>1</v>
      </c>
      <c r="AH15" s="253">
        <f>市区町村別_フレイル区分別該当人数･割合!O15</f>
        <v>947</v>
      </c>
      <c r="AI15" s="300">
        <v>528102960</v>
      </c>
      <c r="AJ15" s="301">
        <v>947</v>
      </c>
      <c r="AK15" s="180">
        <f t="shared" si="21"/>
        <v>557658.88067581842</v>
      </c>
      <c r="AL15" s="180">
        <f t="shared" si="10"/>
        <v>557658.88067581842</v>
      </c>
      <c r="AM15" s="38">
        <f t="shared" si="11"/>
        <v>1</v>
      </c>
      <c r="AN15" s="253">
        <f>市区町村別_フレイル区分別該当人数･割合!Q15</f>
        <v>142</v>
      </c>
      <c r="AO15" s="300">
        <v>145332100</v>
      </c>
      <c r="AP15" s="301">
        <v>142</v>
      </c>
      <c r="AQ15" s="180">
        <f t="shared" si="22"/>
        <v>1023465.4929577465</v>
      </c>
      <c r="AR15" s="180">
        <f t="shared" si="12"/>
        <v>1023465.4929577465</v>
      </c>
      <c r="AS15" s="38">
        <f t="shared" si="13"/>
        <v>1</v>
      </c>
      <c r="AT15" s="253">
        <f>市区町村別_フレイル区分別該当人数･割合!S15</f>
        <v>944</v>
      </c>
      <c r="AU15" s="300">
        <v>361178350</v>
      </c>
      <c r="AV15" s="301">
        <v>919</v>
      </c>
      <c r="AW15" s="180">
        <f t="shared" si="23"/>
        <v>382604.18432203389</v>
      </c>
      <c r="AX15" s="180">
        <f t="shared" si="14"/>
        <v>393012.35038084874</v>
      </c>
      <c r="AY15" s="38">
        <f t="shared" si="15"/>
        <v>0.97351694915254239</v>
      </c>
    </row>
    <row r="16" spans="2:51" ht="13.5" customHeight="1">
      <c r="B16" s="169">
        <v>12</v>
      </c>
      <c r="C16" s="170" t="s">
        <v>83</v>
      </c>
      <c r="D16" s="253">
        <f>市区町村別_フレイル区分別該当人数･割合!E16</f>
        <v>93</v>
      </c>
      <c r="E16" s="300">
        <v>76084950</v>
      </c>
      <c r="F16" s="301">
        <v>91</v>
      </c>
      <c r="G16" s="180">
        <f t="shared" si="16"/>
        <v>818117.74193548388</v>
      </c>
      <c r="H16" s="180">
        <f t="shared" si="0"/>
        <v>836098.35164835164</v>
      </c>
      <c r="I16" s="38">
        <f t="shared" si="1"/>
        <v>0.978494623655914</v>
      </c>
      <c r="J16" s="253">
        <f>市区町村別_フレイル区分別該当人数･割合!G16</f>
        <v>859</v>
      </c>
      <c r="K16" s="300">
        <v>476538350</v>
      </c>
      <c r="L16" s="301">
        <v>854</v>
      </c>
      <c r="M16" s="180">
        <f t="shared" si="17"/>
        <v>554759.42956926662</v>
      </c>
      <c r="N16" s="180">
        <f t="shared" si="2"/>
        <v>558007.4355971897</v>
      </c>
      <c r="O16" s="38">
        <f t="shared" si="3"/>
        <v>0.99417927823050056</v>
      </c>
      <c r="P16" s="253">
        <f>市区町村別_フレイル区分別該当人数･割合!I16</f>
        <v>39</v>
      </c>
      <c r="Q16" s="300">
        <v>8182860</v>
      </c>
      <c r="R16" s="301">
        <v>38</v>
      </c>
      <c r="S16" s="180">
        <f t="shared" si="18"/>
        <v>209816.92307692306</v>
      </c>
      <c r="T16" s="180">
        <f t="shared" si="4"/>
        <v>215338.42105263157</v>
      </c>
      <c r="U16" s="38">
        <f t="shared" si="5"/>
        <v>0.97435897435897434</v>
      </c>
      <c r="V16" s="253">
        <f>市区町村別_フレイル区分別該当人数･割合!K16</f>
        <v>83</v>
      </c>
      <c r="W16" s="300">
        <v>15948860</v>
      </c>
      <c r="X16" s="301">
        <v>79</v>
      </c>
      <c r="Y16" s="180">
        <f t="shared" si="19"/>
        <v>192154.93975903615</v>
      </c>
      <c r="Z16" s="180">
        <f t="shared" si="6"/>
        <v>201884.30379746837</v>
      </c>
      <c r="AA16" s="38">
        <f t="shared" si="7"/>
        <v>0.95180722891566261</v>
      </c>
      <c r="AB16" s="253">
        <f>市区町村別_フレイル区分別該当人数･割合!M16</f>
        <v>306</v>
      </c>
      <c r="AC16" s="300">
        <v>195139450</v>
      </c>
      <c r="AD16" s="301">
        <v>306</v>
      </c>
      <c r="AE16" s="180">
        <f t="shared" si="20"/>
        <v>637710.62091503269</v>
      </c>
      <c r="AF16" s="180">
        <f t="shared" si="8"/>
        <v>637710.62091503269</v>
      </c>
      <c r="AG16" s="38">
        <f t="shared" si="9"/>
        <v>1</v>
      </c>
      <c r="AH16" s="253">
        <f>市区町村別_フレイル区分別該当人数･割合!O16</f>
        <v>420</v>
      </c>
      <c r="AI16" s="300">
        <v>241142750</v>
      </c>
      <c r="AJ16" s="301">
        <v>420</v>
      </c>
      <c r="AK16" s="180">
        <f t="shared" si="21"/>
        <v>574149.40476190473</v>
      </c>
      <c r="AL16" s="180">
        <f t="shared" si="10"/>
        <v>574149.40476190473</v>
      </c>
      <c r="AM16" s="38">
        <f t="shared" si="11"/>
        <v>1</v>
      </c>
      <c r="AN16" s="253">
        <f>市区町村別_フレイル区分別該当人数･割合!Q16</f>
        <v>75</v>
      </c>
      <c r="AO16" s="300">
        <v>88572750</v>
      </c>
      <c r="AP16" s="301">
        <v>75</v>
      </c>
      <c r="AQ16" s="180">
        <f t="shared" si="22"/>
        <v>1180970</v>
      </c>
      <c r="AR16" s="180">
        <f t="shared" si="12"/>
        <v>1180970</v>
      </c>
      <c r="AS16" s="38">
        <f t="shared" si="13"/>
        <v>1</v>
      </c>
      <c r="AT16" s="253">
        <f>市区町村別_フレイル区分別該当人数･割合!S16</f>
        <v>545</v>
      </c>
      <c r="AU16" s="300">
        <v>267636680</v>
      </c>
      <c r="AV16" s="301">
        <v>538</v>
      </c>
      <c r="AW16" s="180">
        <f t="shared" si="23"/>
        <v>491076.47706422018</v>
      </c>
      <c r="AX16" s="180">
        <f t="shared" si="14"/>
        <v>497465.94795539032</v>
      </c>
      <c r="AY16" s="38">
        <f t="shared" si="15"/>
        <v>0.98715596330275235</v>
      </c>
    </row>
    <row r="17" spans="2:51" ht="13.5" customHeight="1">
      <c r="B17" s="169">
        <v>13</v>
      </c>
      <c r="C17" s="170" t="s">
        <v>84</v>
      </c>
      <c r="D17" s="253">
        <f>市区町村別_フレイル区分別該当人数･割合!E17</f>
        <v>127</v>
      </c>
      <c r="E17" s="300">
        <v>93522520</v>
      </c>
      <c r="F17" s="301">
        <v>127</v>
      </c>
      <c r="G17" s="180">
        <f t="shared" si="16"/>
        <v>736397.7952755905</v>
      </c>
      <c r="H17" s="180">
        <f t="shared" si="0"/>
        <v>736397.7952755905</v>
      </c>
      <c r="I17" s="38">
        <f t="shared" si="1"/>
        <v>1</v>
      </c>
      <c r="J17" s="253">
        <f>市区町村別_フレイル区分別該当人数･割合!G17</f>
        <v>1474</v>
      </c>
      <c r="K17" s="300">
        <v>889951770</v>
      </c>
      <c r="L17" s="301">
        <v>1464</v>
      </c>
      <c r="M17" s="180">
        <f t="shared" si="17"/>
        <v>603766.46540027135</v>
      </c>
      <c r="N17" s="180">
        <f t="shared" si="2"/>
        <v>607890.55327868857</v>
      </c>
      <c r="O17" s="38">
        <f t="shared" si="3"/>
        <v>0.99321573948439623</v>
      </c>
      <c r="P17" s="253">
        <f>市区町村別_フレイル区分別該当人数･割合!I17</f>
        <v>63</v>
      </c>
      <c r="Q17" s="300">
        <v>17144020</v>
      </c>
      <c r="R17" s="301">
        <v>59</v>
      </c>
      <c r="S17" s="180">
        <f t="shared" si="18"/>
        <v>272127.3015873016</v>
      </c>
      <c r="T17" s="180">
        <f t="shared" si="4"/>
        <v>290576.6101694915</v>
      </c>
      <c r="U17" s="38">
        <f t="shared" si="5"/>
        <v>0.93650793650793651</v>
      </c>
      <c r="V17" s="253">
        <f>市区町村別_フレイル区分別該当人数･割合!K17</f>
        <v>124</v>
      </c>
      <c r="W17" s="300">
        <v>27137720</v>
      </c>
      <c r="X17" s="301">
        <v>118</v>
      </c>
      <c r="Y17" s="180">
        <f t="shared" si="19"/>
        <v>218852.5806451613</v>
      </c>
      <c r="Z17" s="180">
        <f t="shared" si="6"/>
        <v>229980.67796610171</v>
      </c>
      <c r="AA17" s="38">
        <f t="shared" si="7"/>
        <v>0.95161290322580649</v>
      </c>
      <c r="AB17" s="253">
        <f>市区町村別_フレイル区分別該当人数･割合!M17</f>
        <v>514</v>
      </c>
      <c r="AC17" s="300">
        <v>414371390</v>
      </c>
      <c r="AD17" s="301">
        <v>514</v>
      </c>
      <c r="AE17" s="180">
        <f t="shared" si="20"/>
        <v>806170.01945525291</v>
      </c>
      <c r="AF17" s="180">
        <f t="shared" si="8"/>
        <v>806170.01945525291</v>
      </c>
      <c r="AG17" s="38">
        <f t="shared" si="9"/>
        <v>1</v>
      </c>
      <c r="AH17" s="253">
        <f>市区町村別_フレイル区分別該当人数･割合!O17</f>
        <v>762</v>
      </c>
      <c r="AI17" s="300">
        <v>426714200</v>
      </c>
      <c r="AJ17" s="301">
        <v>762</v>
      </c>
      <c r="AK17" s="180">
        <f t="shared" si="21"/>
        <v>559992.38845144352</v>
      </c>
      <c r="AL17" s="180">
        <f t="shared" si="10"/>
        <v>559992.38845144352</v>
      </c>
      <c r="AM17" s="38">
        <f t="shared" si="11"/>
        <v>1</v>
      </c>
      <c r="AN17" s="253">
        <f>市区町村別_フレイル区分別該当人数･割合!Q17</f>
        <v>130</v>
      </c>
      <c r="AO17" s="300">
        <v>212864750</v>
      </c>
      <c r="AP17" s="301">
        <v>130</v>
      </c>
      <c r="AQ17" s="180">
        <f t="shared" si="22"/>
        <v>1637421.1538461538</v>
      </c>
      <c r="AR17" s="180">
        <f t="shared" si="12"/>
        <v>1637421.1538461538</v>
      </c>
      <c r="AS17" s="38">
        <f t="shared" si="13"/>
        <v>1</v>
      </c>
      <c r="AT17" s="253">
        <f>市区町村別_フレイル区分別該当人数･割合!S17</f>
        <v>704</v>
      </c>
      <c r="AU17" s="300">
        <v>323481500</v>
      </c>
      <c r="AV17" s="301">
        <v>686</v>
      </c>
      <c r="AW17" s="180">
        <f t="shared" si="23"/>
        <v>459490.76704545453</v>
      </c>
      <c r="AX17" s="180">
        <f t="shared" si="14"/>
        <v>471547.37609329447</v>
      </c>
      <c r="AY17" s="38">
        <f t="shared" si="15"/>
        <v>0.97443181818181823</v>
      </c>
    </row>
    <row r="18" spans="2:51" ht="13.5" customHeight="1">
      <c r="B18" s="169">
        <v>14</v>
      </c>
      <c r="C18" s="170" t="s">
        <v>85</v>
      </c>
      <c r="D18" s="253">
        <f>市区町村別_フレイル区分別該当人数･割合!E18</f>
        <v>97</v>
      </c>
      <c r="E18" s="300">
        <v>86869160</v>
      </c>
      <c r="F18" s="301">
        <v>96</v>
      </c>
      <c r="G18" s="180">
        <f t="shared" si="16"/>
        <v>895558.35051546397</v>
      </c>
      <c r="H18" s="180">
        <f t="shared" si="0"/>
        <v>904887.08333333337</v>
      </c>
      <c r="I18" s="38">
        <f t="shared" si="1"/>
        <v>0.98969072164948457</v>
      </c>
      <c r="J18" s="253">
        <f>市区町村別_フレイル区分別該当人数･割合!G18</f>
        <v>1210</v>
      </c>
      <c r="K18" s="300">
        <v>658484370</v>
      </c>
      <c r="L18" s="301">
        <v>1202</v>
      </c>
      <c r="M18" s="180">
        <f t="shared" si="17"/>
        <v>544201.95867768594</v>
      </c>
      <c r="N18" s="180">
        <f t="shared" si="2"/>
        <v>547823.93510815303</v>
      </c>
      <c r="O18" s="38">
        <f t="shared" si="3"/>
        <v>0.99338842975206609</v>
      </c>
      <c r="P18" s="253">
        <f>市区町村別_フレイル区分別該当人数･割合!I18</f>
        <v>70</v>
      </c>
      <c r="Q18" s="300">
        <v>11923860</v>
      </c>
      <c r="R18" s="301">
        <v>68</v>
      </c>
      <c r="S18" s="180">
        <f t="shared" si="18"/>
        <v>170340.85714285713</v>
      </c>
      <c r="T18" s="180">
        <f t="shared" si="4"/>
        <v>175350.88235294117</v>
      </c>
      <c r="U18" s="38">
        <f t="shared" si="5"/>
        <v>0.97142857142857142</v>
      </c>
      <c r="V18" s="253">
        <f>市区町村別_フレイル区分別該当人数･割合!K18</f>
        <v>159</v>
      </c>
      <c r="W18" s="300">
        <v>38984560</v>
      </c>
      <c r="X18" s="301">
        <v>153</v>
      </c>
      <c r="Y18" s="180">
        <f t="shared" si="19"/>
        <v>245185.91194968554</v>
      </c>
      <c r="Z18" s="180">
        <f t="shared" si="6"/>
        <v>254801.045751634</v>
      </c>
      <c r="AA18" s="38">
        <f t="shared" si="7"/>
        <v>0.96226415094339623</v>
      </c>
      <c r="AB18" s="253">
        <f>市区町村別_フレイル区分別該当人数･割合!M18</f>
        <v>396</v>
      </c>
      <c r="AC18" s="300">
        <v>289419440</v>
      </c>
      <c r="AD18" s="301">
        <v>396</v>
      </c>
      <c r="AE18" s="180">
        <f t="shared" si="20"/>
        <v>730857.17171717167</v>
      </c>
      <c r="AF18" s="180">
        <f t="shared" si="8"/>
        <v>730857.17171717167</v>
      </c>
      <c r="AG18" s="38">
        <f t="shared" si="9"/>
        <v>1</v>
      </c>
      <c r="AH18" s="253">
        <f>市区町村別_フレイル区分別該当人数･割合!O18</f>
        <v>575</v>
      </c>
      <c r="AI18" s="300">
        <v>313287400</v>
      </c>
      <c r="AJ18" s="301">
        <v>575</v>
      </c>
      <c r="AK18" s="180">
        <f t="shared" si="21"/>
        <v>544847.65217391308</v>
      </c>
      <c r="AL18" s="180">
        <f t="shared" si="10"/>
        <v>544847.65217391308</v>
      </c>
      <c r="AM18" s="38">
        <f t="shared" si="11"/>
        <v>1</v>
      </c>
      <c r="AN18" s="253">
        <f>市区町村別_フレイル区分別該当人数･割合!Q18</f>
        <v>102</v>
      </c>
      <c r="AO18" s="300">
        <v>94978930</v>
      </c>
      <c r="AP18" s="301">
        <v>102</v>
      </c>
      <c r="AQ18" s="180">
        <f t="shared" si="22"/>
        <v>931165.98039215687</v>
      </c>
      <c r="AR18" s="180">
        <f t="shared" si="12"/>
        <v>931165.98039215687</v>
      </c>
      <c r="AS18" s="38">
        <f t="shared" si="13"/>
        <v>1</v>
      </c>
      <c r="AT18" s="253">
        <f>市区町村別_フレイル区分別該当人数･割合!S18</f>
        <v>590</v>
      </c>
      <c r="AU18" s="300">
        <v>227714980</v>
      </c>
      <c r="AV18" s="301">
        <v>576</v>
      </c>
      <c r="AW18" s="180">
        <f t="shared" si="23"/>
        <v>385957.59322033898</v>
      </c>
      <c r="AX18" s="180">
        <f t="shared" si="14"/>
        <v>395338.50694444444</v>
      </c>
      <c r="AY18" s="38">
        <f t="shared" si="15"/>
        <v>0.97627118644067801</v>
      </c>
    </row>
    <row r="19" spans="2:51" ht="13.5" customHeight="1">
      <c r="B19" s="169">
        <v>15</v>
      </c>
      <c r="C19" s="170" t="s">
        <v>86</v>
      </c>
      <c r="D19" s="253">
        <f>市区町村別_フレイル区分別該当人数･割合!E19</f>
        <v>179</v>
      </c>
      <c r="E19" s="300">
        <v>112995520</v>
      </c>
      <c r="F19" s="301">
        <v>179</v>
      </c>
      <c r="G19" s="180">
        <f t="shared" si="16"/>
        <v>631259.88826815644</v>
      </c>
      <c r="H19" s="180">
        <f t="shared" si="0"/>
        <v>631259.88826815644</v>
      </c>
      <c r="I19" s="38">
        <f t="shared" si="1"/>
        <v>1</v>
      </c>
      <c r="J19" s="253">
        <f>市区町村別_フレイル区分別該当人数･割合!G19</f>
        <v>2095</v>
      </c>
      <c r="K19" s="300">
        <v>1106606170</v>
      </c>
      <c r="L19" s="301">
        <v>2069</v>
      </c>
      <c r="M19" s="180">
        <f t="shared" si="17"/>
        <v>528212.96897374699</v>
      </c>
      <c r="N19" s="180">
        <f t="shared" si="2"/>
        <v>534850.73465442238</v>
      </c>
      <c r="O19" s="38">
        <f t="shared" si="3"/>
        <v>0.98758949880668256</v>
      </c>
      <c r="P19" s="253">
        <f>市区町村別_フレイル区分別該当人数･割合!I19</f>
        <v>122</v>
      </c>
      <c r="Q19" s="300">
        <v>24424860</v>
      </c>
      <c r="R19" s="301">
        <v>109</v>
      </c>
      <c r="S19" s="180">
        <f t="shared" si="18"/>
        <v>200203.77049180327</v>
      </c>
      <c r="T19" s="180">
        <f t="shared" si="4"/>
        <v>224081.28440366974</v>
      </c>
      <c r="U19" s="38">
        <f t="shared" si="5"/>
        <v>0.89344262295081966</v>
      </c>
      <c r="V19" s="253">
        <f>市区町村別_フレイル区分別該当人数･割合!K19</f>
        <v>206</v>
      </c>
      <c r="W19" s="300">
        <v>48922130</v>
      </c>
      <c r="X19" s="301">
        <v>193</v>
      </c>
      <c r="Y19" s="180">
        <f t="shared" si="19"/>
        <v>237486.06796116504</v>
      </c>
      <c r="Z19" s="180">
        <f t="shared" si="6"/>
        <v>253482.53886010364</v>
      </c>
      <c r="AA19" s="38">
        <f t="shared" si="7"/>
        <v>0.93689320388349517</v>
      </c>
      <c r="AB19" s="253">
        <f>市区町村別_フレイル区分別該当人数･割合!M19</f>
        <v>720</v>
      </c>
      <c r="AC19" s="300">
        <v>472270380</v>
      </c>
      <c r="AD19" s="301">
        <v>720</v>
      </c>
      <c r="AE19" s="180">
        <f t="shared" si="20"/>
        <v>655931.08333333337</v>
      </c>
      <c r="AF19" s="180">
        <f t="shared" si="8"/>
        <v>655931.08333333337</v>
      </c>
      <c r="AG19" s="38">
        <f t="shared" si="9"/>
        <v>1</v>
      </c>
      <c r="AH19" s="253">
        <f>市区町村別_フレイル区分別該当人数･割合!O19</f>
        <v>1031</v>
      </c>
      <c r="AI19" s="300">
        <v>537265550</v>
      </c>
      <c r="AJ19" s="301">
        <v>1031</v>
      </c>
      <c r="AK19" s="180">
        <f t="shared" si="21"/>
        <v>521111.10572259943</v>
      </c>
      <c r="AL19" s="180">
        <f t="shared" si="10"/>
        <v>521111.10572259943</v>
      </c>
      <c r="AM19" s="38">
        <f t="shared" si="11"/>
        <v>1</v>
      </c>
      <c r="AN19" s="253">
        <f>市区町村別_フレイル区分別該当人数･割合!Q19</f>
        <v>141</v>
      </c>
      <c r="AO19" s="300">
        <v>197701110</v>
      </c>
      <c r="AP19" s="301">
        <v>141</v>
      </c>
      <c r="AQ19" s="180">
        <f t="shared" si="22"/>
        <v>1402135.5319148935</v>
      </c>
      <c r="AR19" s="180">
        <f t="shared" si="12"/>
        <v>1402135.5319148935</v>
      </c>
      <c r="AS19" s="38">
        <f t="shared" si="13"/>
        <v>1</v>
      </c>
      <c r="AT19" s="253">
        <f>市区町村別_フレイル区分別該当人数･割合!S19</f>
        <v>1090</v>
      </c>
      <c r="AU19" s="300">
        <v>420719930</v>
      </c>
      <c r="AV19" s="301">
        <v>1071</v>
      </c>
      <c r="AW19" s="180">
        <f t="shared" si="23"/>
        <v>385981.58715596329</v>
      </c>
      <c r="AX19" s="180">
        <f t="shared" si="14"/>
        <v>392829.06629318395</v>
      </c>
      <c r="AY19" s="38">
        <f t="shared" si="15"/>
        <v>0.98256880733944951</v>
      </c>
    </row>
    <row r="20" spans="2:51" ht="13.5" customHeight="1">
      <c r="B20" s="169">
        <v>16</v>
      </c>
      <c r="C20" s="170" t="s">
        <v>53</v>
      </c>
      <c r="D20" s="253">
        <f>市区町村別_フレイル区分別該当人数･割合!E20</f>
        <v>119</v>
      </c>
      <c r="E20" s="300">
        <v>89097170</v>
      </c>
      <c r="F20" s="301">
        <v>119</v>
      </c>
      <c r="G20" s="180">
        <f t="shared" si="16"/>
        <v>748715.71428571432</v>
      </c>
      <c r="H20" s="180">
        <f t="shared" si="0"/>
        <v>748715.71428571432</v>
      </c>
      <c r="I20" s="38">
        <f t="shared" si="1"/>
        <v>1</v>
      </c>
      <c r="J20" s="253">
        <f>市区町村別_フレイル区分別該当人数･割合!G20</f>
        <v>1249</v>
      </c>
      <c r="K20" s="300">
        <v>678747460</v>
      </c>
      <c r="L20" s="301">
        <v>1230</v>
      </c>
      <c r="M20" s="180">
        <f t="shared" si="17"/>
        <v>543432.71417133708</v>
      </c>
      <c r="N20" s="180">
        <f t="shared" si="2"/>
        <v>551827.20325203252</v>
      </c>
      <c r="O20" s="38">
        <f t="shared" si="3"/>
        <v>0.98478783026421135</v>
      </c>
      <c r="P20" s="253">
        <f>市区町村別_フレイル区分別該当人数･割合!I20</f>
        <v>60</v>
      </c>
      <c r="Q20" s="300">
        <v>10033350</v>
      </c>
      <c r="R20" s="301">
        <v>55</v>
      </c>
      <c r="S20" s="180">
        <f t="shared" si="18"/>
        <v>167222.5</v>
      </c>
      <c r="T20" s="180">
        <f t="shared" si="4"/>
        <v>182424.54545454544</v>
      </c>
      <c r="U20" s="38">
        <f t="shared" si="5"/>
        <v>0.91666666666666663</v>
      </c>
      <c r="V20" s="253">
        <f>市区町村別_フレイル区分別該当人数･割合!K20</f>
        <v>121</v>
      </c>
      <c r="W20" s="300">
        <v>26163300</v>
      </c>
      <c r="X20" s="301">
        <v>107</v>
      </c>
      <c r="Y20" s="180">
        <f t="shared" si="19"/>
        <v>216225.61983471076</v>
      </c>
      <c r="Z20" s="180">
        <f t="shared" si="6"/>
        <v>244516.82242990655</v>
      </c>
      <c r="AA20" s="38">
        <f t="shared" si="7"/>
        <v>0.88429752066115708</v>
      </c>
      <c r="AB20" s="253">
        <f>市区町村別_フレイル区分別該当人数･割合!M20</f>
        <v>430</v>
      </c>
      <c r="AC20" s="300">
        <v>282882940</v>
      </c>
      <c r="AD20" s="301">
        <v>430</v>
      </c>
      <c r="AE20" s="180">
        <f t="shared" si="20"/>
        <v>657867.30232558143</v>
      </c>
      <c r="AF20" s="180">
        <f t="shared" si="8"/>
        <v>657867.30232558143</v>
      </c>
      <c r="AG20" s="38">
        <f t="shared" si="9"/>
        <v>1</v>
      </c>
      <c r="AH20" s="253">
        <f>市区町村別_フレイル区分別該当人数･割合!O20</f>
        <v>629</v>
      </c>
      <c r="AI20" s="300">
        <v>352438250</v>
      </c>
      <c r="AJ20" s="301">
        <v>629</v>
      </c>
      <c r="AK20" s="180">
        <f t="shared" si="21"/>
        <v>560315.18282988877</v>
      </c>
      <c r="AL20" s="180">
        <f t="shared" si="10"/>
        <v>560315.18282988877</v>
      </c>
      <c r="AM20" s="38">
        <f t="shared" si="11"/>
        <v>1</v>
      </c>
      <c r="AN20" s="253">
        <f>市区町村別_フレイル区分別該当人数･割合!Q20</f>
        <v>101</v>
      </c>
      <c r="AO20" s="300">
        <v>139224680</v>
      </c>
      <c r="AP20" s="301">
        <v>101</v>
      </c>
      <c r="AQ20" s="180">
        <f t="shared" si="22"/>
        <v>1378462.1782178218</v>
      </c>
      <c r="AR20" s="180">
        <f t="shared" si="12"/>
        <v>1378462.1782178218</v>
      </c>
      <c r="AS20" s="38">
        <f t="shared" si="13"/>
        <v>1</v>
      </c>
      <c r="AT20" s="253">
        <f>市区町村別_フレイル区分別該当人数･割合!S20</f>
        <v>716</v>
      </c>
      <c r="AU20" s="300">
        <v>325099780</v>
      </c>
      <c r="AV20" s="301">
        <v>709</v>
      </c>
      <c r="AW20" s="180">
        <f t="shared" si="23"/>
        <v>454049.97206703911</v>
      </c>
      <c r="AX20" s="180">
        <f t="shared" si="14"/>
        <v>458532.83497884346</v>
      </c>
      <c r="AY20" s="38">
        <f t="shared" si="15"/>
        <v>0.99022346368715086</v>
      </c>
    </row>
    <row r="21" spans="2:51" ht="13.5" customHeight="1">
      <c r="B21" s="169">
        <v>17</v>
      </c>
      <c r="C21" s="170" t="s">
        <v>87</v>
      </c>
      <c r="D21" s="253">
        <f>市区町村別_フレイル区分別該当人数･割合!E21</f>
        <v>203</v>
      </c>
      <c r="E21" s="300">
        <v>143850100</v>
      </c>
      <c r="F21" s="301">
        <v>203</v>
      </c>
      <c r="G21" s="180">
        <f t="shared" si="16"/>
        <v>708621.18226600986</v>
      </c>
      <c r="H21" s="180">
        <f t="shared" si="0"/>
        <v>708621.18226600986</v>
      </c>
      <c r="I21" s="38">
        <f t="shared" si="1"/>
        <v>1</v>
      </c>
      <c r="J21" s="253">
        <f>市区町村別_フレイル区分別該当人数･割合!G21</f>
        <v>1951</v>
      </c>
      <c r="K21" s="300">
        <v>1079497990</v>
      </c>
      <c r="L21" s="301">
        <v>1929</v>
      </c>
      <c r="M21" s="180">
        <f t="shared" si="17"/>
        <v>553304.9666837519</v>
      </c>
      <c r="N21" s="180">
        <f t="shared" si="2"/>
        <v>559615.33955417317</v>
      </c>
      <c r="O21" s="38">
        <f t="shared" si="3"/>
        <v>0.98872373141978476</v>
      </c>
      <c r="P21" s="253">
        <f>市区町村別_フレイル区分別該当人数･割合!I21</f>
        <v>105</v>
      </c>
      <c r="Q21" s="300">
        <v>30749700</v>
      </c>
      <c r="R21" s="301">
        <v>99</v>
      </c>
      <c r="S21" s="180">
        <f t="shared" si="18"/>
        <v>292854.28571428574</v>
      </c>
      <c r="T21" s="180">
        <f t="shared" si="4"/>
        <v>310603.03030303027</v>
      </c>
      <c r="U21" s="38">
        <f t="shared" si="5"/>
        <v>0.94285714285714284</v>
      </c>
      <c r="V21" s="253">
        <f>市区町村別_フレイル区分別該当人数･割合!K21</f>
        <v>181</v>
      </c>
      <c r="W21" s="300">
        <v>45368910</v>
      </c>
      <c r="X21" s="301">
        <v>165</v>
      </c>
      <c r="Y21" s="180">
        <f t="shared" si="19"/>
        <v>250656.96132596684</v>
      </c>
      <c r="Z21" s="180">
        <f t="shared" si="6"/>
        <v>274963.09090909088</v>
      </c>
      <c r="AA21" s="38">
        <f t="shared" si="7"/>
        <v>0.91160220994475138</v>
      </c>
      <c r="AB21" s="253">
        <f>市区町村別_フレイル区分別該当人数･割合!M21</f>
        <v>664</v>
      </c>
      <c r="AC21" s="300">
        <v>482484740</v>
      </c>
      <c r="AD21" s="301">
        <v>664</v>
      </c>
      <c r="AE21" s="180">
        <f t="shared" si="20"/>
        <v>726633.64457831322</v>
      </c>
      <c r="AF21" s="180">
        <f t="shared" si="8"/>
        <v>726633.64457831322</v>
      </c>
      <c r="AG21" s="38">
        <f t="shared" si="9"/>
        <v>1</v>
      </c>
      <c r="AH21" s="253">
        <f>市区町村別_フレイル区分別該当人数･割合!O21</f>
        <v>994</v>
      </c>
      <c r="AI21" s="300">
        <v>518590190</v>
      </c>
      <c r="AJ21" s="301">
        <v>994</v>
      </c>
      <c r="AK21" s="180">
        <f t="shared" si="21"/>
        <v>521720.51307847083</v>
      </c>
      <c r="AL21" s="180">
        <f t="shared" si="10"/>
        <v>521720.51307847083</v>
      </c>
      <c r="AM21" s="38">
        <f t="shared" si="11"/>
        <v>1</v>
      </c>
      <c r="AN21" s="253">
        <f>市区町村別_フレイル区分別該当人数･割合!Q21</f>
        <v>135</v>
      </c>
      <c r="AO21" s="300">
        <v>136542870</v>
      </c>
      <c r="AP21" s="301">
        <v>135</v>
      </c>
      <c r="AQ21" s="180">
        <f t="shared" si="22"/>
        <v>1011428.6666666666</v>
      </c>
      <c r="AR21" s="180">
        <f t="shared" si="12"/>
        <v>1011428.6666666666</v>
      </c>
      <c r="AS21" s="38">
        <f t="shared" si="13"/>
        <v>1</v>
      </c>
      <c r="AT21" s="253">
        <f>市区町村別_フレイル区分別該当人数･割合!S21</f>
        <v>932</v>
      </c>
      <c r="AU21" s="300">
        <v>387535520</v>
      </c>
      <c r="AV21" s="301">
        <v>916</v>
      </c>
      <c r="AW21" s="180">
        <f t="shared" si="23"/>
        <v>415810.64377682406</v>
      </c>
      <c r="AX21" s="180">
        <f t="shared" si="14"/>
        <v>423073.71179039299</v>
      </c>
      <c r="AY21" s="38">
        <f t="shared" si="15"/>
        <v>0.98283261802575106</v>
      </c>
    </row>
    <row r="22" spans="2:51" ht="13.5" customHeight="1">
      <c r="B22" s="169">
        <v>18</v>
      </c>
      <c r="C22" s="170" t="s">
        <v>54</v>
      </c>
      <c r="D22" s="253">
        <f>市区町村別_フレイル区分別該当人数･割合!E22</f>
        <v>130</v>
      </c>
      <c r="E22" s="300">
        <v>102736390</v>
      </c>
      <c r="F22" s="301">
        <v>130</v>
      </c>
      <c r="G22" s="180">
        <f t="shared" si="16"/>
        <v>790279.92307692312</v>
      </c>
      <c r="H22" s="180">
        <f t="shared" si="0"/>
        <v>790279.92307692312</v>
      </c>
      <c r="I22" s="38">
        <f t="shared" si="1"/>
        <v>1</v>
      </c>
      <c r="J22" s="253">
        <f>市区町村別_フレイル区分別該当人数･割合!G22</f>
        <v>1767</v>
      </c>
      <c r="K22" s="300">
        <v>964636390</v>
      </c>
      <c r="L22" s="301">
        <v>1755</v>
      </c>
      <c r="M22" s="180">
        <f t="shared" si="17"/>
        <v>545917.59479343519</v>
      </c>
      <c r="N22" s="180">
        <f t="shared" si="2"/>
        <v>549650.36467236467</v>
      </c>
      <c r="O22" s="38">
        <f t="shared" si="3"/>
        <v>0.99320882852292025</v>
      </c>
      <c r="P22" s="253">
        <f>市区町村別_フレイル区分別該当人数･割合!I22</f>
        <v>96</v>
      </c>
      <c r="Q22" s="300">
        <v>18748650</v>
      </c>
      <c r="R22" s="301">
        <v>91</v>
      </c>
      <c r="S22" s="180">
        <f t="shared" si="18"/>
        <v>195298.4375</v>
      </c>
      <c r="T22" s="180">
        <f t="shared" si="4"/>
        <v>206029.12087912089</v>
      </c>
      <c r="U22" s="38">
        <f t="shared" si="5"/>
        <v>0.94791666666666663</v>
      </c>
      <c r="V22" s="253">
        <f>市区町村別_フレイル区分別該当人数･割合!K22</f>
        <v>160</v>
      </c>
      <c r="W22" s="300">
        <v>49768630</v>
      </c>
      <c r="X22" s="301">
        <v>153</v>
      </c>
      <c r="Y22" s="180">
        <f t="shared" si="19"/>
        <v>311053.9375</v>
      </c>
      <c r="Z22" s="180">
        <f t="shared" si="6"/>
        <v>325285.16339869279</v>
      </c>
      <c r="AA22" s="38">
        <f t="shared" si="7"/>
        <v>0.95625000000000004</v>
      </c>
      <c r="AB22" s="253">
        <f>市区町村別_フレイル区分別該当人数･割合!M22</f>
        <v>600</v>
      </c>
      <c r="AC22" s="300">
        <v>416859730</v>
      </c>
      <c r="AD22" s="301">
        <v>600</v>
      </c>
      <c r="AE22" s="180">
        <f t="shared" si="20"/>
        <v>694766.21666666667</v>
      </c>
      <c r="AF22" s="180">
        <f t="shared" si="8"/>
        <v>694766.21666666667</v>
      </c>
      <c r="AG22" s="38">
        <f t="shared" si="9"/>
        <v>1</v>
      </c>
      <c r="AH22" s="253">
        <f>市区町村別_フレイル区分別該当人数･割合!O22</f>
        <v>900</v>
      </c>
      <c r="AI22" s="300">
        <v>455441400</v>
      </c>
      <c r="AJ22" s="301">
        <v>900</v>
      </c>
      <c r="AK22" s="180">
        <f t="shared" si="21"/>
        <v>506046</v>
      </c>
      <c r="AL22" s="180">
        <f t="shared" si="10"/>
        <v>506046</v>
      </c>
      <c r="AM22" s="38">
        <f t="shared" si="11"/>
        <v>1</v>
      </c>
      <c r="AN22" s="253">
        <f>市区町村別_フレイル区分別該当人数･割合!Q22</f>
        <v>140</v>
      </c>
      <c r="AO22" s="300">
        <v>177614720</v>
      </c>
      <c r="AP22" s="301">
        <v>140</v>
      </c>
      <c r="AQ22" s="180">
        <f t="shared" si="22"/>
        <v>1268676.5714285714</v>
      </c>
      <c r="AR22" s="180">
        <f t="shared" si="12"/>
        <v>1268676.5714285714</v>
      </c>
      <c r="AS22" s="38">
        <f t="shared" si="13"/>
        <v>1</v>
      </c>
      <c r="AT22" s="253">
        <f>市区町村別_フレイル区分別該当人数･割合!S22</f>
        <v>838</v>
      </c>
      <c r="AU22" s="300">
        <v>352443770</v>
      </c>
      <c r="AV22" s="301">
        <v>822</v>
      </c>
      <c r="AW22" s="180">
        <f t="shared" si="23"/>
        <v>420577.29116945108</v>
      </c>
      <c r="AX22" s="180">
        <f t="shared" si="14"/>
        <v>428763.71046228713</v>
      </c>
      <c r="AY22" s="38">
        <f t="shared" si="15"/>
        <v>0.98090692124105017</v>
      </c>
    </row>
    <row r="23" spans="2:51" ht="13.5" customHeight="1">
      <c r="B23" s="169">
        <v>19</v>
      </c>
      <c r="C23" s="170" t="s">
        <v>88</v>
      </c>
      <c r="D23" s="253">
        <f>市区町村別_フレイル区分別該当人数･割合!E23</f>
        <v>109</v>
      </c>
      <c r="E23" s="300">
        <v>72824450</v>
      </c>
      <c r="F23" s="301">
        <v>108</v>
      </c>
      <c r="G23" s="180">
        <f t="shared" si="16"/>
        <v>668114.22018348624</v>
      </c>
      <c r="H23" s="180">
        <f t="shared" si="0"/>
        <v>674300.46296296292</v>
      </c>
      <c r="I23" s="38">
        <f t="shared" si="1"/>
        <v>0.99082568807339455</v>
      </c>
      <c r="J23" s="253">
        <f>市区町村別_フレイル区分別該当人数･割合!G23</f>
        <v>1026</v>
      </c>
      <c r="K23" s="300">
        <v>577264630</v>
      </c>
      <c r="L23" s="301">
        <v>1016</v>
      </c>
      <c r="M23" s="180">
        <f t="shared" si="17"/>
        <v>562636.09161793371</v>
      </c>
      <c r="N23" s="180">
        <f t="shared" si="2"/>
        <v>568173.84842519683</v>
      </c>
      <c r="O23" s="38">
        <f t="shared" si="3"/>
        <v>0.99025341130604283</v>
      </c>
      <c r="P23" s="253">
        <f>市区町村別_フレイル区分別該当人数･割合!I23</f>
        <v>37</v>
      </c>
      <c r="Q23" s="300">
        <v>9315520</v>
      </c>
      <c r="R23" s="301">
        <v>34</v>
      </c>
      <c r="S23" s="180">
        <f t="shared" si="18"/>
        <v>251770.8108108108</v>
      </c>
      <c r="T23" s="180">
        <f t="shared" si="4"/>
        <v>273985.8823529412</v>
      </c>
      <c r="U23" s="38">
        <f t="shared" si="5"/>
        <v>0.91891891891891897</v>
      </c>
      <c r="V23" s="253">
        <f>市区町村別_フレイル区分別該当人数･割合!K23</f>
        <v>96</v>
      </c>
      <c r="W23" s="300">
        <v>20973220</v>
      </c>
      <c r="X23" s="301">
        <v>89</v>
      </c>
      <c r="Y23" s="180">
        <f t="shared" si="19"/>
        <v>218471.04166666666</v>
      </c>
      <c r="Z23" s="180">
        <f t="shared" si="6"/>
        <v>235654.1573033708</v>
      </c>
      <c r="AA23" s="38">
        <f t="shared" si="7"/>
        <v>0.92708333333333337</v>
      </c>
      <c r="AB23" s="253">
        <f>市区町村別_フレイル区分別該当人数･割合!M23</f>
        <v>378</v>
      </c>
      <c r="AC23" s="300">
        <v>253819760</v>
      </c>
      <c r="AD23" s="301">
        <v>378</v>
      </c>
      <c r="AE23" s="180">
        <f t="shared" si="20"/>
        <v>671480.84656084655</v>
      </c>
      <c r="AF23" s="180">
        <f t="shared" si="8"/>
        <v>671480.84656084655</v>
      </c>
      <c r="AG23" s="38">
        <f t="shared" si="9"/>
        <v>1</v>
      </c>
      <c r="AH23" s="253">
        <f>市区町村別_フレイル区分別該当人数･割合!O23</f>
        <v>505</v>
      </c>
      <c r="AI23" s="300">
        <v>289541200</v>
      </c>
      <c r="AJ23" s="301">
        <v>505</v>
      </c>
      <c r="AK23" s="180">
        <f t="shared" si="21"/>
        <v>573348.91089108912</v>
      </c>
      <c r="AL23" s="180">
        <f t="shared" si="10"/>
        <v>573348.91089108912</v>
      </c>
      <c r="AM23" s="38">
        <f t="shared" si="11"/>
        <v>1</v>
      </c>
      <c r="AN23" s="253">
        <f>市区町村別_フレイル区分別該当人数･割合!Q23</f>
        <v>114</v>
      </c>
      <c r="AO23" s="300">
        <v>138101480</v>
      </c>
      <c r="AP23" s="301">
        <v>114</v>
      </c>
      <c r="AQ23" s="180">
        <f t="shared" si="22"/>
        <v>1211416.4912280701</v>
      </c>
      <c r="AR23" s="180">
        <f t="shared" si="12"/>
        <v>1211416.4912280701</v>
      </c>
      <c r="AS23" s="38">
        <f t="shared" si="13"/>
        <v>1</v>
      </c>
      <c r="AT23" s="253">
        <f>市区町村別_フレイル区分別該当人数･割合!S23</f>
        <v>670</v>
      </c>
      <c r="AU23" s="300">
        <v>314084170</v>
      </c>
      <c r="AV23" s="301">
        <v>655</v>
      </c>
      <c r="AW23" s="180">
        <f t="shared" si="23"/>
        <v>468782.34328358207</v>
      </c>
      <c r="AX23" s="180">
        <f t="shared" si="14"/>
        <v>479517.81679389311</v>
      </c>
      <c r="AY23" s="38">
        <f t="shared" si="15"/>
        <v>0.97761194029850751</v>
      </c>
    </row>
    <row r="24" spans="2:51" ht="13.5" customHeight="1">
      <c r="B24" s="169">
        <v>20</v>
      </c>
      <c r="C24" s="170" t="s">
        <v>89</v>
      </c>
      <c r="D24" s="253">
        <f>市区町村別_フレイル区分別該当人数･割合!E24</f>
        <v>118</v>
      </c>
      <c r="E24" s="300">
        <v>83311230</v>
      </c>
      <c r="F24" s="301">
        <v>117</v>
      </c>
      <c r="G24" s="180">
        <f t="shared" si="16"/>
        <v>706027.37288135593</v>
      </c>
      <c r="H24" s="180">
        <f t="shared" si="0"/>
        <v>712061.79487179487</v>
      </c>
      <c r="I24" s="38">
        <f t="shared" si="1"/>
        <v>0.99152542372881358</v>
      </c>
      <c r="J24" s="253">
        <f>市区町村別_フレイル区分別該当人数･割合!G24</f>
        <v>1636</v>
      </c>
      <c r="K24" s="300">
        <v>879070950</v>
      </c>
      <c r="L24" s="301">
        <v>1613</v>
      </c>
      <c r="M24" s="180">
        <f t="shared" si="17"/>
        <v>537329.43154034228</v>
      </c>
      <c r="N24" s="180">
        <f t="shared" si="2"/>
        <v>544991.28952262865</v>
      </c>
      <c r="O24" s="38">
        <f t="shared" si="3"/>
        <v>0.98594132029339854</v>
      </c>
      <c r="P24" s="253">
        <f>市区町村別_フレイル区分別該当人数･割合!I24</f>
        <v>97</v>
      </c>
      <c r="Q24" s="300">
        <v>28962570</v>
      </c>
      <c r="R24" s="301">
        <v>87</v>
      </c>
      <c r="S24" s="180">
        <f t="shared" si="18"/>
        <v>298583.19587628864</v>
      </c>
      <c r="T24" s="180">
        <f t="shared" si="4"/>
        <v>332903.10344827588</v>
      </c>
      <c r="U24" s="38">
        <f t="shared" si="5"/>
        <v>0.89690721649484539</v>
      </c>
      <c r="V24" s="253">
        <f>市区町村別_フレイル区分別該当人数･割合!K24</f>
        <v>195</v>
      </c>
      <c r="W24" s="300">
        <v>43220520</v>
      </c>
      <c r="X24" s="301">
        <v>182</v>
      </c>
      <c r="Y24" s="180">
        <f t="shared" si="19"/>
        <v>221643.69230769231</v>
      </c>
      <c r="Z24" s="180">
        <f t="shared" si="6"/>
        <v>237475.38461538462</v>
      </c>
      <c r="AA24" s="38">
        <f t="shared" si="7"/>
        <v>0.93333333333333335</v>
      </c>
      <c r="AB24" s="253">
        <f>市区町村別_フレイル区分別該当人数･割合!M24</f>
        <v>552</v>
      </c>
      <c r="AC24" s="300">
        <v>352003310</v>
      </c>
      <c r="AD24" s="301">
        <v>552</v>
      </c>
      <c r="AE24" s="180">
        <f t="shared" si="20"/>
        <v>637687.15579710144</v>
      </c>
      <c r="AF24" s="180">
        <f t="shared" si="8"/>
        <v>637687.15579710144</v>
      </c>
      <c r="AG24" s="38">
        <f t="shared" si="9"/>
        <v>1</v>
      </c>
      <c r="AH24" s="253">
        <f>市区町村別_フレイル区分別該当人数･割合!O24</f>
        <v>785</v>
      </c>
      <c r="AI24" s="300">
        <v>453398900</v>
      </c>
      <c r="AJ24" s="301">
        <v>785</v>
      </c>
      <c r="AK24" s="180">
        <f t="shared" si="21"/>
        <v>577578.21656050952</v>
      </c>
      <c r="AL24" s="180">
        <f t="shared" si="10"/>
        <v>577578.21656050952</v>
      </c>
      <c r="AM24" s="38">
        <f t="shared" si="11"/>
        <v>1</v>
      </c>
      <c r="AN24" s="253">
        <f>市区町村別_フレイル区分別該当人数･割合!Q24</f>
        <v>83</v>
      </c>
      <c r="AO24" s="300">
        <v>117006990</v>
      </c>
      <c r="AP24" s="301">
        <v>83</v>
      </c>
      <c r="AQ24" s="180">
        <f t="shared" si="22"/>
        <v>1409722.7710843373</v>
      </c>
      <c r="AR24" s="180">
        <f t="shared" si="12"/>
        <v>1409722.7710843373</v>
      </c>
      <c r="AS24" s="38">
        <f t="shared" si="13"/>
        <v>1</v>
      </c>
      <c r="AT24" s="253">
        <f>市区町村別_フレイル区分別該当人数･割合!S24</f>
        <v>846</v>
      </c>
      <c r="AU24" s="300">
        <v>311796080</v>
      </c>
      <c r="AV24" s="301">
        <v>826</v>
      </c>
      <c r="AW24" s="180">
        <f t="shared" si="23"/>
        <v>368553.28605200944</v>
      </c>
      <c r="AX24" s="180">
        <f t="shared" si="14"/>
        <v>377477.09443099273</v>
      </c>
      <c r="AY24" s="38">
        <f t="shared" si="15"/>
        <v>0.97635933806146569</v>
      </c>
    </row>
    <row r="25" spans="2:51" ht="13.5" customHeight="1">
      <c r="B25" s="169">
        <v>21</v>
      </c>
      <c r="C25" s="170" t="s">
        <v>90</v>
      </c>
      <c r="D25" s="253">
        <f>市区町村別_フレイル区分別該当人数･割合!E25</f>
        <v>88</v>
      </c>
      <c r="E25" s="300">
        <v>81684710</v>
      </c>
      <c r="F25" s="301">
        <v>86</v>
      </c>
      <c r="G25" s="180">
        <f t="shared" si="16"/>
        <v>928235.34090909094</v>
      </c>
      <c r="H25" s="180">
        <f t="shared" si="0"/>
        <v>949822.20930232562</v>
      </c>
      <c r="I25" s="38">
        <f t="shared" si="1"/>
        <v>0.97727272727272729</v>
      </c>
      <c r="J25" s="253">
        <f>市区町村別_フレイル区分別該当人数･割合!G25</f>
        <v>1108</v>
      </c>
      <c r="K25" s="300">
        <v>645212080</v>
      </c>
      <c r="L25" s="301">
        <v>1098</v>
      </c>
      <c r="M25" s="180">
        <f t="shared" si="17"/>
        <v>582321.37184115523</v>
      </c>
      <c r="N25" s="180">
        <f t="shared" si="2"/>
        <v>587624.84517304192</v>
      </c>
      <c r="O25" s="38">
        <f t="shared" si="3"/>
        <v>0.99097472924187724</v>
      </c>
      <c r="P25" s="253">
        <f>市区町村別_フレイル区分別該当人数･割合!I25</f>
        <v>52</v>
      </c>
      <c r="Q25" s="300">
        <v>14253460</v>
      </c>
      <c r="R25" s="301">
        <v>49</v>
      </c>
      <c r="S25" s="180">
        <f t="shared" si="18"/>
        <v>274105</v>
      </c>
      <c r="T25" s="180">
        <f t="shared" si="4"/>
        <v>290886.93877551018</v>
      </c>
      <c r="U25" s="38">
        <f t="shared" si="5"/>
        <v>0.94230769230769229</v>
      </c>
      <c r="V25" s="253">
        <f>市区町村別_フレイル区分別該当人数･割合!K25</f>
        <v>108</v>
      </c>
      <c r="W25" s="300">
        <v>25931390</v>
      </c>
      <c r="X25" s="301">
        <v>101</v>
      </c>
      <c r="Y25" s="180">
        <f t="shared" si="19"/>
        <v>240105.46296296295</v>
      </c>
      <c r="Z25" s="180">
        <f t="shared" si="6"/>
        <v>256746.43564356436</v>
      </c>
      <c r="AA25" s="38">
        <f t="shared" si="7"/>
        <v>0.93518518518518523</v>
      </c>
      <c r="AB25" s="253">
        <f>市区町村別_フレイル区分別該当人数･割合!M25</f>
        <v>365</v>
      </c>
      <c r="AC25" s="300">
        <v>260236330</v>
      </c>
      <c r="AD25" s="301">
        <v>365</v>
      </c>
      <c r="AE25" s="180">
        <f t="shared" si="20"/>
        <v>712976.24657534249</v>
      </c>
      <c r="AF25" s="180">
        <f t="shared" si="8"/>
        <v>712976.24657534249</v>
      </c>
      <c r="AG25" s="38">
        <f t="shared" si="9"/>
        <v>1</v>
      </c>
      <c r="AH25" s="253">
        <f>市区町村別_フレイル区分別該当人数･割合!O25</f>
        <v>578</v>
      </c>
      <c r="AI25" s="300">
        <v>341251680</v>
      </c>
      <c r="AJ25" s="301">
        <v>578</v>
      </c>
      <c r="AK25" s="180">
        <f t="shared" si="21"/>
        <v>590400.83044982702</v>
      </c>
      <c r="AL25" s="180">
        <f t="shared" si="10"/>
        <v>590400.83044982702</v>
      </c>
      <c r="AM25" s="38">
        <f t="shared" si="11"/>
        <v>1</v>
      </c>
      <c r="AN25" s="253">
        <f>市区町村別_フレイル区分別該当人数･割合!Q25</f>
        <v>77</v>
      </c>
      <c r="AO25" s="300">
        <v>104770790</v>
      </c>
      <c r="AP25" s="301">
        <v>77</v>
      </c>
      <c r="AQ25" s="180">
        <f t="shared" si="22"/>
        <v>1360659.6103896103</v>
      </c>
      <c r="AR25" s="180">
        <f t="shared" si="12"/>
        <v>1360659.6103896103</v>
      </c>
      <c r="AS25" s="38">
        <f t="shared" si="13"/>
        <v>1</v>
      </c>
      <c r="AT25" s="253">
        <f>市区町村別_フレイル区分別該当人数･割合!S25</f>
        <v>791</v>
      </c>
      <c r="AU25" s="300">
        <v>396154650</v>
      </c>
      <c r="AV25" s="301">
        <v>775</v>
      </c>
      <c r="AW25" s="180">
        <f t="shared" si="23"/>
        <v>500827.62326169404</v>
      </c>
      <c r="AX25" s="180">
        <f t="shared" si="14"/>
        <v>511167.29032258067</v>
      </c>
      <c r="AY25" s="38">
        <f t="shared" si="15"/>
        <v>0.97977243994943108</v>
      </c>
    </row>
    <row r="26" spans="2:51" ht="13.5" customHeight="1">
      <c r="B26" s="169">
        <v>22</v>
      </c>
      <c r="C26" s="170" t="s">
        <v>55</v>
      </c>
      <c r="D26" s="253">
        <f>市区町村別_フレイル区分別該当人数･割合!E26</f>
        <v>139</v>
      </c>
      <c r="E26" s="300">
        <v>99617810</v>
      </c>
      <c r="F26" s="301">
        <v>138</v>
      </c>
      <c r="G26" s="180">
        <f t="shared" si="16"/>
        <v>716674.89208633092</v>
      </c>
      <c r="H26" s="180">
        <f t="shared" si="0"/>
        <v>721868.18840579712</v>
      </c>
      <c r="I26" s="38">
        <f t="shared" si="1"/>
        <v>0.9928057553956835</v>
      </c>
      <c r="J26" s="253">
        <f>市区町村別_フレイル区分別該当人数･割合!G26</f>
        <v>1386</v>
      </c>
      <c r="K26" s="300">
        <v>785313060</v>
      </c>
      <c r="L26" s="301">
        <v>1374</v>
      </c>
      <c r="M26" s="180">
        <f t="shared" si="17"/>
        <v>566603.93939393945</v>
      </c>
      <c r="N26" s="180">
        <f t="shared" si="2"/>
        <v>571552.44541484711</v>
      </c>
      <c r="O26" s="38">
        <f t="shared" si="3"/>
        <v>0.9913419913419913</v>
      </c>
      <c r="P26" s="253">
        <f>市区町村別_フレイル区分別該当人数･割合!I26</f>
        <v>74</v>
      </c>
      <c r="Q26" s="300">
        <v>17143970</v>
      </c>
      <c r="R26" s="301">
        <v>70</v>
      </c>
      <c r="S26" s="180">
        <f t="shared" si="18"/>
        <v>231675.27027027027</v>
      </c>
      <c r="T26" s="180">
        <f t="shared" si="4"/>
        <v>244913.85714285713</v>
      </c>
      <c r="U26" s="38">
        <f t="shared" si="5"/>
        <v>0.94594594594594594</v>
      </c>
      <c r="V26" s="253">
        <f>市区町村別_フレイル区分別該当人数･割合!K26</f>
        <v>142</v>
      </c>
      <c r="W26" s="300">
        <v>32991370</v>
      </c>
      <c r="X26" s="301">
        <v>134</v>
      </c>
      <c r="Y26" s="180">
        <f t="shared" si="19"/>
        <v>232333.59154929579</v>
      </c>
      <c r="Z26" s="180">
        <f t="shared" si="6"/>
        <v>246204.25373134328</v>
      </c>
      <c r="AA26" s="38">
        <f t="shared" si="7"/>
        <v>0.94366197183098588</v>
      </c>
      <c r="AB26" s="253">
        <f>市区町村別_フレイル区分別該当人数･割合!M26</f>
        <v>471</v>
      </c>
      <c r="AC26" s="300">
        <v>349437760</v>
      </c>
      <c r="AD26" s="301">
        <v>471</v>
      </c>
      <c r="AE26" s="180">
        <f t="shared" si="20"/>
        <v>741906.07218683651</v>
      </c>
      <c r="AF26" s="180">
        <f t="shared" si="8"/>
        <v>741906.07218683651</v>
      </c>
      <c r="AG26" s="38">
        <f t="shared" si="9"/>
        <v>1</v>
      </c>
      <c r="AH26" s="253">
        <f>市区町村別_フレイル区分別該当人数･割合!O26</f>
        <v>691</v>
      </c>
      <c r="AI26" s="300">
        <v>382577620</v>
      </c>
      <c r="AJ26" s="301">
        <v>691</v>
      </c>
      <c r="AK26" s="180">
        <f t="shared" si="21"/>
        <v>553657.91606367589</v>
      </c>
      <c r="AL26" s="180">
        <f t="shared" si="10"/>
        <v>553657.91606367589</v>
      </c>
      <c r="AM26" s="38">
        <f t="shared" si="11"/>
        <v>1</v>
      </c>
      <c r="AN26" s="253">
        <f>市区町村別_フレイル区分別該当人数･割合!Q26</f>
        <v>91</v>
      </c>
      <c r="AO26" s="300">
        <v>122005720</v>
      </c>
      <c r="AP26" s="301">
        <v>91</v>
      </c>
      <c r="AQ26" s="180">
        <f t="shared" si="22"/>
        <v>1340722.1978021979</v>
      </c>
      <c r="AR26" s="180">
        <f t="shared" si="12"/>
        <v>1340722.1978021979</v>
      </c>
      <c r="AS26" s="38">
        <f t="shared" si="13"/>
        <v>1</v>
      </c>
      <c r="AT26" s="253">
        <f>市区町村別_フレイル区分別該当人数･割合!S26</f>
        <v>736</v>
      </c>
      <c r="AU26" s="300">
        <v>284657650</v>
      </c>
      <c r="AV26" s="301">
        <v>732</v>
      </c>
      <c r="AW26" s="180">
        <f t="shared" si="23"/>
        <v>386763.11141304346</v>
      </c>
      <c r="AX26" s="180">
        <f t="shared" si="14"/>
        <v>388876.57103825139</v>
      </c>
      <c r="AY26" s="38">
        <f t="shared" si="15"/>
        <v>0.99456521739130432</v>
      </c>
    </row>
    <row r="27" spans="2:51" ht="13.5" customHeight="1">
      <c r="B27" s="169">
        <v>23</v>
      </c>
      <c r="C27" s="170" t="s">
        <v>91</v>
      </c>
      <c r="D27" s="253">
        <f>市区町村別_フレイル区分別該当人数･割合!E27</f>
        <v>214</v>
      </c>
      <c r="E27" s="300">
        <v>171159030</v>
      </c>
      <c r="F27" s="301">
        <v>210</v>
      </c>
      <c r="G27" s="180">
        <f t="shared" si="16"/>
        <v>799808.55140186916</v>
      </c>
      <c r="H27" s="180">
        <f t="shared" si="0"/>
        <v>815043</v>
      </c>
      <c r="I27" s="38">
        <f t="shared" si="1"/>
        <v>0.98130841121495327</v>
      </c>
      <c r="J27" s="253">
        <f>市区町村別_フレイル区分別該当人数･割合!G27</f>
        <v>2273</v>
      </c>
      <c r="K27" s="300">
        <v>1205190910</v>
      </c>
      <c r="L27" s="301">
        <v>2250</v>
      </c>
      <c r="M27" s="180">
        <f t="shared" si="17"/>
        <v>530220.37395512534</v>
      </c>
      <c r="N27" s="180">
        <f t="shared" si="2"/>
        <v>535640.40444444446</v>
      </c>
      <c r="O27" s="38">
        <f t="shared" si="3"/>
        <v>0.98988121425428943</v>
      </c>
      <c r="P27" s="253">
        <f>市区町村別_フレイル区分別該当人数･割合!I27</f>
        <v>131</v>
      </c>
      <c r="Q27" s="300">
        <v>55361270</v>
      </c>
      <c r="R27" s="301">
        <v>127</v>
      </c>
      <c r="S27" s="180">
        <f t="shared" si="18"/>
        <v>422605.11450381682</v>
      </c>
      <c r="T27" s="180">
        <f t="shared" si="4"/>
        <v>435915.51181102364</v>
      </c>
      <c r="U27" s="38">
        <f t="shared" si="5"/>
        <v>0.96946564885496178</v>
      </c>
      <c r="V27" s="253">
        <f>市区町村別_フレイル区分別該当人数･割合!K27</f>
        <v>221</v>
      </c>
      <c r="W27" s="300">
        <v>41029480</v>
      </c>
      <c r="X27" s="301">
        <v>202</v>
      </c>
      <c r="Y27" s="180">
        <f t="shared" si="19"/>
        <v>185653.75565610861</v>
      </c>
      <c r="Z27" s="180">
        <f t="shared" si="6"/>
        <v>203116.23762376237</v>
      </c>
      <c r="AA27" s="38">
        <f t="shared" si="7"/>
        <v>0.91402714932126694</v>
      </c>
      <c r="AB27" s="253">
        <f>市区町村別_フレイル区分別該当人数･割合!M27</f>
        <v>758</v>
      </c>
      <c r="AC27" s="300">
        <v>480183550</v>
      </c>
      <c r="AD27" s="301">
        <v>758</v>
      </c>
      <c r="AE27" s="180">
        <f t="shared" si="20"/>
        <v>633487.5329815303</v>
      </c>
      <c r="AF27" s="180">
        <f t="shared" si="8"/>
        <v>633487.5329815303</v>
      </c>
      <c r="AG27" s="38">
        <f t="shared" si="9"/>
        <v>1</v>
      </c>
      <c r="AH27" s="253">
        <f>市区町村別_フレイル区分別該当人数･割合!O27</f>
        <v>1155</v>
      </c>
      <c r="AI27" s="300">
        <v>623293720</v>
      </c>
      <c r="AJ27" s="301">
        <v>1155</v>
      </c>
      <c r="AK27" s="180">
        <f t="shared" si="21"/>
        <v>539648.24242424243</v>
      </c>
      <c r="AL27" s="180">
        <f t="shared" si="10"/>
        <v>539648.24242424243</v>
      </c>
      <c r="AM27" s="38">
        <f t="shared" si="11"/>
        <v>1</v>
      </c>
      <c r="AN27" s="253">
        <f>市区町村別_フレイル区分別該当人数･割合!Q27</f>
        <v>156</v>
      </c>
      <c r="AO27" s="300">
        <v>191671050</v>
      </c>
      <c r="AP27" s="301">
        <v>156</v>
      </c>
      <c r="AQ27" s="180">
        <f t="shared" si="22"/>
        <v>1228660.576923077</v>
      </c>
      <c r="AR27" s="180">
        <f t="shared" si="12"/>
        <v>1228660.576923077</v>
      </c>
      <c r="AS27" s="38">
        <f t="shared" si="13"/>
        <v>1</v>
      </c>
      <c r="AT27" s="253">
        <f>市区町村別_フレイル区分別該当人数･割合!S27</f>
        <v>1034</v>
      </c>
      <c r="AU27" s="300">
        <v>389305720</v>
      </c>
      <c r="AV27" s="301">
        <v>1017</v>
      </c>
      <c r="AW27" s="180">
        <f t="shared" si="23"/>
        <v>376504.56479690521</v>
      </c>
      <c r="AX27" s="180">
        <f t="shared" si="14"/>
        <v>382798.15142576204</v>
      </c>
      <c r="AY27" s="38">
        <f t="shared" si="15"/>
        <v>0.98355899419729209</v>
      </c>
    </row>
    <row r="28" spans="2:51" ht="13.5" customHeight="1">
      <c r="B28" s="169">
        <v>24</v>
      </c>
      <c r="C28" s="170" t="s">
        <v>92</v>
      </c>
      <c r="D28" s="253">
        <f>市区町村別_フレイル区分別該当人数･割合!E28</f>
        <v>66</v>
      </c>
      <c r="E28" s="300">
        <v>39168230</v>
      </c>
      <c r="F28" s="301">
        <v>66</v>
      </c>
      <c r="G28" s="180">
        <f t="shared" si="16"/>
        <v>593458.03030303027</v>
      </c>
      <c r="H28" s="180">
        <f t="shared" si="0"/>
        <v>593458.03030303027</v>
      </c>
      <c r="I28" s="38">
        <f t="shared" si="1"/>
        <v>1</v>
      </c>
      <c r="J28" s="253">
        <f>市区町村別_フレイル区分別該当人数･割合!G28</f>
        <v>831</v>
      </c>
      <c r="K28" s="300">
        <v>408304020</v>
      </c>
      <c r="L28" s="301">
        <v>820</v>
      </c>
      <c r="M28" s="180">
        <f t="shared" si="17"/>
        <v>491340.5776173285</v>
      </c>
      <c r="N28" s="180">
        <f t="shared" si="2"/>
        <v>497931.73170731706</v>
      </c>
      <c r="O28" s="38">
        <f t="shared" si="3"/>
        <v>0.98676293622141997</v>
      </c>
      <c r="P28" s="253">
        <f>市区町村別_フレイル区分別該当人数･割合!I28</f>
        <v>42</v>
      </c>
      <c r="Q28" s="300">
        <v>11329080</v>
      </c>
      <c r="R28" s="301">
        <v>41</v>
      </c>
      <c r="S28" s="180">
        <f t="shared" si="18"/>
        <v>269740</v>
      </c>
      <c r="T28" s="180">
        <f t="shared" si="4"/>
        <v>276319.02439024393</v>
      </c>
      <c r="U28" s="38">
        <f t="shared" si="5"/>
        <v>0.97619047619047616</v>
      </c>
      <c r="V28" s="253">
        <f>市区町村別_フレイル区分別該当人数･割合!K28</f>
        <v>110</v>
      </c>
      <c r="W28" s="300">
        <v>25312660</v>
      </c>
      <c r="X28" s="301">
        <v>100</v>
      </c>
      <c r="Y28" s="180">
        <f t="shared" si="19"/>
        <v>230115.09090909091</v>
      </c>
      <c r="Z28" s="180">
        <f t="shared" si="6"/>
        <v>253126.6</v>
      </c>
      <c r="AA28" s="38">
        <f t="shared" si="7"/>
        <v>0.90909090909090906</v>
      </c>
      <c r="AB28" s="253">
        <f>市区町村別_フレイル区分別該当人数･割合!M28</f>
        <v>259</v>
      </c>
      <c r="AC28" s="300">
        <v>162224110</v>
      </c>
      <c r="AD28" s="301">
        <v>259</v>
      </c>
      <c r="AE28" s="180">
        <f t="shared" si="20"/>
        <v>626347.91505791503</v>
      </c>
      <c r="AF28" s="180">
        <f t="shared" si="8"/>
        <v>626347.91505791503</v>
      </c>
      <c r="AG28" s="38">
        <f t="shared" si="9"/>
        <v>1</v>
      </c>
      <c r="AH28" s="253">
        <f>市区町村別_フレイル区分別該当人数･割合!O28</f>
        <v>415</v>
      </c>
      <c r="AI28" s="300">
        <v>203799980</v>
      </c>
      <c r="AJ28" s="301">
        <v>415</v>
      </c>
      <c r="AK28" s="180">
        <f t="shared" si="21"/>
        <v>491084.2891566265</v>
      </c>
      <c r="AL28" s="180">
        <f t="shared" si="10"/>
        <v>491084.2891566265</v>
      </c>
      <c r="AM28" s="38">
        <f t="shared" si="11"/>
        <v>1</v>
      </c>
      <c r="AN28" s="253">
        <f>市区町村別_フレイル区分別該当人数･割合!Q28</f>
        <v>58</v>
      </c>
      <c r="AO28" s="300">
        <v>69980100</v>
      </c>
      <c r="AP28" s="301">
        <v>58</v>
      </c>
      <c r="AQ28" s="180">
        <f t="shared" si="22"/>
        <v>1206553.448275862</v>
      </c>
      <c r="AR28" s="180">
        <f t="shared" si="12"/>
        <v>1206553.448275862</v>
      </c>
      <c r="AS28" s="38">
        <f t="shared" si="13"/>
        <v>1</v>
      </c>
      <c r="AT28" s="253">
        <f>市区町村別_フレイル区分別該当人数･割合!S28</f>
        <v>474</v>
      </c>
      <c r="AU28" s="300">
        <v>197452330</v>
      </c>
      <c r="AV28" s="301">
        <v>467</v>
      </c>
      <c r="AW28" s="180">
        <f t="shared" si="23"/>
        <v>416566.09704641352</v>
      </c>
      <c r="AX28" s="180">
        <f t="shared" si="14"/>
        <v>422810.1284796574</v>
      </c>
      <c r="AY28" s="38">
        <f t="shared" si="15"/>
        <v>0.98523206751054848</v>
      </c>
    </row>
    <row r="29" spans="2:51" ht="13.5" customHeight="1">
      <c r="B29" s="169">
        <v>25</v>
      </c>
      <c r="C29" s="170" t="s">
        <v>93</v>
      </c>
      <c r="D29" s="253">
        <f>市区町村別_フレイル区分別該当人数･割合!E29</f>
        <v>71</v>
      </c>
      <c r="E29" s="300">
        <v>45501580</v>
      </c>
      <c r="F29" s="301">
        <v>71</v>
      </c>
      <c r="G29" s="180">
        <f t="shared" si="16"/>
        <v>640867.32394366199</v>
      </c>
      <c r="H29" s="180">
        <f t="shared" si="0"/>
        <v>640867.32394366199</v>
      </c>
      <c r="I29" s="38">
        <f>IFERROR(F29/D29,"-")</f>
        <v>1</v>
      </c>
      <c r="J29" s="253">
        <f>市区町村別_フレイル区分別該当人数･割合!G29</f>
        <v>717</v>
      </c>
      <c r="K29" s="300">
        <v>402666170</v>
      </c>
      <c r="L29" s="301">
        <v>710</v>
      </c>
      <c r="M29" s="180">
        <f t="shared" si="17"/>
        <v>561598.56345885631</v>
      </c>
      <c r="N29" s="180">
        <f t="shared" si="2"/>
        <v>567135.45070422534</v>
      </c>
      <c r="O29" s="38">
        <f>IFERROR(L29/J29,"-")</f>
        <v>0.99023709902370993</v>
      </c>
      <c r="P29" s="253">
        <f>市区町村別_フレイル区分別該当人数･割合!I29</f>
        <v>38</v>
      </c>
      <c r="Q29" s="300">
        <v>13610370</v>
      </c>
      <c r="R29" s="301">
        <v>37</v>
      </c>
      <c r="S29" s="180">
        <f t="shared" si="18"/>
        <v>358167.63157894736</v>
      </c>
      <c r="T29" s="180">
        <f t="shared" si="4"/>
        <v>367847.83783783781</v>
      </c>
      <c r="U29" s="38">
        <f>IFERROR(R29/P29,"-")</f>
        <v>0.97368421052631582</v>
      </c>
      <c r="V29" s="253">
        <f>市区町村別_フレイル区分別該当人数･割合!K29</f>
        <v>73</v>
      </c>
      <c r="W29" s="300">
        <v>22023700</v>
      </c>
      <c r="X29" s="301">
        <v>67</v>
      </c>
      <c r="Y29" s="180">
        <f t="shared" si="19"/>
        <v>301694.52054794523</v>
      </c>
      <c r="Z29" s="180">
        <f t="shared" si="6"/>
        <v>328711.94029850746</v>
      </c>
      <c r="AA29" s="38">
        <f>IFERROR(X29/V29,"-")</f>
        <v>0.9178082191780822</v>
      </c>
      <c r="AB29" s="253">
        <f>市区町村別_フレイル区分別該当人数･割合!M29</f>
        <v>241</v>
      </c>
      <c r="AC29" s="300">
        <v>162814900</v>
      </c>
      <c r="AD29" s="301">
        <v>241</v>
      </c>
      <c r="AE29" s="180">
        <f t="shared" si="20"/>
        <v>675580.49792531121</v>
      </c>
      <c r="AF29" s="180">
        <f t="shared" si="8"/>
        <v>675580.49792531121</v>
      </c>
      <c r="AG29" s="38">
        <f>IFERROR(AD29/AB29,"-")</f>
        <v>1</v>
      </c>
      <c r="AH29" s="253">
        <f>市区町村別_フレイル区分別該当人数･割合!O29</f>
        <v>354</v>
      </c>
      <c r="AI29" s="300">
        <v>198101850</v>
      </c>
      <c r="AJ29" s="301">
        <v>354</v>
      </c>
      <c r="AK29" s="180">
        <f t="shared" si="21"/>
        <v>559609.74576271186</v>
      </c>
      <c r="AL29" s="180">
        <f t="shared" si="10"/>
        <v>559609.74576271186</v>
      </c>
      <c r="AM29" s="38">
        <f>IFERROR(AJ29/AH29,"-")</f>
        <v>1</v>
      </c>
      <c r="AN29" s="253">
        <f>市区町村別_フレイル区分別該当人数･割合!Q29</f>
        <v>64</v>
      </c>
      <c r="AO29" s="300">
        <v>53509490</v>
      </c>
      <c r="AP29" s="301">
        <v>64</v>
      </c>
      <c r="AQ29" s="180">
        <f t="shared" si="22"/>
        <v>836085.78125</v>
      </c>
      <c r="AR29" s="180">
        <f t="shared" si="12"/>
        <v>836085.78125</v>
      </c>
      <c r="AS29" s="38">
        <f>IFERROR(AP29/AN29,"-")</f>
        <v>1</v>
      </c>
      <c r="AT29" s="253">
        <f>市区町村別_フレイル区分別該当人数･割合!S29</f>
        <v>386</v>
      </c>
      <c r="AU29" s="300">
        <v>147687380</v>
      </c>
      <c r="AV29" s="301">
        <v>375</v>
      </c>
      <c r="AW29" s="180">
        <f t="shared" si="23"/>
        <v>382609.79274611396</v>
      </c>
      <c r="AX29" s="180">
        <f t="shared" si="14"/>
        <v>393833.01333333331</v>
      </c>
      <c r="AY29" s="38">
        <f>IFERROR(AV29/AT29,"-")</f>
        <v>0.97150259067357514</v>
      </c>
    </row>
    <row r="30" spans="2:51" ht="13.5" customHeight="1">
      <c r="B30" s="169">
        <v>26</v>
      </c>
      <c r="C30" s="170" t="s">
        <v>29</v>
      </c>
      <c r="D30" s="253">
        <f>市区町村別_フレイル区分別該当人数･割合!E30</f>
        <v>1389</v>
      </c>
      <c r="E30" s="300">
        <v>973466690</v>
      </c>
      <c r="F30" s="301">
        <v>1380</v>
      </c>
      <c r="G30" s="180">
        <f t="shared" si="16"/>
        <v>700839.94960403163</v>
      </c>
      <c r="H30" s="180">
        <f t="shared" si="0"/>
        <v>705410.64492753625</v>
      </c>
      <c r="I30" s="38">
        <f t="shared" si="1"/>
        <v>0.99352051835853128</v>
      </c>
      <c r="J30" s="253">
        <f>市区町村別_フレイル区分別該当人数･割合!G30</f>
        <v>15311</v>
      </c>
      <c r="K30" s="300">
        <v>7552790920</v>
      </c>
      <c r="L30" s="301">
        <v>15138</v>
      </c>
      <c r="M30" s="180">
        <f t="shared" si="17"/>
        <v>493291.81111619098</v>
      </c>
      <c r="N30" s="180">
        <f t="shared" si="2"/>
        <v>498929.24560708151</v>
      </c>
      <c r="O30" s="38">
        <f t="shared" ref="O30" si="24">IFERROR(L30/J30,"-")</f>
        <v>0.98870093396904191</v>
      </c>
      <c r="P30" s="253">
        <f>市区町村別_フレイル区分別該当人数･割合!I30</f>
        <v>902</v>
      </c>
      <c r="Q30" s="300">
        <v>228970880</v>
      </c>
      <c r="R30" s="301">
        <v>835</v>
      </c>
      <c r="S30" s="180">
        <f t="shared" si="18"/>
        <v>253847.98226164081</v>
      </c>
      <c r="T30" s="180">
        <f t="shared" si="4"/>
        <v>274216.62275449099</v>
      </c>
      <c r="U30" s="38">
        <f t="shared" ref="U30" si="25">IFERROR(R30/P30,"-")</f>
        <v>0.92572062084257212</v>
      </c>
      <c r="V30" s="253">
        <f>市区町村別_フレイル区分別該当人数･割合!K30</f>
        <v>1905</v>
      </c>
      <c r="W30" s="300">
        <v>482654820</v>
      </c>
      <c r="X30" s="301">
        <v>1800</v>
      </c>
      <c r="Y30" s="180">
        <f t="shared" si="19"/>
        <v>253362.11023622047</v>
      </c>
      <c r="Z30" s="180">
        <f t="shared" si="6"/>
        <v>268141.56666666665</v>
      </c>
      <c r="AA30" s="38">
        <f t="shared" ref="AA30" si="26">IFERROR(X30/V30,"-")</f>
        <v>0.94488188976377951</v>
      </c>
      <c r="AB30" s="253">
        <f>市区町村別_フレイル区分別該当人数･割合!M30</f>
        <v>4954</v>
      </c>
      <c r="AC30" s="300">
        <v>2942106710</v>
      </c>
      <c r="AD30" s="301">
        <v>4954</v>
      </c>
      <c r="AE30" s="180">
        <f t="shared" si="20"/>
        <v>593885.08477997582</v>
      </c>
      <c r="AF30" s="180">
        <f t="shared" si="8"/>
        <v>593885.08477997582</v>
      </c>
      <c r="AG30" s="38">
        <f t="shared" ref="AG30" si="27">IFERROR(AD30/AB30,"-")</f>
        <v>1</v>
      </c>
      <c r="AH30" s="253">
        <f>市区町村別_フレイル区分別該当人数･割合!O30</f>
        <v>7453</v>
      </c>
      <c r="AI30" s="300">
        <v>3830480630</v>
      </c>
      <c r="AJ30" s="301">
        <v>7453</v>
      </c>
      <c r="AK30" s="180">
        <f t="shared" si="21"/>
        <v>513951.51348450291</v>
      </c>
      <c r="AL30" s="180">
        <f t="shared" si="10"/>
        <v>513951.51348450291</v>
      </c>
      <c r="AM30" s="38">
        <f t="shared" ref="AM30" si="28">IFERROR(AJ30/AH30,"-")</f>
        <v>1</v>
      </c>
      <c r="AN30" s="253">
        <f>市区町村別_フレイル区分別該当人数･割合!Q30</f>
        <v>844</v>
      </c>
      <c r="AO30" s="300">
        <v>1018005070</v>
      </c>
      <c r="AP30" s="301">
        <v>843</v>
      </c>
      <c r="AQ30" s="180">
        <f t="shared" si="22"/>
        <v>1206167.1445497631</v>
      </c>
      <c r="AR30" s="180">
        <f t="shared" si="12"/>
        <v>1207597.9478054568</v>
      </c>
      <c r="AS30" s="38">
        <f t="shared" ref="AS30" si="29">IFERROR(AP30/AN30,"-")</f>
        <v>0.99881516587677721</v>
      </c>
      <c r="AT30" s="253">
        <f>市区町村別_フレイル区分別該当人数･割合!S30</f>
        <v>8705</v>
      </c>
      <c r="AU30" s="300">
        <v>3334886640</v>
      </c>
      <c r="AV30" s="301">
        <v>8567</v>
      </c>
      <c r="AW30" s="180">
        <f t="shared" si="23"/>
        <v>383100.13095921883</v>
      </c>
      <c r="AX30" s="180">
        <f t="shared" si="14"/>
        <v>389271.2314695926</v>
      </c>
      <c r="AY30" s="38">
        <f t="shared" ref="AY30" si="30">IFERROR(AV30/AT30,"-")</f>
        <v>0.9841470419299253</v>
      </c>
    </row>
    <row r="31" spans="2:51" ht="13.5" customHeight="1">
      <c r="B31" s="169">
        <v>27</v>
      </c>
      <c r="C31" s="170" t="s">
        <v>30</v>
      </c>
      <c r="D31" s="253">
        <f>市区町村別_フレイル区分別該当人数･割合!E31</f>
        <v>236</v>
      </c>
      <c r="E31" s="300">
        <v>167409530</v>
      </c>
      <c r="F31" s="301">
        <v>235</v>
      </c>
      <c r="G31" s="180">
        <f t="shared" si="16"/>
        <v>709362.41525423725</v>
      </c>
      <c r="H31" s="180">
        <f t="shared" si="0"/>
        <v>712380.97872340423</v>
      </c>
      <c r="I31" s="38">
        <f>IFERROR(F31/D31,"-")</f>
        <v>0.99576271186440679</v>
      </c>
      <c r="J31" s="253">
        <f>市区町村別_フレイル区分別該当人数･割合!G31</f>
        <v>2359</v>
      </c>
      <c r="K31" s="300">
        <v>1204877430</v>
      </c>
      <c r="L31" s="301">
        <v>2337</v>
      </c>
      <c r="M31" s="180">
        <f t="shared" si="17"/>
        <v>510757.70665536245</v>
      </c>
      <c r="N31" s="180">
        <f t="shared" si="2"/>
        <v>515565.86649550707</v>
      </c>
      <c r="O31" s="38">
        <f>IFERROR(L31/J31,"-")</f>
        <v>0.99067401441288683</v>
      </c>
      <c r="P31" s="253">
        <f>市区町村別_フレイル区分別該当人数･割合!I31</f>
        <v>116</v>
      </c>
      <c r="Q31" s="300">
        <v>26987330</v>
      </c>
      <c r="R31" s="301">
        <v>104</v>
      </c>
      <c r="S31" s="180">
        <f t="shared" si="18"/>
        <v>232649.39655172414</v>
      </c>
      <c r="T31" s="180">
        <f t="shared" si="4"/>
        <v>259493.55769230769</v>
      </c>
      <c r="U31" s="38">
        <f>IFERROR(R31/P31,"-")</f>
        <v>0.89655172413793105</v>
      </c>
      <c r="V31" s="253">
        <f>市区町村別_フレイル区分別該当人数･割合!K31</f>
        <v>251</v>
      </c>
      <c r="W31" s="300">
        <v>63401680</v>
      </c>
      <c r="X31" s="301">
        <v>241</v>
      </c>
      <c r="Y31" s="180">
        <f t="shared" si="19"/>
        <v>252596.33466135457</v>
      </c>
      <c r="Z31" s="180">
        <f t="shared" si="6"/>
        <v>263077.51037344401</v>
      </c>
      <c r="AA31" s="38">
        <f>IFERROR(X31/V31,"-")</f>
        <v>0.96015936254980083</v>
      </c>
      <c r="AB31" s="253">
        <f>市区町村別_フレイル区分別該当人数･割合!M31</f>
        <v>808</v>
      </c>
      <c r="AC31" s="300">
        <v>474829510</v>
      </c>
      <c r="AD31" s="301">
        <v>808</v>
      </c>
      <c r="AE31" s="180">
        <f t="shared" si="20"/>
        <v>587660.28465346538</v>
      </c>
      <c r="AF31" s="180">
        <f t="shared" si="8"/>
        <v>587660.28465346538</v>
      </c>
      <c r="AG31" s="38">
        <f>IFERROR(AD31/AB31,"-")</f>
        <v>1</v>
      </c>
      <c r="AH31" s="253">
        <f>市区町村別_フレイル区分別該当人数･割合!O31</f>
        <v>1169</v>
      </c>
      <c r="AI31" s="300">
        <v>632532680</v>
      </c>
      <c r="AJ31" s="301">
        <v>1169</v>
      </c>
      <c r="AK31" s="180">
        <f t="shared" si="21"/>
        <v>541088.69118905044</v>
      </c>
      <c r="AL31" s="180">
        <f t="shared" si="10"/>
        <v>541088.69118905044</v>
      </c>
      <c r="AM31" s="38">
        <f>IFERROR(AJ31/AH31,"-")</f>
        <v>1</v>
      </c>
      <c r="AN31" s="253">
        <f>市区町村別_フレイル区分別該当人数･割合!Q31</f>
        <v>149</v>
      </c>
      <c r="AO31" s="300">
        <v>157032990</v>
      </c>
      <c r="AP31" s="301">
        <v>149</v>
      </c>
      <c r="AQ31" s="180">
        <f t="shared" si="22"/>
        <v>1053912.6845637583</v>
      </c>
      <c r="AR31" s="180">
        <f t="shared" si="12"/>
        <v>1053912.6845637583</v>
      </c>
      <c r="AS31" s="38">
        <f>IFERROR(AP31/AN31,"-")</f>
        <v>1</v>
      </c>
      <c r="AT31" s="253">
        <f>市区町村別_フレイル区分別該当人数･割合!S31</f>
        <v>1170</v>
      </c>
      <c r="AU31" s="300">
        <v>462364050</v>
      </c>
      <c r="AV31" s="301">
        <v>1159</v>
      </c>
      <c r="AW31" s="180">
        <f t="shared" si="23"/>
        <v>395182.94871794869</v>
      </c>
      <c r="AX31" s="180">
        <f t="shared" si="14"/>
        <v>398933.60655737703</v>
      </c>
      <c r="AY31" s="38">
        <f>IFERROR(AV31/AT31,"-")</f>
        <v>0.99059829059829063</v>
      </c>
    </row>
    <row r="32" spans="2:51" ht="13.5" customHeight="1">
      <c r="B32" s="169">
        <v>28</v>
      </c>
      <c r="C32" s="170" t="s">
        <v>31</v>
      </c>
      <c r="D32" s="253">
        <f>市区町村別_フレイル区分別該当人数･割合!E32</f>
        <v>188</v>
      </c>
      <c r="E32" s="300">
        <v>112672260</v>
      </c>
      <c r="F32" s="301">
        <v>188</v>
      </c>
      <c r="G32" s="180">
        <f t="shared" si="16"/>
        <v>599320.53191489365</v>
      </c>
      <c r="H32" s="180">
        <f t="shared" si="0"/>
        <v>599320.53191489365</v>
      </c>
      <c r="I32" s="38">
        <f>IFERROR(F32/D32,"-")</f>
        <v>1</v>
      </c>
      <c r="J32" s="253">
        <f>市区町村別_フレイル区分別該当人数･割合!G32</f>
        <v>1958</v>
      </c>
      <c r="K32" s="300">
        <v>931693980</v>
      </c>
      <c r="L32" s="301">
        <v>1934</v>
      </c>
      <c r="M32" s="180">
        <f t="shared" si="17"/>
        <v>475839.62206332991</v>
      </c>
      <c r="N32" s="180">
        <f t="shared" si="2"/>
        <v>481744.56049638055</v>
      </c>
      <c r="O32" s="38">
        <f>IFERROR(L32/J32,"-")</f>
        <v>0.98774259448416757</v>
      </c>
      <c r="P32" s="253">
        <f>市区町村別_フレイル区分別該当人数･割合!I32</f>
        <v>121</v>
      </c>
      <c r="Q32" s="300">
        <v>23134140</v>
      </c>
      <c r="R32" s="301">
        <v>113</v>
      </c>
      <c r="S32" s="180">
        <f t="shared" si="18"/>
        <v>191191.23966942148</v>
      </c>
      <c r="T32" s="180">
        <f t="shared" si="4"/>
        <v>204726.90265486727</v>
      </c>
      <c r="U32" s="38">
        <f>IFERROR(R32/P32,"-")</f>
        <v>0.93388429752066116</v>
      </c>
      <c r="V32" s="253">
        <f>市区町村別_フレイル区分別該当人数･割合!K32</f>
        <v>248</v>
      </c>
      <c r="W32" s="300">
        <v>52281760</v>
      </c>
      <c r="X32" s="301">
        <v>233</v>
      </c>
      <c r="Y32" s="180">
        <f t="shared" si="19"/>
        <v>210813.54838709679</v>
      </c>
      <c r="Z32" s="180">
        <f t="shared" si="6"/>
        <v>224385.23605150214</v>
      </c>
      <c r="AA32" s="38">
        <f>IFERROR(X32/V32,"-")</f>
        <v>0.93951612903225812</v>
      </c>
      <c r="AB32" s="253">
        <f>市区町村別_フレイル区分別該当人数･割合!M32</f>
        <v>634</v>
      </c>
      <c r="AC32" s="300">
        <v>399529800</v>
      </c>
      <c r="AD32" s="301">
        <v>634</v>
      </c>
      <c r="AE32" s="180">
        <f t="shared" si="20"/>
        <v>630173.18611987378</v>
      </c>
      <c r="AF32" s="180">
        <f t="shared" si="8"/>
        <v>630173.18611987378</v>
      </c>
      <c r="AG32" s="38">
        <f>IFERROR(AD32/AB32,"-")</f>
        <v>1</v>
      </c>
      <c r="AH32" s="253">
        <f>市区町村別_フレイル区分別該当人数･割合!O32</f>
        <v>936</v>
      </c>
      <c r="AI32" s="300">
        <v>451041350</v>
      </c>
      <c r="AJ32" s="301">
        <v>936</v>
      </c>
      <c r="AK32" s="180">
        <f t="shared" si="21"/>
        <v>481881.78418803419</v>
      </c>
      <c r="AL32" s="180">
        <f t="shared" si="10"/>
        <v>481881.78418803419</v>
      </c>
      <c r="AM32" s="38">
        <f>IFERROR(AJ32/AH32,"-")</f>
        <v>1</v>
      </c>
      <c r="AN32" s="253">
        <f>市区町村別_フレイル区分別該当人数･割合!Q32</f>
        <v>102</v>
      </c>
      <c r="AO32" s="300">
        <v>137954040</v>
      </c>
      <c r="AP32" s="301">
        <v>101</v>
      </c>
      <c r="AQ32" s="180">
        <f t="shared" si="22"/>
        <v>1352490.5882352942</v>
      </c>
      <c r="AR32" s="180">
        <f t="shared" si="12"/>
        <v>1365881.5841584159</v>
      </c>
      <c r="AS32" s="38">
        <f>IFERROR(AP32/AN32,"-")</f>
        <v>0.99019607843137258</v>
      </c>
      <c r="AT32" s="253">
        <f>市区町村別_フレイル区分別該当人数･割合!S32</f>
        <v>1143</v>
      </c>
      <c r="AU32" s="300">
        <v>449098750</v>
      </c>
      <c r="AV32" s="301">
        <v>1124</v>
      </c>
      <c r="AW32" s="180">
        <f t="shared" si="23"/>
        <v>392912.29221347329</v>
      </c>
      <c r="AX32" s="180">
        <f t="shared" si="14"/>
        <v>399554.04804270464</v>
      </c>
      <c r="AY32" s="38">
        <f>IFERROR(AV32/AT32,"-")</f>
        <v>0.98337707786526685</v>
      </c>
    </row>
    <row r="33" spans="2:51" ht="13.5" customHeight="1">
      <c r="B33" s="169">
        <v>29</v>
      </c>
      <c r="C33" s="170" t="s">
        <v>32</v>
      </c>
      <c r="D33" s="253">
        <f>市区町村別_フレイル区分別該当人数･割合!E33</f>
        <v>155</v>
      </c>
      <c r="E33" s="300">
        <v>108182320</v>
      </c>
      <c r="F33" s="301">
        <v>155</v>
      </c>
      <c r="G33" s="180">
        <f t="shared" si="16"/>
        <v>697950.45161290327</v>
      </c>
      <c r="H33" s="180">
        <f t="shared" si="0"/>
        <v>697950.45161290327</v>
      </c>
      <c r="I33" s="38">
        <f t="shared" si="1"/>
        <v>1</v>
      </c>
      <c r="J33" s="253">
        <f>市区町村別_フレイル区分別該当人数･割合!G33</f>
        <v>1820</v>
      </c>
      <c r="K33" s="300">
        <v>989077980</v>
      </c>
      <c r="L33" s="301">
        <v>1800</v>
      </c>
      <c r="M33" s="180">
        <f t="shared" si="17"/>
        <v>543449.43956043955</v>
      </c>
      <c r="N33" s="180">
        <f t="shared" si="2"/>
        <v>549487.76666666672</v>
      </c>
      <c r="O33" s="38">
        <f t="shared" ref="O33:O79" si="31">IFERROR(L33/J33,"-")</f>
        <v>0.98901098901098905</v>
      </c>
      <c r="P33" s="253">
        <f>市区町村別_フレイル区分別該当人数･割合!I33</f>
        <v>105</v>
      </c>
      <c r="Q33" s="300">
        <v>32828160</v>
      </c>
      <c r="R33" s="301">
        <v>99</v>
      </c>
      <c r="S33" s="180">
        <f t="shared" si="18"/>
        <v>312649.14285714284</v>
      </c>
      <c r="T33" s="180">
        <f t="shared" si="4"/>
        <v>331597.57575757575</v>
      </c>
      <c r="U33" s="38">
        <f t="shared" ref="U33:U79" si="32">IFERROR(R33/P33,"-")</f>
        <v>0.94285714285714284</v>
      </c>
      <c r="V33" s="253">
        <f>市区町村別_フレイル区分別該当人数･割合!K33</f>
        <v>213</v>
      </c>
      <c r="W33" s="300">
        <v>57488750</v>
      </c>
      <c r="X33" s="301">
        <v>199</v>
      </c>
      <c r="Y33" s="180">
        <f t="shared" si="19"/>
        <v>269900.23474178405</v>
      </c>
      <c r="Z33" s="180">
        <f t="shared" si="6"/>
        <v>288888.19095477386</v>
      </c>
      <c r="AA33" s="38">
        <f t="shared" ref="AA33:AA79" si="33">IFERROR(X33/V33,"-")</f>
        <v>0.93427230046948362</v>
      </c>
      <c r="AB33" s="253">
        <f>市区町村別_フレイル区分別該当人数･割合!M33</f>
        <v>598</v>
      </c>
      <c r="AC33" s="300">
        <v>396788360</v>
      </c>
      <c r="AD33" s="301">
        <v>598</v>
      </c>
      <c r="AE33" s="180">
        <f t="shared" si="20"/>
        <v>663525.6856187291</v>
      </c>
      <c r="AF33" s="180">
        <f t="shared" si="8"/>
        <v>663525.6856187291</v>
      </c>
      <c r="AG33" s="38">
        <f t="shared" ref="AG33:AG79" si="34">IFERROR(AD33/AB33,"-")</f>
        <v>1</v>
      </c>
      <c r="AH33" s="253">
        <f>市区町村別_フレイル区分別該当人数･割合!O33</f>
        <v>892</v>
      </c>
      <c r="AI33" s="300">
        <v>489077300</v>
      </c>
      <c r="AJ33" s="301">
        <v>892</v>
      </c>
      <c r="AK33" s="180">
        <f t="shared" si="21"/>
        <v>548292.93721973093</v>
      </c>
      <c r="AL33" s="180">
        <f t="shared" si="10"/>
        <v>548292.93721973093</v>
      </c>
      <c r="AM33" s="38">
        <f t="shared" ref="AM33:AM79" si="35">IFERROR(AJ33/AH33,"-")</f>
        <v>1</v>
      </c>
      <c r="AN33" s="253">
        <f>市区町村別_フレイル区分別該当人数･割合!Q33</f>
        <v>102</v>
      </c>
      <c r="AO33" s="300">
        <v>156930670</v>
      </c>
      <c r="AP33" s="301">
        <v>102</v>
      </c>
      <c r="AQ33" s="180">
        <f t="shared" si="22"/>
        <v>1538535.9803921569</v>
      </c>
      <c r="AR33" s="180">
        <f t="shared" si="12"/>
        <v>1538535.9803921569</v>
      </c>
      <c r="AS33" s="38">
        <f t="shared" ref="AS33:AS79" si="36">IFERROR(AP33/AN33,"-")</f>
        <v>1</v>
      </c>
      <c r="AT33" s="253">
        <f>市区町村別_フレイル区分別該当人数･割合!S33</f>
        <v>1071</v>
      </c>
      <c r="AU33" s="300">
        <v>409839480</v>
      </c>
      <c r="AV33" s="301">
        <v>1048</v>
      </c>
      <c r="AW33" s="180">
        <f t="shared" si="23"/>
        <v>382669.91596638656</v>
      </c>
      <c r="AX33" s="180">
        <f t="shared" si="14"/>
        <v>391068.2061068702</v>
      </c>
      <c r="AY33" s="38">
        <f t="shared" ref="AY33:AY79" si="37">IFERROR(AV33/AT33,"-")</f>
        <v>0.97852474323062555</v>
      </c>
    </row>
    <row r="34" spans="2:51" ht="13.5" customHeight="1">
      <c r="B34" s="168">
        <v>30</v>
      </c>
      <c r="C34" s="171" t="s">
        <v>33</v>
      </c>
      <c r="D34" s="255">
        <f>市区町村別_フレイル区分別該当人数･割合!E34</f>
        <v>205</v>
      </c>
      <c r="E34" s="302">
        <v>159792480</v>
      </c>
      <c r="F34" s="301">
        <v>204</v>
      </c>
      <c r="G34" s="187">
        <f t="shared" si="16"/>
        <v>779475.51219512196</v>
      </c>
      <c r="H34" s="187">
        <f t="shared" si="0"/>
        <v>783296.4705882353</v>
      </c>
      <c r="I34" s="63">
        <f t="shared" si="1"/>
        <v>0.99512195121951219</v>
      </c>
      <c r="J34" s="255">
        <f>市区町村別_フレイル区分別該当人数･割合!G34</f>
        <v>2277</v>
      </c>
      <c r="K34" s="302">
        <v>1118730790</v>
      </c>
      <c r="L34" s="301">
        <v>2261</v>
      </c>
      <c r="M34" s="187">
        <f t="shared" si="17"/>
        <v>491317.87000439176</v>
      </c>
      <c r="N34" s="187">
        <f t="shared" si="2"/>
        <v>494794.68819106591</v>
      </c>
      <c r="O34" s="63">
        <f t="shared" si="31"/>
        <v>0.99297321036451469</v>
      </c>
      <c r="P34" s="255">
        <f>市区町村別_フレイル区分別該当人数･割合!I34</f>
        <v>132</v>
      </c>
      <c r="Q34" s="302">
        <v>31256170</v>
      </c>
      <c r="R34" s="301">
        <v>128</v>
      </c>
      <c r="S34" s="187">
        <f t="shared" si="18"/>
        <v>236789.16666666666</v>
      </c>
      <c r="T34" s="187">
        <f t="shared" si="4"/>
        <v>244188.828125</v>
      </c>
      <c r="U34" s="63">
        <f t="shared" si="32"/>
        <v>0.96969696969696972</v>
      </c>
      <c r="V34" s="255">
        <f>市区町村別_フレイル区分別該当人数･割合!K34</f>
        <v>278</v>
      </c>
      <c r="W34" s="302">
        <v>70600150</v>
      </c>
      <c r="X34" s="301">
        <v>266</v>
      </c>
      <c r="Y34" s="187">
        <f t="shared" si="19"/>
        <v>253957.37410071943</v>
      </c>
      <c r="Z34" s="187">
        <f t="shared" si="6"/>
        <v>265414.09774436092</v>
      </c>
      <c r="AA34" s="63">
        <f t="shared" si="33"/>
        <v>0.95683453237410077</v>
      </c>
      <c r="AB34" s="255">
        <f>市区町村別_フレイル区分別該当人数･割合!M34</f>
        <v>740</v>
      </c>
      <c r="AC34" s="302">
        <v>430134840</v>
      </c>
      <c r="AD34" s="301">
        <v>740</v>
      </c>
      <c r="AE34" s="187">
        <f t="shared" si="20"/>
        <v>581263.29729729728</v>
      </c>
      <c r="AF34" s="187">
        <f t="shared" si="8"/>
        <v>581263.29729729728</v>
      </c>
      <c r="AG34" s="63">
        <f t="shared" si="34"/>
        <v>1</v>
      </c>
      <c r="AH34" s="255">
        <f>市区町村別_フレイル区分別該当人数･割合!O34</f>
        <v>1115</v>
      </c>
      <c r="AI34" s="302">
        <v>565002710</v>
      </c>
      <c r="AJ34" s="301">
        <v>1115</v>
      </c>
      <c r="AK34" s="187">
        <f t="shared" si="21"/>
        <v>506728.88789237669</v>
      </c>
      <c r="AL34" s="187">
        <f t="shared" si="10"/>
        <v>506728.88789237669</v>
      </c>
      <c r="AM34" s="63">
        <f t="shared" si="35"/>
        <v>1</v>
      </c>
      <c r="AN34" s="255">
        <f>市区町村別_フレイル区分別該当人数･割合!Q34</f>
        <v>128</v>
      </c>
      <c r="AO34" s="302">
        <v>160040440</v>
      </c>
      <c r="AP34" s="301">
        <v>128</v>
      </c>
      <c r="AQ34" s="187">
        <f t="shared" si="22"/>
        <v>1250315.9375</v>
      </c>
      <c r="AR34" s="187">
        <f t="shared" si="12"/>
        <v>1250315.9375</v>
      </c>
      <c r="AS34" s="63">
        <f t="shared" si="36"/>
        <v>1</v>
      </c>
      <c r="AT34" s="255">
        <f>市区町村別_フレイル区分別該当人数･割合!S34</f>
        <v>1274</v>
      </c>
      <c r="AU34" s="302">
        <v>505973960</v>
      </c>
      <c r="AV34" s="301">
        <v>1262</v>
      </c>
      <c r="AW34" s="187">
        <f t="shared" si="23"/>
        <v>397153.8147566719</v>
      </c>
      <c r="AX34" s="187">
        <f t="shared" si="14"/>
        <v>400930.23771790811</v>
      </c>
      <c r="AY34" s="63">
        <f t="shared" si="37"/>
        <v>0.99058084772370492</v>
      </c>
    </row>
    <row r="35" spans="2:51" ht="13.5" customHeight="1">
      <c r="B35" s="168">
        <v>31</v>
      </c>
      <c r="C35" s="171" t="s">
        <v>34</v>
      </c>
      <c r="D35" s="255">
        <f>市区町村別_フレイル区分別該当人数･割合!E35</f>
        <v>271</v>
      </c>
      <c r="E35" s="302">
        <v>160050930</v>
      </c>
      <c r="F35" s="301">
        <v>267</v>
      </c>
      <c r="G35" s="187">
        <f t="shared" si="16"/>
        <v>590593.8376383764</v>
      </c>
      <c r="H35" s="187">
        <f t="shared" si="0"/>
        <v>599441.68539325846</v>
      </c>
      <c r="I35" s="63">
        <f t="shared" si="1"/>
        <v>0.98523985239852396</v>
      </c>
      <c r="J35" s="255">
        <f>市区町村別_フレイル区分別該当人数･割合!G35</f>
        <v>3299</v>
      </c>
      <c r="K35" s="302">
        <v>1553926070</v>
      </c>
      <c r="L35" s="301">
        <v>3246</v>
      </c>
      <c r="M35" s="187">
        <f t="shared" si="17"/>
        <v>471029.42406789935</v>
      </c>
      <c r="N35" s="187">
        <f t="shared" si="2"/>
        <v>478720.29266789893</v>
      </c>
      <c r="O35" s="63">
        <f t="shared" si="31"/>
        <v>0.98393452561382233</v>
      </c>
      <c r="P35" s="255">
        <f>市区町村別_フレイル区分別該当人数･割合!I35</f>
        <v>213</v>
      </c>
      <c r="Q35" s="302">
        <v>60731350</v>
      </c>
      <c r="R35" s="301">
        <v>191</v>
      </c>
      <c r="S35" s="187">
        <f t="shared" si="18"/>
        <v>285123.70892018778</v>
      </c>
      <c r="T35" s="187">
        <f t="shared" si="4"/>
        <v>317965.18324607331</v>
      </c>
      <c r="U35" s="63">
        <f t="shared" si="32"/>
        <v>0.89671361502347413</v>
      </c>
      <c r="V35" s="255">
        <f>市区町村別_フレイル区分別該当人数･割合!K35</f>
        <v>457</v>
      </c>
      <c r="W35" s="302">
        <v>109552770</v>
      </c>
      <c r="X35" s="301">
        <v>426</v>
      </c>
      <c r="Y35" s="187">
        <f t="shared" si="19"/>
        <v>239721.59737417943</v>
      </c>
      <c r="Z35" s="187">
        <f t="shared" si="6"/>
        <v>257166.12676056338</v>
      </c>
      <c r="AA35" s="63">
        <f t="shared" si="33"/>
        <v>0.93216630196936545</v>
      </c>
      <c r="AB35" s="255">
        <f>市区町村別_フレイル区分別該当人数･割合!M35</f>
        <v>975</v>
      </c>
      <c r="AC35" s="302">
        <v>545167800</v>
      </c>
      <c r="AD35" s="301">
        <v>975</v>
      </c>
      <c r="AE35" s="187">
        <f t="shared" si="20"/>
        <v>559146.4615384615</v>
      </c>
      <c r="AF35" s="187">
        <f t="shared" si="8"/>
        <v>559146.4615384615</v>
      </c>
      <c r="AG35" s="63">
        <f t="shared" si="34"/>
        <v>1</v>
      </c>
      <c r="AH35" s="255">
        <f>市区町村別_フレイル区分別該当人数･割合!O35</f>
        <v>1635</v>
      </c>
      <c r="AI35" s="302">
        <v>828183340</v>
      </c>
      <c r="AJ35" s="301">
        <v>1635</v>
      </c>
      <c r="AK35" s="187">
        <f t="shared" si="21"/>
        <v>506534.1529051988</v>
      </c>
      <c r="AL35" s="187">
        <f t="shared" si="10"/>
        <v>506534.1529051988</v>
      </c>
      <c r="AM35" s="63">
        <f t="shared" si="35"/>
        <v>1</v>
      </c>
      <c r="AN35" s="255">
        <f>市区町村別_フレイル区分別該当人数･割合!Q35</f>
        <v>159</v>
      </c>
      <c r="AO35" s="302">
        <v>188211790</v>
      </c>
      <c r="AP35" s="301">
        <v>159</v>
      </c>
      <c r="AQ35" s="187">
        <f t="shared" si="22"/>
        <v>1183721.9496855347</v>
      </c>
      <c r="AR35" s="187">
        <f t="shared" si="12"/>
        <v>1183721.9496855347</v>
      </c>
      <c r="AS35" s="63">
        <f t="shared" si="36"/>
        <v>1</v>
      </c>
      <c r="AT35" s="255">
        <f>市区町村別_フレイル区分別該当人数･割合!S35</f>
        <v>2167</v>
      </c>
      <c r="AU35" s="302">
        <v>799390690</v>
      </c>
      <c r="AV35" s="301">
        <v>2124</v>
      </c>
      <c r="AW35" s="187">
        <f t="shared" si="23"/>
        <v>368892.79649284726</v>
      </c>
      <c r="AX35" s="187">
        <f t="shared" si="14"/>
        <v>376360.96516007534</v>
      </c>
      <c r="AY35" s="63">
        <f t="shared" si="37"/>
        <v>0.98015689893862479</v>
      </c>
    </row>
    <row r="36" spans="2:51" ht="13.5" customHeight="1">
      <c r="B36" s="169">
        <v>32</v>
      </c>
      <c r="C36" s="170" t="s">
        <v>35</v>
      </c>
      <c r="D36" s="253">
        <f>市区町村別_フレイル区分別該当人数･割合!E36</f>
        <v>251</v>
      </c>
      <c r="E36" s="300">
        <v>211661950</v>
      </c>
      <c r="F36" s="301">
        <v>249</v>
      </c>
      <c r="G36" s="180">
        <f t="shared" si="16"/>
        <v>843274.70119521907</v>
      </c>
      <c r="H36" s="180">
        <f t="shared" si="0"/>
        <v>850047.99196787144</v>
      </c>
      <c r="I36" s="38">
        <f t="shared" si="1"/>
        <v>0.99203187250996017</v>
      </c>
      <c r="J36" s="253">
        <f>市区町村別_フレイル区分別該当人数･割合!G36</f>
        <v>2669</v>
      </c>
      <c r="K36" s="300">
        <v>1262448270</v>
      </c>
      <c r="L36" s="301">
        <v>2637</v>
      </c>
      <c r="M36" s="180">
        <f t="shared" si="17"/>
        <v>473004.22255526413</v>
      </c>
      <c r="N36" s="180">
        <f t="shared" si="2"/>
        <v>478744.12969283276</v>
      </c>
      <c r="O36" s="38">
        <f t="shared" si="31"/>
        <v>0.98801049082053205</v>
      </c>
      <c r="P36" s="253">
        <f>市区町村別_フレイル区分別該当人数･割合!I36</f>
        <v>167</v>
      </c>
      <c r="Q36" s="300">
        <v>43617780</v>
      </c>
      <c r="R36" s="301">
        <v>154</v>
      </c>
      <c r="S36" s="180">
        <f t="shared" si="18"/>
        <v>261184.3113772455</v>
      </c>
      <c r="T36" s="180">
        <f t="shared" si="4"/>
        <v>283232.33766233764</v>
      </c>
      <c r="U36" s="38">
        <f t="shared" si="32"/>
        <v>0.92215568862275454</v>
      </c>
      <c r="V36" s="253">
        <f>市区町村別_フレイル区分別該当人数･割合!K36</f>
        <v>350</v>
      </c>
      <c r="W36" s="300">
        <v>97686270</v>
      </c>
      <c r="X36" s="301">
        <v>331</v>
      </c>
      <c r="Y36" s="180">
        <f t="shared" si="19"/>
        <v>279103.62857142859</v>
      </c>
      <c r="Z36" s="180">
        <f t="shared" si="6"/>
        <v>295124.6827794562</v>
      </c>
      <c r="AA36" s="38">
        <f t="shared" si="33"/>
        <v>0.94571428571428573</v>
      </c>
      <c r="AB36" s="253">
        <f>市区町村別_フレイル区分別該当人数･割合!M36</f>
        <v>884</v>
      </c>
      <c r="AC36" s="300">
        <v>488793400</v>
      </c>
      <c r="AD36" s="301">
        <v>884</v>
      </c>
      <c r="AE36" s="180">
        <f t="shared" si="20"/>
        <v>552933.71040723985</v>
      </c>
      <c r="AF36" s="180">
        <f t="shared" si="8"/>
        <v>552933.71040723985</v>
      </c>
      <c r="AG36" s="38">
        <f t="shared" si="34"/>
        <v>1</v>
      </c>
      <c r="AH36" s="253">
        <f>市区町村別_フレイル区分別該当人数･割合!O36</f>
        <v>1257</v>
      </c>
      <c r="AI36" s="300">
        <v>625606170</v>
      </c>
      <c r="AJ36" s="301">
        <v>1257</v>
      </c>
      <c r="AK36" s="180">
        <f t="shared" si="21"/>
        <v>497697.82816229115</v>
      </c>
      <c r="AL36" s="180">
        <f t="shared" si="10"/>
        <v>497697.82816229115</v>
      </c>
      <c r="AM36" s="38">
        <f t="shared" si="35"/>
        <v>1</v>
      </c>
      <c r="AN36" s="253">
        <f>市区町村別_フレイル区分別該当人数･割合!Q36</f>
        <v>148</v>
      </c>
      <c r="AO36" s="300">
        <v>161255340</v>
      </c>
      <c r="AP36" s="301">
        <v>148</v>
      </c>
      <c r="AQ36" s="180">
        <f t="shared" si="22"/>
        <v>1089563.1081081082</v>
      </c>
      <c r="AR36" s="180">
        <f t="shared" si="12"/>
        <v>1089563.1081081082</v>
      </c>
      <c r="AS36" s="38">
        <f t="shared" si="36"/>
        <v>1</v>
      </c>
      <c r="AT36" s="253">
        <f>市区町村別_フレイル区分別該当人数･割合!S36</f>
        <v>1324</v>
      </c>
      <c r="AU36" s="300">
        <v>480509910</v>
      </c>
      <c r="AV36" s="301">
        <v>1304</v>
      </c>
      <c r="AW36" s="180">
        <f t="shared" si="23"/>
        <v>362922.8927492447</v>
      </c>
      <c r="AX36" s="180">
        <f t="shared" si="14"/>
        <v>368489.19478527608</v>
      </c>
      <c r="AY36" s="38">
        <f t="shared" si="37"/>
        <v>0.98489425981873113</v>
      </c>
    </row>
    <row r="37" spans="2:51" ht="13.5" customHeight="1">
      <c r="B37" s="169">
        <v>33</v>
      </c>
      <c r="C37" s="170" t="s">
        <v>36</v>
      </c>
      <c r="D37" s="253">
        <f>市区町村別_フレイル区分別該当人数･割合!E37</f>
        <v>83</v>
      </c>
      <c r="E37" s="300">
        <v>53697220</v>
      </c>
      <c r="F37" s="301">
        <v>82</v>
      </c>
      <c r="G37" s="180">
        <f t="shared" si="16"/>
        <v>646954.45783132536</v>
      </c>
      <c r="H37" s="180">
        <f t="shared" si="0"/>
        <v>654844.14634146343</v>
      </c>
      <c r="I37" s="38">
        <f t="shared" si="1"/>
        <v>0.98795180722891562</v>
      </c>
      <c r="J37" s="253">
        <f>市区町村別_フレイル区分別該当人数･割合!G37</f>
        <v>929</v>
      </c>
      <c r="K37" s="300">
        <v>492036400</v>
      </c>
      <c r="L37" s="301">
        <v>923</v>
      </c>
      <c r="M37" s="180">
        <f t="shared" si="17"/>
        <v>529640.90419806249</v>
      </c>
      <c r="N37" s="180">
        <f t="shared" si="2"/>
        <v>533083.85698808229</v>
      </c>
      <c r="O37" s="38">
        <f t="shared" si="31"/>
        <v>0.9935414424111948</v>
      </c>
      <c r="P37" s="253">
        <f>市区町村別_フレイル区分別該当人数･割合!I37</f>
        <v>48</v>
      </c>
      <c r="Q37" s="300">
        <v>10415950</v>
      </c>
      <c r="R37" s="301">
        <v>46</v>
      </c>
      <c r="S37" s="180">
        <f t="shared" si="18"/>
        <v>216998.95833333334</v>
      </c>
      <c r="T37" s="180">
        <f t="shared" si="4"/>
        <v>226433.69565217392</v>
      </c>
      <c r="U37" s="38">
        <f t="shared" si="32"/>
        <v>0.95833333333333337</v>
      </c>
      <c r="V37" s="253">
        <f>市区町村別_フレイル区分別該当人数･割合!K37</f>
        <v>108</v>
      </c>
      <c r="W37" s="300">
        <v>31643440</v>
      </c>
      <c r="X37" s="301">
        <v>104</v>
      </c>
      <c r="Y37" s="180">
        <f t="shared" si="19"/>
        <v>292994.81481481483</v>
      </c>
      <c r="Z37" s="180">
        <f t="shared" si="6"/>
        <v>304263.84615384613</v>
      </c>
      <c r="AA37" s="38">
        <f t="shared" si="33"/>
        <v>0.96296296296296291</v>
      </c>
      <c r="AB37" s="253">
        <f>市区町村別_フレイル区分別該当人数･割合!M37</f>
        <v>315</v>
      </c>
      <c r="AC37" s="300">
        <v>206863000</v>
      </c>
      <c r="AD37" s="301">
        <v>315</v>
      </c>
      <c r="AE37" s="180">
        <f t="shared" si="20"/>
        <v>656707.93650793645</v>
      </c>
      <c r="AF37" s="180">
        <f t="shared" si="8"/>
        <v>656707.93650793645</v>
      </c>
      <c r="AG37" s="38">
        <f t="shared" si="34"/>
        <v>1</v>
      </c>
      <c r="AH37" s="253">
        <f>市区町村別_フレイル区分別該当人数･割合!O37</f>
        <v>449</v>
      </c>
      <c r="AI37" s="300">
        <v>239037080</v>
      </c>
      <c r="AJ37" s="301">
        <v>449</v>
      </c>
      <c r="AK37" s="180">
        <f t="shared" si="21"/>
        <v>532376.57015590195</v>
      </c>
      <c r="AL37" s="180">
        <f t="shared" si="10"/>
        <v>532376.57015590195</v>
      </c>
      <c r="AM37" s="38">
        <f t="shared" si="35"/>
        <v>1</v>
      </c>
      <c r="AN37" s="253">
        <f>市区町村別_フレイル区分別該当人数･割合!Q37</f>
        <v>56</v>
      </c>
      <c r="AO37" s="300">
        <v>56579800</v>
      </c>
      <c r="AP37" s="301">
        <v>56</v>
      </c>
      <c r="AQ37" s="180">
        <f t="shared" si="22"/>
        <v>1010353.5714285715</v>
      </c>
      <c r="AR37" s="180">
        <f t="shared" si="12"/>
        <v>1010353.5714285715</v>
      </c>
      <c r="AS37" s="38">
        <f t="shared" si="36"/>
        <v>1</v>
      </c>
      <c r="AT37" s="253">
        <f>市区町村別_フレイル区分別該当人数･割合!S37</f>
        <v>556</v>
      </c>
      <c r="AU37" s="300">
        <v>227709800</v>
      </c>
      <c r="AV37" s="301">
        <v>546</v>
      </c>
      <c r="AW37" s="180">
        <f t="shared" si="23"/>
        <v>409550</v>
      </c>
      <c r="AX37" s="180">
        <f t="shared" si="14"/>
        <v>417050.91575091577</v>
      </c>
      <c r="AY37" s="38">
        <f t="shared" si="37"/>
        <v>0.98201438848920863</v>
      </c>
    </row>
    <row r="38" spans="2:51" ht="13.5" customHeight="1">
      <c r="B38" s="169">
        <v>34</v>
      </c>
      <c r="C38" s="170" t="s">
        <v>37</v>
      </c>
      <c r="D38" s="253">
        <f>市区町村別_フレイル区分別該当人数･割合!E38</f>
        <v>324</v>
      </c>
      <c r="E38" s="300">
        <v>237532460</v>
      </c>
      <c r="F38" s="301">
        <v>323</v>
      </c>
      <c r="G38" s="180">
        <f t="shared" si="16"/>
        <v>733124.87654320989</v>
      </c>
      <c r="H38" s="180">
        <f t="shared" si="0"/>
        <v>735394.61300309596</v>
      </c>
      <c r="I38" s="38">
        <f t="shared" si="1"/>
        <v>0.99691358024691357</v>
      </c>
      <c r="J38" s="253">
        <f>市区町村別_フレイル区分別該当人数･割合!G38</f>
        <v>3172</v>
      </c>
      <c r="K38" s="300">
        <v>1547600480</v>
      </c>
      <c r="L38" s="301">
        <v>3143</v>
      </c>
      <c r="M38" s="180">
        <f t="shared" si="17"/>
        <v>487894.22446406051</v>
      </c>
      <c r="N38" s="180">
        <f t="shared" si="2"/>
        <v>492395.95291123132</v>
      </c>
      <c r="O38" s="38">
        <f t="shared" si="31"/>
        <v>0.99085750315258514</v>
      </c>
      <c r="P38" s="253">
        <f>市区町村別_フレイル区分別該当人数･割合!I38</f>
        <v>183</v>
      </c>
      <c r="Q38" s="300">
        <v>49680870</v>
      </c>
      <c r="R38" s="301">
        <v>171</v>
      </c>
      <c r="S38" s="180">
        <f t="shared" si="18"/>
        <v>271480.16393442621</v>
      </c>
      <c r="T38" s="180">
        <f t="shared" si="4"/>
        <v>290531.40350877191</v>
      </c>
      <c r="U38" s="38">
        <f t="shared" si="32"/>
        <v>0.93442622950819676</v>
      </c>
      <c r="V38" s="253">
        <f>市区町村別_フレイル区分別該当人数･割合!K38</f>
        <v>332</v>
      </c>
      <c r="W38" s="300">
        <v>89124760</v>
      </c>
      <c r="X38" s="301">
        <v>315</v>
      </c>
      <c r="Y38" s="180">
        <f t="shared" si="19"/>
        <v>268448.07228915661</v>
      </c>
      <c r="Z38" s="180">
        <f t="shared" si="6"/>
        <v>282935.74603174604</v>
      </c>
      <c r="AA38" s="38">
        <f t="shared" si="33"/>
        <v>0.9487951807228916</v>
      </c>
      <c r="AB38" s="253">
        <f>市区町村別_フレイル区分別該当人数･割合!M38</f>
        <v>1138</v>
      </c>
      <c r="AC38" s="300">
        <v>657406200</v>
      </c>
      <c r="AD38" s="301">
        <v>1138</v>
      </c>
      <c r="AE38" s="180">
        <f t="shared" si="20"/>
        <v>577685.58875219687</v>
      </c>
      <c r="AF38" s="180">
        <f t="shared" si="8"/>
        <v>577685.58875219687</v>
      </c>
      <c r="AG38" s="38">
        <f t="shared" si="34"/>
        <v>1</v>
      </c>
      <c r="AH38" s="253">
        <f>市区町村別_フレイル区分別該当人数･割合!O38</f>
        <v>1501</v>
      </c>
      <c r="AI38" s="300">
        <v>735002360</v>
      </c>
      <c r="AJ38" s="301">
        <v>1501</v>
      </c>
      <c r="AK38" s="180">
        <f t="shared" si="21"/>
        <v>489675.1232511659</v>
      </c>
      <c r="AL38" s="180">
        <f t="shared" si="10"/>
        <v>489675.1232511659</v>
      </c>
      <c r="AM38" s="38">
        <f t="shared" si="35"/>
        <v>1</v>
      </c>
      <c r="AN38" s="253">
        <f>市区町村別_フレイル区分別該当人数･割合!Q38</f>
        <v>162</v>
      </c>
      <c r="AO38" s="300">
        <v>235330310</v>
      </c>
      <c r="AP38" s="301">
        <v>162</v>
      </c>
      <c r="AQ38" s="180">
        <f t="shared" si="22"/>
        <v>1452656.2345679011</v>
      </c>
      <c r="AR38" s="180">
        <f t="shared" si="12"/>
        <v>1452656.2345679011</v>
      </c>
      <c r="AS38" s="38">
        <f t="shared" si="36"/>
        <v>1</v>
      </c>
      <c r="AT38" s="253">
        <f>市区町村別_フレイル区分別該当人数･割合!S38</f>
        <v>1830</v>
      </c>
      <c r="AU38" s="300">
        <v>710019670</v>
      </c>
      <c r="AV38" s="301">
        <v>1810</v>
      </c>
      <c r="AW38" s="180">
        <f t="shared" si="23"/>
        <v>387988.89071038249</v>
      </c>
      <c r="AX38" s="180">
        <f t="shared" si="14"/>
        <v>392276.06077348068</v>
      </c>
      <c r="AY38" s="38">
        <f t="shared" si="37"/>
        <v>0.98907103825136611</v>
      </c>
    </row>
    <row r="39" spans="2:51" ht="13.5" customHeight="1">
      <c r="B39" s="169">
        <v>35</v>
      </c>
      <c r="C39" s="170" t="s">
        <v>0</v>
      </c>
      <c r="D39" s="253">
        <f>市区町村別_フレイル区分別該当人数･割合!E39</f>
        <v>599</v>
      </c>
      <c r="E39" s="300">
        <v>466680560</v>
      </c>
      <c r="F39" s="301">
        <v>596</v>
      </c>
      <c r="G39" s="180">
        <f t="shared" si="16"/>
        <v>779099.43238731218</v>
      </c>
      <c r="H39" s="180">
        <f t="shared" si="0"/>
        <v>783021.07382550335</v>
      </c>
      <c r="I39" s="38">
        <f t="shared" si="1"/>
        <v>0.994991652754591</v>
      </c>
      <c r="J39" s="253">
        <f>市区町村別_フレイル区分別該当人数･割合!G39</f>
        <v>6934</v>
      </c>
      <c r="K39" s="300">
        <v>3605315640</v>
      </c>
      <c r="L39" s="301">
        <v>6880</v>
      </c>
      <c r="M39" s="180">
        <f t="shared" si="17"/>
        <v>519947.45312950679</v>
      </c>
      <c r="N39" s="180">
        <f t="shared" si="2"/>
        <v>524028.43604651163</v>
      </c>
      <c r="O39" s="38">
        <f t="shared" si="31"/>
        <v>0.99221228728006927</v>
      </c>
      <c r="P39" s="253">
        <f>市区町村別_フレイル区分別該当人数･割合!I39</f>
        <v>442</v>
      </c>
      <c r="Q39" s="300">
        <v>103529070</v>
      </c>
      <c r="R39" s="301">
        <v>426</v>
      </c>
      <c r="S39" s="180">
        <f t="shared" si="18"/>
        <v>234228.66515837103</v>
      </c>
      <c r="T39" s="180">
        <f t="shared" si="4"/>
        <v>243025.98591549296</v>
      </c>
      <c r="U39" s="38">
        <f t="shared" si="32"/>
        <v>0.96380090497737558</v>
      </c>
      <c r="V39" s="253">
        <f>市区町村別_フレイル区分別該当人数･割合!K39</f>
        <v>865</v>
      </c>
      <c r="W39" s="300">
        <v>232945010</v>
      </c>
      <c r="X39" s="301">
        <v>827</v>
      </c>
      <c r="Y39" s="180">
        <f t="shared" si="19"/>
        <v>269300.5895953757</v>
      </c>
      <c r="Z39" s="180">
        <f t="shared" si="6"/>
        <v>281674.74002418382</v>
      </c>
      <c r="AA39" s="38">
        <f t="shared" si="33"/>
        <v>0.95606936416184973</v>
      </c>
      <c r="AB39" s="253">
        <f>市区町村別_フレイル区分別該当人数･割合!M39</f>
        <v>2188</v>
      </c>
      <c r="AC39" s="300">
        <v>1426173540</v>
      </c>
      <c r="AD39" s="301">
        <v>2188</v>
      </c>
      <c r="AE39" s="180">
        <f t="shared" si="20"/>
        <v>651816.06032906764</v>
      </c>
      <c r="AF39" s="180">
        <f t="shared" si="8"/>
        <v>651816.06032906764</v>
      </c>
      <c r="AG39" s="38">
        <f t="shared" si="34"/>
        <v>1</v>
      </c>
      <c r="AH39" s="253">
        <f>市区町村別_フレイル区分別該当人数･割合!O39</f>
        <v>3400</v>
      </c>
      <c r="AI39" s="300">
        <v>1824587880</v>
      </c>
      <c r="AJ39" s="301">
        <v>3400</v>
      </c>
      <c r="AK39" s="180">
        <f t="shared" si="21"/>
        <v>536643.49411764706</v>
      </c>
      <c r="AL39" s="180">
        <f t="shared" si="10"/>
        <v>536643.49411764706</v>
      </c>
      <c r="AM39" s="38">
        <f t="shared" si="35"/>
        <v>1</v>
      </c>
      <c r="AN39" s="253">
        <f>市区町村別_フレイル区分別該当人数･割合!Q39</f>
        <v>303</v>
      </c>
      <c r="AO39" s="300">
        <v>362185260</v>
      </c>
      <c r="AP39" s="301">
        <v>303</v>
      </c>
      <c r="AQ39" s="180">
        <f t="shared" si="22"/>
        <v>1195330.891089109</v>
      </c>
      <c r="AR39" s="180">
        <f t="shared" si="12"/>
        <v>1195330.891089109</v>
      </c>
      <c r="AS39" s="38">
        <f t="shared" si="36"/>
        <v>1</v>
      </c>
      <c r="AT39" s="253">
        <f>市区町村別_フレイル区分別該当人数･割合!S39</f>
        <v>3582</v>
      </c>
      <c r="AU39" s="300">
        <v>1444116420</v>
      </c>
      <c r="AV39" s="301">
        <v>3535</v>
      </c>
      <c r="AW39" s="180">
        <f t="shared" si="23"/>
        <v>403159.24623115576</v>
      </c>
      <c r="AX39" s="180">
        <f t="shared" si="14"/>
        <v>408519.4964639321</v>
      </c>
      <c r="AY39" s="38">
        <f t="shared" si="37"/>
        <v>0.98687883863763259</v>
      </c>
    </row>
    <row r="40" spans="2:51" ht="13.5" customHeight="1">
      <c r="B40" s="169">
        <v>36</v>
      </c>
      <c r="C40" s="170" t="s">
        <v>1</v>
      </c>
      <c r="D40" s="253">
        <f>市区町村別_フレイル区分別該当人数･割合!E40</f>
        <v>430</v>
      </c>
      <c r="E40" s="300">
        <v>329575830</v>
      </c>
      <c r="F40" s="301">
        <v>429</v>
      </c>
      <c r="G40" s="180">
        <f t="shared" si="16"/>
        <v>766455.41860465112</v>
      </c>
      <c r="H40" s="180">
        <f t="shared" si="0"/>
        <v>768242.02797202801</v>
      </c>
      <c r="I40" s="38">
        <f t="shared" si="1"/>
        <v>0.99767441860465111</v>
      </c>
      <c r="J40" s="253">
        <f>市区町村別_フレイル区分別該当人数･割合!G40</f>
        <v>4183</v>
      </c>
      <c r="K40" s="300">
        <v>2362443600</v>
      </c>
      <c r="L40" s="301">
        <v>4148</v>
      </c>
      <c r="M40" s="180">
        <f t="shared" si="17"/>
        <v>564772.5555821181</v>
      </c>
      <c r="N40" s="180">
        <f t="shared" si="2"/>
        <v>569537.99421407911</v>
      </c>
      <c r="O40" s="38">
        <f t="shared" si="31"/>
        <v>0.99163279942624916</v>
      </c>
      <c r="P40" s="253">
        <f>市区町村別_フレイル区分別該当人数･割合!I40</f>
        <v>248</v>
      </c>
      <c r="Q40" s="300">
        <v>71589840</v>
      </c>
      <c r="R40" s="301">
        <v>237</v>
      </c>
      <c r="S40" s="180">
        <f t="shared" si="18"/>
        <v>288668.70967741933</v>
      </c>
      <c r="T40" s="180">
        <f t="shared" si="4"/>
        <v>302066.83544303797</v>
      </c>
      <c r="U40" s="38">
        <f t="shared" si="32"/>
        <v>0.95564516129032262</v>
      </c>
      <c r="V40" s="253">
        <f>市区町村別_フレイル区分別該当人数･割合!K40</f>
        <v>515</v>
      </c>
      <c r="W40" s="300">
        <v>175447210</v>
      </c>
      <c r="X40" s="301">
        <v>491</v>
      </c>
      <c r="Y40" s="180">
        <f t="shared" si="19"/>
        <v>340674.19417475729</v>
      </c>
      <c r="Z40" s="180">
        <f t="shared" si="6"/>
        <v>357326.29327902239</v>
      </c>
      <c r="AA40" s="38">
        <f t="shared" si="33"/>
        <v>0.95339805825242718</v>
      </c>
      <c r="AB40" s="253">
        <f>市区町村別_フレイル区分別該当人数･割合!M40</f>
        <v>1353</v>
      </c>
      <c r="AC40" s="300">
        <v>965169020</v>
      </c>
      <c r="AD40" s="301">
        <v>1353</v>
      </c>
      <c r="AE40" s="180">
        <f t="shared" si="20"/>
        <v>713354.78196600149</v>
      </c>
      <c r="AF40" s="180">
        <f t="shared" si="8"/>
        <v>713354.78196600149</v>
      </c>
      <c r="AG40" s="38">
        <f t="shared" si="34"/>
        <v>1</v>
      </c>
      <c r="AH40" s="253">
        <f>市区町村別_フレイル区分別該当人数･割合!O40</f>
        <v>2031</v>
      </c>
      <c r="AI40" s="300">
        <v>1130962370</v>
      </c>
      <c r="AJ40" s="301">
        <v>2031</v>
      </c>
      <c r="AK40" s="180">
        <f t="shared" si="21"/>
        <v>556850.00984736579</v>
      </c>
      <c r="AL40" s="180">
        <f t="shared" si="10"/>
        <v>556850.00984736579</v>
      </c>
      <c r="AM40" s="38">
        <f t="shared" si="35"/>
        <v>1</v>
      </c>
      <c r="AN40" s="253">
        <f>市区町村別_フレイル区分別該当人数･割合!Q40</f>
        <v>214</v>
      </c>
      <c r="AO40" s="300">
        <v>280048320</v>
      </c>
      <c r="AP40" s="301">
        <v>214</v>
      </c>
      <c r="AQ40" s="180">
        <f t="shared" si="22"/>
        <v>1308637.0093457943</v>
      </c>
      <c r="AR40" s="180">
        <f t="shared" si="12"/>
        <v>1308637.0093457943</v>
      </c>
      <c r="AS40" s="38">
        <f t="shared" si="36"/>
        <v>1</v>
      </c>
      <c r="AT40" s="253">
        <f>市区町村別_フレイル区分別該当人数･割合!S40</f>
        <v>1847</v>
      </c>
      <c r="AU40" s="300">
        <v>755363660</v>
      </c>
      <c r="AV40" s="301">
        <v>1822</v>
      </c>
      <c r="AW40" s="180">
        <f t="shared" si="23"/>
        <v>408967.87222523009</v>
      </c>
      <c r="AX40" s="180">
        <f t="shared" si="14"/>
        <v>414579.39626783755</v>
      </c>
      <c r="AY40" s="38">
        <f t="shared" si="37"/>
        <v>0.98646453708716841</v>
      </c>
    </row>
    <row r="41" spans="2:51" ht="13.5" customHeight="1">
      <c r="B41" s="168">
        <v>37</v>
      </c>
      <c r="C41" s="171" t="s">
        <v>2</v>
      </c>
      <c r="D41" s="255">
        <f>市区町村別_フレイル区分別該当人数･割合!E41</f>
        <v>1040</v>
      </c>
      <c r="E41" s="300">
        <v>802769310</v>
      </c>
      <c r="F41" s="301">
        <v>1038</v>
      </c>
      <c r="G41" s="180">
        <f t="shared" si="16"/>
        <v>771893.56730769225</v>
      </c>
      <c r="H41" s="180">
        <f t="shared" si="0"/>
        <v>773380.83815028903</v>
      </c>
      <c r="I41" s="38">
        <f t="shared" si="1"/>
        <v>0.99807692307692308</v>
      </c>
      <c r="J41" s="255">
        <f>市区町村別_フレイル区分別該当人数･割合!G41</f>
        <v>10984</v>
      </c>
      <c r="K41" s="300">
        <v>6055849280</v>
      </c>
      <c r="L41" s="301">
        <v>10886</v>
      </c>
      <c r="M41" s="180">
        <f t="shared" si="17"/>
        <v>551333.69264384557</v>
      </c>
      <c r="N41" s="180">
        <f t="shared" si="2"/>
        <v>556297.01267683262</v>
      </c>
      <c r="O41" s="38">
        <f t="shared" si="31"/>
        <v>0.99107793153678081</v>
      </c>
      <c r="P41" s="255">
        <f>市区町村別_フレイル区分別該当人数･割合!I41</f>
        <v>643</v>
      </c>
      <c r="Q41" s="300">
        <v>217016440</v>
      </c>
      <c r="R41" s="301">
        <v>622</v>
      </c>
      <c r="S41" s="180">
        <f t="shared" si="18"/>
        <v>337506.12752721616</v>
      </c>
      <c r="T41" s="180">
        <f t="shared" si="4"/>
        <v>348901.02893890673</v>
      </c>
      <c r="U41" s="38">
        <f t="shared" si="32"/>
        <v>0.96734059097978231</v>
      </c>
      <c r="V41" s="255">
        <f>市区町村別_フレイル区分別該当人数･割合!K41</f>
        <v>1394</v>
      </c>
      <c r="W41" s="300">
        <v>349275950</v>
      </c>
      <c r="X41" s="301">
        <v>1319</v>
      </c>
      <c r="Y41" s="180">
        <f t="shared" si="19"/>
        <v>250556.63558106168</v>
      </c>
      <c r="Z41" s="180">
        <f t="shared" si="6"/>
        <v>264803.60121304018</v>
      </c>
      <c r="AA41" s="38">
        <f t="shared" si="33"/>
        <v>0.94619799139167859</v>
      </c>
      <c r="AB41" s="255">
        <f>市区町村別_フレイル区分別該当人数･割合!M41</f>
        <v>3538</v>
      </c>
      <c r="AC41" s="300">
        <v>2406816880</v>
      </c>
      <c r="AD41" s="301">
        <v>3538</v>
      </c>
      <c r="AE41" s="180">
        <f t="shared" si="20"/>
        <v>680276.11079706054</v>
      </c>
      <c r="AF41" s="180">
        <f t="shared" si="8"/>
        <v>680276.11079706054</v>
      </c>
      <c r="AG41" s="38">
        <f t="shared" si="34"/>
        <v>1</v>
      </c>
      <c r="AH41" s="255">
        <f>市区町村別_フレイル区分別該当人数･割合!O41</f>
        <v>5353</v>
      </c>
      <c r="AI41" s="300">
        <v>3049578210</v>
      </c>
      <c r="AJ41" s="301">
        <v>5353</v>
      </c>
      <c r="AK41" s="180">
        <f t="shared" si="21"/>
        <v>569695.16345974221</v>
      </c>
      <c r="AL41" s="180">
        <f t="shared" si="10"/>
        <v>569695.16345974221</v>
      </c>
      <c r="AM41" s="38">
        <f t="shared" si="35"/>
        <v>1</v>
      </c>
      <c r="AN41" s="255">
        <f>市区町村別_フレイル区分別該当人数･割合!Q41</f>
        <v>429</v>
      </c>
      <c r="AO41" s="300">
        <v>619950410</v>
      </c>
      <c r="AP41" s="301">
        <v>427</v>
      </c>
      <c r="AQ41" s="180">
        <f t="shared" si="22"/>
        <v>1445105.8508158508</v>
      </c>
      <c r="AR41" s="180">
        <f t="shared" si="12"/>
        <v>1451874.4964871195</v>
      </c>
      <c r="AS41" s="38">
        <f t="shared" si="36"/>
        <v>0.99533799533799538</v>
      </c>
      <c r="AT41" s="255">
        <f>市区町村別_フレイル区分別該当人数･割合!S41</f>
        <v>4457</v>
      </c>
      <c r="AU41" s="300">
        <v>1679378100</v>
      </c>
      <c r="AV41" s="301">
        <v>4385</v>
      </c>
      <c r="AW41" s="180">
        <f t="shared" si="23"/>
        <v>376795.62485977117</v>
      </c>
      <c r="AX41" s="180">
        <f t="shared" si="14"/>
        <v>382982.46294184722</v>
      </c>
      <c r="AY41" s="38">
        <f t="shared" si="37"/>
        <v>0.9838456360780794</v>
      </c>
    </row>
    <row r="42" spans="2:51" ht="13.5" customHeight="1">
      <c r="B42" s="169">
        <v>38</v>
      </c>
      <c r="C42" s="170" t="s">
        <v>38</v>
      </c>
      <c r="D42" s="253">
        <f>市区町村別_フレイル区分別該当人数･割合!E42</f>
        <v>162</v>
      </c>
      <c r="E42" s="300">
        <v>134390680</v>
      </c>
      <c r="F42" s="301">
        <v>162</v>
      </c>
      <c r="G42" s="180">
        <f t="shared" si="16"/>
        <v>829572.09876543214</v>
      </c>
      <c r="H42" s="180">
        <f t="shared" si="0"/>
        <v>829572.09876543214</v>
      </c>
      <c r="I42" s="38">
        <f t="shared" si="1"/>
        <v>1</v>
      </c>
      <c r="J42" s="253">
        <f>市区町村別_フレイル区分別該当人数･割合!G42</f>
        <v>1538</v>
      </c>
      <c r="K42" s="300">
        <v>864362370</v>
      </c>
      <c r="L42" s="301">
        <v>1532</v>
      </c>
      <c r="M42" s="180">
        <f t="shared" si="17"/>
        <v>562004.14174252271</v>
      </c>
      <c r="N42" s="180">
        <f t="shared" si="2"/>
        <v>564205.20234986942</v>
      </c>
      <c r="O42" s="38">
        <f t="shared" si="31"/>
        <v>0.99609882964889462</v>
      </c>
      <c r="P42" s="253">
        <f>市区町村別_フレイル区分別該当人数･割合!I42</f>
        <v>82</v>
      </c>
      <c r="Q42" s="300">
        <v>22799820</v>
      </c>
      <c r="R42" s="301">
        <v>80</v>
      </c>
      <c r="S42" s="180">
        <f t="shared" si="18"/>
        <v>278046.58536585368</v>
      </c>
      <c r="T42" s="180">
        <f t="shared" si="4"/>
        <v>284997.75</v>
      </c>
      <c r="U42" s="38">
        <f t="shared" si="32"/>
        <v>0.97560975609756095</v>
      </c>
      <c r="V42" s="253">
        <f>市区町村別_フレイル区分別該当人数･割合!K42</f>
        <v>175</v>
      </c>
      <c r="W42" s="300">
        <v>53578160</v>
      </c>
      <c r="X42" s="301">
        <v>172</v>
      </c>
      <c r="Y42" s="180">
        <f t="shared" si="19"/>
        <v>306160.91428571427</v>
      </c>
      <c r="Z42" s="180">
        <f t="shared" si="6"/>
        <v>311500.93023255817</v>
      </c>
      <c r="AA42" s="38">
        <f t="shared" si="33"/>
        <v>0.98285714285714287</v>
      </c>
      <c r="AB42" s="253">
        <f>市区町村別_フレイル区分別該当人数･割合!M42</f>
        <v>557</v>
      </c>
      <c r="AC42" s="300">
        <v>379233500</v>
      </c>
      <c r="AD42" s="301">
        <v>557</v>
      </c>
      <c r="AE42" s="180">
        <f t="shared" si="20"/>
        <v>680850.0897666068</v>
      </c>
      <c r="AF42" s="180">
        <f t="shared" si="8"/>
        <v>680850.0897666068</v>
      </c>
      <c r="AG42" s="38">
        <f t="shared" si="34"/>
        <v>1</v>
      </c>
      <c r="AH42" s="253">
        <f>市区町村別_フレイル区分別該当人数･割合!O42</f>
        <v>717</v>
      </c>
      <c r="AI42" s="300">
        <v>406401300</v>
      </c>
      <c r="AJ42" s="301">
        <v>717</v>
      </c>
      <c r="AK42" s="180">
        <f t="shared" si="21"/>
        <v>566807.94979079498</v>
      </c>
      <c r="AL42" s="180">
        <f t="shared" si="10"/>
        <v>566807.94979079498</v>
      </c>
      <c r="AM42" s="38">
        <f t="shared" si="35"/>
        <v>1</v>
      </c>
      <c r="AN42" s="253">
        <f>市区町村別_フレイル区分別該当人数･割合!Q42</f>
        <v>82</v>
      </c>
      <c r="AO42" s="300">
        <v>84471080</v>
      </c>
      <c r="AP42" s="301">
        <v>81</v>
      </c>
      <c r="AQ42" s="180">
        <f t="shared" si="22"/>
        <v>1030135.1219512195</v>
      </c>
      <c r="AR42" s="180">
        <f t="shared" si="12"/>
        <v>1042852.8395061728</v>
      </c>
      <c r="AS42" s="38">
        <f t="shared" si="36"/>
        <v>0.98780487804878048</v>
      </c>
      <c r="AT42" s="253">
        <f>市区町村別_フレイル区分別該当人数･割合!S42</f>
        <v>785</v>
      </c>
      <c r="AU42" s="300">
        <v>336438620</v>
      </c>
      <c r="AV42" s="301">
        <v>775</v>
      </c>
      <c r="AW42" s="180">
        <f t="shared" si="23"/>
        <v>428584.22929936304</v>
      </c>
      <c r="AX42" s="180">
        <f t="shared" si="14"/>
        <v>434114.34838709678</v>
      </c>
      <c r="AY42" s="38">
        <f t="shared" si="37"/>
        <v>0.98726114649681529</v>
      </c>
    </row>
    <row r="43" spans="2:51" ht="13.5" customHeight="1">
      <c r="B43" s="169">
        <v>39</v>
      </c>
      <c r="C43" s="170" t="s">
        <v>6</v>
      </c>
      <c r="D43" s="253">
        <f>市区町村別_フレイル区分別該当人数･割合!E43</f>
        <v>916</v>
      </c>
      <c r="E43" s="300">
        <v>709924550</v>
      </c>
      <c r="F43" s="301">
        <v>912</v>
      </c>
      <c r="G43" s="180">
        <f t="shared" si="16"/>
        <v>775026.80131004367</v>
      </c>
      <c r="H43" s="180">
        <f t="shared" si="0"/>
        <v>778426.04166666663</v>
      </c>
      <c r="I43" s="38">
        <f t="shared" si="1"/>
        <v>0.99563318777292575</v>
      </c>
      <c r="J43" s="253">
        <f>市区町村別_フレイル区分別該当人数･割合!G43</f>
        <v>11239</v>
      </c>
      <c r="K43" s="300">
        <v>6127938190</v>
      </c>
      <c r="L43" s="301">
        <v>11169</v>
      </c>
      <c r="M43" s="180">
        <f t="shared" si="17"/>
        <v>545238.73921167362</v>
      </c>
      <c r="N43" s="180">
        <f t="shared" si="2"/>
        <v>548655.93965440057</v>
      </c>
      <c r="O43" s="38">
        <f t="shared" si="31"/>
        <v>0.99377168787258652</v>
      </c>
      <c r="P43" s="253">
        <f>市区町村別_フレイル区分別該当人数･割合!I43</f>
        <v>622</v>
      </c>
      <c r="Q43" s="300">
        <v>206403010</v>
      </c>
      <c r="R43" s="301">
        <v>602</v>
      </c>
      <c r="S43" s="180">
        <f t="shared" si="18"/>
        <v>331837.63665594853</v>
      </c>
      <c r="T43" s="180">
        <f t="shared" si="4"/>
        <v>342862.14285714284</v>
      </c>
      <c r="U43" s="38">
        <f t="shared" si="32"/>
        <v>0.96784565916398713</v>
      </c>
      <c r="V43" s="253">
        <f>市区町村別_フレイル区分別該当人数･割合!K43</f>
        <v>1339</v>
      </c>
      <c r="W43" s="300">
        <v>391704570</v>
      </c>
      <c r="X43" s="301">
        <v>1289</v>
      </c>
      <c r="Y43" s="180">
        <f t="shared" si="19"/>
        <v>292535.15309932787</v>
      </c>
      <c r="Z43" s="180">
        <f t="shared" si="6"/>
        <v>303882.52133436775</v>
      </c>
      <c r="AA43" s="38">
        <f t="shared" si="33"/>
        <v>0.96265870052277824</v>
      </c>
      <c r="AB43" s="253">
        <f>市区町村別_フレイル区分別該当人数･割合!M43</f>
        <v>3560</v>
      </c>
      <c r="AC43" s="300">
        <v>2332554770</v>
      </c>
      <c r="AD43" s="301">
        <v>3560</v>
      </c>
      <c r="AE43" s="180">
        <f t="shared" si="20"/>
        <v>655212.01404494385</v>
      </c>
      <c r="AF43" s="180">
        <f t="shared" si="8"/>
        <v>655212.01404494385</v>
      </c>
      <c r="AG43" s="38">
        <f t="shared" si="34"/>
        <v>1</v>
      </c>
      <c r="AH43" s="253">
        <f>市区町村別_フレイル区分別該当人数･割合!O43</f>
        <v>5688</v>
      </c>
      <c r="AI43" s="300">
        <v>3165199370</v>
      </c>
      <c r="AJ43" s="301">
        <v>5688</v>
      </c>
      <c r="AK43" s="180">
        <f t="shared" si="21"/>
        <v>556469.65014064696</v>
      </c>
      <c r="AL43" s="180">
        <f t="shared" si="10"/>
        <v>556469.65014064696</v>
      </c>
      <c r="AM43" s="38">
        <f t="shared" si="35"/>
        <v>1</v>
      </c>
      <c r="AN43" s="253">
        <f>市区町村別_フレイル区分別該当人数･割合!Q43</f>
        <v>286</v>
      </c>
      <c r="AO43" s="300">
        <v>356354690</v>
      </c>
      <c r="AP43" s="301">
        <v>286</v>
      </c>
      <c r="AQ43" s="180">
        <f t="shared" si="22"/>
        <v>1245995.4195804195</v>
      </c>
      <c r="AR43" s="180">
        <f t="shared" si="12"/>
        <v>1245995.4195804195</v>
      </c>
      <c r="AS43" s="38">
        <f t="shared" si="36"/>
        <v>1</v>
      </c>
      <c r="AT43" s="253">
        <f>市区町村別_フレイル区分別該当人数･割合!S43</f>
        <v>5510</v>
      </c>
      <c r="AU43" s="300">
        <v>2162556180</v>
      </c>
      <c r="AV43" s="301">
        <v>5437</v>
      </c>
      <c r="AW43" s="180">
        <f t="shared" si="23"/>
        <v>392478.43557168782</v>
      </c>
      <c r="AX43" s="180">
        <f t="shared" si="14"/>
        <v>397748.05591318745</v>
      </c>
      <c r="AY43" s="38">
        <f t="shared" si="37"/>
        <v>0.98675136116152451</v>
      </c>
    </row>
    <row r="44" spans="2:51" ht="13.5" customHeight="1">
      <c r="B44" s="169">
        <v>40</v>
      </c>
      <c r="C44" s="170" t="s">
        <v>39</v>
      </c>
      <c r="D44" s="253">
        <f>市区町村別_フレイル区分別該当人数･割合!E44</f>
        <v>150</v>
      </c>
      <c r="E44" s="300">
        <v>110246900</v>
      </c>
      <c r="F44" s="301">
        <v>150</v>
      </c>
      <c r="G44" s="180">
        <f t="shared" si="16"/>
        <v>734979.33333333337</v>
      </c>
      <c r="H44" s="180">
        <f t="shared" si="0"/>
        <v>734979.33333333337</v>
      </c>
      <c r="I44" s="38">
        <f t="shared" si="1"/>
        <v>1</v>
      </c>
      <c r="J44" s="253">
        <f>市区町村別_フレイル区分別該当人数･割合!G44</f>
        <v>1487</v>
      </c>
      <c r="K44" s="300">
        <v>786849320</v>
      </c>
      <c r="L44" s="301">
        <v>1466</v>
      </c>
      <c r="M44" s="180">
        <f t="shared" si="17"/>
        <v>529152.1990585071</v>
      </c>
      <c r="N44" s="180">
        <f t="shared" si="2"/>
        <v>536732.14188267395</v>
      </c>
      <c r="O44" s="38">
        <f t="shared" si="31"/>
        <v>0.98587760591795559</v>
      </c>
      <c r="P44" s="253">
        <f>市区町村別_フレイル区分別該当人数･割合!I44</f>
        <v>101</v>
      </c>
      <c r="Q44" s="300">
        <v>35183340</v>
      </c>
      <c r="R44" s="301">
        <v>95</v>
      </c>
      <c r="S44" s="180">
        <f t="shared" si="18"/>
        <v>348349.90099009901</v>
      </c>
      <c r="T44" s="180">
        <f t="shared" si="4"/>
        <v>370350.94736842107</v>
      </c>
      <c r="U44" s="38">
        <f t="shared" si="32"/>
        <v>0.94059405940594054</v>
      </c>
      <c r="V44" s="253">
        <f>市区町村別_フレイル区分別該当人数･割合!K44</f>
        <v>166</v>
      </c>
      <c r="W44" s="300">
        <v>46724250</v>
      </c>
      <c r="X44" s="301">
        <v>151</v>
      </c>
      <c r="Y44" s="180">
        <f t="shared" si="19"/>
        <v>281471.38554216869</v>
      </c>
      <c r="Z44" s="180">
        <f t="shared" si="6"/>
        <v>309432.11920529802</v>
      </c>
      <c r="AA44" s="38">
        <f t="shared" si="33"/>
        <v>0.90963855421686746</v>
      </c>
      <c r="AB44" s="253">
        <f>市区町村別_フレイル区分別該当人数･割合!M44</f>
        <v>530</v>
      </c>
      <c r="AC44" s="300">
        <v>319723360</v>
      </c>
      <c r="AD44" s="301">
        <v>530</v>
      </c>
      <c r="AE44" s="180">
        <f t="shared" si="20"/>
        <v>603251.6226415094</v>
      </c>
      <c r="AF44" s="180">
        <f t="shared" si="8"/>
        <v>603251.6226415094</v>
      </c>
      <c r="AG44" s="38">
        <f t="shared" si="34"/>
        <v>1</v>
      </c>
      <c r="AH44" s="253">
        <f>市区町村別_フレイル区分別該当人数･割合!O44</f>
        <v>677</v>
      </c>
      <c r="AI44" s="300">
        <v>379859860</v>
      </c>
      <c r="AJ44" s="301">
        <v>677</v>
      </c>
      <c r="AK44" s="180">
        <f t="shared" si="21"/>
        <v>561092.85081240768</v>
      </c>
      <c r="AL44" s="180">
        <f t="shared" si="10"/>
        <v>561092.85081240768</v>
      </c>
      <c r="AM44" s="38">
        <f t="shared" si="35"/>
        <v>1</v>
      </c>
      <c r="AN44" s="253">
        <f>市区町村別_フレイル区分別該当人数･割合!Q44</f>
        <v>113</v>
      </c>
      <c r="AO44" s="300">
        <v>98056220</v>
      </c>
      <c r="AP44" s="301">
        <v>113</v>
      </c>
      <c r="AQ44" s="180">
        <f t="shared" si="22"/>
        <v>867754.15929203539</v>
      </c>
      <c r="AR44" s="180">
        <f t="shared" si="12"/>
        <v>867754.15929203539</v>
      </c>
      <c r="AS44" s="38">
        <f t="shared" si="36"/>
        <v>1</v>
      </c>
      <c r="AT44" s="253">
        <f>市区町村別_フレイル区分別該当人数･割合!S44</f>
        <v>725</v>
      </c>
      <c r="AU44" s="300">
        <v>286707640</v>
      </c>
      <c r="AV44" s="301">
        <v>707</v>
      </c>
      <c r="AW44" s="180">
        <f t="shared" si="23"/>
        <v>395458.81379310344</v>
      </c>
      <c r="AX44" s="180">
        <f t="shared" si="14"/>
        <v>405527.07213578501</v>
      </c>
      <c r="AY44" s="38">
        <f t="shared" si="37"/>
        <v>0.97517241379310349</v>
      </c>
    </row>
    <row r="45" spans="2:51" ht="13.5" customHeight="1">
      <c r="B45" s="169">
        <v>41</v>
      </c>
      <c r="C45" s="170" t="s">
        <v>10</v>
      </c>
      <c r="D45" s="253">
        <f>市区町村別_フレイル区分別該当人数･割合!E45</f>
        <v>164</v>
      </c>
      <c r="E45" s="300">
        <v>122761540</v>
      </c>
      <c r="F45" s="301">
        <v>164</v>
      </c>
      <c r="G45" s="180">
        <f t="shared" si="16"/>
        <v>748545.97560975607</v>
      </c>
      <c r="H45" s="180">
        <f t="shared" si="0"/>
        <v>748545.97560975607</v>
      </c>
      <c r="I45" s="38">
        <f t="shared" si="1"/>
        <v>1</v>
      </c>
      <c r="J45" s="253">
        <f>市区町村別_フレイル区分別該当人数･割合!G45</f>
        <v>2027</v>
      </c>
      <c r="K45" s="300">
        <v>1032398660</v>
      </c>
      <c r="L45" s="301">
        <v>1998</v>
      </c>
      <c r="M45" s="180">
        <f t="shared" si="17"/>
        <v>509323.4632461766</v>
      </c>
      <c r="N45" s="180">
        <f t="shared" si="2"/>
        <v>516716.04604604607</v>
      </c>
      <c r="O45" s="38">
        <f t="shared" si="31"/>
        <v>0.98569314257523433</v>
      </c>
      <c r="P45" s="253">
        <f>市区町村別_フレイル区分別該当人数･割合!I45</f>
        <v>131</v>
      </c>
      <c r="Q45" s="300">
        <v>42081600</v>
      </c>
      <c r="R45" s="301">
        <v>124</v>
      </c>
      <c r="S45" s="180">
        <f t="shared" si="18"/>
        <v>321233.58778625954</v>
      </c>
      <c r="T45" s="180">
        <f t="shared" si="4"/>
        <v>339367.74193548388</v>
      </c>
      <c r="U45" s="38">
        <f t="shared" si="32"/>
        <v>0.94656488549618323</v>
      </c>
      <c r="V45" s="253">
        <f>市区町村別_フレイル区分別該当人数･割合!K45</f>
        <v>272</v>
      </c>
      <c r="W45" s="300">
        <v>66675630</v>
      </c>
      <c r="X45" s="301">
        <v>250</v>
      </c>
      <c r="Y45" s="180">
        <f t="shared" si="19"/>
        <v>245130.99264705883</v>
      </c>
      <c r="Z45" s="180">
        <f t="shared" si="6"/>
        <v>266702.52</v>
      </c>
      <c r="AA45" s="38">
        <f t="shared" si="33"/>
        <v>0.91911764705882348</v>
      </c>
      <c r="AB45" s="253">
        <f>市区町村別_フレイル区分別該当人数･割合!M45</f>
        <v>622</v>
      </c>
      <c r="AC45" s="300">
        <v>387333670</v>
      </c>
      <c r="AD45" s="301">
        <v>622</v>
      </c>
      <c r="AE45" s="180">
        <f t="shared" si="20"/>
        <v>622722.94212218653</v>
      </c>
      <c r="AF45" s="180">
        <f t="shared" si="8"/>
        <v>622722.94212218653</v>
      </c>
      <c r="AG45" s="38">
        <f t="shared" si="34"/>
        <v>1</v>
      </c>
      <c r="AH45" s="253">
        <f>市区町村別_フレイル区分別該当人数･割合!O45</f>
        <v>1001</v>
      </c>
      <c r="AI45" s="300">
        <v>535906380</v>
      </c>
      <c r="AJ45" s="301">
        <v>1001</v>
      </c>
      <c r="AK45" s="180">
        <f t="shared" si="21"/>
        <v>535371.00899100897</v>
      </c>
      <c r="AL45" s="180">
        <f t="shared" si="10"/>
        <v>535371.00899100897</v>
      </c>
      <c r="AM45" s="38">
        <f t="shared" si="35"/>
        <v>1</v>
      </c>
      <c r="AN45" s="253">
        <f>市区町村別_フレイル区分別該当人数･割合!Q45</f>
        <v>2</v>
      </c>
      <c r="AO45" s="300">
        <v>1268230</v>
      </c>
      <c r="AP45" s="301">
        <v>2</v>
      </c>
      <c r="AQ45" s="180">
        <f t="shared" si="22"/>
        <v>634115</v>
      </c>
      <c r="AR45" s="180">
        <f t="shared" si="12"/>
        <v>634115</v>
      </c>
      <c r="AS45" s="38">
        <f t="shared" si="36"/>
        <v>1</v>
      </c>
      <c r="AT45" s="253">
        <f>市区町村別_フレイル区分別該当人数･割合!S45</f>
        <v>1071</v>
      </c>
      <c r="AU45" s="300">
        <v>461034480</v>
      </c>
      <c r="AV45" s="301">
        <v>1051</v>
      </c>
      <c r="AW45" s="180">
        <f t="shared" si="23"/>
        <v>430471.03641456581</v>
      </c>
      <c r="AX45" s="180">
        <f t="shared" si="14"/>
        <v>438662.68315889628</v>
      </c>
      <c r="AY45" s="38">
        <f t="shared" si="37"/>
        <v>0.98132586367880481</v>
      </c>
    </row>
    <row r="46" spans="2:51" ht="13.5" customHeight="1">
      <c r="B46" s="169">
        <v>42</v>
      </c>
      <c r="C46" s="170" t="s">
        <v>11</v>
      </c>
      <c r="D46" s="253">
        <f>市区町村別_フレイル区分別該当人数･割合!E46</f>
        <v>576</v>
      </c>
      <c r="E46" s="300">
        <v>424247320</v>
      </c>
      <c r="F46" s="301">
        <v>574</v>
      </c>
      <c r="G46" s="180">
        <f t="shared" si="16"/>
        <v>736540.48611111112</v>
      </c>
      <c r="H46" s="180">
        <f t="shared" si="0"/>
        <v>739106.82926829264</v>
      </c>
      <c r="I46" s="38">
        <f t="shared" si="1"/>
        <v>0.99652777777777779</v>
      </c>
      <c r="J46" s="253">
        <f>市区町村別_フレイル区分別該当人数･割合!G46</f>
        <v>7641</v>
      </c>
      <c r="K46" s="300">
        <v>3738117240</v>
      </c>
      <c r="L46" s="301">
        <v>7567</v>
      </c>
      <c r="M46" s="180">
        <f t="shared" si="17"/>
        <v>489218.3274440518</v>
      </c>
      <c r="N46" s="180">
        <f t="shared" si="2"/>
        <v>494002.54261926789</v>
      </c>
      <c r="O46" s="38">
        <f t="shared" si="31"/>
        <v>0.99031540374296556</v>
      </c>
      <c r="P46" s="253">
        <f>市区町村別_フレイル区分別該当人数･割合!I46</f>
        <v>544</v>
      </c>
      <c r="Q46" s="300">
        <v>160630800</v>
      </c>
      <c r="R46" s="301">
        <v>518</v>
      </c>
      <c r="S46" s="180">
        <f t="shared" si="18"/>
        <v>295277.20588235295</v>
      </c>
      <c r="T46" s="180">
        <f t="shared" si="4"/>
        <v>310098.06949806953</v>
      </c>
      <c r="U46" s="38">
        <f t="shared" si="32"/>
        <v>0.95220588235294112</v>
      </c>
      <c r="V46" s="253">
        <f>市区町村別_フレイル区分別該当人数･割合!K46</f>
        <v>1046</v>
      </c>
      <c r="W46" s="300">
        <v>273210750</v>
      </c>
      <c r="X46" s="301">
        <v>1000</v>
      </c>
      <c r="Y46" s="180">
        <f t="shared" si="19"/>
        <v>261195.74569789675</v>
      </c>
      <c r="Z46" s="180">
        <f t="shared" si="6"/>
        <v>273210.75</v>
      </c>
      <c r="AA46" s="38">
        <f t="shared" si="33"/>
        <v>0.95602294455066916</v>
      </c>
      <c r="AB46" s="253">
        <f>市区町村別_フレイル区分別該当人数･割合!M46</f>
        <v>2258</v>
      </c>
      <c r="AC46" s="300">
        <v>1435767900</v>
      </c>
      <c r="AD46" s="301">
        <v>2258</v>
      </c>
      <c r="AE46" s="180">
        <f t="shared" si="20"/>
        <v>635858.23737821076</v>
      </c>
      <c r="AF46" s="180">
        <f t="shared" si="8"/>
        <v>635858.23737821076</v>
      </c>
      <c r="AG46" s="38">
        <f t="shared" si="34"/>
        <v>1</v>
      </c>
      <c r="AH46" s="253">
        <f>市区町村別_フレイル区分別該当人数･割合!O46</f>
        <v>3728</v>
      </c>
      <c r="AI46" s="300">
        <v>1841445610</v>
      </c>
      <c r="AJ46" s="301">
        <v>3728</v>
      </c>
      <c r="AK46" s="180">
        <f t="shared" si="21"/>
        <v>493950.00268240343</v>
      </c>
      <c r="AL46" s="180">
        <f t="shared" si="10"/>
        <v>493950.00268240343</v>
      </c>
      <c r="AM46" s="38">
        <f t="shared" si="35"/>
        <v>1</v>
      </c>
      <c r="AN46" s="253">
        <f>市区町村別_フレイル区分別該当人数･割合!Q46</f>
        <v>364</v>
      </c>
      <c r="AO46" s="300">
        <v>405090210</v>
      </c>
      <c r="AP46" s="301">
        <v>362</v>
      </c>
      <c r="AQ46" s="180">
        <f t="shared" si="22"/>
        <v>1112885.1923076923</v>
      </c>
      <c r="AR46" s="180">
        <f t="shared" si="12"/>
        <v>1119033.729281768</v>
      </c>
      <c r="AS46" s="38">
        <f t="shared" si="36"/>
        <v>0.99450549450549453</v>
      </c>
      <c r="AT46" s="253">
        <f>市区町村別_フレイル区分別該当人数･割合!S46</f>
        <v>4893</v>
      </c>
      <c r="AU46" s="300">
        <v>1948500130</v>
      </c>
      <c r="AV46" s="301">
        <v>4796</v>
      </c>
      <c r="AW46" s="180">
        <f t="shared" si="23"/>
        <v>398221.97629266296</v>
      </c>
      <c r="AX46" s="180">
        <f t="shared" si="14"/>
        <v>406276.09049207671</v>
      </c>
      <c r="AY46" s="38">
        <f t="shared" si="37"/>
        <v>0.98017576129164108</v>
      </c>
    </row>
    <row r="47" spans="2:51" ht="13.5" customHeight="1">
      <c r="B47" s="169">
        <v>43</v>
      </c>
      <c r="C47" s="170" t="s">
        <v>7</v>
      </c>
      <c r="D47" s="253">
        <f>市区町村別_フレイル区分別該当人数･割合!E47</f>
        <v>386</v>
      </c>
      <c r="E47" s="300">
        <v>280146960</v>
      </c>
      <c r="F47" s="301">
        <v>386</v>
      </c>
      <c r="G47" s="180">
        <f t="shared" si="16"/>
        <v>725769.32642487052</v>
      </c>
      <c r="H47" s="180">
        <f t="shared" si="0"/>
        <v>725769.32642487052</v>
      </c>
      <c r="I47" s="38">
        <f t="shared" si="1"/>
        <v>1</v>
      </c>
      <c r="J47" s="253">
        <f>市区町村別_フレイル区分別該当人数･割合!G47</f>
        <v>5280</v>
      </c>
      <c r="K47" s="300">
        <v>2793602010</v>
      </c>
      <c r="L47" s="301">
        <v>5241</v>
      </c>
      <c r="M47" s="180">
        <f t="shared" si="17"/>
        <v>529091.28977272729</v>
      </c>
      <c r="N47" s="180">
        <f t="shared" si="2"/>
        <v>533028.4315970235</v>
      </c>
      <c r="O47" s="38">
        <f t="shared" si="31"/>
        <v>0.99261363636363631</v>
      </c>
      <c r="P47" s="253">
        <f>市区町村別_フレイル区分別該当人数･割合!I47</f>
        <v>300</v>
      </c>
      <c r="Q47" s="300">
        <v>89995920</v>
      </c>
      <c r="R47" s="301">
        <v>287</v>
      </c>
      <c r="S47" s="180">
        <f t="shared" si="18"/>
        <v>299986.40000000002</v>
      </c>
      <c r="T47" s="180">
        <f t="shared" si="4"/>
        <v>313574.63414634147</v>
      </c>
      <c r="U47" s="38">
        <f t="shared" si="32"/>
        <v>0.95666666666666667</v>
      </c>
      <c r="V47" s="253">
        <f>市区町村別_フレイル区分別該当人数･割合!K47</f>
        <v>675</v>
      </c>
      <c r="W47" s="300">
        <v>177404320</v>
      </c>
      <c r="X47" s="301">
        <v>650</v>
      </c>
      <c r="Y47" s="180">
        <f t="shared" si="19"/>
        <v>262821.2148148148</v>
      </c>
      <c r="Z47" s="180">
        <f t="shared" si="6"/>
        <v>272929.72307692305</v>
      </c>
      <c r="AA47" s="38">
        <f t="shared" si="33"/>
        <v>0.96296296296296291</v>
      </c>
      <c r="AB47" s="253">
        <f>市区町村別_フレイル区分別該当人数･割合!M47</f>
        <v>1593</v>
      </c>
      <c r="AC47" s="300">
        <v>1055405450</v>
      </c>
      <c r="AD47" s="301">
        <v>1593</v>
      </c>
      <c r="AE47" s="180">
        <f t="shared" si="20"/>
        <v>662526.96170747024</v>
      </c>
      <c r="AF47" s="180">
        <f t="shared" si="8"/>
        <v>662526.96170747024</v>
      </c>
      <c r="AG47" s="38">
        <f t="shared" si="34"/>
        <v>1</v>
      </c>
      <c r="AH47" s="253">
        <f>市区町村別_フレイル区分別該当人数･割合!O47</f>
        <v>2679</v>
      </c>
      <c r="AI47" s="300">
        <v>1447105610</v>
      </c>
      <c r="AJ47" s="301">
        <v>2679</v>
      </c>
      <c r="AK47" s="180">
        <f t="shared" si="21"/>
        <v>540166.33445315412</v>
      </c>
      <c r="AL47" s="180">
        <f t="shared" si="10"/>
        <v>540166.33445315412</v>
      </c>
      <c r="AM47" s="38">
        <f t="shared" si="35"/>
        <v>1</v>
      </c>
      <c r="AN47" s="253">
        <f>市区町村別_フレイル区分別該当人数･割合!Q47</f>
        <v>210</v>
      </c>
      <c r="AO47" s="300">
        <v>284831790</v>
      </c>
      <c r="AP47" s="301">
        <v>209</v>
      </c>
      <c r="AQ47" s="180">
        <f t="shared" si="22"/>
        <v>1356341.857142857</v>
      </c>
      <c r="AR47" s="180">
        <f t="shared" si="12"/>
        <v>1362831.5311004785</v>
      </c>
      <c r="AS47" s="38">
        <f t="shared" si="36"/>
        <v>0.99523809523809526</v>
      </c>
      <c r="AT47" s="253">
        <f>市区町村別_フレイル区分別該当人数･割合!S47</f>
        <v>3538</v>
      </c>
      <c r="AU47" s="300">
        <v>1458649120</v>
      </c>
      <c r="AV47" s="301">
        <v>3482</v>
      </c>
      <c r="AW47" s="180">
        <f t="shared" si="23"/>
        <v>412280.70096099493</v>
      </c>
      <c r="AX47" s="180">
        <f t="shared" si="14"/>
        <v>418911.29236071225</v>
      </c>
      <c r="AY47" s="38">
        <f t="shared" si="37"/>
        <v>0.98417184850197847</v>
      </c>
    </row>
    <row r="48" spans="2:51" ht="13.5" customHeight="1">
      <c r="B48" s="169">
        <v>44</v>
      </c>
      <c r="C48" s="170" t="s">
        <v>17</v>
      </c>
      <c r="D48" s="253">
        <f>市区町村別_フレイル区分別該当人数･割合!E48</f>
        <v>717</v>
      </c>
      <c r="E48" s="300">
        <v>478114670</v>
      </c>
      <c r="F48" s="301">
        <v>716</v>
      </c>
      <c r="G48" s="180">
        <f t="shared" si="16"/>
        <v>666826.59693165973</v>
      </c>
      <c r="H48" s="180">
        <f t="shared" si="0"/>
        <v>667757.91899441346</v>
      </c>
      <c r="I48" s="38">
        <f t="shared" si="1"/>
        <v>0.99860529986053004</v>
      </c>
      <c r="J48" s="253">
        <f>市区町村別_フレイル区分別該当人数･割合!G48</f>
        <v>6725</v>
      </c>
      <c r="K48" s="300">
        <v>3331971740</v>
      </c>
      <c r="L48" s="301">
        <v>6667</v>
      </c>
      <c r="M48" s="180">
        <f t="shared" si="17"/>
        <v>495460.48178438662</v>
      </c>
      <c r="N48" s="180">
        <f t="shared" si="2"/>
        <v>499770.77246137691</v>
      </c>
      <c r="O48" s="38">
        <f t="shared" si="31"/>
        <v>0.99137546468401483</v>
      </c>
      <c r="P48" s="253">
        <f>市区町村別_フレイル区分別該当人数･割合!I48</f>
        <v>430</v>
      </c>
      <c r="Q48" s="300">
        <v>109756270</v>
      </c>
      <c r="R48" s="301">
        <v>413</v>
      </c>
      <c r="S48" s="180">
        <f t="shared" si="18"/>
        <v>255247.13953488372</v>
      </c>
      <c r="T48" s="180">
        <f t="shared" si="4"/>
        <v>265753.68038740923</v>
      </c>
      <c r="U48" s="38">
        <f t="shared" si="32"/>
        <v>0.96046511627906972</v>
      </c>
      <c r="V48" s="253">
        <f>市区町村別_フレイル区分別該当人数･割合!K48</f>
        <v>798</v>
      </c>
      <c r="W48" s="300">
        <v>189195330</v>
      </c>
      <c r="X48" s="301">
        <v>757</v>
      </c>
      <c r="Y48" s="180">
        <f t="shared" si="19"/>
        <v>237086.87969924812</v>
      </c>
      <c r="Z48" s="180">
        <f t="shared" si="6"/>
        <v>249927.78071334213</v>
      </c>
      <c r="AA48" s="38">
        <f t="shared" si="33"/>
        <v>0.94862155388471181</v>
      </c>
      <c r="AB48" s="253">
        <f>市区町村別_フレイル区分別該当人数･割合!M48</f>
        <v>2282</v>
      </c>
      <c r="AC48" s="300">
        <v>1327355620</v>
      </c>
      <c r="AD48" s="301">
        <v>2282</v>
      </c>
      <c r="AE48" s="180">
        <f t="shared" si="20"/>
        <v>581663.28659070993</v>
      </c>
      <c r="AF48" s="180">
        <f t="shared" si="8"/>
        <v>581663.28659070993</v>
      </c>
      <c r="AG48" s="38">
        <f t="shared" si="34"/>
        <v>1</v>
      </c>
      <c r="AH48" s="253">
        <f>市区町村別_フレイル区分別該当人数･割合!O48</f>
        <v>3178</v>
      </c>
      <c r="AI48" s="300">
        <v>1684080140</v>
      </c>
      <c r="AJ48" s="301">
        <v>3178</v>
      </c>
      <c r="AK48" s="180">
        <f t="shared" si="21"/>
        <v>529918.23159219639</v>
      </c>
      <c r="AL48" s="180">
        <f t="shared" si="10"/>
        <v>529918.23159219639</v>
      </c>
      <c r="AM48" s="38">
        <f t="shared" si="35"/>
        <v>1</v>
      </c>
      <c r="AN48" s="253">
        <f>市区町村別_フレイル区分別該当人数･割合!Q48</f>
        <v>357</v>
      </c>
      <c r="AO48" s="300">
        <v>415277180</v>
      </c>
      <c r="AP48" s="301">
        <v>357</v>
      </c>
      <c r="AQ48" s="180">
        <f t="shared" si="22"/>
        <v>1163241.4005602242</v>
      </c>
      <c r="AR48" s="180">
        <f t="shared" si="12"/>
        <v>1163241.4005602242</v>
      </c>
      <c r="AS48" s="38">
        <f t="shared" si="36"/>
        <v>1</v>
      </c>
      <c r="AT48" s="253">
        <f>市区町村別_フレイル区分別該当人数･割合!S48</f>
        <v>2830</v>
      </c>
      <c r="AU48" s="300">
        <v>1014495930</v>
      </c>
      <c r="AV48" s="301">
        <v>2785</v>
      </c>
      <c r="AW48" s="180">
        <f t="shared" si="23"/>
        <v>358479.12720848055</v>
      </c>
      <c r="AX48" s="180">
        <f t="shared" si="14"/>
        <v>364271.42908438062</v>
      </c>
      <c r="AY48" s="38">
        <f t="shared" si="37"/>
        <v>0.98409893992932862</v>
      </c>
    </row>
    <row r="49" spans="2:51" ht="13.5" customHeight="1">
      <c r="B49" s="169">
        <v>45</v>
      </c>
      <c r="C49" s="170" t="s">
        <v>40</v>
      </c>
      <c r="D49" s="253">
        <f>市区町村別_フレイル区分別該当人数･割合!E49</f>
        <v>160</v>
      </c>
      <c r="E49" s="300">
        <v>125337930</v>
      </c>
      <c r="F49" s="301">
        <v>159</v>
      </c>
      <c r="G49" s="180">
        <f t="shared" si="16"/>
        <v>783362.0625</v>
      </c>
      <c r="H49" s="180">
        <f t="shared" si="0"/>
        <v>788288.86792452831</v>
      </c>
      <c r="I49" s="38">
        <f t="shared" si="1"/>
        <v>0.99375000000000002</v>
      </c>
      <c r="J49" s="253">
        <f>市区町村別_フレイル区分別該当人数･割合!G49</f>
        <v>1550</v>
      </c>
      <c r="K49" s="300">
        <v>800822130</v>
      </c>
      <c r="L49" s="301">
        <v>1541</v>
      </c>
      <c r="M49" s="180">
        <f t="shared" si="17"/>
        <v>516659.43870967743</v>
      </c>
      <c r="N49" s="180">
        <f t="shared" si="2"/>
        <v>519676.91758598312</v>
      </c>
      <c r="O49" s="38">
        <f t="shared" si="31"/>
        <v>0.99419354838709673</v>
      </c>
      <c r="P49" s="253">
        <f>市区町村別_フレイル区分別該当人数･割合!I49</f>
        <v>89</v>
      </c>
      <c r="Q49" s="300">
        <v>20138110</v>
      </c>
      <c r="R49" s="301">
        <v>88</v>
      </c>
      <c r="S49" s="180">
        <f t="shared" si="18"/>
        <v>226270.89887640451</v>
      </c>
      <c r="T49" s="180">
        <f t="shared" si="4"/>
        <v>228842.15909090909</v>
      </c>
      <c r="U49" s="38">
        <f t="shared" si="32"/>
        <v>0.9887640449438202</v>
      </c>
      <c r="V49" s="253">
        <f>市区町村別_フレイル区分別該当人数･割合!K49</f>
        <v>165</v>
      </c>
      <c r="W49" s="300">
        <v>41897810</v>
      </c>
      <c r="X49" s="301">
        <v>158</v>
      </c>
      <c r="Y49" s="180">
        <f t="shared" si="19"/>
        <v>253926.12121212122</v>
      </c>
      <c r="Z49" s="180">
        <f t="shared" si="6"/>
        <v>265176.01265822788</v>
      </c>
      <c r="AA49" s="38">
        <f t="shared" si="33"/>
        <v>0.95757575757575752</v>
      </c>
      <c r="AB49" s="253">
        <f>市区町村別_フレイル区分別該当人数･割合!M49</f>
        <v>539</v>
      </c>
      <c r="AC49" s="300">
        <v>314369540</v>
      </c>
      <c r="AD49" s="301">
        <v>539</v>
      </c>
      <c r="AE49" s="180">
        <f t="shared" si="20"/>
        <v>583245.89981447125</v>
      </c>
      <c r="AF49" s="180">
        <f t="shared" si="8"/>
        <v>583245.89981447125</v>
      </c>
      <c r="AG49" s="38">
        <f t="shared" si="34"/>
        <v>1</v>
      </c>
      <c r="AH49" s="253">
        <f>市区町村別_フレイル区分別該当人数･割合!O49</f>
        <v>743</v>
      </c>
      <c r="AI49" s="300">
        <v>420008560</v>
      </c>
      <c r="AJ49" s="301">
        <v>743</v>
      </c>
      <c r="AK49" s="180">
        <f t="shared" si="21"/>
        <v>565287.42934051144</v>
      </c>
      <c r="AL49" s="180">
        <f t="shared" si="10"/>
        <v>565287.42934051144</v>
      </c>
      <c r="AM49" s="38">
        <f t="shared" si="35"/>
        <v>1</v>
      </c>
      <c r="AN49" s="253">
        <f>市区町村別_フレイル区分別該当人数･割合!Q49</f>
        <v>118</v>
      </c>
      <c r="AO49" s="300">
        <v>131698840</v>
      </c>
      <c r="AP49" s="301">
        <v>117</v>
      </c>
      <c r="AQ49" s="180">
        <f t="shared" si="22"/>
        <v>1116091.8644067796</v>
      </c>
      <c r="AR49" s="180">
        <f t="shared" si="12"/>
        <v>1125631.111111111</v>
      </c>
      <c r="AS49" s="38">
        <f t="shared" si="36"/>
        <v>0.99152542372881358</v>
      </c>
      <c r="AT49" s="253">
        <f>市区町村別_フレイル区分別該当人数･割合!S49</f>
        <v>953</v>
      </c>
      <c r="AU49" s="300">
        <v>426896580</v>
      </c>
      <c r="AV49" s="301">
        <v>942</v>
      </c>
      <c r="AW49" s="180">
        <f t="shared" si="23"/>
        <v>447950.24134312698</v>
      </c>
      <c r="AX49" s="180">
        <f t="shared" si="14"/>
        <v>453181.08280254778</v>
      </c>
      <c r="AY49" s="38">
        <f t="shared" si="37"/>
        <v>0.9884575026232949</v>
      </c>
    </row>
    <row r="50" spans="2:51" ht="13.5" customHeight="1">
      <c r="B50" s="169">
        <v>46</v>
      </c>
      <c r="C50" s="170" t="s">
        <v>20</v>
      </c>
      <c r="D50" s="253">
        <f>市区町村別_フレイル区分別該当人数･割合!E50</f>
        <v>288</v>
      </c>
      <c r="E50" s="300">
        <v>172682200</v>
      </c>
      <c r="F50" s="301">
        <v>286</v>
      </c>
      <c r="G50" s="180">
        <f t="shared" si="16"/>
        <v>599590.97222222225</v>
      </c>
      <c r="H50" s="180">
        <f t="shared" si="0"/>
        <v>603783.91608391609</v>
      </c>
      <c r="I50" s="38">
        <f t="shared" si="1"/>
        <v>0.99305555555555558</v>
      </c>
      <c r="J50" s="253">
        <f>市区町村別_フレイル区分別該当人数･割合!G50</f>
        <v>3177</v>
      </c>
      <c r="K50" s="300">
        <v>1508327370</v>
      </c>
      <c r="L50" s="301">
        <v>3144</v>
      </c>
      <c r="M50" s="180">
        <f t="shared" si="17"/>
        <v>474764.67422096315</v>
      </c>
      <c r="N50" s="180">
        <f t="shared" si="2"/>
        <v>479747.89122137404</v>
      </c>
      <c r="O50" s="38">
        <f t="shared" si="31"/>
        <v>0.98961284230406044</v>
      </c>
      <c r="P50" s="253">
        <f>市区町村別_フレイル区分別該当人数･割合!I50</f>
        <v>184</v>
      </c>
      <c r="Q50" s="300">
        <v>44363040</v>
      </c>
      <c r="R50" s="301">
        <v>173</v>
      </c>
      <c r="S50" s="180">
        <f t="shared" si="18"/>
        <v>241103.47826086957</v>
      </c>
      <c r="T50" s="180">
        <f t="shared" si="4"/>
        <v>256433.75722543354</v>
      </c>
      <c r="U50" s="38">
        <f t="shared" si="32"/>
        <v>0.94021739130434778</v>
      </c>
      <c r="V50" s="253">
        <f>市区町村別_フレイル区分別該当人数･割合!K50</f>
        <v>381</v>
      </c>
      <c r="W50" s="300">
        <v>106106520</v>
      </c>
      <c r="X50" s="301">
        <v>359</v>
      </c>
      <c r="Y50" s="180">
        <f t="shared" si="19"/>
        <v>278494.80314960628</v>
      </c>
      <c r="Z50" s="180">
        <f t="shared" si="6"/>
        <v>295561.33704735374</v>
      </c>
      <c r="AA50" s="38">
        <f t="shared" si="33"/>
        <v>0.94225721784776906</v>
      </c>
      <c r="AB50" s="253">
        <f>市区町村別_フレイル区分別該当人数･割合!M50</f>
        <v>1042</v>
      </c>
      <c r="AC50" s="300">
        <v>590474260</v>
      </c>
      <c r="AD50" s="301">
        <v>1042</v>
      </c>
      <c r="AE50" s="180">
        <f t="shared" si="20"/>
        <v>566673.95393474086</v>
      </c>
      <c r="AF50" s="180">
        <f t="shared" si="8"/>
        <v>566673.95393474086</v>
      </c>
      <c r="AG50" s="38">
        <f t="shared" si="34"/>
        <v>1</v>
      </c>
      <c r="AH50" s="253">
        <f>市区町村別_フレイル区分別該当人数･割合!O50</f>
        <v>1548</v>
      </c>
      <c r="AI50" s="300">
        <v>759235990</v>
      </c>
      <c r="AJ50" s="301">
        <v>1548</v>
      </c>
      <c r="AK50" s="180">
        <f t="shared" si="21"/>
        <v>490462.52583979326</v>
      </c>
      <c r="AL50" s="180">
        <f t="shared" si="10"/>
        <v>490462.52583979326</v>
      </c>
      <c r="AM50" s="38">
        <f t="shared" si="35"/>
        <v>1</v>
      </c>
      <c r="AN50" s="253">
        <f>市区町村別_フレイル区分別該当人数･割合!Q50</f>
        <v>209</v>
      </c>
      <c r="AO50" s="300">
        <v>218807220</v>
      </c>
      <c r="AP50" s="301">
        <v>209</v>
      </c>
      <c r="AQ50" s="180">
        <f t="shared" si="22"/>
        <v>1046924.4976076555</v>
      </c>
      <c r="AR50" s="180">
        <f t="shared" si="12"/>
        <v>1046924.4976076555</v>
      </c>
      <c r="AS50" s="38">
        <f t="shared" si="36"/>
        <v>1</v>
      </c>
      <c r="AT50" s="253">
        <f>市区町村別_フレイル区分別該当人数･割合!S50</f>
        <v>1651</v>
      </c>
      <c r="AU50" s="300">
        <v>624509230</v>
      </c>
      <c r="AV50" s="301">
        <v>1620</v>
      </c>
      <c r="AW50" s="180">
        <f t="shared" si="23"/>
        <v>378261.19321623258</v>
      </c>
      <c r="AX50" s="180">
        <f t="shared" si="14"/>
        <v>385499.52469135803</v>
      </c>
      <c r="AY50" s="38">
        <f t="shared" si="37"/>
        <v>0.98122350090854027</v>
      </c>
    </row>
    <row r="51" spans="2:51" ht="13.5" customHeight="1">
      <c r="B51" s="169">
        <v>47</v>
      </c>
      <c r="C51" s="170" t="s">
        <v>12</v>
      </c>
      <c r="D51" s="253">
        <f>市区町村別_フレイル区分別該当人数･割合!E51</f>
        <v>513</v>
      </c>
      <c r="E51" s="300">
        <v>362201720</v>
      </c>
      <c r="F51" s="301">
        <v>509</v>
      </c>
      <c r="G51" s="180">
        <f t="shared" si="16"/>
        <v>706046.23781676416</v>
      </c>
      <c r="H51" s="180">
        <f t="shared" si="0"/>
        <v>711594.73477406683</v>
      </c>
      <c r="I51" s="38">
        <f t="shared" si="1"/>
        <v>0.99220272904483431</v>
      </c>
      <c r="J51" s="253">
        <f>市区町村別_フレイル区分別該当人数･割合!G51</f>
        <v>6175</v>
      </c>
      <c r="K51" s="300">
        <v>3287909540</v>
      </c>
      <c r="L51" s="301">
        <v>6084</v>
      </c>
      <c r="M51" s="180">
        <f t="shared" si="17"/>
        <v>532454.98623481777</v>
      </c>
      <c r="N51" s="180">
        <f t="shared" si="2"/>
        <v>540419.05654174881</v>
      </c>
      <c r="O51" s="38">
        <f t="shared" si="31"/>
        <v>0.98526315789473684</v>
      </c>
      <c r="P51" s="253">
        <f>市区町村別_フレイル区分別該当人数･割合!I51</f>
        <v>377</v>
      </c>
      <c r="Q51" s="300">
        <v>100296020</v>
      </c>
      <c r="R51" s="301">
        <v>351</v>
      </c>
      <c r="S51" s="180">
        <f t="shared" si="18"/>
        <v>266037.18832891248</v>
      </c>
      <c r="T51" s="180">
        <f t="shared" si="4"/>
        <v>285743.64672364673</v>
      </c>
      <c r="U51" s="38">
        <f t="shared" si="32"/>
        <v>0.93103448275862066</v>
      </c>
      <c r="V51" s="253">
        <f>市区町村別_フレイル区分別該当人数･割合!K51</f>
        <v>816</v>
      </c>
      <c r="W51" s="300">
        <v>198915470</v>
      </c>
      <c r="X51" s="301">
        <v>751</v>
      </c>
      <c r="Y51" s="180">
        <f t="shared" si="19"/>
        <v>243768.95833333334</v>
      </c>
      <c r="Z51" s="180">
        <f t="shared" si="6"/>
        <v>264867.47003994673</v>
      </c>
      <c r="AA51" s="38">
        <f t="shared" si="33"/>
        <v>0.92034313725490191</v>
      </c>
      <c r="AB51" s="253">
        <f>市区町村別_フレイル区分別該当人数･割合!M51</f>
        <v>1944</v>
      </c>
      <c r="AC51" s="300">
        <v>1243118050</v>
      </c>
      <c r="AD51" s="301">
        <v>1944</v>
      </c>
      <c r="AE51" s="180">
        <f t="shared" si="20"/>
        <v>639464.01748971199</v>
      </c>
      <c r="AF51" s="180">
        <f t="shared" si="8"/>
        <v>639464.01748971199</v>
      </c>
      <c r="AG51" s="38">
        <f t="shared" si="34"/>
        <v>1</v>
      </c>
      <c r="AH51" s="253">
        <f>市区町村別_フレイル区分別該当人数･割合!O51</f>
        <v>2973</v>
      </c>
      <c r="AI51" s="300">
        <v>1711371490</v>
      </c>
      <c r="AJ51" s="301">
        <v>2973</v>
      </c>
      <c r="AK51" s="180">
        <f t="shared" si="21"/>
        <v>575637.90447359567</v>
      </c>
      <c r="AL51" s="180">
        <f t="shared" si="10"/>
        <v>575637.90447359567</v>
      </c>
      <c r="AM51" s="38">
        <f t="shared" si="35"/>
        <v>1</v>
      </c>
      <c r="AN51" s="253">
        <f>市区町村別_フレイル区分別該当人数･割合!Q51</f>
        <v>344</v>
      </c>
      <c r="AO51" s="300">
        <v>347648980</v>
      </c>
      <c r="AP51" s="301">
        <v>344</v>
      </c>
      <c r="AQ51" s="180">
        <f t="shared" si="22"/>
        <v>1010607.5</v>
      </c>
      <c r="AR51" s="180">
        <f t="shared" si="12"/>
        <v>1010607.5</v>
      </c>
      <c r="AS51" s="38">
        <f t="shared" si="36"/>
        <v>1</v>
      </c>
      <c r="AT51" s="253">
        <f>市区町村別_フレイル区分別該当人数･割合!S51</f>
        <v>3326</v>
      </c>
      <c r="AU51" s="300">
        <v>1285733440</v>
      </c>
      <c r="AV51" s="301">
        <v>3262</v>
      </c>
      <c r="AW51" s="180">
        <f t="shared" si="23"/>
        <v>386570.48707155744</v>
      </c>
      <c r="AX51" s="180">
        <f t="shared" si="14"/>
        <v>394154.94788473326</v>
      </c>
      <c r="AY51" s="38">
        <f t="shared" si="37"/>
        <v>0.98075766686710764</v>
      </c>
    </row>
    <row r="52" spans="2:51" ht="13.5" customHeight="1">
      <c r="B52" s="169">
        <v>48</v>
      </c>
      <c r="C52" s="170" t="s">
        <v>21</v>
      </c>
      <c r="D52" s="253">
        <f>市区町村別_フレイル区分別該当人数･割合!E52</f>
        <v>330</v>
      </c>
      <c r="E52" s="300">
        <v>220258380</v>
      </c>
      <c r="F52" s="301">
        <v>329</v>
      </c>
      <c r="G52" s="180">
        <f t="shared" si="16"/>
        <v>667449.63636363635</v>
      </c>
      <c r="H52" s="180">
        <f t="shared" si="0"/>
        <v>669478.35866261402</v>
      </c>
      <c r="I52" s="38">
        <f t="shared" si="1"/>
        <v>0.99696969696969695</v>
      </c>
      <c r="J52" s="253">
        <f>市区町村別_フレイル区分別該当人数･割合!G52</f>
        <v>3684</v>
      </c>
      <c r="K52" s="300">
        <v>1882925980</v>
      </c>
      <c r="L52" s="301">
        <v>3658</v>
      </c>
      <c r="M52" s="180">
        <f t="shared" si="17"/>
        <v>511109.11509229097</v>
      </c>
      <c r="N52" s="180">
        <f t="shared" si="2"/>
        <v>514741.93001640239</v>
      </c>
      <c r="O52" s="38">
        <f t="shared" si="31"/>
        <v>0.99294245385450597</v>
      </c>
      <c r="P52" s="253">
        <f>市区町村別_フレイル区分別該当人数･割合!I52</f>
        <v>225</v>
      </c>
      <c r="Q52" s="300">
        <v>63281280</v>
      </c>
      <c r="R52" s="301">
        <v>216</v>
      </c>
      <c r="S52" s="180">
        <f t="shared" si="18"/>
        <v>281250.13333333336</v>
      </c>
      <c r="T52" s="180">
        <f t="shared" si="4"/>
        <v>292968.88888888888</v>
      </c>
      <c r="U52" s="38">
        <f t="shared" si="32"/>
        <v>0.96</v>
      </c>
      <c r="V52" s="253">
        <f>市区町村別_フレイル区分別該当人数･割合!K52</f>
        <v>477</v>
      </c>
      <c r="W52" s="300">
        <v>138229630</v>
      </c>
      <c r="X52" s="301">
        <v>460</v>
      </c>
      <c r="Y52" s="180">
        <f t="shared" si="19"/>
        <v>289789.58071278827</v>
      </c>
      <c r="Z52" s="180">
        <f t="shared" si="6"/>
        <v>300499.19565217389</v>
      </c>
      <c r="AA52" s="38">
        <f t="shared" si="33"/>
        <v>0.96436058700209648</v>
      </c>
      <c r="AB52" s="253">
        <f>市区町村別_フレイル区分別該当人数･割合!M52</f>
        <v>1185</v>
      </c>
      <c r="AC52" s="300">
        <v>701457220</v>
      </c>
      <c r="AD52" s="301">
        <v>1185</v>
      </c>
      <c r="AE52" s="180">
        <f t="shared" si="20"/>
        <v>591947.02109704644</v>
      </c>
      <c r="AF52" s="180">
        <f t="shared" si="8"/>
        <v>591947.02109704644</v>
      </c>
      <c r="AG52" s="38">
        <f t="shared" si="34"/>
        <v>1</v>
      </c>
      <c r="AH52" s="253">
        <f>市区町村別_フレイル区分別該当人数･割合!O52</f>
        <v>1775</v>
      </c>
      <c r="AI52" s="300">
        <v>946435550</v>
      </c>
      <c r="AJ52" s="301">
        <v>1775</v>
      </c>
      <c r="AK52" s="180">
        <f t="shared" si="21"/>
        <v>533203.12676056335</v>
      </c>
      <c r="AL52" s="180">
        <f t="shared" si="10"/>
        <v>533203.12676056335</v>
      </c>
      <c r="AM52" s="38">
        <f t="shared" si="35"/>
        <v>1</v>
      </c>
      <c r="AN52" s="253">
        <f>市区町村別_フレイル区分別該当人数･割合!Q52</f>
        <v>156</v>
      </c>
      <c r="AO52" s="300">
        <v>217186920</v>
      </c>
      <c r="AP52" s="301">
        <v>156</v>
      </c>
      <c r="AQ52" s="180">
        <f t="shared" si="22"/>
        <v>1392223.8461538462</v>
      </c>
      <c r="AR52" s="180">
        <f t="shared" si="12"/>
        <v>1392223.8461538462</v>
      </c>
      <c r="AS52" s="38">
        <f t="shared" si="36"/>
        <v>1</v>
      </c>
      <c r="AT52" s="253">
        <f>市区町村別_フレイル区分別該当人数･割合!S52</f>
        <v>1881</v>
      </c>
      <c r="AU52" s="300">
        <v>700028750</v>
      </c>
      <c r="AV52" s="301">
        <v>1868</v>
      </c>
      <c r="AW52" s="180">
        <f t="shared" si="23"/>
        <v>372157.76182881446</v>
      </c>
      <c r="AX52" s="180">
        <f t="shared" si="14"/>
        <v>374747.72483940044</v>
      </c>
      <c r="AY52" s="38">
        <f t="shared" si="37"/>
        <v>0.9930887825624668</v>
      </c>
    </row>
    <row r="53" spans="2:51" ht="13.5" customHeight="1">
      <c r="B53" s="169">
        <v>49</v>
      </c>
      <c r="C53" s="170" t="s">
        <v>22</v>
      </c>
      <c r="D53" s="253">
        <f>市区町村別_フレイル区分別該当人数･割合!E53</f>
        <v>199</v>
      </c>
      <c r="E53" s="300">
        <v>114634810</v>
      </c>
      <c r="F53" s="301">
        <v>198</v>
      </c>
      <c r="G53" s="180">
        <f t="shared" si="16"/>
        <v>576054.32160804025</v>
      </c>
      <c r="H53" s="180">
        <f t="shared" si="0"/>
        <v>578963.68686868681</v>
      </c>
      <c r="I53" s="38">
        <f t="shared" si="1"/>
        <v>0.99497487437185927</v>
      </c>
      <c r="J53" s="253">
        <f>市区町村別_フレイル区分別該当人数･割合!G53</f>
        <v>2056</v>
      </c>
      <c r="K53" s="300">
        <v>995331860</v>
      </c>
      <c r="L53" s="301">
        <v>2042</v>
      </c>
      <c r="M53" s="180">
        <f t="shared" si="17"/>
        <v>484110.82684824901</v>
      </c>
      <c r="N53" s="180">
        <f t="shared" si="2"/>
        <v>487429.90205680707</v>
      </c>
      <c r="O53" s="38">
        <f t="shared" si="31"/>
        <v>0.99319066147859925</v>
      </c>
      <c r="P53" s="253">
        <f>市区町村別_フレイル区分別該当人数･割合!I53</f>
        <v>103</v>
      </c>
      <c r="Q53" s="300">
        <v>35700230</v>
      </c>
      <c r="R53" s="301">
        <v>98</v>
      </c>
      <c r="S53" s="180">
        <f t="shared" si="18"/>
        <v>346604.17475728155</v>
      </c>
      <c r="T53" s="180">
        <f t="shared" si="4"/>
        <v>364288.06122448982</v>
      </c>
      <c r="U53" s="38">
        <f t="shared" si="32"/>
        <v>0.95145631067961167</v>
      </c>
      <c r="V53" s="253">
        <f>市区町村別_フレイル区分別該当人数･割合!K53</f>
        <v>226</v>
      </c>
      <c r="W53" s="300">
        <v>52986280</v>
      </c>
      <c r="X53" s="301">
        <v>217</v>
      </c>
      <c r="Y53" s="180">
        <f t="shared" si="19"/>
        <v>234452.5663716814</v>
      </c>
      <c r="Z53" s="180">
        <f t="shared" si="6"/>
        <v>244176.40552995392</v>
      </c>
      <c r="AA53" s="38">
        <f t="shared" si="33"/>
        <v>0.96017699115044253</v>
      </c>
      <c r="AB53" s="253">
        <f>市区町村別_フレイル区分別該当人数･割合!M53</f>
        <v>706</v>
      </c>
      <c r="AC53" s="300">
        <v>398713430</v>
      </c>
      <c r="AD53" s="301">
        <v>706</v>
      </c>
      <c r="AE53" s="180">
        <f t="shared" si="20"/>
        <v>564749.9008498583</v>
      </c>
      <c r="AF53" s="180">
        <f t="shared" si="8"/>
        <v>564749.9008498583</v>
      </c>
      <c r="AG53" s="38">
        <f t="shared" si="34"/>
        <v>1</v>
      </c>
      <c r="AH53" s="253">
        <f>市区町村別_フレイル区分別該当人数･割合!O53</f>
        <v>1007</v>
      </c>
      <c r="AI53" s="300">
        <v>499257820</v>
      </c>
      <c r="AJ53" s="301">
        <v>1007</v>
      </c>
      <c r="AK53" s="180">
        <f t="shared" si="21"/>
        <v>495787.30883813306</v>
      </c>
      <c r="AL53" s="180">
        <f t="shared" si="10"/>
        <v>495787.30883813306</v>
      </c>
      <c r="AM53" s="38">
        <f t="shared" si="35"/>
        <v>1</v>
      </c>
      <c r="AN53" s="253">
        <f>市区町村別_フレイル区分別該当人数･割合!Q53</f>
        <v>102</v>
      </c>
      <c r="AO53" s="300">
        <v>111677500</v>
      </c>
      <c r="AP53" s="301">
        <v>102</v>
      </c>
      <c r="AQ53" s="180">
        <f t="shared" si="22"/>
        <v>1094877.4509803921</v>
      </c>
      <c r="AR53" s="180">
        <f t="shared" si="12"/>
        <v>1094877.4509803921</v>
      </c>
      <c r="AS53" s="38">
        <f t="shared" si="36"/>
        <v>1</v>
      </c>
      <c r="AT53" s="253">
        <f>市区町村別_フレイル区分別該当人数･割合!S53</f>
        <v>1266</v>
      </c>
      <c r="AU53" s="300">
        <v>454236010</v>
      </c>
      <c r="AV53" s="301">
        <v>1243</v>
      </c>
      <c r="AW53" s="180">
        <f t="shared" si="23"/>
        <v>358796.21642969985</v>
      </c>
      <c r="AX53" s="180">
        <f t="shared" si="14"/>
        <v>365435.24537409493</v>
      </c>
      <c r="AY53" s="38">
        <f t="shared" si="37"/>
        <v>0.9818325434439179</v>
      </c>
    </row>
    <row r="54" spans="2:51" ht="13.5" customHeight="1">
      <c r="B54" s="169">
        <v>50</v>
      </c>
      <c r="C54" s="170" t="s">
        <v>13</v>
      </c>
      <c r="D54" s="253">
        <f>市区町村別_フレイル区分別該当人数･割合!E54</f>
        <v>211</v>
      </c>
      <c r="E54" s="300">
        <v>172619410</v>
      </c>
      <c r="F54" s="301">
        <v>209</v>
      </c>
      <c r="G54" s="180">
        <f t="shared" si="16"/>
        <v>818101.46919431281</v>
      </c>
      <c r="H54" s="180">
        <f t="shared" si="0"/>
        <v>825930.19138755975</v>
      </c>
      <c r="I54" s="38">
        <f t="shared" si="1"/>
        <v>0.99052132701421802</v>
      </c>
      <c r="J54" s="253">
        <f>市区町村別_フレイル区分別該当人数･割合!G54</f>
        <v>2313</v>
      </c>
      <c r="K54" s="300">
        <v>1271318810</v>
      </c>
      <c r="L54" s="301">
        <v>2287</v>
      </c>
      <c r="M54" s="180">
        <f t="shared" si="17"/>
        <v>549640.64418504108</v>
      </c>
      <c r="N54" s="180">
        <f t="shared" si="2"/>
        <v>555889.29164844775</v>
      </c>
      <c r="O54" s="38">
        <f t="shared" si="31"/>
        <v>0.98875918720276701</v>
      </c>
      <c r="P54" s="253">
        <f>市区町村別_フレイル区分別該当人数･割合!I54</f>
        <v>112</v>
      </c>
      <c r="Q54" s="300">
        <v>40385190</v>
      </c>
      <c r="R54" s="301">
        <v>102</v>
      </c>
      <c r="S54" s="180">
        <f t="shared" si="18"/>
        <v>360582.05357142858</v>
      </c>
      <c r="T54" s="180">
        <f t="shared" si="4"/>
        <v>395933.23529411765</v>
      </c>
      <c r="U54" s="38">
        <f t="shared" si="32"/>
        <v>0.9107142857142857</v>
      </c>
      <c r="V54" s="253">
        <f>市区町村別_フレイル区分別該当人数･割合!K54</f>
        <v>263</v>
      </c>
      <c r="W54" s="300">
        <v>66395180</v>
      </c>
      <c r="X54" s="301">
        <v>247</v>
      </c>
      <c r="Y54" s="180">
        <f t="shared" si="19"/>
        <v>252453.15589353611</v>
      </c>
      <c r="Z54" s="180">
        <f t="shared" si="6"/>
        <v>268806.39676113363</v>
      </c>
      <c r="AA54" s="38">
        <f t="shared" si="33"/>
        <v>0.93916349809885935</v>
      </c>
      <c r="AB54" s="253">
        <f>市区町村別_フレイル区分別該当人数･割合!M54</f>
        <v>767</v>
      </c>
      <c r="AC54" s="300">
        <v>511213550</v>
      </c>
      <c r="AD54" s="301">
        <v>767</v>
      </c>
      <c r="AE54" s="180">
        <f t="shared" si="20"/>
        <v>666510.49543676665</v>
      </c>
      <c r="AF54" s="180">
        <f t="shared" si="8"/>
        <v>666510.49543676665</v>
      </c>
      <c r="AG54" s="38">
        <f t="shared" si="34"/>
        <v>1</v>
      </c>
      <c r="AH54" s="253">
        <f>市区町村別_フレイル区分別該当人数･割合!O54</f>
        <v>1151</v>
      </c>
      <c r="AI54" s="300">
        <v>638950340</v>
      </c>
      <c r="AJ54" s="301">
        <v>1151</v>
      </c>
      <c r="AK54" s="180">
        <f t="shared" si="21"/>
        <v>555126.27280625538</v>
      </c>
      <c r="AL54" s="180">
        <f t="shared" si="10"/>
        <v>555126.27280625538</v>
      </c>
      <c r="AM54" s="38">
        <f t="shared" si="35"/>
        <v>1</v>
      </c>
      <c r="AN54" s="253">
        <f>市区町村別_フレイル区分別該当人数･割合!Q54</f>
        <v>212</v>
      </c>
      <c r="AO54" s="300">
        <v>201955100</v>
      </c>
      <c r="AP54" s="301">
        <v>212</v>
      </c>
      <c r="AQ54" s="180">
        <f t="shared" si="22"/>
        <v>952618.39622641506</v>
      </c>
      <c r="AR54" s="180">
        <f t="shared" si="12"/>
        <v>952618.39622641506</v>
      </c>
      <c r="AS54" s="38">
        <f t="shared" si="36"/>
        <v>1</v>
      </c>
      <c r="AT54" s="253">
        <f>市区町村別_フレイル区分別該当人数･割合!S54</f>
        <v>1501</v>
      </c>
      <c r="AU54" s="300">
        <v>649757730</v>
      </c>
      <c r="AV54" s="301">
        <v>1482</v>
      </c>
      <c r="AW54" s="180">
        <f t="shared" si="23"/>
        <v>432883.23117921385</v>
      </c>
      <c r="AX54" s="180">
        <f t="shared" si="14"/>
        <v>438433.01619433198</v>
      </c>
      <c r="AY54" s="38">
        <f t="shared" si="37"/>
        <v>0.98734177215189878</v>
      </c>
    </row>
    <row r="55" spans="2:51" ht="13.5" customHeight="1">
      <c r="B55" s="169">
        <v>51</v>
      </c>
      <c r="C55" s="170" t="s">
        <v>41</v>
      </c>
      <c r="D55" s="253">
        <f>市区町村別_フレイル区分別該当人数･割合!E55</f>
        <v>457</v>
      </c>
      <c r="E55" s="300">
        <v>367634910</v>
      </c>
      <c r="F55" s="301">
        <v>456</v>
      </c>
      <c r="G55" s="180">
        <f t="shared" si="16"/>
        <v>804452.75711159734</v>
      </c>
      <c r="H55" s="180">
        <f t="shared" si="0"/>
        <v>806216.90789473685</v>
      </c>
      <c r="I55" s="38">
        <f t="shared" si="1"/>
        <v>0.99781181619256021</v>
      </c>
      <c r="J55" s="253">
        <f>市区町村別_フレイル区分別該当人数･割合!G55</f>
        <v>4815</v>
      </c>
      <c r="K55" s="300">
        <v>2687569260</v>
      </c>
      <c r="L55" s="301">
        <v>4785</v>
      </c>
      <c r="M55" s="180">
        <f t="shared" si="17"/>
        <v>558165.99376947037</v>
      </c>
      <c r="N55" s="180">
        <f t="shared" si="2"/>
        <v>561665.46708463947</v>
      </c>
      <c r="O55" s="38">
        <f t="shared" si="31"/>
        <v>0.99376947040498442</v>
      </c>
      <c r="P55" s="253">
        <f>市区町村別_フレイル区分別該当人数･割合!I55</f>
        <v>269</v>
      </c>
      <c r="Q55" s="300">
        <v>117726560</v>
      </c>
      <c r="R55" s="301">
        <v>264</v>
      </c>
      <c r="S55" s="180">
        <f t="shared" si="18"/>
        <v>437645.20446096652</v>
      </c>
      <c r="T55" s="180">
        <f t="shared" si="4"/>
        <v>445933.93939393939</v>
      </c>
      <c r="U55" s="38">
        <f t="shared" si="32"/>
        <v>0.98141263940520451</v>
      </c>
      <c r="V55" s="253">
        <f>市区町村別_フレイル区分別該当人数･割合!K55</f>
        <v>565</v>
      </c>
      <c r="W55" s="300">
        <v>163146140</v>
      </c>
      <c r="X55" s="301">
        <v>540</v>
      </c>
      <c r="Y55" s="180">
        <f t="shared" si="19"/>
        <v>288754.23008849559</v>
      </c>
      <c r="Z55" s="180">
        <f t="shared" si="6"/>
        <v>302122.48148148146</v>
      </c>
      <c r="AA55" s="38">
        <f t="shared" si="33"/>
        <v>0.95575221238938057</v>
      </c>
      <c r="AB55" s="253">
        <f>市区町村別_フレイル区分別該当人数･割合!M55</f>
        <v>1602</v>
      </c>
      <c r="AC55" s="300">
        <v>1060012230</v>
      </c>
      <c r="AD55" s="301">
        <v>1602</v>
      </c>
      <c r="AE55" s="180">
        <f t="shared" si="20"/>
        <v>661680.54307116102</v>
      </c>
      <c r="AF55" s="180">
        <f t="shared" si="8"/>
        <v>661680.54307116102</v>
      </c>
      <c r="AG55" s="38">
        <f t="shared" si="34"/>
        <v>1</v>
      </c>
      <c r="AH55" s="253">
        <f>市区町村別_フレイル区分別該当人数･割合!O55</f>
        <v>2347</v>
      </c>
      <c r="AI55" s="300">
        <v>1318849620</v>
      </c>
      <c r="AJ55" s="301">
        <v>2347</v>
      </c>
      <c r="AK55" s="180">
        <f t="shared" si="21"/>
        <v>561929.96165317425</v>
      </c>
      <c r="AL55" s="180">
        <f t="shared" si="10"/>
        <v>561929.96165317425</v>
      </c>
      <c r="AM55" s="38">
        <f t="shared" si="35"/>
        <v>1</v>
      </c>
      <c r="AN55" s="253">
        <f>市区町村別_フレイル区分別該当人数･割合!Q55</f>
        <v>251</v>
      </c>
      <c r="AO55" s="300">
        <v>309321010</v>
      </c>
      <c r="AP55" s="301">
        <v>251</v>
      </c>
      <c r="AQ55" s="180">
        <f t="shared" si="22"/>
        <v>1232354.6215139441</v>
      </c>
      <c r="AR55" s="180">
        <f t="shared" si="12"/>
        <v>1232354.6215139441</v>
      </c>
      <c r="AS55" s="38">
        <f t="shared" si="36"/>
        <v>1</v>
      </c>
      <c r="AT55" s="253">
        <f>市区町村別_フレイル区分別該当人数･割合!S55</f>
        <v>2452</v>
      </c>
      <c r="AU55" s="300">
        <v>986183650</v>
      </c>
      <c r="AV55" s="301">
        <v>2423</v>
      </c>
      <c r="AW55" s="180">
        <f t="shared" si="23"/>
        <v>402195.61582381726</v>
      </c>
      <c r="AX55" s="180">
        <f t="shared" si="14"/>
        <v>407009.34791580687</v>
      </c>
      <c r="AY55" s="38">
        <f t="shared" si="37"/>
        <v>0.98817292006525281</v>
      </c>
    </row>
    <row r="56" spans="2:51" ht="13.5" customHeight="1">
      <c r="B56" s="169">
        <v>52</v>
      </c>
      <c r="C56" s="170" t="s">
        <v>3</v>
      </c>
      <c r="D56" s="253">
        <f>市区町村別_フレイル区分別該当人数･割合!E56</f>
        <v>240</v>
      </c>
      <c r="E56" s="300">
        <v>185007200</v>
      </c>
      <c r="F56" s="301">
        <v>240</v>
      </c>
      <c r="G56" s="180">
        <f t="shared" si="16"/>
        <v>770863.33333333337</v>
      </c>
      <c r="H56" s="180">
        <f t="shared" si="0"/>
        <v>770863.33333333337</v>
      </c>
      <c r="I56" s="38">
        <f t="shared" si="1"/>
        <v>1</v>
      </c>
      <c r="J56" s="253">
        <f>市区町村別_フレイル区分別該当人数･割合!G56</f>
        <v>3082</v>
      </c>
      <c r="K56" s="300">
        <v>1595661630</v>
      </c>
      <c r="L56" s="301">
        <v>3057</v>
      </c>
      <c r="M56" s="180">
        <f t="shared" si="17"/>
        <v>517735.76573653473</v>
      </c>
      <c r="N56" s="180">
        <f t="shared" si="2"/>
        <v>521969.78410206083</v>
      </c>
      <c r="O56" s="38">
        <f t="shared" si="31"/>
        <v>0.9918883841661259</v>
      </c>
      <c r="P56" s="253">
        <f>市区町村別_フレイル区分別該当人数･割合!I56</f>
        <v>183</v>
      </c>
      <c r="Q56" s="300">
        <v>53173730</v>
      </c>
      <c r="R56" s="301">
        <v>176</v>
      </c>
      <c r="S56" s="180">
        <f t="shared" si="18"/>
        <v>290566.83060109289</v>
      </c>
      <c r="T56" s="180">
        <f t="shared" si="4"/>
        <v>302123.46590909088</v>
      </c>
      <c r="U56" s="38">
        <f t="shared" si="32"/>
        <v>0.96174863387978138</v>
      </c>
      <c r="V56" s="253">
        <f>市区町村別_フレイル区分別該当人数･割合!K56</f>
        <v>439</v>
      </c>
      <c r="W56" s="300">
        <v>107548970</v>
      </c>
      <c r="X56" s="301">
        <v>421</v>
      </c>
      <c r="Y56" s="180">
        <f t="shared" si="19"/>
        <v>244986.26423690206</v>
      </c>
      <c r="Z56" s="180">
        <f t="shared" si="6"/>
        <v>255460.73634204274</v>
      </c>
      <c r="AA56" s="38">
        <f t="shared" si="33"/>
        <v>0.95899772209567202</v>
      </c>
      <c r="AB56" s="253">
        <f>市区町村別_フレイル区分別該当人数･割合!M56</f>
        <v>990</v>
      </c>
      <c r="AC56" s="300">
        <v>599296850</v>
      </c>
      <c r="AD56" s="301">
        <v>990</v>
      </c>
      <c r="AE56" s="180">
        <f t="shared" si="20"/>
        <v>605350.35353535356</v>
      </c>
      <c r="AF56" s="180">
        <f t="shared" si="8"/>
        <v>605350.35353535356</v>
      </c>
      <c r="AG56" s="38">
        <f t="shared" si="34"/>
        <v>1</v>
      </c>
      <c r="AH56" s="253">
        <f>市区町村別_フレイル区分別該当人数･割合!O56</f>
        <v>1454</v>
      </c>
      <c r="AI56" s="300">
        <v>831315500</v>
      </c>
      <c r="AJ56" s="301">
        <v>1454</v>
      </c>
      <c r="AK56" s="180">
        <f t="shared" si="21"/>
        <v>571743.81017881702</v>
      </c>
      <c r="AL56" s="180">
        <f t="shared" si="10"/>
        <v>571743.81017881702</v>
      </c>
      <c r="AM56" s="38">
        <f t="shared" si="35"/>
        <v>1</v>
      </c>
      <c r="AN56" s="253">
        <f>市区町村別_フレイル区分別該当人数･割合!Q56</f>
        <v>102</v>
      </c>
      <c r="AO56" s="300">
        <v>118580950</v>
      </c>
      <c r="AP56" s="301">
        <v>102</v>
      </c>
      <c r="AQ56" s="180">
        <f t="shared" si="22"/>
        <v>1162558.3333333333</v>
      </c>
      <c r="AR56" s="180">
        <f t="shared" si="12"/>
        <v>1162558.3333333333</v>
      </c>
      <c r="AS56" s="38">
        <f t="shared" si="36"/>
        <v>1</v>
      </c>
      <c r="AT56" s="253">
        <f>市区町村別_フレイル区分別該当人数･割合!S56</f>
        <v>2106</v>
      </c>
      <c r="AU56" s="300">
        <v>879975590</v>
      </c>
      <c r="AV56" s="301">
        <v>2080</v>
      </c>
      <c r="AW56" s="180">
        <f t="shared" si="23"/>
        <v>417842.16049382713</v>
      </c>
      <c r="AX56" s="180">
        <f t="shared" si="14"/>
        <v>423065.1875</v>
      </c>
      <c r="AY56" s="38">
        <f t="shared" si="37"/>
        <v>0.98765432098765427</v>
      </c>
    </row>
    <row r="57" spans="2:51" ht="13.5" customHeight="1">
      <c r="B57" s="169">
        <v>53</v>
      </c>
      <c r="C57" s="170" t="s">
        <v>18</v>
      </c>
      <c r="D57" s="253">
        <f>市区町村別_フレイル区分別該当人数･割合!E57</f>
        <v>145</v>
      </c>
      <c r="E57" s="300">
        <v>106710320</v>
      </c>
      <c r="F57" s="301">
        <v>145</v>
      </c>
      <c r="G57" s="180">
        <f t="shared" si="16"/>
        <v>735933.24137931038</v>
      </c>
      <c r="H57" s="180">
        <f t="shared" si="0"/>
        <v>735933.24137931038</v>
      </c>
      <c r="I57" s="38">
        <f t="shared" si="1"/>
        <v>1</v>
      </c>
      <c r="J57" s="253">
        <f>市区町村別_フレイル区分別該当人数･割合!G57</f>
        <v>1638</v>
      </c>
      <c r="K57" s="300">
        <v>881530150</v>
      </c>
      <c r="L57" s="301">
        <v>1627</v>
      </c>
      <c r="M57" s="180">
        <f t="shared" si="17"/>
        <v>538174.69474969478</v>
      </c>
      <c r="N57" s="180">
        <f t="shared" si="2"/>
        <v>541813.24523663183</v>
      </c>
      <c r="O57" s="38">
        <f t="shared" si="31"/>
        <v>0.99328449328449331</v>
      </c>
      <c r="P57" s="253">
        <f>市区町村別_フレイル区分別該当人数･割合!I57</f>
        <v>70</v>
      </c>
      <c r="Q57" s="300">
        <v>20589640</v>
      </c>
      <c r="R57" s="301">
        <v>66</v>
      </c>
      <c r="S57" s="180">
        <f t="shared" si="18"/>
        <v>294137.71428571426</v>
      </c>
      <c r="T57" s="180">
        <f t="shared" si="4"/>
        <v>311964.24242424243</v>
      </c>
      <c r="U57" s="38">
        <f t="shared" si="32"/>
        <v>0.94285714285714284</v>
      </c>
      <c r="V57" s="253">
        <f>市区町村別_フレイル区分別該当人数･割合!K57</f>
        <v>145</v>
      </c>
      <c r="W57" s="300">
        <v>30982220</v>
      </c>
      <c r="X57" s="301">
        <v>138</v>
      </c>
      <c r="Y57" s="180">
        <f t="shared" si="19"/>
        <v>213670.4827586207</v>
      </c>
      <c r="Z57" s="180">
        <f t="shared" si="6"/>
        <v>224508.84057971014</v>
      </c>
      <c r="AA57" s="38">
        <f t="shared" si="33"/>
        <v>0.9517241379310345</v>
      </c>
      <c r="AB57" s="253">
        <f>市区町村別_フレイル区分別該当人数･割合!M57</f>
        <v>579</v>
      </c>
      <c r="AC57" s="300">
        <v>364141980</v>
      </c>
      <c r="AD57" s="301">
        <v>579</v>
      </c>
      <c r="AE57" s="180">
        <f t="shared" si="20"/>
        <v>628915.3367875648</v>
      </c>
      <c r="AF57" s="180">
        <f t="shared" si="8"/>
        <v>628915.3367875648</v>
      </c>
      <c r="AG57" s="38">
        <f t="shared" si="34"/>
        <v>1</v>
      </c>
      <c r="AH57" s="253">
        <f>市区町村別_フレイル区分別該当人数･割合!O57</f>
        <v>832</v>
      </c>
      <c r="AI57" s="300">
        <v>453616710</v>
      </c>
      <c r="AJ57" s="301">
        <v>832</v>
      </c>
      <c r="AK57" s="180">
        <f t="shared" si="21"/>
        <v>545212.39182692312</v>
      </c>
      <c r="AL57" s="180">
        <f t="shared" si="10"/>
        <v>545212.39182692312</v>
      </c>
      <c r="AM57" s="38">
        <f t="shared" si="35"/>
        <v>1</v>
      </c>
      <c r="AN57" s="253">
        <f>市区町村別_フレイル区分別該当人数･割合!Q57</f>
        <v>93</v>
      </c>
      <c r="AO57" s="300">
        <v>114884880</v>
      </c>
      <c r="AP57" s="301">
        <v>93</v>
      </c>
      <c r="AQ57" s="180">
        <f t="shared" si="22"/>
        <v>1235321.2903225806</v>
      </c>
      <c r="AR57" s="180">
        <f t="shared" si="12"/>
        <v>1235321.2903225806</v>
      </c>
      <c r="AS57" s="38">
        <f t="shared" si="36"/>
        <v>1</v>
      </c>
      <c r="AT57" s="253">
        <f>市区町村別_フレイル区分別該当人数･割合!S57</f>
        <v>814</v>
      </c>
      <c r="AU57" s="300">
        <v>324298370</v>
      </c>
      <c r="AV57" s="301">
        <v>802</v>
      </c>
      <c r="AW57" s="180">
        <f t="shared" si="23"/>
        <v>398400.94594594592</v>
      </c>
      <c r="AX57" s="180">
        <f t="shared" si="14"/>
        <v>404362.05735660851</v>
      </c>
      <c r="AY57" s="38">
        <f t="shared" si="37"/>
        <v>0.98525798525798525</v>
      </c>
    </row>
    <row r="58" spans="2:51" ht="13.5" customHeight="1">
      <c r="B58" s="169">
        <v>54</v>
      </c>
      <c r="C58" s="170" t="s">
        <v>23</v>
      </c>
      <c r="D58" s="253">
        <f>市区町村別_フレイル区分別該当人数･割合!E58</f>
        <v>336</v>
      </c>
      <c r="E58" s="300">
        <v>244312540</v>
      </c>
      <c r="F58" s="301">
        <v>332</v>
      </c>
      <c r="G58" s="180">
        <f t="shared" si="16"/>
        <v>727120.65476190473</v>
      </c>
      <c r="H58" s="180">
        <f t="shared" si="0"/>
        <v>735881.14457831322</v>
      </c>
      <c r="I58" s="38">
        <f t="shared" si="1"/>
        <v>0.98809523809523814</v>
      </c>
      <c r="J58" s="253">
        <f>市区町村別_フレイル区分別該当人数･割合!G58</f>
        <v>3387</v>
      </c>
      <c r="K58" s="300">
        <v>1781119950</v>
      </c>
      <c r="L58" s="301">
        <v>3350</v>
      </c>
      <c r="M58" s="180">
        <f t="shared" si="17"/>
        <v>525869.48627103632</v>
      </c>
      <c r="N58" s="180">
        <f t="shared" si="2"/>
        <v>531677.59701492533</v>
      </c>
      <c r="O58" s="38">
        <f t="shared" si="31"/>
        <v>0.98907587835842925</v>
      </c>
      <c r="P58" s="253">
        <f>市区町村別_フレイル区分別該当人数･割合!I58</f>
        <v>159</v>
      </c>
      <c r="Q58" s="300">
        <v>47712840</v>
      </c>
      <c r="R58" s="301">
        <v>150</v>
      </c>
      <c r="S58" s="180">
        <f t="shared" si="18"/>
        <v>300080.75471698114</v>
      </c>
      <c r="T58" s="180">
        <f t="shared" si="4"/>
        <v>318085.59999999998</v>
      </c>
      <c r="U58" s="38">
        <f t="shared" si="32"/>
        <v>0.94339622641509435</v>
      </c>
      <c r="V58" s="253">
        <f>市区町村別_フレイル区分別該当人数･割合!K58</f>
        <v>407</v>
      </c>
      <c r="W58" s="300">
        <v>106295970</v>
      </c>
      <c r="X58" s="301">
        <v>379</v>
      </c>
      <c r="Y58" s="180">
        <f t="shared" si="19"/>
        <v>261169.45945945947</v>
      </c>
      <c r="Z58" s="180">
        <f t="shared" si="6"/>
        <v>280464.30079155671</v>
      </c>
      <c r="AA58" s="38">
        <f t="shared" si="33"/>
        <v>0.93120393120393119</v>
      </c>
      <c r="AB58" s="253">
        <f>市区町村別_フレイル区分別該当人数･割合!M58</f>
        <v>1082</v>
      </c>
      <c r="AC58" s="300">
        <v>681324230</v>
      </c>
      <c r="AD58" s="301">
        <v>1082</v>
      </c>
      <c r="AE58" s="180">
        <f t="shared" si="20"/>
        <v>629689.6765249538</v>
      </c>
      <c r="AF58" s="180">
        <f t="shared" si="8"/>
        <v>629689.6765249538</v>
      </c>
      <c r="AG58" s="38">
        <f t="shared" si="34"/>
        <v>1</v>
      </c>
      <c r="AH58" s="253">
        <f>市区町村別_フレイル区分別該当人数･割合!O58</f>
        <v>1707</v>
      </c>
      <c r="AI58" s="300">
        <v>931955420</v>
      </c>
      <c r="AJ58" s="301">
        <v>1707</v>
      </c>
      <c r="AK58" s="180">
        <f t="shared" si="21"/>
        <v>545960.99589923839</v>
      </c>
      <c r="AL58" s="180">
        <f t="shared" si="10"/>
        <v>545960.99589923839</v>
      </c>
      <c r="AM58" s="38">
        <f t="shared" si="35"/>
        <v>1</v>
      </c>
      <c r="AN58" s="253">
        <f>市区町村別_フレイル区分別該当人数･割合!Q58</f>
        <v>181</v>
      </c>
      <c r="AO58" s="300">
        <v>189467790</v>
      </c>
      <c r="AP58" s="301">
        <v>181</v>
      </c>
      <c r="AQ58" s="180">
        <f t="shared" si="22"/>
        <v>1046783.3701657458</v>
      </c>
      <c r="AR58" s="180">
        <f t="shared" si="12"/>
        <v>1046783.3701657458</v>
      </c>
      <c r="AS58" s="38">
        <f t="shared" si="36"/>
        <v>1</v>
      </c>
      <c r="AT58" s="253">
        <f>市区町村別_フレイル区分別該当人数･割合!S58</f>
        <v>1706</v>
      </c>
      <c r="AU58" s="300">
        <v>623495490</v>
      </c>
      <c r="AV58" s="301">
        <v>1677</v>
      </c>
      <c r="AW58" s="180">
        <f t="shared" si="23"/>
        <v>365472.15123094962</v>
      </c>
      <c r="AX58" s="180">
        <f t="shared" si="14"/>
        <v>371792.18246869411</v>
      </c>
      <c r="AY58" s="38">
        <f t="shared" si="37"/>
        <v>0.9830011723329426</v>
      </c>
    </row>
    <row r="59" spans="2:51" ht="13.5" customHeight="1">
      <c r="B59" s="169">
        <v>55</v>
      </c>
      <c r="C59" s="170" t="s">
        <v>14</v>
      </c>
      <c r="D59" s="253">
        <f>市区町村別_フレイル区分別該当人数･割合!E59</f>
        <v>298</v>
      </c>
      <c r="E59" s="300">
        <v>224767130</v>
      </c>
      <c r="F59" s="301">
        <v>297</v>
      </c>
      <c r="G59" s="180">
        <f t="shared" si="16"/>
        <v>754252.11409395968</v>
      </c>
      <c r="H59" s="180">
        <f t="shared" si="0"/>
        <v>756791.68350168352</v>
      </c>
      <c r="I59" s="38">
        <f t="shared" si="1"/>
        <v>0.99664429530201337</v>
      </c>
      <c r="J59" s="253">
        <f>市区町村別_フレイル区分別該当人数･割合!G59</f>
        <v>3165</v>
      </c>
      <c r="K59" s="300">
        <v>1600453040</v>
      </c>
      <c r="L59" s="301">
        <v>3146</v>
      </c>
      <c r="M59" s="180">
        <f t="shared" si="17"/>
        <v>505672.36650868878</v>
      </c>
      <c r="N59" s="180">
        <f t="shared" si="2"/>
        <v>508726.33184996824</v>
      </c>
      <c r="O59" s="38">
        <f t="shared" si="31"/>
        <v>0.99399684044233805</v>
      </c>
      <c r="P59" s="253">
        <f>市区町村別_フレイル区分別該当人数･割合!I59</f>
        <v>164</v>
      </c>
      <c r="Q59" s="300">
        <v>57623470</v>
      </c>
      <c r="R59" s="301">
        <v>159</v>
      </c>
      <c r="S59" s="180">
        <f t="shared" si="18"/>
        <v>351362.62195121951</v>
      </c>
      <c r="T59" s="180">
        <f t="shared" si="4"/>
        <v>362411.76100628934</v>
      </c>
      <c r="U59" s="38">
        <f t="shared" si="32"/>
        <v>0.96951219512195119</v>
      </c>
      <c r="V59" s="253">
        <f>市区町村別_フレイル区分別該当人数･割合!K59</f>
        <v>311</v>
      </c>
      <c r="W59" s="300">
        <v>101082330</v>
      </c>
      <c r="X59" s="301">
        <v>297</v>
      </c>
      <c r="Y59" s="180">
        <f t="shared" si="19"/>
        <v>325023.5691318328</v>
      </c>
      <c r="Z59" s="180">
        <f t="shared" si="6"/>
        <v>340344.54545454547</v>
      </c>
      <c r="AA59" s="38">
        <f t="shared" si="33"/>
        <v>0.954983922829582</v>
      </c>
      <c r="AB59" s="253">
        <f>市区町村別_フレイル区分別該当人数･割合!M59</f>
        <v>1083</v>
      </c>
      <c r="AC59" s="300">
        <v>617475930</v>
      </c>
      <c r="AD59" s="301">
        <v>1083</v>
      </c>
      <c r="AE59" s="180">
        <f t="shared" si="20"/>
        <v>570153.21329639887</v>
      </c>
      <c r="AF59" s="180">
        <f t="shared" si="8"/>
        <v>570153.21329639887</v>
      </c>
      <c r="AG59" s="38">
        <f t="shared" si="34"/>
        <v>1</v>
      </c>
      <c r="AH59" s="253">
        <f>市区町村別_フレイル区分別該当人数･割合!O59</f>
        <v>1580</v>
      </c>
      <c r="AI59" s="300">
        <v>813071170</v>
      </c>
      <c r="AJ59" s="301">
        <v>1580</v>
      </c>
      <c r="AK59" s="180">
        <f t="shared" si="21"/>
        <v>514602.00632911391</v>
      </c>
      <c r="AL59" s="180">
        <f t="shared" si="10"/>
        <v>514602.00632911391</v>
      </c>
      <c r="AM59" s="38">
        <f t="shared" si="35"/>
        <v>1</v>
      </c>
      <c r="AN59" s="253">
        <f>市区町村別_フレイル区分別該当人数･割合!Q59</f>
        <v>214</v>
      </c>
      <c r="AO59" s="300">
        <v>157979930</v>
      </c>
      <c r="AP59" s="301">
        <v>214</v>
      </c>
      <c r="AQ59" s="180">
        <f t="shared" si="22"/>
        <v>738223.97196261678</v>
      </c>
      <c r="AR59" s="180">
        <f t="shared" si="12"/>
        <v>738223.97196261678</v>
      </c>
      <c r="AS59" s="38">
        <f t="shared" si="36"/>
        <v>1</v>
      </c>
      <c r="AT59" s="253">
        <f>市区町村別_フレイル区分別該当人数･割合!S59</f>
        <v>1393</v>
      </c>
      <c r="AU59" s="300">
        <v>550520110</v>
      </c>
      <c r="AV59" s="301">
        <v>1383</v>
      </c>
      <c r="AW59" s="180">
        <f t="shared" si="23"/>
        <v>395204.67336683418</v>
      </c>
      <c r="AX59" s="180">
        <f t="shared" si="14"/>
        <v>398062.26319595083</v>
      </c>
      <c r="AY59" s="38">
        <f t="shared" si="37"/>
        <v>0.99282124910265612</v>
      </c>
    </row>
    <row r="60" spans="2:51" ht="13.5" customHeight="1">
      <c r="B60" s="169">
        <v>56</v>
      </c>
      <c r="C60" s="170" t="s">
        <v>8</v>
      </c>
      <c r="D60" s="253">
        <f>市区町村別_フレイル区分別該当人数･割合!E60</f>
        <v>106</v>
      </c>
      <c r="E60" s="300">
        <v>64184980</v>
      </c>
      <c r="F60" s="301">
        <v>105</v>
      </c>
      <c r="G60" s="180">
        <f t="shared" si="16"/>
        <v>605518.67924528301</v>
      </c>
      <c r="H60" s="180">
        <f t="shared" si="0"/>
        <v>611285.52380952379</v>
      </c>
      <c r="I60" s="38">
        <f t="shared" si="1"/>
        <v>0.99056603773584906</v>
      </c>
      <c r="J60" s="253">
        <f>市区町村別_フレイル区分別該当人数･割合!G60</f>
        <v>1290</v>
      </c>
      <c r="K60" s="300">
        <v>646324410</v>
      </c>
      <c r="L60" s="301">
        <v>1268</v>
      </c>
      <c r="M60" s="180">
        <f t="shared" si="17"/>
        <v>501026.67441860464</v>
      </c>
      <c r="N60" s="180">
        <f t="shared" si="2"/>
        <v>509719.56624605675</v>
      </c>
      <c r="O60" s="38">
        <f t="shared" si="31"/>
        <v>0.98294573643410854</v>
      </c>
      <c r="P60" s="253">
        <f>市区町村別_フレイル区分別該当人数･割合!I60</f>
        <v>92</v>
      </c>
      <c r="Q60" s="300">
        <v>26503300</v>
      </c>
      <c r="R60" s="301">
        <v>85</v>
      </c>
      <c r="S60" s="180">
        <f t="shared" si="18"/>
        <v>288079.34782608697</v>
      </c>
      <c r="T60" s="180">
        <f t="shared" si="4"/>
        <v>311803.5294117647</v>
      </c>
      <c r="U60" s="38">
        <f t="shared" si="32"/>
        <v>0.92391304347826086</v>
      </c>
      <c r="V60" s="253">
        <f>市区町村別_フレイル区分別該当人数･割合!K60</f>
        <v>184</v>
      </c>
      <c r="W60" s="300">
        <v>45808310</v>
      </c>
      <c r="X60" s="301">
        <v>169</v>
      </c>
      <c r="Y60" s="180">
        <f t="shared" si="19"/>
        <v>248958.20652173914</v>
      </c>
      <c r="Z60" s="180">
        <f t="shared" si="6"/>
        <v>271055.08875739644</v>
      </c>
      <c r="AA60" s="38">
        <f t="shared" si="33"/>
        <v>0.91847826086956519</v>
      </c>
      <c r="AB60" s="253">
        <f>市区町村別_フレイル区分別該当人数･割合!M60</f>
        <v>381</v>
      </c>
      <c r="AC60" s="300">
        <v>248703560</v>
      </c>
      <c r="AD60" s="301">
        <v>381</v>
      </c>
      <c r="AE60" s="180">
        <f t="shared" si="20"/>
        <v>652765.24934383202</v>
      </c>
      <c r="AF60" s="180">
        <f t="shared" si="8"/>
        <v>652765.24934383202</v>
      </c>
      <c r="AG60" s="38">
        <f t="shared" si="34"/>
        <v>1</v>
      </c>
      <c r="AH60" s="253">
        <f>市区町村別_フレイル区分別該当人数･割合!O60</f>
        <v>627</v>
      </c>
      <c r="AI60" s="300">
        <v>323848450</v>
      </c>
      <c r="AJ60" s="301">
        <v>627</v>
      </c>
      <c r="AK60" s="180">
        <f t="shared" si="21"/>
        <v>516504.70494417864</v>
      </c>
      <c r="AL60" s="180">
        <f t="shared" si="10"/>
        <v>516504.70494417864</v>
      </c>
      <c r="AM60" s="38">
        <f t="shared" si="35"/>
        <v>1</v>
      </c>
      <c r="AN60" s="253">
        <f>市区町村別_フレイル区分別該当人数･割合!Q60</f>
        <v>42</v>
      </c>
      <c r="AO60" s="300">
        <v>39232930</v>
      </c>
      <c r="AP60" s="301">
        <v>42</v>
      </c>
      <c r="AQ60" s="180">
        <f t="shared" si="22"/>
        <v>934117.38095238095</v>
      </c>
      <c r="AR60" s="180">
        <f t="shared" si="12"/>
        <v>934117.38095238095</v>
      </c>
      <c r="AS60" s="38">
        <f t="shared" si="36"/>
        <v>1</v>
      </c>
      <c r="AT60" s="253">
        <f>市区町村別_フレイル区分別該当人数･割合!S60</f>
        <v>715</v>
      </c>
      <c r="AU60" s="300">
        <v>269548140</v>
      </c>
      <c r="AV60" s="301">
        <v>693</v>
      </c>
      <c r="AW60" s="180">
        <f t="shared" si="23"/>
        <v>376990.4055944056</v>
      </c>
      <c r="AX60" s="180">
        <f t="shared" si="14"/>
        <v>388958.354978355</v>
      </c>
      <c r="AY60" s="38">
        <f t="shared" si="37"/>
        <v>0.96923076923076923</v>
      </c>
    </row>
    <row r="61" spans="2:51" ht="13.5" customHeight="1">
      <c r="B61" s="169">
        <v>57</v>
      </c>
      <c r="C61" s="170" t="s">
        <v>42</v>
      </c>
      <c r="D61" s="253">
        <f>市区町村別_フレイル区分別該当人数･割合!E61</f>
        <v>52</v>
      </c>
      <c r="E61" s="300">
        <v>34248100</v>
      </c>
      <c r="F61" s="301">
        <v>52</v>
      </c>
      <c r="G61" s="180">
        <f t="shared" si="16"/>
        <v>658617.30769230775</v>
      </c>
      <c r="H61" s="180">
        <f t="shared" si="0"/>
        <v>658617.30769230775</v>
      </c>
      <c r="I61" s="38">
        <f t="shared" si="1"/>
        <v>1</v>
      </c>
      <c r="J61" s="253">
        <f>市区町村別_フレイル区分別該当人数･割合!G61</f>
        <v>902</v>
      </c>
      <c r="K61" s="300">
        <v>453251710</v>
      </c>
      <c r="L61" s="301">
        <v>890</v>
      </c>
      <c r="M61" s="180">
        <f t="shared" si="17"/>
        <v>502496.35254988912</v>
      </c>
      <c r="N61" s="180">
        <f t="shared" si="2"/>
        <v>509271.58426966291</v>
      </c>
      <c r="O61" s="38">
        <f t="shared" si="31"/>
        <v>0.98669623059866962</v>
      </c>
      <c r="P61" s="253">
        <f>市区町村別_フレイル区分別該当人数･割合!I61</f>
        <v>51</v>
      </c>
      <c r="Q61" s="300">
        <v>14690840</v>
      </c>
      <c r="R61" s="301">
        <v>49</v>
      </c>
      <c r="S61" s="180">
        <f t="shared" si="18"/>
        <v>288055.68627450982</v>
      </c>
      <c r="T61" s="180">
        <f t="shared" si="4"/>
        <v>299813.06122448982</v>
      </c>
      <c r="U61" s="38">
        <f t="shared" si="32"/>
        <v>0.96078431372549022</v>
      </c>
      <c r="V61" s="253">
        <f>市区町村別_フレイル区分別該当人数･割合!K61</f>
        <v>117</v>
      </c>
      <c r="W61" s="300">
        <v>23085870</v>
      </c>
      <c r="X61" s="301">
        <v>107</v>
      </c>
      <c r="Y61" s="180">
        <f t="shared" si="19"/>
        <v>197315.12820512822</v>
      </c>
      <c r="Z61" s="180">
        <f t="shared" si="6"/>
        <v>215755.79439252336</v>
      </c>
      <c r="AA61" s="38">
        <f t="shared" si="33"/>
        <v>0.9145299145299145</v>
      </c>
      <c r="AB61" s="253">
        <f>市区町村別_フレイル区分別該当人数･割合!M61</f>
        <v>252</v>
      </c>
      <c r="AC61" s="300">
        <v>172360890</v>
      </c>
      <c r="AD61" s="301">
        <v>252</v>
      </c>
      <c r="AE61" s="180">
        <f t="shared" si="20"/>
        <v>683971.78571428568</v>
      </c>
      <c r="AF61" s="180">
        <f t="shared" si="8"/>
        <v>683971.78571428568</v>
      </c>
      <c r="AG61" s="38">
        <f t="shared" si="34"/>
        <v>1</v>
      </c>
      <c r="AH61" s="253">
        <f>市区町村別_フレイル区分別該当人数･割合!O61</f>
        <v>479</v>
      </c>
      <c r="AI61" s="300">
        <v>242656900</v>
      </c>
      <c r="AJ61" s="301">
        <v>479</v>
      </c>
      <c r="AK61" s="180">
        <f t="shared" si="21"/>
        <v>506590.60542797495</v>
      </c>
      <c r="AL61" s="180">
        <f t="shared" si="10"/>
        <v>506590.60542797495</v>
      </c>
      <c r="AM61" s="38">
        <f t="shared" si="35"/>
        <v>1</v>
      </c>
      <c r="AN61" s="253">
        <f>市区町村別_フレイル区分別該当人数･割合!Q61</f>
        <v>27</v>
      </c>
      <c r="AO61" s="300">
        <v>50303170</v>
      </c>
      <c r="AP61" s="301">
        <v>27</v>
      </c>
      <c r="AQ61" s="180">
        <f t="shared" si="22"/>
        <v>1863080.3703703703</v>
      </c>
      <c r="AR61" s="180">
        <f t="shared" si="12"/>
        <v>1863080.3703703703</v>
      </c>
      <c r="AS61" s="38">
        <f t="shared" si="36"/>
        <v>1</v>
      </c>
      <c r="AT61" s="253">
        <f>市区町村別_フレイル区分別該当人数･割合!S61</f>
        <v>804</v>
      </c>
      <c r="AU61" s="300">
        <v>353118560</v>
      </c>
      <c r="AV61" s="301">
        <v>785</v>
      </c>
      <c r="AW61" s="180">
        <f t="shared" si="23"/>
        <v>439202.18905472639</v>
      </c>
      <c r="AX61" s="180">
        <f t="shared" si="14"/>
        <v>449832.56050955417</v>
      </c>
      <c r="AY61" s="38">
        <f t="shared" si="37"/>
        <v>0.97636815920398012</v>
      </c>
    </row>
    <row r="62" spans="2:51" ht="13.5" customHeight="1">
      <c r="B62" s="169">
        <v>58</v>
      </c>
      <c r="C62" s="170" t="s">
        <v>24</v>
      </c>
      <c r="D62" s="253">
        <f>市区町村別_フレイル区分別該当人数･割合!E62</f>
        <v>223</v>
      </c>
      <c r="E62" s="300">
        <v>154023920</v>
      </c>
      <c r="F62" s="301">
        <v>222</v>
      </c>
      <c r="G62" s="180">
        <f t="shared" si="16"/>
        <v>690690.22421524662</v>
      </c>
      <c r="H62" s="180">
        <f t="shared" si="0"/>
        <v>693801.44144144142</v>
      </c>
      <c r="I62" s="38">
        <f t="shared" si="1"/>
        <v>0.99551569506726456</v>
      </c>
      <c r="J62" s="253">
        <f>市区町村別_フレイル区分別該当人数･割合!G62</f>
        <v>2278</v>
      </c>
      <c r="K62" s="300">
        <v>1232876640</v>
      </c>
      <c r="L62" s="301">
        <v>2260</v>
      </c>
      <c r="M62" s="180">
        <f t="shared" si="17"/>
        <v>541210.11413520633</v>
      </c>
      <c r="N62" s="180">
        <f t="shared" si="2"/>
        <v>545520.63716814155</v>
      </c>
      <c r="O62" s="38">
        <f t="shared" si="31"/>
        <v>0.99209833187006147</v>
      </c>
      <c r="P62" s="253">
        <f>市区町村別_フレイル区分別該当人数･割合!I62</f>
        <v>117</v>
      </c>
      <c r="Q62" s="300">
        <v>40829290</v>
      </c>
      <c r="R62" s="301">
        <v>107</v>
      </c>
      <c r="S62" s="180">
        <f t="shared" si="18"/>
        <v>348968.29059829062</v>
      </c>
      <c r="T62" s="180">
        <f t="shared" si="4"/>
        <v>381582.14953271026</v>
      </c>
      <c r="U62" s="38">
        <f t="shared" si="32"/>
        <v>0.9145299145299145</v>
      </c>
      <c r="V62" s="253">
        <f>市区町村別_フレイル区分別該当人数･割合!K62</f>
        <v>257</v>
      </c>
      <c r="W62" s="300">
        <v>65952820</v>
      </c>
      <c r="X62" s="301">
        <v>249</v>
      </c>
      <c r="Y62" s="180">
        <f t="shared" si="19"/>
        <v>256625.75875486381</v>
      </c>
      <c r="Z62" s="180">
        <f t="shared" si="6"/>
        <v>264870.76305220881</v>
      </c>
      <c r="AA62" s="38">
        <f t="shared" si="33"/>
        <v>0.9688715953307393</v>
      </c>
      <c r="AB62" s="253">
        <f>市区町村別_フレイル区分別該当人数･割合!M62</f>
        <v>784</v>
      </c>
      <c r="AC62" s="300">
        <v>507532370</v>
      </c>
      <c r="AD62" s="301">
        <v>784</v>
      </c>
      <c r="AE62" s="180">
        <f t="shared" si="20"/>
        <v>647362.71683673467</v>
      </c>
      <c r="AF62" s="180">
        <f t="shared" si="8"/>
        <v>647362.71683673467</v>
      </c>
      <c r="AG62" s="38">
        <f t="shared" si="34"/>
        <v>1</v>
      </c>
      <c r="AH62" s="253">
        <f>市区町村別_フレイル区分別該当人数･割合!O62</f>
        <v>1110</v>
      </c>
      <c r="AI62" s="300">
        <v>611235330</v>
      </c>
      <c r="AJ62" s="301">
        <v>1110</v>
      </c>
      <c r="AK62" s="180">
        <f t="shared" si="21"/>
        <v>550662.45945945941</v>
      </c>
      <c r="AL62" s="180">
        <f t="shared" si="10"/>
        <v>550662.45945945941</v>
      </c>
      <c r="AM62" s="38">
        <f t="shared" si="35"/>
        <v>1</v>
      </c>
      <c r="AN62" s="253">
        <f>市区町村別_フレイル区分別該当人数･割合!Q62</f>
        <v>115</v>
      </c>
      <c r="AO62" s="300">
        <v>160465210</v>
      </c>
      <c r="AP62" s="301">
        <v>115</v>
      </c>
      <c r="AQ62" s="180">
        <f t="shared" si="22"/>
        <v>1395349.6521739131</v>
      </c>
      <c r="AR62" s="180">
        <f t="shared" si="12"/>
        <v>1395349.6521739131</v>
      </c>
      <c r="AS62" s="38">
        <f t="shared" si="36"/>
        <v>1</v>
      </c>
      <c r="AT62" s="253">
        <f>市区町村別_フレイル区分別該当人数･割合!S62</f>
        <v>1232</v>
      </c>
      <c r="AU62" s="300">
        <v>494629320</v>
      </c>
      <c r="AV62" s="301">
        <v>1211</v>
      </c>
      <c r="AW62" s="180">
        <f t="shared" si="23"/>
        <v>401484.83766233764</v>
      </c>
      <c r="AX62" s="180">
        <f t="shared" si="14"/>
        <v>408447.00247729151</v>
      </c>
      <c r="AY62" s="38">
        <f t="shared" si="37"/>
        <v>0.98295454545454541</v>
      </c>
    </row>
    <row r="63" spans="2:51" ht="13.5" customHeight="1">
      <c r="B63" s="169">
        <v>59</v>
      </c>
      <c r="C63" s="170" t="s">
        <v>19</v>
      </c>
      <c r="D63" s="253">
        <f>市区町村別_フレイル区分別該当人数･割合!E63</f>
        <v>839</v>
      </c>
      <c r="E63" s="300">
        <v>665618460</v>
      </c>
      <c r="F63" s="301">
        <v>835</v>
      </c>
      <c r="G63" s="180">
        <f t="shared" si="16"/>
        <v>793347.38974970207</v>
      </c>
      <c r="H63" s="180">
        <f t="shared" si="0"/>
        <v>797147.85628742515</v>
      </c>
      <c r="I63" s="38">
        <f t="shared" si="1"/>
        <v>0.99523241954707986</v>
      </c>
      <c r="J63" s="253">
        <f>市区町村別_フレイル区分別該当人数･割合!G63</f>
        <v>8707</v>
      </c>
      <c r="K63" s="300">
        <v>4640571680</v>
      </c>
      <c r="L63" s="301">
        <v>8635</v>
      </c>
      <c r="M63" s="180">
        <f t="shared" si="17"/>
        <v>532970.21706672793</v>
      </c>
      <c r="N63" s="180">
        <f t="shared" si="2"/>
        <v>537414.2072958888</v>
      </c>
      <c r="O63" s="38">
        <f t="shared" si="31"/>
        <v>0.99173079131733088</v>
      </c>
      <c r="P63" s="253">
        <f>市区町村別_フレイル区分別該当人数･割合!I63</f>
        <v>512</v>
      </c>
      <c r="Q63" s="300">
        <v>137751370</v>
      </c>
      <c r="R63" s="301">
        <v>488</v>
      </c>
      <c r="S63" s="180">
        <f t="shared" si="18"/>
        <v>269045.64453125</v>
      </c>
      <c r="T63" s="180">
        <f t="shared" si="4"/>
        <v>282277.39754098363</v>
      </c>
      <c r="U63" s="38">
        <f t="shared" si="32"/>
        <v>0.953125</v>
      </c>
      <c r="V63" s="253">
        <f>市区町村別_フレイル区分別該当人数･割合!K63</f>
        <v>915</v>
      </c>
      <c r="W63" s="300">
        <v>208631300</v>
      </c>
      <c r="X63" s="301">
        <v>867</v>
      </c>
      <c r="Y63" s="180">
        <f t="shared" si="19"/>
        <v>228012.34972677595</v>
      </c>
      <c r="Z63" s="180">
        <f t="shared" si="6"/>
        <v>240635.87081891581</v>
      </c>
      <c r="AA63" s="38">
        <f t="shared" si="33"/>
        <v>0.94754098360655736</v>
      </c>
      <c r="AB63" s="253">
        <f>市区町村別_フレイル区分別該当人数･割合!M63</f>
        <v>2927</v>
      </c>
      <c r="AC63" s="300">
        <v>1929022230</v>
      </c>
      <c r="AD63" s="301">
        <v>2927</v>
      </c>
      <c r="AE63" s="180">
        <f t="shared" si="20"/>
        <v>659044.15100785787</v>
      </c>
      <c r="AF63" s="180">
        <f t="shared" si="8"/>
        <v>659044.15100785787</v>
      </c>
      <c r="AG63" s="38">
        <f t="shared" si="34"/>
        <v>1</v>
      </c>
      <c r="AH63" s="253">
        <f>市区町村別_フレイル区分別該当人数･割合!O63</f>
        <v>4313</v>
      </c>
      <c r="AI63" s="300">
        <v>2334750380</v>
      </c>
      <c r="AJ63" s="301">
        <v>4313</v>
      </c>
      <c r="AK63" s="180">
        <f t="shared" si="21"/>
        <v>541328.62972408999</v>
      </c>
      <c r="AL63" s="180">
        <f t="shared" si="10"/>
        <v>541328.62972408999</v>
      </c>
      <c r="AM63" s="38">
        <f t="shared" si="35"/>
        <v>1</v>
      </c>
      <c r="AN63" s="253">
        <f>市区町村別_フレイル区分別該当人数･割合!Q63</f>
        <v>484</v>
      </c>
      <c r="AO63" s="300">
        <v>609194500</v>
      </c>
      <c r="AP63" s="301">
        <v>484</v>
      </c>
      <c r="AQ63" s="180">
        <f t="shared" si="22"/>
        <v>1258666.3223140496</v>
      </c>
      <c r="AR63" s="180">
        <f t="shared" si="12"/>
        <v>1258666.3223140496</v>
      </c>
      <c r="AS63" s="38">
        <f t="shared" si="36"/>
        <v>1</v>
      </c>
      <c r="AT63" s="253">
        <f>市区町村別_フレイル区分別該当人数･割合!S63</f>
        <v>4312</v>
      </c>
      <c r="AU63" s="300">
        <v>1735084320</v>
      </c>
      <c r="AV63" s="301">
        <v>4248</v>
      </c>
      <c r="AW63" s="180">
        <f t="shared" si="23"/>
        <v>402385.04638218926</v>
      </c>
      <c r="AX63" s="180">
        <f t="shared" si="14"/>
        <v>408447.34463276836</v>
      </c>
      <c r="AY63" s="38">
        <f t="shared" si="37"/>
        <v>0.98515769944341369</v>
      </c>
    </row>
    <row r="64" spans="2:51" ht="13.5" customHeight="1">
      <c r="B64" s="168">
        <v>60</v>
      </c>
      <c r="C64" s="171" t="s">
        <v>43</v>
      </c>
      <c r="D64" s="255">
        <f>市区町村別_フレイル区分別該当人数･割合!E64</f>
        <v>85</v>
      </c>
      <c r="E64" s="302">
        <v>58904350</v>
      </c>
      <c r="F64" s="301">
        <v>83</v>
      </c>
      <c r="G64" s="187">
        <f t="shared" si="16"/>
        <v>692992.3529411765</v>
      </c>
      <c r="H64" s="187">
        <f t="shared" si="0"/>
        <v>709690.96385542164</v>
      </c>
      <c r="I64" s="63">
        <f t="shared" si="1"/>
        <v>0.97647058823529409</v>
      </c>
      <c r="J64" s="255">
        <f>市区町村別_フレイル区分別該当人数･割合!G64</f>
        <v>861</v>
      </c>
      <c r="K64" s="302">
        <v>338599450</v>
      </c>
      <c r="L64" s="301">
        <v>853</v>
      </c>
      <c r="M64" s="187">
        <f t="shared" si="17"/>
        <v>393263.00813008129</v>
      </c>
      <c r="N64" s="187">
        <f t="shared" si="2"/>
        <v>396951.28956623684</v>
      </c>
      <c r="O64" s="63">
        <f t="shared" si="31"/>
        <v>0.99070847851335653</v>
      </c>
      <c r="P64" s="255">
        <f>市区町村別_フレイル区分別該当人数･割合!I64</f>
        <v>64</v>
      </c>
      <c r="Q64" s="302">
        <v>13499240</v>
      </c>
      <c r="R64" s="301">
        <v>62</v>
      </c>
      <c r="S64" s="187">
        <f t="shared" si="18"/>
        <v>210925.625</v>
      </c>
      <c r="T64" s="187">
        <f t="shared" si="4"/>
        <v>217729.67741935485</v>
      </c>
      <c r="U64" s="63">
        <f t="shared" si="32"/>
        <v>0.96875</v>
      </c>
      <c r="V64" s="255">
        <f>市区町村別_フレイル区分別該当人数･割合!K64</f>
        <v>109</v>
      </c>
      <c r="W64" s="302">
        <v>21500630</v>
      </c>
      <c r="X64" s="301">
        <v>103</v>
      </c>
      <c r="Y64" s="187">
        <f t="shared" si="19"/>
        <v>197253.48623853212</v>
      </c>
      <c r="Z64" s="187">
        <f t="shared" si="6"/>
        <v>208743.98058252427</v>
      </c>
      <c r="AA64" s="63">
        <f t="shared" si="33"/>
        <v>0.94495412844036697</v>
      </c>
      <c r="AB64" s="255">
        <f>市区町村別_フレイル区分別該当人数･割合!M64</f>
        <v>292</v>
      </c>
      <c r="AC64" s="302">
        <v>149489290</v>
      </c>
      <c r="AD64" s="301">
        <v>292</v>
      </c>
      <c r="AE64" s="187">
        <f t="shared" si="20"/>
        <v>511949.62328767125</v>
      </c>
      <c r="AF64" s="187">
        <f t="shared" si="8"/>
        <v>511949.62328767125</v>
      </c>
      <c r="AG64" s="63">
        <f t="shared" si="34"/>
        <v>1</v>
      </c>
      <c r="AH64" s="255">
        <f>市区町村別_フレイル区分別該当人数･割合!O64</f>
        <v>390</v>
      </c>
      <c r="AI64" s="302">
        <v>150722280</v>
      </c>
      <c r="AJ64" s="301">
        <v>390</v>
      </c>
      <c r="AK64" s="187">
        <f t="shared" si="21"/>
        <v>386467.38461538462</v>
      </c>
      <c r="AL64" s="187">
        <f t="shared" si="10"/>
        <v>386467.38461538462</v>
      </c>
      <c r="AM64" s="63">
        <f t="shared" si="35"/>
        <v>1</v>
      </c>
      <c r="AN64" s="255">
        <f>市区町村別_フレイル区分別該当人数･割合!Q64</f>
        <v>39</v>
      </c>
      <c r="AO64" s="302">
        <v>34873430</v>
      </c>
      <c r="AP64" s="301">
        <v>39</v>
      </c>
      <c r="AQ64" s="187">
        <f t="shared" si="22"/>
        <v>894190.51282051287</v>
      </c>
      <c r="AR64" s="187">
        <f t="shared" si="12"/>
        <v>894190.51282051287</v>
      </c>
      <c r="AS64" s="63">
        <f t="shared" si="36"/>
        <v>1</v>
      </c>
      <c r="AT64" s="255">
        <f>市区町村別_フレイル区分別該当人数･割合!S64</f>
        <v>865</v>
      </c>
      <c r="AU64" s="302">
        <v>345500280</v>
      </c>
      <c r="AV64" s="301">
        <v>853</v>
      </c>
      <c r="AW64" s="187">
        <f t="shared" si="23"/>
        <v>399422.28901734104</v>
      </c>
      <c r="AX64" s="187">
        <f t="shared" si="14"/>
        <v>405041.35990621336</v>
      </c>
      <c r="AY64" s="63">
        <f t="shared" si="37"/>
        <v>0.98612716763005781</v>
      </c>
    </row>
    <row r="65" spans="2:51" ht="13.5" customHeight="1">
      <c r="B65" s="168">
        <v>61</v>
      </c>
      <c r="C65" s="171" t="s">
        <v>15</v>
      </c>
      <c r="D65" s="255">
        <f>市区町村別_フレイル区分別該当人数･割合!E65</f>
        <v>96</v>
      </c>
      <c r="E65" s="302">
        <v>78649710</v>
      </c>
      <c r="F65" s="301">
        <v>95</v>
      </c>
      <c r="G65" s="187">
        <f t="shared" si="16"/>
        <v>819267.8125</v>
      </c>
      <c r="H65" s="187">
        <f t="shared" si="0"/>
        <v>827891.68421052629</v>
      </c>
      <c r="I65" s="63">
        <f t="shared" si="1"/>
        <v>0.98958333333333337</v>
      </c>
      <c r="J65" s="255">
        <f>市区町村別_フレイル区分別該当人数･割合!G65</f>
        <v>1055</v>
      </c>
      <c r="K65" s="302">
        <v>517135570</v>
      </c>
      <c r="L65" s="301">
        <v>1043</v>
      </c>
      <c r="M65" s="187">
        <f t="shared" si="17"/>
        <v>490175.89573459717</v>
      </c>
      <c r="N65" s="187">
        <f t="shared" si="2"/>
        <v>495815.50335570471</v>
      </c>
      <c r="O65" s="63">
        <f t="shared" si="31"/>
        <v>0.9886255924170616</v>
      </c>
      <c r="P65" s="255">
        <f>市区町村別_フレイル区分別該当人数･割合!I65</f>
        <v>64</v>
      </c>
      <c r="Q65" s="302">
        <v>25046060</v>
      </c>
      <c r="R65" s="301">
        <v>61</v>
      </c>
      <c r="S65" s="187">
        <f t="shared" si="18"/>
        <v>391344.6875</v>
      </c>
      <c r="T65" s="187">
        <f t="shared" si="4"/>
        <v>410591.14754098363</v>
      </c>
      <c r="U65" s="63">
        <f t="shared" si="32"/>
        <v>0.953125</v>
      </c>
      <c r="V65" s="255">
        <f>市区町村別_フレイル区分別該当人数･割合!K65</f>
        <v>111</v>
      </c>
      <c r="W65" s="302">
        <v>18912480</v>
      </c>
      <c r="X65" s="301">
        <v>103</v>
      </c>
      <c r="Y65" s="187">
        <f t="shared" si="19"/>
        <v>170382.70270270269</v>
      </c>
      <c r="Z65" s="187">
        <f t="shared" si="6"/>
        <v>183616.31067961166</v>
      </c>
      <c r="AA65" s="63">
        <f t="shared" si="33"/>
        <v>0.92792792792792789</v>
      </c>
      <c r="AB65" s="255">
        <f>市区町村別_フレイル区分別該当人数･割合!M65</f>
        <v>343</v>
      </c>
      <c r="AC65" s="302">
        <v>205297470</v>
      </c>
      <c r="AD65" s="301">
        <v>343</v>
      </c>
      <c r="AE65" s="187">
        <f t="shared" si="20"/>
        <v>598534.89795918367</v>
      </c>
      <c r="AF65" s="187">
        <f t="shared" si="8"/>
        <v>598534.89795918367</v>
      </c>
      <c r="AG65" s="63">
        <f t="shared" si="34"/>
        <v>1</v>
      </c>
      <c r="AH65" s="255">
        <f>市区町村別_フレイル区分別該当人数･割合!O65</f>
        <v>532</v>
      </c>
      <c r="AI65" s="302">
        <v>267081430</v>
      </c>
      <c r="AJ65" s="301">
        <v>532</v>
      </c>
      <c r="AK65" s="187">
        <f t="shared" si="21"/>
        <v>502032.76315789472</v>
      </c>
      <c r="AL65" s="187">
        <f t="shared" si="10"/>
        <v>502032.76315789472</v>
      </c>
      <c r="AM65" s="63">
        <f t="shared" si="35"/>
        <v>1</v>
      </c>
      <c r="AN65" s="255">
        <f>市区町村別_フレイル区分別該当人数･割合!Q65</f>
        <v>51</v>
      </c>
      <c r="AO65" s="302">
        <v>64444930</v>
      </c>
      <c r="AP65" s="301">
        <v>50</v>
      </c>
      <c r="AQ65" s="187">
        <f t="shared" si="22"/>
        <v>1263626.0784313725</v>
      </c>
      <c r="AR65" s="187">
        <f t="shared" si="12"/>
        <v>1288898.6000000001</v>
      </c>
      <c r="AS65" s="63">
        <f t="shared" si="36"/>
        <v>0.98039215686274506</v>
      </c>
      <c r="AT65" s="255">
        <f>市区町村別_フレイル区分別該当人数･割合!S65</f>
        <v>658</v>
      </c>
      <c r="AU65" s="302">
        <v>265994670</v>
      </c>
      <c r="AV65" s="301">
        <v>647</v>
      </c>
      <c r="AW65" s="187">
        <f t="shared" si="23"/>
        <v>404247.21884498477</v>
      </c>
      <c r="AX65" s="187">
        <f t="shared" si="14"/>
        <v>411120.04636785161</v>
      </c>
      <c r="AY65" s="63">
        <f t="shared" si="37"/>
        <v>0.98328267477203646</v>
      </c>
    </row>
    <row r="66" spans="2:51" ht="13.5" customHeight="1">
      <c r="B66" s="169">
        <v>62</v>
      </c>
      <c r="C66" s="170" t="s">
        <v>16</v>
      </c>
      <c r="D66" s="253">
        <f>市区町村別_フレイル区分別該当人数･割合!E66</f>
        <v>93</v>
      </c>
      <c r="E66" s="300">
        <v>75386430</v>
      </c>
      <c r="F66" s="301">
        <v>91</v>
      </c>
      <c r="G66" s="180">
        <f t="shared" si="16"/>
        <v>810606.77419354836</v>
      </c>
      <c r="H66" s="180">
        <f t="shared" si="0"/>
        <v>828422.30769230775</v>
      </c>
      <c r="I66" s="38">
        <f t="shared" si="1"/>
        <v>0.978494623655914</v>
      </c>
      <c r="J66" s="253">
        <f>市区町村別_フレイル区分別該当人数･割合!G66</f>
        <v>1335</v>
      </c>
      <c r="K66" s="300">
        <v>615854770</v>
      </c>
      <c r="L66" s="301">
        <v>1325</v>
      </c>
      <c r="M66" s="180">
        <f t="shared" si="17"/>
        <v>461314.43445692887</v>
      </c>
      <c r="N66" s="180">
        <f t="shared" si="2"/>
        <v>464796.05283018865</v>
      </c>
      <c r="O66" s="38">
        <f t="shared" si="31"/>
        <v>0.99250936329588013</v>
      </c>
      <c r="P66" s="253">
        <f>市区町村別_フレイル区分別該当人数･割合!I66</f>
        <v>94</v>
      </c>
      <c r="Q66" s="300">
        <v>38933240</v>
      </c>
      <c r="R66" s="301">
        <v>92</v>
      </c>
      <c r="S66" s="180">
        <f t="shared" si="18"/>
        <v>414183.40425531915</v>
      </c>
      <c r="T66" s="180">
        <f t="shared" si="4"/>
        <v>423187.39130434784</v>
      </c>
      <c r="U66" s="38">
        <f t="shared" si="32"/>
        <v>0.97872340425531912</v>
      </c>
      <c r="V66" s="253">
        <f>市区町村別_フレイル区分別該当人数･割合!K66</f>
        <v>200</v>
      </c>
      <c r="W66" s="300">
        <v>46878220</v>
      </c>
      <c r="X66" s="301">
        <v>192</v>
      </c>
      <c r="Y66" s="180">
        <f t="shared" si="19"/>
        <v>234391.1</v>
      </c>
      <c r="Z66" s="180">
        <f t="shared" si="6"/>
        <v>244157.39583333334</v>
      </c>
      <c r="AA66" s="38">
        <f t="shared" si="33"/>
        <v>0.96</v>
      </c>
      <c r="AB66" s="253">
        <f>市区町村別_フレイル区分別該当人数･割合!M66</f>
        <v>375</v>
      </c>
      <c r="AC66" s="300">
        <v>219659750</v>
      </c>
      <c r="AD66" s="301">
        <v>375</v>
      </c>
      <c r="AE66" s="180">
        <f t="shared" si="20"/>
        <v>585759.33333333337</v>
      </c>
      <c r="AF66" s="180">
        <f t="shared" si="8"/>
        <v>585759.33333333337</v>
      </c>
      <c r="AG66" s="38">
        <f t="shared" si="34"/>
        <v>1</v>
      </c>
      <c r="AH66" s="253">
        <f>市区町村別_フレイル区分別該当人数･割合!O66</f>
        <v>660</v>
      </c>
      <c r="AI66" s="300">
        <v>297605530</v>
      </c>
      <c r="AJ66" s="301">
        <v>660</v>
      </c>
      <c r="AK66" s="180">
        <f t="shared" si="21"/>
        <v>450917.46969696973</v>
      </c>
      <c r="AL66" s="180">
        <f t="shared" si="10"/>
        <v>450917.46969696973</v>
      </c>
      <c r="AM66" s="38">
        <f t="shared" si="35"/>
        <v>1</v>
      </c>
      <c r="AN66" s="253">
        <f>市区町村別_フレイル区分別該当人数･割合!Q66</f>
        <v>35</v>
      </c>
      <c r="AO66" s="300">
        <v>49234500</v>
      </c>
      <c r="AP66" s="301">
        <v>35</v>
      </c>
      <c r="AQ66" s="180">
        <f t="shared" si="22"/>
        <v>1406700</v>
      </c>
      <c r="AR66" s="180">
        <f t="shared" si="12"/>
        <v>1406700</v>
      </c>
      <c r="AS66" s="38">
        <f t="shared" si="36"/>
        <v>1</v>
      </c>
      <c r="AT66" s="253">
        <f>市区町村別_フレイル区分別該当人数･割合!S66</f>
        <v>841</v>
      </c>
      <c r="AU66" s="300">
        <v>292788340</v>
      </c>
      <c r="AV66" s="301">
        <v>829</v>
      </c>
      <c r="AW66" s="180">
        <f t="shared" si="23"/>
        <v>348143.09155766945</v>
      </c>
      <c r="AX66" s="180">
        <f t="shared" si="14"/>
        <v>353182.55729794933</v>
      </c>
      <c r="AY66" s="38">
        <f t="shared" si="37"/>
        <v>0.985731272294887</v>
      </c>
    </row>
    <row r="67" spans="2:51" ht="13.5" customHeight="1">
      <c r="B67" s="169">
        <v>63</v>
      </c>
      <c r="C67" s="170" t="s">
        <v>25</v>
      </c>
      <c r="D67" s="253">
        <f>市区町村別_フレイル区分別該当人数･割合!E67</f>
        <v>141</v>
      </c>
      <c r="E67" s="300">
        <v>84720390</v>
      </c>
      <c r="F67" s="301">
        <v>141</v>
      </c>
      <c r="G67" s="180">
        <f t="shared" si="16"/>
        <v>600853.82978723408</v>
      </c>
      <c r="H67" s="180">
        <f t="shared" si="0"/>
        <v>600853.82978723408</v>
      </c>
      <c r="I67" s="38">
        <f t="shared" si="1"/>
        <v>1</v>
      </c>
      <c r="J67" s="253">
        <f>市区町村別_フレイル区分別該当人数･割合!G67</f>
        <v>1612</v>
      </c>
      <c r="K67" s="300">
        <v>770575120</v>
      </c>
      <c r="L67" s="301">
        <v>1595</v>
      </c>
      <c r="M67" s="180">
        <f t="shared" si="17"/>
        <v>478024.26799007447</v>
      </c>
      <c r="N67" s="180">
        <f t="shared" si="2"/>
        <v>483119.19749216299</v>
      </c>
      <c r="O67" s="38">
        <f t="shared" si="31"/>
        <v>0.98945409429280395</v>
      </c>
      <c r="P67" s="253">
        <f>市区町村別_フレイル区分別該当人数･割合!I67</f>
        <v>102</v>
      </c>
      <c r="Q67" s="300">
        <v>21251340</v>
      </c>
      <c r="R67" s="301">
        <v>95</v>
      </c>
      <c r="S67" s="180">
        <f t="shared" si="18"/>
        <v>208346.4705882353</v>
      </c>
      <c r="T67" s="180">
        <f t="shared" si="4"/>
        <v>223698.31578947368</v>
      </c>
      <c r="U67" s="38">
        <f t="shared" si="32"/>
        <v>0.93137254901960786</v>
      </c>
      <c r="V67" s="253">
        <f>市区町村別_フレイル区分別該当人数･割合!K67</f>
        <v>204</v>
      </c>
      <c r="W67" s="300">
        <v>56360290</v>
      </c>
      <c r="X67" s="301">
        <v>195</v>
      </c>
      <c r="Y67" s="180">
        <f t="shared" si="19"/>
        <v>276275.93137254904</v>
      </c>
      <c r="Z67" s="180">
        <f t="shared" si="6"/>
        <v>289027.12820512819</v>
      </c>
      <c r="AA67" s="38">
        <f t="shared" si="33"/>
        <v>0.95588235294117652</v>
      </c>
      <c r="AB67" s="253">
        <f>市区町村別_フレイル区分別該当人数･割合!M67</f>
        <v>551</v>
      </c>
      <c r="AC67" s="300">
        <v>333039400</v>
      </c>
      <c r="AD67" s="301">
        <v>551</v>
      </c>
      <c r="AE67" s="180">
        <f t="shared" si="20"/>
        <v>604427.22323049</v>
      </c>
      <c r="AF67" s="180">
        <f t="shared" si="8"/>
        <v>604427.22323049</v>
      </c>
      <c r="AG67" s="38">
        <f t="shared" si="34"/>
        <v>1</v>
      </c>
      <c r="AH67" s="253">
        <f>市区町村別_フレイル区分別該当人数･割合!O67</f>
        <v>744</v>
      </c>
      <c r="AI67" s="300">
        <v>355493650</v>
      </c>
      <c r="AJ67" s="301">
        <v>744</v>
      </c>
      <c r="AK67" s="180">
        <f t="shared" si="21"/>
        <v>477814.04569892475</v>
      </c>
      <c r="AL67" s="180">
        <f t="shared" si="10"/>
        <v>477814.04569892475</v>
      </c>
      <c r="AM67" s="38">
        <f t="shared" si="35"/>
        <v>1</v>
      </c>
      <c r="AN67" s="253">
        <f>市区町村別_フレイル区分別該当人数･割合!Q67</f>
        <v>86</v>
      </c>
      <c r="AO67" s="300">
        <v>76994850</v>
      </c>
      <c r="AP67" s="301">
        <v>85</v>
      </c>
      <c r="AQ67" s="180">
        <f t="shared" si="22"/>
        <v>895288.95348837215</v>
      </c>
      <c r="AR67" s="180">
        <f t="shared" si="12"/>
        <v>905821.76470588241</v>
      </c>
      <c r="AS67" s="38">
        <f t="shared" si="36"/>
        <v>0.98837209302325579</v>
      </c>
      <c r="AT67" s="253">
        <f>市区町村別_フレイル区分別該当人数･割合!S67</f>
        <v>792</v>
      </c>
      <c r="AU67" s="300">
        <v>262918180</v>
      </c>
      <c r="AV67" s="301">
        <v>784</v>
      </c>
      <c r="AW67" s="180">
        <f t="shared" si="23"/>
        <v>331967.39898989897</v>
      </c>
      <c r="AX67" s="180">
        <f t="shared" si="14"/>
        <v>335354.82142857142</v>
      </c>
      <c r="AY67" s="38">
        <f t="shared" si="37"/>
        <v>0.98989898989898994</v>
      </c>
    </row>
    <row r="68" spans="2:51" ht="13.5" customHeight="1">
      <c r="B68" s="169">
        <v>64</v>
      </c>
      <c r="C68" s="170" t="s">
        <v>44</v>
      </c>
      <c r="D68" s="253">
        <f>市区町村別_フレイル区分別該当人数･割合!E68</f>
        <v>58</v>
      </c>
      <c r="E68" s="300">
        <v>44768340</v>
      </c>
      <c r="F68" s="301">
        <v>58</v>
      </c>
      <c r="G68" s="180">
        <f t="shared" si="16"/>
        <v>771867.93103448278</v>
      </c>
      <c r="H68" s="180">
        <f t="shared" si="0"/>
        <v>771867.93103448278</v>
      </c>
      <c r="I68" s="38">
        <f t="shared" si="1"/>
        <v>1</v>
      </c>
      <c r="J68" s="253">
        <f>市区町村別_フレイル区分別該当人数･割合!G68</f>
        <v>646</v>
      </c>
      <c r="K68" s="300">
        <v>320756530</v>
      </c>
      <c r="L68" s="301">
        <v>633</v>
      </c>
      <c r="M68" s="180">
        <f t="shared" si="17"/>
        <v>496527.13622291019</v>
      </c>
      <c r="N68" s="180">
        <f t="shared" si="2"/>
        <v>506724.37598736177</v>
      </c>
      <c r="O68" s="38">
        <f t="shared" si="31"/>
        <v>0.97987616099071206</v>
      </c>
      <c r="P68" s="253">
        <f>市区町村別_フレイル区分別該当人数･割合!I68</f>
        <v>53</v>
      </c>
      <c r="Q68" s="300">
        <v>15770760</v>
      </c>
      <c r="R68" s="301">
        <v>48</v>
      </c>
      <c r="S68" s="180">
        <f t="shared" si="18"/>
        <v>297561.50943396229</v>
      </c>
      <c r="T68" s="180">
        <f t="shared" si="4"/>
        <v>328557.5</v>
      </c>
      <c r="U68" s="38">
        <f t="shared" si="32"/>
        <v>0.90566037735849059</v>
      </c>
      <c r="V68" s="253">
        <f>市区町村別_フレイル区分別該当人数･割合!K68</f>
        <v>99</v>
      </c>
      <c r="W68" s="300">
        <v>22388900</v>
      </c>
      <c r="X68" s="301">
        <v>91</v>
      </c>
      <c r="Y68" s="180">
        <f t="shared" si="19"/>
        <v>226150.50505050505</v>
      </c>
      <c r="Z68" s="180">
        <f t="shared" si="6"/>
        <v>246031.86813186813</v>
      </c>
      <c r="AA68" s="38">
        <f t="shared" si="33"/>
        <v>0.91919191919191923</v>
      </c>
      <c r="AB68" s="253">
        <f>市区町村別_フレイル区分別該当人数･割合!M68</f>
        <v>198</v>
      </c>
      <c r="AC68" s="300">
        <v>142614310</v>
      </c>
      <c r="AD68" s="301">
        <v>198</v>
      </c>
      <c r="AE68" s="180">
        <f t="shared" si="20"/>
        <v>720274.29292929289</v>
      </c>
      <c r="AF68" s="180">
        <f t="shared" si="8"/>
        <v>720274.29292929289</v>
      </c>
      <c r="AG68" s="38">
        <f t="shared" si="34"/>
        <v>1</v>
      </c>
      <c r="AH68" s="253">
        <f>市区町村別_フレイル区分別該当人数･割合!O68</f>
        <v>295</v>
      </c>
      <c r="AI68" s="300">
        <v>139850270</v>
      </c>
      <c r="AJ68" s="301">
        <v>295</v>
      </c>
      <c r="AK68" s="180">
        <f t="shared" si="21"/>
        <v>474068.71186440677</v>
      </c>
      <c r="AL68" s="180">
        <f t="shared" si="10"/>
        <v>474068.71186440677</v>
      </c>
      <c r="AM68" s="38">
        <f t="shared" si="35"/>
        <v>1</v>
      </c>
      <c r="AN68" s="253">
        <f>市区町村別_フレイル区分別該当人数･割合!Q68</f>
        <v>9</v>
      </c>
      <c r="AO68" s="300">
        <v>16535480</v>
      </c>
      <c r="AP68" s="301">
        <v>9</v>
      </c>
      <c r="AQ68" s="180">
        <f t="shared" si="22"/>
        <v>1837275.5555555555</v>
      </c>
      <c r="AR68" s="180">
        <f t="shared" si="12"/>
        <v>1837275.5555555555</v>
      </c>
      <c r="AS68" s="38">
        <f t="shared" si="36"/>
        <v>1</v>
      </c>
      <c r="AT68" s="253">
        <f>市区町村別_フレイル区分別該当人数･割合!S68</f>
        <v>550</v>
      </c>
      <c r="AU68" s="300">
        <v>212461840</v>
      </c>
      <c r="AV68" s="301">
        <v>538</v>
      </c>
      <c r="AW68" s="180">
        <f t="shared" si="23"/>
        <v>386294.25454545452</v>
      </c>
      <c r="AX68" s="180">
        <f t="shared" si="14"/>
        <v>394910.48327137547</v>
      </c>
      <c r="AY68" s="38">
        <f t="shared" si="37"/>
        <v>0.97818181818181815</v>
      </c>
    </row>
    <row r="69" spans="2:51" ht="13.5" customHeight="1">
      <c r="B69" s="169">
        <v>65</v>
      </c>
      <c r="C69" s="170" t="s">
        <v>9</v>
      </c>
      <c r="D69" s="253">
        <f>市区町村別_フレイル区分別該当人数･割合!E69</f>
        <v>58</v>
      </c>
      <c r="E69" s="300">
        <v>40530160</v>
      </c>
      <c r="F69" s="301">
        <v>58</v>
      </c>
      <c r="G69" s="180">
        <f t="shared" si="16"/>
        <v>698795.86206896557</v>
      </c>
      <c r="H69" s="180">
        <f t="shared" si="0"/>
        <v>698795.86206896557</v>
      </c>
      <c r="I69" s="38">
        <f t="shared" si="1"/>
        <v>1</v>
      </c>
      <c r="J69" s="253">
        <f>市区町村別_フレイル区分別該当人数･割合!G69</f>
        <v>666</v>
      </c>
      <c r="K69" s="300">
        <v>348697600</v>
      </c>
      <c r="L69" s="301">
        <v>659</v>
      </c>
      <c r="M69" s="180">
        <f t="shared" si="17"/>
        <v>523569.96996996994</v>
      </c>
      <c r="N69" s="180">
        <f t="shared" si="2"/>
        <v>529131.411229135</v>
      </c>
      <c r="O69" s="38">
        <f t="shared" si="31"/>
        <v>0.98948948948948945</v>
      </c>
      <c r="P69" s="253">
        <f>市区町村別_フレイル区分別該当人数･割合!I69</f>
        <v>41</v>
      </c>
      <c r="Q69" s="300">
        <v>21037500</v>
      </c>
      <c r="R69" s="301">
        <v>41</v>
      </c>
      <c r="S69" s="180">
        <f t="shared" si="18"/>
        <v>513109.75609756098</v>
      </c>
      <c r="T69" s="180">
        <f t="shared" si="4"/>
        <v>513109.75609756098</v>
      </c>
      <c r="U69" s="38">
        <f t="shared" si="32"/>
        <v>1</v>
      </c>
      <c r="V69" s="253">
        <f>市区町村別_フレイル区分別該当人数･割合!K69</f>
        <v>86</v>
      </c>
      <c r="W69" s="300">
        <v>18263350</v>
      </c>
      <c r="X69" s="301">
        <v>79</v>
      </c>
      <c r="Y69" s="180">
        <f t="shared" si="19"/>
        <v>212364.53488372092</v>
      </c>
      <c r="Z69" s="180">
        <f t="shared" si="6"/>
        <v>231181.64556962025</v>
      </c>
      <c r="AA69" s="38">
        <f t="shared" si="33"/>
        <v>0.91860465116279066</v>
      </c>
      <c r="AB69" s="253">
        <f>市区町村別_フレイル区分別該当人数･割合!M69</f>
        <v>194</v>
      </c>
      <c r="AC69" s="300">
        <v>132780620</v>
      </c>
      <c r="AD69" s="301">
        <v>194</v>
      </c>
      <c r="AE69" s="180">
        <f t="shared" si="20"/>
        <v>684436.18556701031</v>
      </c>
      <c r="AF69" s="180">
        <f t="shared" si="8"/>
        <v>684436.18556701031</v>
      </c>
      <c r="AG69" s="38">
        <f t="shared" si="34"/>
        <v>1</v>
      </c>
      <c r="AH69" s="253">
        <f>市区町村別_フレイル区分別該当人数･割合!O69</f>
        <v>344</v>
      </c>
      <c r="AI69" s="300">
        <v>176098780</v>
      </c>
      <c r="AJ69" s="301">
        <v>344</v>
      </c>
      <c r="AK69" s="180">
        <f t="shared" si="21"/>
        <v>511915.0581395349</v>
      </c>
      <c r="AL69" s="180">
        <f t="shared" si="10"/>
        <v>511915.0581395349</v>
      </c>
      <c r="AM69" s="38">
        <f t="shared" si="35"/>
        <v>1</v>
      </c>
      <c r="AN69" s="253">
        <f>市区町村別_フレイル区分別該当人数･割合!Q69</f>
        <v>19</v>
      </c>
      <c r="AO69" s="300">
        <v>36004750</v>
      </c>
      <c r="AP69" s="301">
        <v>19</v>
      </c>
      <c r="AQ69" s="180">
        <f t="shared" si="22"/>
        <v>1894986.8421052631</v>
      </c>
      <c r="AR69" s="180">
        <f t="shared" si="12"/>
        <v>1894986.8421052631</v>
      </c>
      <c r="AS69" s="38">
        <f t="shared" si="36"/>
        <v>1</v>
      </c>
      <c r="AT69" s="253">
        <f>市区町村別_フレイル区分別該当人数･割合!S69</f>
        <v>340</v>
      </c>
      <c r="AU69" s="300">
        <v>110235590</v>
      </c>
      <c r="AV69" s="301">
        <v>333</v>
      </c>
      <c r="AW69" s="180">
        <f t="shared" si="23"/>
        <v>324222.32352941175</v>
      </c>
      <c r="AX69" s="180">
        <f t="shared" si="14"/>
        <v>331037.80780780781</v>
      </c>
      <c r="AY69" s="38">
        <f t="shared" si="37"/>
        <v>0.97941176470588232</v>
      </c>
    </row>
    <row r="70" spans="2:51" ht="13.5" customHeight="1">
      <c r="B70" s="169">
        <v>66</v>
      </c>
      <c r="C70" s="170" t="s">
        <v>4</v>
      </c>
      <c r="D70" s="253">
        <f>市区町村別_フレイル区分別該当人数･割合!E70</f>
        <v>168</v>
      </c>
      <c r="E70" s="300">
        <v>138724810</v>
      </c>
      <c r="F70" s="301">
        <v>166</v>
      </c>
      <c r="G70" s="180">
        <f t="shared" si="16"/>
        <v>825742.91666666663</v>
      </c>
      <c r="H70" s="180">
        <f t="shared" ref="H70:H79" si="38">IFERROR(E70/F70,"-")</f>
        <v>835691.62650602404</v>
      </c>
      <c r="I70" s="38">
        <f t="shared" ref="I70:I79" si="39">IFERROR(F70/D70,"-")</f>
        <v>0.98809523809523814</v>
      </c>
      <c r="J70" s="253">
        <f>市区町村別_フレイル区分別該当人数･割合!G70</f>
        <v>1523</v>
      </c>
      <c r="K70" s="300">
        <v>810487080</v>
      </c>
      <c r="L70" s="301">
        <v>1509</v>
      </c>
      <c r="M70" s="180">
        <f t="shared" si="17"/>
        <v>532164.85883125407</v>
      </c>
      <c r="N70" s="180">
        <f t="shared" ref="N70:N79" si="40">IFERROR(K70/L70,"-")</f>
        <v>537102.10735586483</v>
      </c>
      <c r="O70" s="38">
        <f t="shared" si="31"/>
        <v>0.99080761654629024</v>
      </c>
      <c r="P70" s="253">
        <f>市区町村別_フレイル区分別該当人数･割合!I70</f>
        <v>114</v>
      </c>
      <c r="Q70" s="300">
        <v>29544380</v>
      </c>
      <c r="R70" s="301">
        <v>110</v>
      </c>
      <c r="S70" s="180">
        <f t="shared" si="18"/>
        <v>259161.22807017545</v>
      </c>
      <c r="T70" s="180">
        <f t="shared" ref="T70:T79" si="41">IFERROR(Q70/R70,"-")</f>
        <v>268585.27272727271</v>
      </c>
      <c r="U70" s="38">
        <f t="shared" si="32"/>
        <v>0.96491228070175439</v>
      </c>
      <c r="V70" s="253">
        <f>市区町村別_フレイル区分別該当人数･割合!K70</f>
        <v>208</v>
      </c>
      <c r="W70" s="300">
        <v>68175930</v>
      </c>
      <c r="X70" s="301">
        <v>198</v>
      </c>
      <c r="Y70" s="180">
        <f t="shared" si="19"/>
        <v>327768.89423076925</v>
      </c>
      <c r="Z70" s="180">
        <f t="shared" ref="Z70:Z79" si="42">IFERROR(W70/X70,"-")</f>
        <v>344322.87878787878</v>
      </c>
      <c r="AA70" s="38">
        <f t="shared" si="33"/>
        <v>0.95192307692307687</v>
      </c>
      <c r="AB70" s="253">
        <f>市区町村別_フレイル区分別該当人数･割合!M70</f>
        <v>502</v>
      </c>
      <c r="AC70" s="300">
        <v>351652700</v>
      </c>
      <c r="AD70" s="301">
        <v>502</v>
      </c>
      <c r="AE70" s="180">
        <f t="shared" si="20"/>
        <v>700503.38645418326</v>
      </c>
      <c r="AF70" s="180">
        <f t="shared" ref="AF70:AF79" si="43">IFERROR(AC70/AD70,"-")</f>
        <v>700503.38645418326</v>
      </c>
      <c r="AG70" s="38">
        <f t="shared" si="34"/>
        <v>1</v>
      </c>
      <c r="AH70" s="253">
        <f>市区町村別_フレイル区分別該当人数･割合!O70</f>
        <v>685</v>
      </c>
      <c r="AI70" s="300">
        <v>353455870</v>
      </c>
      <c r="AJ70" s="301">
        <v>685</v>
      </c>
      <c r="AK70" s="180">
        <f t="shared" si="21"/>
        <v>515993.97080291971</v>
      </c>
      <c r="AL70" s="180">
        <f t="shared" ref="AL70:AL79" si="44">IFERROR(AI70/AJ70,"-")</f>
        <v>515993.97080291971</v>
      </c>
      <c r="AM70" s="38">
        <f t="shared" si="35"/>
        <v>1</v>
      </c>
      <c r="AN70" s="253">
        <f>市区町村別_フレイル区分別該当人数･割合!Q70</f>
        <v>68</v>
      </c>
      <c r="AO70" s="300">
        <v>95239860</v>
      </c>
      <c r="AP70" s="301">
        <v>68</v>
      </c>
      <c r="AQ70" s="180">
        <f t="shared" si="22"/>
        <v>1400586.1764705882</v>
      </c>
      <c r="AR70" s="180">
        <f t="shared" ref="AR70:AR79" si="45">IFERROR(AO70/AP70,"-")</f>
        <v>1400586.1764705882</v>
      </c>
      <c r="AS70" s="38">
        <f t="shared" si="36"/>
        <v>1</v>
      </c>
      <c r="AT70" s="253">
        <f>市区町村別_フレイル区分別該当人数･割合!S70</f>
        <v>693</v>
      </c>
      <c r="AU70" s="300">
        <v>239124670</v>
      </c>
      <c r="AV70" s="301">
        <v>675</v>
      </c>
      <c r="AW70" s="180">
        <f t="shared" si="23"/>
        <v>345057.24386724387</v>
      </c>
      <c r="AX70" s="180">
        <f t="shared" ref="AX70:AX79" si="46">IFERROR(AU70/AV70,"-")</f>
        <v>354258.77037037036</v>
      </c>
      <c r="AY70" s="38">
        <f t="shared" si="37"/>
        <v>0.97402597402597402</v>
      </c>
    </row>
    <row r="71" spans="2:51" ht="13.5" customHeight="1">
      <c r="B71" s="169">
        <v>67</v>
      </c>
      <c r="C71" s="170" t="s">
        <v>5</v>
      </c>
      <c r="D71" s="253">
        <f>市区町村別_フレイル区分別該当人数･割合!E71</f>
        <v>29</v>
      </c>
      <c r="E71" s="300">
        <v>11794730</v>
      </c>
      <c r="F71" s="301">
        <v>29</v>
      </c>
      <c r="G71" s="180">
        <f t="shared" ref="G71:G79" si="47">IFERROR(E71/D71,"-")</f>
        <v>406714.8275862069</v>
      </c>
      <c r="H71" s="180">
        <f t="shared" si="38"/>
        <v>406714.8275862069</v>
      </c>
      <c r="I71" s="38">
        <f t="shared" si="39"/>
        <v>1</v>
      </c>
      <c r="J71" s="253">
        <f>市区町村別_フレイル区分別該当人数･割合!G71</f>
        <v>259</v>
      </c>
      <c r="K71" s="300">
        <v>122707330</v>
      </c>
      <c r="L71" s="301">
        <v>256</v>
      </c>
      <c r="M71" s="180">
        <f t="shared" ref="M71:M79" si="48">IFERROR(K71/J71,"-")</f>
        <v>473773.47490347491</v>
      </c>
      <c r="N71" s="180">
        <f t="shared" si="40"/>
        <v>479325.5078125</v>
      </c>
      <c r="O71" s="38">
        <f t="shared" si="31"/>
        <v>0.98841698841698844</v>
      </c>
      <c r="P71" s="253">
        <f>市区町村別_フレイル区分別該当人数･割合!I71</f>
        <v>19</v>
      </c>
      <c r="Q71" s="300">
        <v>4286480</v>
      </c>
      <c r="R71" s="301">
        <v>18</v>
      </c>
      <c r="S71" s="180">
        <f t="shared" ref="S71:S79" si="49">IFERROR(Q71/P71,"-")</f>
        <v>225604.21052631579</v>
      </c>
      <c r="T71" s="180">
        <f t="shared" si="41"/>
        <v>238137.77777777778</v>
      </c>
      <c r="U71" s="38">
        <f t="shared" si="32"/>
        <v>0.94736842105263153</v>
      </c>
      <c r="V71" s="253">
        <f>市区町村別_フレイル区分別該当人数･割合!K71</f>
        <v>40</v>
      </c>
      <c r="W71" s="300">
        <v>22210620</v>
      </c>
      <c r="X71" s="301">
        <v>38</v>
      </c>
      <c r="Y71" s="180">
        <f t="shared" ref="Y71:Y79" si="50">IFERROR(W71/V71,"-")</f>
        <v>555265.5</v>
      </c>
      <c r="Z71" s="180">
        <f t="shared" si="42"/>
        <v>584490</v>
      </c>
      <c r="AA71" s="38">
        <f t="shared" si="33"/>
        <v>0.95</v>
      </c>
      <c r="AB71" s="253">
        <f>市区町村別_フレイル区分別該当人数･割合!M71</f>
        <v>85</v>
      </c>
      <c r="AC71" s="300">
        <v>40359740</v>
      </c>
      <c r="AD71" s="301">
        <v>85</v>
      </c>
      <c r="AE71" s="180">
        <f t="shared" ref="AE71:AE79" si="51">IFERROR(AC71/AB71,"-")</f>
        <v>474820.4705882353</v>
      </c>
      <c r="AF71" s="180">
        <f t="shared" si="43"/>
        <v>474820.4705882353</v>
      </c>
      <c r="AG71" s="38">
        <f t="shared" si="34"/>
        <v>1</v>
      </c>
      <c r="AH71" s="253">
        <f>市区町村別_フレイル区分別該当人数･割合!O71</f>
        <v>113</v>
      </c>
      <c r="AI71" s="300">
        <v>53522660</v>
      </c>
      <c r="AJ71" s="301">
        <v>113</v>
      </c>
      <c r="AK71" s="180">
        <f t="shared" ref="AK71:AK78" si="52">IFERROR(AI71/AH71,"-")</f>
        <v>473651.85840707965</v>
      </c>
      <c r="AL71" s="180">
        <f t="shared" si="44"/>
        <v>473651.85840707965</v>
      </c>
      <c r="AM71" s="38">
        <f t="shared" si="35"/>
        <v>1</v>
      </c>
      <c r="AN71" s="253">
        <f>市区町村別_フレイル区分別該当人数･割合!Q71</f>
        <v>11</v>
      </c>
      <c r="AO71" s="300">
        <v>9330680</v>
      </c>
      <c r="AP71" s="301">
        <v>11</v>
      </c>
      <c r="AQ71" s="180">
        <f t="shared" ref="AQ71:AQ79" si="53">IFERROR(AO71/AN71,"-")</f>
        <v>848243.63636363635</v>
      </c>
      <c r="AR71" s="180">
        <f t="shared" si="45"/>
        <v>848243.63636363635</v>
      </c>
      <c r="AS71" s="38">
        <f t="shared" si="36"/>
        <v>1</v>
      </c>
      <c r="AT71" s="253">
        <f>市区町村別_フレイル区分別該当人数･割合!S71</f>
        <v>113</v>
      </c>
      <c r="AU71" s="300">
        <v>34431390</v>
      </c>
      <c r="AV71" s="301">
        <v>113</v>
      </c>
      <c r="AW71" s="180">
        <f t="shared" ref="AW71:AW79" si="54">IFERROR(AU71/AT71,"-")</f>
        <v>304702.5663716814</v>
      </c>
      <c r="AX71" s="180">
        <f t="shared" si="46"/>
        <v>304702.5663716814</v>
      </c>
      <c r="AY71" s="38">
        <f t="shared" si="37"/>
        <v>1</v>
      </c>
    </row>
    <row r="72" spans="2:51" ht="13.5" customHeight="1">
      <c r="B72" s="169">
        <v>68</v>
      </c>
      <c r="C72" s="170" t="s">
        <v>45</v>
      </c>
      <c r="D72" s="253">
        <f>市区町村別_フレイル区分別該当人数･割合!E72</f>
        <v>38</v>
      </c>
      <c r="E72" s="300">
        <v>34653440</v>
      </c>
      <c r="F72" s="301">
        <v>38</v>
      </c>
      <c r="G72" s="180">
        <f t="shared" si="47"/>
        <v>911932.63157894742</v>
      </c>
      <c r="H72" s="180">
        <f t="shared" si="38"/>
        <v>911932.63157894742</v>
      </c>
      <c r="I72" s="38">
        <f t="shared" si="39"/>
        <v>1</v>
      </c>
      <c r="J72" s="253">
        <f>市区町村別_フレイル区分別該当人数･割合!G72</f>
        <v>354</v>
      </c>
      <c r="K72" s="300">
        <v>176243220</v>
      </c>
      <c r="L72" s="301">
        <v>352</v>
      </c>
      <c r="M72" s="180">
        <f t="shared" si="48"/>
        <v>497862.20338983048</v>
      </c>
      <c r="N72" s="180">
        <f t="shared" si="40"/>
        <v>500690.96590909088</v>
      </c>
      <c r="O72" s="38">
        <f t="shared" si="31"/>
        <v>0.99435028248587576</v>
      </c>
      <c r="P72" s="253">
        <f>市区町村別_フレイル区分別該当人数･割合!I72</f>
        <v>17</v>
      </c>
      <c r="Q72" s="300">
        <v>6518510</v>
      </c>
      <c r="R72" s="301">
        <v>16</v>
      </c>
      <c r="S72" s="180">
        <f t="shared" si="49"/>
        <v>383441.76470588235</v>
      </c>
      <c r="T72" s="180">
        <f t="shared" si="41"/>
        <v>407406.875</v>
      </c>
      <c r="U72" s="38">
        <f t="shared" si="32"/>
        <v>0.94117647058823528</v>
      </c>
      <c r="V72" s="253">
        <f>市区町村別_フレイル区分別該当人数･割合!K72</f>
        <v>30</v>
      </c>
      <c r="W72" s="300">
        <v>4087960</v>
      </c>
      <c r="X72" s="301">
        <v>29</v>
      </c>
      <c r="Y72" s="180">
        <f t="shared" si="50"/>
        <v>136265.33333333334</v>
      </c>
      <c r="Z72" s="180">
        <f t="shared" si="42"/>
        <v>140964.13793103449</v>
      </c>
      <c r="AA72" s="38">
        <f t="shared" si="33"/>
        <v>0.96666666666666667</v>
      </c>
      <c r="AB72" s="253">
        <f>市区町村別_フレイル区分別該当人数･割合!M72</f>
        <v>138</v>
      </c>
      <c r="AC72" s="300">
        <v>83743880</v>
      </c>
      <c r="AD72" s="301">
        <v>138</v>
      </c>
      <c r="AE72" s="180">
        <f t="shared" si="51"/>
        <v>606839.71014492749</v>
      </c>
      <c r="AF72" s="180">
        <f t="shared" si="43"/>
        <v>606839.71014492749</v>
      </c>
      <c r="AG72" s="38">
        <f t="shared" si="34"/>
        <v>1</v>
      </c>
      <c r="AH72" s="253">
        <f>市区町村別_フレイル区分別該当人数･割合!O72</f>
        <v>165</v>
      </c>
      <c r="AI72" s="300">
        <v>76832160</v>
      </c>
      <c r="AJ72" s="301">
        <v>165</v>
      </c>
      <c r="AK72" s="180">
        <f t="shared" si="52"/>
        <v>465649.45454545453</v>
      </c>
      <c r="AL72" s="180">
        <f t="shared" si="44"/>
        <v>465649.45454545453</v>
      </c>
      <c r="AM72" s="38">
        <f t="shared" si="35"/>
        <v>1</v>
      </c>
      <c r="AN72" s="253">
        <f>市区町村別_フレイル区分別該当人数･割合!Q72</f>
        <v>17</v>
      </c>
      <c r="AO72" s="300">
        <v>30582260</v>
      </c>
      <c r="AP72" s="301">
        <v>17</v>
      </c>
      <c r="AQ72" s="180">
        <f t="shared" si="53"/>
        <v>1798956.4705882352</v>
      </c>
      <c r="AR72" s="180">
        <f t="shared" si="45"/>
        <v>1798956.4705882352</v>
      </c>
      <c r="AS72" s="38">
        <f t="shared" si="36"/>
        <v>1</v>
      </c>
      <c r="AT72" s="253">
        <f>市区町村別_フレイル区分別該当人数･割合!S72</f>
        <v>158</v>
      </c>
      <c r="AU72" s="300">
        <v>82742020</v>
      </c>
      <c r="AV72" s="301">
        <v>156</v>
      </c>
      <c r="AW72" s="180">
        <f t="shared" si="54"/>
        <v>523683.67088607594</v>
      </c>
      <c r="AX72" s="180">
        <f t="shared" si="46"/>
        <v>530397.56410256412</v>
      </c>
      <c r="AY72" s="38">
        <f t="shared" si="37"/>
        <v>0.98734177215189878</v>
      </c>
    </row>
    <row r="73" spans="2:51" ht="13.5" customHeight="1">
      <c r="B73" s="169">
        <v>69</v>
      </c>
      <c r="C73" s="170" t="s">
        <v>46</v>
      </c>
      <c r="D73" s="253">
        <f>市区町村別_フレイル区分別該当人数･割合!E73</f>
        <v>47</v>
      </c>
      <c r="E73" s="300">
        <v>39232780</v>
      </c>
      <c r="F73" s="301">
        <v>47</v>
      </c>
      <c r="G73" s="180">
        <f t="shared" si="47"/>
        <v>834740</v>
      </c>
      <c r="H73" s="180">
        <f t="shared" si="38"/>
        <v>834740</v>
      </c>
      <c r="I73" s="38">
        <f t="shared" si="39"/>
        <v>1</v>
      </c>
      <c r="J73" s="253">
        <f>市区町村別_フレイル区分別該当人数･割合!G73</f>
        <v>688</v>
      </c>
      <c r="K73" s="300">
        <v>325807270</v>
      </c>
      <c r="L73" s="301">
        <v>682</v>
      </c>
      <c r="M73" s="180">
        <f t="shared" si="48"/>
        <v>473557.07848837209</v>
      </c>
      <c r="N73" s="180">
        <f t="shared" si="40"/>
        <v>477723.26979472139</v>
      </c>
      <c r="O73" s="38">
        <f t="shared" si="31"/>
        <v>0.99127906976744184</v>
      </c>
      <c r="P73" s="253">
        <f>市区町村別_フレイル区分別該当人数･割合!I73</f>
        <v>47</v>
      </c>
      <c r="Q73" s="300">
        <v>9716620</v>
      </c>
      <c r="R73" s="301">
        <v>46</v>
      </c>
      <c r="S73" s="180">
        <f t="shared" si="49"/>
        <v>206736.59574468085</v>
      </c>
      <c r="T73" s="180">
        <f t="shared" si="41"/>
        <v>211230.86956521738</v>
      </c>
      <c r="U73" s="38">
        <f t="shared" si="32"/>
        <v>0.97872340425531912</v>
      </c>
      <c r="V73" s="253">
        <f>市区町村別_フレイル区分別該当人数･割合!K73</f>
        <v>105</v>
      </c>
      <c r="W73" s="300">
        <v>32581100</v>
      </c>
      <c r="X73" s="301">
        <v>100</v>
      </c>
      <c r="Y73" s="180">
        <f t="shared" si="50"/>
        <v>310296.19047619047</v>
      </c>
      <c r="Z73" s="180">
        <f t="shared" si="42"/>
        <v>325811</v>
      </c>
      <c r="AA73" s="38">
        <f t="shared" si="33"/>
        <v>0.95238095238095233</v>
      </c>
      <c r="AB73" s="253">
        <f>市区町村別_フレイル区分別該当人数･割合!M73</f>
        <v>181</v>
      </c>
      <c r="AC73" s="300">
        <v>96748930</v>
      </c>
      <c r="AD73" s="301">
        <v>181</v>
      </c>
      <c r="AE73" s="180">
        <f t="shared" si="51"/>
        <v>534524.47513812152</v>
      </c>
      <c r="AF73" s="180">
        <f t="shared" si="43"/>
        <v>534524.47513812152</v>
      </c>
      <c r="AG73" s="38">
        <f t="shared" si="34"/>
        <v>1</v>
      </c>
      <c r="AH73" s="253">
        <f>市区町村別_フレイル区分別該当人数･割合!O73</f>
        <v>352</v>
      </c>
      <c r="AI73" s="300">
        <v>185754880</v>
      </c>
      <c r="AJ73" s="301">
        <v>352</v>
      </c>
      <c r="AK73" s="180">
        <f t="shared" si="52"/>
        <v>527712.72727272729</v>
      </c>
      <c r="AL73" s="180">
        <f t="shared" si="44"/>
        <v>527712.72727272729</v>
      </c>
      <c r="AM73" s="38">
        <f t="shared" si="35"/>
        <v>1</v>
      </c>
      <c r="AN73" s="253">
        <f>市区町村別_フレイル区分別該当人数･割合!Q73</f>
        <v>41</v>
      </c>
      <c r="AO73" s="300">
        <v>47497680</v>
      </c>
      <c r="AP73" s="301">
        <v>41</v>
      </c>
      <c r="AQ73" s="180">
        <f t="shared" si="53"/>
        <v>1158480</v>
      </c>
      <c r="AR73" s="180">
        <f t="shared" si="45"/>
        <v>1158480</v>
      </c>
      <c r="AS73" s="38">
        <f t="shared" si="36"/>
        <v>1</v>
      </c>
      <c r="AT73" s="253">
        <f>市区町村別_フレイル区分別該当人数･割合!S73</f>
        <v>521</v>
      </c>
      <c r="AU73" s="300">
        <v>216511790</v>
      </c>
      <c r="AV73" s="301">
        <v>509</v>
      </c>
      <c r="AW73" s="180">
        <f t="shared" si="54"/>
        <v>415569.6545105566</v>
      </c>
      <c r="AX73" s="180">
        <f t="shared" si="46"/>
        <v>425366.97445972497</v>
      </c>
      <c r="AY73" s="38">
        <f t="shared" si="37"/>
        <v>0.97696737044145876</v>
      </c>
    </row>
    <row r="74" spans="2:51" ht="13.5" customHeight="1">
      <c r="B74" s="169">
        <v>70</v>
      </c>
      <c r="C74" s="170" t="s">
        <v>47</v>
      </c>
      <c r="D74" s="253">
        <f>市区町村別_フレイル区分別該当人数･割合!E74</f>
        <v>10</v>
      </c>
      <c r="E74" s="300">
        <v>4313710</v>
      </c>
      <c r="F74" s="301">
        <v>10</v>
      </c>
      <c r="G74" s="180">
        <f t="shared" si="47"/>
        <v>431371</v>
      </c>
      <c r="H74" s="180">
        <f t="shared" si="38"/>
        <v>431371</v>
      </c>
      <c r="I74" s="38">
        <f t="shared" si="39"/>
        <v>1</v>
      </c>
      <c r="J74" s="253">
        <f>市区町村別_フレイル区分別該当人数･割合!G74</f>
        <v>150</v>
      </c>
      <c r="K74" s="300">
        <v>74414880</v>
      </c>
      <c r="L74" s="301">
        <v>150</v>
      </c>
      <c r="M74" s="180">
        <f t="shared" si="48"/>
        <v>496099.2</v>
      </c>
      <c r="N74" s="180">
        <f t="shared" si="40"/>
        <v>496099.2</v>
      </c>
      <c r="O74" s="38">
        <f t="shared" si="31"/>
        <v>1</v>
      </c>
      <c r="P74" s="253">
        <f>市区町村別_フレイル区分別該当人数･割合!I74</f>
        <v>9</v>
      </c>
      <c r="Q74" s="300">
        <v>1586160</v>
      </c>
      <c r="R74" s="301">
        <v>9</v>
      </c>
      <c r="S74" s="180">
        <f t="shared" si="49"/>
        <v>176240</v>
      </c>
      <c r="T74" s="180">
        <f t="shared" si="41"/>
        <v>176240</v>
      </c>
      <c r="U74" s="38">
        <f t="shared" si="32"/>
        <v>1</v>
      </c>
      <c r="V74" s="253">
        <f>市区町村別_フレイル区分別該当人数･割合!K74</f>
        <v>11</v>
      </c>
      <c r="W74" s="300">
        <v>2310010</v>
      </c>
      <c r="X74" s="301">
        <v>11</v>
      </c>
      <c r="Y74" s="180">
        <f t="shared" si="50"/>
        <v>210000.90909090909</v>
      </c>
      <c r="Z74" s="180">
        <f t="shared" si="42"/>
        <v>210000.90909090909</v>
      </c>
      <c r="AA74" s="38">
        <f t="shared" si="33"/>
        <v>1</v>
      </c>
      <c r="AB74" s="253">
        <f>市区町村別_フレイル区分別該当人数･割合!M74</f>
        <v>46</v>
      </c>
      <c r="AC74" s="300">
        <v>28262630</v>
      </c>
      <c r="AD74" s="301">
        <v>46</v>
      </c>
      <c r="AE74" s="180">
        <f t="shared" si="51"/>
        <v>614405</v>
      </c>
      <c r="AF74" s="180">
        <f t="shared" si="43"/>
        <v>614405</v>
      </c>
      <c r="AG74" s="38">
        <f t="shared" si="34"/>
        <v>1</v>
      </c>
      <c r="AH74" s="253">
        <f>市区町村別_フレイル区分別該当人数･割合!O74</f>
        <v>83</v>
      </c>
      <c r="AI74" s="300">
        <v>42104500</v>
      </c>
      <c r="AJ74" s="301">
        <v>83</v>
      </c>
      <c r="AK74" s="180">
        <f t="shared" si="52"/>
        <v>507283.13253012049</v>
      </c>
      <c r="AL74" s="180">
        <f t="shared" si="44"/>
        <v>507283.13253012049</v>
      </c>
      <c r="AM74" s="38">
        <f t="shared" si="35"/>
        <v>1</v>
      </c>
      <c r="AN74" s="253">
        <f>市区町村別_フレイル区分別該当人数･割合!Q74</f>
        <v>9</v>
      </c>
      <c r="AO74" s="300">
        <v>8782060</v>
      </c>
      <c r="AP74" s="301">
        <v>9</v>
      </c>
      <c r="AQ74" s="180">
        <f t="shared" si="53"/>
        <v>975784.4444444445</v>
      </c>
      <c r="AR74" s="180">
        <f t="shared" si="45"/>
        <v>975784.4444444445</v>
      </c>
      <c r="AS74" s="38">
        <f t="shared" si="36"/>
        <v>1</v>
      </c>
      <c r="AT74" s="253">
        <f>市区町村別_フレイル区分別該当人数･割合!S74</f>
        <v>101</v>
      </c>
      <c r="AU74" s="300">
        <v>51213710</v>
      </c>
      <c r="AV74" s="301">
        <v>101</v>
      </c>
      <c r="AW74" s="180">
        <f t="shared" si="54"/>
        <v>507066.43564356433</v>
      </c>
      <c r="AX74" s="180">
        <f t="shared" si="46"/>
        <v>507066.43564356433</v>
      </c>
      <c r="AY74" s="38">
        <f t="shared" si="37"/>
        <v>1</v>
      </c>
    </row>
    <row r="75" spans="2:51" ht="13.5" customHeight="1">
      <c r="B75" s="169">
        <v>71</v>
      </c>
      <c r="C75" s="170" t="s">
        <v>48</v>
      </c>
      <c r="D75" s="253">
        <f>市区町村別_フレイル区分別該当人数･割合!E75</f>
        <v>16</v>
      </c>
      <c r="E75" s="300">
        <v>11790580</v>
      </c>
      <c r="F75" s="301">
        <v>16</v>
      </c>
      <c r="G75" s="180">
        <f t="shared" si="47"/>
        <v>736911.25</v>
      </c>
      <c r="H75" s="180">
        <f t="shared" si="38"/>
        <v>736911.25</v>
      </c>
      <c r="I75" s="38">
        <f t="shared" si="39"/>
        <v>1</v>
      </c>
      <c r="J75" s="253">
        <f>市区町村別_フレイル区分別該当人数･割合!G75</f>
        <v>225</v>
      </c>
      <c r="K75" s="300">
        <v>94998600</v>
      </c>
      <c r="L75" s="301">
        <v>219</v>
      </c>
      <c r="M75" s="180">
        <f t="shared" si="48"/>
        <v>422216</v>
      </c>
      <c r="N75" s="180">
        <f t="shared" si="40"/>
        <v>433783.56164383562</v>
      </c>
      <c r="O75" s="38">
        <f t="shared" si="31"/>
        <v>0.97333333333333338</v>
      </c>
      <c r="P75" s="253">
        <f>市区町村別_フレイル区分別該当人数･割合!I75</f>
        <v>15</v>
      </c>
      <c r="Q75" s="300">
        <v>6615480</v>
      </c>
      <c r="R75" s="301">
        <v>14</v>
      </c>
      <c r="S75" s="180">
        <f t="shared" si="49"/>
        <v>441032</v>
      </c>
      <c r="T75" s="180">
        <f t="shared" si="41"/>
        <v>472534.28571428574</v>
      </c>
      <c r="U75" s="38">
        <f t="shared" si="32"/>
        <v>0.93333333333333335</v>
      </c>
      <c r="V75" s="253">
        <f>市区町村別_フレイル区分別該当人数･割合!K75</f>
        <v>27</v>
      </c>
      <c r="W75" s="300">
        <v>4517470</v>
      </c>
      <c r="X75" s="301">
        <v>22</v>
      </c>
      <c r="Y75" s="180">
        <f t="shared" si="50"/>
        <v>167313.70370370371</v>
      </c>
      <c r="Z75" s="180">
        <f t="shared" si="42"/>
        <v>205339.54545454544</v>
      </c>
      <c r="AA75" s="38">
        <f t="shared" si="33"/>
        <v>0.81481481481481477</v>
      </c>
      <c r="AB75" s="253">
        <f>市区町村別_フレイル区分別該当人数･割合!M75</f>
        <v>76</v>
      </c>
      <c r="AC75" s="300">
        <v>40305140</v>
      </c>
      <c r="AD75" s="301">
        <v>76</v>
      </c>
      <c r="AE75" s="180">
        <f t="shared" si="51"/>
        <v>530330.78947368416</v>
      </c>
      <c r="AF75" s="180">
        <f t="shared" si="43"/>
        <v>530330.78947368416</v>
      </c>
      <c r="AG75" s="38">
        <f t="shared" si="34"/>
        <v>1</v>
      </c>
      <c r="AH75" s="253">
        <f>市区町村別_フレイル区分別該当人数･割合!O75</f>
        <v>106</v>
      </c>
      <c r="AI75" s="300">
        <v>43262130</v>
      </c>
      <c r="AJ75" s="301">
        <v>106</v>
      </c>
      <c r="AK75" s="180">
        <f t="shared" si="52"/>
        <v>408133.30188679247</v>
      </c>
      <c r="AL75" s="180">
        <f t="shared" si="44"/>
        <v>408133.30188679247</v>
      </c>
      <c r="AM75" s="38">
        <f t="shared" si="35"/>
        <v>1</v>
      </c>
      <c r="AN75" s="253">
        <f>市区町村別_フレイル区分別該当人数･割合!Q75</f>
        <v>9</v>
      </c>
      <c r="AO75" s="300">
        <v>8309450</v>
      </c>
      <c r="AP75" s="301">
        <v>9</v>
      </c>
      <c r="AQ75" s="180">
        <f t="shared" si="53"/>
        <v>923272.22222222225</v>
      </c>
      <c r="AR75" s="180">
        <f t="shared" si="45"/>
        <v>923272.22222222225</v>
      </c>
      <c r="AS75" s="38">
        <f t="shared" si="36"/>
        <v>1</v>
      </c>
      <c r="AT75" s="253">
        <f>市区町村別_フレイル区分別該当人数･割合!S75</f>
        <v>181</v>
      </c>
      <c r="AU75" s="300">
        <v>75253620</v>
      </c>
      <c r="AV75" s="301">
        <v>177</v>
      </c>
      <c r="AW75" s="180">
        <f t="shared" si="54"/>
        <v>415765.85635359114</v>
      </c>
      <c r="AX75" s="180">
        <f t="shared" si="46"/>
        <v>425161.69491525425</v>
      </c>
      <c r="AY75" s="38">
        <f t="shared" si="37"/>
        <v>0.97790055248618779</v>
      </c>
    </row>
    <row r="76" spans="2:51" ht="13.5" customHeight="1">
      <c r="B76" s="169">
        <v>72</v>
      </c>
      <c r="C76" s="170" t="s">
        <v>26</v>
      </c>
      <c r="D76" s="253">
        <f>市区町村別_フレイル区分別該当人数･割合!E76</f>
        <v>31</v>
      </c>
      <c r="E76" s="300">
        <v>24073510</v>
      </c>
      <c r="F76" s="301">
        <v>31</v>
      </c>
      <c r="G76" s="180">
        <f t="shared" si="47"/>
        <v>776564.83870967745</v>
      </c>
      <c r="H76" s="180">
        <f t="shared" si="38"/>
        <v>776564.83870967745</v>
      </c>
      <c r="I76" s="38">
        <f t="shared" si="39"/>
        <v>1</v>
      </c>
      <c r="J76" s="253">
        <f>市区町村別_フレイル区分別該当人数･割合!G76</f>
        <v>354</v>
      </c>
      <c r="K76" s="300">
        <v>166712810</v>
      </c>
      <c r="L76" s="301">
        <v>350</v>
      </c>
      <c r="M76" s="180">
        <f t="shared" si="48"/>
        <v>470940.14124293783</v>
      </c>
      <c r="N76" s="180">
        <f t="shared" si="40"/>
        <v>476322.3142857143</v>
      </c>
      <c r="O76" s="38">
        <f t="shared" si="31"/>
        <v>0.98870056497175141</v>
      </c>
      <c r="P76" s="253">
        <f>市区町村別_フレイル区分別該当人数･割合!I76</f>
        <v>19</v>
      </c>
      <c r="Q76" s="300">
        <v>2745750</v>
      </c>
      <c r="R76" s="301">
        <v>19</v>
      </c>
      <c r="S76" s="180">
        <f t="shared" si="49"/>
        <v>144513.15789473685</v>
      </c>
      <c r="T76" s="180">
        <f t="shared" si="41"/>
        <v>144513.15789473685</v>
      </c>
      <c r="U76" s="38">
        <f t="shared" si="32"/>
        <v>1</v>
      </c>
      <c r="V76" s="253">
        <f>市区町村別_フレイル区分別該当人数･割合!K76</f>
        <v>51</v>
      </c>
      <c r="W76" s="300">
        <v>9417050</v>
      </c>
      <c r="X76" s="301">
        <v>47</v>
      </c>
      <c r="Y76" s="180">
        <f t="shared" si="50"/>
        <v>184648.03921568627</v>
      </c>
      <c r="Z76" s="180">
        <f t="shared" si="42"/>
        <v>200362.7659574468</v>
      </c>
      <c r="AA76" s="38">
        <f t="shared" si="33"/>
        <v>0.92156862745098034</v>
      </c>
      <c r="AB76" s="253">
        <f>市区町村別_フレイル区分別該当人数･割合!M76</f>
        <v>107</v>
      </c>
      <c r="AC76" s="300">
        <v>55867630</v>
      </c>
      <c r="AD76" s="301">
        <v>107</v>
      </c>
      <c r="AE76" s="180">
        <f t="shared" si="51"/>
        <v>522127.38317757007</v>
      </c>
      <c r="AF76" s="180">
        <f t="shared" si="43"/>
        <v>522127.38317757007</v>
      </c>
      <c r="AG76" s="38">
        <f t="shared" si="34"/>
        <v>1</v>
      </c>
      <c r="AH76" s="253">
        <f>市区町村別_フレイル区分別該当人数･割合!O76</f>
        <v>174</v>
      </c>
      <c r="AI76" s="300">
        <v>96833320</v>
      </c>
      <c r="AJ76" s="301">
        <v>174</v>
      </c>
      <c r="AK76" s="180">
        <f t="shared" si="52"/>
        <v>556513.33333333337</v>
      </c>
      <c r="AL76" s="180">
        <f t="shared" si="44"/>
        <v>556513.33333333337</v>
      </c>
      <c r="AM76" s="38">
        <f t="shared" si="35"/>
        <v>1</v>
      </c>
      <c r="AN76" s="253">
        <f>市区町村別_フレイル区分別該当人数･割合!Q76</f>
        <v>11</v>
      </c>
      <c r="AO76" s="300">
        <v>12151870</v>
      </c>
      <c r="AP76" s="301">
        <v>11</v>
      </c>
      <c r="AQ76" s="180">
        <f t="shared" si="53"/>
        <v>1104715.4545454546</v>
      </c>
      <c r="AR76" s="180">
        <f t="shared" si="45"/>
        <v>1104715.4545454546</v>
      </c>
      <c r="AS76" s="38">
        <f t="shared" si="36"/>
        <v>1</v>
      </c>
      <c r="AT76" s="253">
        <f>市区町村別_フレイル区分別該当人数･割合!S76</f>
        <v>186</v>
      </c>
      <c r="AU76" s="300">
        <v>61759530</v>
      </c>
      <c r="AV76" s="301">
        <v>182</v>
      </c>
      <c r="AW76" s="180">
        <f t="shared" si="54"/>
        <v>332040.48387096776</v>
      </c>
      <c r="AX76" s="180">
        <f t="shared" si="46"/>
        <v>339338.07692307694</v>
      </c>
      <c r="AY76" s="38">
        <f t="shared" si="37"/>
        <v>0.978494623655914</v>
      </c>
    </row>
    <row r="77" spans="2:51" ht="13.5" customHeight="1">
      <c r="B77" s="169">
        <v>73</v>
      </c>
      <c r="C77" s="170" t="s">
        <v>27</v>
      </c>
      <c r="D77" s="253">
        <f>市区町村別_フレイル区分別該当人数･割合!E77</f>
        <v>69</v>
      </c>
      <c r="E77" s="300">
        <v>70497260</v>
      </c>
      <c r="F77" s="301">
        <v>69</v>
      </c>
      <c r="G77" s="180">
        <f t="shared" si="47"/>
        <v>1021699.4202898551</v>
      </c>
      <c r="H77" s="180">
        <f t="shared" si="38"/>
        <v>1021699.4202898551</v>
      </c>
      <c r="I77" s="38">
        <f t="shared" si="39"/>
        <v>1</v>
      </c>
      <c r="J77" s="253">
        <f>市区町村別_フレイル区分別該当人数･割合!G77</f>
        <v>521</v>
      </c>
      <c r="K77" s="300">
        <v>261201970</v>
      </c>
      <c r="L77" s="301">
        <v>515</v>
      </c>
      <c r="M77" s="180">
        <f t="shared" si="48"/>
        <v>501347.35124760075</v>
      </c>
      <c r="N77" s="180">
        <f t="shared" si="40"/>
        <v>507188.2912621359</v>
      </c>
      <c r="O77" s="38">
        <f t="shared" si="31"/>
        <v>0.98848368522072938</v>
      </c>
      <c r="P77" s="253">
        <f>市区町村別_フレイル区分別該当人数･割合!I77</f>
        <v>38</v>
      </c>
      <c r="Q77" s="300">
        <v>12947570</v>
      </c>
      <c r="R77" s="301">
        <v>38</v>
      </c>
      <c r="S77" s="180">
        <f t="shared" si="49"/>
        <v>340725.5263157895</v>
      </c>
      <c r="T77" s="180">
        <f t="shared" si="41"/>
        <v>340725.5263157895</v>
      </c>
      <c r="U77" s="38">
        <f t="shared" si="32"/>
        <v>1</v>
      </c>
      <c r="V77" s="253">
        <f>市区町村別_フレイル区分別該当人数･割合!K77</f>
        <v>86</v>
      </c>
      <c r="W77" s="300">
        <v>23455190</v>
      </c>
      <c r="X77" s="301">
        <v>80</v>
      </c>
      <c r="Y77" s="180">
        <f t="shared" si="50"/>
        <v>272734.76744186046</v>
      </c>
      <c r="Z77" s="180">
        <f t="shared" si="42"/>
        <v>293189.875</v>
      </c>
      <c r="AA77" s="38">
        <f t="shared" si="33"/>
        <v>0.93023255813953487</v>
      </c>
      <c r="AB77" s="253">
        <f>市区町村別_フレイル区分別該当人数･割合!M77</f>
        <v>178</v>
      </c>
      <c r="AC77" s="300">
        <v>111795890</v>
      </c>
      <c r="AD77" s="301">
        <v>178</v>
      </c>
      <c r="AE77" s="180">
        <f t="shared" si="51"/>
        <v>628066.79775280901</v>
      </c>
      <c r="AF77" s="180">
        <f t="shared" si="43"/>
        <v>628066.79775280901</v>
      </c>
      <c r="AG77" s="38">
        <f t="shared" si="34"/>
        <v>1</v>
      </c>
      <c r="AH77" s="253">
        <f>市区町村別_フレイル区分別該当人数･割合!O77</f>
        <v>215</v>
      </c>
      <c r="AI77" s="300">
        <v>111605530</v>
      </c>
      <c r="AJ77" s="301">
        <v>215</v>
      </c>
      <c r="AK77" s="180">
        <f t="shared" si="52"/>
        <v>519095.48837209301</v>
      </c>
      <c r="AL77" s="180">
        <f t="shared" si="44"/>
        <v>519095.48837209301</v>
      </c>
      <c r="AM77" s="38">
        <f t="shared" si="35"/>
        <v>1</v>
      </c>
      <c r="AN77" s="253">
        <f>市区町村別_フレイル区分別該当人数･割合!Q77</f>
        <v>37</v>
      </c>
      <c r="AO77" s="300">
        <v>38932550</v>
      </c>
      <c r="AP77" s="301">
        <v>37</v>
      </c>
      <c r="AQ77" s="180">
        <f t="shared" si="53"/>
        <v>1052231.0810810812</v>
      </c>
      <c r="AR77" s="180">
        <f t="shared" si="45"/>
        <v>1052231.0810810812</v>
      </c>
      <c r="AS77" s="38">
        <f t="shared" si="36"/>
        <v>1</v>
      </c>
      <c r="AT77" s="253">
        <f>市区町村別_フレイル区分別該当人数･割合!S77</f>
        <v>303</v>
      </c>
      <c r="AU77" s="300">
        <v>100437840</v>
      </c>
      <c r="AV77" s="301">
        <v>301</v>
      </c>
      <c r="AW77" s="180">
        <f t="shared" si="54"/>
        <v>331478.01980198018</v>
      </c>
      <c r="AX77" s="180">
        <f t="shared" si="46"/>
        <v>333680.5315614618</v>
      </c>
      <c r="AY77" s="38">
        <f t="shared" si="37"/>
        <v>0.99339933993399343</v>
      </c>
    </row>
    <row r="78" spans="2:51" ht="13.5" customHeight="1" thickBot="1">
      <c r="B78" s="169">
        <v>74</v>
      </c>
      <c r="C78" s="170" t="s">
        <v>28</v>
      </c>
      <c r="D78" s="253">
        <f>市区町村別_フレイル区分別該当人数･割合!E78</f>
        <v>22</v>
      </c>
      <c r="E78" s="300">
        <v>15084730</v>
      </c>
      <c r="F78" s="301">
        <v>22</v>
      </c>
      <c r="G78" s="180">
        <f t="shared" si="47"/>
        <v>685669.54545454541</v>
      </c>
      <c r="H78" s="180">
        <f t="shared" si="38"/>
        <v>685669.54545454541</v>
      </c>
      <c r="I78" s="38">
        <f t="shared" si="39"/>
        <v>1</v>
      </c>
      <c r="J78" s="253">
        <f>市区町村別_フレイル区分別該当人数･割合!G78</f>
        <v>298</v>
      </c>
      <c r="K78" s="300">
        <v>152039840</v>
      </c>
      <c r="L78" s="301">
        <v>295</v>
      </c>
      <c r="M78" s="180">
        <f t="shared" si="48"/>
        <v>510200.80536912754</v>
      </c>
      <c r="N78" s="180">
        <f t="shared" si="40"/>
        <v>515389.28813559323</v>
      </c>
      <c r="O78" s="38">
        <f t="shared" si="31"/>
        <v>0.98993288590604023</v>
      </c>
      <c r="P78" s="253">
        <f>市区町村別_フレイル区分別該当人数･割合!I78</f>
        <v>8</v>
      </c>
      <c r="Q78" s="300">
        <v>2000930</v>
      </c>
      <c r="R78" s="301">
        <v>7</v>
      </c>
      <c r="S78" s="180">
        <f t="shared" si="49"/>
        <v>250116.25</v>
      </c>
      <c r="T78" s="180">
        <f t="shared" si="41"/>
        <v>285847.14285714284</v>
      </c>
      <c r="U78" s="38">
        <f t="shared" si="32"/>
        <v>0.875</v>
      </c>
      <c r="V78" s="253">
        <f>市区町村別_フレイル区分別該当人数･割合!K78</f>
        <v>36</v>
      </c>
      <c r="W78" s="300">
        <v>9003570</v>
      </c>
      <c r="X78" s="301">
        <v>34</v>
      </c>
      <c r="Y78" s="180">
        <f t="shared" si="50"/>
        <v>250099.16666666666</v>
      </c>
      <c r="Z78" s="180">
        <f t="shared" si="42"/>
        <v>264810.8823529412</v>
      </c>
      <c r="AA78" s="38">
        <f t="shared" si="33"/>
        <v>0.94444444444444442</v>
      </c>
      <c r="AB78" s="253">
        <f>市区町村別_フレイル区分別該当人数･割合!M78</f>
        <v>116</v>
      </c>
      <c r="AC78" s="300">
        <v>77862410</v>
      </c>
      <c r="AD78" s="301">
        <v>116</v>
      </c>
      <c r="AE78" s="180">
        <f t="shared" si="51"/>
        <v>671227.67241379316</v>
      </c>
      <c r="AF78" s="180">
        <f t="shared" si="43"/>
        <v>671227.67241379316</v>
      </c>
      <c r="AG78" s="38">
        <f t="shared" si="34"/>
        <v>1</v>
      </c>
      <c r="AH78" s="253">
        <f>市区町村別_フレイル区分別該当人数･割合!O78</f>
        <v>135</v>
      </c>
      <c r="AI78" s="300">
        <v>61195100</v>
      </c>
      <c r="AJ78" s="301">
        <v>135</v>
      </c>
      <c r="AK78" s="180">
        <f t="shared" si="52"/>
        <v>453297.03703703702</v>
      </c>
      <c r="AL78" s="180">
        <f t="shared" si="44"/>
        <v>453297.03703703702</v>
      </c>
      <c r="AM78" s="38">
        <f t="shared" si="35"/>
        <v>1</v>
      </c>
      <c r="AN78" s="253">
        <f>市区町村別_フレイル区分別該当人数･割合!Q78</f>
        <v>12</v>
      </c>
      <c r="AO78" s="300">
        <v>18896840</v>
      </c>
      <c r="AP78" s="301">
        <v>12</v>
      </c>
      <c r="AQ78" s="180">
        <f t="shared" si="53"/>
        <v>1574736.6666666667</v>
      </c>
      <c r="AR78" s="180">
        <f t="shared" si="45"/>
        <v>1574736.6666666667</v>
      </c>
      <c r="AS78" s="38">
        <f t="shared" si="36"/>
        <v>1</v>
      </c>
      <c r="AT78" s="253">
        <f>市区町村別_フレイル区分別該当人数･割合!S78</f>
        <v>131</v>
      </c>
      <c r="AU78" s="300">
        <v>41852610</v>
      </c>
      <c r="AV78" s="301">
        <v>128</v>
      </c>
      <c r="AW78" s="180">
        <f t="shared" si="54"/>
        <v>319485.57251908397</v>
      </c>
      <c r="AX78" s="180">
        <f t="shared" si="46"/>
        <v>326973.515625</v>
      </c>
      <c r="AY78" s="38">
        <f t="shared" si="37"/>
        <v>0.97709923664122134</v>
      </c>
    </row>
    <row r="79" spans="2:51" ht="13.5" customHeight="1" thickTop="1">
      <c r="B79" s="352" t="s">
        <v>94</v>
      </c>
      <c r="C79" s="353"/>
      <c r="D79" s="46">
        <f>市区町村別_フレイル区分別該当人数･割合!E79</f>
        <v>14859</v>
      </c>
      <c r="E79" s="186">
        <f>SUM(E5,E30,E38:E78)</f>
        <v>11019371200</v>
      </c>
      <c r="F79" s="185">
        <f>SUM(F5,F30,F38:F78)</f>
        <v>14787</v>
      </c>
      <c r="G79" s="185">
        <f t="shared" si="47"/>
        <v>741595.7466855105</v>
      </c>
      <c r="H79" s="185">
        <f t="shared" si="38"/>
        <v>745206.68154459994</v>
      </c>
      <c r="I79" s="188">
        <f t="shared" si="39"/>
        <v>0.99515445184736528</v>
      </c>
      <c r="J79" s="46">
        <f>市区町村別_フレイル区分別該当人数･割合!G79</f>
        <v>164248</v>
      </c>
      <c r="K79" s="186">
        <f>SUM(K5,K30,K38:K78)</f>
        <v>86144727640</v>
      </c>
      <c r="L79" s="185">
        <f>SUM(L5,L30,L38:L78)</f>
        <v>162692</v>
      </c>
      <c r="M79" s="185">
        <f t="shared" si="48"/>
        <v>524479.61399834394</v>
      </c>
      <c r="N79" s="185">
        <f t="shared" si="40"/>
        <v>529495.78123079194</v>
      </c>
      <c r="O79" s="188">
        <f t="shared" si="31"/>
        <v>0.99052652087087822</v>
      </c>
      <c r="P79" s="46">
        <f>市区町村別_フレイル区分別該当人数･割合!I79</f>
        <v>9538</v>
      </c>
      <c r="Q79" s="186">
        <f>SUM(Q5,Q30,Q38:Q78)</f>
        <v>2775306270</v>
      </c>
      <c r="R79" s="185">
        <f>SUM(R5,R30,R38:R78)</f>
        <v>9057</v>
      </c>
      <c r="S79" s="185">
        <f t="shared" si="49"/>
        <v>290973.60767456488</v>
      </c>
      <c r="T79" s="185">
        <f t="shared" si="41"/>
        <v>306426.66114607488</v>
      </c>
      <c r="U79" s="40">
        <f t="shared" si="32"/>
        <v>0.9495701404906689</v>
      </c>
      <c r="V79" s="46">
        <f>市区町村別_フレイル区分別該当人数･割合!K79</f>
        <v>19519</v>
      </c>
      <c r="W79" s="186">
        <f>SUM(W5,W30,W38:W78)</f>
        <v>5021716920</v>
      </c>
      <c r="X79" s="185">
        <f>SUM(X5,X30,X38:X78)</f>
        <v>18455</v>
      </c>
      <c r="Y79" s="185">
        <f t="shared" si="50"/>
        <v>257273.2680977509</v>
      </c>
      <c r="Z79" s="185">
        <f t="shared" si="42"/>
        <v>272106.03738824168</v>
      </c>
      <c r="AA79" s="40">
        <f t="shared" si="33"/>
        <v>0.94548901070751579</v>
      </c>
      <c r="AB79" s="46">
        <f>市区町村別_フレイル区分別該当人数･割合!M79</f>
        <v>53631</v>
      </c>
      <c r="AC79" s="186">
        <f>SUM(AC5,AC30,AC38:AC78)</f>
        <v>34355689470</v>
      </c>
      <c r="AD79" s="185">
        <f>SUM(AD5,AD30,AD38:AD78)</f>
        <v>53631</v>
      </c>
      <c r="AE79" s="185">
        <f t="shared" si="51"/>
        <v>640593.86306427256</v>
      </c>
      <c r="AF79" s="185">
        <f t="shared" si="43"/>
        <v>640593.86306427256</v>
      </c>
      <c r="AG79" s="188">
        <f t="shared" si="34"/>
        <v>1</v>
      </c>
      <c r="AH79" s="46">
        <f>市区町村別_フレイル区分別該当人数･割合!O79</f>
        <v>80527</v>
      </c>
      <c r="AI79" s="186">
        <f>SUM(AI5,AI30,AI38:AI78)</f>
        <v>43322767940</v>
      </c>
      <c r="AJ79" s="185">
        <f>SUM(AJ5,AJ30,AJ38:AJ78)</f>
        <v>80527</v>
      </c>
      <c r="AK79" s="185">
        <f>IFERROR(AI79/AH79,"-")</f>
        <v>537990.58626299258</v>
      </c>
      <c r="AL79" s="185">
        <f t="shared" si="44"/>
        <v>537990.58626299258</v>
      </c>
      <c r="AM79" s="40">
        <f t="shared" si="35"/>
        <v>1</v>
      </c>
      <c r="AN79" s="46">
        <f>市区町村別_フレイル区分別該当人数･割合!Q79</f>
        <v>8672</v>
      </c>
      <c r="AO79" s="186">
        <f>SUM(AO5,AO30,AO38:AO78)</f>
        <v>10421083550</v>
      </c>
      <c r="AP79" s="185">
        <f>SUM(AP5,AP30,AP38:AP78)</f>
        <v>8661</v>
      </c>
      <c r="AQ79" s="185">
        <f t="shared" si="53"/>
        <v>1201693.2137915129</v>
      </c>
      <c r="AR79" s="185">
        <f t="shared" si="45"/>
        <v>1203219.4377092714</v>
      </c>
      <c r="AS79" s="188">
        <f t="shared" si="36"/>
        <v>0.99873154981549817</v>
      </c>
      <c r="AT79" s="46">
        <f>市区町村別_フレイル区分別該当人数･割合!S79</f>
        <v>87567</v>
      </c>
      <c r="AU79" s="186">
        <f>SUM(AU5,AU30,AU38:AU78)</f>
        <v>34731878210</v>
      </c>
      <c r="AV79" s="185">
        <f>SUM(AV5,AV30,AV38:AV78)</f>
        <v>86152</v>
      </c>
      <c r="AW79" s="185">
        <f t="shared" si="54"/>
        <v>396632.0441490516</v>
      </c>
      <c r="AX79" s="185">
        <f t="shared" si="46"/>
        <v>403146.51093416288</v>
      </c>
      <c r="AY79" s="40">
        <f t="shared" si="37"/>
        <v>0.98384094464809801</v>
      </c>
    </row>
    <row r="80" spans="2:51" ht="13.5" customHeight="1">
      <c r="D80" s="19"/>
      <c r="E80" s="20"/>
      <c r="F80" s="20"/>
      <c r="G80" s="20"/>
      <c r="H80" s="20"/>
      <c r="I80" s="20"/>
      <c r="J80" s="19"/>
      <c r="K80" s="20"/>
      <c r="L80" s="20"/>
      <c r="M80" s="20"/>
      <c r="N80" s="20"/>
      <c r="O80" s="20"/>
      <c r="P80" s="19"/>
      <c r="Q80" s="20"/>
      <c r="R80" s="20"/>
      <c r="S80" s="20"/>
      <c r="T80" s="20"/>
      <c r="U80" s="20"/>
      <c r="V80" s="19"/>
      <c r="W80" s="20"/>
      <c r="X80" s="20"/>
      <c r="Y80" s="20"/>
      <c r="Z80" s="20"/>
      <c r="AA80" s="20"/>
      <c r="AB80" s="19"/>
      <c r="AC80" s="20"/>
      <c r="AD80" s="20"/>
      <c r="AE80" s="20"/>
      <c r="AF80" s="20"/>
      <c r="AG80" s="20"/>
      <c r="AH80" s="19"/>
      <c r="AI80" s="20"/>
      <c r="AJ80" s="20"/>
      <c r="AK80" s="20"/>
      <c r="AL80" s="20"/>
      <c r="AM80" s="20"/>
      <c r="AN80" s="19"/>
      <c r="AO80" s="20"/>
      <c r="AP80" s="20"/>
      <c r="AQ80" s="20"/>
      <c r="AR80" s="20"/>
      <c r="AS80" s="20"/>
      <c r="AT80" s="19"/>
      <c r="AU80" s="20"/>
      <c r="AV80" s="20"/>
      <c r="AW80" s="20"/>
      <c r="AX80" s="20"/>
      <c r="AY80" s="20"/>
    </row>
    <row r="81" spans="4:51" ht="13.5" customHeight="1">
      <c r="D81" s="19"/>
      <c r="E81" s="20"/>
      <c r="F81" s="20"/>
      <c r="G81" s="20"/>
      <c r="H81" s="20"/>
      <c r="I81" s="20"/>
      <c r="J81" s="19"/>
      <c r="K81" s="20"/>
      <c r="L81" s="20"/>
      <c r="M81" s="20"/>
      <c r="N81" s="20"/>
      <c r="O81" s="20"/>
      <c r="P81" s="19"/>
      <c r="Q81" s="20"/>
      <c r="R81" s="20"/>
      <c r="S81" s="20"/>
      <c r="T81" s="20"/>
      <c r="U81" s="20"/>
      <c r="V81" s="19"/>
      <c r="W81" s="20"/>
      <c r="X81" s="20"/>
      <c r="Y81" s="20"/>
      <c r="Z81" s="20"/>
      <c r="AA81" s="20"/>
      <c r="AB81" s="19"/>
      <c r="AC81" s="20"/>
      <c r="AD81" s="20"/>
      <c r="AE81" s="20"/>
      <c r="AF81" s="20"/>
      <c r="AG81" s="20"/>
      <c r="AH81" s="19"/>
      <c r="AI81" s="20"/>
      <c r="AJ81" s="20"/>
      <c r="AK81" s="20"/>
      <c r="AL81" s="20"/>
      <c r="AM81" s="20"/>
      <c r="AN81" s="19"/>
      <c r="AO81" s="20"/>
      <c r="AP81" s="20"/>
      <c r="AQ81" s="20"/>
      <c r="AR81" s="20"/>
      <c r="AS81" s="20"/>
      <c r="AT81" s="19"/>
      <c r="AU81" s="20"/>
      <c r="AV81" s="20"/>
      <c r="AW81" s="20"/>
      <c r="AX81" s="20"/>
      <c r="AY81" s="20"/>
    </row>
    <row r="82" spans="4:51" ht="13.5" customHeight="1">
      <c r="D82" s="19"/>
      <c r="E82" s="20"/>
      <c r="F82" s="20"/>
      <c r="G82" s="20"/>
      <c r="H82" s="20"/>
      <c r="I82" s="20"/>
      <c r="J82" s="19"/>
      <c r="K82" s="20"/>
      <c r="L82" s="20"/>
      <c r="M82" s="20"/>
      <c r="N82" s="20"/>
      <c r="O82" s="20"/>
      <c r="P82" s="19"/>
      <c r="Q82" s="20"/>
      <c r="R82" s="20"/>
      <c r="S82" s="20"/>
      <c r="T82" s="20"/>
      <c r="U82" s="20"/>
      <c r="V82" s="19"/>
      <c r="W82" s="20"/>
      <c r="X82" s="20"/>
      <c r="Y82" s="20"/>
      <c r="Z82" s="20"/>
      <c r="AA82" s="20"/>
      <c r="AB82" s="19"/>
      <c r="AC82" s="20"/>
      <c r="AD82" s="20"/>
      <c r="AE82" s="20"/>
      <c r="AF82" s="20"/>
      <c r="AG82" s="20"/>
      <c r="AH82" s="19"/>
      <c r="AI82" s="20"/>
      <c r="AJ82" s="20"/>
      <c r="AK82" s="20"/>
      <c r="AL82" s="20"/>
      <c r="AM82" s="20"/>
      <c r="AN82" s="19"/>
      <c r="AO82" s="20"/>
      <c r="AP82" s="20"/>
      <c r="AQ82" s="20"/>
      <c r="AR82" s="20"/>
      <c r="AS82" s="20"/>
      <c r="AT82" s="19"/>
      <c r="AU82" s="20"/>
      <c r="AV82" s="20"/>
      <c r="AW82" s="20"/>
      <c r="AX82" s="20"/>
      <c r="AY82" s="20"/>
    </row>
    <row r="83" spans="4:51" ht="13.5" customHeight="1">
      <c r="D83" s="19"/>
      <c r="E83" s="20"/>
      <c r="F83" s="20"/>
      <c r="G83" s="20"/>
      <c r="H83" s="20"/>
      <c r="I83" s="20"/>
      <c r="J83" s="19"/>
      <c r="K83" s="20"/>
      <c r="L83" s="20"/>
      <c r="M83" s="20"/>
      <c r="N83" s="20"/>
      <c r="O83" s="20"/>
      <c r="P83" s="19"/>
      <c r="Q83" s="20"/>
      <c r="R83" s="20"/>
      <c r="S83" s="20"/>
      <c r="T83" s="20"/>
      <c r="U83" s="20"/>
      <c r="V83" s="19"/>
      <c r="W83" s="20"/>
      <c r="X83" s="20"/>
      <c r="Y83" s="20"/>
      <c r="Z83" s="20"/>
      <c r="AA83" s="20"/>
      <c r="AB83" s="19"/>
      <c r="AC83" s="20"/>
      <c r="AD83" s="20"/>
      <c r="AE83" s="20"/>
      <c r="AF83" s="20"/>
      <c r="AG83" s="20"/>
      <c r="AH83" s="19"/>
      <c r="AI83" s="20"/>
      <c r="AJ83" s="20"/>
      <c r="AK83" s="20"/>
      <c r="AL83" s="20"/>
      <c r="AM83" s="20"/>
      <c r="AN83" s="19"/>
      <c r="AO83" s="20"/>
      <c r="AP83" s="20"/>
      <c r="AQ83" s="20"/>
      <c r="AR83" s="20"/>
      <c r="AS83" s="20"/>
      <c r="AT83" s="19"/>
      <c r="AU83" s="20"/>
      <c r="AV83" s="20"/>
      <c r="AW83" s="20"/>
      <c r="AX83" s="20"/>
      <c r="AY83" s="20"/>
    </row>
    <row r="84" spans="4:51" ht="13.5" customHeight="1">
      <c r="D84" s="19"/>
      <c r="E84" s="20"/>
      <c r="F84" s="20"/>
      <c r="G84" s="20"/>
      <c r="H84" s="20"/>
      <c r="I84" s="20"/>
      <c r="J84" s="19"/>
      <c r="K84" s="20"/>
      <c r="L84" s="20"/>
      <c r="M84" s="20"/>
      <c r="N84" s="20"/>
      <c r="O84" s="20"/>
      <c r="P84" s="19"/>
      <c r="Q84" s="20"/>
      <c r="R84" s="20"/>
      <c r="S84" s="20"/>
      <c r="T84" s="20"/>
      <c r="U84" s="20"/>
      <c r="V84" s="19"/>
      <c r="W84" s="20"/>
      <c r="X84" s="20"/>
      <c r="Y84" s="20"/>
      <c r="Z84" s="20"/>
      <c r="AA84" s="20"/>
      <c r="AB84" s="19"/>
      <c r="AC84" s="20"/>
      <c r="AD84" s="20"/>
      <c r="AE84" s="20"/>
      <c r="AF84" s="20"/>
      <c r="AG84" s="20"/>
      <c r="AH84" s="19"/>
      <c r="AI84" s="20"/>
      <c r="AJ84" s="20"/>
      <c r="AK84" s="20"/>
      <c r="AL84" s="20"/>
      <c r="AM84" s="20"/>
      <c r="AN84" s="19"/>
      <c r="AO84" s="20"/>
      <c r="AP84" s="20"/>
      <c r="AQ84" s="20"/>
      <c r="AR84" s="20"/>
      <c r="AS84" s="20"/>
      <c r="AT84" s="19"/>
      <c r="AU84" s="20"/>
      <c r="AV84" s="20"/>
      <c r="AW84" s="20"/>
      <c r="AX84" s="20"/>
      <c r="AY84" s="20"/>
    </row>
    <row r="85" spans="4:51" ht="13.5" customHeight="1">
      <c r="D85" s="19"/>
      <c r="E85" s="20"/>
      <c r="F85" s="20"/>
      <c r="G85" s="20"/>
      <c r="H85" s="20"/>
      <c r="I85" s="20"/>
      <c r="J85" s="19"/>
      <c r="K85" s="20"/>
      <c r="L85" s="20"/>
      <c r="M85" s="20"/>
      <c r="N85" s="20"/>
      <c r="O85" s="20"/>
      <c r="P85" s="19"/>
      <c r="Q85" s="20"/>
      <c r="R85" s="20"/>
      <c r="S85" s="20"/>
      <c r="T85" s="20"/>
      <c r="U85" s="20"/>
      <c r="V85" s="19"/>
      <c r="W85" s="20"/>
      <c r="X85" s="20"/>
      <c r="Y85" s="20"/>
      <c r="Z85" s="20"/>
      <c r="AA85" s="20"/>
      <c r="AB85" s="19"/>
      <c r="AC85" s="20"/>
      <c r="AD85" s="20"/>
      <c r="AE85" s="20"/>
      <c r="AF85" s="20"/>
      <c r="AG85" s="20"/>
      <c r="AH85" s="19"/>
      <c r="AI85" s="20"/>
      <c r="AJ85" s="20"/>
      <c r="AK85" s="20"/>
      <c r="AL85" s="20"/>
      <c r="AM85" s="20"/>
      <c r="AN85" s="19"/>
      <c r="AO85" s="20"/>
      <c r="AP85" s="20"/>
      <c r="AQ85" s="20"/>
      <c r="AR85" s="20"/>
      <c r="AS85" s="20"/>
      <c r="AT85" s="19"/>
      <c r="AU85" s="20"/>
      <c r="AV85" s="20"/>
      <c r="AW85" s="20"/>
      <c r="AX85" s="20"/>
      <c r="AY85" s="20"/>
    </row>
  </sheetData>
  <mergeCells count="11">
    <mergeCell ref="AB3:AG3"/>
    <mergeCell ref="AH3:AM3"/>
    <mergeCell ref="AN3:AS3"/>
    <mergeCell ref="AT3:AY3"/>
    <mergeCell ref="B79:C79"/>
    <mergeCell ref="B3:B4"/>
    <mergeCell ref="C3:C4"/>
    <mergeCell ref="D3:I3"/>
    <mergeCell ref="J3:O3"/>
    <mergeCell ref="P3:U3"/>
    <mergeCell ref="V3:AA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 2-12.①フレイルに係る分析(医科)</oddHeader>
  </headerFooter>
  <colBreaks count="2" manualBreakCount="2">
    <brk id="21" max="78" man="1"/>
    <brk id="39" max="78" man="1"/>
  </colBreaks>
  <ignoredErrors>
    <ignoredError sqref="D5:D78 G5:J5 M5:P5 S5:V5 Y5:AB5 AE5:AH5 AK5:AN5 AQ5:AT5 AW5:AY5 G6:J6 M6:P6 S6:V6 Y6:AB6 AE6:AH6 AK6:AN6 AQ6:AT6 AW6:AY6 G7:J7 M7:P7 S7:V7 Y7:AB7 AE7:AH7 AK7:AN7 AQ7:AT7 AW7:AY7 G8:J8 M8:P8 S8:V8 Y8:AB8 AE8:AH8 AK8:AN8 AQ8:AT8 AW8:AY8 G9:J9 M9:P9 S9:V9 Y9:AB9 AE9:AH9 AK9:AN9 AQ9:AT9 AW9:AY9 G10:J10 M10:P10 S10:V10 Y10:AB10 AE10:AH10 AK10:AN10 AQ10:AT10 AW10:AY10 G11:J11 M11:P11 S11:V11 Y11:AB11 AE11:AH11 AK11:AN11 AQ11:AT11 AW11:AY11 G12:J12 M12:P12 S12:V12 Y12:AB12 AE12:AH12 AK12:AN12 AQ12:AT12 AW12:AY12 G13:J13 M13:P13 S13:V13 Y13:AB13 AE13:AH13 AK13:AN13 AQ13:AT13 AW13:AY13 G14:J14 M14:P14 S14:V14 Y14:AB14 AE14:AH14 AK14:AN14 AQ14:AT14 AW14:AY14 G15:J15 M15:P15 S15:V15 Y15:AB15 AE15:AH15 AK15:AN15 AQ15:AT15 AW15:AY15 G16:J16 M16:P16 S16:V16 Y16:AB16 AE16:AH16 AK16:AN16 AQ16:AT16 AW16:AY16 G17:J17 M17:P17 S17:V17 Y17:AB17 AE17:AH17 AK17:AN17 AQ17:AT17 AW17:AY17 G18:J18 M18:P18 S18:V18 Y18:AB18 AE18:AH18 AK18:AN18 AQ18:AT18 AW18:AY18 G19:J19 M19:P19 S19:V19 Y19:AB19 AE19:AH19 AK19:AN19 AQ19:AT19 AW19:AY19 G20:J20 M20:P20 S20:V20 Y20:AB20 AE20:AH20 AK20:AN20 AQ20:AT20 AW20:AY20 G21:J21 M21:P21 S21:V21 Y21:AB21 AE21:AH21 AK21:AN21 AQ21:AT21 AW21:AY21 G22:J22 M22:P22 S22:V22 Y22:AB22 AE22:AH22 AK22:AN22 AQ22:AT22 AW22:AY22 G23:J23 M23:P23 S23:V23 Y23:AB23 AE23:AH23 AK23:AN23 AQ23:AT23 AW23:AY23 G24:J24 M24:P24 S24:V24 Y24:AB24 AE24:AH24 AK24:AN24 AQ24:AT24 AW24:AY24 G25:J25 M25:P25 S25:V25 Y25:AB25 AE25:AH25 AK25:AN25 AQ25:AT25 AW25:AY25 G26:J26 M26:P26 S26:V26 Y26:AB26 AE26:AH26 AK26:AN26 AQ26:AT26 AW26:AY26 G27:J27 M27:P27 S27:V27 Y27:AB27 AE27:AH27 AK27:AN27 AQ27:AT27 AW27:AY27 G28:J28 M28:P28 S28:V28 Y28:AB28 AE28:AH28 AK28:AN28 AQ28:AT28 AW28:AY28 G29:J29 M29:P29 S29:V29 Y29:AB29 AE29:AH29 AK29:AN29 AQ29:AT29 AW29:AY29 G30:J30 M30:P30 S30:V30 Y30:AB30 AE30:AH30 AK30:AN30 AQ30:AT30 AW30:AY30 G31:J31 M31:P31 S31:V31 Y31:AB31 AE31:AH31 AK31:AN31 AQ31:AT31 AW31:AY31 G32:J32 M32:P32 S32:V32 Y32:AB32 AE32:AH32 AK32:AN32 AQ32:AT32 AW32:AY32 G33:J33 M33:P33 S33:V33 Y33:AB33 AE33:AH33 AK33:AN33 AQ33:AT33 AW33:AY33 G34:J34 M34:P34 S34:V34 Y34:AB34 AE34:AH34 AK34:AN34 AQ34:AT34 AW34:AY34 G35:J35 M35:P35 S35:V35 Y35:AB35 AE35:AH35 AK35:AN35 AQ35:AT35 AW35:AY35 G36:J36 M36:P36 S36:V36 Y36:AB36 AE36:AH36 AK36:AN36 AQ36:AT36 AW36:AY36 G37:J37 M37:P37 S37:V37 Y37:AB37 AE37:AH37 AK37:AN37 AQ37:AT37 AW37:AY37 G38:J38 M38:P38 S38:V38 Y38:AB38 AE38:AH38 AK38:AN38 AQ38:AT38 AW38:AY38 G39:J39 M39:P39 S39:V39 Y39:AB39 AE39:AH39 AK39:AN39 AQ39:AT39 AW39:AY39 G40:J40 M40:P40 S40:V40 Y40:AB40 AE40:AH40 AK40:AN40 AQ40:AT40 AW40:AY40 G41:J41 M41:P41 S41:V41 Y41:AB41 AE41:AH41 AK41:AN41 AQ41:AT41 AW41:AY41 G42:J42 M42:P42 S42:V42 Y42:AB42 AE42:AH42 AK42:AN42 AQ42:AT42 AW42:AY42 G43:J43 M43:P43 S43:V43 Y43:AB43 AE43:AH43 AK43:AN43 AQ43:AT43 AW43:AY43 G44:J44 M44:P44 S44:V44 Y44:AB44 AE44:AH44 AK44:AN44 AQ44:AT44 AW44:AY44 G45:J45 M45:P45 S45:V45 Y45:AB45 AE45:AH45 AK45:AN45 AQ45:AT45 AW45:AY45 G46:J46 M46:P46 S46:V46 Y46:AB46 AE46:AH46 AK46:AN46 AQ46:AT46 AW46:AY46 G47:J47 M47:P47 S47:V47 Y47:AB47 AE47:AH47 AK47:AN47 AQ47:AT47 AW47:AY47 G48:J48 M48:P48 S48:V48 Y48:AB48 AE48:AH48 AK48:AN48 AQ48:AT48 AW48:AY48 G49:J49 M49:P49 S49:V49 Y49:AB49 AE49:AH49 AK49:AN49 AQ49:AT49 AW49:AY49 G50:J50 M50:P50 S50:V50 Y50:AB50 AE50:AH50 AK50:AN50 AQ50:AT50 AW50:AY50 G51:J51 M51:P51 S51:V51 Y51:AB51 AE51:AH51 AK51:AN51 AQ51:AT51 AW51:AY51 G52:J52 M52:P52 S52:V52 Y52:AB52 AE52:AH52 AK52:AN52 AQ52:AT52 AW52:AY52 G53:J53 M53:P53 S53:V53 Y53:AB53 AE53:AH53 AK53:AN53 AQ53:AT53 AW53:AY53 G54:J54 M54:P54 S54:V54 Y54:AB54 AE54:AH54 AK54:AN54 AQ54:AT54 AW54:AY54 G55:J55 M55:P55 S55:V55 Y55:AB55 AE55:AH55 AK55:AN55 AQ55:AT55 AW55:AY55 G56:J56 M56:P56 S56:V56 Y56:AB56 AE56:AH56 AK56:AN56 AQ56:AT56 AW56:AY56 G57:J57 M57:P57 S57:V57 Y57:AB57 AE57:AH57 AK57:AN57 AQ57:AT57 AW57:AY57 G58:J58 M58:P58 S58:V58 Y58:AB58 AE58:AH58 AK58:AN58 AQ58:AT58 AW58:AY58 G59:J59 M59:P59 S59:V59 Y59:AB59 AE59:AH59 AK59:AN59 AQ59:AT59 AW59:AY59 G60:J60 M60:P60 S60:V60 Y60:AB60 AE60:AH60 AK60:AN60 AQ60:AT60 AW60:AY60 G61:J61 M61:P61 S61:V61 Y61:AB61 AE61:AH61 AK61:AN61 AQ61:AT61 AW61:AY61 G62:J62 M62:P62 S62:V62 Y62:AB62 AE62:AH62 AK62:AN62 AQ62:AT62 AW62:AY62 G63:J63 M63:P63 S63:V63 Y63:AB63 AE63:AH63 AK63:AN63 AQ63:AT63 AW63:AY63 G64:J64 M64:P64 S64:V64 Y64:AB64 AE64:AH64 AK64:AN64 AQ64:AT64 AW64:AY64 G65:J65 M65:P65 S65:V65 Y65:AB65 AE65:AH65 AK65:AN65 AQ65:AT65 AW65:AY65 G66:J66 M66:P66 S66:V66 Y66:AB66 AE66:AH66 AK66:AN66 AQ66:AT66 AW66:AY66 G67:J67 M67:P67 S67:V67 Y67:AB67 AE67:AH67 AK67:AN67 AQ67:AT67 AW67:AY67 G68:J68 M68:P68 S68:V68 Y68:AB68 AE68:AH68 AK68:AN68 AQ68:AT68 AW68:AY68 G69:J69 M69:P69 S69:V69 Y69:AB69 AE69:AH69 AK69:AN69 AQ69:AT69 AW69:AY69 G70:J70 M70:P70 S70:V70 Y70:AB70 AE70:AH70 AK70:AN70 AQ70:AT70 AW70:AY70 G71:J71 M71:P71 S71:V71 Y71:AB71 AE71:AH71 AK71:AN71 AQ71:AT71 AW71:AY71 G72:J72 M72:P72 S72:V72 Y72:AB72 AE72:AH72 AK72:AN72 AQ72:AT72 AW72:AY72 G73:J73 M73:P73 S73:V73 Y73:AB73 AE73:AH73 AK73:AN73 AQ73:AT73 AW73:AY73 G74:J74 M74:P74 S74:V74 Y74:AB74 AE74:AH74 AK74:AN74 AQ74:AT74 AW74:AY74 G75:J75 M75:P75 S75:V75 Y75:AB75 AE75:AH75 AK75:AN75 AQ75:AT75 AW75:AY75 G76:J76 M76:P76 S76:V76 Y76:AB76 AE76:AH76 AK76:AN76 AQ76:AT76 AW76:AY76 G77:J77 M77:P77 S77:V77 Y77:AB77 AE77:AH77 AK77:AN77 AQ77:AT77 AW77:AY77 G78:J78 M78:P78 S78:V78 Y78:AB78 AE78:AH78 AK78:AN78 AQ78:AT78 AW78:AY78"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7A2A6-89E5-4FCE-BE94-ADB871FF9F64}">
  <sheetPr codeName="Sheet33"/>
  <dimension ref="B1:CA148"/>
  <sheetViews>
    <sheetView showGridLines="0" zoomScaleNormal="100" zoomScaleSheetLayoutView="100" workbookViewId="0"/>
  </sheetViews>
  <sheetFormatPr defaultColWidth="9" defaultRowHeight="13.5"/>
  <cols>
    <col min="1" max="1" width="4.625" style="1" customWidth="1"/>
    <col min="2" max="2" width="24.625" style="1" customWidth="1"/>
    <col min="3" max="3" width="9.375" style="11"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1"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1"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1"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1"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1"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1"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1"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8" width="9" style="1" customWidth="1"/>
    <col min="69" max="69" width="13.75" style="4" customWidth="1"/>
    <col min="70" max="71" width="9.125" style="4" bestFit="1" customWidth="1"/>
    <col min="72" max="72" width="9.5" style="4" bestFit="1" customWidth="1"/>
    <col min="73" max="73" width="9" style="4"/>
    <col min="74" max="74" width="13.5" style="1" customWidth="1"/>
    <col min="75" max="75" width="9" style="1"/>
    <col min="76" max="76" width="14" style="1" customWidth="1"/>
    <col min="77" max="77" width="9" style="1"/>
    <col min="78" max="78" width="13.75" style="1" customWidth="1"/>
    <col min="79" max="79" width="11.25" style="1" bestFit="1" customWidth="1"/>
    <col min="80" max="16384" width="9" style="1"/>
  </cols>
  <sheetData>
    <row r="1" spans="2:79" ht="16.5" customHeight="1">
      <c r="B1" s="1" t="s">
        <v>228</v>
      </c>
    </row>
    <row r="2" spans="2:79" ht="16.5" customHeight="1">
      <c r="B2" s="1" t="s">
        <v>231</v>
      </c>
    </row>
    <row r="3" spans="2:79" ht="16.5" customHeight="1">
      <c r="B3" s="1" t="s">
        <v>230</v>
      </c>
      <c r="C3" s="58"/>
    </row>
    <row r="4" spans="2:79" ht="16.5" customHeight="1">
      <c r="B4" s="376"/>
      <c r="C4" s="377" t="s">
        <v>125</v>
      </c>
      <c r="D4" s="378"/>
      <c r="E4" s="378"/>
      <c r="F4" s="378"/>
      <c r="G4" s="378"/>
      <c r="H4" s="378"/>
      <c r="I4" s="378"/>
      <c r="J4" s="379"/>
      <c r="K4" s="377" t="s">
        <v>119</v>
      </c>
      <c r="L4" s="378"/>
      <c r="M4" s="378"/>
      <c r="N4" s="378"/>
      <c r="O4" s="378"/>
      <c r="P4" s="378"/>
      <c r="Q4" s="378"/>
      <c r="R4" s="379"/>
      <c r="S4" s="376" t="s">
        <v>120</v>
      </c>
      <c r="T4" s="376"/>
      <c r="U4" s="376"/>
      <c r="V4" s="376"/>
      <c r="W4" s="376"/>
      <c r="X4" s="376"/>
      <c r="Y4" s="376"/>
      <c r="Z4" s="376"/>
      <c r="AA4" s="376" t="s">
        <v>121</v>
      </c>
      <c r="AB4" s="376"/>
      <c r="AC4" s="376"/>
      <c r="AD4" s="376"/>
      <c r="AE4" s="376"/>
      <c r="AF4" s="376"/>
      <c r="AG4" s="376"/>
      <c r="AH4" s="376"/>
      <c r="AI4" s="377" t="s">
        <v>122</v>
      </c>
      <c r="AJ4" s="378"/>
      <c r="AK4" s="378"/>
      <c r="AL4" s="378"/>
      <c r="AM4" s="378"/>
      <c r="AN4" s="378"/>
      <c r="AO4" s="378"/>
      <c r="AP4" s="379"/>
      <c r="AQ4" s="376" t="s">
        <v>123</v>
      </c>
      <c r="AR4" s="376"/>
      <c r="AS4" s="376"/>
      <c r="AT4" s="376"/>
      <c r="AU4" s="376"/>
      <c r="AV4" s="376"/>
      <c r="AW4" s="376"/>
      <c r="AX4" s="376"/>
      <c r="AY4" s="376" t="s">
        <v>124</v>
      </c>
      <c r="AZ4" s="376"/>
      <c r="BA4" s="376"/>
      <c r="BB4" s="376"/>
      <c r="BC4" s="376"/>
      <c r="BD4" s="376"/>
      <c r="BE4" s="376"/>
      <c r="BF4" s="376"/>
      <c r="BG4" s="380" t="s">
        <v>117</v>
      </c>
      <c r="BH4" s="381"/>
      <c r="BI4" s="381"/>
      <c r="BJ4" s="381"/>
      <c r="BK4" s="381"/>
      <c r="BL4" s="381"/>
      <c r="BM4" s="381"/>
      <c r="BN4" s="382"/>
      <c r="BO4" s="66"/>
      <c r="BQ4" s="60" t="s">
        <v>118</v>
      </c>
    </row>
    <row r="5" spans="2:79" ht="48" customHeight="1">
      <c r="B5" s="357"/>
      <c r="C5" s="68" t="s">
        <v>144</v>
      </c>
      <c r="D5" s="67" t="s">
        <v>128</v>
      </c>
      <c r="E5" s="91" t="s">
        <v>111</v>
      </c>
      <c r="F5" s="90" t="s">
        <v>113</v>
      </c>
      <c r="G5" s="27" t="s">
        <v>115</v>
      </c>
      <c r="H5" s="69" t="s">
        <v>127</v>
      </c>
      <c r="I5" s="27" t="s">
        <v>114</v>
      </c>
      <c r="J5" s="70" t="s">
        <v>126</v>
      </c>
      <c r="K5" s="68" t="s">
        <v>144</v>
      </c>
      <c r="L5" s="67" t="s">
        <v>128</v>
      </c>
      <c r="M5" s="91" t="s">
        <v>111</v>
      </c>
      <c r="N5" s="90" t="s">
        <v>113</v>
      </c>
      <c r="O5" s="27" t="s">
        <v>115</v>
      </c>
      <c r="P5" s="69" t="s">
        <v>127</v>
      </c>
      <c r="Q5" s="27" t="s">
        <v>114</v>
      </c>
      <c r="R5" s="70" t="s">
        <v>126</v>
      </c>
      <c r="S5" s="68" t="s">
        <v>144</v>
      </c>
      <c r="T5" s="67" t="s">
        <v>128</v>
      </c>
      <c r="U5" s="91" t="s">
        <v>111</v>
      </c>
      <c r="V5" s="90" t="s">
        <v>113</v>
      </c>
      <c r="W5" s="27" t="s">
        <v>115</v>
      </c>
      <c r="X5" s="69" t="s">
        <v>127</v>
      </c>
      <c r="Y5" s="27" t="s">
        <v>114</v>
      </c>
      <c r="Z5" s="94" t="s">
        <v>126</v>
      </c>
      <c r="AA5" s="133" t="s">
        <v>144</v>
      </c>
      <c r="AB5" s="67" t="s">
        <v>128</v>
      </c>
      <c r="AC5" s="91" t="s">
        <v>111</v>
      </c>
      <c r="AD5" s="90" t="s">
        <v>113</v>
      </c>
      <c r="AE5" s="27" t="s">
        <v>115</v>
      </c>
      <c r="AF5" s="69" t="s">
        <v>127</v>
      </c>
      <c r="AG5" s="27" t="s">
        <v>114</v>
      </c>
      <c r="AH5" s="70" t="s">
        <v>126</v>
      </c>
      <c r="AI5" s="68" t="s">
        <v>144</v>
      </c>
      <c r="AJ5" s="67" t="s">
        <v>128</v>
      </c>
      <c r="AK5" s="91" t="s">
        <v>111</v>
      </c>
      <c r="AL5" s="90" t="s">
        <v>113</v>
      </c>
      <c r="AM5" s="27" t="s">
        <v>115</v>
      </c>
      <c r="AN5" s="69" t="s">
        <v>127</v>
      </c>
      <c r="AO5" s="27" t="s">
        <v>114</v>
      </c>
      <c r="AP5" s="70" t="s">
        <v>126</v>
      </c>
      <c r="AQ5" s="68" t="s">
        <v>144</v>
      </c>
      <c r="AR5" s="67" t="s">
        <v>128</v>
      </c>
      <c r="AS5" s="91" t="s">
        <v>111</v>
      </c>
      <c r="AT5" s="90" t="s">
        <v>113</v>
      </c>
      <c r="AU5" s="27" t="s">
        <v>115</v>
      </c>
      <c r="AV5" s="69" t="s">
        <v>127</v>
      </c>
      <c r="AW5" s="27" t="s">
        <v>114</v>
      </c>
      <c r="AX5" s="94" t="s">
        <v>126</v>
      </c>
      <c r="AY5" s="133" t="s">
        <v>144</v>
      </c>
      <c r="AZ5" s="67" t="s">
        <v>128</v>
      </c>
      <c r="BA5" s="91" t="s">
        <v>111</v>
      </c>
      <c r="BB5" s="90" t="s">
        <v>113</v>
      </c>
      <c r="BC5" s="27" t="s">
        <v>115</v>
      </c>
      <c r="BD5" s="69" t="s">
        <v>127</v>
      </c>
      <c r="BE5" s="27" t="s">
        <v>114</v>
      </c>
      <c r="BF5" s="70" t="s">
        <v>126</v>
      </c>
      <c r="BG5" s="68" t="s">
        <v>144</v>
      </c>
      <c r="BH5" s="67" t="s">
        <v>128</v>
      </c>
      <c r="BI5" s="91" t="s">
        <v>111</v>
      </c>
      <c r="BJ5" s="90" t="s">
        <v>113</v>
      </c>
      <c r="BK5" s="27" t="s">
        <v>115</v>
      </c>
      <c r="BL5" s="69" t="s">
        <v>127</v>
      </c>
      <c r="BM5" s="27" t="s">
        <v>114</v>
      </c>
      <c r="BN5" s="94" t="s">
        <v>126</v>
      </c>
      <c r="BO5" s="66"/>
      <c r="BQ5" s="71"/>
      <c r="BR5" s="120" t="s">
        <v>145</v>
      </c>
      <c r="BS5" s="120" t="s">
        <v>146</v>
      </c>
      <c r="BT5" s="72" t="s">
        <v>147</v>
      </c>
      <c r="BV5" s="374" t="s">
        <v>288</v>
      </c>
      <c r="BW5" s="375"/>
      <c r="BX5" s="374" t="s">
        <v>289</v>
      </c>
      <c r="BY5" s="375"/>
      <c r="BZ5" s="373" t="s">
        <v>148</v>
      </c>
      <c r="CA5" s="373"/>
    </row>
    <row r="6" spans="2:79" s="8" customFormat="1" ht="13.15" customHeight="1">
      <c r="B6" s="367" t="s">
        <v>137</v>
      </c>
      <c r="C6" s="359">
        <v>14197090</v>
      </c>
      <c r="D6" s="359">
        <v>22</v>
      </c>
      <c r="E6" s="30" t="s">
        <v>96</v>
      </c>
      <c r="F6" s="51">
        <v>20298</v>
      </c>
      <c r="G6" s="41">
        <f>IFERROR(F6/C6,"-")</f>
        <v>1.4297296136039147E-3</v>
      </c>
      <c r="H6" s="51">
        <v>2</v>
      </c>
      <c r="I6" s="41">
        <f>IFERROR(H6/D6,"-")</f>
        <v>9.0909090909090912E-2</v>
      </c>
      <c r="J6" s="54">
        <f t="shared" ref="J6:J69" si="0">IFERROR(F6/H6,"-")</f>
        <v>10149</v>
      </c>
      <c r="K6" s="359">
        <v>73614180</v>
      </c>
      <c r="L6" s="359">
        <v>67</v>
      </c>
      <c r="M6" s="30" t="s">
        <v>96</v>
      </c>
      <c r="N6" s="51">
        <v>399844</v>
      </c>
      <c r="O6" s="41">
        <f>IFERROR(N6/K6,"-")</f>
        <v>5.4316165716985507E-3</v>
      </c>
      <c r="P6" s="51">
        <v>16</v>
      </c>
      <c r="Q6" s="41">
        <f>IFERROR(P6/L6,"-")</f>
        <v>0.23880597014925373</v>
      </c>
      <c r="R6" s="54">
        <f t="shared" ref="R6:R69" si="1">IFERROR(N6/P6,"-")</f>
        <v>24990.25</v>
      </c>
      <c r="S6" s="359">
        <v>2750508210</v>
      </c>
      <c r="T6" s="359">
        <v>4223</v>
      </c>
      <c r="U6" s="30" t="s">
        <v>96</v>
      </c>
      <c r="V6" s="51">
        <v>60208482</v>
      </c>
      <c r="W6" s="41">
        <f>IFERROR(V6/S6,"-")</f>
        <v>2.1889948112534446E-2</v>
      </c>
      <c r="X6" s="51">
        <v>772</v>
      </c>
      <c r="Y6" s="41">
        <f>IFERROR(X6/T6,"-")</f>
        <v>0.18280843002604782</v>
      </c>
      <c r="Z6" s="95">
        <f t="shared" ref="Z6:Z69" si="2">IFERROR(V6/X6,"-")</f>
        <v>77990.261658031086</v>
      </c>
      <c r="AA6" s="359">
        <v>3453662740</v>
      </c>
      <c r="AB6" s="359">
        <v>4667</v>
      </c>
      <c r="AC6" s="30" t="s">
        <v>96</v>
      </c>
      <c r="AD6" s="51">
        <v>74838542</v>
      </c>
      <c r="AE6" s="41">
        <f>IFERROR(AD6/AA6,"-")</f>
        <v>2.1669325476754573E-2</v>
      </c>
      <c r="AF6" s="51">
        <v>1089</v>
      </c>
      <c r="AG6" s="41">
        <f>IFERROR(AF6/AB6,"-")</f>
        <v>0.23334047568030855</v>
      </c>
      <c r="AH6" s="54">
        <f t="shared" ref="AH6:AH69" si="3">IFERROR(AD6/AF6,"-")</f>
        <v>68722.260789715336</v>
      </c>
      <c r="AI6" s="359">
        <v>3107401220</v>
      </c>
      <c r="AJ6" s="359">
        <v>3670</v>
      </c>
      <c r="AK6" s="30" t="s">
        <v>96</v>
      </c>
      <c r="AL6" s="51">
        <v>67454265</v>
      </c>
      <c r="AM6" s="41">
        <f>IFERROR(AL6/AI6,"-")</f>
        <v>2.1707613605171976E-2</v>
      </c>
      <c r="AN6" s="51">
        <v>898</v>
      </c>
      <c r="AO6" s="41">
        <f>IFERROR(AN6/AJ6,"-")</f>
        <v>0.2446866485013624</v>
      </c>
      <c r="AP6" s="54">
        <f t="shared" ref="AP6:AP69" si="4">IFERROR(AL6/AN6,"-")</f>
        <v>75116.108017817372</v>
      </c>
      <c r="AQ6" s="359">
        <v>1276543320</v>
      </c>
      <c r="AR6" s="359">
        <v>1645</v>
      </c>
      <c r="AS6" s="30" t="s">
        <v>96</v>
      </c>
      <c r="AT6" s="51">
        <v>28212899</v>
      </c>
      <c r="AU6" s="41">
        <f>IFERROR(AT6/AQ6,"-")</f>
        <v>2.2101011816817936E-2</v>
      </c>
      <c r="AV6" s="51">
        <v>393</v>
      </c>
      <c r="AW6" s="41">
        <f>IFERROR(AV6/AR6,"-")</f>
        <v>0.23890577507598784</v>
      </c>
      <c r="AX6" s="95">
        <f t="shared" ref="AX6:AX69" si="5">IFERROR(AT6/AV6,"-")</f>
        <v>71788.547073791342</v>
      </c>
      <c r="AY6" s="359">
        <v>343444440</v>
      </c>
      <c r="AZ6" s="359">
        <v>493</v>
      </c>
      <c r="BA6" s="30" t="s">
        <v>96</v>
      </c>
      <c r="BB6" s="51">
        <v>5179580</v>
      </c>
      <c r="BC6" s="41">
        <f>IFERROR(BB6/AY6,"-")</f>
        <v>1.5081274863555805E-2</v>
      </c>
      <c r="BD6" s="51">
        <v>107</v>
      </c>
      <c r="BE6" s="41">
        <f>IFERROR(BD6/AZ6,"-")</f>
        <v>0.21703853955375255</v>
      </c>
      <c r="BF6" s="54">
        <f t="shared" ref="BF6:BF69" si="6">IFERROR(BB6/BD6,"-")</f>
        <v>48407.289719626169</v>
      </c>
      <c r="BG6" s="359">
        <f>市区町村別_フレイル区分別高齢者の疾病!D1264</f>
        <v>11019371200</v>
      </c>
      <c r="BH6" s="359">
        <f>市区町村別_フレイル区分別高齢者の疾病!E1264</f>
        <v>14787</v>
      </c>
      <c r="BI6" s="30" t="s">
        <v>96</v>
      </c>
      <c r="BJ6" s="51">
        <f>市区町村別_フレイル区分別高齢者の疾病!G1264</f>
        <v>236313910</v>
      </c>
      <c r="BK6" s="41">
        <f>市区町村別_フレイル区分別高齢者の疾病!H1264</f>
        <v>2.1445317133885099E-2</v>
      </c>
      <c r="BL6" s="51">
        <f>市区町村別_フレイル区分別高齢者の疾病!I1264</f>
        <v>3277</v>
      </c>
      <c r="BM6" s="41">
        <f>市区町村別_フレイル区分別高齢者の疾病!J1264</f>
        <v>0.22161357949550281</v>
      </c>
      <c r="BN6" s="95">
        <f>市区町村別_フレイル区分別高齢者の疾病!K1264</f>
        <v>72112.880683552023</v>
      </c>
      <c r="BO6" s="140"/>
      <c r="BQ6" s="28" t="s">
        <v>161</v>
      </c>
      <c r="BR6" s="73">
        <f>INDEX(BK6:BK141,(MATCH(BQ6,B6:B141,0)+16))</f>
        <v>0.22925737341528163</v>
      </c>
      <c r="BS6" s="73">
        <f>INDEX(BM6:BM141,(MATCH(BQ6,B6:B141,0)+16))</f>
        <v>0.86927706769459656</v>
      </c>
      <c r="BT6" s="74">
        <f>INDEX(BN6:BN141,(MATCH(BQ6,B6:B141,0)+16))</f>
        <v>196535.87194647582</v>
      </c>
      <c r="BU6" s="25"/>
      <c r="BV6" s="15" t="str">
        <f>INDEX($BQ$6:$BQ$13,MATCH(BW6,$BR$6:$BR$13,0))</f>
        <v>G</v>
      </c>
      <c r="BW6" s="75">
        <f>LARGE($BR$6:$BR$13,ROW(A1))</f>
        <v>0.26871610505416205</v>
      </c>
      <c r="BX6" s="15" t="str">
        <f>INDEX($BQ$6:$BQ$13,MATCH(BY6,$BS$6:$BS$13,0))</f>
        <v>G</v>
      </c>
      <c r="BY6" s="75">
        <f>LARGE($BS$6:$BS$13,ROW(A1))</f>
        <v>0.92945387368664123</v>
      </c>
      <c r="BZ6" s="15" t="str">
        <f>INDEX($BQ$6:$BQ$13,MATCH(CA6,$BT$6:$BT$13,0))</f>
        <v>G</v>
      </c>
      <c r="CA6" s="36">
        <f>LARGE($BT$6:$BT$13,ROW(A1))</f>
        <v>347864.96670807456</v>
      </c>
    </row>
    <row r="7" spans="2:79" s="8" customFormat="1" ht="13.15" customHeight="1">
      <c r="B7" s="368"/>
      <c r="C7" s="360"/>
      <c r="D7" s="360"/>
      <c r="E7" s="31" t="s">
        <v>97</v>
      </c>
      <c r="F7" s="52">
        <v>269763</v>
      </c>
      <c r="G7" s="42">
        <f>IFERROR(F7/C6,"-")</f>
        <v>1.9001288292178186E-2</v>
      </c>
      <c r="H7" s="52">
        <v>4</v>
      </c>
      <c r="I7" s="42">
        <f>IFERROR(H7/D6,"-")</f>
        <v>0.18181818181818182</v>
      </c>
      <c r="J7" s="55">
        <f t="shared" si="0"/>
        <v>67440.75</v>
      </c>
      <c r="K7" s="360"/>
      <c r="L7" s="360"/>
      <c r="M7" s="31" t="s">
        <v>97</v>
      </c>
      <c r="N7" s="52">
        <v>1552833</v>
      </c>
      <c r="O7" s="42">
        <f>IFERROR(N7/K6,"-")</f>
        <v>2.1094210381749821E-2</v>
      </c>
      <c r="P7" s="52">
        <v>18</v>
      </c>
      <c r="Q7" s="42">
        <f>IFERROR(P7/L6,"-")</f>
        <v>0.26865671641791045</v>
      </c>
      <c r="R7" s="55">
        <f t="shared" si="1"/>
        <v>86268.5</v>
      </c>
      <c r="S7" s="360"/>
      <c r="T7" s="360"/>
      <c r="U7" s="31" t="s">
        <v>97</v>
      </c>
      <c r="V7" s="52">
        <v>41734965</v>
      </c>
      <c r="W7" s="42">
        <f>IFERROR(V7/S6,"-")</f>
        <v>1.5173546782468975E-2</v>
      </c>
      <c r="X7" s="52">
        <v>906</v>
      </c>
      <c r="Y7" s="42">
        <f>IFERROR(X7/T6,"-")</f>
        <v>0.21453942694766753</v>
      </c>
      <c r="Z7" s="96">
        <f t="shared" si="2"/>
        <v>46065.082781456957</v>
      </c>
      <c r="AA7" s="360"/>
      <c r="AB7" s="360"/>
      <c r="AC7" s="31" t="s">
        <v>97</v>
      </c>
      <c r="AD7" s="52">
        <v>66128424</v>
      </c>
      <c r="AE7" s="42">
        <f>IFERROR(AD7/AA6,"-")</f>
        <v>1.9147331102746877E-2</v>
      </c>
      <c r="AF7" s="52">
        <v>1183</v>
      </c>
      <c r="AG7" s="42">
        <f>IFERROR(AF7/AB6,"-")</f>
        <v>0.25348189415041783</v>
      </c>
      <c r="AH7" s="55">
        <f t="shared" si="3"/>
        <v>55898.921386305999</v>
      </c>
      <c r="AI7" s="360"/>
      <c r="AJ7" s="360"/>
      <c r="AK7" s="31" t="s">
        <v>97</v>
      </c>
      <c r="AL7" s="52">
        <v>39911862</v>
      </c>
      <c r="AM7" s="42">
        <f>IFERROR(AL7/AI6,"-")</f>
        <v>1.2844128959954518E-2</v>
      </c>
      <c r="AN7" s="52">
        <v>1119</v>
      </c>
      <c r="AO7" s="42">
        <f>IFERROR(AN7/AJ6,"-")</f>
        <v>0.30490463215258856</v>
      </c>
      <c r="AP7" s="55">
        <f t="shared" si="4"/>
        <v>35667.436997319033</v>
      </c>
      <c r="AQ7" s="360"/>
      <c r="AR7" s="360"/>
      <c r="AS7" s="31" t="s">
        <v>97</v>
      </c>
      <c r="AT7" s="52">
        <v>20493231</v>
      </c>
      <c r="AU7" s="42">
        <f>IFERROR(AT7/AQ6,"-")</f>
        <v>1.6053690210842197E-2</v>
      </c>
      <c r="AV7" s="52">
        <v>511</v>
      </c>
      <c r="AW7" s="42">
        <f>IFERROR(AV7/AR6,"-")</f>
        <v>0.31063829787234043</v>
      </c>
      <c r="AX7" s="96">
        <f t="shared" si="5"/>
        <v>40104.170254403129</v>
      </c>
      <c r="AY7" s="360"/>
      <c r="AZ7" s="360"/>
      <c r="BA7" s="31" t="s">
        <v>97</v>
      </c>
      <c r="BB7" s="52">
        <v>6481897</v>
      </c>
      <c r="BC7" s="42">
        <f>IFERROR(BB7/AY6,"-")</f>
        <v>1.887320406176906E-2</v>
      </c>
      <c r="BD7" s="52">
        <v>163</v>
      </c>
      <c r="BE7" s="42">
        <f>IFERROR(BD7/AZ6,"-")</f>
        <v>0.33062880324543609</v>
      </c>
      <c r="BF7" s="55">
        <f t="shared" si="6"/>
        <v>39766.239263803684</v>
      </c>
      <c r="BG7" s="362"/>
      <c r="BH7" s="362"/>
      <c r="BI7" s="31" t="s">
        <v>97</v>
      </c>
      <c r="BJ7" s="52">
        <f>市区町村別_フレイル区分別高齢者の疾病!G1265</f>
        <v>176572975</v>
      </c>
      <c r="BK7" s="42">
        <f>市区町村別_フレイル区分別高齢者の疾病!H1265</f>
        <v>1.6023870309405677E-2</v>
      </c>
      <c r="BL7" s="52">
        <f>市区町村別_フレイル区分別高齢者の疾病!I1265</f>
        <v>3904</v>
      </c>
      <c r="BM7" s="42">
        <f>市区町村別_フレイル区分別高齢者の疾病!J1265</f>
        <v>0.26401568945695542</v>
      </c>
      <c r="BN7" s="96">
        <f>市区町村別_フレイル区分別高齢者の疾病!K1265</f>
        <v>45228.733350409835</v>
      </c>
      <c r="BO7" s="140"/>
      <c r="BQ7" s="28" t="s">
        <v>162</v>
      </c>
      <c r="BR7" s="73">
        <f>INDEX(BK6:BK141,(MATCH(BQ7,B6:B141,0)+16))</f>
        <v>0.18558573794336974</v>
      </c>
      <c r="BS7" s="73">
        <f>INDEX(BM6:BM141,(MATCH(BQ7,B6:B141,0)+16))</f>
        <v>0.77435276473336123</v>
      </c>
      <c r="BT7" s="74">
        <f>INDEX(BN6:BN141,(MATCH(BQ7,B6:B141,0)+16))</f>
        <v>126901.93639517071</v>
      </c>
      <c r="BU7" s="25"/>
      <c r="BV7" s="15" t="str">
        <f t="shared" ref="BV7:BV13" si="7">INDEX($BQ$6:$BQ$13,MATCH(BW7,$BR$6:$BR$13,0))</f>
        <v>A</v>
      </c>
      <c r="BW7" s="75">
        <f t="shared" ref="BW7:BW13" si="8">LARGE($BR$6:$BR$13,ROW(A2))</f>
        <v>0.22925737341528163</v>
      </c>
      <c r="BX7" s="15" t="str">
        <f t="shared" ref="BX7:BX13" si="9">INDEX($BQ$6:$BQ$13,MATCH(BY7,$BS$6:$BS$13,0))</f>
        <v>E</v>
      </c>
      <c r="BY7" s="75">
        <f t="shared" ref="BY7:BY13" si="10">LARGE($BS$6:$BS$13,ROW(A2))</f>
        <v>0.88219499916093302</v>
      </c>
      <c r="BZ7" s="15" t="str">
        <f t="shared" ref="BZ7:BZ13" si="11">INDEX($BQ$6:$BQ$13,MATCH(CA7,$BT$6:$BT$13,0))</f>
        <v>A</v>
      </c>
      <c r="CA7" s="36">
        <f t="shared" ref="CA7:CA13" si="12">LARGE($BT$6:$BT$13,ROW(A2))</f>
        <v>196535.87194647582</v>
      </c>
    </row>
    <row r="8" spans="2:79" s="8" customFormat="1" ht="13.15" customHeight="1">
      <c r="B8" s="368"/>
      <c r="C8" s="360"/>
      <c r="D8" s="360"/>
      <c r="E8" s="32" t="s">
        <v>98</v>
      </c>
      <c r="F8" s="52">
        <v>1757085</v>
      </c>
      <c r="G8" s="42">
        <f>IFERROR(F8/C6,"-")</f>
        <v>0.1237637431332759</v>
      </c>
      <c r="H8" s="52">
        <v>5</v>
      </c>
      <c r="I8" s="42">
        <f>IFERROR(H8/D6,"-")</f>
        <v>0.22727272727272727</v>
      </c>
      <c r="J8" s="55">
        <f t="shared" si="0"/>
        <v>351417</v>
      </c>
      <c r="K8" s="360"/>
      <c r="L8" s="360"/>
      <c r="M8" s="32" t="s">
        <v>98</v>
      </c>
      <c r="N8" s="52">
        <v>468314</v>
      </c>
      <c r="O8" s="42">
        <f>IFERROR(N8/K6,"-")</f>
        <v>6.3617362850472555E-3</v>
      </c>
      <c r="P8" s="52">
        <v>22</v>
      </c>
      <c r="Q8" s="42">
        <f>IFERROR(P8/L6,"-")</f>
        <v>0.32835820895522388</v>
      </c>
      <c r="R8" s="55">
        <f t="shared" si="1"/>
        <v>21287</v>
      </c>
      <c r="S8" s="360"/>
      <c r="T8" s="360"/>
      <c r="U8" s="32" t="s">
        <v>98</v>
      </c>
      <c r="V8" s="52">
        <v>77307523</v>
      </c>
      <c r="W8" s="42">
        <f>IFERROR(V8/S6,"-")</f>
        <v>2.8106632337592623E-2</v>
      </c>
      <c r="X8" s="52">
        <v>1361</v>
      </c>
      <c r="Y8" s="42">
        <f>IFERROR(X8/T6,"-")</f>
        <v>0.32228273739048069</v>
      </c>
      <c r="Z8" s="96">
        <f t="shared" si="2"/>
        <v>56802.000734753856</v>
      </c>
      <c r="AA8" s="360"/>
      <c r="AB8" s="360"/>
      <c r="AC8" s="32" t="s">
        <v>98</v>
      </c>
      <c r="AD8" s="52">
        <v>81077895</v>
      </c>
      <c r="AE8" s="42">
        <f>IFERROR(AD8/AA6,"-")</f>
        <v>2.3475915601417409E-2</v>
      </c>
      <c r="AF8" s="52">
        <v>1771</v>
      </c>
      <c r="AG8" s="42">
        <f>IFERROR(AF8/AB6,"-")</f>
        <v>0.37947289479322904</v>
      </c>
      <c r="AH8" s="55">
        <f t="shared" si="3"/>
        <v>45780.855448898925</v>
      </c>
      <c r="AI8" s="360"/>
      <c r="AJ8" s="360"/>
      <c r="AK8" s="32" t="s">
        <v>98</v>
      </c>
      <c r="AL8" s="52">
        <v>69499509</v>
      </c>
      <c r="AM8" s="42">
        <f>IFERROR(AL8/AI6,"-")</f>
        <v>2.2365798324556235E-2</v>
      </c>
      <c r="AN8" s="52">
        <v>1466</v>
      </c>
      <c r="AO8" s="42">
        <f>IFERROR(AN8/AJ6,"-")</f>
        <v>0.39945504087193462</v>
      </c>
      <c r="AP8" s="55">
        <f t="shared" si="4"/>
        <v>47407.577762619374</v>
      </c>
      <c r="AQ8" s="360"/>
      <c r="AR8" s="360"/>
      <c r="AS8" s="32" t="s">
        <v>98</v>
      </c>
      <c r="AT8" s="52">
        <v>16914558</v>
      </c>
      <c r="AU8" s="42">
        <f>IFERROR(AT8/AQ6,"-")</f>
        <v>1.325028123604924E-2</v>
      </c>
      <c r="AV8" s="52">
        <v>606</v>
      </c>
      <c r="AW8" s="42">
        <f>IFERROR(AV8/AR6,"-")</f>
        <v>0.36838905775075986</v>
      </c>
      <c r="AX8" s="96">
        <f t="shared" si="5"/>
        <v>27911.811881188118</v>
      </c>
      <c r="AY8" s="360"/>
      <c r="AZ8" s="360"/>
      <c r="BA8" s="32" t="s">
        <v>98</v>
      </c>
      <c r="BB8" s="52">
        <v>6136653</v>
      </c>
      <c r="BC8" s="42">
        <f>IFERROR(BB8/AY6,"-")</f>
        <v>1.7867964320517168E-2</v>
      </c>
      <c r="BD8" s="52">
        <v>148</v>
      </c>
      <c r="BE8" s="42">
        <f>IFERROR(BD8/AZ6,"-")</f>
        <v>0.30020283975659229</v>
      </c>
      <c r="BF8" s="55">
        <f t="shared" si="6"/>
        <v>41463.87162162162</v>
      </c>
      <c r="BG8" s="362"/>
      <c r="BH8" s="362"/>
      <c r="BI8" s="32" t="s">
        <v>98</v>
      </c>
      <c r="BJ8" s="52">
        <f>市区町村別_フレイル区分別高齢者の疾病!G1266</f>
        <v>253161537</v>
      </c>
      <c r="BK8" s="42">
        <f>市区町村別_フレイル区分別高齢者の疾病!H1266</f>
        <v>2.2974227150093646E-2</v>
      </c>
      <c r="BL8" s="52">
        <f>市区町村別_フレイル区分別高齢者の疾病!I1266</f>
        <v>5379</v>
      </c>
      <c r="BM8" s="42">
        <f>市区町村別_フレイル区分別高齢者の疾病!J1266</f>
        <v>0.36376546966930412</v>
      </c>
      <c r="BN8" s="96">
        <f>市区町村別_フレイル区分別高齢者の疾病!K1266</f>
        <v>47064.795872838818</v>
      </c>
      <c r="BO8" s="140"/>
      <c r="BQ8" s="28" t="s">
        <v>163</v>
      </c>
      <c r="BR8" s="73">
        <f>INDEX(BK6:BK141,(MATCH(BQ8,B6:B141,0)+16))</f>
        <v>9.6337777163599314E-2</v>
      </c>
      <c r="BS8" s="73">
        <f>INDEX(BM6:BM141,(MATCH(BQ8,B6:B141,0)+16))</f>
        <v>0.39218284200066245</v>
      </c>
      <c r="BT8" s="74">
        <f>INDEX(BN6:BN141,(MATCH(BQ8,B6:B141,0)+16))</f>
        <v>75272.195101351346</v>
      </c>
      <c r="BU8" s="25"/>
      <c r="BV8" s="15" t="str">
        <f t="shared" si="7"/>
        <v>E</v>
      </c>
      <c r="BW8" s="75">
        <f t="shared" si="8"/>
        <v>0.21033468981345987</v>
      </c>
      <c r="BX8" s="15" t="str">
        <f t="shared" si="9"/>
        <v>A</v>
      </c>
      <c r="BY8" s="75">
        <f t="shared" si="10"/>
        <v>0.86927706769459656</v>
      </c>
      <c r="BZ8" s="15" t="str">
        <f t="shared" si="11"/>
        <v>E</v>
      </c>
      <c r="CA8" s="36">
        <f t="shared" si="12"/>
        <v>152731.66546192378</v>
      </c>
    </row>
    <row r="9" spans="2:79" s="8" customFormat="1" ht="13.15" customHeight="1">
      <c r="B9" s="368"/>
      <c r="C9" s="360"/>
      <c r="D9" s="360"/>
      <c r="E9" s="32" t="s">
        <v>99</v>
      </c>
      <c r="F9" s="52">
        <v>21294</v>
      </c>
      <c r="G9" s="42">
        <f>IFERROR(F9/C6,"-")</f>
        <v>1.4998848355543284E-3</v>
      </c>
      <c r="H9" s="52">
        <v>3</v>
      </c>
      <c r="I9" s="42">
        <f>IFERROR(H9/D6,"-")</f>
        <v>0.13636363636363635</v>
      </c>
      <c r="J9" s="55">
        <f t="shared" si="0"/>
        <v>7098</v>
      </c>
      <c r="K9" s="360"/>
      <c r="L9" s="360"/>
      <c r="M9" s="32" t="s">
        <v>99</v>
      </c>
      <c r="N9" s="52">
        <v>54844</v>
      </c>
      <c r="O9" s="42">
        <f>IFERROR(N9/K6,"-")</f>
        <v>7.4501950575283184E-4</v>
      </c>
      <c r="P9" s="52">
        <v>5</v>
      </c>
      <c r="Q9" s="42">
        <f>IFERROR(P9/L6,"-")</f>
        <v>7.4626865671641784E-2</v>
      </c>
      <c r="R9" s="55">
        <f t="shared" si="1"/>
        <v>10968.8</v>
      </c>
      <c r="S9" s="360"/>
      <c r="T9" s="360"/>
      <c r="U9" s="32" t="s">
        <v>99</v>
      </c>
      <c r="V9" s="52">
        <v>14510539</v>
      </c>
      <c r="W9" s="42">
        <f>IFERROR(V9/S6,"-")</f>
        <v>5.2755846891291407E-3</v>
      </c>
      <c r="X9" s="52">
        <v>255</v>
      </c>
      <c r="Y9" s="42">
        <f>IFERROR(X9/T6,"-")</f>
        <v>6.0383613544873316E-2</v>
      </c>
      <c r="Z9" s="96">
        <f t="shared" si="2"/>
        <v>56904.074509803919</v>
      </c>
      <c r="AA9" s="360"/>
      <c r="AB9" s="360"/>
      <c r="AC9" s="32" t="s">
        <v>99</v>
      </c>
      <c r="AD9" s="52">
        <v>10613294</v>
      </c>
      <c r="AE9" s="42">
        <f>IFERROR(AD9/AA6,"-")</f>
        <v>3.0730545507752735E-3</v>
      </c>
      <c r="AF9" s="52">
        <v>301</v>
      </c>
      <c r="AG9" s="42">
        <f>IFERROR(AF9/AB6,"-")</f>
        <v>6.4495393186200983E-2</v>
      </c>
      <c r="AH9" s="55">
        <f t="shared" si="3"/>
        <v>35260.112956810633</v>
      </c>
      <c r="AI9" s="360"/>
      <c r="AJ9" s="360"/>
      <c r="AK9" s="32" t="s">
        <v>99</v>
      </c>
      <c r="AL9" s="52">
        <v>5810551</v>
      </c>
      <c r="AM9" s="42">
        <f>IFERROR(AL9/AI6,"-")</f>
        <v>1.8699069056811403E-3</v>
      </c>
      <c r="AN9" s="52">
        <v>216</v>
      </c>
      <c r="AO9" s="42">
        <f>IFERROR(AN9/AJ6,"-")</f>
        <v>5.8855585831062672E-2</v>
      </c>
      <c r="AP9" s="55">
        <f t="shared" si="4"/>
        <v>26900.699074074073</v>
      </c>
      <c r="AQ9" s="360"/>
      <c r="AR9" s="360"/>
      <c r="AS9" s="32" t="s">
        <v>99</v>
      </c>
      <c r="AT9" s="52">
        <v>3350374</v>
      </c>
      <c r="AU9" s="42">
        <f>IFERROR(AT9/AQ6,"-")</f>
        <v>2.6245674138187492E-3</v>
      </c>
      <c r="AV9" s="52">
        <v>77</v>
      </c>
      <c r="AW9" s="42">
        <f>IFERROR(AV9/AR6,"-")</f>
        <v>4.6808510638297871E-2</v>
      </c>
      <c r="AX9" s="96">
        <f t="shared" si="5"/>
        <v>43511.35064935065</v>
      </c>
      <c r="AY9" s="360"/>
      <c r="AZ9" s="360"/>
      <c r="BA9" s="32" t="s">
        <v>99</v>
      </c>
      <c r="BB9" s="52">
        <v>520270</v>
      </c>
      <c r="BC9" s="42">
        <f>IFERROR(BB9/AY6,"-")</f>
        <v>1.5148592884485187E-3</v>
      </c>
      <c r="BD9" s="52">
        <v>15</v>
      </c>
      <c r="BE9" s="42">
        <f>IFERROR(BD9/AZ6,"-")</f>
        <v>3.0425963488843813E-2</v>
      </c>
      <c r="BF9" s="55">
        <f t="shared" si="6"/>
        <v>34684.666666666664</v>
      </c>
      <c r="BG9" s="362"/>
      <c r="BH9" s="362"/>
      <c r="BI9" s="32" t="s">
        <v>99</v>
      </c>
      <c r="BJ9" s="52">
        <f>市区町村別_フレイル区分別高齢者の疾病!G1267</f>
        <v>34881166</v>
      </c>
      <c r="BK9" s="42">
        <f>市区町村別_フレイル区分別高齢者の疾病!H1267</f>
        <v>3.1654406922964895E-3</v>
      </c>
      <c r="BL9" s="52">
        <f>市区町村別_フレイル区分別高齢者の疾病!I1267</f>
        <v>872</v>
      </c>
      <c r="BM9" s="42">
        <f>市区町村別_フレイル区分別高齢者の疾病!J1267</f>
        <v>5.8970717522147831E-2</v>
      </c>
      <c r="BN9" s="96">
        <f>市区町村別_フレイル区分別高齢者の疾病!K1267</f>
        <v>40001.337155963301</v>
      </c>
      <c r="BO9" s="140"/>
      <c r="BQ9" s="28" t="s">
        <v>164</v>
      </c>
      <c r="BR9" s="73">
        <f>INDEX(BK6:BK141,(MATCH(BQ9,B6:B141,0)+16))</f>
        <v>7.8944462683890188E-2</v>
      </c>
      <c r="BS9" s="73">
        <f>INDEX(BM6:BM141,(MATCH(BQ9,B6:B141,0)+16))</f>
        <v>0.33822812246003792</v>
      </c>
      <c r="BT9" s="74">
        <f>INDEX(BN6:BN141,(MATCH(BQ9,B6:B141,0)+16))</f>
        <v>63511.173341877606</v>
      </c>
      <c r="BU9" s="25"/>
      <c r="BV9" s="15" t="str">
        <f t="shared" si="7"/>
        <v>B</v>
      </c>
      <c r="BW9" s="75">
        <f t="shared" si="8"/>
        <v>0.18558573794336974</v>
      </c>
      <c r="BX9" s="15" t="str">
        <f t="shared" si="9"/>
        <v>F</v>
      </c>
      <c r="BY9" s="75">
        <f t="shared" si="10"/>
        <v>0.84545556148869327</v>
      </c>
      <c r="BZ9" s="15" t="str">
        <f t="shared" si="11"/>
        <v>B</v>
      </c>
      <c r="CA9" s="36">
        <f t="shared" si="12"/>
        <v>126901.93639517071</v>
      </c>
    </row>
    <row r="10" spans="2:79" s="8" customFormat="1" ht="13.15" customHeight="1">
      <c r="B10" s="368"/>
      <c r="C10" s="360"/>
      <c r="D10" s="360"/>
      <c r="E10" s="32" t="s">
        <v>100</v>
      </c>
      <c r="F10" s="52">
        <v>254987</v>
      </c>
      <c r="G10" s="42">
        <f>IFERROR(F10/C6,"-")</f>
        <v>1.7960511625974056E-2</v>
      </c>
      <c r="H10" s="52">
        <v>8</v>
      </c>
      <c r="I10" s="42">
        <f>IFERROR(H10/D6,"-")</f>
        <v>0.36363636363636365</v>
      </c>
      <c r="J10" s="55">
        <f t="shared" si="0"/>
        <v>31873.375</v>
      </c>
      <c r="K10" s="360"/>
      <c r="L10" s="360"/>
      <c r="M10" s="32" t="s">
        <v>100</v>
      </c>
      <c r="N10" s="52">
        <v>920108</v>
      </c>
      <c r="O10" s="42">
        <f>IFERROR(N10/K6,"-")</f>
        <v>1.2499059284501981E-2</v>
      </c>
      <c r="P10" s="52">
        <v>33</v>
      </c>
      <c r="Q10" s="42">
        <f>IFERROR(P10/L6,"-")</f>
        <v>0.4925373134328358</v>
      </c>
      <c r="R10" s="55">
        <f t="shared" si="1"/>
        <v>27882.060606060608</v>
      </c>
      <c r="S10" s="360"/>
      <c r="T10" s="360"/>
      <c r="U10" s="32" t="s">
        <v>100</v>
      </c>
      <c r="V10" s="52">
        <v>95068609</v>
      </c>
      <c r="W10" s="42">
        <f>IFERROR(V10/S6,"-")</f>
        <v>3.4564015716935452E-2</v>
      </c>
      <c r="X10" s="52">
        <v>1573</v>
      </c>
      <c r="Y10" s="42">
        <f>IFERROR(X10/T6,"-")</f>
        <v>0.37248401610229692</v>
      </c>
      <c r="Z10" s="96">
        <f t="shared" si="2"/>
        <v>60437.767959313416</v>
      </c>
      <c r="AA10" s="360"/>
      <c r="AB10" s="360"/>
      <c r="AC10" s="32" t="s">
        <v>100</v>
      </c>
      <c r="AD10" s="52">
        <v>129082201</v>
      </c>
      <c r="AE10" s="42">
        <f>IFERROR(AD10/AA6,"-")</f>
        <v>3.7375450562957983E-2</v>
      </c>
      <c r="AF10" s="52">
        <v>2019</v>
      </c>
      <c r="AG10" s="42">
        <f>IFERROR(AF10/AB6,"-")</f>
        <v>0.43261195628883653</v>
      </c>
      <c r="AH10" s="55">
        <f t="shared" si="3"/>
        <v>63933.730064388314</v>
      </c>
      <c r="AI10" s="360"/>
      <c r="AJ10" s="360"/>
      <c r="AK10" s="32" t="s">
        <v>100</v>
      </c>
      <c r="AL10" s="52">
        <v>86474776</v>
      </c>
      <c r="AM10" s="42">
        <f>IFERROR(AL10/AI6,"-")</f>
        <v>2.78286484035042E-2</v>
      </c>
      <c r="AN10" s="52">
        <v>1656</v>
      </c>
      <c r="AO10" s="42">
        <f>IFERROR(AN10/AJ6,"-")</f>
        <v>0.45122615803814714</v>
      </c>
      <c r="AP10" s="55">
        <f t="shared" si="4"/>
        <v>52219.067632850245</v>
      </c>
      <c r="AQ10" s="360"/>
      <c r="AR10" s="360"/>
      <c r="AS10" s="32" t="s">
        <v>100</v>
      </c>
      <c r="AT10" s="52">
        <v>18329683</v>
      </c>
      <c r="AU10" s="42">
        <f>IFERROR(AT10/AQ6,"-")</f>
        <v>1.4358841343511945E-2</v>
      </c>
      <c r="AV10" s="52">
        <v>628</v>
      </c>
      <c r="AW10" s="42">
        <f>IFERROR(AV10/AR6,"-")</f>
        <v>0.38176291793313072</v>
      </c>
      <c r="AX10" s="96">
        <f t="shared" si="5"/>
        <v>29187.393312101911</v>
      </c>
      <c r="AY10" s="360"/>
      <c r="AZ10" s="360"/>
      <c r="BA10" s="32" t="s">
        <v>100</v>
      </c>
      <c r="BB10" s="52">
        <v>4915857</v>
      </c>
      <c r="BC10" s="42">
        <f>IFERROR(BB10/AY6,"-")</f>
        <v>1.4313398114699425E-2</v>
      </c>
      <c r="BD10" s="52">
        <v>168</v>
      </c>
      <c r="BE10" s="42">
        <f>IFERROR(BD10/AZ6,"-")</f>
        <v>0.34077079107505071</v>
      </c>
      <c r="BF10" s="55">
        <f t="shared" si="6"/>
        <v>29261.053571428572</v>
      </c>
      <c r="BG10" s="362"/>
      <c r="BH10" s="362"/>
      <c r="BI10" s="32" t="s">
        <v>100</v>
      </c>
      <c r="BJ10" s="52">
        <f>市区町村別_フレイル区分別高齢者の疾病!G1268</f>
        <v>335046221</v>
      </c>
      <c r="BK10" s="42">
        <f>市区町村別_フレイル区分別高齢者の疾病!H1268</f>
        <v>3.0405203247894943E-2</v>
      </c>
      <c r="BL10" s="52">
        <f>市区町村別_フレイル区分別高齢者の疾病!I1268</f>
        <v>6085</v>
      </c>
      <c r="BM10" s="42">
        <f>市区町村別_フレイル区分別高齢者の疾病!J1268</f>
        <v>0.41151011023196049</v>
      </c>
      <c r="BN10" s="96">
        <f>市区町村別_フレイル区分別高齢者の疾病!K1268</f>
        <v>55061.005916187343</v>
      </c>
      <c r="BO10" s="140"/>
      <c r="BQ10" s="28" t="s">
        <v>165</v>
      </c>
      <c r="BR10" s="73">
        <f>INDEX(BK6:BK141,(MATCH(BQ10,B6:B141,0)+16))</f>
        <v>0.21033468981345987</v>
      </c>
      <c r="BS10" s="73">
        <f>INDEX(BM6:BM141,(MATCH(BQ10,B6:B141,0)+16))</f>
        <v>0.88219499916093302</v>
      </c>
      <c r="BT10" s="74">
        <f>INDEX(BN6:BN141,(MATCH(BQ10,B6:B141,0)+16))</f>
        <v>152731.66546192378</v>
      </c>
      <c r="BU10" s="25"/>
      <c r="BV10" s="15" t="str">
        <f t="shared" si="7"/>
        <v>F</v>
      </c>
      <c r="BW10" s="75">
        <f t="shared" si="8"/>
        <v>0.18267161186377326</v>
      </c>
      <c r="BX10" s="15" t="str">
        <f t="shared" si="9"/>
        <v>B</v>
      </c>
      <c r="BY10" s="75">
        <f t="shared" si="10"/>
        <v>0.77435276473336123</v>
      </c>
      <c r="BZ10" s="15" t="str">
        <f t="shared" si="11"/>
        <v>F</v>
      </c>
      <c r="CA10" s="36">
        <f t="shared" si="12"/>
        <v>116239.82623894715</v>
      </c>
    </row>
    <row r="11" spans="2:79" s="8" customFormat="1" ht="13.15" customHeight="1">
      <c r="B11" s="368"/>
      <c r="C11" s="360"/>
      <c r="D11" s="360"/>
      <c r="E11" s="32" t="s">
        <v>101</v>
      </c>
      <c r="F11" s="52">
        <v>843140</v>
      </c>
      <c r="G11" s="42">
        <f>IFERROR(F11/C6,"-")</f>
        <v>5.9388226742240841E-2</v>
      </c>
      <c r="H11" s="52">
        <v>6</v>
      </c>
      <c r="I11" s="42">
        <f>IFERROR(H11/D6,"-")</f>
        <v>0.27272727272727271</v>
      </c>
      <c r="J11" s="55">
        <f t="shared" si="0"/>
        <v>140523.33333333334</v>
      </c>
      <c r="K11" s="360"/>
      <c r="L11" s="360"/>
      <c r="M11" s="32" t="s">
        <v>101</v>
      </c>
      <c r="N11" s="52">
        <v>2232623</v>
      </c>
      <c r="O11" s="42">
        <f>IFERROR(N11/K6,"-")</f>
        <v>3.0328708409167907E-2</v>
      </c>
      <c r="P11" s="52">
        <v>31</v>
      </c>
      <c r="Q11" s="42">
        <f>IFERROR(P11/L6,"-")</f>
        <v>0.46268656716417911</v>
      </c>
      <c r="R11" s="55">
        <f t="shared" si="1"/>
        <v>72020.096774193546</v>
      </c>
      <c r="S11" s="360"/>
      <c r="T11" s="360"/>
      <c r="U11" s="32" t="s">
        <v>101</v>
      </c>
      <c r="V11" s="52">
        <v>86096077</v>
      </c>
      <c r="W11" s="42">
        <f>IFERROR(V11/S6,"-")</f>
        <v>3.1301879662449725E-2</v>
      </c>
      <c r="X11" s="52">
        <v>1558</v>
      </c>
      <c r="Y11" s="42">
        <f>IFERROR(X11/T6,"-")</f>
        <v>0.36893203883495146</v>
      </c>
      <c r="Z11" s="96">
        <f t="shared" si="2"/>
        <v>55260.639922978175</v>
      </c>
      <c r="AA11" s="360"/>
      <c r="AB11" s="360"/>
      <c r="AC11" s="32" t="s">
        <v>101</v>
      </c>
      <c r="AD11" s="52">
        <v>138687630</v>
      </c>
      <c r="AE11" s="42">
        <f>IFERROR(AD11/AA6,"-")</f>
        <v>4.0156680151114003E-2</v>
      </c>
      <c r="AF11" s="52">
        <v>2153</v>
      </c>
      <c r="AG11" s="42">
        <f>IFERROR(AF11/AB6,"-")</f>
        <v>0.46132419112920503</v>
      </c>
      <c r="AH11" s="55">
        <f t="shared" si="3"/>
        <v>64415.99163957269</v>
      </c>
      <c r="AI11" s="360"/>
      <c r="AJ11" s="360"/>
      <c r="AK11" s="32" t="s">
        <v>101</v>
      </c>
      <c r="AL11" s="52">
        <v>137791257</v>
      </c>
      <c r="AM11" s="42">
        <f>IFERROR(AL11/AI6,"-")</f>
        <v>4.4342924278056375E-2</v>
      </c>
      <c r="AN11" s="52">
        <v>1849</v>
      </c>
      <c r="AO11" s="42">
        <f>IFERROR(AN11/AJ6,"-")</f>
        <v>0.50381471389645771</v>
      </c>
      <c r="AP11" s="55">
        <f t="shared" si="4"/>
        <v>74522.042725797728</v>
      </c>
      <c r="AQ11" s="360"/>
      <c r="AR11" s="360"/>
      <c r="AS11" s="32" t="s">
        <v>101</v>
      </c>
      <c r="AT11" s="52">
        <v>62261743</v>
      </c>
      <c r="AU11" s="42">
        <f>IFERROR(AT11/AQ6,"-")</f>
        <v>4.877370162416423E-2</v>
      </c>
      <c r="AV11" s="52">
        <v>816</v>
      </c>
      <c r="AW11" s="42">
        <f>IFERROR(AV11/AR6,"-")</f>
        <v>0.49604863221884499</v>
      </c>
      <c r="AX11" s="96">
        <f t="shared" si="5"/>
        <v>76301.155637254895</v>
      </c>
      <c r="AY11" s="360"/>
      <c r="AZ11" s="360"/>
      <c r="BA11" s="32" t="s">
        <v>101</v>
      </c>
      <c r="BB11" s="52">
        <v>15805864</v>
      </c>
      <c r="BC11" s="42">
        <f>IFERROR(BB11/AY6,"-")</f>
        <v>4.6021603960163103E-2</v>
      </c>
      <c r="BD11" s="52">
        <v>228</v>
      </c>
      <c r="BE11" s="42">
        <f>IFERROR(BD11/AZ6,"-")</f>
        <v>0.46247464503042596</v>
      </c>
      <c r="BF11" s="55">
        <f t="shared" si="6"/>
        <v>69323.964912280702</v>
      </c>
      <c r="BG11" s="362"/>
      <c r="BH11" s="362"/>
      <c r="BI11" s="32" t="s">
        <v>101</v>
      </c>
      <c r="BJ11" s="52">
        <f>市区町村別_フレイル区分別高齢者の疾病!G1269</f>
        <v>443718334</v>
      </c>
      <c r="BK11" s="42">
        <f>市区町村別_フレイル区分別高齢者の疾病!H1269</f>
        <v>4.0267119234534909E-2</v>
      </c>
      <c r="BL11" s="52">
        <f>市区町村別_フレイル区分別高齢者の疾病!I1269</f>
        <v>6641</v>
      </c>
      <c r="BM11" s="42">
        <f>市区町村別_フレイル区分別高齢者の疾病!J1269</f>
        <v>0.44911070534929332</v>
      </c>
      <c r="BN11" s="96">
        <f>市区町村別_フレイル区分別高齢者の疾病!K1269</f>
        <v>66814.987803041717</v>
      </c>
      <c r="BO11" s="140"/>
      <c r="BQ11" s="28" t="s">
        <v>166</v>
      </c>
      <c r="BR11" s="73">
        <f>INDEX(BK6:BK141,(MATCH(BQ11,B6:B141,0)+16))</f>
        <v>0.18267161186377326</v>
      </c>
      <c r="BS11" s="73">
        <f>INDEX(BM6:BM141,(MATCH(BQ11,B6:B141,0)+16))</f>
        <v>0.84545556148869327</v>
      </c>
      <c r="BT11" s="74">
        <f>INDEX(BN6:BN141,(MATCH(BQ11,B6:B141,0)+16))</f>
        <v>116239.82623894715</v>
      </c>
      <c r="BU11" s="25"/>
      <c r="BV11" s="15" t="str">
        <f t="shared" si="7"/>
        <v>非該当</v>
      </c>
      <c r="BW11" s="75">
        <f t="shared" si="8"/>
        <v>0.14309015268195599</v>
      </c>
      <c r="BX11" s="15" t="str">
        <f t="shared" si="9"/>
        <v>非該当</v>
      </c>
      <c r="BY11" s="75">
        <f t="shared" si="10"/>
        <v>0.66489460488439034</v>
      </c>
      <c r="BZ11" s="15" t="str">
        <f t="shared" si="11"/>
        <v>非該当</v>
      </c>
      <c r="CA11" s="36">
        <f t="shared" si="12"/>
        <v>86760.059983939107</v>
      </c>
    </row>
    <row r="12" spans="2:79" s="8" customFormat="1" ht="13.15" customHeight="1">
      <c r="B12" s="368"/>
      <c r="C12" s="360"/>
      <c r="D12" s="360"/>
      <c r="E12" s="32" t="s">
        <v>102</v>
      </c>
      <c r="F12" s="52">
        <v>43628</v>
      </c>
      <c r="G12" s="42">
        <f>IFERROR(F12/C6,"-")</f>
        <v>3.073024119731579E-3</v>
      </c>
      <c r="H12" s="52">
        <v>2</v>
      </c>
      <c r="I12" s="42">
        <f>IFERROR(H12/D6,"-")</f>
        <v>9.0909090909090912E-2</v>
      </c>
      <c r="J12" s="55">
        <f t="shared" si="0"/>
        <v>21814</v>
      </c>
      <c r="K12" s="360"/>
      <c r="L12" s="360"/>
      <c r="M12" s="32" t="s">
        <v>102</v>
      </c>
      <c r="N12" s="52">
        <v>2051670</v>
      </c>
      <c r="O12" s="42">
        <f>IFERROR(N12/K6,"-")</f>
        <v>2.7870581455909718E-2</v>
      </c>
      <c r="P12" s="52">
        <v>15</v>
      </c>
      <c r="Q12" s="42">
        <f>IFERROR(P12/L6,"-")</f>
        <v>0.22388059701492538</v>
      </c>
      <c r="R12" s="55">
        <f t="shared" si="1"/>
        <v>136778</v>
      </c>
      <c r="S12" s="360"/>
      <c r="T12" s="360"/>
      <c r="U12" s="32" t="s">
        <v>102</v>
      </c>
      <c r="V12" s="52">
        <v>82695597</v>
      </c>
      <c r="W12" s="42">
        <f>IFERROR(V12/S6,"-")</f>
        <v>3.0065569955161124E-2</v>
      </c>
      <c r="X12" s="52">
        <v>612</v>
      </c>
      <c r="Y12" s="42">
        <f>IFERROR(X12/T6,"-")</f>
        <v>0.14492067250769594</v>
      </c>
      <c r="Z12" s="96">
        <f t="shared" si="2"/>
        <v>135123.52450980392</v>
      </c>
      <c r="AA12" s="360"/>
      <c r="AB12" s="360"/>
      <c r="AC12" s="32" t="s">
        <v>102</v>
      </c>
      <c r="AD12" s="52">
        <v>157953496</v>
      </c>
      <c r="AE12" s="42">
        <f>IFERROR(AD12/AA6,"-")</f>
        <v>4.5735066765668034E-2</v>
      </c>
      <c r="AF12" s="52">
        <v>937</v>
      </c>
      <c r="AG12" s="42">
        <f>IFERROR(AF12/AB6,"-")</f>
        <v>0.20077137347332333</v>
      </c>
      <c r="AH12" s="55">
        <f t="shared" si="3"/>
        <v>168573.63500533617</v>
      </c>
      <c r="AI12" s="360"/>
      <c r="AJ12" s="360"/>
      <c r="AK12" s="32" t="s">
        <v>102</v>
      </c>
      <c r="AL12" s="52">
        <v>228898545</v>
      </c>
      <c r="AM12" s="42">
        <f>IFERROR(AL12/AI6,"-")</f>
        <v>7.3662372122001038E-2</v>
      </c>
      <c r="AN12" s="52">
        <v>911</v>
      </c>
      <c r="AO12" s="42">
        <f>IFERROR(AN12/AJ6,"-")</f>
        <v>0.24822888283378747</v>
      </c>
      <c r="AP12" s="55">
        <f t="shared" si="4"/>
        <v>251260.75192096597</v>
      </c>
      <c r="AQ12" s="360"/>
      <c r="AR12" s="360"/>
      <c r="AS12" s="32" t="s">
        <v>102</v>
      </c>
      <c r="AT12" s="52">
        <v>129466748</v>
      </c>
      <c r="AU12" s="42">
        <f>IFERROR(AT12/AQ6,"-")</f>
        <v>0.10141978417152346</v>
      </c>
      <c r="AV12" s="52">
        <v>452</v>
      </c>
      <c r="AW12" s="42">
        <f>IFERROR(AV12/AR6,"-")</f>
        <v>0.27477203647416415</v>
      </c>
      <c r="AX12" s="96">
        <f t="shared" si="5"/>
        <v>286430.85840707965</v>
      </c>
      <c r="AY12" s="360"/>
      <c r="AZ12" s="360"/>
      <c r="BA12" s="32" t="s">
        <v>102</v>
      </c>
      <c r="BB12" s="52">
        <v>19030234</v>
      </c>
      <c r="BC12" s="42">
        <f>IFERROR(BB12/AY6,"-")</f>
        <v>5.5409934718989771E-2</v>
      </c>
      <c r="BD12" s="52">
        <v>119</v>
      </c>
      <c r="BE12" s="42">
        <f>IFERROR(BD12/AZ6,"-")</f>
        <v>0.2413793103448276</v>
      </c>
      <c r="BF12" s="55">
        <f t="shared" si="6"/>
        <v>159917.93277310923</v>
      </c>
      <c r="BG12" s="362"/>
      <c r="BH12" s="362"/>
      <c r="BI12" s="32" t="s">
        <v>102</v>
      </c>
      <c r="BJ12" s="52">
        <f>市区町村別_フレイル区分別高齢者の疾病!G1270</f>
        <v>620139918</v>
      </c>
      <c r="BK12" s="42">
        <f>市区町村別_フレイル区分別高齢者の疾病!H1270</f>
        <v>5.6277250919725803E-2</v>
      </c>
      <c r="BL12" s="52">
        <f>市区町村別_フレイル区分別高齢者の疾病!I1270</f>
        <v>3048</v>
      </c>
      <c r="BM12" s="42">
        <f>市区町村別_フレイル区分別高齢者の疾病!J1270</f>
        <v>0.20612700344897544</v>
      </c>
      <c r="BN12" s="96">
        <f>市区町村別_フレイル区分別高齢者の疾病!K1270</f>
        <v>203457.97834645669</v>
      </c>
      <c r="BO12" s="140"/>
      <c r="BQ12" s="28" t="s">
        <v>167</v>
      </c>
      <c r="BR12" s="73">
        <f>INDEX(BK6:BK141,(MATCH(BQ12,B6:B141,0)+16))</f>
        <v>0.26871610505416205</v>
      </c>
      <c r="BS12" s="73">
        <f>INDEX(BM6:BM141,(MATCH(BQ12,B6:B141,0)+16))</f>
        <v>0.92945387368664123</v>
      </c>
      <c r="BT12" s="74">
        <f>INDEX(BN6:BN141,(MATCH(BQ12,B6:B141,0)+16))</f>
        <v>347864.96670807456</v>
      </c>
      <c r="BU12" s="25"/>
      <c r="BV12" s="15" t="str">
        <f t="shared" si="7"/>
        <v>C</v>
      </c>
      <c r="BW12" s="75">
        <f t="shared" si="8"/>
        <v>9.6337777163599314E-2</v>
      </c>
      <c r="BX12" s="15" t="str">
        <f t="shared" si="9"/>
        <v>C</v>
      </c>
      <c r="BY12" s="75">
        <f t="shared" si="10"/>
        <v>0.39218284200066245</v>
      </c>
      <c r="BZ12" s="15" t="str">
        <f t="shared" si="11"/>
        <v>C</v>
      </c>
      <c r="CA12" s="36">
        <f t="shared" si="12"/>
        <v>75272.195101351346</v>
      </c>
    </row>
    <row r="13" spans="2:79" s="8" customFormat="1" ht="13.15" customHeight="1">
      <c r="B13" s="368"/>
      <c r="C13" s="360"/>
      <c r="D13" s="360"/>
      <c r="E13" s="32" t="s">
        <v>112</v>
      </c>
      <c r="F13" s="52">
        <v>0</v>
      </c>
      <c r="G13" s="42">
        <f>IFERROR(F13/C6,"-")</f>
        <v>0</v>
      </c>
      <c r="H13" s="52">
        <v>0</v>
      </c>
      <c r="I13" s="42">
        <f>IFERROR(H13/D6,"-")</f>
        <v>0</v>
      </c>
      <c r="J13" s="55" t="str">
        <f t="shared" si="0"/>
        <v>-</v>
      </c>
      <c r="K13" s="360"/>
      <c r="L13" s="360"/>
      <c r="M13" s="32" t="s">
        <v>112</v>
      </c>
      <c r="N13" s="52">
        <v>0</v>
      </c>
      <c r="O13" s="42">
        <f>IFERROR(N13/K6,"-")</f>
        <v>0</v>
      </c>
      <c r="P13" s="52">
        <v>0</v>
      </c>
      <c r="Q13" s="42">
        <f>IFERROR(P13/L6,"-")</f>
        <v>0</v>
      </c>
      <c r="R13" s="55" t="str">
        <f t="shared" si="1"/>
        <v>-</v>
      </c>
      <c r="S13" s="360"/>
      <c r="T13" s="360"/>
      <c r="U13" s="32" t="s">
        <v>112</v>
      </c>
      <c r="V13" s="52">
        <v>10452</v>
      </c>
      <c r="W13" s="42">
        <f>IFERROR(V13/S6,"-")</f>
        <v>3.8000250142863598E-6</v>
      </c>
      <c r="X13" s="52">
        <v>2</v>
      </c>
      <c r="Y13" s="42">
        <f>IFERROR(X13/T6,"-")</f>
        <v>4.7359696897939852E-4</v>
      </c>
      <c r="Z13" s="96">
        <f t="shared" si="2"/>
        <v>5226</v>
      </c>
      <c r="AA13" s="360"/>
      <c r="AB13" s="360"/>
      <c r="AC13" s="32" t="s">
        <v>112</v>
      </c>
      <c r="AD13" s="52">
        <v>15161</v>
      </c>
      <c r="AE13" s="42">
        <f>IFERROR(AD13/AA6,"-")</f>
        <v>4.3898322277988266E-6</v>
      </c>
      <c r="AF13" s="52">
        <v>7</v>
      </c>
      <c r="AG13" s="42">
        <f>IFERROR(AF13/AB6,"-")</f>
        <v>1.4998928647953717E-3</v>
      </c>
      <c r="AH13" s="55">
        <f t="shared" si="3"/>
        <v>2165.8571428571427</v>
      </c>
      <c r="AI13" s="360"/>
      <c r="AJ13" s="360"/>
      <c r="AK13" s="32" t="s">
        <v>112</v>
      </c>
      <c r="AL13" s="52">
        <v>9555</v>
      </c>
      <c r="AM13" s="42">
        <f>IFERROR(AL13/AI6,"-")</f>
        <v>3.0749167305791299E-6</v>
      </c>
      <c r="AN13" s="52">
        <v>6</v>
      </c>
      <c r="AO13" s="42">
        <f>IFERROR(AN13/AJ6,"-")</f>
        <v>1.6348773841961854E-3</v>
      </c>
      <c r="AP13" s="55">
        <f t="shared" si="4"/>
        <v>1592.5</v>
      </c>
      <c r="AQ13" s="360"/>
      <c r="AR13" s="360"/>
      <c r="AS13" s="32" t="s">
        <v>112</v>
      </c>
      <c r="AT13" s="52">
        <v>71260</v>
      </c>
      <c r="AU13" s="42">
        <f>IFERROR(AT13/AQ6,"-")</f>
        <v>5.5822625745282191E-5</v>
      </c>
      <c r="AV13" s="52">
        <v>1</v>
      </c>
      <c r="AW13" s="42">
        <f>IFERROR(AV13/AR6,"-")</f>
        <v>6.0790273556231007E-4</v>
      </c>
      <c r="AX13" s="96">
        <f t="shared" si="5"/>
        <v>71260</v>
      </c>
      <c r="AY13" s="360"/>
      <c r="AZ13" s="360"/>
      <c r="BA13" s="32" t="s">
        <v>112</v>
      </c>
      <c r="BB13" s="52">
        <v>1186</v>
      </c>
      <c r="BC13" s="42">
        <f>IFERROR(BB13/AY6,"-")</f>
        <v>3.4532514196473819E-6</v>
      </c>
      <c r="BD13" s="52">
        <v>2</v>
      </c>
      <c r="BE13" s="42">
        <f>IFERROR(BD13/AZ6,"-")</f>
        <v>4.0567951318458417E-3</v>
      </c>
      <c r="BF13" s="55">
        <f t="shared" si="6"/>
        <v>593</v>
      </c>
      <c r="BG13" s="362"/>
      <c r="BH13" s="362"/>
      <c r="BI13" s="32" t="s">
        <v>112</v>
      </c>
      <c r="BJ13" s="52">
        <f>市区町村別_フレイル区分別高齢者の疾病!G1271</f>
        <v>107614</v>
      </c>
      <c r="BK13" s="42">
        <f>市区町村別_フレイル区分別高齢者の疾病!H1271</f>
        <v>9.7658929939668435E-6</v>
      </c>
      <c r="BL13" s="52">
        <f>市区町村別_フレイル区分別高齢者の疾病!I1271</f>
        <v>18</v>
      </c>
      <c r="BM13" s="42">
        <f>市区町村別_フレイル区分別高齢者の疾病!J1271</f>
        <v>1.2172854534388314E-3</v>
      </c>
      <c r="BN13" s="96">
        <f>市区町村別_フレイル区分別高齢者の疾病!K1271</f>
        <v>5978.5555555555557</v>
      </c>
      <c r="BO13" s="140"/>
      <c r="BQ13" s="28" t="s">
        <v>168</v>
      </c>
      <c r="BR13" s="73">
        <f>INDEX(BK6:BK141,(MATCH(BQ13,B6:B141,0)+16))</f>
        <v>0.14309015268195599</v>
      </c>
      <c r="BS13" s="73">
        <f>INDEX(BM6:BM141,(MATCH(BQ13,B6:B141,0)+16))</f>
        <v>0.66489460488439034</v>
      </c>
      <c r="BT13" s="74">
        <f>INDEX(BN6:BN141,(MATCH(BQ13,B6:B141,0)+16))</f>
        <v>86760.059983939107</v>
      </c>
      <c r="BU13" s="25"/>
      <c r="BV13" s="15" t="str">
        <f t="shared" si="7"/>
        <v>D</v>
      </c>
      <c r="BW13" s="75">
        <f t="shared" si="8"/>
        <v>7.8944462683890188E-2</v>
      </c>
      <c r="BX13" s="15" t="str">
        <f t="shared" si="9"/>
        <v>D</v>
      </c>
      <c r="BY13" s="75">
        <f t="shared" si="10"/>
        <v>0.33822812246003792</v>
      </c>
      <c r="BZ13" s="15" t="str">
        <f t="shared" si="11"/>
        <v>D</v>
      </c>
      <c r="CA13" s="36">
        <f t="shared" si="12"/>
        <v>63511.173341877606</v>
      </c>
    </row>
    <row r="14" spans="2:79" s="8" customFormat="1" ht="13.15" customHeight="1">
      <c r="B14" s="368"/>
      <c r="C14" s="360"/>
      <c r="D14" s="360"/>
      <c r="E14" s="32" t="s">
        <v>103</v>
      </c>
      <c r="F14" s="52">
        <v>0</v>
      </c>
      <c r="G14" s="42">
        <f>IFERROR(F14/C6,"-")</f>
        <v>0</v>
      </c>
      <c r="H14" s="52">
        <v>0</v>
      </c>
      <c r="I14" s="42">
        <f>IFERROR(H14/D6,"-")</f>
        <v>0</v>
      </c>
      <c r="J14" s="55" t="str">
        <f t="shared" si="0"/>
        <v>-</v>
      </c>
      <c r="K14" s="360"/>
      <c r="L14" s="360"/>
      <c r="M14" s="32" t="s">
        <v>103</v>
      </c>
      <c r="N14" s="52">
        <v>0</v>
      </c>
      <c r="O14" s="42">
        <f>IFERROR(N14/K6,"-")</f>
        <v>0</v>
      </c>
      <c r="P14" s="52">
        <v>0</v>
      </c>
      <c r="Q14" s="42">
        <f>IFERROR(P14/L6,"-")</f>
        <v>0</v>
      </c>
      <c r="R14" s="55" t="str">
        <f t="shared" si="1"/>
        <v>-</v>
      </c>
      <c r="S14" s="360"/>
      <c r="T14" s="360"/>
      <c r="U14" s="32" t="s">
        <v>103</v>
      </c>
      <c r="V14" s="52">
        <v>1610604</v>
      </c>
      <c r="W14" s="42">
        <f>IFERROR(V14/S6,"-")</f>
        <v>5.8556596709813131E-4</v>
      </c>
      <c r="X14" s="52">
        <v>68</v>
      </c>
      <c r="Y14" s="42">
        <f>IFERROR(X14/T6,"-")</f>
        <v>1.6102296945299549E-2</v>
      </c>
      <c r="Z14" s="96">
        <f t="shared" si="2"/>
        <v>23685.352941176472</v>
      </c>
      <c r="AA14" s="360"/>
      <c r="AB14" s="360"/>
      <c r="AC14" s="32" t="s">
        <v>103</v>
      </c>
      <c r="AD14" s="52">
        <v>1218441</v>
      </c>
      <c r="AE14" s="42">
        <f>IFERROR(AD14/AA6,"-")</f>
        <v>3.5279675281785043E-4</v>
      </c>
      <c r="AF14" s="52">
        <v>57</v>
      </c>
      <c r="AG14" s="42">
        <f>IFERROR(AF14/AB6,"-")</f>
        <v>1.2213413327619455E-2</v>
      </c>
      <c r="AH14" s="55">
        <f t="shared" si="3"/>
        <v>21376.157894736843</v>
      </c>
      <c r="AI14" s="360"/>
      <c r="AJ14" s="360"/>
      <c r="AK14" s="32" t="s">
        <v>103</v>
      </c>
      <c r="AL14" s="52">
        <v>1581493</v>
      </c>
      <c r="AM14" s="42">
        <f>IFERROR(AL14/AI6,"-")</f>
        <v>5.0894393354199683E-4</v>
      </c>
      <c r="AN14" s="52">
        <v>63</v>
      </c>
      <c r="AO14" s="42">
        <f>IFERROR(AN14/AJ6,"-")</f>
        <v>1.7166212534059946E-2</v>
      </c>
      <c r="AP14" s="55">
        <f t="shared" si="4"/>
        <v>25103.063492063491</v>
      </c>
      <c r="AQ14" s="360"/>
      <c r="AR14" s="360"/>
      <c r="AS14" s="32" t="s">
        <v>103</v>
      </c>
      <c r="AT14" s="52">
        <v>570917</v>
      </c>
      <c r="AU14" s="42">
        <f>IFERROR(AT14/AQ6,"-")</f>
        <v>4.4723668288828617E-4</v>
      </c>
      <c r="AV14" s="52">
        <v>25</v>
      </c>
      <c r="AW14" s="42">
        <f>IFERROR(AV14/AR6,"-")</f>
        <v>1.5197568389057751E-2</v>
      </c>
      <c r="AX14" s="96">
        <f t="shared" si="5"/>
        <v>22836.68</v>
      </c>
      <c r="AY14" s="360"/>
      <c r="AZ14" s="360"/>
      <c r="BA14" s="32" t="s">
        <v>103</v>
      </c>
      <c r="BB14" s="52">
        <v>54743</v>
      </c>
      <c r="BC14" s="42">
        <f>IFERROR(BB14/AY6,"-")</f>
        <v>1.5939404929659075E-4</v>
      </c>
      <c r="BD14" s="52">
        <v>2</v>
      </c>
      <c r="BE14" s="42">
        <f>IFERROR(BD14/AZ6,"-")</f>
        <v>4.0567951318458417E-3</v>
      </c>
      <c r="BF14" s="55">
        <f t="shared" si="6"/>
        <v>27371.5</v>
      </c>
      <c r="BG14" s="362"/>
      <c r="BH14" s="362"/>
      <c r="BI14" s="32" t="s">
        <v>103</v>
      </c>
      <c r="BJ14" s="52">
        <f>市区町村別_フレイル区分別高齢者の疾病!G1272</f>
        <v>5036198</v>
      </c>
      <c r="BK14" s="42">
        <f>市区町村別_フレイル区分別高齢者の疾病!H1272</f>
        <v>4.5703134131646277E-4</v>
      </c>
      <c r="BL14" s="52">
        <f>市区町村別_フレイル区分別高齢者の疾病!I1272</f>
        <v>215</v>
      </c>
      <c r="BM14" s="42">
        <f>市区町村別_フレイル区分別高齢者の疾病!J1272</f>
        <v>1.4539798471630486E-2</v>
      </c>
      <c r="BN14" s="96">
        <f>市区町村別_フレイル区分別高齢者の疾病!K1272</f>
        <v>23424.176744186047</v>
      </c>
      <c r="BO14" s="140"/>
      <c r="BQ14" s="25"/>
      <c r="BR14" s="25"/>
      <c r="BS14" s="25"/>
      <c r="BT14" s="25"/>
      <c r="BU14" s="25"/>
    </row>
    <row r="15" spans="2:79" s="8" customFormat="1" ht="13.15" customHeight="1">
      <c r="B15" s="368"/>
      <c r="C15" s="360"/>
      <c r="D15" s="360"/>
      <c r="E15" s="32" t="s">
        <v>104</v>
      </c>
      <c r="F15" s="52">
        <v>0</v>
      </c>
      <c r="G15" s="42">
        <f>IFERROR(F15/C6,"-")</f>
        <v>0</v>
      </c>
      <c r="H15" s="52">
        <v>0</v>
      </c>
      <c r="I15" s="42">
        <f>IFERROR(H15/D6,"-")</f>
        <v>0</v>
      </c>
      <c r="J15" s="55" t="str">
        <f t="shared" si="0"/>
        <v>-</v>
      </c>
      <c r="K15" s="360"/>
      <c r="L15" s="360"/>
      <c r="M15" s="32" t="s">
        <v>104</v>
      </c>
      <c r="N15" s="52">
        <v>14245</v>
      </c>
      <c r="O15" s="42">
        <f>IFERROR(N15/K6,"-")</f>
        <v>1.9350891363593265E-4</v>
      </c>
      <c r="P15" s="52">
        <v>1</v>
      </c>
      <c r="Q15" s="42">
        <f>IFERROR(P15/L6,"-")</f>
        <v>1.4925373134328358E-2</v>
      </c>
      <c r="R15" s="55">
        <f t="shared" si="1"/>
        <v>14245</v>
      </c>
      <c r="S15" s="360"/>
      <c r="T15" s="360"/>
      <c r="U15" s="32" t="s">
        <v>104</v>
      </c>
      <c r="V15" s="52">
        <v>1469713</v>
      </c>
      <c r="W15" s="42">
        <f>IFERROR(V15/S6,"-")</f>
        <v>5.3434234250113362E-4</v>
      </c>
      <c r="X15" s="52">
        <v>135</v>
      </c>
      <c r="Y15" s="42">
        <f>IFERROR(X15/T6,"-")</f>
        <v>3.1967795406109403E-2</v>
      </c>
      <c r="Z15" s="96">
        <f t="shared" si="2"/>
        <v>10886.762962962963</v>
      </c>
      <c r="AA15" s="360"/>
      <c r="AB15" s="360"/>
      <c r="AC15" s="32" t="s">
        <v>104</v>
      </c>
      <c r="AD15" s="52">
        <v>4830975</v>
      </c>
      <c r="AE15" s="42">
        <f>IFERROR(AD15/AA6,"-")</f>
        <v>1.3987975560115057E-3</v>
      </c>
      <c r="AF15" s="52">
        <v>203</v>
      </c>
      <c r="AG15" s="42">
        <f>IFERROR(AF15/AB6,"-")</f>
        <v>4.3496893079065783E-2</v>
      </c>
      <c r="AH15" s="55">
        <f t="shared" si="3"/>
        <v>23797.906403940888</v>
      </c>
      <c r="AI15" s="360"/>
      <c r="AJ15" s="360"/>
      <c r="AK15" s="32" t="s">
        <v>104</v>
      </c>
      <c r="AL15" s="52">
        <v>4765837</v>
      </c>
      <c r="AM15" s="42">
        <f>IFERROR(AL15/AI6,"-")</f>
        <v>1.5337050681855625E-3</v>
      </c>
      <c r="AN15" s="52">
        <v>233</v>
      </c>
      <c r="AO15" s="42">
        <f>IFERROR(AN15/AJ6,"-")</f>
        <v>6.3487738419618522E-2</v>
      </c>
      <c r="AP15" s="55">
        <f t="shared" si="4"/>
        <v>20454.236051502146</v>
      </c>
      <c r="AQ15" s="360"/>
      <c r="AR15" s="360"/>
      <c r="AS15" s="32" t="s">
        <v>104</v>
      </c>
      <c r="AT15" s="52">
        <v>1993858</v>
      </c>
      <c r="AU15" s="42">
        <f>IFERROR(AT15/AQ6,"-")</f>
        <v>1.5619195751226053E-3</v>
      </c>
      <c r="AV15" s="52">
        <v>110</v>
      </c>
      <c r="AW15" s="42">
        <f>IFERROR(AV15/AR6,"-")</f>
        <v>6.6869300911854099E-2</v>
      </c>
      <c r="AX15" s="96">
        <f t="shared" si="5"/>
        <v>18125.981818181819</v>
      </c>
      <c r="AY15" s="360"/>
      <c r="AZ15" s="360"/>
      <c r="BA15" s="32" t="s">
        <v>104</v>
      </c>
      <c r="BB15" s="52">
        <v>418401</v>
      </c>
      <c r="BC15" s="42">
        <f>IFERROR(BB15/AY6,"-")</f>
        <v>1.2182494496052985E-3</v>
      </c>
      <c r="BD15" s="52">
        <v>31</v>
      </c>
      <c r="BE15" s="42">
        <f>IFERROR(BD15/AZ6,"-")</f>
        <v>6.2880324543610547E-2</v>
      </c>
      <c r="BF15" s="55">
        <f t="shared" si="6"/>
        <v>13496.806451612903</v>
      </c>
      <c r="BG15" s="362"/>
      <c r="BH15" s="362"/>
      <c r="BI15" s="32" t="s">
        <v>104</v>
      </c>
      <c r="BJ15" s="52">
        <f>市区町村別_フレイル区分別高齢者の疾病!G1273</f>
        <v>13493029</v>
      </c>
      <c r="BK15" s="42">
        <f>市区町村別_フレイル区分別高齢者の疾病!H1273</f>
        <v>1.2244826637657874E-3</v>
      </c>
      <c r="BL15" s="52">
        <f>市区町村別_フレイル区分別高齢者の疾病!I1273</f>
        <v>713</v>
      </c>
      <c r="BM15" s="42">
        <f>市区町村別_フレイル区分別高齢者の疾病!J1273</f>
        <v>4.8218029350104823E-2</v>
      </c>
      <c r="BN15" s="96">
        <f>市区町村別_フレイル区分別高齢者の疾病!K1273</f>
        <v>18924.304347826088</v>
      </c>
      <c r="BO15" s="140"/>
      <c r="BQ15" s="25"/>
      <c r="BR15" s="25"/>
      <c r="BS15" s="25"/>
      <c r="BT15" s="25"/>
      <c r="BU15" s="25"/>
    </row>
    <row r="16" spans="2:79" s="8" customFormat="1" ht="13.15" customHeight="1">
      <c r="B16" s="368"/>
      <c r="C16" s="360"/>
      <c r="D16" s="360"/>
      <c r="E16" s="32" t="s">
        <v>105</v>
      </c>
      <c r="F16" s="52">
        <v>0</v>
      </c>
      <c r="G16" s="42">
        <f>IFERROR(F16/C6,"-")</f>
        <v>0</v>
      </c>
      <c r="H16" s="52">
        <v>0</v>
      </c>
      <c r="I16" s="42">
        <f>IFERROR(H16/D6,"-")</f>
        <v>0</v>
      </c>
      <c r="J16" s="55" t="str">
        <f t="shared" si="0"/>
        <v>-</v>
      </c>
      <c r="K16" s="360"/>
      <c r="L16" s="360"/>
      <c r="M16" s="32" t="s">
        <v>105</v>
      </c>
      <c r="N16" s="52">
        <v>1967</v>
      </c>
      <c r="O16" s="42">
        <f>IFERROR(N16/K6,"-")</f>
        <v>2.6720395445551387E-5</v>
      </c>
      <c r="P16" s="52">
        <v>1</v>
      </c>
      <c r="Q16" s="42">
        <f>IFERROR(P16/L6,"-")</f>
        <v>1.4925373134328358E-2</v>
      </c>
      <c r="R16" s="55">
        <f t="shared" si="1"/>
        <v>1967</v>
      </c>
      <c r="S16" s="360"/>
      <c r="T16" s="360"/>
      <c r="U16" s="32" t="s">
        <v>105</v>
      </c>
      <c r="V16" s="52">
        <v>448665</v>
      </c>
      <c r="W16" s="42">
        <f>IFERROR(V16/S6,"-")</f>
        <v>1.6312076378059603E-4</v>
      </c>
      <c r="X16" s="52">
        <v>27</v>
      </c>
      <c r="Y16" s="42">
        <f>IFERROR(X16/T6,"-")</f>
        <v>6.39355908122188E-3</v>
      </c>
      <c r="Z16" s="96">
        <f t="shared" si="2"/>
        <v>16617.222222222223</v>
      </c>
      <c r="AA16" s="360"/>
      <c r="AB16" s="360"/>
      <c r="AC16" s="32" t="s">
        <v>105</v>
      </c>
      <c r="AD16" s="52">
        <v>1371482</v>
      </c>
      <c r="AE16" s="42">
        <f>IFERROR(AD16/AA6,"-")</f>
        <v>3.9710941781188511E-4</v>
      </c>
      <c r="AF16" s="52">
        <v>42</v>
      </c>
      <c r="AG16" s="42">
        <f>IFERROR(AF16/AB6,"-")</f>
        <v>8.99935718877223E-3</v>
      </c>
      <c r="AH16" s="55">
        <f t="shared" si="3"/>
        <v>32654.333333333332</v>
      </c>
      <c r="AI16" s="360"/>
      <c r="AJ16" s="360"/>
      <c r="AK16" s="32" t="s">
        <v>105</v>
      </c>
      <c r="AL16" s="52">
        <v>3763481</v>
      </c>
      <c r="AM16" s="42">
        <f>IFERROR(AL16/AI6,"-")</f>
        <v>1.2111345569980822E-3</v>
      </c>
      <c r="AN16" s="52">
        <v>46</v>
      </c>
      <c r="AO16" s="42">
        <f>IFERROR(AN16/AJ6,"-")</f>
        <v>1.2534059945504087E-2</v>
      </c>
      <c r="AP16" s="55">
        <f t="shared" si="4"/>
        <v>81814.804347826081</v>
      </c>
      <c r="AQ16" s="360"/>
      <c r="AR16" s="360"/>
      <c r="AS16" s="32" t="s">
        <v>105</v>
      </c>
      <c r="AT16" s="52">
        <v>2524014</v>
      </c>
      <c r="AU16" s="42">
        <f>IFERROR(AT16/AQ6,"-")</f>
        <v>1.9772254967422493E-3</v>
      </c>
      <c r="AV16" s="52">
        <v>26</v>
      </c>
      <c r="AW16" s="42">
        <f>IFERROR(AV16/AR6,"-")</f>
        <v>1.5805471124620062E-2</v>
      </c>
      <c r="AX16" s="96">
        <f t="shared" si="5"/>
        <v>97077.461538461532</v>
      </c>
      <c r="AY16" s="360"/>
      <c r="AZ16" s="360"/>
      <c r="BA16" s="32" t="s">
        <v>105</v>
      </c>
      <c r="BB16" s="52">
        <v>175371</v>
      </c>
      <c r="BC16" s="42">
        <f>IFERROR(BB16/AY6,"-")</f>
        <v>5.1062407648817961E-4</v>
      </c>
      <c r="BD16" s="52">
        <v>9</v>
      </c>
      <c r="BE16" s="42">
        <f>IFERROR(BD16/AZ6,"-")</f>
        <v>1.8255578093306288E-2</v>
      </c>
      <c r="BF16" s="55">
        <f t="shared" si="6"/>
        <v>19485.666666666668</v>
      </c>
      <c r="BG16" s="362"/>
      <c r="BH16" s="362"/>
      <c r="BI16" s="32" t="s">
        <v>105</v>
      </c>
      <c r="BJ16" s="52">
        <f>市区町村別_フレイル区分別高齢者の疾病!G1274</f>
        <v>8284980</v>
      </c>
      <c r="BK16" s="42">
        <f>市区町村別_フレイル区分別高齢者の疾病!H1274</f>
        <v>7.5185596797029577E-4</v>
      </c>
      <c r="BL16" s="52">
        <f>市区町村別_フレイル区分別高齢者の疾病!I1274</f>
        <v>151</v>
      </c>
      <c r="BM16" s="42">
        <f>市区町村別_フレイル区分別高齢者の疾病!J1274</f>
        <v>1.0211672414959086E-2</v>
      </c>
      <c r="BN16" s="96">
        <f>市区町村別_フレイル区分別高齢者の疾病!K1274</f>
        <v>54867.417218543043</v>
      </c>
      <c r="BO16" s="140"/>
      <c r="BQ16" s="25"/>
      <c r="BR16" s="25"/>
      <c r="BS16" s="25"/>
      <c r="BT16" s="25"/>
      <c r="BU16" s="25"/>
    </row>
    <row r="17" spans="2:73" s="8" customFormat="1" ht="13.15" customHeight="1">
      <c r="B17" s="368"/>
      <c r="C17" s="360"/>
      <c r="D17" s="360"/>
      <c r="E17" s="32" t="s">
        <v>106</v>
      </c>
      <c r="F17" s="52">
        <v>0</v>
      </c>
      <c r="G17" s="42">
        <f>IFERROR(F17/C6,"-")</f>
        <v>0</v>
      </c>
      <c r="H17" s="52">
        <v>0</v>
      </c>
      <c r="I17" s="42">
        <f>IFERROR(H17/D6,"-")</f>
        <v>0</v>
      </c>
      <c r="J17" s="55" t="str">
        <f t="shared" si="0"/>
        <v>-</v>
      </c>
      <c r="K17" s="360"/>
      <c r="L17" s="360"/>
      <c r="M17" s="32" t="s">
        <v>106</v>
      </c>
      <c r="N17" s="52">
        <v>3115277</v>
      </c>
      <c r="O17" s="42">
        <f>IFERROR(N17/K6,"-")</f>
        <v>4.2318979848719365E-2</v>
      </c>
      <c r="P17" s="52">
        <v>2</v>
      </c>
      <c r="Q17" s="42">
        <f>IFERROR(P17/L6,"-")</f>
        <v>2.9850746268656716E-2</v>
      </c>
      <c r="R17" s="55">
        <f t="shared" si="1"/>
        <v>1557638.5</v>
      </c>
      <c r="S17" s="360"/>
      <c r="T17" s="360"/>
      <c r="U17" s="32" t="s">
        <v>106</v>
      </c>
      <c r="V17" s="52">
        <v>9608096</v>
      </c>
      <c r="W17" s="42">
        <f>IFERROR(V17/S6,"-")</f>
        <v>3.4932075334543357E-3</v>
      </c>
      <c r="X17" s="52">
        <v>23</v>
      </c>
      <c r="Y17" s="42">
        <f>IFERROR(X17/T6,"-")</f>
        <v>5.4463651432630827E-3</v>
      </c>
      <c r="Z17" s="96">
        <f t="shared" si="2"/>
        <v>417743.30434782611</v>
      </c>
      <c r="AA17" s="360"/>
      <c r="AB17" s="360"/>
      <c r="AC17" s="32" t="s">
        <v>106</v>
      </c>
      <c r="AD17" s="52">
        <v>13136392</v>
      </c>
      <c r="AE17" s="42">
        <f>IFERROR(AD17/AA6,"-")</f>
        <v>3.8036116983443495E-3</v>
      </c>
      <c r="AF17" s="52">
        <v>46</v>
      </c>
      <c r="AG17" s="42">
        <f>IFERROR(AF17/AB6,"-")</f>
        <v>9.8564388257981576E-3</v>
      </c>
      <c r="AH17" s="55">
        <f t="shared" si="3"/>
        <v>285573.73913043475</v>
      </c>
      <c r="AI17" s="360"/>
      <c r="AJ17" s="360"/>
      <c r="AK17" s="32" t="s">
        <v>106</v>
      </c>
      <c r="AL17" s="52">
        <v>18711412</v>
      </c>
      <c r="AM17" s="42">
        <f>IFERROR(AL17/AI6,"-")</f>
        <v>6.0215629316126744E-3</v>
      </c>
      <c r="AN17" s="52">
        <v>54</v>
      </c>
      <c r="AO17" s="42">
        <f>IFERROR(AN17/AJ6,"-")</f>
        <v>1.4713896457765668E-2</v>
      </c>
      <c r="AP17" s="55">
        <f t="shared" si="4"/>
        <v>346507.62962962961</v>
      </c>
      <c r="AQ17" s="360"/>
      <c r="AR17" s="360"/>
      <c r="AS17" s="32" t="s">
        <v>106</v>
      </c>
      <c r="AT17" s="52">
        <v>13505393</v>
      </c>
      <c r="AU17" s="42">
        <f>IFERROR(AT17/AQ6,"-")</f>
        <v>1.0579658980942378E-2</v>
      </c>
      <c r="AV17" s="52">
        <v>32</v>
      </c>
      <c r="AW17" s="42">
        <f>IFERROR(AV17/AR6,"-")</f>
        <v>1.9452887537993922E-2</v>
      </c>
      <c r="AX17" s="96">
        <f t="shared" si="5"/>
        <v>422043.53125</v>
      </c>
      <c r="AY17" s="360"/>
      <c r="AZ17" s="360"/>
      <c r="BA17" s="32" t="s">
        <v>106</v>
      </c>
      <c r="BB17" s="52">
        <v>9809017</v>
      </c>
      <c r="BC17" s="42">
        <f>IFERROR(BB17/AY6,"-")</f>
        <v>2.8560709848731283E-2</v>
      </c>
      <c r="BD17" s="52">
        <v>19</v>
      </c>
      <c r="BE17" s="42">
        <f>IFERROR(BD17/AZ6,"-")</f>
        <v>3.8539553752535496E-2</v>
      </c>
      <c r="BF17" s="55">
        <f t="shared" si="6"/>
        <v>516264.05263157893</v>
      </c>
      <c r="BG17" s="362"/>
      <c r="BH17" s="362"/>
      <c r="BI17" s="32" t="s">
        <v>106</v>
      </c>
      <c r="BJ17" s="52">
        <f>市区町村別_フレイル区分別高齢者の疾病!G1275</f>
        <v>67885587</v>
      </c>
      <c r="BK17" s="42">
        <f>市区町村別_フレイル区分別高齢者の疾病!H1275</f>
        <v>6.1605681275171131E-3</v>
      </c>
      <c r="BL17" s="52">
        <f>市区町村別_フレイル区分別高齢者の疾病!I1275</f>
        <v>176</v>
      </c>
      <c r="BM17" s="42">
        <f>市区町村別_フレイル区分別高齢者の疾病!J1275</f>
        <v>1.1902346655846352E-2</v>
      </c>
      <c r="BN17" s="96">
        <f>市区町村別_フレイル区分別高齢者の疾病!K1275</f>
        <v>385713.5625</v>
      </c>
      <c r="BO17" s="140"/>
      <c r="BQ17" s="25"/>
      <c r="BR17" s="25"/>
      <c r="BS17" s="25"/>
      <c r="BT17" s="25"/>
      <c r="BU17" s="25"/>
    </row>
    <row r="18" spans="2:73" s="8" customFormat="1" ht="13.15" customHeight="1">
      <c r="B18" s="368"/>
      <c r="C18" s="360"/>
      <c r="D18" s="360"/>
      <c r="E18" s="32" t="s">
        <v>107</v>
      </c>
      <c r="F18" s="52">
        <v>7845</v>
      </c>
      <c r="G18" s="42">
        <f>IFERROR(F18/C6,"-")</f>
        <v>5.5257802831425314E-4</v>
      </c>
      <c r="H18" s="52">
        <v>2</v>
      </c>
      <c r="I18" s="42">
        <f>IFERROR(H18/D6,"-")</f>
        <v>9.0909090909090912E-2</v>
      </c>
      <c r="J18" s="55">
        <f t="shared" si="0"/>
        <v>3922.5</v>
      </c>
      <c r="K18" s="360"/>
      <c r="L18" s="360"/>
      <c r="M18" s="32" t="s">
        <v>107</v>
      </c>
      <c r="N18" s="52">
        <v>993038</v>
      </c>
      <c r="O18" s="42">
        <f>IFERROR(N18/K6,"-")</f>
        <v>1.3489765151224941E-2</v>
      </c>
      <c r="P18" s="52">
        <v>8</v>
      </c>
      <c r="Q18" s="42">
        <f>IFERROR(P18/L6,"-")</f>
        <v>0.11940298507462686</v>
      </c>
      <c r="R18" s="55">
        <f t="shared" si="1"/>
        <v>124129.75</v>
      </c>
      <c r="S18" s="360"/>
      <c r="T18" s="360"/>
      <c r="U18" s="32" t="s">
        <v>107</v>
      </c>
      <c r="V18" s="52">
        <v>18664273</v>
      </c>
      <c r="W18" s="42">
        <f>IFERROR(V18/S6,"-")</f>
        <v>6.7857543315604212E-3</v>
      </c>
      <c r="X18" s="52">
        <v>437</v>
      </c>
      <c r="Y18" s="42">
        <f>IFERROR(X18/T6,"-")</f>
        <v>0.10348093772199858</v>
      </c>
      <c r="Z18" s="96">
        <f t="shared" si="2"/>
        <v>42710.006864988558</v>
      </c>
      <c r="AA18" s="360"/>
      <c r="AB18" s="360"/>
      <c r="AC18" s="32" t="s">
        <v>107</v>
      </c>
      <c r="AD18" s="52">
        <v>28547568</v>
      </c>
      <c r="AE18" s="42">
        <f>IFERROR(AD18/AA6,"-")</f>
        <v>8.2658818040814257E-3</v>
      </c>
      <c r="AF18" s="52">
        <v>624</v>
      </c>
      <c r="AG18" s="42">
        <f>IFERROR(AF18/AB6,"-")</f>
        <v>0.13370473537604458</v>
      </c>
      <c r="AH18" s="55">
        <f t="shared" si="3"/>
        <v>45749.307692307695</v>
      </c>
      <c r="AI18" s="360"/>
      <c r="AJ18" s="360"/>
      <c r="AK18" s="32" t="s">
        <v>107</v>
      </c>
      <c r="AL18" s="52">
        <v>23840534</v>
      </c>
      <c r="AM18" s="42">
        <f>IFERROR(AL18/AI6,"-")</f>
        <v>7.6721775889629085E-3</v>
      </c>
      <c r="AN18" s="52">
        <v>513</v>
      </c>
      <c r="AO18" s="42">
        <f>IFERROR(AN18/AJ6,"-")</f>
        <v>0.13978201634877385</v>
      </c>
      <c r="AP18" s="55">
        <f t="shared" si="4"/>
        <v>46472.775828460042</v>
      </c>
      <c r="AQ18" s="360"/>
      <c r="AR18" s="360"/>
      <c r="AS18" s="32" t="s">
        <v>107</v>
      </c>
      <c r="AT18" s="52">
        <v>11063347</v>
      </c>
      <c r="AU18" s="42">
        <f>IFERROR(AT18/AQ6,"-")</f>
        <v>8.6666443877517606E-3</v>
      </c>
      <c r="AV18" s="52">
        <v>233</v>
      </c>
      <c r="AW18" s="42">
        <f>IFERROR(AV18/AR6,"-")</f>
        <v>0.14164133738601822</v>
      </c>
      <c r="AX18" s="96">
        <f t="shared" si="5"/>
        <v>47482.175965665236</v>
      </c>
      <c r="AY18" s="360"/>
      <c r="AZ18" s="360"/>
      <c r="BA18" s="32" t="s">
        <v>107</v>
      </c>
      <c r="BB18" s="52">
        <v>4407800</v>
      </c>
      <c r="BC18" s="42">
        <f>IFERROR(BB18/AY6,"-")</f>
        <v>1.2834099163171778E-2</v>
      </c>
      <c r="BD18" s="52">
        <v>62</v>
      </c>
      <c r="BE18" s="42">
        <f>IFERROR(BD18/AZ6,"-")</f>
        <v>0.12576064908722109</v>
      </c>
      <c r="BF18" s="55">
        <f t="shared" si="6"/>
        <v>71093.548387096773</v>
      </c>
      <c r="BG18" s="362"/>
      <c r="BH18" s="362"/>
      <c r="BI18" s="32" t="s">
        <v>107</v>
      </c>
      <c r="BJ18" s="52">
        <f>市区町村別_フレイル区分別高齢者の疾病!G1276</f>
        <v>87524405</v>
      </c>
      <c r="BK18" s="42">
        <f>市区町村別_フレイル区分別高齢者の疾病!H1276</f>
        <v>7.9427767166968654E-3</v>
      </c>
      <c r="BL18" s="52">
        <f>市区町村別_フレイル区分別高齢者の疾病!I1276</f>
        <v>1879</v>
      </c>
      <c r="BM18" s="42">
        <f>市区町村別_フレイル区分別高齢者の疾病!J1276</f>
        <v>0.1270710759450869</v>
      </c>
      <c r="BN18" s="96">
        <f>市区町村別_フレイル区分別高齢者の疾病!K1276</f>
        <v>46580.311335816921</v>
      </c>
      <c r="BO18" s="140"/>
      <c r="BQ18" s="25"/>
      <c r="BR18" s="25"/>
      <c r="BS18" s="25"/>
      <c r="BT18" s="25"/>
      <c r="BU18" s="25"/>
    </row>
    <row r="19" spans="2:73" s="8" customFormat="1" ht="13.15" customHeight="1">
      <c r="B19" s="368"/>
      <c r="C19" s="360"/>
      <c r="D19" s="360"/>
      <c r="E19" s="32" t="s">
        <v>108</v>
      </c>
      <c r="F19" s="52">
        <v>0</v>
      </c>
      <c r="G19" s="42">
        <f>IFERROR(F19/C6,"-")</f>
        <v>0</v>
      </c>
      <c r="H19" s="52">
        <v>0</v>
      </c>
      <c r="I19" s="42">
        <f>IFERROR(H19/D6,"-")</f>
        <v>0</v>
      </c>
      <c r="J19" s="55" t="str">
        <f t="shared" si="0"/>
        <v>-</v>
      </c>
      <c r="K19" s="360"/>
      <c r="L19" s="360"/>
      <c r="M19" s="32" t="s">
        <v>108</v>
      </c>
      <c r="N19" s="52">
        <v>1336583</v>
      </c>
      <c r="O19" s="42">
        <f>IFERROR(N19/K6,"-")</f>
        <v>1.8156597003457758E-2</v>
      </c>
      <c r="P19" s="52">
        <v>7</v>
      </c>
      <c r="Q19" s="42">
        <f>IFERROR(P19/L6,"-")</f>
        <v>0.1044776119402985</v>
      </c>
      <c r="R19" s="55">
        <f t="shared" si="1"/>
        <v>190940.42857142858</v>
      </c>
      <c r="S19" s="360"/>
      <c r="T19" s="360"/>
      <c r="U19" s="32" t="s">
        <v>108</v>
      </c>
      <c r="V19" s="52">
        <v>19336649</v>
      </c>
      <c r="W19" s="42">
        <f>IFERROR(V19/S6,"-")</f>
        <v>7.0302095189892196E-3</v>
      </c>
      <c r="X19" s="52">
        <v>367</v>
      </c>
      <c r="Y19" s="42">
        <f>IFERROR(X19/T6,"-")</f>
        <v>8.6905043807719629E-2</v>
      </c>
      <c r="Z19" s="96">
        <f t="shared" si="2"/>
        <v>52688.416893732967</v>
      </c>
      <c r="AA19" s="360"/>
      <c r="AB19" s="360"/>
      <c r="AC19" s="32" t="s">
        <v>108</v>
      </c>
      <c r="AD19" s="52">
        <v>50407181</v>
      </c>
      <c r="AE19" s="42">
        <f>IFERROR(AD19/AA6,"-")</f>
        <v>1.4595281819556011E-2</v>
      </c>
      <c r="AF19" s="52">
        <v>691</v>
      </c>
      <c r="AG19" s="42">
        <f>IFERROR(AF19/AB6,"-")</f>
        <v>0.14806085279622885</v>
      </c>
      <c r="AH19" s="55">
        <f t="shared" si="3"/>
        <v>72948.163531114333</v>
      </c>
      <c r="AI19" s="360"/>
      <c r="AJ19" s="360"/>
      <c r="AK19" s="32" t="s">
        <v>108</v>
      </c>
      <c r="AL19" s="52">
        <v>56531582</v>
      </c>
      <c r="AM19" s="42">
        <f>IFERROR(AL19/AI6,"-")</f>
        <v>1.819255963348048E-2</v>
      </c>
      <c r="AN19" s="52">
        <v>760</v>
      </c>
      <c r="AO19" s="42">
        <f>IFERROR(AN19/AJ6,"-")</f>
        <v>0.20708446866485014</v>
      </c>
      <c r="AP19" s="55">
        <f t="shared" si="4"/>
        <v>74383.660526315783</v>
      </c>
      <c r="AQ19" s="360"/>
      <c r="AR19" s="360"/>
      <c r="AS19" s="32" t="s">
        <v>108</v>
      </c>
      <c r="AT19" s="52">
        <v>30123193</v>
      </c>
      <c r="AU19" s="42">
        <f>IFERROR(AT19/AQ6,"-")</f>
        <v>2.3597470237046086E-2</v>
      </c>
      <c r="AV19" s="52">
        <v>405</v>
      </c>
      <c r="AW19" s="42">
        <f>IFERROR(AV19/AR6,"-")</f>
        <v>0.24620060790273557</v>
      </c>
      <c r="AX19" s="96">
        <f t="shared" si="5"/>
        <v>74378.25432098766</v>
      </c>
      <c r="AY19" s="360"/>
      <c r="AZ19" s="360"/>
      <c r="BA19" s="32" t="s">
        <v>108</v>
      </c>
      <c r="BB19" s="52">
        <v>5998389</v>
      </c>
      <c r="BC19" s="42">
        <f>IFERROR(BB19/AY6,"-")</f>
        <v>1.7465383920613187E-2</v>
      </c>
      <c r="BD19" s="52">
        <v>106</v>
      </c>
      <c r="BE19" s="42">
        <f>IFERROR(BD19/AZ6,"-")</f>
        <v>0.21501014198782961</v>
      </c>
      <c r="BF19" s="55">
        <f t="shared" si="6"/>
        <v>56588.57547169811</v>
      </c>
      <c r="BG19" s="362"/>
      <c r="BH19" s="362"/>
      <c r="BI19" s="32" t="s">
        <v>108</v>
      </c>
      <c r="BJ19" s="52">
        <f>市区町村別_フレイル区分別高齢者の疾病!G1277</f>
        <v>163733577</v>
      </c>
      <c r="BK19" s="42">
        <f>市区町村別_フレイル区分別高齢者の疾病!H1277</f>
        <v>1.4858704188130081E-2</v>
      </c>
      <c r="BL19" s="52">
        <f>市区町村別_フレイル区分別高齢者の疾病!I1277</f>
        <v>2336</v>
      </c>
      <c r="BM19" s="42">
        <f>市区町村別_フレイル区分別高齢者の疾病!J1277</f>
        <v>0.15797660106850611</v>
      </c>
      <c r="BN19" s="96">
        <f>市区町村別_フレイル区分別高齢者の疾病!K1277</f>
        <v>70091.428510273967</v>
      </c>
      <c r="BO19" s="140"/>
      <c r="BQ19" s="25"/>
      <c r="BR19" s="25"/>
      <c r="BS19" s="25"/>
      <c r="BT19" s="25"/>
      <c r="BU19" s="25"/>
    </row>
    <row r="20" spans="2:73" s="8" customFormat="1" ht="13.15" customHeight="1">
      <c r="B20" s="368"/>
      <c r="C20" s="360"/>
      <c r="D20" s="360"/>
      <c r="E20" s="32" t="s">
        <v>109</v>
      </c>
      <c r="F20" s="52">
        <v>511107</v>
      </c>
      <c r="G20" s="42">
        <f>IFERROR(F20/C6,"-")</f>
        <v>3.6000828338765195E-2</v>
      </c>
      <c r="H20" s="52">
        <v>5</v>
      </c>
      <c r="I20" s="42">
        <f>IFERROR(H20/D6,"-")</f>
        <v>0.22727272727272727</v>
      </c>
      <c r="J20" s="55">
        <f t="shared" si="0"/>
        <v>102221.4</v>
      </c>
      <c r="K20" s="360"/>
      <c r="L20" s="360"/>
      <c r="M20" s="32" t="s">
        <v>109</v>
      </c>
      <c r="N20" s="52">
        <v>802033</v>
      </c>
      <c r="O20" s="42">
        <f>IFERROR(N20/K6,"-")</f>
        <v>1.089508841910621E-2</v>
      </c>
      <c r="P20" s="52">
        <v>11</v>
      </c>
      <c r="Q20" s="42">
        <f>IFERROR(P20/L6,"-")</f>
        <v>0.16417910447761194</v>
      </c>
      <c r="R20" s="55">
        <f t="shared" si="1"/>
        <v>72912.090909090912</v>
      </c>
      <c r="S20" s="360"/>
      <c r="T20" s="360"/>
      <c r="U20" s="32" t="s">
        <v>109</v>
      </c>
      <c r="V20" s="52">
        <v>18849478</v>
      </c>
      <c r="W20" s="42">
        <f>IFERROR(V20/S6,"-")</f>
        <v>6.8530891605664392E-3</v>
      </c>
      <c r="X20" s="52">
        <v>347</v>
      </c>
      <c r="Y20" s="42">
        <f>IFERROR(X20/T6,"-")</f>
        <v>8.216907411792565E-2</v>
      </c>
      <c r="Z20" s="96">
        <f t="shared" si="2"/>
        <v>54321.262247838618</v>
      </c>
      <c r="AA20" s="360"/>
      <c r="AB20" s="360"/>
      <c r="AC20" s="32" t="s">
        <v>109</v>
      </c>
      <c r="AD20" s="52">
        <v>16500147</v>
      </c>
      <c r="AE20" s="42">
        <f>IFERROR(AD20/AA6,"-")</f>
        <v>4.7775791216950157E-3</v>
      </c>
      <c r="AF20" s="52">
        <v>377</v>
      </c>
      <c r="AG20" s="42">
        <f>IFERROR(AF20/AB6,"-")</f>
        <v>8.0779944289693595E-2</v>
      </c>
      <c r="AH20" s="55">
        <f t="shared" si="3"/>
        <v>43766.968169761276</v>
      </c>
      <c r="AI20" s="360"/>
      <c r="AJ20" s="360"/>
      <c r="AK20" s="32" t="s">
        <v>109</v>
      </c>
      <c r="AL20" s="52">
        <v>13666329</v>
      </c>
      <c r="AM20" s="42">
        <f>IFERROR(AL20/AI6,"-")</f>
        <v>4.3979930599370746E-3</v>
      </c>
      <c r="AN20" s="52">
        <v>315</v>
      </c>
      <c r="AO20" s="42">
        <f>IFERROR(AN20/AJ6,"-")</f>
        <v>8.5831062670299732E-2</v>
      </c>
      <c r="AP20" s="55">
        <f t="shared" si="4"/>
        <v>43385.171428571426</v>
      </c>
      <c r="AQ20" s="360"/>
      <c r="AR20" s="360"/>
      <c r="AS20" s="32" t="s">
        <v>109</v>
      </c>
      <c r="AT20" s="52">
        <v>4468207</v>
      </c>
      <c r="AU20" s="42">
        <f>IFERROR(AT20/AQ6,"-")</f>
        <v>3.5002392241573125E-3</v>
      </c>
      <c r="AV20" s="52">
        <v>135</v>
      </c>
      <c r="AW20" s="42">
        <f>IFERROR(AV20/AR6,"-")</f>
        <v>8.2066869300911852E-2</v>
      </c>
      <c r="AX20" s="96">
        <f t="shared" si="5"/>
        <v>33097.829629629632</v>
      </c>
      <c r="AY20" s="360"/>
      <c r="AZ20" s="360"/>
      <c r="BA20" s="32" t="s">
        <v>109</v>
      </c>
      <c r="BB20" s="52">
        <v>644188</v>
      </c>
      <c r="BC20" s="42">
        <f>IFERROR(BB20/AY6,"-")</f>
        <v>1.8756687398986574E-3</v>
      </c>
      <c r="BD20" s="52">
        <v>18</v>
      </c>
      <c r="BE20" s="42">
        <f>IFERROR(BD20/AZ6,"-")</f>
        <v>3.6511156186612576E-2</v>
      </c>
      <c r="BF20" s="55">
        <f t="shared" si="6"/>
        <v>35788.222222222219</v>
      </c>
      <c r="BG20" s="362"/>
      <c r="BH20" s="362"/>
      <c r="BI20" s="32" t="s">
        <v>109</v>
      </c>
      <c r="BJ20" s="52">
        <f>市区町村別_フレイル区分別高齢者の疾病!G1278</f>
        <v>55441489</v>
      </c>
      <c r="BK20" s="42">
        <f>市区町村別_フレイル区分別高齢者の疾病!H1278</f>
        <v>5.0312751965375302E-3</v>
      </c>
      <c r="BL20" s="52">
        <f>市区町村別_フレイル区分別高齢者の疾病!I1278</f>
        <v>1208</v>
      </c>
      <c r="BM20" s="42">
        <f>市区町村別_フレイル区分別高齢者の疾病!J1278</f>
        <v>8.1693379319672688E-2</v>
      </c>
      <c r="BN20" s="96">
        <f>市区町村別_フレイル区分別高齢者の疾病!K1278</f>
        <v>45895.272350993378</v>
      </c>
      <c r="BO20" s="140"/>
      <c r="BQ20" s="25"/>
      <c r="BR20" s="25"/>
      <c r="BS20" s="25"/>
      <c r="BT20" s="25"/>
      <c r="BU20" s="25"/>
    </row>
    <row r="21" spans="2:73" s="8" customFormat="1" ht="13.15" customHeight="1">
      <c r="B21" s="368"/>
      <c r="C21" s="360"/>
      <c r="D21" s="360"/>
      <c r="E21" s="33" t="s">
        <v>110</v>
      </c>
      <c r="F21" s="53">
        <v>12888</v>
      </c>
      <c r="G21" s="43">
        <f>IFERROR(F21/C6,"-")</f>
        <v>9.0779166716559525E-4</v>
      </c>
      <c r="H21" s="53">
        <v>2</v>
      </c>
      <c r="I21" s="43">
        <f>IFERROR(H21/D6,"-")</f>
        <v>9.0909090909090912E-2</v>
      </c>
      <c r="J21" s="56">
        <f t="shared" si="0"/>
        <v>6444</v>
      </c>
      <c r="K21" s="360"/>
      <c r="L21" s="360"/>
      <c r="M21" s="33" t="s">
        <v>110</v>
      </c>
      <c r="N21" s="53">
        <v>138757</v>
      </c>
      <c r="O21" s="43">
        <f>IFERROR(N21/K6,"-")</f>
        <v>1.8849221712447248E-3</v>
      </c>
      <c r="P21" s="53">
        <v>4</v>
      </c>
      <c r="Q21" s="43">
        <f>IFERROR(P21/L6,"-")</f>
        <v>5.9701492537313432E-2</v>
      </c>
      <c r="R21" s="56">
        <f t="shared" si="1"/>
        <v>34689.25</v>
      </c>
      <c r="S21" s="360"/>
      <c r="T21" s="360"/>
      <c r="U21" s="33" t="s">
        <v>110</v>
      </c>
      <c r="V21" s="53">
        <v>6414593</v>
      </c>
      <c r="W21" s="43">
        <f>IFERROR(V21/S6,"-")</f>
        <v>2.3321482832439899E-3</v>
      </c>
      <c r="X21" s="53">
        <v>334</v>
      </c>
      <c r="Y21" s="43">
        <f>IFERROR(X21/T6,"-")</f>
        <v>7.9090693819559549E-2</v>
      </c>
      <c r="Z21" s="97">
        <f t="shared" si="2"/>
        <v>19205.368263473054</v>
      </c>
      <c r="AA21" s="360"/>
      <c r="AB21" s="360"/>
      <c r="AC21" s="33" t="s">
        <v>110</v>
      </c>
      <c r="AD21" s="53">
        <v>5525070</v>
      </c>
      <c r="AE21" s="43">
        <f>IFERROR(AD21/AA6,"-")</f>
        <v>1.599771146154242E-3</v>
      </c>
      <c r="AF21" s="53">
        <v>510</v>
      </c>
      <c r="AG21" s="43">
        <f>IFERROR(AF21/AB6,"-")</f>
        <v>0.10927790872080566</v>
      </c>
      <c r="AH21" s="56">
        <f t="shared" si="3"/>
        <v>10833.470588235294</v>
      </c>
      <c r="AI21" s="360"/>
      <c r="AJ21" s="360"/>
      <c r="AK21" s="33" t="s">
        <v>110</v>
      </c>
      <c r="AL21" s="53">
        <v>8556639</v>
      </c>
      <c r="AM21" s="43">
        <f>IFERROR(AL21/AI6,"-")</f>
        <v>2.7536318596154763E-3</v>
      </c>
      <c r="AN21" s="53">
        <v>480</v>
      </c>
      <c r="AO21" s="43">
        <f>IFERROR(AN21/AJ6,"-")</f>
        <v>0.13079019073569481</v>
      </c>
      <c r="AP21" s="56">
        <f t="shared" si="4"/>
        <v>17826.331249999999</v>
      </c>
      <c r="AQ21" s="360"/>
      <c r="AR21" s="360"/>
      <c r="AS21" s="33" t="s">
        <v>110</v>
      </c>
      <c r="AT21" s="53">
        <v>3286616</v>
      </c>
      <c r="AU21" s="43">
        <f>IFERROR(AT21/AQ6,"-")</f>
        <v>2.5746215960771313E-3</v>
      </c>
      <c r="AV21" s="53">
        <v>260</v>
      </c>
      <c r="AW21" s="45">
        <f>IFERROR(AV21/AR6,"-")</f>
        <v>0.1580547112462006</v>
      </c>
      <c r="AX21" s="97">
        <f t="shared" si="5"/>
        <v>12640.83076923077</v>
      </c>
      <c r="AY21" s="360"/>
      <c r="AZ21" s="360"/>
      <c r="BA21" s="33" t="s">
        <v>110</v>
      </c>
      <c r="BB21" s="53">
        <v>996595</v>
      </c>
      <c r="BC21" s="43">
        <f>IFERROR(BB21/AY6,"-")</f>
        <v>2.9017648385864102E-3</v>
      </c>
      <c r="BD21" s="53">
        <v>76</v>
      </c>
      <c r="BE21" s="43">
        <f>IFERROR(BD21/AZ6,"-")</f>
        <v>0.15415821501014199</v>
      </c>
      <c r="BF21" s="56">
        <f t="shared" si="6"/>
        <v>13113.092105263158</v>
      </c>
      <c r="BG21" s="362"/>
      <c r="BH21" s="362"/>
      <c r="BI21" s="33" t="s">
        <v>110</v>
      </c>
      <c r="BJ21" s="53">
        <f>市区町村別_フレイル区分別高齢者の疾病!G1279</f>
        <v>24931158</v>
      </c>
      <c r="BK21" s="43">
        <f>市区町村別_フレイル区分別高齢者の疾病!H1279</f>
        <v>2.2624846325169624E-3</v>
      </c>
      <c r="BL21" s="53">
        <f>市区町村別_フレイル区分別高齢者の疾病!I1279</f>
        <v>1666</v>
      </c>
      <c r="BM21" s="43">
        <f>市区町村別_フレイル区分別高齢者の疾病!J1279</f>
        <v>0.11266653141272739</v>
      </c>
      <c r="BN21" s="97">
        <f>市区町村別_フレイル区分別高齢者の疾病!K1279</f>
        <v>14964.680672268907</v>
      </c>
      <c r="BO21" s="140"/>
      <c r="BQ21" s="25"/>
      <c r="BR21" s="25"/>
      <c r="BS21" s="25"/>
      <c r="BT21" s="25"/>
      <c r="BU21" s="25"/>
    </row>
    <row r="22" spans="2:73" s="8" customFormat="1" ht="13.15" customHeight="1">
      <c r="B22" s="369"/>
      <c r="C22" s="361"/>
      <c r="D22" s="361"/>
      <c r="E22" s="34" t="s">
        <v>64</v>
      </c>
      <c r="F22" s="49">
        <f>SUM(F6:F21)</f>
        <v>3742035</v>
      </c>
      <c r="G22" s="43">
        <f>IFERROR(F22/C6,"-")</f>
        <v>0.26357760639680383</v>
      </c>
      <c r="H22" s="53">
        <v>18</v>
      </c>
      <c r="I22" s="43">
        <f>IFERROR(H22/D6,"-")</f>
        <v>0.81818181818181823</v>
      </c>
      <c r="J22" s="56">
        <f t="shared" si="0"/>
        <v>207890.83333333334</v>
      </c>
      <c r="K22" s="361"/>
      <c r="L22" s="361"/>
      <c r="M22" s="34" t="s">
        <v>64</v>
      </c>
      <c r="N22" s="49">
        <f>SUM(N6:N21)</f>
        <v>14082136</v>
      </c>
      <c r="O22" s="43">
        <f>IFERROR(N22/K6,"-")</f>
        <v>0.19129651379666254</v>
      </c>
      <c r="P22" s="53">
        <v>58</v>
      </c>
      <c r="Q22" s="43">
        <f>IFERROR(P22/L6,"-")</f>
        <v>0.86567164179104472</v>
      </c>
      <c r="R22" s="56">
        <f t="shared" si="1"/>
        <v>242795.44827586206</v>
      </c>
      <c r="S22" s="361"/>
      <c r="T22" s="361"/>
      <c r="U22" s="34" t="s">
        <v>64</v>
      </c>
      <c r="V22" s="49">
        <f>SUM(V6:V21)</f>
        <v>534034315</v>
      </c>
      <c r="W22" s="43">
        <f>IFERROR(V22/S6,"-")</f>
        <v>0.19415841518248003</v>
      </c>
      <c r="X22" s="53">
        <v>3399</v>
      </c>
      <c r="Y22" s="43">
        <f>IFERROR(X22/T6,"-")</f>
        <v>0.80487804878048785</v>
      </c>
      <c r="Z22" s="97">
        <f t="shared" si="2"/>
        <v>157115.12650779641</v>
      </c>
      <c r="AA22" s="361"/>
      <c r="AB22" s="361"/>
      <c r="AC22" s="34" t="s">
        <v>64</v>
      </c>
      <c r="AD22" s="49">
        <f>SUM(AD6:AD21)</f>
        <v>779933899</v>
      </c>
      <c r="AE22" s="43">
        <f>IFERROR(AD22/AA6,"-")</f>
        <v>0.22582804336013423</v>
      </c>
      <c r="AF22" s="53">
        <v>4089</v>
      </c>
      <c r="AG22" s="43">
        <f>IFERROR(AF22/AB6,"-")</f>
        <v>0.87615170344975357</v>
      </c>
      <c r="AH22" s="56">
        <f t="shared" si="3"/>
        <v>190739.52042064074</v>
      </c>
      <c r="AI22" s="361"/>
      <c r="AJ22" s="361"/>
      <c r="AK22" s="34" t="s">
        <v>64</v>
      </c>
      <c r="AL22" s="49">
        <f>SUM(AL6:AL21)</f>
        <v>767267627</v>
      </c>
      <c r="AM22" s="43">
        <f>IFERROR(AL22/AI6,"-")</f>
        <v>0.2469161761479903</v>
      </c>
      <c r="AN22" s="53">
        <v>3359</v>
      </c>
      <c r="AO22" s="43">
        <f>IFERROR(AN22/AJ6,"-")</f>
        <v>0.91525885558583109</v>
      </c>
      <c r="AP22" s="56">
        <f t="shared" si="4"/>
        <v>228421.44298898481</v>
      </c>
      <c r="AQ22" s="361"/>
      <c r="AR22" s="361"/>
      <c r="AS22" s="34" t="s">
        <v>64</v>
      </c>
      <c r="AT22" s="49">
        <f>SUM(AT6:AT21)</f>
        <v>346636041</v>
      </c>
      <c r="AU22" s="43">
        <f>IFERROR(AT22/AQ6,"-")</f>
        <v>0.27154271662320084</v>
      </c>
      <c r="AV22" s="53">
        <v>1497</v>
      </c>
      <c r="AW22" s="76">
        <f>IFERROR(AV22/AR6,"-")</f>
        <v>0.91003039513677808</v>
      </c>
      <c r="AX22" s="136">
        <f t="shared" si="5"/>
        <v>231553.8016032064</v>
      </c>
      <c r="AY22" s="361"/>
      <c r="AZ22" s="361"/>
      <c r="BA22" s="34" t="s">
        <v>64</v>
      </c>
      <c r="BB22" s="49">
        <f>SUM(BB6:BB21)</f>
        <v>80576045</v>
      </c>
      <c r="BC22" s="43">
        <f>IFERROR(BB22/AY6,"-")</f>
        <v>0.23461158666595389</v>
      </c>
      <c r="BD22" s="53">
        <v>434</v>
      </c>
      <c r="BE22" s="43">
        <f>IFERROR(BD22/AZ6,"-")</f>
        <v>0.88032454361054768</v>
      </c>
      <c r="BF22" s="56">
        <f t="shared" si="6"/>
        <v>185659.08986175116</v>
      </c>
      <c r="BG22" s="363"/>
      <c r="BH22" s="363"/>
      <c r="BI22" s="34" t="s">
        <v>64</v>
      </c>
      <c r="BJ22" s="49">
        <f>市区町村別_フレイル区分別高齢者の疾病!G1280</f>
        <v>2526272098</v>
      </c>
      <c r="BK22" s="43">
        <f>市区町村別_フレイル区分別高齢者の疾病!H1280</f>
        <v>0.22925737341528163</v>
      </c>
      <c r="BL22" s="49">
        <f>市区町村別_フレイル区分別高齢者の疾病!I1280</f>
        <v>12854</v>
      </c>
      <c r="BM22" s="43">
        <f>市区町村別_フレイル区分別高齢者の疾病!J1280</f>
        <v>0.86927706769459656</v>
      </c>
      <c r="BN22" s="97">
        <f>市区町村別_フレイル区分別高齢者の疾病!K1280</f>
        <v>196535.87194647582</v>
      </c>
      <c r="BO22" s="140"/>
      <c r="BQ22" s="25"/>
      <c r="BR22" s="25"/>
      <c r="BS22" s="25"/>
      <c r="BT22" s="25"/>
      <c r="BU22" s="25"/>
    </row>
    <row r="23" spans="2:73" s="8" customFormat="1" ht="13.15" customHeight="1">
      <c r="B23" s="367" t="s">
        <v>138</v>
      </c>
      <c r="C23" s="359">
        <v>100674440</v>
      </c>
      <c r="D23" s="359">
        <v>154</v>
      </c>
      <c r="E23" s="30" t="s">
        <v>96</v>
      </c>
      <c r="F23" s="51">
        <v>1626098</v>
      </c>
      <c r="G23" s="41">
        <f>IFERROR(F23/C23,"-")</f>
        <v>1.6152044153411729E-2</v>
      </c>
      <c r="H23" s="51">
        <v>29</v>
      </c>
      <c r="I23" s="41">
        <f>IFERROR(H23/D23,"-")</f>
        <v>0.18831168831168832</v>
      </c>
      <c r="J23" s="54">
        <f t="shared" si="0"/>
        <v>56072.34482758621</v>
      </c>
      <c r="K23" s="359">
        <v>394074440</v>
      </c>
      <c r="L23" s="359">
        <v>469</v>
      </c>
      <c r="M23" s="30" t="s">
        <v>96</v>
      </c>
      <c r="N23" s="51">
        <v>5578296</v>
      </c>
      <c r="O23" s="41">
        <f>IFERROR(N23/K23,"-")</f>
        <v>1.4155437231605278E-2</v>
      </c>
      <c r="P23" s="51">
        <v>92</v>
      </c>
      <c r="Q23" s="41">
        <f>IFERROR(P23/L23,"-")</f>
        <v>0.19616204690831557</v>
      </c>
      <c r="R23" s="54">
        <f t="shared" si="1"/>
        <v>60633.65217391304</v>
      </c>
      <c r="S23" s="359">
        <v>30452031410</v>
      </c>
      <c r="T23" s="359">
        <v>66591</v>
      </c>
      <c r="U23" s="30" t="s">
        <v>96</v>
      </c>
      <c r="V23" s="51">
        <v>470402291</v>
      </c>
      <c r="W23" s="41">
        <f>IFERROR(V23/S23,"-")</f>
        <v>1.5447320563498656E-2</v>
      </c>
      <c r="X23" s="51">
        <v>8876</v>
      </c>
      <c r="Y23" s="41">
        <f>IFERROR(X23/T23,"-")</f>
        <v>0.13329128560916639</v>
      </c>
      <c r="Z23" s="95">
        <f t="shared" si="2"/>
        <v>52997.103537629562</v>
      </c>
      <c r="AA23" s="359">
        <v>31591022130</v>
      </c>
      <c r="AB23" s="359">
        <v>56840</v>
      </c>
      <c r="AC23" s="30" t="s">
        <v>96</v>
      </c>
      <c r="AD23" s="51">
        <v>538595644</v>
      </c>
      <c r="AE23" s="41">
        <f>IFERROR(AD23/AA23,"-")</f>
        <v>1.7049009740287249E-2</v>
      </c>
      <c r="AF23" s="51">
        <v>9876</v>
      </c>
      <c r="AG23" s="41">
        <f>IFERROR(AF23/AB23,"-")</f>
        <v>0.1737508796622097</v>
      </c>
      <c r="AH23" s="54">
        <f t="shared" si="3"/>
        <v>54535.808424463343</v>
      </c>
      <c r="AI23" s="359">
        <v>17126174400</v>
      </c>
      <c r="AJ23" s="359">
        <v>28486</v>
      </c>
      <c r="AK23" s="30" t="s">
        <v>96</v>
      </c>
      <c r="AL23" s="51">
        <v>368733307</v>
      </c>
      <c r="AM23" s="41">
        <f>IFERROR(AL23/AI23,"-")</f>
        <v>2.1530395427947994E-2</v>
      </c>
      <c r="AN23" s="51">
        <v>5762</v>
      </c>
      <c r="AO23" s="41">
        <f>IFERROR(AN23/AJ23,"-")</f>
        <v>0.2022748016569543</v>
      </c>
      <c r="AP23" s="54">
        <f t="shared" si="4"/>
        <v>63993.979000347099</v>
      </c>
      <c r="AQ23" s="359">
        <v>5442850910</v>
      </c>
      <c r="AR23" s="359">
        <v>8607</v>
      </c>
      <c r="AS23" s="30" t="s">
        <v>96</v>
      </c>
      <c r="AT23" s="51">
        <v>147106670</v>
      </c>
      <c r="AU23" s="41">
        <f>IFERROR(AT23/AQ23,"-")</f>
        <v>2.7027503128870381E-2</v>
      </c>
      <c r="AV23" s="51">
        <v>1820</v>
      </c>
      <c r="AW23" s="41">
        <f>IFERROR(AV23/AR23,"-")</f>
        <v>0.21145579179737423</v>
      </c>
      <c r="AX23" s="95">
        <f t="shared" si="5"/>
        <v>80827.840659340654</v>
      </c>
      <c r="AY23" s="359">
        <v>1037899910</v>
      </c>
      <c r="AZ23" s="359">
        <v>1545</v>
      </c>
      <c r="BA23" s="30" t="s">
        <v>96</v>
      </c>
      <c r="BB23" s="51">
        <v>29754150</v>
      </c>
      <c r="BC23" s="41">
        <f>IFERROR(BB23/AY23,"-")</f>
        <v>2.8667648694564393E-2</v>
      </c>
      <c r="BD23" s="51">
        <v>326</v>
      </c>
      <c r="BE23" s="41">
        <f>IFERROR(BD23/AZ23,"-")</f>
        <v>0.21100323624595468</v>
      </c>
      <c r="BF23" s="54">
        <f t="shared" si="6"/>
        <v>91270.398773006134</v>
      </c>
      <c r="BG23" s="359">
        <f>市区町村別_フレイル区分別高齢者の疾病!L1264</f>
        <v>86144727640</v>
      </c>
      <c r="BH23" s="359">
        <f>市区町村別_フレイル区分別高齢者の疾病!M1264</f>
        <v>162692</v>
      </c>
      <c r="BI23" s="30" t="s">
        <v>96</v>
      </c>
      <c r="BJ23" s="51">
        <f>市区町村別_フレイル区分別高齢者の疾病!O1264</f>
        <v>1561796456</v>
      </c>
      <c r="BK23" s="41">
        <f>市区町村別_フレイル区分別高齢者の疾病!P1264</f>
        <v>1.8129913446668134E-2</v>
      </c>
      <c r="BL23" s="51">
        <f>市区町村別_フレイル区分別高齢者の疾病!Q1264</f>
        <v>26781</v>
      </c>
      <c r="BM23" s="41">
        <f>市区町村別_フレイル区分別高齢者の疾病!R1264</f>
        <v>0.16461165884001672</v>
      </c>
      <c r="BN23" s="95">
        <f>市区町村別_フレイル区分別高齢者の疾病!S1264</f>
        <v>58317.331541017884</v>
      </c>
      <c r="BO23" s="140"/>
      <c r="BQ23" s="25"/>
      <c r="BR23" s="25"/>
      <c r="BS23" s="25"/>
      <c r="BT23" s="25"/>
      <c r="BU23" s="25"/>
    </row>
    <row r="24" spans="2:73" s="8" customFormat="1" ht="13.15" customHeight="1">
      <c r="B24" s="368"/>
      <c r="C24" s="360"/>
      <c r="D24" s="360"/>
      <c r="E24" s="31" t="s">
        <v>97</v>
      </c>
      <c r="F24" s="52">
        <v>1792587</v>
      </c>
      <c r="G24" s="42">
        <f>IFERROR(F24/C23,"-")</f>
        <v>1.7805780692696178E-2</v>
      </c>
      <c r="H24" s="52">
        <v>30</v>
      </c>
      <c r="I24" s="42">
        <f>IFERROR(H24/D23,"-")</f>
        <v>0.19480519480519481</v>
      </c>
      <c r="J24" s="55">
        <f t="shared" si="0"/>
        <v>59752.9</v>
      </c>
      <c r="K24" s="360"/>
      <c r="L24" s="360"/>
      <c r="M24" s="31" t="s">
        <v>97</v>
      </c>
      <c r="N24" s="52">
        <v>3362794</v>
      </c>
      <c r="O24" s="42">
        <f>IFERROR(N24/K23,"-")</f>
        <v>8.533397903198188E-3</v>
      </c>
      <c r="P24" s="52">
        <v>104</v>
      </c>
      <c r="Q24" s="42">
        <f>IFERROR(P24/L23,"-")</f>
        <v>0.22174840085287847</v>
      </c>
      <c r="R24" s="55">
        <f t="shared" si="1"/>
        <v>32334.557692307691</v>
      </c>
      <c r="S24" s="360"/>
      <c r="T24" s="360"/>
      <c r="U24" s="31" t="s">
        <v>97</v>
      </c>
      <c r="V24" s="52">
        <v>686770978</v>
      </c>
      <c r="W24" s="42">
        <f>IFERROR(V24/S23,"-")</f>
        <v>2.2552550559056448E-2</v>
      </c>
      <c r="X24" s="52">
        <v>12347</v>
      </c>
      <c r="Y24" s="42">
        <f>IFERROR(X24/T23,"-")</f>
        <v>0.1854154465318136</v>
      </c>
      <c r="Z24" s="96">
        <f t="shared" si="2"/>
        <v>55622.49761075565</v>
      </c>
      <c r="AA24" s="360"/>
      <c r="AB24" s="360"/>
      <c r="AC24" s="31" t="s">
        <v>97</v>
      </c>
      <c r="AD24" s="52">
        <v>758979365</v>
      </c>
      <c r="AE24" s="42">
        <f>IFERROR(AD24/AA23,"-")</f>
        <v>2.4025160119122743E-2</v>
      </c>
      <c r="AF24" s="52">
        <v>12959</v>
      </c>
      <c r="AG24" s="42">
        <f>IFERROR(AF24/AB23,"-")</f>
        <v>0.22799085151301901</v>
      </c>
      <c r="AH24" s="55">
        <f t="shared" si="3"/>
        <v>58567.741723898449</v>
      </c>
      <c r="AI24" s="360"/>
      <c r="AJ24" s="360"/>
      <c r="AK24" s="31" t="s">
        <v>97</v>
      </c>
      <c r="AL24" s="52">
        <v>355308482</v>
      </c>
      <c r="AM24" s="42">
        <f>IFERROR(AL24/AI23,"-")</f>
        <v>2.0746517797926897E-2</v>
      </c>
      <c r="AN24" s="52">
        <v>7496</v>
      </c>
      <c r="AO24" s="42">
        <f>IFERROR(AN24/AJ23,"-")</f>
        <v>0.26314680895878678</v>
      </c>
      <c r="AP24" s="55">
        <f t="shared" si="4"/>
        <v>47399.744130202773</v>
      </c>
      <c r="AQ24" s="360"/>
      <c r="AR24" s="360"/>
      <c r="AS24" s="31" t="s">
        <v>97</v>
      </c>
      <c r="AT24" s="52">
        <v>108421349</v>
      </c>
      <c r="AU24" s="42">
        <f>IFERROR(AT24/AQ23,"-")</f>
        <v>1.9919955698363967E-2</v>
      </c>
      <c r="AV24" s="52">
        <v>2505</v>
      </c>
      <c r="AW24" s="42">
        <f>IFERROR(AV24/AR23,"-")</f>
        <v>0.29104217497385848</v>
      </c>
      <c r="AX24" s="96">
        <f t="shared" si="5"/>
        <v>43281.975648702595</v>
      </c>
      <c r="AY24" s="360"/>
      <c r="AZ24" s="360"/>
      <c r="BA24" s="31" t="s">
        <v>97</v>
      </c>
      <c r="BB24" s="52">
        <v>19004889</v>
      </c>
      <c r="BC24" s="42">
        <f>IFERROR(BB24/AY23,"-")</f>
        <v>1.8310907262724399E-2</v>
      </c>
      <c r="BD24" s="52">
        <v>462</v>
      </c>
      <c r="BE24" s="42">
        <f>IFERROR(BD24/AZ23,"-")</f>
        <v>0.29902912621359223</v>
      </c>
      <c r="BF24" s="55">
        <f t="shared" si="6"/>
        <v>41136.123376623378</v>
      </c>
      <c r="BG24" s="362"/>
      <c r="BH24" s="362"/>
      <c r="BI24" s="31" t="s">
        <v>97</v>
      </c>
      <c r="BJ24" s="52">
        <f>市区町村別_フレイル区分別高齢者の疾病!O1265</f>
        <v>1933640444</v>
      </c>
      <c r="BK24" s="42">
        <f>市区町村別_フレイル区分別高齢者の疾病!P1265</f>
        <v>2.2446416594184497E-2</v>
      </c>
      <c r="BL24" s="52">
        <f>市区町村別_フレイル区分別高齢者の疾病!Q1265</f>
        <v>35903</v>
      </c>
      <c r="BM24" s="42">
        <f>市区町村別_フレイル区分別高齢者の疾病!R1265</f>
        <v>0.22068079561379786</v>
      </c>
      <c r="BN24" s="96">
        <f>市区町村別_フレイル区分別高齢者の疾病!S1265</f>
        <v>53857.350193577142</v>
      </c>
      <c r="BO24" s="140"/>
      <c r="BQ24" s="25"/>
      <c r="BR24" s="25"/>
      <c r="BS24" s="25"/>
      <c r="BT24" s="25"/>
      <c r="BU24" s="25"/>
    </row>
    <row r="25" spans="2:73" s="8" customFormat="1" ht="13.15" customHeight="1">
      <c r="B25" s="368"/>
      <c r="C25" s="360"/>
      <c r="D25" s="360"/>
      <c r="E25" s="32" t="s">
        <v>98</v>
      </c>
      <c r="F25" s="52">
        <v>640062</v>
      </c>
      <c r="G25" s="42">
        <f>IFERROR(F25/C23,"-")</f>
        <v>6.357740852593767E-3</v>
      </c>
      <c r="H25" s="52">
        <v>30</v>
      </c>
      <c r="I25" s="42">
        <f>IFERROR(H25/D23,"-")</f>
        <v>0.19480519480519481</v>
      </c>
      <c r="J25" s="55">
        <f t="shared" si="0"/>
        <v>21335.4</v>
      </c>
      <c r="K25" s="360"/>
      <c r="L25" s="360"/>
      <c r="M25" s="32" t="s">
        <v>98</v>
      </c>
      <c r="N25" s="52">
        <v>4949155</v>
      </c>
      <c r="O25" s="42">
        <f>IFERROR(N25/K23,"-")</f>
        <v>1.2558934296779055E-2</v>
      </c>
      <c r="P25" s="52">
        <v>110</v>
      </c>
      <c r="Q25" s="42">
        <f>IFERROR(P25/L23,"-")</f>
        <v>0.23454157782515991</v>
      </c>
      <c r="R25" s="55">
        <f t="shared" si="1"/>
        <v>44992.318181818184</v>
      </c>
      <c r="S25" s="360"/>
      <c r="T25" s="360"/>
      <c r="U25" s="32" t="s">
        <v>98</v>
      </c>
      <c r="V25" s="52">
        <v>789018567</v>
      </c>
      <c r="W25" s="42">
        <f>IFERROR(V25/S23,"-")</f>
        <v>2.5910211255755433E-2</v>
      </c>
      <c r="X25" s="52">
        <v>16922</v>
      </c>
      <c r="Y25" s="42">
        <f>IFERROR(X25/T23,"-")</f>
        <v>0.25411842441170729</v>
      </c>
      <c r="Z25" s="96">
        <f t="shared" si="2"/>
        <v>46626.791573100105</v>
      </c>
      <c r="AA25" s="360"/>
      <c r="AB25" s="360"/>
      <c r="AC25" s="32" t="s">
        <v>98</v>
      </c>
      <c r="AD25" s="52">
        <v>849561654</v>
      </c>
      <c r="AE25" s="42">
        <f>IFERROR(AD25/AA23,"-")</f>
        <v>2.6892502892244975E-2</v>
      </c>
      <c r="AF25" s="52">
        <v>17463</v>
      </c>
      <c r="AG25" s="42">
        <f>IFERROR(AF25/AB23,"-")</f>
        <v>0.30723082336382829</v>
      </c>
      <c r="AH25" s="55">
        <f t="shared" si="3"/>
        <v>48649.238618794021</v>
      </c>
      <c r="AI25" s="360"/>
      <c r="AJ25" s="360"/>
      <c r="AK25" s="32" t="s">
        <v>98</v>
      </c>
      <c r="AL25" s="52">
        <v>371923125</v>
      </c>
      <c r="AM25" s="42">
        <f>IFERROR(AL25/AI23,"-")</f>
        <v>2.1716649399529647E-2</v>
      </c>
      <c r="AN25" s="52">
        <v>9444</v>
      </c>
      <c r="AO25" s="42">
        <f>IFERROR(AN25/AJ23,"-")</f>
        <v>0.33153127852278313</v>
      </c>
      <c r="AP25" s="55">
        <f t="shared" si="4"/>
        <v>39381.94885641677</v>
      </c>
      <c r="AQ25" s="360"/>
      <c r="AR25" s="360"/>
      <c r="AS25" s="32" t="s">
        <v>98</v>
      </c>
      <c r="AT25" s="52">
        <v>110258809</v>
      </c>
      <c r="AU25" s="42">
        <f>IFERROR(AT25/AQ23,"-")</f>
        <v>2.0257547161070411E-2</v>
      </c>
      <c r="AV25" s="52">
        <v>2974</v>
      </c>
      <c r="AW25" s="42">
        <f>IFERROR(AV25/AR23,"-")</f>
        <v>0.34553270593702801</v>
      </c>
      <c r="AX25" s="96">
        <f t="shared" si="5"/>
        <v>37074.246469401478</v>
      </c>
      <c r="AY25" s="360"/>
      <c r="AZ25" s="360"/>
      <c r="BA25" s="32" t="s">
        <v>98</v>
      </c>
      <c r="BB25" s="52">
        <v>12625015</v>
      </c>
      <c r="BC25" s="42">
        <f>IFERROR(BB25/AY23,"-")</f>
        <v>1.2164000476693365E-2</v>
      </c>
      <c r="BD25" s="52">
        <v>480</v>
      </c>
      <c r="BE25" s="42">
        <f>IFERROR(BD25/AZ23,"-")</f>
        <v>0.31067961165048541</v>
      </c>
      <c r="BF25" s="55">
        <f t="shared" si="6"/>
        <v>26302.114583333332</v>
      </c>
      <c r="BG25" s="362"/>
      <c r="BH25" s="362"/>
      <c r="BI25" s="32" t="s">
        <v>98</v>
      </c>
      <c r="BJ25" s="52">
        <f>市区町村別_フレイル区分別高齢者の疾病!O1266</f>
        <v>2138976387</v>
      </c>
      <c r="BK25" s="42">
        <f>市区町村別_フレイル区分別高齢者の疾病!P1266</f>
        <v>2.483003249994372E-2</v>
      </c>
      <c r="BL25" s="52">
        <f>市区町村別_フレイル区分別高齢者の疾病!Q1266</f>
        <v>47423</v>
      </c>
      <c r="BM25" s="42">
        <f>市区町村別_フレイル区分別高齢者の疾病!R1266</f>
        <v>0.29148944016915396</v>
      </c>
      <c r="BN25" s="96">
        <f>市区町村別_フレイル区分別高齢者の疾病!S1266</f>
        <v>45104.19811062143</v>
      </c>
      <c r="BO25" s="140"/>
      <c r="BQ25" s="25"/>
      <c r="BR25" s="25"/>
      <c r="BS25" s="25"/>
      <c r="BT25" s="25"/>
      <c r="BU25" s="25"/>
    </row>
    <row r="26" spans="2:73" s="8" customFormat="1" ht="13.15" customHeight="1">
      <c r="B26" s="368"/>
      <c r="C26" s="360"/>
      <c r="D26" s="360"/>
      <c r="E26" s="32" t="s">
        <v>99</v>
      </c>
      <c r="F26" s="52">
        <v>151890</v>
      </c>
      <c r="G26" s="42">
        <f>IFERROR(F26/C23,"-")</f>
        <v>1.5087245580904149E-3</v>
      </c>
      <c r="H26" s="52">
        <v>10</v>
      </c>
      <c r="I26" s="42">
        <f>IFERROR(H26/D23,"-")</f>
        <v>6.4935064935064929E-2</v>
      </c>
      <c r="J26" s="55">
        <f t="shared" si="0"/>
        <v>15189</v>
      </c>
      <c r="K26" s="360"/>
      <c r="L26" s="360"/>
      <c r="M26" s="32" t="s">
        <v>99</v>
      </c>
      <c r="N26" s="52">
        <v>612937</v>
      </c>
      <c r="O26" s="42">
        <f>IFERROR(N26/K23,"-")</f>
        <v>1.555383800075945E-3</v>
      </c>
      <c r="P26" s="52">
        <v>57</v>
      </c>
      <c r="Q26" s="42">
        <f>IFERROR(P26/L23,"-")</f>
        <v>0.12153518123667377</v>
      </c>
      <c r="R26" s="55">
        <f t="shared" si="1"/>
        <v>10753.280701754386</v>
      </c>
      <c r="S26" s="360"/>
      <c r="T26" s="360"/>
      <c r="U26" s="32" t="s">
        <v>99</v>
      </c>
      <c r="V26" s="52">
        <v>117437496</v>
      </c>
      <c r="W26" s="42">
        <f>IFERROR(V26/S23,"-")</f>
        <v>3.8564749398437587E-3</v>
      </c>
      <c r="X26" s="52">
        <v>2959</v>
      </c>
      <c r="Y26" s="42">
        <f>IFERROR(X26/T23,"-")</f>
        <v>4.4435434217837244E-2</v>
      </c>
      <c r="Z26" s="96">
        <f t="shared" si="2"/>
        <v>39688.237918215615</v>
      </c>
      <c r="AA26" s="360"/>
      <c r="AB26" s="360"/>
      <c r="AC26" s="32" t="s">
        <v>99</v>
      </c>
      <c r="AD26" s="52">
        <v>129808100</v>
      </c>
      <c r="AE26" s="42">
        <f>IFERROR(AD26/AA23,"-")</f>
        <v>4.1090186783392943E-3</v>
      </c>
      <c r="AF26" s="52">
        <v>2833</v>
      </c>
      <c r="AG26" s="42">
        <f>IFERROR(AF26/AB23,"-")</f>
        <v>4.9841660802251934E-2</v>
      </c>
      <c r="AH26" s="55">
        <f t="shared" si="3"/>
        <v>45820.014119308151</v>
      </c>
      <c r="AI26" s="360"/>
      <c r="AJ26" s="360"/>
      <c r="AK26" s="32" t="s">
        <v>99</v>
      </c>
      <c r="AL26" s="52">
        <v>36320149</v>
      </c>
      <c r="AM26" s="42">
        <f>IFERROR(AL26/AI23,"-")</f>
        <v>2.1207391768706969E-3</v>
      </c>
      <c r="AN26" s="52">
        <v>1493</v>
      </c>
      <c r="AO26" s="42">
        <f>IFERROR(AN26/AJ23,"-")</f>
        <v>5.2411711015937654E-2</v>
      </c>
      <c r="AP26" s="55">
        <f t="shared" si="4"/>
        <v>24326.958472873408</v>
      </c>
      <c r="AQ26" s="360"/>
      <c r="AR26" s="360"/>
      <c r="AS26" s="32" t="s">
        <v>99</v>
      </c>
      <c r="AT26" s="52">
        <v>10417078</v>
      </c>
      <c r="AU26" s="42">
        <f>IFERROR(AT26/AQ23,"-")</f>
        <v>1.9139010368373292E-3</v>
      </c>
      <c r="AV26" s="52">
        <v>404</v>
      </c>
      <c r="AW26" s="42">
        <f>IFERROR(AV26/AR23,"-")</f>
        <v>4.6938538398977575E-2</v>
      </c>
      <c r="AX26" s="96">
        <f t="shared" si="5"/>
        <v>25784.846534653465</v>
      </c>
      <c r="AY26" s="360"/>
      <c r="AZ26" s="360"/>
      <c r="BA26" s="32" t="s">
        <v>99</v>
      </c>
      <c r="BB26" s="52">
        <v>515606</v>
      </c>
      <c r="BC26" s="42">
        <f>IFERROR(BB26/AY23,"-")</f>
        <v>4.9677815272187466E-4</v>
      </c>
      <c r="BD26" s="52">
        <v>45</v>
      </c>
      <c r="BE26" s="42">
        <f>IFERROR(BD26/AZ23,"-")</f>
        <v>2.9126213592233011E-2</v>
      </c>
      <c r="BF26" s="55">
        <f t="shared" si="6"/>
        <v>11457.911111111111</v>
      </c>
      <c r="BG26" s="362"/>
      <c r="BH26" s="362"/>
      <c r="BI26" s="32" t="s">
        <v>99</v>
      </c>
      <c r="BJ26" s="52">
        <f>市区町村別_フレイル区分別高齢者の疾病!O1267</f>
        <v>295263256</v>
      </c>
      <c r="BK26" s="42">
        <f>市区町村別_フレイル区分別高齢者の疾病!P1267</f>
        <v>3.4275255617953683E-3</v>
      </c>
      <c r="BL26" s="52">
        <f>市区町村別_フレイル区分別高齢者の疾病!Q1267</f>
        <v>7801</v>
      </c>
      <c r="BM26" s="42">
        <f>市区町村別_フレイル区分別高齢者の疾病!R1267</f>
        <v>4.7949499668084476E-2</v>
      </c>
      <c r="BN26" s="96">
        <f>市区町村別_フレイル区分別高齢者の疾病!S1267</f>
        <v>37849.411101140882</v>
      </c>
      <c r="BO26" s="140"/>
      <c r="BQ26" s="25"/>
      <c r="BR26" s="25"/>
      <c r="BS26" s="25"/>
      <c r="BT26" s="25"/>
      <c r="BU26" s="25"/>
    </row>
    <row r="27" spans="2:73" s="8" customFormat="1" ht="13.15" customHeight="1">
      <c r="B27" s="368"/>
      <c r="C27" s="360"/>
      <c r="D27" s="360"/>
      <c r="E27" s="32" t="s">
        <v>100</v>
      </c>
      <c r="F27" s="52">
        <v>6934224</v>
      </c>
      <c r="G27" s="42">
        <f>IFERROR(F27/C23,"-")</f>
        <v>6.8877701231812166E-2</v>
      </c>
      <c r="H27" s="52">
        <v>45</v>
      </c>
      <c r="I27" s="42">
        <f>IFERROR(H27/D23,"-")</f>
        <v>0.29220779220779219</v>
      </c>
      <c r="J27" s="55">
        <f t="shared" si="0"/>
        <v>154093.86666666667</v>
      </c>
      <c r="K27" s="360"/>
      <c r="L27" s="360"/>
      <c r="M27" s="32" t="s">
        <v>100</v>
      </c>
      <c r="N27" s="52">
        <v>9340310</v>
      </c>
      <c r="O27" s="42">
        <f>IFERROR(N27/K23,"-")</f>
        <v>2.3701892464784064E-2</v>
      </c>
      <c r="P27" s="52">
        <v>144</v>
      </c>
      <c r="Q27" s="42">
        <f>IFERROR(P27/L23,"-")</f>
        <v>0.30703624733475482</v>
      </c>
      <c r="R27" s="55">
        <f t="shared" si="1"/>
        <v>64863.263888888891</v>
      </c>
      <c r="S27" s="360"/>
      <c r="T27" s="360"/>
      <c r="U27" s="32" t="s">
        <v>100</v>
      </c>
      <c r="V27" s="52">
        <v>910357078</v>
      </c>
      <c r="W27" s="42">
        <f>IFERROR(V27/S23,"-")</f>
        <v>2.9894789800494297E-2</v>
      </c>
      <c r="X27" s="52">
        <v>19729</v>
      </c>
      <c r="Y27" s="42">
        <f>IFERROR(X27/T23,"-")</f>
        <v>0.29627126788905406</v>
      </c>
      <c r="Z27" s="96">
        <f t="shared" si="2"/>
        <v>46143.092807542198</v>
      </c>
      <c r="AA27" s="360"/>
      <c r="AB27" s="360"/>
      <c r="AC27" s="32" t="s">
        <v>100</v>
      </c>
      <c r="AD27" s="52">
        <v>947838160</v>
      </c>
      <c r="AE27" s="42">
        <f>IFERROR(AD27/AA23,"-")</f>
        <v>3.000340274206886E-2</v>
      </c>
      <c r="AF27" s="52">
        <v>20529</v>
      </c>
      <c r="AG27" s="42">
        <f>IFERROR(AF27/AB23,"-")</f>
        <v>0.3611717100633357</v>
      </c>
      <c r="AH27" s="55">
        <f t="shared" si="3"/>
        <v>46170.6931657655</v>
      </c>
      <c r="AI27" s="360"/>
      <c r="AJ27" s="360"/>
      <c r="AK27" s="32" t="s">
        <v>100</v>
      </c>
      <c r="AL27" s="52">
        <v>480615834</v>
      </c>
      <c r="AM27" s="42">
        <f>IFERROR(AL27/AI23,"-")</f>
        <v>2.8063233666474868E-2</v>
      </c>
      <c r="AN27" s="52">
        <v>10910</v>
      </c>
      <c r="AO27" s="42">
        <f>IFERROR(AN27/AJ23,"-")</f>
        <v>0.3829951555149898</v>
      </c>
      <c r="AP27" s="55">
        <f t="shared" si="4"/>
        <v>44052.780384967919</v>
      </c>
      <c r="AQ27" s="360"/>
      <c r="AR27" s="360"/>
      <c r="AS27" s="32" t="s">
        <v>100</v>
      </c>
      <c r="AT27" s="52">
        <v>104568526</v>
      </c>
      <c r="AU27" s="42">
        <f>IFERROR(AT27/AQ23,"-")</f>
        <v>1.9212087144970136E-2</v>
      </c>
      <c r="AV27" s="52">
        <v>3213</v>
      </c>
      <c r="AW27" s="42">
        <f>IFERROR(AV27/AR23,"-")</f>
        <v>0.37330080167305679</v>
      </c>
      <c r="AX27" s="96">
        <f t="shared" si="5"/>
        <v>32545.448490507315</v>
      </c>
      <c r="AY27" s="360"/>
      <c r="AZ27" s="360"/>
      <c r="BA27" s="32" t="s">
        <v>100</v>
      </c>
      <c r="BB27" s="52">
        <v>12782090</v>
      </c>
      <c r="BC27" s="42">
        <f>IFERROR(BB27/AY23,"-")</f>
        <v>1.2315339732518138E-2</v>
      </c>
      <c r="BD27" s="52">
        <v>450</v>
      </c>
      <c r="BE27" s="42">
        <f>IFERROR(BD27/AZ23,"-")</f>
        <v>0.29126213592233008</v>
      </c>
      <c r="BF27" s="55">
        <f t="shared" si="6"/>
        <v>28404.644444444446</v>
      </c>
      <c r="BG27" s="362"/>
      <c r="BH27" s="362"/>
      <c r="BI27" s="32" t="s">
        <v>100</v>
      </c>
      <c r="BJ27" s="52">
        <f>市区町村別_フレイル区分別高齢者の疾病!O1268</f>
        <v>2472436222</v>
      </c>
      <c r="BK27" s="42">
        <f>市区町村別_フレイル区分別高齢者の疾病!P1268</f>
        <v>2.8700958140263036E-2</v>
      </c>
      <c r="BL27" s="52">
        <f>市区町村別_フレイル区分別高齢者の疾病!Q1268</f>
        <v>55020</v>
      </c>
      <c r="BM27" s="42">
        <f>市区町村別_フレイル区分別高齢者の疾病!R1268</f>
        <v>0.33818503675657069</v>
      </c>
      <c r="BN27" s="96">
        <f>市区町村別_フレイル区分別高齢者の疾病!S1268</f>
        <v>44937.045110868778</v>
      </c>
      <c r="BO27" s="140"/>
      <c r="BQ27" s="25"/>
      <c r="BR27" s="25"/>
      <c r="BS27" s="25"/>
      <c r="BT27" s="25"/>
      <c r="BU27" s="25"/>
    </row>
    <row r="28" spans="2:73" s="8" customFormat="1" ht="13.15" customHeight="1">
      <c r="B28" s="368"/>
      <c r="C28" s="360"/>
      <c r="D28" s="360"/>
      <c r="E28" s="32" t="s">
        <v>101</v>
      </c>
      <c r="F28" s="52">
        <v>825228</v>
      </c>
      <c r="G28" s="42">
        <f>IFERROR(F28/C23,"-")</f>
        <v>8.1969961789705517E-3</v>
      </c>
      <c r="H28" s="52">
        <v>32</v>
      </c>
      <c r="I28" s="42">
        <f>IFERROR(H28/D23,"-")</f>
        <v>0.20779220779220781</v>
      </c>
      <c r="J28" s="55">
        <f t="shared" si="0"/>
        <v>25788.375</v>
      </c>
      <c r="K28" s="360"/>
      <c r="L28" s="360"/>
      <c r="M28" s="32" t="s">
        <v>101</v>
      </c>
      <c r="N28" s="52">
        <v>7733199</v>
      </c>
      <c r="O28" s="42">
        <f>IFERROR(N28/K23,"-")</f>
        <v>1.9623701044909181E-2</v>
      </c>
      <c r="P28" s="52">
        <v>165</v>
      </c>
      <c r="Q28" s="42">
        <f>IFERROR(P28/L23,"-")</f>
        <v>0.35181236673773986</v>
      </c>
      <c r="R28" s="55">
        <f t="shared" si="1"/>
        <v>46867.872727272726</v>
      </c>
      <c r="S28" s="360"/>
      <c r="T28" s="360"/>
      <c r="U28" s="32" t="s">
        <v>101</v>
      </c>
      <c r="V28" s="52">
        <v>1016953963</v>
      </c>
      <c r="W28" s="42">
        <f>IFERROR(V28/S23,"-")</f>
        <v>3.3395274991935259E-2</v>
      </c>
      <c r="X28" s="52">
        <v>20668</v>
      </c>
      <c r="Y28" s="42">
        <f>IFERROR(X28/T23,"-")</f>
        <v>0.31037227252932076</v>
      </c>
      <c r="Z28" s="96">
        <f t="shared" si="2"/>
        <v>49204.275353203018</v>
      </c>
      <c r="AA28" s="360"/>
      <c r="AB28" s="360"/>
      <c r="AC28" s="32" t="s">
        <v>101</v>
      </c>
      <c r="AD28" s="52">
        <v>1261445994</v>
      </c>
      <c r="AE28" s="42">
        <f>IFERROR(AD28/AA23,"-")</f>
        <v>3.9930521678248718E-2</v>
      </c>
      <c r="AF28" s="52">
        <v>22202</v>
      </c>
      <c r="AG28" s="42">
        <f>IFERROR(AF28/AB23,"-")</f>
        <v>0.3906052076002815</v>
      </c>
      <c r="AH28" s="55">
        <f t="shared" si="3"/>
        <v>56816.772993424012</v>
      </c>
      <c r="AI28" s="360"/>
      <c r="AJ28" s="360"/>
      <c r="AK28" s="32" t="s">
        <v>101</v>
      </c>
      <c r="AL28" s="52">
        <v>746481032</v>
      </c>
      <c r="AM28" s="42">
        <f>IFERROR(AL28/AI23,"-")</f>
        <v>4.3587144131850018E-2</v>
      </c>
      <c r="AN28" s="52">
        <v>12321</v>
      </c>
      <c r="AO28" s="42">
        <f>IFERROR(AN28/AJ23,"-")</f>
        <v>0.43252825949589274</v>
      </c>
      <c r="AP28" s="55">
        <f t="shared" si="4"/>
        <v>60586.075156237319</v>
      </c>
      <c r="AQ28" s="360"/>
      <c r="AR28" s="360"/>
      <c r="AS28" s="32" t="s">
        <v>101</v>
      </c>
      <c r="AT28" s="52">
        <v>259205799</v>
      </c>
      <c r="AU28" s="42">
        <f>IFERROR(AT28/AQ23,"-")</f>
        <v>4.7623167212566549E-2</v>
      </c>
      <c r="AV28" s="52">
        <v>4121</v>
      </c>
      <c r="AW28" s="42">
        <f>IFERROR(AV28/AR23,"-")</f>
        <v>0.47879632856976878</v>
      </c>
      <c r="AX28" s="96">
        <f t="shared" si="5"/>
        <v>62898.762193642317</v>
      </c>
      <c r="AY28" s="360"/>
      <c r="AZ28" s="360"/>
      <c r="BA28" s="32" t="s">
        <v>101</v>
      </c>
      <c r="BB28" s="52">
        <v>46480554</v>
      </c>
      <c r="BC28" s="42">
        <f>IFERROR(BB28/AY23,"-")</f>
        <v>4.4783272020902286E-2</v>
      </c>
      <c r="BD28" s="52">
        <v>673</v>
      </c>
      <c r="BE28" s="42">
        <f>IFERROR(BD28/AZ23,"-")</f>
        <v>0.43559870550161811</v>
      </c>
      <c r="BF28" s="55">
        <f t="shared" si="6"/>
        <v>69064.716196136695</v>
      </c>
      <c r="BG28" s="362"/>
      <c r="BH28" s="362"/>
      <c r="BI28" s="32" t="s">
        <v>101</v>
      </c>
      <c r="BJ28" s="52">
        <f>市区町村別_フレイル区分別高齢者の疾病!O1269</f>
        <v>3339125769</v>
      </c>
      <c r="BK28" s="42">
        <f>市区町村別_フレイル区分別高齢者の疾病!P1269</f>
        <v>3.8761812364817641E-2</v>
      </c>
      <c r="BL28" s="52">
        <f>市区町村別_フレイル区分別高齢者の疾病!Q1269</f>
        <v>60182</v>
      </c>
      <c r="BM28" s="42">
        <f>市区町村別_フレイル区分別高齢者の疾病!R1269</f>
        <v>0.36991370196444817</v>
      </c>
      <c r="BN28" s="96">
        <f>市区町村別_フレイル区分別高齢者の疾病!S1269</f>
        <v>55483.795304243795</v>
      </c>
      <c r="BO28" s="140"/>
      <c r="BQ28" s="25"/>
      <c r="BR28" s="25"/>
      <c r="BS28" s="25"/>
      <c r="BT28" s="25"/>
      <c r="BU28" s="25"/>
    </row>
    <row r="29" spans="2:73" s="8" customFormat="1" ht="13.15" customHeight="1">
      <c r="B29" s="368"/>
      <c r="C29" s="360"/>
      <c r="D29" s="360"/>
      <c r="E29" s="32" t="s">
        <v>102</v>
      </c>
      <c r="F29" s="52">
        <v>7573918</v>
      </c>
      <c r="G29" s="42">
        <f>IFERROR(F29/C23,"-")</f>
        <v>7.5231786737527423E-2</v>
      </c>
      <c r="H29" s="52">
        <v>16</v>
      </c>
      <c r="I29" s="42">
        <f>IFERROR(H29/D23,"-")</f>
        <v>0.1038961038961039</v>
      </c>
      <c r="J29" s="55">
        <f t="shared" si="0"/>
        <v>473369.875</v>
      </c>
      <c r="K29" s="360"/>
      <c r="L29" s="360"/>
      <c r="M29" s="32" t="s">
        <v>102</v>
      </c>
      <c r="N29" s="52">
        <v>2605223</v>
      </c>
      <c r="O29" s="42">
        <f>IFERROR(N29/K23,"-")</f>
        <v>6.6109920755073586E-3</v>
      </c>
      <c r="P29" s="52">
        <v>38</v>
      </c>
      <c r="Q29" s="42">
        <f>IFERROR(P29/L23,"-")</f>
        <v>8.1023454157782518E-2</v>
      </c>
      <c r="R29" s="55">
        <f t="shared" si="1"/>
        <v>68558.5</v>
      </c>
      <c r="S29" s="360"/>
      <c r="T29" s="360"/>
      <c r="U29" s="32" t="s">
        <v>102</v>
      </c>
      <c r="V29" s="52">
        <v>457978920</v>
      </c>
      <c r="W29" s="42">
        <f>IFERROR(V29/S23,"-")</f>
        <v>1.5039355300599305E-2</v>
      </c>
      <c r="X29" s="52">
        <v>4768</v>
      </c>
      <c r="Y29" s="42">
        <f>IFERROR(X29/T23,"-")</f>
        <v>7.160126743854274E-2</v>
      </c>
      <c r="Z29" s="96">
        <f t="shared" si="2"/>
        <v>96052.625838926178</v>
      </c>
      <c r="AA29" s="360"/>
      <c r="AB29" s="360"/>
      <c r="AC29" s="32" t="s">
        <v>102</v>
      </c>
      <c r="AD29" s="52">
        <v>685549031</v>
      </c>
      <c r="AE29" s="42">
        <f>IFERROR(AD29/AA23,"-")</f>
        <v>2.1700754985986268E-2</v>
      </c>
      <c r="AF29" s="52">
        <v>5939</v>
      </c>
      <c r="AG29" s="42">
        <f>IFERROR(AF29/AB23,"-")</f>
        <v>0.1044862772695285</v>
      </c>
      <c r="AH29" s="55">
        <f t="shared" si="3"/>
        <v>115431.7277319414</v>
      </c>
      <c r="AI29" s="360"/>
      <c r="AJ29" s="360"/>
      <c r="AK29" s="32" t="s">
        <v>102</v>
      </c>
      <c r="AL29" s="52">
        <v>613896355</v>
      </c>
      <c r="AM29" s="42">
        <f>IFERROR(AL29/AI23,"-")</f>
        <v>3.58455041191219E-2</v>
      </c>
      <c r="AN29" s="52">
        <v>3885</v>
      </c>
      <c r="AO29" s="42">
        <f>IFERROR(AN29/AJ23,"-")</f>
        <v>0.13638278452573194</v>
      </c>
      <c r="AP29" s="55">
        <f t="shared" si="4"/>
        <v>158017.07979407979</v>
      </c>
      <c r="AQ29" s="360"/>
      <c r="AR29" s="360"/>
      <c r="AS29" s="32" t="s">
        <v>102</v>
      </c>
      <c r="AT29" s="52">
        <v>275880801</v>
      </c>
      <c r="AU29" s="42">
        <f>IFERROR(AT29/AQ23,"-")</f>
        <v>5.0686819382307867E-2</v>
      </c>
      <c r="AV29" s="52">
        <v>1436</v>
      </c>
      <c r="AW29" s="42">
        <f>IFERROR(AV29/AR23,"-")</f>
        <v>0.16684094341814801</v>
      </c>
      <c r="AX29" s="96">
        <f t="shared" si="5"/>
        <v>192117.54944289694</v>
      </c>
      <c r="AY29" s="360"/>
      <c r="AZ29" s="360"/>
      <c r="BA29" s="32" t="s">
        <v>102</v>
      </c>
      <c r="BB29" s="52">
        <v>63439667</v>
      </c>
      <c r="BC29" s="42">
        <f>IFERROR(BB29/AY23,"-")</f>
        <v>6.1123106755062731E-2</v>
      </c>
      <c r="BD29" s="52">
        <v>293</v>
      </c>
      <c r="BE29" s="42">
        <f>IFERROR(BD29/AZ23,"-")</f>
        <v>0.18964401294498381</v>
      </c>
      <c r="BF29" s="55">
        <f t="shared" si="6"/>
        <v>216517.63481228668</v>
      </c>
      <c r="BG29" s="362"/>
      <c r="BH29" s="362"/>
      <c r="BI29" s="32" t="s">
        <v>102</v>
      </c>
      <c r="BJ29" s="52">
        <f>市区町村別_フレイル区分別高齢者の疾病!O1270</f>
        <v>2106923915</v>
      </c>
      <c r="BK29" s="42">
        <f>市区町村別_フレイル区分別高齢者の疾病!P1270</f>
        <v>2.4457955497925118E-2</v>
      </c>
      <c r="BL29" s="52">
        <f>市区町村別_フレイル区分別高齢者の疾病!Q1270</f>
        <v>16375</v>
      </c>
      <c r="BM29" s="42">
        <f>市区町村別_フレイル区分別高齢者の疾病!R1270</f>
        <v>0.10065030855850318</v>
      </c>
      <c r="BN29" s="96">
        <f>市区町村別_フレイル区分別高齢者の疾病!S1270</f>
        <v>128667.1093129771</v>
      </c>
      <c r="BO29" s="140"/>
      <c r="BQ29" s="25"/>
      <c r="BR29" s="25"/>
      <c r="BS29" s="25"/>
      <c r="BT29" s="25"/>
      <c r="BU29" s="25"/>
    </row>
    <row r="30" spans="2:73" s="8" customFormat="1" ht="13.15" customHeight="1">
      <c r="B30" s="368"/>
      <c r="C30" s="360"/>
      <c r="D30" s="360"/>
      <c r="E30" s="32" t="s">
        <v>112</v>
      </c>
      <c r="F30" s="52">
        <v>0</v>
      </c>
      <c r="G30" s="42">
        <f>IFERROR(F30/C23,"-")</f>
        <v>0</v>
      </c>
      <c r="H30" s="52">
        <v>0</v>
      </c>
      <c r="I30" s="42">
        <f>IFERROR(H30/D23,"-")</f>
        <v>0</v>
      </c>
      <c r="J30" s="55" t="str">
        <f t="shared" si="0"/>
        <v>-</v>
      </c>
      <c r="K30" s="360"/>
      <c r="L30" s="360"/>
      <c r="M30" s="32" t="s">
        <v>112</v>
      </c>
      <c r="N30" s="52">
        <v>0</v>
      </c>
      <c r="O30" s="42">
        <f>IFERROR(N30/K23,"-")</f>
        <v>0</v>
      </c>
      <c r="P30" s="52">
        <v>0</v>
      </c>
      <c r="Q30" s="42">
        <f>IFERROR(P30/L23,"-")</f>
        <v>0</v>
      </c>
      <c r="R30" s="55" t="str">
        <f t="shared" si="1"/>
        <v>-</v>
      </c>
      <c r="S30" s="360"/>
      <c r="T30" s="360"/>
      <c r="U30" s="32" t="s">
        <v>112</v>
      </c>
      <c r="V30" s="52">
        <v>28178</v>
      </c>
      <c r="W30" s="42">
        <f>IFERROR(V30/S23,"-")</f>
        <v>9.2532414736531365E-7</v>
      </c>
      <c r="X30" s="52">
        <v>14</v>
      </c>
      <c r="Y30" s="42">
        <f>IFERROR(X30/T23,"-")</f>
        <v>2.1023862083464732E-4</v>
      </c>
      <c r="Z30" s="96">
        <f t="shared" si="2"/>
        <v>2012.7142857142858</v>
      </c>
      <c r="AA30" s="360"/>
      <c r="AB30" s="360"/>
      <c r="AC30" s="32" t="s">
        <v>112</v>
      </c>
      <c r="AD30" s="52">
        <v>407099</v>
      </c>
      <c r="AE30" s="42">
        <f>IFERROR(AD30/AA23,"-")</f>
        <v>1.2886540939534963E-5</v>
      </c>
      <c r="AF30" s="52">
        <v>38</v>
      </c>
      <c r="AG30" s="42">
        <f>IFERROR(AF30/AB23,"-")</f>
        <v>6.6854327938071785E-4</v>
      </c>
      <c r="AH30" s="55">
        <f t="shared" si="3"/>
        <v>10713.131578947368</v>
      </c>
      <c r="AI30" s="360"/>
      <c r="AJ30" s="360"/>
      <c r="AK30" s="32" t="s">
        <v>112</v>
      </c>
      <c r="AL30" s="52">
        <v>50192</v>
      </c>
      <c r="AM30" s="42">
        <f>IFERROR(AL30/AI23,"-")</f>
        <v>2.9307187249009914E-6</v>
      </c>
      <c r="AN30" s="52">
        <v>18</v>
      </c>
      <c r="AO30" s="42">
        <f>IFERROR(AN30/AJ23,"-")</f>
        <v>6.3188934915397034E-4</v>
      </c>
      <c r="AP30" s="55">
        <f t="shared" si="4"/>
        <v>2788.4444444444443</v>
      </c>
      <c r="AQ30" s="360"/>
      <c r="AR30" s="360"/>
      <c r="AS30" s="32" t="s">
        <v>112</v>
      </c>
      <c r="AT30" s="52">
        <v>9922</v>
      </c>
      <c r="AU30" s="42">
        <f>IFERROR(AT30/AQ23,"-")</f>
        <v>1.8229417200773556E-6</v>
      </c>
      <c r="AV30" s="52">
        <v>7</v>
      </c>
      <c r="AW30" s="42">
        <f>IFERROR(AV30/AR23,"-")</f>
        <v>8.132915069129778E-4</v>
      </c>
      <c r="AX30" s="96">
        <f t="shared" si="5"/>
        <v>1417.4285714285713</v>
      </c>
      <c r="AY30" s="360"/>
      <c r="AZ30" s="360"/>
      <c r="BA30" s="32" t="s">
        <v>112</v>
      </c>
      <c r="BB30" s="52">
        <v>6235</v>
      </c>
      <c r="BC30" s="42">
        <f>IFERROR(BB30/AY23,"-")</f>
        <v>6.0073229989970804E-6</v>
      </c>
      <c r="BD30" s="52">
        <v>1</v>
      </c>
      <c r="BE30" s="42">
        <f>IFERROR(BD30/AZ23,"-")</f>
        <v>6.4724919093851134E-4</v>
      </c>
      <c r="BF30" s="55">
        <f t="shared" si="6"/>
        <v>6235</v>
      </c>
      <c r="BG30" s="362"/>
      <c r="BH30" s="362"/>
      <c r="BI30" s="32" t="s">
        <v>112</v>
      </c>
      <c r="BJ30" s="52">
        <f>市区町村別_フレイル区分別高齢者の疾病!O1271</f>
        <v>501626</v>
      </c>
      <c r="BK30" s="42">
        <f>市区町村別_フレイル区分別高齢者の疾病!P1271</f>
        <v>5.8230609550047215E-6</v>
      </c>
      <c r="BL30" s="52">
        <f>市区町村別_フレイル区分別高齢者の疾病!Q1271</f>
        <v>78</v>
      </c>
      <c r="BM30" s="42">
        <f>市区町村別_フレイル区分別高齢者の疾病!R1271</f>
        <v>4.7943353084355713E-4</v>
      </c>
      <c r="BN30" s="96">
        <f>市区町村別_フレイル区分別高齢者の疾病!S1271</f>
        <v>6431.1025641025644</v>
      </c>
      <c r="BO30" s="140"/>
      <c r="BQ30" s="25"/>
      <c r="BR30" s="25"/>
      <c r="BS30" s="25"/>
      <c r="BT30" s="25"/>
      <c r="BU30" s="25"/>
    </row>
    <row r="31" spans="2:73" s="8" customFormat="1" ht="13.15" customHeight="1">
      <c r="B31" s="368"/>
      <c r="C31" s="360"/>
      <c r="D31" s="360"/>
      <c r="E31" s="32" t="s">
        <v>103</v>
      </c>
      <c r="F31" s="52">
        <v>87144</v>
      </c>
      <c r="G31" s="42">
        <f>IFERROR(F31/C23,"-")</f>
        <v>8.6560203364428943E-4</v>
      </c>
      <c r="H31" s="52">
        <v>3</v>
      </c>
      <c r="I31" s="42">
        <f>IFERROR(H31/D23,"-")</f>
        <v>1.948051948051948E-2</v>
      </c>
      <c r="J31" s="55">
        <f t="shared" si="0"/>
        <v>29048</v>
      </c>
      <c r="K31" s="360"/>
      <c r="L31" s="360"/>
      <c r="M31" s="32" t="s">
        <v>103</v>
      </c>
      <c r="N31" s="52">
        <v>105975</v>
      </c>
      <c r="O31" s="42">
        <f>IFERROR(N31/K23,"-")</f>
        <v>2.6892127284378048E-4</v>
      </c>
      <c r="P31" s="52">
        <v>4</v>
      </c>
      <c r="Q31" s="42">
        <f>IFERROR(P31/L23,"-")</f>
        <v>8.5287846481876331E-3</v>
      </c>
      <c r="R31" s="55">
        <f t="shared" si="1"/>
        <v>26493.75</v>
      </c>
      <c r="S31" s="360"/>
      <c r="T31" s="360"/>
      <c r="U31" s="32" t="s">
        <v>103</v>
      </c>
      <c r="V31" s="52">
        <v>14343874</v>
      </c>
      <c r="W31" s="42">
        <f>IFERROR(V31/S23,"-")</f>
        <v>4.7103176162131773E-4</v>
      </c>
      <c r="X31" s="52">
        <v>634</v>
      </c>
      <c r="Y31" s="42">
        <f>IFERROR(X31/T23,"-")</f>
        <v>9.5208061149404579E-3</v>
      </c>
      <c r="Z31" s="96">
        <f t="shared" si="2"/>
        <v>22624.406940063091</v>
      </c>
      <c r="AA31" s="360"/>
      <c r="AB31" s="360"/>
      <c r="AC31" s="32" t="s">
        <v>103</v>
      </c>
      <c r="AD31" s="52">
        <v>14446057</v>
      </c>
      <c r="AE31" s="42">
        <f>IFERROR(AD31/AA23,"-")</f>
        <v>4.5728362129446553E-4</v>
      </c>
      <c r="AF31" s="52">
        <v>695</v>
      </c>
      <c r="AG31" s="42">
        <f>IFERROR(AF31/AB23,"-")</f>
        <v>1.2227304714989444E-2</v>
      </c>
      <c r="AH31" s="55">
        <f t="shared" si="3"/>
        <v>20785.693525179857</v>
      </c>
      <c r="AI31" s="360"/>
      <c r="AJ31" s="360"/>
      <c r="AK31" s="32" t="s">
        <v>103</v>
      </c>
      <c r="AL31" s="52">
        <v>6417664</v>
      </c>
      <c r="AM31" s="42">
        <f>IFERROR(AL31/AI23,"-")</f>
        <v>3.7472840402699622E-4</v>
      </c>
      <c r="AN31" s="52">
        <v>331</v>
      </c>
      <c r="AO31" s="42">
        <f>IFERROR(AN31/AJ23,"-")</f>
        <v>1.1619743031664678E-2</v>
      </c>
      <c r="AP31" s="55">
        <f t="shared" si="4"/>
        <v>19388.712990936558</v>
      </c>
      <c r="AQ31" s="360"/>
      <c r="AR31" s="360"/>
      <c r="AS31" s="32" t="s">
        <v>103</v>
      </c>
      <c r="AT31" s="52">
        <v>1791502</v>
      </c>
      <c r="AU31" s="42">
        <f>IFERROR(AT31/AQ23,"-")</f>
        <v>3.2914772600302588E-4</v>
      </c>
      <c r="AV31" s="52">
        <v>78</v>
      </c>
      <c r="AW31" s="42">
        <f>IFERROR(AV31/AR23,"-")</f>
        <v>9.0623910770303243E-3</v>
      </c>
      <c r="AX31" s="96">
        <f t="shared" si="5"/>
        <v>22967.974358974359</v>
      </c>
      <c r="AY31" s="360"/>
      <c r="AZ31" s="360"/>
      <c r="BA31" s="32" t="s">
        <v>103</v>
      </c>
      <c r="BB31" s="52">
        <v>255700</v>
      </c>
      <c r="BC31" s="42">
        <f>IFERROR(BB31/AY23,"-")</f>
        <v>2.4636286942158033E-4</v>
      </c>
      <c r="BD31" s="52">
        <v>11</v>
      </c>
      <c r="BE31" s="42">
        <f>IFERROR(BD31/AZ23,"-")</f>
        <v>7.119741100323625E-3</v>
      </c>
      <c r="BF31" s="55">
        <f t="shared" si="6"/>
        <v>23245.454545454544</v>
      </c>
      <c r="BG31" s="362"/>
      <c r="BH31" s="362"/>
      <c r="BI31" s="32" t="s">
        <v>103</v>
      </c>
      <c r="BJ31" s="52">
        <f>市区町村別_フレイル区分別高齢者の疾病!O1272</f>
        <v>37447916</v>
      </c>
      <c r="BK31" s="42">
        <f>市区町村別_フレイル区分別高齢者の疾病!P1272</f>
        <v>4.347093203021705E-4</v>
      </c>
      <c r="BL31" s="52">
        <f>市区町村別_フレイル区分別高齢者の疾病!Q1272</f>
        <v>1756</v>
      </c>
      <c r="BM31" s="42">
        <f>市区町村別_フレイル区分別高齢者の疾病!R1272</f>
        <v>1.07934010277088E-2</v>
      </c>
      <c r="BN31" s="96">
        <f>市区町村別_フレイル区分別高齢者の疾病!S1272</f>
        <v>21325.692482915718</v>
      </c>
      <c r="BO31" s="140"/>
      <c r="BQ31" s="25"/>
      <c r="BR31" s="25"/>
      <c r="BS31" s="25"/>
      <c r="BT31" s="25"/>
      <c r="BU31" s="25"/>
    </row>
    <row r="32" spans="2:73" s="8" customFormat="1" ht="13.15" customHeight="1">
      <c r="B32" s="368"/>
      <c r="C32" s="360"/>
      <c r="D32" s="360"/>
      <c r="E32" s="32" t="s">
        <v>104</v>
      </c>
      <c r="F32" s="52">
        <v>37813</v>
      </c>
      <c r="G32" s="42">
        <f>IFERROR(F32/C23,"-")</f>
        <v>3.7559682477498758E-4</v>
      </c>
      <c r="H32" s="52">
        <v>7</v>
      </c>
      <c r="I32" s="42">
        <f>IFERROR(H32/D23,"-")</f>
        <v>4.5454545454545456E-2</v>
      </c>
      <c r="J32" s="55">
        <f t="shared" si="0"/>
        <v>5401.8571428571431</v>
      </c>
      <c r="K32" s="360"/>
      <c r="L32" s="360"/>
      <c r="M32" s="32" t="s">
        <v>104</v>
      </c>
      <c r="N32" s="52">
        <v>1810844</v>
      </c>
      <c r="O32" s="42">
        <f>IFERROR(N32/K23,"-")</f>
        <v>4.595182575150015E-3</v>
      </c>
      <c r="P32" s="52">
        <v>26</v>
      </c>
      <c r="Q32" s="42">
        <f>IFERROR(P32/L23,"-")</f>
        <v>5.5437100213219619E-2</v>
      </c>
      <c r="R32" s="55">
        <f t="shared" si="1"/>
        <v>69647.846153846156</v>
      </c>
      <c r="S32" s="360"/>
      <c r="T32" s="360"/>
      <c r="U32" s="32" t="s">
        <v>104</v>
      </c>
      <c r="V32" s="52">
        <v>24701898</v>
      </c>
      <c r="W32" s="42">
        <f>IFERROR(V32/S23,"-")</f>
        <v>8.1117406150737971E-4</v>
      </c>
      <c r="X32" s="52">
        <v>1739</v>
      </c>
      <c r="Y32" s="42">
        <f>IFERROR(X32/T23,"-")</f>
        <v>2.6114640116532264E-2</v>
      </c>
      <c r="Z32" s="96">
        <f t="shared" si="2"/>
        <v>14204.656699252444</v>
      </c>
      <c r="AA32" s="360"/>
      <c r="AB32" s="360"/>
      <c r="AC32" s="32" t="s">
        <v>104</v>
      </c>
      <c r="AD32" s="52">
        <v>28171985</v>
      </c>
      <c r="AE32" s="42">
        <f>IFERROR(AD32/AA23,"-")</f>
        <v>8.9177187379596828E-4</v>
      </c>
      <c r="AF32" s="52">
        <v>1969</v>
      </c>
      <c r="AG32" s="42">
        <f>IFERROR(AF32/AB23,"-")</f>
        <v>3.4641097818437723E-2</v>
      </c>
      <c r="AH32" s="55">
        <f t="shared" si="3"/>
        <v>14307.762823768411</v>
      </c>
      <c r="AI32" s="360"/>
      <c r="AJ32" s="360"/>
      <c r="AK32" s="32" t="s">
        <v>104</v>
      </c>
      <c r="AL32" s="52">
        <v>20569553</v>
      </c>
      <c r="AM32" s="42">
        <f>IFERROR(AL32/AI23,"-")</f>
        <v>1.2010594146466241E-3</v>
      </c>
      <c r="AN32" s="52">
        <v>1242</v>
      </c>
      <c r="AO32" s="42">
        <f>IFERROR(AN32/AJ23,"-")</f>
        <v>4.3600365091623954E-2</v>
      </c>
      <c r="AP32" s="55">
        <f t="shared" si="4"/>
        <v>16561.63687600644</v>
      </c>
      <c r="AQ32" s="360"/>
      <c r="AR32" s="360"/>
      <c r="AS32" s="32" t="s">
        <v>104</v>
      </c>
      <c r="AT32" s="52">
        <v>8820066</v>
      </c>
      <c r="AU32" s="42">
        <f>IFERROR(AT32/AQ23,"-")</f>
        <v>1.6204864226200162E-3</v>
      </c>
      <c r="AV32" s="52">
        <v>480</v>
      </c>
      <c r="AW32" s="42">
        <f>IFERROR(AV32/AR23,"-")</f>
        <v>5.5768560474032766E-2</v>
      </c>
      <c r="AX32" s="96">
        <f t="shared" si="5"/>
        <v>18375.137500000001</v>
      </c>
      <c r="AY32" s="360"/>
      <c r="AZ32" s="360"/>
      <c r="BA32" s="32" t="s">
        <v>104</v>
      </c>
      <c r="BB32" s="52">
        <v>1269150</v>
      </c>
      <c r="BC32" s="42">
        <f>IFERROR(BB32/AY23,"-")</f>
        <v>1.22280577131951E-3</v>
      </c>
      <c r="BD32" s="52">
        <v>80</v>
      </c>
      <c r="BE32" s="42">
        <f>IFERROR(BD32/AZ23,"-")</f>
        <v>5.1779935275080909E-2</v>
      </c>
      <c r="BF32" s="55">
        <f t="shared" si="6"/>
        <v>15864.375</v>
      </c>
      <c r="BG32" s="362"/>
      <c r="BH32" s="362"/>
      <c r="BI32" s="32" t="s">
        <v>104</v>
      </c>
      <c r="BJ32" s="52">
        <f>市区町村別_フレイル区分別高齢者の疾病!O1273</f>
        <v>85381309</v>
      </c>
      <c r="BK32" s="42">
        <f>市区町村別_フレイル区分別高齢者の疾病!P1273</f>
        <v>9.9113795282759114E-4</v>
      </c>
      <c r="BL32" s="52">
        <f>市区町村別_フレイル区分別高齢者の疾病!Q1273</f>
        <v>5543</v>
      </c>
      <c r="BM32" s="42">
        <f>市区町村別_フレイル区分別高齢者の疾病!R1273</f>
        <v>3.4070513608536378E-2</v>
      </c>
      <c r="BN32" s="96">
        <f>市区町村別_フレイル区分別高齢者の疾病!S1273</f>
        <v>15403.447411149196</v>
      </c>
      <c r="BO32" s="140"/>
      <c r="BQ32" s="25"/>
      <c r="BR32" s="25"/>
      <c r="BS32" s="25"/>
      <c r="BT32" s="25"/>
      <c r="BU32" s="25"/>
    </row>
    <row r="33" spans="2:73" s="8" customFormat="1" ht="13.15" customHeight="1">
      <c r="B33" s="368"/>
      <c r="C33" s="360"/>
      <c r="D33" s="360"/>
      <c r="E33" s="32" t="s">
        <v>105</v>
      </c>
      <c r="F33" s="52">
        <v>13577</v>
      </c>
      <c r="G33" s="42">
        <f>IFERROR(F33/C23,"-")</f>
        <v>1.3486044719990495E-4</v>
      </c>
      <c r="H33" s="52">
        <v>2</v>
      </c>
      <c r="I33" s="42">
        <f>IFERROR(H33/D23,"-")</f>
        <v>1.2987012987012988E-2</v>
      </c>
      <c r="J33" s="55">
        <f t="shared" si="0"/>
        <v>6788.5</v>
      </c>
      <c r="K33" s="360"/>
      <c r="L33" s="360"/>
      <c r="M33" s="32" t="s">
        <v>105</v>
      </c>
      <c r="N33" s="52">
        <v>293091</v>
      </c>
      <c r="O33" s="42">
        <f>IFERROR(N33/K23,"-")</f>
        <v>7.4374526802601054E-4</v>
      </c>
      <c r="P33" s="52">
        <v>4</v>
      </c>
      <c r="Q33" s="42">
        <f>IFERROR(P33/L23,"-")</f>
        <v>8.5287846481876331E-3</v>
      </c>
      <c r="R33" s="55">
        <f t="shared" si="1"/>
        <v>73272.75</v>
      </c>
      <c r="S33" s="360"/>
      <c r="T33" s="360"/>
      <c r="U33" s="32" t="s">
        <v>105</v>
      </c>
      <c r="V33" s="52">
        <v>4423069</v>
      </c>
      <c r="W33" s="42">
        <f>IFERROR(V33/S23,"-")</f>
        <v>1.452470917440184E-4</v>
      </c>
      <c r="X33" s="52">
        <v>207</v>
      </c>
      <c r="Y33" s="42">
        <f>IFERROR(X33/T23,"-")</f>
        <v>3.1085281794837141E-3</v>
      </c>
      <c r="Z33" s="96">
        <f t="shared" si="2"/>
        <v>21367.483091787439</v>
      </c>
      <c r="AA33" s="360"/>
      <c r="AB33" s="360"/>
      <c r="AC33" s="32" t="s">
        <v>105</v>
      </c>
      <c r="AD33" s="52">
        <v>5347084</v>
      </c>
      <c r="AE33" s="42">
        <f>IFERROR(AD33/AA23,"-")</f>
        <v>1.6925960730223452E-4</v>
      </c>
      <c r="AF33" s="52">
        <v>232</v>
      </c>
      <c r="AG33" s="42">
        <f>IFERROR(AF33/AB23,"-")</f>
        <v>4.0816326530612249E-3</v>
      </c>
      <c r="AH33" s="55">
        <f t="shared" si="3"/>
        <v>23047.775862068964</v>
      </c>
      <c r="AI33" s="360"/>
      <c r="AJ33" s="360"/>
      <c r="AK33" s="32" t="s">
        <v>105</v>
      </c>
      <c r="AL33" s="52">
        <v>7097483</v>
      </c>
      <c r="AM33" s="42">
        <f>IFERROR(AL33/AI23,"-")</f>
        <v>4.1442314169123489E-4</v>
      </c>
      <c r="AN33" s="52">
        <v>175</v>
      </c>
      <c r="AO33" s="42">
        <f>IFERROR(AN33/AJ23,"-")</f>
        <v>6.1433686723302676E-3</v>
      </c>
      <c r="AP33" s="55">
        <f t="shared" si="4"/>
        <v>40557.045714285712</v>
      </c>
      <c r="AQ33" s="360"/>
      <c r="AR33" s="360"/>
      <c r="AS33" s="32" t="s">
        <v>105</v>
      </c>
      <c r="AT33" s="52">
        <v>4054939</v>
      </c>
      <c r="AU33" s="42">
        <f>IFERROR(AT33/AQ23,"-")</f>
        <v>7.4500276914621572E-4</v>
      </c>
      <c r="AV33" s="52">
        <v>82</v>
      </c>
      <c r="AW33" s="42">
        <f>IFERROR(AV33/AR23,"-")</f>
        <v>9.5271290809805977E-3</v>
      </c>
      <c r="AX33" s="96">
        <f t="shared" si="5"/>
        <v>49450.475609756097</v>
      </c>
      <c r="AY33" s="360"/>
      <c r="AZ33" s="360"/>
      <c r="BA33" s="32" t="s">
        <v>105</v>
      </c>
      <c r="BB33" s="52">
        <v>545085</v>
      </c>
      <c r="BC33" s="42">
        <f>IFERROR(BB33/AY23,"-")</f>
        <v>5.2518069878240952E-4</v>
      </c>
      <c r="BD33" s="52">
        <v>22</v>
      </c>
      <c r="BE33" s="42">
        <f>IFERROR(BD33/AZ23,"-")</f>
        <v>1.423948220064725E-2</v>
      </c>
      <c r="BF33" s="55">
        <f t="shared" si="6"/>
        <v>24776.590909090908</v>
      </c>
      <c r="BG33" s="362"/>
      <c r="BH33" s="362"/>
      <c r="BI33" s="32" t="s">
        <v>105</v>
      </c>
      <c r="BJ33" s="52">
        <f>市区町村別_フレイル区分別高齢者の疾病!O1274</f>
        <v>21774328</v>
      </c>
      <c r="BK33" s="42">
        <f>市区町村別_フレイル区分別高齢者の疾病!P1274</f>
        <v>2.5276448828064345E-4</v>
      </c>
      <c r="BL33" s="52">
        <f>市区町村別_フレイル区分別高齢者の疾病!Q1274</f>
        <v>724</v>
      </c>
      <c r="BM33" s="42">
        <f>市区町村別_フレイル区分別高齢者の疾病!R1274</f>
        <v>4.4501266196248128E-3</v>
      </c>
      <c r="BN33" s="96">
        <f>市区町村別_フレイル区分別高齢者の疾病!S1274</f>
        <v>30075.038674033149</v>
      </c>
      <c r="BO33" s="140"/>
      <c r="BQ33" s="25"/>
      <c r="BR33" s="25"/>
      <c r="BS33" s="25"/>
      <c r="BT33" s="25"/>
      <c r="BU33" s="25"/>
    </row>
    <row r="34" spans="2:73" s="8" customFormat="1" ht="13.15" customHeight="1">
      <c r="B34" s="368"/>
      <c r="C34" s="360"/>
      <c r="D34" s="360"/>
      <c r="E34" s="32" t="s">
        <v>106</v>
      </c>
      <c r="F34" s="52">
        <v>646</v>
      </c>
      <c r="G34" s="42">
        <f>IFERROR(F34/C23,"-")</f>
        <v>6.4167230530410697E-6</v>
      </c>
      <c r="H34" s="52">
        <v>1</v>
      </c>
      <c r="I34" s="42">
        <f>IFERROR(H34/D23,"-")</f>
        <v>6.4935064935064939E-3</v>
      </c>
      <c r="J34" s="55">
        <f t="shared" si="0"/>
        <v>646</v>
      </c>
      <c r="K34" s="360"/>
      <c r="L34" s="360"/>
      <c r="M34" s="32" t="s">
        <v>106</v>
      </c>
      <c r="N34" s="52">
        <v>263105</v>
      </c>
      <c r="O34" s="42">
        <f>IFERROR(N34/K23,"-")</f>
        <v>6.6765304544999168E-4</v>
      </c>
      <c r="P34" s="52">
        <v>3</v>
      </c>
      <c r="Q34" s="42">
        <f>IFERROR(P34/L23,"-")</f>
        <v>6.3965884861407248E-3</v>
      </c>
      <c r="R34" s="55">
        <f t="shared" si="1"/>
        <v>87701.666666666672</v>
      </c>
      <c r="S34" s="360"/>
      <c r="T34" s="360"/>
      <c r="U34" s="32" t="s">
        <v>106</v>
      </c>
      <c r="V34" s="52">
        <v>28403990</v>
      </c>
      <c r="W34" s="42">
        <f>IFERROR(V34/S23,"-")</f>
        <v>9.3274532715320092E-4</v>
      </c>
      <c r="X34" s="52">
        <v>177</v>
      </c>
      <c r="Y34" s="42">
        <f>IFERROR(X34/T23,"-")</f>
        <v>2.6580168491237553E-3</v>
      </c>
      <c r="Z34" s="96">
        <f t="shared" si="2"/>
        <v>160474.51977401131</v>
      </c>
      <c r="AA34" s="360"/>
      <c r="AB34" s="360"/>
      <c r="AC34" s="32" t="s">
        <v>106</v>
      </c>
      <c r="AD34" s="52">
        <v>66902735</v>
      </c>
      <c r="AE34" s="42">
        <f>IFERROR(AD34/AA23,"-")</f>
        <v>2.1177768394035814E-3</v>
      </c>
      <c r="AF34" s="52">
        <v>263</v>
      </c>
      <c r="AG34" s="42">
        <f>IFERROR(AF34/AB23,"-")</f>
        <v>4.6270232230823365E-3</v>
      </c>
      <c r="AH34" s="55">
        <f t="shared" si="3"/>
        <v>254383.02281368821</v>
      </c>
      <c r="AI34" s="360"/>
      <c r="AJ34" s="360"/>
      <c r="AK34" s="32" t="s">
        <v>106</v>
      </c>
      <c r="AL34" s="52">
        <v>41714202</v>
      </c>
      <c r="AM34" s="42">
        <f>IFERROR(AL34/AI23,"-")</f>
        <v>2.4356987746195088E-3</v>
      </c>
      <c r="AN34" s="52">
        <v>203</v>
      </c>
      <c r="AO34" s="42">
        <f>IFERROR(AN34/AJ23,"-")</f>
        <v>7.1263076599031106E-3</v>
      </c>
      <c r="AP34" s="55">
        <f t="shared" si="4"/>
        <v>205488.67980295565</v>
      </c>
      <c r="AQ34" s="360"/>
      <c r="AR34" s="360"/>
      <c r="AS34" s="32" t="s">
        <v>106</v>
      </c>
      <c r="AT34" s="52">
        <v>27477639</v>
      </c>
      <c r="AU34" s="42">
        <f>IFERROR(AT34/AQ23,"-")</f>
        <v>5.0483908992465859E-3</v>
      </c>
      <c r="AV34" s="52">
        <v>113</v>
      </c>
      <c r="AW34" s="42">
        <f>IFERROR(AV34/AR23,"-")</f>
        <v>1.3128848611595214E-2</v>
      </c>
      <c r="AX34" s="96">
        <f t="shared" si="5"/>
        <v>243164.94690265486</v>
      </c>
      <c r="AY34" s="360"/>
      <c r="AZ34" s="360"/>
      <c r="BA34" s="32" t="s">
        <v>106</v>
      </c>
      <c r="BB34" s="52">
        <v>15754034</v>
      </c>
      <c r="BC34" s="42">
        <f>IFERROR(BB34/AY23,"-")</f>
        <v>1.5178760348866395E-2</v>
      </c>
      <c r="BD34" s="52">
        <v>41</v>
      </c>
      <c r="BE34" s="42">
        <f>IFERROR(BD34/AZ23,"-")</f>
        <v>2.6537216828478965E-2</v>
      </c>
      <c r="BF34" s="55">
        <f t="shared" si="6"/>
        <v>384244.73170731706</v>
      </c>
      <c r="BG34" s="362"/>
      <c r="BH34" s="362"/>
      <c r="BI34" s="32" t="s">
        <v>106</v>
      </c>
      <c r="BJ34" s="52">
        <f>市区町村別_フレイル区分別高齢者の疾病!O1275</f>
        <v>180516351</v>
      </c>
      <c r="BK34" s="42">
        <f>市区町村別_フレイル区分別高齢者の疾病!P1275</f>
        <v>2.0955008616938267E-3</v>
      </c>
      <c r="BL34" s="52">
        <f>市区町村別_フレイル区分別高齢者の疾病!Q1275</f>
        <v>801</v>
      </c>
      <c r="BM34" s="42">
        <f>市区町村別_フレイル区分別高齢者の疾病!R1275</f>
        <v>4.9234135667396064E-3</v>
      </c>
      <c r="BN34" s="96">
        <f>市区町村別_フレイル区分別高齢者の疾病!S1275</f>
        <v>225363.73408239702</v>
      </c>
      <c r="BO34" s="140"/>
      <c r="BQ34" s="25"/>
      <c r="BR34" s="25"/>
      <c r="BS34" s="25"/>
      <c r="BT34" s="25"/>
      <c r="BU34" s="25"/>
    </row>
    <row r="35" spans="2:73" s="8" customFormat="1" ht="13.15" customHeight="1">
      <c r="B35" s="368"/>
      <c r="C35" s="360"/>
      <c r="D35" s="360"/>
      <c r="E35" s="32" t="s">
        <v>107</v>
      </c>
      <c r="F35" s="52">
        <v>705190</v>
      </c>
      <c r="G35" s="42">
        <f>IFERROR(F35/C23,"-")</f>
        <v>7.004657786027913E-3</v>
      </c>
      <c r="H35" s="52">
        <v>16</v>
      </c>
      <c r="I35" s="42">
        <f>IFERROR(H35/D23,"-")</f>
        <v>0.1038961038961039</v>
      </c>
      <c r="J35" s="55">
        <f t="shared" si="0"/>
        <v>44074.375</v>
      </c>
      <c r="K35" s="360"/>
      <c r="L35" s="360"/>
      <c r="M35" s="32" t="s">
        <v>107</v>
      </c>
      <c r="N35" s="52">
        <v>4458138</v>
      </c>
      <c r="O35" s="42">
        <f>IFERROR(N35/K23,"-")</f>
        <v>1.1312933668065354E-2</v>
      </c>
      <c r="P35" s="52">
        <v>61</v>
      </c>
      <c r="Q35" s="42">
        <f>IFERROR(P35/L23,"-")</f>
        <v>0.13006396588486141</v>
      </c>
      <c r="R35" s="55">
        <f t="shared" si="1"/>
        <v>73084.229508196717</v>
      </c>
      <c r="S35" s="360"/>
      <c r="T35" s="360"/>
      <c r="U35" s="32" t="s">
        <v>107</v>
      </c>
      <c r="V35" s="52">
        <v>196571265</v>
      </c>
      <c r="W35" s="42">
        <f>IFERROR(V35/S23,"-")</f>
        <v>6.4551117248437123E-3</v>
      </c>
      <c r="X35" s="52">
        <v>5735</v>
      </c>
      <c r="Y35" s="42">
        <f>IFERROR(X35/T23,"-")</f>
        <v>8.6122749320478739E-2</v>
      </c>
      <c r="Z35" s="96">
        <f t="shared" si="2"/>
        <v>34275.721883173494</v>
      </c>
      <c r="AA35" s="360"/>
      <c r="AB35" s="360"/>
      <c r="AC35" s="32" t="s">
        <v>107</v>
      </c>
      <c r="AD35" s="52">
        <v>225711019</v>
      </c>
      <c r="AE35" s="42">
        <f>IFERROR(AD35/AA23,"-")</f>
        <v>7.1447836689543668E-3</v>
      </c>
      <c r="AF35" s="52">
        <v>6159</v>
      </c>
      <c r="AG35" s="42">
        <f>IFERROR(AF35/AB23,"-")</f>
        <v>0.10835679099225898</v>
      </c>
      <c r="AH35" s="55">
        <f t="shared" si="3"/>
        <v>36647.348433187202</v>
      </c>
      <c r="AI35" s="360"/>
      <c r="AJ35" s="360"/>
      <c r="AK35" s="32" t="s">
        <v>107</v>
      </c>
      <c r="AL35" s="52">
        <v>130598780</v>
      </c>
      <c r="AM35" s="42">
        <f>IFERROR(AL35/AI23,"-")</f>
        <v>7.6256831765067158E-3</v>
      </c>
      <c r="AN35" s="52">
        <v>3369</v>
      </c>
      <c r="AO35" s="42">
        <f>IFERROR(AN35/AJ23,"-")</f>
        <v>0.11826862318331813</v>
      </c>
      <c r="AP35" s="55">
        <f t="shared" si="4"/>
        <v>38764.850103888391</v>
      </c>
      <c r="AQ35" s="360"/>
      <c r="AR35" s="360"/>
      <c r="AS35" s="32" t="s">
        <v>107</v>
      </c>
      <c r="AT35" s="52">
        <v>44274662</v>
      </c>
      <c r="AU35" s="42">
        <f>IFERROR(AT35/AQ23,"-")</f>
        <v>8.1344616510908626E-3</v>
      </c>
      <c r="AV35" s="52">
        <v>1103</v>
      </c>
      <c r="AW35" s="42">
        <f>IFERROR(AV35/AR23,"-")</f>
        <v>0.12815150458928778</v>
      </c>
      <c r="AX35" s="96">
        <f t="shared" si="5"/>
        <v>40140.219401631912</v>
      </c>
      <c r="AY35" s="360"/>
      <c r="AZ35" s="360"/>
      <c r="BA35" s="32" t="s">
        <v>107</v>
      </c>
      <c r="BB35" s="52">
        <v>11256466</v>
      </c>
      <c r="BC35" s="42">
        <f>IFERROR(BB35/AY23,"-")</f>
        <v>1.0845425355128897E-2</v>
      </c>
      <c r="BD35" s="52">
        <v>221</v>
      </c>
      <c r="BE35" s="42">
        <f>IFERROR(BD35/AZ23,"-")</f>
        <v>0.143042071197411</v>
      </c>
      <c r="BF35" s="55">
        <f t="shared" si="6"/>
        <v>50934.23529411765</v>
      </c>
      <c r="BG35" s="362"/>
      <c r="BH35" s="362"/>
      <c r="BI35" s="32" t="s">
        <v>107</v>
      </c>
      <c r="BJ35" s="52">
        <f>市区町村別_フレイル区分別高齢者の疾病!O1276</f>
        <v>613575520</v>
      </c>
      <c r="BK35" s="42">
        <f>市区町村別_フレイル区分別高齢者の疾病!P1276</f>
        <v>7.122612570837075E-3</v>
      </c>
      <c r="BL35" s="52">
        <f>市区町村別_フレイル区分別高齢者の疾病!Q1276</f>
        <v>16664</v>
      </c>
      <c r="BM35" s="42">
        <f>市区町村別_フレイル区分別高齢者の疾病!R1276</f>
        <v>0.10242667125611585</v>
      </c>
      <c r="BN35" s="96">
        <f>市区町村別_フレイル区分別高齢者の疾病!S1276</f>
        <v>36820.422467594813</v>
      </c>
      <c r="BO35" s="140"/>
      <c r="BQ35" s="25"/>
      <c r="BR35" s="25"/>
      <c r="BS35" s="25"/>
      <c r="BT35" s="25"/>
      <c r="BU35" s="25"/>
    </row>
    <row r="36" spans="2:73" s="8" customFormat="1" ht="13.15" customHeight="1">
      <c r="B36" s="368"/>
      <c r="C36" s="360"/>
      <c r="D36" s="360"/>
      <c r="E36" s="32" t="s">
        <v>108</v>
      </c>
      <c r="F36" s="52">
        <v>22940</v>
      </c>
      <c r="G36" s="42">
        <f>IFERROR(F36/C23,"-")</f>
        <v>2.278631994377123E-4</v>
      </c>
      <c r="H36" s="52">
        <v>4</v>
      </c>
      <c r="I36" s="42">
        <f>IFERROR(H36/D23,"-")</f>
        <v>2.5974025974025976E-2</v>
      </c>
      <c r="J36" s="55">
        <f t="shared" si="0"/>
        <v>5735</v>
      </c>
      <c r="K36" s="360"/>
      <c r="L36" s="360"/>
      <c r="M36" s="32" t="s">
        <v>108</v>
      </c>
      <c r="N36" s="52">
        <v>1443760</v>
      </c>
      <c r="O36" s="42">
        <f>IFERROR(N36/K23,"-")</f>
        <v>3.663673289746983E-3</v>
      </c>
      <c r="P36" s="52">
        <v>27</v>
      </c>
      <c r="Q36" s="42">
        <f>IFERROR(P36/L23,"-")</f>
        <v>5.7569296375266525E-2</v>
      </c>
      <c r="R36" s="55">
        <f t="shared" si="1"/>
        <v>53472.592592592591</v>
      </c>
      <c r="S36" s="360"/>
      <c r="T36" s="360"/>
      <c r="U36" s="32" t="s">
        <v>108</v>
      </c>
      <c r="V36" s="52">
        <v>132083140</v>
      </c>
      <c r="W36" s="42">
        <f>IFERROR(V36/S23,"-")</f>
        <v>4.3374163851882088E-3</v>
      </c>
      <c r="X36" s="52">
        <v>2839</v>
      </c>
      <c r="Y36" s="42">
        <f>IFERROR(X36/T23,"-")</f>
        <v>4.2633388896397409E-2</v>
      </c>
      <c r="Z36" s="96">
        <f t="shared" si="2"/>
        <v>46524.529764001411</v>
      </c>
      <c r="AA36" s="360"/>
      <c r="AB36" s="360"/>
      <c r="AC36" s="32" t="s">
        <v>108</v>
      </c>
      <c r="AD36" s="52">
        <v>239333819</v>
      </c>
      <c r="AE36" s="42">
        <f>IFERROR(AD36/AA23,"-")</f>
        <v>7.5760074496836168E-3</v>
      </c>
      <c r="AF36" s="52">
        <v>4595</v>
      </c>
      <c r="AG36" s="42">
        <f>IFERROR(AF36/AB23,"-")</f>
        <v>8.0840957072484163E-2</v>
      </c>
      <c r="AH36" s="55">
        <f t="shared" si="3"/>
        <v>52085.705984766049</v>
      </c>
      <c r="AI36" s="360"/>
      <c r="AJ36" s="360"/>
      <c r="AK36" s="32" t="s">
        <v>108</v>
      </c>
      <c r="AL36" s="52">
        <v>221985428</v>
      </c>
      <c r="AM36" s="42">
        <f>IFERROR(AL36/AI23,"-")</f>
        <v>1.296176383676205E-2</v>
      </c>
      <c r="AN36" s="52">
        <v>3867</v>
      </c>
      <c r="AO36" s="42">
        <f>IFERROR(AN36/AJ23,"-")</f>
        <v>0.13575089517657796</v>
      </c>
      <c r="AP36" s="55">
        <f t="shared" si="4"/>
        <v>57405.075769330229</v>
      </c>
      <c r="AQ36" s="360"/>
      <c r="AR36" s="360"/>
      <c r="AS36" s="32" t="s">
        <v>108</v>
      </c>
      <c r="AT36" s="52">
        <v>98182809</v>
      </c>
      <c r="AU36" s="42">
        <f>IFERROR(AT36/AQ23,"-")</f>
        <v>1.8038856956307848E-2</v>
      </c>
      <c r="AV36" s="52">
        <v>1549</v>
      </c>
      <c r="AW36" s="42">
        <f>IFERROR(AV36/AR23,"-")</f>
        <v>0.17996979202974323</v>
      </c>
      <c r="AX36" s="96">
        <f t="shared" si="5"/>
        <v>63384.641058747577</v>
      </c>
      <c r="AY36" s="360"/>
      <c r="AZ36" s="360"/>
      <c r="BA36" s="32" t="s">
        <v>108</v>
      </c>
      <c r="BB36" s="52">
        <v>24517011</v>
      </c>
      <c r="BC36" s="42">
        <f>IFERROR(BB36/AY23,"-")</f>
        <v>2.3621748844741688E-2</v>
      </c>
      <c r="BD36" s="52">
        <v>336</v>
      </c>
      <c r="BE36" s="42">
        <f>IFERROR(BD36/AZ23,"-")</f>
        <v>0.2174757281553398</v>
      </c>
      <c r="BF36" s="55">
        <f t="shared" si="6"/>
        <v>72967.294642857145</v>
      </c>
      <c r="BG36" s="362"/>
      <c r="BH36" s="362"/>
      <c r="BI36" s="32" t="s">
        <v>108</v>
      </c>
      <c r="BJ36" s="52">
        <f>市区町村別_フレイル区分別高齢者の疾病!O1277</f>
        <v>717568907</v>
      </c>
      <c r="BK36" s="42">
        <f>市区町村別_フレイル区分別高齢者の疾病!P1277</f>
        <v>8.3298064392139035E-3</v>
      </c>
      <c r="BL36" s="52">
        <f>市区町村別_フレイル区分別高齢者の疾病!Q1277</f>
        <v>13217</v>
      </c>
      <c r="BM36" s="42">
        <f>市区町村別_フレイル区分別高齢者の疾病!R1277</f>
        <v>8.1239397143067882E-2</v>
      </c>
      <c r="BN36" s="96">
        <f>市区町村別_フレイル区分別高齢者の疾病!S1277</f>
        <v>54291.36014224105</v>
      </c>
      <c r="BO36" s="140"/>
      <c r="BQ36" s="25"/>
      <c r="BR36" s="25"/>
      <c r="BS36" s="25"/>
      <c r="BT36" s="25"/>
      <c r="BU36" s="25"/>
    </row>
    <row r="37" spans="2:73" s="8" customFormat="1" ht="13.15" customHeight="1">
      <c r="B37" s="368"/>
      <c r="C37" s="360"/>
      <c r="D37" s="360"/>
      <c r="E37" s="32" t="s">
        <v>109</v>
      </c>
      <c r="F37" s="52">
        <v>2786456</v>
      </c>
      <c r="G37" s="42">
        <f>IFERROR(F37/C23,"-")</f>
        <v>2.7677889243784223E-2</v>
      </c>
      <c r="H37" s="52">
        <v>24</v>
      </c>
      <c r="I37" s="42">
        <f>IFERROR(H37/D23,"-")</f>
        <v>0.15584415584415584</v>
      </c>
      <c r="J37" s="55">
        <f t="shared" si="0"/>
        <v>116102.33333333333</v>
      </c>
      <c r="K37" s="360"/>
      <c r="L37" s="360"/>
      <c r="M37" s="32" t="s">
        <v>109</v>
      </c>
      <c r="N37" s="52">
        <v>4282841</v>
      </c>
      <c r="O37" s="42">
        <f>IFERROR(N37/K23,"-")</f>
        <v>1.086810146834187E-2</v>
      </c>
      <c r="P37" s="52">
        <v>45</v>
      </c>
      <c r="Q37" s="42">
        <f>IFERROR(P37/L23,"-")</f>
        <v>9.5948827292110878E-2</v>
      </c>
      <c r="R37" s="55">
        <f t="shared" si="1"/>
        <v>95174.244444444441</v>
      </c>
      <c r="S37" s="360"/>
      <c r="T37" s="360"/>
      <c r="U37" s="32" t="s">
        <v>109</v>
      </c>
      <c r="V37" s="52">
        <v>129978494</v>
      </c>
      <c r="W37" s="42">
        <f>IFERROR(V37/S23,"-")</f>
        <v>4.2683029007160745E-3</v>
      </c>
      <c r="X37" s="52">
        <v>3131</v>
      </c>
      <c r="Y37" s="42">
        <f>IFERROR(X37/T23,"-")</f>
        <v>4.701836584523434E-2</v>
      </c>
      <c r="Z37" s="96">
        <f t="shared" si="2"/>
        <v>41513.412328329607</v>
      </c>
      <c r="AA37" s="360"/>
      <c r="AB37" s="360"/>
      <c r="AC37" s="32" t="s">
        <v>109</v>
      </c>
      <c r="AD37" s="52">
        <v>116994438</v>
      </c>
      <c r="AE37" s="42">
        <f>IFERROR(AD37/AA23,"-")</f>
        <v>3.7034078074003741E-3</v>
      </c>
      <c r="AF37" s="52">
        <v>3074</v>
      </c>
      <c r="AG37" s="42">
        <f>IFERROR(AF37/AB23,"-")</f>
        <v>5.4081632653061228E-2</v>
      </c>
      <c r="AH37" s="55">
        <f t="shared" si="3"/>
        <v>38059.348731294733</v>
      </c>
      <c r="AI37" s="360"/>
      <c r="AJ37" s="360"/>
      <c r="AK37" s="32" t="s">
        <v>109</v>
      </c>
      <c r="AL37" s="52">
        <v>55316153</v>
      </c>
      <c r="AM37" s="42">
        <f>IFERROR(AL37/AI23,"-")</f>
        <v>3.2299188194650171E-3</v>
      </c>
      <c r="AN37" s="52">
        <v>1608</v>
      </c>
      <c r="AO37" s="42">
        <f>IFERROR(AN37/AJ23,"-")</f>
        <v>5.6448781857754683E-2</v>
      </c>
      <c r="AP37" s="55">
        <f t="shared" si="4"/>
        <v>34400.592661691546</v>
      </c>
      <c r="AQ37" s="360"/>
      <c r="AR37" s="360"/>
      <c r="AS37" s="32" t="s">
        <v>109</v>
      </c>
      <c r="AT37" s="52">
        <v>12286952</v>
      </c>
      <c r="AU37" s="42">
        <f>IFERROR(AT37/AQ23,"-")</f>
        <v>2.2574478344474808E-3</v>
      </c>
      <c r="AV37" s="52">
        <v>453</v>
      </c>
      <c r="AW37" s="42">
        <f>IFERROR(AV37/AR23,"-")</f>
        <v>5.2631578947368418E-2</v>
      </c>
      <c r="AX37" s="96">
        <f t="shared" si="5"/>
        <v>27123.514348785873</v>
      </c>
      <c r="AY37" s="360"/>
      <c r="AZ37" s="360"/>
      <c r="BA37" s="32" t="s">
        <v>109</v>
      </c>
      <c r="BB37" s="52">
        <v>1976810</v>
      </c>
      <c r="BC37" s="42">
        <f>IFERROR(BB37/AY23,"-")</f>
        <v>1.9046248881551594E-3</v>
      </c>
      <c r="BD37" s="52">
        <v>73</v>
      </c>
      <c r="BE37" s="42">
        <f>IFERROR(BD37/AZ23,"-")</f>
        <v>4.7249190938511328E-2</v>
      </c>
      <c r="BF37" s="55">
        <f t="shared" si="6"/>
        <v>27079.589041095889</v>
      </c>
      <c r="BG37" s="362"/>
      <c r="BH37" s="362"/>
      <c r="BI37" s="32" t="s">
        <v>109</v>
      </c>
      <c r="BJ37" s="52">
        <f>市区町村別_フレイル区分別高齢者の疾病!O1278</f>
        <v>323622144</v>
      </c>
      <c r="BK37" s="42">
        <f>市区町村別_フレイル区分別高齢者の疾病!P1278</f>
        <v>3.7567260686274541E-3</v>
      </c>
      <c r="BL37" s="52">
        <f>市区町村別_フレイル区分別高齢者の疾病!Q1278</f>
        <v>8408</v>
      </c>
      <c r="BM37" s="42">
        <f>市区町村別_フレイル区分別高齢者の疾病!R1278</f>
        <v>5.1680475991443958E-2</v>
      </c>
      <c r="BN37" s="96">
        <f>市区町村別_フレイル区分別高齢者の疾病!S1278</f>
        <v>38489.788772597523</v>
      </c>
      <c r="BO37" s="140"/>
      <c r="BQ37" s="25"/>
      <c r="BR37" s="25"/>
      <c r="BS37" s="25"/>
      <c r="BT37" s="25"/>
      <c r="BU37" s="25"/>
    </row>
    <row r="38" spans="2:73" s="8" customFormat="1" ht="13.15" customHeight="1">
      <c r="B38" s="368"/>
      <c r="C38" s="360"/>
      <c r="D38" s="360"/>
      <c r="E38" s="33" t="s">
        <v>110</v>
      </c>
      <c r="F38" s="53">
        <v>158433</v>
      </c>
      <c r="G38" s="43">
        <f>IFERROR(F38/C23,"-")</f>
        <v>1.5737162282700554E-3</v>
      </c>
      <c r="H38" s="53">
        <v>17</v>
      </c>
      <c r="I38" s="43">
        <f>IFERROR(H38/D23,"-")</f>
        <v>0.11038961038961038</v>
      </c>
      <c r="J38" s="56">
        <f t="shared" si="0"/>
        <v>9319.5882352941171</v>
      </c>
      <c r="K38" s="360"/>
      <c r="L38" s="360"/>
      <c r="M38" s="33" t="s">
        <v>110</v>
      </c>
      <c r="N38" s="53">
        <v>625293</v>
      </c>
      <c r="O38" s="43">
        <f>IFERROR(N38/K23,"-")</f>
        <v>1.5867382822392642E-3</v>
      </c>
      <c r="P38" s="53">
        <v>51</v>
      </c>
      <c r="Q38" s="43">
        <f>IFERROR(P38/L23,"-")</f>
        <v>0.10874200426439233</v>
      </c>
      <c r="R38" s="56">
        <f t="shared" si="1"/>
        <v>12260.64705882353</v>
      </c>
      <c r="S38" s="360"/>
      <c r="T38" s="360"/>
      <c r="U38" s="33" t="s">
        <v>110</v>
      </c>
      <c r="V38" s="53">
        <v>37990164</v>
      </c>
      <c r="W38" s="43">
        <f>IFERROR(V38/S23,"-")</f>
        <v>1.2475412063158646E-3</v>
      </c>
      <c r="X38" s="53">
        <v>3542</v>
      </c>
      <c r="Y38" s="43">
        <f>IFERROR(X38/T23,"-")</f>
        <v>5.3190371071165775E-2</v>
      </c>
      <c r="Z38" s="97">
        <f t="shared" si="2"/>
        <v>10725.625070581593</v>
      </c>
      <c r="AA38" s="360"/>
      <c r="AB38" s="360"/>
      <c r="AC38" s="33" t="s">
        <v>110</v>
      </c>
      <c r="AD38" s="53">
        <v>59472268</v>
      </c>
      <c r="AE38" s="43">
        <f>IFERROR(AD38/AA23,"-")</f>
        <v>1.8825686536911048E-3</v>
      </c>
      <c r="AF38" s="53">
        <v>4128</v>
      </c>
      <c r="AG38" s="43">
        <f>IFERROR(AF38/AB23,"-")</f>
        <v>7.2624912033779035E-2</v>
      </c>
      <c r="AH38" s="56">
        <f t="shared" si="3"/>
        <v>14407.041666666666</v>
      </c>
      <c r="AI38" s="360"/>
      <c r="AJ38" s="360"/>
      <c r="AK38" s="33" t="s">
        <v>110</v>
      </c>
      <c r="AL38" s="53">
        <v>37522592</v>
      </c>
      <c r="AM38" s="43">
        <f>IFERROR(AL38/AI23,"-")</f>
        <v>2.1909500115799359E-3</v>
      </c>
      <c r="AN38" s="53">
        <v>2771</v>
      </c>
      <c r="AO38" s="43">
        <f>IFERROR(AN38/AJ23,"-")</f>
        <v>9.7275854805869547E-2</v>
      </c>
      <c r="AP38" s="56">
        <f t="shared" si="4"/>
        <v>13541.173583543847</v>
      </c>
      <c r="AQ38" s="360"/>
      <c r="AR38" s="360"/>
      <c r="AS38" s="33" t="s">
        <v>110</v>
      </c>
      <c r="AT38" s="53">
        <v>19621042</v>
      </c>
      <c r="AU38" s="43">
        <f>IFERROR(AT38/AQ23,"-")</f>
        <v>3.6049199811721464E-3</v>
      </c>
      <c r="AV38" s="53">
        <v>1107</v>
      </c>
      <c r="AW38" s="43">
        <f>IFERROR(AV38/AR23,"-")</f>
        <v>0.12861624259323806</v>
      </c>
      <c r="AX38" s="136">
        <f t="shared" si="5"/>
        <v>17724.518518518518</v>
      </c>
      <c r="AY38" s="360"/>
      <c r="AZ38" s="360"/>
      <c r="BA38" s="33" t="s">
        <v>110</v>
      </c>
      <c r="BB38" s="53">
        <v>3292507</v>
      </c>
      <c r="BC38" s="43">
        <f>IFERROR(BB38/AY23,"-")</f>
        <v>3.1722779511561957E-3</v>
      </c>
      <c r="BD38" s="53">
        <v>225</v>
      </c>
      <c r="BE38" s="43">
        <f>IFERROR(BD38/AZ23,"-")</f>
        <v>0.14563106796116504</v>
      </c>
      <c r="BF38" s="56">
        <f t="shared" si="6"/>
        <v>14633.364444444445</v>
      </c>
      <c r="BG38" s="362"/>
      <c r="BH38" s="362"/>
      <c r="BI38" s="33" t="s">
        <v>110</v>
      </c>
      <c r="BJ38" s="53">
        <f>市区町村別_フレイル区分別高齢者の疾病!O1279</f>
        <v>158682299</v>
      </c>
      <c r="BK38" s="43">
        <f>市区町村別_フレイル区分別高齢者の疾病!P1279</f>
        <v>1.8420430750345571E-3</v>
      </c>
      <c r="BL38" s="53">
        <f>市区町村別_フレイル区分別高齢者の疾病!Q1279</f>
        <v>11841</v>
      </c>
      <c r="BM38" s="43">
        <f>市区町村別_フレイル区分別高齢者の疾病!R1279</f>
        <v>7.2781697932289238E-2</v>
      </c>
      <c r="BN38" s="97">
        <f>市区町村別_フレイル区分別高齢者の疾病!S1279</f>
        <v>13401.089350561608</v>
      </c>
      <c r="BO38" s="140"/>
      <c r="BQ38" s="25"/>
      <c r="BR38" s="25"/>
      <c r="BS38" s="25"/>
      <c r="BT38" s="25"/>
      <c r="BU38" s="25"/>
    </row>
    <row r="39" spans="2:73" s="8" customFormat="1" ht="13.15" customHeight="1">
      <c r="B39" s="369"/>
      <c r="C39" s="361"/>
      <c r="D39" s="361"/>
      <c r="E39" s="34" t="s">
        <v>64</v>
      </c>
      <c r="F39" s="49">
        <f>SUM(F23:F38)</f>
        <v>23356206</v>
      </c>
      <c r="G39" s="43">
        <f>IFERROR(F39/C23,"-")</f>
        <v>0.23199737689129435</v>
      </c>
      <c r="H39" s="53">
        <v>118</v>
      </c>
      <c r="I39" s="43">
        <f>IFERROR(H39/D23,"-")</f>
        <v>0.76623376623376627</v>
      </c>
      <c r="J39" s="56">
        <f t="shared" si="0"/>
        <v>197933.94915254237</v>
      </c>
      <c r="K39" s="361"/>
      <c r="L39" s="361"/>
      <c r="M39" s="34" t="s">
        <v>64</v>
      </c>
      <c r="N39" s="49">
        <f>SUM(N23:N38)</f>
        <v>47464961</v>
      </c>
      <c r="O39" s="43">
        <f>IFERROR(N39/K23,"-")</f>
        <v>0.12044668768672234</v>
      </c>
      <c r="P39" s="53">
        <v>382</v>
      </c>
      <c r="Q39" s="43">
        <f>IFERROR(P39/L23,"-")</f>
        <v>0.81449893390191896</v>
      </c>
      <c r="R39" s="56">
        <f t="shared" si="1"/>
        <v>124253.82460732984</v>
      </c>
      <c r="S39" s="361"/>
      <c r="T39" s="361"/>
      <c r="U39" s="34" t="s">
        <v>64</v>
      </c>
      <c r="V39" s="49">
        <f>SUM(V23:V38)</f>
        <v>5017443365</v>
      </c>
      <c r="W39" s="43">
        <f>IFERROR(V39/S23,"-")</f>
        <v>0.16476547319442031</v>
      </c>
      <c r="X39" s="53">
        <v>47369</v>
      </c>
      <c r="Y39" s="43">
        <f>IFERROR(X39/T23,"-")</f>
        <v>0.71134237359402919</v>
      </c>
      <c r="Z39" s="97">
        <f t="shared" si="2"/>
        <v>105922.50976376956</v>
      </c>
      <c r="AA39" s="361"/>
      <c r="AB39" s="361"/>
      <c r="AC39" s="34" t="s">
        <v>64</v>
      </c>
      <c r="AD39" s="49">
        <f>SUM(AD23:AD38)</f>
        <v>5928564452</v>
      </c>
      <c r="AE39" s="43">
        <f>IFERROR(AD39/AA23,"-")</f>
        <v>0.18766611689876336</v>
      </c>
      <c r="AF39" s="53">
        <v>45255</v>
      </c>
      <c r="AG39" s="43">
        <f>IFERROR(AF39/AB23,"-")</f>
        <v>0.7961822660098522</v>
      </c>
      <c r="AH39" s="56">
        <f t="shared" si="3"/>
        <v>131003.5234117777</v>
      </c>
      <c r="AI39" s="361"/>
      <c r="AJ39" s="361"/>
      <c r="AK39" s="34" t="s">
        <v>64</v>
      </c>
      <c r="AL39" s="49">
        <f>SUM(AL23:AL38)</f>
        <v>3494550331</v>
      </c>
      <c r="AM39" s="43">
        <f>IFERROR(AL39/AI23,"-")</f>
        <v>0.20404734001774499</v>
      </c>
      <c r="AN39" s="53">
        <v>23985</v>
      </c>
      <c r="AO39" s="43">
        <f>IFERROR(AN39/AJ23,"-")</f>
        <v>0.84199255774766557</v>
      </c>
      <c r="AP39" s="56">
        <f t="shared" si="4"/>
        <v>145697.3246195539</v>
      </c>
      <c r="AQ39" s="361"/>
      <c r="AR39" s="361"/>
      <c r="AS39" s="34" t="s">
        <v>64</v>
      </c>
      <c r="AT39" s="49">
        <f>SUM(AT23:AT38)</f>
        <v>1232378565</v>
      </c>
      <c r="AU39" s="43">
        <f>IFERROR(AT39/AQ23,"-")</f>
        <v>0.2264215179467409</v>
      </c>
      <c r="AV39" s="53">
        <v>7521</v>
      </c>
      <c r="AW39" s="76">
        <f>IFERROR(AV39/AR23,"-")</f>
        <v>0.8738236319275009</v>
      </c>
      <c r="AX39" s="113">
        <f t="shared" si="5"/>
        <v>163858.33865177503</v>
      </c>
      <c r="AY39" s="361"/>
      <c r="AZ39" s="361"/>
      <c r="BA39" s="34" t="s">
        <v>64</v>
      </c>
      <c r="BB39" s="49">
        <f>SUM(BB23:BB38)</f>
        <v>243474969</v>
      </c>
      <c r="BC39" s="43">
        <f>IFERROR(BB39/AY23,"-")</f>
        <v>0.23458424714575801</v>
      </c>
      <c r="BD39" s="53">
        <v>1351</v>
      </c>
      <c r="BE39" s="43">
        <f>IFERROR(BD39/AZ23,"-")</f>
        <v>0.87443365695792885</v>
      </c>
      <c r="BF39" s="56">
        <f t="shared" si="6"/>
        <v>180218.33382679496</v>
      </c>
      <c r="BG39" s="363"/>
      <c r="BH39" s="363"/>
      <c r="BI39" s="34" t="s">
        <v>64</v>
      </c>
      <c r="BJ39" s="49">
        <f>市区町村別_フレイル区分別高齢者の疾病!O1280</f>
        <v>15987232849</v>
      </c>
      <c r="BK39" s="43">
        <f>市区町村別_フレイル区分別高齢者の疾病!P1280</f>
        <v>0.18558573794336974</v>
      </c>
      <c r="BL39" s="49">
        <f>市区町村別_フレイル区分別高齢者の疾病!Q1280</f>
        <v>125981</v>
      </c>
      <c r="BM39" s="43">
        <f>市区町村別_フレイル区分別高齢者の疾病!R1280</f>
        <v>0.77435276473336123</v>
      </c>
      <c r="BN39" s="97">
        <f>市区町村別_フレイル区分別高齢者の疾病!S1280</f>
        <v>126901.93639517071</v>
      </c>
      <c r="BO39" s="140"/>
      <c r="BQ39" s="25"/>
      <c r="BR39" s="25"/>
      <c r="BS39" s="25"/>
      <c r="BT39" s="25"/>
      <c r="BU39" s="25"/>
    </row>
    <row r="40" spans="2:73" s="8" customFormat="1" ht="13.15" customHeight="1">
      <c r="B40" s="367" t="s">
        <v>139</v>
      </c>
      <c r="C40" s="359">
        <v>3265130</v>
      </c>
      <c r="D40" s="359">
        <v>8</v>
      </c>
      <c r="E40" s="30" t="s">
        <v>96</v>
      </c>
      <c r="F40" s="51">
        <v>52534</v>
      </c>
      <c r="G40" s="41">
        <f>IFERROR(F40/C40,"-")</f>
        <v>1.608940532229957E-2</v>
      </c>
      <c r="H40" s="51">
        <v>1</v>
      </c>
      <c r="I40" s="41">
        <f>IFERROR(H40/D40,"-")</f>
        <v>0.125</v>
      </c>
      <c r="J40" s="54">
        <f t="shared" si="0"/>
        <v>52534</v>
      </c>
      <c r="K40" s="359">
        <v>3057250</v>
      </c>
      <c r="L40" s="359">
        <v>18</v>
      </c>
      <c r="M40" s="30" t="s">
        <v>96</v>
      </c>
      <c r="N40" s="51">
        <v>18074</v>
      </c>
      <c r="O40" s="41">
        <f>IFERROR(N40/K40,"-")</f>
        <v>5.9118488838008016E-3</v>
      </c>
      <c r="P40" s="51">
        <v>1</v>
      </c>
      <c r="Q40" s="41">
        <f>IFERROR(P40/L40,"-")</f>
        <v>5.5555555555555552E-2</v>
      </c>
      <c r="R40" s="54">
        <f t="shared" si="1"/>
        <v>18074</v>
      </c>
      <c r="S40" s="359">
        <v>1308422810</v>
      </c>
      <c r="T40" s="359">
        <v>4428</v>
      </c>
      <c r="U40" s="30" t="s">
        <v>96</v>
      </c>
      <c r="V40" s="51">
        <v>29609952</v>
      </c>
      <c r="W40" s="41">
        <f>IFERROR(V40/S40,"-")</f>
        <v>2.2630262766513524E-2</v>
      </c>
      <c r="X40" s="51">
        <v>429</v>
      </c>
      <c r="Y40" s="41">
        <f>IFERROR(X40/T40,"-")</f>
        <v>9.6883468834688347E-2</v>
      </c>
      <c r="Z40" s="95">
        <f t="shared" si="2"/>
        <v>69020.867132867133</v>
      </c>
      <c r="AA40" s="359">
        <v>926076890</v>
      </c>
      <c r="AB40" s="359">
        <v>2847</v>
      </c>
      <c r="AC40" s="30" t="s">
        <v>96</v>
      </c>
      <c r="AD40" s="51">
        <v>14856795</v>
      </c>
      <c r="AE40" s="41">
        <f>IFERROR(AD40/AA40,"-")</f>
        <v>1.6042722975194858E-2</v>
      </c>
      <c r="AF40" s="51">
        <v>345</v>
      </c>
      <c r="AG40" s="41">
        <f>IFERROR(AF40/AB40,"-")</f>
        <v>0.12118018967334036</v>
      </c>
      <c r="AH40" s="54">
        <f t="shared" si="3"/>
        <v>43063.17391304348</v>
      </c>
      <c r="AI40" s="359">
        <v>418435560</v>
      </c>
      <c r="AJ40" s="359">
        <v>1337</v>
      </c>
      <c r="AK40" s="30" t="s">
        <v>96</v>
      </c>
      <c r="AL40" s="51">
        <v>7932551</v>
      </c>
      <c r="AM40" s="41">
        <f>IFERROR(AL40/AI40,"-")</f>
        <v>1.895764069382631E-2</v>
      </c>
      <c r="AN40" s="51">
        <v>198</v>
      </c>
      <c r="AO40" s="41">
        <f>IFERROR(AN40/AJ40,"-")</f>
        <v>0.14809274495138369</v>
      </c>
      <c r="AP40" s="54">
        <f t="shared" si="4"/>
        <v>40063.388888888891</v>
      </c>
      <c r="AQ40" s="359">
        <v>105529470</v>
      </c>
      <c r="AR40" s="359">
        <v>360</v>
      </c>
      <c r="AS40" s="30" t="s">
        <v>96</v>
      </c>
      <c r="AT40" s="51">
        <v>1759793</v>
      </c>
      <c r="AU40" s="41">
        <f>IFERROR(AT40/AQ40,"-")</f>
        <v>1.6675844197834026E-2</v>
      </c>
      <c r="AV40" s="54">
        <v>64</v>
      </c>
      <c r="AW40" s="41">
        <f>IFERROR(AV40/AR40,"-")</f>
        <v>0.17777777777777778</v>
      </c>
      <c r="AX40" s="137">
        <f t="shared" si="5"/>
        <v>27496.765625</v>
      </c>
      <c r="AY40" s="359">
        <v>10519160</v>
      </c>
      <c r="AZ40" s="359">
        <v>59</v>
      </c>
      <c r="BA40" s="30" t="s">
        <v>96</v>
      </c>
      <c r="BB40" s="51">
        <v>246871</v>
      </c>
      <c r="BC40" s="41">
        <f>IFERROR(BB40/AY40,"-")</f>
        <v>2.3468699021594881E-2</v>
      </c>
      <c r="BD40" s="51">
        <v>11</v>
      </c>
      <c r="BE40" s="41">
        <f>IFERROR(BD40/AZ40,"-")</f>
        <v>0.1864406779661017</v>
      </c>
      <c r="BF40" s="54">
        <f t="shared" si="6"/>
        <v>22442.81818181818</v>
      </c>
      <c r="BG40" s="359">
        <f>市区町村別_フレイル区分別高齢者の疾病!T1264</f>
        <v>2775306270</v>
      </c>
      <c r="BH40" s="359">
        <f>市区町村別_フレイル区分別高齢者の疾病!U1264</f>
        <v>9057</v>
      </c>
      <c r="BI40" s="30" t="s">
        <v>96</v>
      </c>
      <c r="BJ40" s="51">
        <f>市区町村別_フレイル区分別高齢者の疾病!W1264</f>
        <v>54476570</v>
      </c>
      <c r="BK40" s="41">
        <f>市区町村別_フレイル区分別高齢者の疾病!X1264</f>
        <v>1.9629029988102897E-2</v>
      </c>
      <c r="BL40" s="51">
        <f>市区町村別_フレイル区分別高齢者の疾病!Y1264</f>
        <v>1049</v>
      </c>
      <c r="BM40" s="41">
        <f>市区町村別_フレイル区分別高齢者の疾病!Z1264</f>
        <v>0.11582201612012807</v>
      </c>
      <c r="BN40" s="95">
        <f>市区町村別_フレイル区分別高齢者の疾病!AA1264</f>
        <v>51931.906577693044</v>
      </c>
      <c r="BO40" s="140"/>
      <c r="BQ40" s="25"/>
      <c r="BR40" s="25"/>
      <c r="BS40" s="25"/>
      <c r="BT40" s="25"/>
      <c r="BU40" s="25"/>
    </row>
    <row r="41" spans="2:73" s="8" customFormat="1" ht="13.15" customHeight="1">
      <c r="B41" s="368"/>
      <c r="C41" s="360"/>
      <c r="D41" s="360"/>
      <c r="E41" s="31" t="s">
        <v>97</v>
      </c>
      <c r="F41" s="52">
        <v>9998</v>
      </c>
      <c r="G41" s="42">
        <f>IFERROR(F41/C40,"-")</f>
        <v>3.06205265946532E-3</v>
      </c>
      <c r="H41" s="52">
        <v>1</v>
      </c>
      <c r="I41" s="42">
        <f>IFERROR(H41/D40,"-")</f>
        <v>0.125</v>
      </c>
      <c r="J41" s="55">
        <f t="shared" si="0"/>
        <v>9998</v>
      </c>
      <c r="K41" s="360"/>
      <c r="L41" s="360"/>
      <c r="M41" s="31" t="s">
        <v>97</v>
      </c>
      <c r="N41" s="52">
        <v>22822</v>
      </c>
      <c r="O41" s="42">
        <f>IFERROR(N41/K40,"-")</f>
        <v>7.4648785673399297E-3</v>
      </c>
      <c r="P41" s="52">
        <v>1</v>
      </c>
      <c r="Q41" s="42">
        <f>IFERROR(P41/L40,"-")</f>
        <v>5.5555555555555552E-2</v>
      </c>
      <c r="R41" s="55">
        <f t="shared" si="1"/>
        <v>22822</v>
      </c>
      <c r="S41" s="360"/>
      <c r="T41" s="360"/>
      <c r="U41" s="31" t="s">
        <v>97</v>
      </c>
      <c r="V41" s="52">
        <v>34719888</v>
      </c>
      <c r="W41" s="42">
        <f>IFERROR(V41/S40,"-")</f>
        <v>2.6535679242705956E-2</v>
      </c>
      <c r="X41" s="52">
        <v>643</v>
      </c>
      <c r="Y41" s="42">
        <f>IFERROR(X41/T40,"-")</f>
        <v>0.14521228545618789</v>
      </c>
      <c r="Z41" s="96">
        <f t="shared" si="2"/>
        <v>53996.71539657854</v>
      </c>
      <c r="AA41" s="360"/>
      <c r="AB41" s="360"/>
      <c r="AC41" s="31" t="s">
        <v>97</v>
      </c>
      <c r="AD41" s="52">
        <v>45517524</v>
      </c>
      <c r="AE41" s="42">
        <f>IFERROR(AD41/AA40,"-")</f>
        <v>4.9150912296278118E-2</v>
      </c>
      <c r="AF41" s="52">
        <v>468</v>
      </c>
      <c r="AG41" s="42">
        <f>IFERROR(AF41/AB40,"-")</f>
        <v>0.16438356164383561</v>
      </c>
      <c r="AH41" s="55">
        <f t="shared" si="3"/>
        <v>97259.666666666672</v>
      </c>
      <c r="AI41" s="360"/>
      <c r="AJ41" s="360"/>
      <c r="AK41" s="31" t="s">
        <v>97</v>
      </c>
      <c r="AL41" s="52">
        <v>11726583</v>
      </c>
      <c r="AM41" s="42">
        <f>IFERROR(AL41/AI40,"-")</f>
        <v>2.8024824180812931E-2</v>
      </c>
      <c r="AN41" s="52">
        <v>247</v>
      </c>
      <c r="AO41" s="42">
        <f>IFERROR(AN41/AJ40,"-")</f>
        <v>0.18474195961106957</v>
      </c>
      <c r="AP41" s="55">
        <f t="shared" si="4"/>
        <v>47476.044534412955</v>
      </c>
      <c r="AQ41" s="360"/>
      <c r="AR41" s="360"/>
      <c r="AS41" s="31" t="s">
        <v>97</v>
      </c>
      <c r="AT41" s="52">
        <v>2018693</v>
      </c>
      <c r="AU41" s="42">
        <f>IFERROR(AT41/AQ40,"-")</f>
        <v>1.9129187325587819E-2</v>
      </c>
      <c r="AV41" s="55">
        <v>58</v>
      </c>
      <c r="AW41" s="42">
        <f>IFERROR(AV41/AR40,"-")</f>
        <v>0.16111111111111112</v>
      </c>
      <c r="AX41" s="138">
        <f t="shared" si="5"/>
        <v>34805.051724137928</v>
      </c>
      <c r="AY41" s="360"/>
      <c r="AZ41" s="360"/>
      <c r="BA41" s="31" t="s">
        <v>97</v>
      </c>
      <c r="BB41" s="52">
        <v>185244</v>
      </c>
      <c r="BC41" s="42">
        <f>IFERROR(BB41/AY40,"-")</f>
        <v>1.7610151380908743E-2</v>
      </c>
      <c r="BD41" s="52">
        <v>11</v>
      </c>
      <c r="BE41" s="42">
        <f>IFERROR(BD41/AZ40,"-")</f>
        <v>0.1864406779661017</v>
      </c>
      <c r="BF41" s="55">
        <f t="shared" si="6"/>
        <v>16840.363636363636</v>
      </c>
      <c r="BG41" s="362"/>
      <c r="BH41" s="362"/>
      <c r="BI41" s="31" t="s">
        <v>97</v>
      </c>
      <c r="BJ41" s="52">
        <f>市区町村別_フレイル区分別高齢者の疾病!W1265</f>
        <v>94200752</v>
      </c>
      <c r="BK41" s="42">
        <f>市区町村別_フレイル区分別高齢者の疾病!X1265</f>
        <v>3.3942470788998723E-2</v>
      </c>
      <c r="BL41" s="52">
        <f>市区町村別_フレイル区分別高齢者の疾病!Y1265</f>
        <v>1429</v>
      </c>
      <c r="BM41" s="42">
        <f>市区町村別_フレイル区分別高齢者の疾病!Z1265</f>
        <v>0.15777851385668543</v>
      </c>
      <c r="BN41" s="96">
        <f>市区町村別_フレイル区分別高齢者の疾病!AA1265</f>
        <v>65920.75017494752</v>
      </c>
      <c r="BO41" s="140"/>
      <c r="BQ41" s="25"/>
      <c r="BR41" s="25"/>
      <c r="BS41" s="25"/>
      <c r="BT41" s="25"/>
      <c r="BU41" s="25"/>
    </row>
    <row r="42" spans="2:73" s="8" customFormat="1" ht="13.15" customHeight="1">
      <c r="B42" s="368"/>
      <c r="C42" s="360"/>
      <c r="D42" s="360"/>
      <c r="E42" s="32" t="s">
        <v>98</v>
      </c>
      <c r="F42" s="52">
        <v>0</v>
      </c>
      <c r="G42" s="42">
        <f>IFERROR(F42/C40,"-")</f>
        <v>0</v>
      </c>
      <c r="H42" s="52">
        <v>0</v>
      </c>
      <c r="I42" s="42">
        <f>IFERROR(H42/D40,"-")</f>
        <v>0</v>
      </c>
      <c r="J42" s="55" t="str">
        <f t="shared" si="0"/>
        <v>-</v>
      </c>
      <c r="K42" s="360"/>
      <c r="L42" s="360"/>
      <c r="M42" s="32" t="s">
        <v>98</v>
      </c>
      <c r="N42" s="52">
        <v>0</v>
      </c>
      <c r="O42" s="42">
        <f>IFERROR(N42/K40,"-")</f>
        <v>0</v>
      </c>
      <c r="P42" s="52">
        <v>0</v>
      </c>
      <c r="Q42" s="42">
        <f>IFERROR(P42/L40,"-")</f>
        <v>0</v>
      </c>
      <c r="R42" s="55" t="str">
        <f t="shared" si="1"/>
        <v>-</v>
      </c>
      <c r="S42" s="360"/>
      <c r="T42" s="360"/>
      <c r="U42" s="32" t="s">
        <v>98</v>
      </c>
      <c r="V42" s="52">
        <v>0</v>
      </c>
      <c r="W42" s="42">
        <f>IFERROR(V42/S40,"-")</f>
        <v>0</v>
      </c>
      <c r="X42" s="52">
        <v>0</v>
      </c>
      <c r="Y42" s="42">
        <f>IFERROR(X42/T40,"-")</f>
        <v>0</v>
      </c>
      <c r="Z42" s="96" t="str">
        <f t="shared" si="2"/>
        <v>-</v>
      </c>
      <c r="AA42" s="360"/>
      <c r="AB42" s="360"/>
      <c r="AC42" s="32" t="s">
        <v>98</v>
      </c>
      <c r="AD42" s="52">
        <v>0</v>
      </c>
      <c r="AE42" s="42">
        <f>IFERROR(AD42/AA40,"-")</f>
        <v>0</v>
      </c>
      <c r="AF42" s="52">
        <v>0</v>
      </c>
      <c r="AG42" s="42">
        <f>IFERROR(AF42/AB40,"-")</f>
        <v>0</v>
      </c>
      <c r="AH42" s="55" t="str">
        <f t="shared" si="3"/>
        <v>-</v>
      </c>
      <c r="AI42" s="360"/>
      <c r="AJ42" s="360"/>
      <c r="AK42" s="32" t="s">
        <v>98</v>
      </c>
      <c r="AL42" s="52">
        <v>0</v>
      </c>
      <c r="AM42" s="42">
        <f>IFERROR(AL42/AI40,"-")</f>
        <v>0</v>
      </c>
      <c r="AN42" s="52">
        <v>0</v>
      </c>
      <c r="AO42" s="42">
        <f>IFERROR(AN42/AJ40,"-")</f>
        <v>0</v>
      </c>
      <c r="AP42" s="55" t="str">
        <f t="shared" si="4"/>
        <v>-</v>
      </c>
      <c r="AQ42" s="360"/>
      <c r="AR42" s="360"/>
      <c r="AS42" s="32" t="s">
        <v>98</v>
      </c>
      <c r="AT42" s="52">
        <v>0</v>
      </c>
      <c r="AU42" s="42">
        <f>IFERROR(AT42/AQ40,"-")</f>
        <v>0</v>
      </c>
      <c r="AV42" s="55">
        <v>0</v>
      </c>
      <c r="AW42" s="42">
        <f>IFERROR(AV42/AR40,"-")</f>
        <v>0</v>
      </c>
      <c r="AX42" s="138" t="str">
        <f t="shared" si="5"/>
        <v>-</v>
      </c>
      <c r="AY42" s="360"/>
      <c r="AZ42" s="360"/>
      <c r="BA42" s="32" t="s">
        <v>98</v>
      </c>
      <c r="BB42" s="52">
        <v>0</v>
      </c>
      <c r="BC42" s="42">
        <f>IFERROR(BB42/AY40,"-")</f>
        <v>0</v>
      </c>
      <c r="BD42" s="52">
        <v>0</v>
      </c>
      <c r="BE42" s="42">
        <f>IFERROR(BD42/AZ40,"-")</f>
        <v>0</v>
      </c>
      <c r="BF42" s="55" t="str">
        <f t="shared" si="6"/>
        <v>-</v>
      </c>
      <c r="BG42" s="362"/>
      <c r="BH42" s="362"/>
      <c r="BI42" s="32" t="s">
        <v>98</v>
      </c>
      <c r="BJ42" s="52">
        <f>市区町村別_フレイル区分別高齢者の疾病!W1266</f>
        <v>0</v>
      </c>
      <c r="BK42" s="42">
        <f>市区町村別_フレイル区分別高齢者の疾病!X1266</f>
        <v>0</v>
      </c>
      <c r="BL42" s="52">
        <f>市区町村別_フレイル区分別高齢者の疾病!Y1266</f>
        <v>0</v>
      </c>
      <c r="BM42" s="42">
        <f>市区町村別_フレイル区分別高齢者の疾病!Z1266</f>
        <v>0</v>
      </c>
      <c r="BN42" s="96" t="str">
        <f>市区町村別_フレイル区分別高齢者の疾病!AA1266</f>
        <v>-</v>
      </c>
      <c r="BO42" s="140"/>
      <c r="BQ42" s="25"/>
      <c r="BR42" s="25"/>
      <c r="BS42" s="25"/>
      <c r="BT42" s="25"/>
      <c r="BU42" s="25"/>
    </row>
    <row r="43" spans="2:73" s="8" customFormat="1" ht="13.15" customHeight="1">
      <c r="B43" s="368"/>
      <c r="C43" s="360"/>
      <c r="D43" s="360"/>
      <c r="E43" s="32" t="s">
        <v>99</v>
      </c>
      <c r="F43" s="52">
        <v>0</v>
      </c>
      <c r="G43" s="42">
        <f>IFERROR(F43/C40,"-")</f>
        <v>0</v>
      </c>
      <c r="H43" s="52">
        <v>0</v>
      </c>
      <c r="I43" s="42">
        <f>IFERROR(H43/D40,"-")</f>
        <v>0</v>
      </c>
      <c r="J43" s="55" t="str">
        <f t="shared" si="0"/>
        <v>-</v>
      </c>
      <c r="K43" s="360"/>
      <c r="L43" s="360"/>
      <c r="M43" s="32" t="s">
        <v>99</v>
      </c>
      <c r="N43" s="52">
        <v>0</v>
      </c>
      <c r="O43" s="42">
        <f>IFERROR(N43/K40,"-")</f>
        <v>0</v>
      </c>
      <c r="P43" s="52">
        <v>0</v>
      </c>
      <c r="Q43" s="42">
        <f>IFERROR(P43/L40,"-")</f>
        <v>0</v>
      </c>
      <c r="R43" s="55" t="str">
        <f t="shared" si="1"/>
        <v>-</v>
      </c>
      <c r="S43" s="360"/>
      <c r="T43" s="360"/>
      <c r="U43" s="32" t="s">
        <v>99</v>
      </c>
      <c r="V43" s="52">
        <v>0</v>
      </c>
      <c r="W43" s="42">
        <f>IFERROR(V43/S40,"-")</f>
        <v>0</v>
      </c>
      <c r="X43" s="52">
        <v>0</v>
      </c>
      <c r="Y43" s="42">
        <f>IFERROR(X43/T40,"-")</f>
        <v>0</v>
      </c>
      <c r="Z43" s="96" t="str">
        <f t="shared" si="2"/>
        <v>-</v>
      </c>
      <c r="AA43" s="360"/>
      <c r="AB43" s="360"/>
      <c r="AC43" s="32" t="s">
        <v>99</v>
      </c>
      <c r="AD43" s="52">
        <v>0</v>
      </c>
      <c r="AE43" s="42">
        <f>IFERROR(AD43/AA40,"-")</f>
        <v>0</v>
      </c>
      <c r="AF43" s="52">
        <v>0</v>
      </c>
      <c r="AG43" s="42">
        <f>IFERROR(AF43/AB40,"-")</f>
        <v>0</v>
      </c>
      <c r="AH43" s="55" t="str">
        <f t="shared" si="3"/>
        <v>-</v>
      </c>
      <c r="AI43" s="360"/>
      <c r="AJ43" s="360"/>
      <c r="AK43" s="32" t="s">
        <v>99</v>
      </c>
      <c r="AL43" s="52">
        <v>0</v>
      </c>
      <c r="AM43" s="42">
        <f>IFERROR(AL43/AI40,"-")</f>
        <v>0</v>
      </c>
      <c r="AN43" s="52">
        <v>0</v>
      </c>
      <c r="AO43" s="42">
        <f>IFERROR(AN43/AJ40,"-")</f>
        <v>0</v>
      </c>
      <c r="AP43" s="55" t="str">
        <f t="shared" si="4"/>
        <v>-</v>
      </c>
      <c r="AQ43" s="360"/>
      <c r="AR43" s="360"/>
      <c r="AS43" s="32" t="s">
        <v>99</v>
      </c>
      <c r="AT43" s="52">
        <v>0</v>
      </c>
      <c r="AU43" s="42">
        <f>IFERROR(AT43/AQ40,"-")</f>
        <v>0</v>
      </c>
      <c r="AV43" s="55">
        <v>0</v>
      </c>
      <c r="AW43" s="42">
        <f>IFERROR(AV43/AR40,"-")</f>
        <v>0</v>
      </c>
      <c r="AX43" s="138" t="str">
        <f t="shared" si="5"/>
        <v>-</v>
      </c>
      <c r="AY43" s="360"/>
      <c r="AZ43" s="360"/>
      <c r="BA43" s="32" t="s">
        <v>99</v>
      </c>
      <c r="BB43" s="52">
        <v>0</v>
      </c>
      <c r="BC43" s="42">
        <f>IFERROR(BB43/AY40,"-")</f>
        <v>0</v>
      </c>
      <c r="BD43" s="52">
        <v>0</v>
      </c>
      <c r="BE43" s="42">
        <f>IFERROR(BD43/AZ40,"-")</f>
        <v>0</v>
      </c>
      <c r="BF43" s="55" t="str">
        <f t="shared" si="6"/>
        <v>-</v>
      </c>
      <c r="BG43" s="362"/>
      <c r="BH43" s="362"/>
      <c r="BI43" s="32" t="s">
        <v>99</v>
      </c>
      <c r="BJ43" s="52">
        <f>市区町村別_フレイル区分別高齢者の疾病!W1267</f>
        <v>0</v>
      </c>
      <c r="BK43" s="42">
        <f>市区町村別_フレイル区分別高齢者の疾病!X1267</f>
        <v>0</v>
      </c>
      <c r="BL43" s="52">
        <f>市区町村別_フレイル区分別高齢者の疾病!Y1267</f>
        <v>0</v>
      </c>
      <c r="BM43" s="42">
        <f>市区町村別_フレイル区分別高齢者の疾病!Z1267</f>
        <v>0</v>
      </c>
      <c r="BN43" s="96" t="str">
        <f>市区町村別_フレイル区分別高齢者の疾病!AA1267</f>
        <v>-</v>
      </c>
      <c r="BO43" s="140"/>
      <c r="BQ43" s="25"/>
      <c r="BR43" s="25"/>
      <c r="BS43" s="25"/>
      <c r="BT43" s="25"/>
      <c r="BU43" s="25"/>
    </row>
    <row r="44" spans="2:73" s="8" customFormat="1" ht="13.15" customHeight="1">
      <c r="B44" s="368"/>
      <c r="C44" s="360"/>
      <c r="D44" s="360"/>
      <c r="E44" s="32" t="s">
        <v>100</v>
      </c>
      <c r="F44" s="52">
        <v>0</v>
      </c>
      <c r="G44" s="42">
        <f>IFERROR(F44/C40,"-")</f>
        <v>0</v>
      </c>
      <c r="H44" s="52">
        <v>0</v>
      </c>
      <c r="I44" s="42">
        <f>IFERROR(H44/D40,"-")</f>
        <v>0</v>
      </c>
      <c r="J44" s="55" t="str">
        <f t="shared" si="0"/>
        <v>-</v>
      </c>
      <c r="K44" s="360"/>
      <c r="L44" s="360"/>
      <c r="M44" s="32" t="s">
        <v>100</v>
      </c>
      <c r="N44" s="52">
        <v>0</v>
      </c>
      <c r="O44" s="42">
        <f>IFERROR(N44/K40,"-")</f>
        <v>0</v>
      </c>
      <c r="P44" s="52">
        <v>0</v>
      </c>
      <c r="Q44" s="42">
        <f>IFERROR(P44/L40,"-")</f>
        <v>0</v>
      </c>
      <c r="R44" s="55" t="str">
        <f t="shared" si="1"/>
        <v>-</v>
      </c>
      <c r="S44" s="360"/>
      <c r="T44" s="360"/>
      <c r="U44" s="32" t="s">
        <v>100</v>
      </c>
      <c r="V44" s="52">
        <v>0</v>
      </c>
      <c r="W44" s="42">
        <f>IFERROR(V44/S40,"-")</f>
        <v>0</v>
      </c>
      <c r="X44" s="52">
        <v>0</v>
      </c>
      <c r="Y44" s="42">
        <f>IFERROR(X44/T40,"-")</f>
        <v>0</v>
      </c>
      <c r="Z44" s="96" t="str">
        <f t="shared" si="2"/>
        <v>-</v>
      </c>
      <c r="AA44" s="360"/>
      <c r="AB44" s="360"/>
      <c r="AC44" s="32" t="s">
        <v>100</v>
      </c>
      <c r="AD44" s="52">
        <v>0</v>
      </c>
      <c r="AE44" s="42">
        <f>IFERROR(AD44/AA40,"-")</f>
        <v>0</v>
      </c>
      <c r="AF44" s="52">
        <v>0</v>
      </c>
      <c r="AG44" s="42">
        <f>IFERROR(AF44/AB40,"-")</f>
        <v>0</v>
      </c>
      <c r="AH44" s="55" t="str">
        <f t="shared" si="3"/>
        <v>-</v>
      </c>
      <c r="AI44" s="360"/>
      <c r="AJ44" s="360"/>
      <c r="AK44" s="32" t="s">
        <v>100</v>
      </c>
      <c r="AL44" s="52">
        <v>0</v>
      </c>
      <c r="AM44" s="42">
        <f>IFERROR(AL44/AI40,"-")</f>
        <v>0</v>
      </c>
      <c r="AN44" s="52">
        <v>0</v>
      </c>
      <c r="AO44" s="42">
        <f>IFERROR(AN44/AJ40,"-")</f>
        <v>0</v>
      </c>
      <c r="AP44" s="55" t="str">
        <f t="shared" si="4"/>
        <v>-</v>
      </c>
      <c r="AQ44" s="360"/>
      <c r="AR44" s="360"/>
      <c r="AS44" s="32" t="s">
        <v>100</v>
      </c>
      <c r="AT44" s="52">
        <v>0</v>
      </c>
      <c r="AU44" s="42">
        <f>IFERROR(AT44/AQ40,"-")</f>
        <v>0</v>
      </c>
      <c r="AV44" s="55">
        <v>0</v>
      </c>
      <c r="AW44" s="42">
        <f>IFERROR(AV44/AR40,"-")</f>
        <v>0</v>
      </c>
      <c r="AX44" s="138" t="str">
        <f t="shared" si="5"/>
        <v>-</v>
      </c>
      <c r="AY44" s="360"/>
      <c r="AZ44" s="360"/>
      <c r="BA44" s="32" t="s">
        <v>100</v>
      </c>
      <c r="BB44" s="52">
        <v>0</v>
      </c>
      <c r="BC44" s="42">
        <f>IFERROR(BB44/AY40,"-")</f>
        <v>0</v>
      </c>
      <c r="BD44" s="52">
        <v>0</v>
      </c>
      <c r="BE44" s="42">
        <f>IFERROR(BD44/AZ40,"-")</f>
        <v>0</v>
      </c>
      <c r="BF44" s="55" t="str">
        <f t="shared" si="6"/>
        <v>-</v>
      </c>
      <c r="BG44" s="362"/>
      <c r="BH44" s="362"/>
      <c r="BI44" s="32" t="s">
        <v>100</v>
      </c>
      <c r="BJ44" s="52">
        <f>市区町村別_フレイル区分別高齢者の疾病!W1268</f>
        <v>0</v>
      </c>
      <c r="BK44" s="42">
        <f>市区町村別_フレイル区分別高齢者の疾病!X1268</f>
        <v>0</v>
      </c>
      <c r="BL44" s="52">
        <f>市区町村別_フレイル区分別高齢者の疾病!Y1268</f>
        <v>0</v>
      </c>
      <c r="BM44" s="42">
        <f>市区町村別_フレイル区分別高齢者の疾病!Z1268</f>
        <v>0</v>
      </c>
      <c r="BN44" s="96" t="str">
        <f>市区町村別_フレイル区分別高齢者の疾病!AA1268</f>
        <v>-</v>
      </c>
      <c r="BO44" s="140"/>
      <c r="BQ44" s="25"/>
      <c r="BR44" s="25"/>
      <c r="BS44" s="25"/>
      <c r="BT44" s="25"/>
      <c r="BU44" s="25"/>
    </row>
    <row r="45" spans="2:73" s="8" customFormat="1" ht="13.15" customHeight="1">
      <c r="B45" s="368"/>
      <c r="C45" s="360"/>
      <c r="D45" s="360"/>
      <c r="E45" s="32" t="s">
        <v>101</v>
      </c>
      <c r="F45" s="52">
        <v>0</v>
      </c>
      <c r="G45" s="42">
        <f>IFERROR(F45/C40,"-")</f>
        <v>0</v>
      </c>
      <c r="H45" s="52">
        <v>0</v>
      </c>
      <c r="I45" s="42">
        <f>IFERROR(H45/D40,"-")</f>
        <v>0</v>
      </c>
      <c r="J45" s="55" t="str">
        <f t="shared" si="0"/>
        <v>-</v>
      </c>
      <c r="K45" s="360"/>
      <c r="L45" s="360"/>
      <c r="M45" s="32" t="s">
        <v>101</v>
      </c>
      <c r="N45" s="52">
        <v>0</v>
      </c>
      <c r="O45" s="42">
        <f>IFERROR(N45/K40,"-")</f>
        <v>0</v>
      </c>
      <c r="P45" s="52">
        <v>0</v>
      </c>
      <c r="Q45" s="42">
        <f>IFERROR(P45/L40,"-")</f>
        <v>0</v>
      </c>
      <c r="R45" s="55" t="str">
        <f t="shared" si="1"/>
        <v>-</v>
      </c>
      <c r="S45" s="360"/>
      <c r="T45" s="360"/>
      <c r="U45" s="32" t="s">
        <v>101</v>
      </c>
      <c r="V45" s="52">
        <v>0</v>
      </c>
      <c r="W45" s="42">
        <f>IFERROR(V45/S40,"-")</f>
        <v>0</v>
      </c>
      <c r="X45" s="52">
        <v>0</v>
      </c>
      <c r="Y45" s="42">
        <f>IFERROR(X45/T40,"-")</f>
        <v>0</v>
      </c>
      <c r="Z45" s="96" t="str">
        <f t="shared" si="2"/>
        <v>-</v>
      </c>
      <c r="AA45" s="360"/>
      <c r="AB45" s="360"/>
      <c r="AC45" s="32" t="s">
        <v>101</v>
      </c>
      <c r="AD45" s="52">
        <v>0</v>
      </c>
      <c r="AE45" s="42">
        <f>IFERROR(AD45/AA40,"-")</f>
        <v>0</v>
      </c>
      <c r="AF45" s="52">
        <v>0</v>
      </c>
      <c r="AG45" s="42">
        <f>IFERROR(AF45/AB40,"-")</f>
        <v>0</v>
      </c>
      <c r="AH45" s="55" t="str">
        <f t="shared" si="3"/>
        <v>-</v>
      </c>
      <c r="AI45" s="360"/>
      <c r="AJ45" s="360"/>
      <c r="AK45" s="32" t="s">
        <v>101</v>
      </c>
      <c r="AL45" s="52">
        <v>0</v>
      </c>
      <c r="AM45" s="42">
        <f>IFERROR(AL45/AI40,"-")</f>
        <v>0</v>
      </c>
      <c r="AN45" s="52">
        <v>0</v>
      </c>
      <c r="AO45" s="42">
        <f>IFERROR(AN45/AJ40,"-")</f>
        <v>0</v>
      </c>
      <c r="AP45" s="55" t="str">
        <f t="shared" si="4"/>
        <v>-</v>
      </c>
      <c r="AQ45" s="360"/>
      <c r="AR45" s="360"/>
      <c r="AS45" s="32" t="s">
        <v>101</v>
      </c>
      <c r="AT45" s="52">
        <v>0</v>
      </c>
      <c r="AU45" s="42">
        <f>IFERROR(AT45/AQ40,"-")</f>
        <v>0</v>
      </c>
      <c r="AV45" s="55">
        <v>0</v>
      </c>
      <c r="AW45" s="42">
        <f>IFERROR(AV45/AR40,"-")</f>
        <v>0</v>
      </c>
      <c r="AX45" s="138" t="str">
        <f t="shared" si="5"/>
        <v>-</v>
      </c>
      <c r="AY45" s="360"/>
      <c r="AZ45" s="360"/>
      <c r="BA45" s="32" t="s">
        <v>101</v>
      </c>
      <c r="BB45" s="52">
        <v>0</v>
      </c>
      <c r="BC45" s="42">
        <f>IFERROR(BB45/AY40,"-")</f>
        <v>0</v>
      </c>
      <c r="BD45" s="52">
        <v>0</v>
      </c>
      <c r="BE45" s="42">
        <f>IFERROR(BD45/AZ40,"-")</f>
        <v>0</v>
      </c>
      <c r="BF45" s="55" t="str">
        <f t="shared" si="6"/>
        <v>-</v>
      </c>
      <c r="BG45" s="362"/>
      <c r="BH45" s="362"/>
      <c r="BI45" s="32" t="s">
        <v>101</v>
      </c>
      <c r="BJ45" s="52">
        <f>市区町村別_フレイル区分別高齢者の疾病!W1269</f>
        <v>0</v>
      </c>
      <c r="BK45" s="42">
        <f>市区町村別_フレイル区分別高齢者の疾病!X1269</f>
        <v>0</v>
      </c>
      <c r="BL45" s="52">
        <f>市区町村別_フレイル区分別高齢者の疾病!Y1269</f>
        <v>0</v>
      </c>
      <c r="BM45" s="42">
        <f>市区町村別_フレイル区分別高齢者の疾病!Z1269</f>
        <v>0</v>
      </c>
      <c r="BN45" s="96" t="str">
        <f>市区町村別_フレイル区分別高齢者の疾病!AA1269</f>
        <v>-</v>
      </c>
      <c r="BO45" s="140"/>
      <c r="BQ45" s="25"/>
      <c r="BR45" s="25"/>
      <c r="BS45" s="25"/>
      <c r="BT45" s="25"/>
      <c r="BU45" s="25"/>
    </row>
    <row r="46" spans="2:73" s="8" customFormat="1" ht="13.15" customHeight="1">
      <c r="B46" s="368"/>
      <c r="C46" s="360"/>
      <c r="D46" s="360"/>
      <c r="E46" s="32" t="s">
        <v>102</v>
      </c>
      <c r="F46" s="52">
        <v>0</v>
      </c>
      <c r="G46" s="42">
        <f>IFERROR(F46/C40,"-")</f>
        <v>0</v>
      </c>
      <c r="H46" s="52">
        <v>0</v>
      </c>
      <c r="I46" s="42">
        <f>IFERROR(H46/D40,"-")</f>
        <v>0</v>
      </c>
      <c r="J46" s="55" t="str">
        <f t="shared" si="0"/>
        <v>-</v>
      </c>
      <c r="K46" s="360"/>
      <c r="L46" s="360"/>
      <c r="M46" s="32" t="s">
        <v>102</v>
      </c>
      <c r="N46" s="52">
        <v>0</v>
      </c>
      <c r="O46" s="42">
        <f>IFERROR(N46/K40,"-")</f>
        <v>0</v>
      </c>
      <c r="P46" s="52">
        <v>0</v>
      </c>
      <c r="Q46" s="42">
        <f>IFERROR(P46/L40,"-")</f>
        <v>0</v>
      </c>
      <c r="R46" s="55" t="str">
        <f t="shared" si="1"/>
        <v>-</v>
      </c>
      <c r="S46" s="360"/>
      <c r="T46" s="360"/>
      <c r="U46" s="32" t="s">
        <v>102</v>
      </c>
      <c r="V46" s="52">
        <v>8507372</v>
      </c>
      <c r="W46" s="42">
        <f>IFERROR(V46/S40,"-")</f>
        <v>6.5020052654080522E-3</v>
      </c>
      <c r="X46" s="52">
        <v>73</v>
      </c>
      <c r="Y46" s="42">
        <f>IFERROR(X46/T40,"-")</f>
        <v>1.6485998193315265E-2</v>
      </c>
      <c r="Z46" s="96">
        <f t="shared" si="2"/>
        <v>116539.34246575342</v>
      </c>
      <c r="AA46" s="360"/>
      <c r="AB46" s="360"/>
      <c r="AC46" s="32" t="s">
        <v>102</v>
      </c>
      <c r="AD46" s="52">
        <v>14269821</v>
      </c>
      <c r="AE46" s="42">
        <f>IFERROR(AD46/AA40,"-")</f>
        <v>1.5408894395367106E-2</v>
      </c>
      <c r="AF46" s="52">
        <v>53</v>
      </c>
      <c r="AG46" s="42">
        <f>IFERROR(AF46/AB40,"-")</f>
        <v>1.8616087109237796E-2</v>
      </c>
      <c r="AH46" s="55">
        <f t="shared" si="3"/>
        <v>269241.90566037735</v>
      </c>
      <c r="AI46" s="360"/>
      <c r="AJ46" s="360"/>
      <c r="AK46" s="32" t="s">
        <v>102</v>
      </c>
      <c r="AL46" s="52">
        <v>977711</v>
      </c>
      <c r="AM46" s="42">
        <f>IFERROR(AL46/AI40,"-")</f>
        <v>2.3365867853105027E-3</v>
      </c>
      <c r="AN46" s="52">
        <v>33</v>
      </c>
      <c r="AO46" s="42">
        <f>IFERROR(AN46/AJ40,"-")</f>
        <v>2.468212415856395E-2</v>
      </c>
      <c r="AP46" s="55">
        <f t="shared" si="4"/>
        <v>29627.60606060606</v>
      </c>
      <c r="AQ46" s="360"/>
      <c r="AR46" s="360"/>
      <c r="AS46" s="32" t="s">
        <v>102</v>
      </c>
      <c r="AT46" s="52">
        <v>39165</v>
      </c>
      <c r="AU46" s="42">
        <f>IFERROR(AT46/AQ40,"-")</f>
        <v>3.7112855773842134E-4</v>
      </c>
      <c r="AV46" s="55">
        <v>3</v>
      </c>
      <c r="AW46" s="42">
        <f>IFERROR(AV46/AR40,"-")</f>
        <v>8.3333333333333332E-3</v>
      </c>
      <c r="AX46" s="138">
        <f t="shared" si="5"/>
        <v>13055</v>
      </c>
      <c r="AY46" s="360"/>
      <c r="AZ46" s="360"/>
      <c r="BA46" s="32" t="s">
        <v>102</v>
      </c>
      <c r="BB46" s="52">
        <v>7150</v>
      </c>
      <c r="BC46" s="42">
        <f>IFERROR(BB46/AY40,"-")</f>
        <v>6.7971206826400584E-4</v>
      </c>
      <c r="BD46" s="52">
        <v>1</v>
      </c>
      <c r="BE46" s="42">
        <f>IFERROR(BD46/AZ40,"-")</f>
        <v>1.6949152542372881E-2</v>
      </c>
      <c r="BF46" s="55">
        <f t="shared" si="6"/>
        <v>7150</v>
      </c>
      <c r="BG46" s="362"/>
      <c r="BH46" s="362"/>
      <c r="BI46" s="32" t="s">
        <v>102</v>
      </c>
      <c r="BJ46" s="52">
        <f>市区町村別_フレイル区分別高齢者の疾病!W1270</f>
        <v>23801219</v>
      </c>
      <c r="BK46" s="42">
        <f>市区町村別_フレイル区分別高齢者の疾病!X1270</f>
        <v>8.5760693359439571E-3</v>
      </c>
      <c r="BL46" s="52">
        <f>市区町村別_フレイル区分別高齢者の疾病!Y1270</f>
        <v>163</v>
      </c>
      <c r="BM46" s="42">
        <f>市区町村別_フレイル区分別高齢者の疾病!Z1270</f>
        <v>1.799712929226013E-2</v>
      </c>
      <c r="BN46" s="96">
        <f>市区町村別_フレイル区分別高齢者の疾病!AA1270</f>
        <v>146019.74846625768</v>
      </c>
      <c r="BO46" s="140"/>
      <c r="BQ46" s="25"/>
      <c r="BR46" s="25"/>
      <c r="BS46" s="25"/>
      <c r="BT46" s="25"/>
      <c r="BU46" s="25"/>
    </row>
    <row r="47" spans="2:73" s="8" customFormat="1" ht="13.15" customHeight="1">
      <c r="B47" s="368"/>
      <c r="C47" s="360"/>
      <c r="D47" s="360"/>
      <c r="E47" s="32" t="s">
        <v>112</v>
      </c>
      <c r="F47" s="52">
        <v>0</v>
      </c>
      <c r="G47" s="42">
        <f>IFERROR(F47/C40,"-")</f>
        <v>0</v>
      </c>
      <c r="H47" s="52">
        <v>0</v>
      </c>
      <c r="I47" s="42">
        <f>IFERROR(H47/D40,"-")</f>
        <v>0</v>
      </c>
      <c r="J47" s="55" t="str">
        <f t="shared" si="0"/>
        <v>-</v>
      </c>
      <c r="K47" s="360"/>
      <c r="L47" s="360"/>
      <c r="M47" s="32" t="s">
        <v>112</v>
      </c>
      <c r="N47" s="52">
        <v>0</v>
      </c>
      <c r="O47" s="42">
        <f>IFERROR(N47/K40,"-")</f>
        <v>0</v>
      </c>
      <c r="P47" s="52">
        <v>0</v>
      </c>
      <c r="Q47" s="42">
        <f>IFERROR(P47/L40,"-")</f>
        <v>0</v>
      </c>
      <c r="R47" s="55" t="str">
        <f t="shared" si="1"/>
        <v>-</v>
      </c>
      <c r="S47" s="360"/>
      <c r="T47" s="360"/>
      <c r="U47" s="32" t="s">
        <v>112</v>
      </c>
      <c r="V47" s="52">
        <v>5905</v>
      </c>
      <c r="W47" s="42">
        <f>IFERROR(V47/S40,"-")</f>
        <v>4.5130671483784356E-6</v>
      </c>
      <c r="X47" s="52">
        <v>2</v>
      </c>
      <c r="Y47" s="42">
        <f>IFERROR(X47/T40,"-")</f>
        <v>4.5167118337850043E-4</v>
      </c>
      <c r="Z47" s="96">
        <f t="shared" si="2"/>
        <v>2952.5</v>
      </c>
      <c r="AA47" s="360"/>
      <c r="AB47" s="360"/>
      <c r="AC47" s="32" t="s">
        <v>112</v>
      </c>
      <c r="AD47" s="52">
        <v>0</v>
      </c>
      <c r="AE47" s="42">
        <f>IFERROR(AD47/AA40,"-")</f>
        <v>0</v>
      </c>
      <c r="AF47" s="52">
        <v>0</v>
      </c>
      <c r="AG47" s="42">
        <f>IFERROR(AF47/AB40,"-")</f>
        <v>0</v>
      </c>
      <c r="AH47" s="55" t="str">
        <f t="shared" si="3"/>
        <v>-</v>
      </c>
      <c r="AI47" s="360"/>
      <c r="AJ47" s="360"/>
      <c r="AK47" s="32" t="s">
        <v>112</v>
      </c>
      <c r="AL47" s="52">
        <v>0</v>
      </c>
      <c r="AM47" s="42">
        <f>IFERROR(AL47/AI40,"-")</f>
        <v>0</v>
      </c>
      <c r="AN47" s="52">
        <v>0</v>
      </c>
      <c r="AO47" s="42">
        <f>IFERROR(AN47/AJ40,"-")</f>
        <v>0</v>
      </c>
      <c r="AP47" s="55" t="str">
        <f t="shared" si="4"/>
        <v>-</v>
      </c>
      <c r="AQ47" s="360"/>
      <c r="AR47" s="360"/>
      <c r="AS47" s="32" t="s">
        <v>112</v>
      </c>
      <c r="AT47" s="52">
        <v>0</v>
      </c>
      <c r="AU47" s="42">
        <f>IFERROR(AT47/AQ40,"-")</f>
        <v>0</v>
      </c>
      <c r="AV47" s="55">
        <v>0</v>
      </c>
      <c r="AW47" s="42">
        <f>IFERROR(AV47/AR40,"-")</f>
        <v>0</v>
      </c>
      <c r="AX47" s="138" t="str">
        <f t="shared" si="5"/>
        <v>-</v>
      </c>
      <c r="AY47" s="360"/>
      <c r="AZ47" s="360"/>
      <c r="BA47" s="32" t="s">
        <v>112</v>
      </c>
      <c r="BB47" s="52">
        <v>0</v>
      </c>
      <c r="BC47" s="42">
        <f>IFERROR(BB47/AY40,"-")</f>
        <v>0</v>
      </c>
      <c r="BD47" s="52">
        <v>0</v>
      </c>
      <c r="BE47" s="42">
        <f>IFERROR(BD47/AZ40,"-")</f>
        <v>0</v>
      </c>
      <c r="BF47" s="55" t="str">
        <f t="shared" si="6"/>
        <v>-</v>
      </c>
      <c r="BG47" s="362"/>
      <c r="BH47" s="362"/>
      <c r="BI47" s="32" t="s">
        <v>112</v>
      </c>
      <c r="BJ47" s="52">
        <f>市区町村別_フレイル区分別高齢者の疾病!W1271</f>
        <v>5905</v>
      </c>
      <c r="BK47" s="42">
        <f>市区町村別_フレイル区分別高齢者の疾病!X1271</f>
        <v>2.1276930996159929E-6</v>
      </c>
      <c r="BL47" s="52">
        <f>市区町村別_フレイル区分別高齢者の疾病!Y1271</f>
        <v>2</v>
      </c>
      <c r="BM47" s="42">
        <f>市区町村別_フレイル区分別高齢者の疾病!Z1271</f>
        <v>2.2082367229767032E-4</v>
      </c>
      <c r="BN47" s="96">
        <f>市区町村別_フレイル区分別高齢者の疾病!AA1271</f>
        <v>2952.5</v>
      </c>
      <c r="BO47" s="140"/>
      <c r="BQ47" s="25"/>
      <c r="BR47" s="25"/>
      <c r="BS47" s="25"/>
      <c r="BT47" s="25"/>
      <c r="BU47" s="25"/>
    </row>
    <row r="48" spans="2:73" s="8" customFormat="1" ht="13.15" customHeight="1">
      <c r="B48" s="368"/>
      <c r="C48" s="360"/>
      <c r="D48" s="360"/>
      <c r="E48" s="32" t="s">
        <v>103</v>
      </c>
      <c r="F48" s="52">
        <v>0</v>
      </c>
      <c r="G48" s="42">
        <f>IFERROR(F48/C40,"-")</f>
        <v>0</v>
      </c>
      <c r="H48" s="52">
        <v>0</v>
      </c>
      <c r="I48" s="42">
        <f>IFERROR(H48/D40,"-")</f>
        <v>0</v>
      </c>
      <c r="J48" s="55" t="str">
        <f t="shared" si="0"/>
        <v>-</v>
      </c>
      <c r="K48" s="360"/>
      <c r="L48" s="360"/>
      <c r="M48" s="32" t="s">
        <v>103</v>
      </c>
      <c r="N48" s="52">
        <v>0</v>
      </c>
      <c r="O48" s="42">
        <f>IFERROR(N48/K40,"-")</f>
        <v>0</v>
      </c>
      <c r="P48" s="52">
        <v>0</v>
      </c>
      <c r="Q48" s="42">
        <f>IFERROR(P48/L40,"-")</f>
        <v>0</v>
      </c>
      <c r="R48" s="55" t="str">
        <f t="shared" si="1"/>
        <v>-</v>
      </c>
      <c r="S48" s="360"/>
      <c r="T48" s="360"/>
      <c r="U48" s="32" t="s">
        <v>103</v>
      </c>
      <c r="V48" s="52">
        <v>591674</v>
      </c>
      <c r="W48" s="42">
        <f>IFERROR(V48/S40,"-")</f>
        <v>4.5220397831493019E-4</v>
      </c>
      <c r="X48" s="52">
        <v>18</v>
      </c>
      <c r="Y48" s="42">
        <f>IFERROR(X48/T40,"-")</f>
        <v>4.0650406504065045E-3</v>
      </c>
      <c r="Z48" s="96">
        <f t="shared" si="2"/>
        <v>32870.777777777781</v>
      </c>
      <c r="AA48" s="360"/>
      <c r="AB48" s="360"/>
      <c r="AC48" s="32" t="s">
        <v>103</v>
      </c>
      <c r="AD48" s="52">
        <v>298717</v>
      </c>
      <c r="AE48" s="42">
        <f>IFERROR(AD48/AA40,"-")</f>
        <v>3.2256176914208495E-4</v>
      </c>
      <c r="AF48" s="52">
        <v>22</v>
      </c>
      <c r="AG48" s="42">
        <f>IFERROR(AF48/AB40,"-")</f>
        <v>7.7274323849666317E-3</v>
      </c>
      <c r="AH48" s="55">
        <f t="shared" si="3"/>
        <v>13578.045454545454</v>
      </c>
      <c r="AI48" s="360"/>
      <c r="AJ48" s="360"/>
      <c r="AK48" s="32" t="s">
        <v>103</v>
      </c>
      <c r="AL48" s="52">
        <v>136530</v>
      </c>
      <c r="AM48" s="42">
        <f>IFERROR(AL48/AI40,"-")</f>
        <v>3.2628680029010921E-4</v>
      </c>
      <c r="AN48" s="52">
        <v>11</v>
      </c>
      <c r="AO48" s="42">
        <f>IFERROR(AN48/AJ40,"-")</f>
        <v>8.2273747195213166E-3</v>
      </c>
      <c r="AP48" s="55">
        <f t="shared" si="4"/>
        <v>12411.818181818182</v>
      </c>
      <c r="AQ48" s="360"/>
      <c r="AR48" s="360"/>
      <c r="AS48" s="32" t="s">
        <v>103</v>
      </c>
      <c r="AT48" s="52">
        <v>27200</v>
      </c>
      <c r="AU48" s="42">
        <f>IFERROR(AT48/AQ40,"-")</f>
        <v>2.5774790681692988E-4</v>
      </c>
      <c r="AV48" s="55">
        <v>4</v>
      </c>
      <c r="AW48" s="42">
        <f>IFERROR(AV48/AR40,"-")</f>
        <v>1.1111111111111112E-2</v>
      </c>
      <c r="AX48" s="138">
        <f t="shared" si="5"/>
        <v>6800</v>
      </c>
      <c r="AY48" s="360"/>
      <c r="AZ48" s="360"/>
      <c r="BA48" s="32" t="s">
        <v>103</v>
      </c>
      <c r="BB48" s="52">
        <v>31206</v>
      </c>
      <c r="BC48" s="42">
        <f>IFERROR(BB48/AY40,"-")</f>
        <v>2.9665866856288907E-3</v>
      </c>
      <c r="BD48" s="52">
        <v>1</v>
      </c>
      <c r="BE48" s="42">
        <f>IFERROR(BD48/AZ40,"-")</f>
        <v>1.6949152542372881E-2</v>
      </c>
      <c r="BF48" s="55">
        <f t="shared" si="6"/>
        <v>31206</v>
      </c>
      <c r="BG48" s="362"/>
      <c r="BH48" s="362"/>
      <c r="BI48" s="32" t="s">
        <v>103</v>
      </c>
      <c r="BJ48" s="52">
        <f>市区町村別_フレイル区分別高齢者の疾病!W1272</f>
        <v>1085327</v>
      </c>
      <c r="BK48" s="42">
        <f>市区町村別_フレイル区分別高齢者の疾病!X1272</f>
        <v>3.9106566786230768E-4</v>
      </c>
      <c r="BL48" s="52">
        <f>市区町村別_フレイル区分別高齢者の疾病!Y1272</f>
        <v>56</v>
      </c>
      <c r="BM48" s="42">
        <f>市区町村別_フレイル区分別高齢者の疾病!Z1272</f>
        <v>6.1830628243347684E-3</v>
      </c>
      <c r="BN48" s="96">
        <f>市区町村別_フレイル区分別高齢者の疾病!AA1272</f>
        <v>19380.839285714286</v>
      </c>
      <c r="BO48" s="140"/>
      <c r="BQ48" s="25"/>
      <c r="BR48" s="25"/>
      <c r="BS48" s="25"/>
      <c r="BT48" s="25"/>
      <c r="BU48" s="25"/>
    </row>
    <row r="49" spans="2:73" s="8" customFormat="1" ht="13.15" customHeight="1">
      <c r="B49" s="368"/>
      <c r="C49" s="360"/>
      <c r="D49" s="360"/>
      <c r="E49" s="32" t="s">
        <v>104</v>
      </c>
      <c r="F49" s="52">
        <v>0</v>
      </c>
      <c r="G49" s="42">
        <f>IFERROR(F49/C40,"-")</f>
        <v>0</v>
      </c>
      <c r="H49" s="52">
        <v>0</v>
      </c>
      <c r="I49" s="42">
        <f>IFERROR(H49/D40,"-")</f>
        <v>0</v>
      </c>
      <c r="J49" s="55" t="str">
        <f t="shared" si="0"/>
        <v>-</v>
      </c>
      <c r="K49" s="360"/>
      <c r="L49" s="360"/>
      <c r="M49" s="32" t="s">
        <v>104</v>
      </c>
      <c r="N49" s="52">
        <v>0</v>
      </c>
      <c r="O49" s="42">
        <f>IFERROR(N49/K40,"-")</f>
        <v>0</v>
      </c>
      <c r="P49" s="52">
        <v>0</v>
      </c>
      <c r="Q49" s="42">
        <f>IFERROR(P49/L40,"-")</f>
        <v>0</v>
      </c>
      <c r="R49" s="55" t="str">
        <f t="shared" si="1"/>
        <v>-</v>
      </c>
      <c r="S49" s="360"/>
      <c r="T49" s="360"/>
      <c r="U49" s="32" t="s">
        <v>104</v>
      </c>
      <c r="V49" s="52">
        <v>845750</v>
      </c>
      <c r="W49" s="42">
        <f>IFERROR(V49/S40,"-")</f>
        <v>6.463889146047523E-4</v>
      </c>
      <c r="X49" s="52">
        <v>55</v>
      </c>
      <c r="Y49" s="42">
        <f>IFERROR(X49/T40,"-")</f>
        <v>1.2420957542908763E-2</v>
      </c>
      <c r="Z49" s="96">
        <f t="shared" si="2"/>
        <v>15377.272727272728</v>
      </c>
      <c r="AA49" s="360"/>
      <c r="AB49" s="360"/>
      <c r="AC49" s="32" t="s">
        <v>104</v>
      </c>
      <c r="AD49" s="52">
        <v>640209</v>
      </c>
      <c r="AE49" s="42">
        <f>IFERROR(AD49/AA40,"-")</f>
        <v>6.9131300749768199E-4</v>
      </c>
      <c r="AF49" s="52">
        <v>32</v>
      </c>
      <c r="AG49" s="42">
        <f>IFERROR(AF49/AB40,"-")</f>
        <v>1.1239901650860555E-2</v>
      </c>
      <c r="AH49" s="55">
        <f t="shared" si="3"/>
        <v>20006.53125</v>
      </c>
      <c r="AI49" s="360"/>
      <c r="AJ49" s="360"/>
      <c r="AK49" s="32" t="s">
        <v>104</v>
      </c>
      <c r="AL49" s="52">
        <v>431954</v>
      </c>
      <c r="AM49" s="42">
        <f>IFERROR(AL49/AI40,"-")</f>
        <v>1.0323071012415866E-3</v>
      </c>
      <c r="AN49" s="52">
        <v>28</v>
      </c>
      <c r="AO49" s="42">
        <f>IFERROR(AN49/AJ40,"-")</f>
        <v>2.0942408376963352E-2</v>
      </c>
      <c r="AP49" s="55">
        <f t="shared" si="4"/>
        <v>15426.928571428571</v>
      </c>
      <c r="AQ49" s="360"/>
      <c r="AR49" s="360"/>
      <c r="AS49" s="32" t="s">
        <v>104</v>
      </c>
      <c r="AT49" s="52">
        <v>135821</v>
      </c>
      <c r="AU49" s="42">
        <f>IFERROR(AT49/AQ40,"-")</f>
        <v>1.2870433254331705E-3</v>
      </c>
      <c r="AV49" s="55">
        <v>10</v>
      </c>
      <c r="AW49" s="42">
        <f>IFERROR(AV49/AR40,"-")</f>
        <v>2.7777777777777776E-2</v>
      </c>
      <c r="AX49" s="138">
        <f t="shared" si="5"/>
        <v>13582.1</v>
      </c>
      <c r="AY49" s="360"/>
      <c r="AZ49" s="360"/>
      <c r="BA49" s="32" t="s">
        <v>104</v>
      </c>
      <c r="BB49" s="52">
        <v>5593</v>
      </c>
      <c r="BC49" s="42">
        <f>IFERROR(BB49/AY40,"-")</f>
        <v>5.3169644724483699E-4</v>
      </c>
      <c r="BD49" s="52">
        <v>1</v>
      </c>
      <c r="BE49" s="42">
        <f>IFERROR(BD49/AZ40,"-")</f>
        <v>1.6949152542372881E-2</v>
      </c>
      <c r="BF49" s="55">
        <f t="shared" si="6"/>
        <v>5593</v>
      </c>
      <c r="BG49" s="362"/>
      <c r="BH49" s="362"/>
      <c r="BI49" s="32" t="s">
        <v>104</v>
      </c>
      <c r="BJ49" s="52">
        <f>市区町村別_フレイル区分別高齢者の疾病!W1273</f>
        <v>2059327</v>
      </c>
      <c r="BK49" s="42">
        <f>市区町村別_フレイル区分別高齢者の疾病!X1273</f>
        <v>7.4201792510633429E-4</v>
      </c>
      <c r="BL49" s="52">
        <f>市区町村別_フレイル区分別高齢者の疾病!Y1273</f>
        <v>126</v>
      </c>
      <c r="BM49" s="42">
        <f>市区町村別_フレイル区分別高齢者の疾病!Z1273</f>
        <v>1.3911891354753229E-2</v>
      </c>
      <c r="BN49" s="96">
        <f>市区町村別_フレイル区分別高齢者の疾病!AA1273</f>
        <v>16343.86507936508</v>
      </c>
      <c r="BO49" s="140"/>
      <c r="BQ49" s="25"/>
      <c r="BR49" s="25"/>
      <c r="BS49" s="25"/>
      <c r="BT49" s="25"/>
      <c r="BU49" s="25"/>
    </row>
    <row r="50" spans="2:73" s="8" customFormat="1" ht="13.15" customHeight="1">
      <c r="B50" s="368"/>
      <c r="C50" s="360"/>
      <c r="D50" s="360"/>
      <c r="E50" s="32" t="s">
        <v>105</v>
      </c>
      <c r="F50" s="52">
        <v>0</v>
      </c>
      <c r="G50" s="42">
        <f>IFERROR(F50/C40,"-")</f>
        <v>0</v>
      </c>
      <c r="H50" s="52">
        <v>0</v>
      </c>
      <c r="I50" s="42">
        <f>IFERROR(H50/D40,"-")</f>
        <v>0</v>
      </c>
      <c r="J50" s="55" t="str">
        <f t="shared" si="0"/>
        <v>-</v>
      </c>
      <c r="K50" s="360"/>
      <c r="L50" s="360"/>
      <c r="M50" s="32" t="s">
        <v>105</v>
      </c>
      <c r="N50" s="52">
        <v>0</v>
      </c>
      <c r="O50" s="42">
        <f>IFERROR(N50/K40,"-")</f>
        <v>0</v>
      </c>
      <c r="P50" s="52">
        <v>0</v>
      </c>
      <c r="Q50" s="42">
        <f>IFERROR(P50/L40,"-")</f>
        <v>0</v>
      </c>
      <c r="R50" s="55" t="str">
        <f t="shared" si="1"/>
        <v>-</v>
      </c>
      <c r="S50" s="360"/>
      <c r="T50" s="360"/>
      <c r="U50" s="32" t="s">
        <v>105</v>
      </c>
      <c r="V50" s="52">
        <v>66222</v>
      </c>
      <c r="W50" s="42">
        <f>IFERROR(V50/S40,"-")</f>
        <v>5.0612080050790313E-5</v>
      </c>
      <c r="X50" s="52">
        <v>8</v>
      </c>
      <c r="Y50" s="42">
        <f>IFERROR(X50/T40,"-")</f>
        <v>1.8066847335140017E-3</v>
      </c>
      <c r="Z50" s="96">
        <f t="shared" si="2"/>
        <v>8277.75</v>
      </c>
      <c r="AA50" s="360"/>
      <c r="AB50" s="360"/>
      <c r="AC50" s="32" t="s">
        <v>105</v>
      </c>
      <c r="AD50" s="52">
        <v>57123</v>
      </c>
      <c r="AE50" s="42">
        <f>IFERROR(AD50/AA40,"-")</f>
        <v>6.1682783165013441E-5</v>
      </c>
      <c r="AF50" s="52">
        <v>7</v>
      </c>
      <c r="AG50" s="42">
        <f>IFERROR(AF50/AB40,"-")</f>
        <v>2.4587284861257463E-3</v>
      </c>
      <c r="AH50" s="55">
        <f t="shared" si="3"/>
        <v>8160.4285714285716</v>
      </c>
      <c r="AI50" s="360"/>
      <c r="AJ50" s="360"/>
      <c r="AK50" s="32" t="s">
        <v>105</v>
      </c>
      <c r="AL50" s="52">
        <v>46494</v>
      </c>
      <c r="AM50" s="42">
        <f>IFERROR(AL50/AI40,"-")</f>
        <v>1.1111388334203718E-4</v>
      </c>
      <c r="AN50" s="52">
        <v>3</v>
      </c>
      <c r="AO50" s="42">
        <f>IFERROR(AN50/AJ40,"-")</f>
        <v>2.243829468960359E-3</v>
      </c>
      <c r="AP50" s="55">
        <f t="shared" si="4"/>
        <v>15498</v>
      </c>
      <c r="AQ50" s="360"/>
      <c r="AR50" s="360"/>
      <c r="AS50" s="32" t="s">
        <v>105</v>
      </c>
      <c r="AT50" s="52">
        <v>8085</v>
      </c>
      <c r="AU50" s="42">
        <f>IFERROR(AT50/AQ40,"-")</f>
        <v>7.661367009613523E-5</v>
      </c>
      <c r="AV50" s="55">
        <v>2</v>
      </c>
      <c r="AW50" s="42">
        <f>IFERROR(AV50/AR40,"-")</f>
        <v>5.5555555555555558E-3</v>
      </c>
      <c r="AX50" s="138">
        <f t="shared" si="5"/>
        <v>4042.5</v>
      </c>
      <c r="AY50" s="360"/>
      <c r="AZ50" s="360"/>
      <c r="BA50" s="32" t="s">
        <v>105</v>
      </c>
      <c r="BB50" s="52">
        <v>0</v>
      </c>
      <c r="BC50" s="42">
        <f>IFERROR(BB50/AY40,"-")</f>
        <v>0</v>
      </c>
      <c r="BD50" s="52">
        <v>0</v>
      </c>
      <c r="BE50" s="42">
        <f>IFERROR(BD50/AZ40,"-")</f>
        <v>0</v>
      </c>
      <c r="BF50" s="55" t="str">
        <f t="shared" si="6"/>
        <v>-</v>
      </c>
      <c r="BG50" s="362"/>
      <c r="BH50" s="362"/>
      <c r="BI50" s="32" t="s">
        <v>105</v>
      </c>
      <c r="BJ50" s="52">
        <f>市区町村別_フレイル区分別高齢者の疾病!W1274</f>
        <v>177924</v>
      </c>
      <c r="BK50" s="42">
        <f>市区町村別_フレイル区分別高齢者の疾病!X1274</f>
        <v>6.4109681127193214E-5</v>
      </c>
      <c r="BL50" s="52">
        <f>市区町村別_フレイル区分別高齢者の疾病!Y1274</f>
        <v>20</v>
      </c>
      <c r="BM50" s="42">
        <f>市区町村別_フレイル区分別高齢者の疾病!Z1274</f>
        <v>2.208236722976703E-3</v>
      </c>
      <c r="BN50" s="96">
        <f>市区町村別_フレイル区分別高齢者の疾病!AA1274</f>
        <v>8896.2000000000007</v>
      </c>
      <c r="BO50" s="140"/>
      <c r="BQ50" s="25"/>
      <c r="BR50" s="25"/>
      <c r="BS50" s="25"/>
      <c r="BT50" s="25"/>
      <c r="BU50" s="25"/>
    </row>
    <row r="51" spans="2:73" s="8" customFormat="1" ht="13.15" customHeight="1">
      <c r="B51" s="368"/>
      <c r="C51" s="360"/>
      <c r="D51" s="360"/>
      <c r="E51" s="32" t="s">
        <v>106</v>
      </c>
      <c r="F51" s="52">
        <v>0</v>
      </c>
      <c r="G51" s="42">
        <f>IFERROR(F51/C40,"-")</f>
        <v>0</v>
      </c>
      <c r="H51" s="52">
        <v>0</v>
      </c>
      <c r="I51" s="42">
        <f>IFERROR(H51/D40,"-")</f>
        <v>0</v>
      </c>
      <c r="J51" s="55" t="str">
        <f t="shared" si="0"/>
        <v>-</v>
      </c>
      <c r="K51" s="360"/>
      <c r="L51" s="360"/>
      <c r="M51" s="32" t="s">
        <v>106</v>
      </c>
      <c r="N51" s="52">
        <v>0</v>
      </c>
      <c r="O51" s="42">
        <f>IFERROR(N51/K40,"-")</f>
        <v>0</v>
      </c>
      <c r="P51" s="52">
        <v>0</v>
      </c>
      <c r="Q51" s="42">
        <f>IFERROR(P51/L40,"-")</f>
        <v>0</v>
      </c>
      <c r="R51" s="55" t="str">
        <f t="shared" si="1"/>
        <v>-</v>
      </c>
      <c r="S51" s="360"/>
      <c r="T51" s="360"/>
      <c r="U51" s="32" t="s">
        <v>106</v>
      </c>
      <c r="V51" s="52">
        <v>1103906</v>
      </c>
      <c r="W51" s="42">
        <f>IFERROR(V51/S40,"-")</f>
        <v>8.4369210897507966E-4</v>
      </c>
      <c r="X51" s="52">
        <v>7</v>
      </c>
      <c r="Y51" s="42">
        <f>IFERROR(X51/T40,"-")</f>
        <v>1.5808491418247517E-3</v>
      </c>
      <c r="Z51" s="96">
        <f t="shared" si="2"/>
        <v>157700.85714285713</v>
      </c>
      <c r="AA51" s="360"/>
      <c r="AB51" s="360"/>
      <c r="AC51" s="32" t="s">
        <v>106</v>
      </c>
      <c r="AD51" s="52">
        <v>1485527</v>
      </c>
      <c r="AE51" s="42">
        <f>IFERROR(AD51/AA40,"-")</f>
        <v>1.604107624367994E-3</v>
      </c>
      <c r="AF51" s="52">
        <v>6</v>
      </c>
      <c r="AG51" s="42">
        <f>IFERROR(AF51/AB40,"-")</f>
        <v>2.1074815595363539E-3</v>
      </c>
      <c r="AH51" s="55">
        <f t="shared" si="3"/>
        <v>247587.83333333334</v>
      </c>
      <c r="AI51" s="360"/>
      <c r="AJ51" s="360"/>
      <c r="AK51" s="32" t="s">
        <v>106</v>
      </c>
      <c r="AL51" s="52">
        <v>498557</v>
      </c>
      <c r="AM51" s="42">
        <f>IFERROR(AL51/AI40,"-")</f>
        <v>1.1914785636287699E-3</v>
      </c>
      <c r="AN51" s="52">
        <v>2</v>
      </c>
      <c r="AO51" s="42">
        <f>IFERROR(AN51/AJ40,"-")</f>
        <v>1.4958863126402393E-3</v>
      </c>
      <c r="AP51" s="55">
        <f t="shared" si="4"/>
        <v>249278.5</v>
      </c>
      <c r="AQ51" s="360"/>
      <c r="AR51" s="360"/>
      <c r="AS51" s="32" t="s">
        <v>106</v>
      </c>
      <c r="AT51" s="52">
        <v>39958</v>
      </c>
      <c r="AU51" s="42">
        <f>IFERROR(AT51/AQ40,"-")</f>
        <v>3.7864304634525312E-4</v>
      </c>
      <c r="AV51" s="55">
        <v>1</v>
      </c>
      <c r="AW51" s="42">
        <f>IFERROR(AV51/AR40,"-")</f>
        <v>2.7777777777777779E-3</v>
      </c>
      <c r="AX51" s="138">
        <f t="shared" si="5"/>
        <v>39958</v>
      </c>
      <c r="AY51" s="360"/>
      <c r="AZ51" s="360"/>
      <c r="BA51" s="32" t="s">
        <v>106</v>
      </c>
      <c r="BB51" s="52">
        <v>0</v>
      </c>
      <c r="BC51" s="42">
        <f>IFERROR(BB51/AY40,"-")</f>
        <v>0</v>
      </c>
      <c r="BD51" s="52">
        <v>0</v>
      </c>
      <c r="BE51" s="42">
        <f>IFERROR(BD51/AZ40,"-")</f>
        <v>0</v>
      </c>
      <c r="BF51" s="55" t="str">
        <f t="shared" si="6"/>
        <v>-</v>
      </c>
      <c r="BG51" s="362"/>
      <c r="BH51" s="362"/>
      <c r="BI51" s="32" t="s">
        <v>106</v>
      </c>
      <c r="BJ51" s="52">
        <f>市区町村別_フレイル区分別高齢者の疾病!W1275</f>
        <v>3127948</v>
      </c>
      <c r="BK51" s="42">
        <f>市区町村別_フレイル区分別高齢者の疾病!X1275</f>
        <v>1.1270640771477809E-3</v>
      </c>
      <c r="BL51" s="52">
        <f>市区町村別_フレイル区分別高齢者の疾病!Y1275</f>
        <v>16</v>
      </c>
      <c r="BM51" s="42">
        <f>市区町村別_フレイル区分別高齢者の疾病!Z1275</f>
        <v>1.7665893783813625E-3</v>
      </c>
      <c r="BN51" s="96">
        <f>市区町村別_フレイル区分別高齢者の疾病!AA1275</f>
        <v>195496.75</v>
      </c>
      <c r="BO51" s="140"/>
      <c r="BQ51" s="25"/>
      <c r="BR51" s="25"/>
      <c r="BS51" s="25"/>
      <c r="BT51" s="25"/>
      <c r="BU51" s="25"/>
    </row>
    <row r="52" spans="2:73" s="8" customFormat="1" ht="13.15" customHeight="1">
      <c r="B52" s="368"/>
      <c r="C52" s="360"/>
      <c r="D52" s="360"/>
      <c r="E52" s="32" t="s">
        <v>107</v>
      </c>
      <c r="F52" s="52">
        <v>4990</v>
      </c>
      <c r="G52" s="42">
        <f>IFERROR(F52/C40,"-")</f>
        <v>1.5282699310594065E-3</v>
      </c>
      <c r="H52" s="52">
        <v>1</v>
      </c>
      <c r="I52" s="42">
        <f>IFERROR(H52/D40,"-")</f>
        <v>0.125</v>
      </c>
      <c r="J52" s="55">
        <f t="shared" si="0"/>
        <v>4990</v>
      </c>
      <c r="K52" s="360"/>
      <c r="L52" s="360"/>
      <c r="M52" s="32" t="s">
        <v>107</v>
      </c>
      <c r="N52" s="52">
        <v>4623</v>
      </c>
      <c r="O52" s="42">
        <f>IFERROR(N52/K40,"-")</f>
        <v>1.5121432660070325E-3</v>
      </c>
      <c r="P52" s="52">
        <v>2</v>
      </c>
      <c r="Q52" s="42">
        <f>IFERROR(P52/L40,"-")</f>
        <v>0.1111111111111111</v>
      </c>
      <c r="R52" s="55">
        <f t="shared" si="1"/>
        <v>2311.5</v>
      </c>
      <c r="S52" s="360"/>
      <c r="T52" s="360"/>
      <c r="U52" s="32" t="s">
        <v>107</v>
      </c>
      <c r="V52" s="52">
        <v>13249226</v>
      </c>
      <c r="W52" s="42">
        <f>IFERROR(V52/S40,"-")</f>
        <v>1.0126104420328777E-2</v>
      </c>
      <c r="X52" s="52">
        <v>312</v>
      </c>
      <c r="Y52" s="42">
        <f>IFERROR(X52/T40,"-")</f>
        <v>7.0460704607046065E-2</v>
      </c>
      <c r="Z52" s="96">
        <f t="shared" si="2"/>
        <v>42465.467948717946</v>
      </c>
      <c r="AA52" s="360"/>
      <c r="AB52" s="360"/>
      <c r="AC52" s="32" t="s">
        <v>107</v>
      </c>
      <c r="AD52" s="52">
        <v>12664970</v>
      </c>
      <c r="AE52" s="42">
        <f>IFERROR(AD52/AA40,"-")</f>
        <v>1.3675937858680395E-2</v>
      </c>
      <c r="AF52" s="52">
        <v>240</v>
      </c>
      <c r="AG52" s="42">
        <f>IFERROR(AF52/AB40,"-")</f>
        <v>8.429926238145416E-2</v>
      </c>
      <c r="AH52" s="55">
        <f t="shared" si="3"/>
        <v>52770.708333333336</v>
      </c>
      <c r="AI52" s="360"/>
      <c r="AJ52" s="360"/>
      <c r="AK52" s="32" t="s">
        <v>107</v>
      </c>
      <c r="AL52" s="52">
        <v>6805552</v>
      </c>
      <c r="AM52" s="42">
        <f>IFERROR(AL52/AI40,"-")</f>
        <v>1.6264277347747404E-2</v>
      </c>
      <c r="AN52" s="52">
        <v>113</v>
      </c>
      <c r="AO52" s="42">
        <f>IFERROR(AN52/AJ40,"-")</f>
        <v>8.4517576664173519E-2</v>
      </c>
      <c r="AP52" s="55">
        <f t="shared" si="4"/>
        <v>60226.123893805307</v>
      </c>
      <c r="AQ52" s="360"/>
      <c r="AR52" s="360"/>
      <c r="AS52" s="32" t="s">
        <v>107</v>
      </c>
      <c r="AT52" s="52">
        <v>1493564</v>
      </c>
      <c r="AU52" s="42">
        <f>IFERROR(AT52/AQ40,"-")</f>
        <v>1.4153051275629451E-2</v>
      </c>
      <c r="AV52" s="55">
        <v>29</v>
      </c>
      <c r="AW52" s="42">
        <f>IFERROR(AV52/AR40,"-")</f>
        <v>8.0555555555555561E-2</v>
      </c>
      <c r="AX52" s="138">
        <f t="shared" si="5"/>
        <v>51502.206896551725</v>
      </c>
      <c r="AY52" s="360"/>
      <c r="AZ52" s="360"/>
      <c r="BA52" s="32" t="s">
        <v>107</v>
      </c>
      <c r="BB52" s="52">
        <v>4308</v>
      </c>
      <c r="BC52" s="42">
        <f>IFERROR(BB52/AY40,"-")</f>
        <v>4.0953840420718002E-4</v>
      </c>
      <c r="BD52" s="52">
        <v>2</v>
      </c>
      <c r="BE52" s="42">
        <f>IFERROR(BD52/AZ40,"-")</f>
        <v>3.3898305084745763E-2</v>
      </c>
      <c r="BF52" s="55">
        <f t="shared" si="6"/>
        <v>2154</v>
      </c>
      <c r="BG52" s="362"/>
      <c r="BH52" s="362"/>
      <c r="BI52" s="32" t="s">
        <v>107</v>
      </c>
      <c r="BJ52" s="52">
        <f>市区町村別_フレイル区分別高齢者の疾病!W1276</f>
        <v>34227233</v>
      </c>
      <c r="BK52" s="42">
        <f>市区町村別_フレイル区分別高齢者の疾病!X1276</f>
        <v>1.2332776879432482E-2</v>
      </c>
      <c r="BL52" s="52">
        <f>市区町村別_フレイル区分別高齢者の疾病!Y1276</f>
        <v>699</v>
      </c>
      <c r="BM52" s="42">
        <f>市区町村別_フレイル区分別高齢者の疾病!Z1276</f>
        <v>7.7177873468035771E-2</v>
      </c>
      <c r="BN52" s="96">
        <f>市区町村別_フレイル区分別高齢者の疾病!AA1276</f>
        <v>48965.998569384836</v>
      </c>
      <c r="BO52" s="140"/>
      <c r="BQ52" s="25"/>
      <c r="BR52" s="25"/>
      <c r="BS52" s="25"/>
      <c r="BT52" s="25"/>
      <c r="BU52" s="25"/>
    </row>
    <row r="53" spans="2:73" s="8" customFormat="1" ht="13.15" customHeight="1">
      <c r="B53" s="368"/>
      <c r="C53" s="360"/>
      <c r="D53" s="360"/>
      <c r="E53" s="32" t="s">
        <v>108</v>
      </c>
      <c r="F53" s="52">
        <v>0</v>
      </c>
      <c r="G53" s="42">
        <f>IFERROR(F53/C40,"-")</f>
        <v>0</v>
      </c>
      <c r="H53" s="52">
        <v>0</v>
      </c>
      <c r="I53" s="42">
        <f>IFERROR(H53/D40,"-")</f>
        <v>0</v>
      </c>
      <c r="J53" s="55" t="str">
        <f t="shared" si="0"/>
        <v>-</v>
      </c>
      <c r="K53" s="360"/>
      <c r="L53" s="360"/>
      <c r="M53" s="32" t="s">
        <v>108</v>
      </c>
      <c r="N53" s="52">
        <v>158249</v>
      </c>
      <c r="O53" s="42">
        <f>IFERROR(N53/K40,"-")</f>
        <v>5.176187750429307E-2</v>
      </c>
      <c r="P53" s="52">
        <v>2</v>
      </c>
      <c r="Q53" s="42">
        <f>IFERROR(P53/L40,"-")</f>
        <v>0.1111111111111111</v>
      </c>
      <c r="R53" s="55">
        <f t="shared" si="1"/>
        <v>79124.5</v>
      </c>
      <c r="S53" s="360"/>
      <c r="T53" s="360"/>
      <c r="U53" s="32" t="s">
        <v>108</v>
      </c>
      <c r="V53" s="52">
        <v>7833726</v>
      </c>
      <c r="W53" s="42">
        <f>IFERROR(V53/S40,"-")</f>
        <v>5.9871518137168522E-3</v>
      </c>
      <c r="X53" s="52">
        <v>181</v>
      </c>
      <c r="Y53" s="42">
        <f>IFERROR(X53/T40,"-")</f>
        <v>4.0876242095754294E-2</v>
      </c>
      <c r="Z53" s="96">
        <f t="shared" si="2"/>
        <v>43280.254143646409</v>
      </c>
      <c r="AA53" s="360"/>
      <c r="AB53" s="360"/>
      <c r="AC53" s="32" t="s">
        <v>108</v>
      </c>
      <c r="AD53" s="52">
        <v>11530871</v>
      </c>
      <c r="AE53" s="42">
        <f>IFERROR(AD53/AA40,"-")</f>
        <v>1.2451310603377652E-2</v>
      </c>
      <c r="AF53" s="52">
        <v>215</v>
      </c>
      <c r="AG53" s="42">
        <f>IFERROR(AF53/AB40,"-")</f>
        <v>7.5518089216719347E-2</v>
      </c>
      <c r="AH53" s="55">
        <f t="shared" si="3"/>
        <v>53631.958139534887</v>
      </c>
      <c r="AI53" s="360"/>
      <c r="AJ53" s="360"/>
      <c r="AK53" s="32" t="s">
        <v>108</v>
      </c>
      <c r="AL53" s="52">
        <v>8465631</v>
      </c>
      <c r="AM53" s="42">
        <f>IFERROR(AL53/AI40,"-")</f>
        <v>2.023162419561091E-2</v>
      </c>
      <c r="AN53" s="52">
        <v>160</v>
      </c>
      <c r="AO53" s="42">
        <f>IFERROR(AN53/AJ40,"-")</f>
        <v>0.11967090501121914</v>
      </c>
      <c r="AP53" s="55">
        <f t="shared" si="4"/>
        <v>52910.193749999999</v>
      </c>
      <c r="AQ53" s="360"/>
      <c r="AR53" s="360"/>
      <c r="AS53" s="32" t="s">
        <v>108</v>
      </c>
      <c r="AT53" s="52">
        <v>2855488</v>
      </c>
      <c r="AU53" s="42">
        <f>IFERROR(AT53/AQ40,"-")</f>
        <v>2.7058678490472853E-2</v>
      </c>
      <c r="AV53" s="55">
        <v>54</v>
      </c>
      <c r="AW53" s="42">
        <f>IFERROR(AV53/AR40,"-")</f>
        <v>0.15</v>
      </c>
      <c r="AX53" s="138">
        <f t="shared" si="5"/>
        <v>52879.407407407409</v>
      </c>
      <c r="AY53" s="360"/>
      <c r="AZ53" s="360"/>
      <c r="BA53" s="32" t="s">
        <v>108</v>
      </c>
      <c r="BB53" s="52">
        <v>13353</v>
      </c>
      <c r="BC53" s="42">
        <f>IFERROR(BB53/AY40,"-")</f>
        <v>1.2693979367173805E-3</v>
      </c>
      <c r="BD53" s="52">
        <v>4</v>
      </c>
      <c r="BE53" s="42">
        <f>IFERROR(BD53/AZ40,"-")</f>
        <v>6.7796610169491525E-2</v>
      </c>
      <c r="BF53" s="55">
        <f t="shared" si="6"/>
        <v>3338.25</v>
      </c>
      <c r="BG53" s="362"/>
      <c r="BH53" s="362"/>
      <c r="BI53" s="32" t="s">
        <v>108</v>
      </c>
      <c r="BJ53" s="52">
        <f>市区町村別_フレイル区分別高齢者の疾病!W1277</f>
        <v>30857318</v>
      </c>
      <c r="BK53" s="42">
        <f>市区町村別_フレイル区分別高齢者の疾病!X1277</f>
        <v>1.1118527109442231E-2</v>
      </c>
      <c r="BL53" s="52">
        <f>市区町村別_フレイル区分別高齢者の疾病!Y1277</f>
        <v>616</v>
      </c>
      <c r="BM53" s="42">
        <f>市区町村別_フレイル区分別高齢者の疾病!Z1277</f>
        <v>6.8013691067682458E-2</v>
      </c>
      <c r="BN53" s="96">
        <f>市区町村別_フレイル区分別高齢者の疾病!AA1277</f>
        <v>50093.0487012987</v>
      </c>
      <c r="BO53" s="140"/>
      <c r="BQ53" s="25"/>
      <c r="BR53" s="25"/>
      <c r="BS53" s="25"/>
      <c r="BT53" s="25"/>
      <c r="BU53" s="25"/>
    </row>
    <row r="54" spans="2:73" s="8" customFormat="1" ht="13.15" customHeight="1">
      <c r="B54" s="368"/>
      <c r="C54" s="360"/>
      <c r="D54" s="360"/>
      <c r="E54" s="32" t="s">
        <v>109</v>
      </c>
      <c r="F54" s="52">
        <v>38871</v>
      </c>
      <c r="G54" s="42">
        <f>IFERROR(F54/C40,"-")</f>
        <v>1.1904885869781601E-2</v>
      </c>
      <c r="H54" s="52">
        <v>1</v>
      </c>
      <c r="I54" s="42">
        <f>IFERROR(H54/D40,"-")</f>
        <v>0.125</v>
      </c>
      <c r="J54" s="55">
        <f t="shared" si="0"/>
        <v>38871</v>
      </c>
      <c r="K54" s="360"/>
      <c r="L54" s="360"/>
      <c r="M54" s="32" t="s">
        <v>109</v>
      </c>
      <c r="N54" s="52">
        <v>74370</v>
      </c>
      <c r="O54" s="42">
        <f>IFERROR(N54/K40,"-")</f>
        <v>2.4325782974895741E-2</v>
      </c>
      <c r="P54" s="52">
        <v>3</v>
      </c>
      <c r="Q54" s="42">
        <f>IFERROR(P54/L40,"-")</f>
        <v>0.16666666666666666</v>
      </c>
      <c r="R54" s="55">
        <f t="shared" si="1"/>
        <v>24790</v>
      </c>
      <c r="S54" s="360"/>
      <c r="T54" s="360"/>
      <c r="U54" s="32" t="s">
        <v>109</v>
      </c>
      <c r="V54" s="52">
        <v>10166071</v>
      </c>
      <c r="W54" s="42">
        <f>IFERROR(V54/S40,"-")</f>
        <v>7.7697139810639654E-3</v>
      </c>
      <c r="X54" s="52">
        <v>153</v>
      </c>
      <c r="Y54" s="42">
        <f>IFERROR(X54/T40,"-")</f>
        <v>3.4552845528455285E-2</v>
      </c>
      <c r="Z54" s="96">
        <f t="shared" si="2"/>
        <v>66444.908496732023</v>
      </c>
      <c r="AA54" s="360"/>
      <c r="AB54" s="360"/>
      <c r="AC54" s="32" t="s">
        <v>109</v>
      </c>
      <c r="AD54" s="52">
        <v>4505601</v>
      </c>
      <c r="AE54" s="42">
        <f>IFERROR(AD54/AA40,"-")</f>
        <v>4.865255842849075E-3</v>
      </c>
      <c r="AF54" s="52">
        <v>89</v>
      </c>
      <c r="AG54" s="42">
        <f>IFERROR(AF54/AB40,"-")</f>
        <v>3.1260976466455918E-2</v>
      </c>
      <c r="AH54" s="55">
        <f t="shared" si="3"/>
        <v>50624.730337078654</v>
      </c>
      <c r="AI54" s="360"/>
      <c r="AJ54" s="360"/>
      <c r="AK54" s="32" t="s">
        <v>109</v>
      </c>
      <c r="AL54" s="52">
        <v>1820930</v>
      </c>
      <c r="AM54" s="42">
        <f>IFERROR(AL54/AI40,"-")</f>
        <v>4.3517572932854943E-3</v>
      </c>
      <c r="AN54" s="52">
        <v>41</v>
      </c>
      <c r="AO54" s="42">
        <f>IFERROR(AN54/AJ40,"-")</f>
        <v>3.0665669409124907E-2</v>
      </c>
      <c r="AP54" s="55">
        <f t="shared" si="4"/>
        <v>44412.92682926829</v>
      </c>
      <c r="AQ54" s="360"/>
      <c r="AR54" s="360"/>
      <c r="AS54" s="32" t="s">
        <v>109</v>
      </c>
      <c r="AT54" s="52">
        <v>276109</v>
      </c>
      <c r="AU54" s="42">
        <f>IFERROR(AT54/AQ40,"-")</f>
        <v>2.61641605894543E-3</v>
      </c>
      <c r="AV54" s="55">
        <v>13</v>
      </c>
      <c r="AW54" s="42">
        <f>IFERROR(AV54/AR40,"-")</f>
        <v>3.6111111111111108E-2</v>
      </c>
      <c r="AX54" s="138">
        <f t="shared" si="5"/>
        <v>21239.153846153848</v>
      </c>
      <c r="AY54" s="360"/>
      <c r="AZ54" s="360"/>
      <c r="BA54" s="32" t="s">
        <v>109</v>
      </c>
      <c r="BB54" s="52">
        <v>0</v>
      </c>
      <c r="BC54" s="42">
        <f>IFERROR(BB54/AY40,"-")</f>
        <v>0</v>
      </c>
      <c r="BD54" s="52">
        <v>0</v>
      </c>
      <c r="BE54" s="42">
        <f>IFERROR(BD54/AZ40,"-")</f>
        <v>0</v>
      </c>
      <c r="BF54" s="55" t="str">
        <f t="shared" si="6"/>
        <v>-</v>
      </c>
      <c r="BG54" s="362"/>
      <c r="BH54" s="362"/>
      <c r="BI54" s="32" t="s">
        <v>109</v>
      </c>
      <c r="BJ54" s="52">
        <f>市区町村別_フレイル区分別高齢者の疾病!W1278</f>
        <v>16881952</v>
      </c>
      <c r="BK54" s="42">
        <f>市区町村別_フレイル区分別高齢者の疾病!X1278</f>
        <v>6.0829149497795788E-3</v>
      </c>
      <c r="BL54" s="52">
        <f>市区町村別_フレイル区分別高齢者の疾病!Y1278</f>
        <v>300</v>
      </c>
      <c r="BM54" s="42">
        <f>市区町村別_フレイル区分別高齢者の疾病!Z1278</f>
        <v>3.3123550844650546E-2</v>
      </c>
      <c r="BN54" s="96">
        <f>市区町村別_フレイル区分別高齢者の疾病!AA1278</f>
        <v>56273.173333333332</v>
      </c>
      <c r="BO54" s="140"/>
      <c r="BQ54" s="25"/>
      <c r="BR54" s="25"/>
      <c r="BS54" s="25"/>
      <c r="BT54" s="25"/>
      <c r="BU54" s="25"/>
    </row>
    <row r="55" spans="2:73" s="8" customFormat="1" ht="13.15" customHeight="1">
      <c r="B55" s="368"/>
      <c r="C55" s="360"/>
      <c r="D55" s="360"/>
      <c r="E55" s="33" t="s">
        <v>110</v>
      </c>
      <c r="F55" s="53">
        <v>0</v>
      </c>
      <c r="G55" s="43">
        <f>IFERROR(F55/C40,"-")</f>
        <v>0</v>
      </c>
      <c r="H55" s="53">
        <v>0</v>
      </c>
      <c r="I55" s="43">
        <f>IFERROR(H55/D40,"-")</f>
        <v>0</v>
      </c>
      <c r="J55" s="56" t="str">
        <f t="shared" si="0"/>
        <v>-</v>
      </c>
      <c r="K55" s="360"/>
      <c r="L55" s="360"/>
      <c r="M55" s="33" t="s">
        <v>110</v>
      </c>
      <c r="N55" s="53">
        <v>1523</v>
      </c>
      <c r="O55" s="43">
        <f>IFERROR(N55/K40,"-")</f>
        <v>4.9816011121105565E-4</v>
      </c>
      <c r="P55" s="53">
        <v>2</v>
      </c>
      <c r="Q55" s="43">
        <f>IFERROR(P55/L40,"-")</f>
        <v>0.1111111111111111</v>
      </c>
      <c r="R55" s="56">
        <f t="shared" si="1"/>
        <v>761.5</v>
      </c>
      <c r="S55" s="360"/>
      <c r="T55" s="360"/>
      <c r="U55" s="33" t="s">
        <v>110</v>
      </c>
      <c r="V55" s="53">
        <v>3485862</v>
      </c>
      <c r="W55" s="43">
        <f>IFERROR(V55/S40,"-")</f>
        <v>2.6641709188790436E-3</v>
      </c>
      <c r="X55" s="53">
        <v>165</v>
      </c>
      <c r="Y55" s="43">
        <f>IFERROR(X55/T40,"-")</f>
        <v>3.7262872628726289E-2</v>
      </c>
      <c r="Z55" s="97">
        <f t="shared" si="2"/>
        <v>21126.436363636363</v>
      </c>
      <c r="AA55" s="360"/>
      <c r="AB55" s="360"/>
      <c r="AC55" s="33" t="s">
        <v>110</v>
      </c>
      <c r="AD55" s="53">
        <v>1750998</v>
      </c>
      <c r="AE55" s="43">
        <f>IFERROR(AD55/AA40,"-")</f>
        <v>1.8907695666609281E-3</v>
      </c>
      <c r="AF55" s="53">
        <v>138</v>
      </c>
      <c r="AG55" s="43">
        <f>IFERROR(AF55/AB40,"-")</f>
        <v>4.8472075869336141E-2</v>
      </c>
      <c r="AH55" s="56">
        <f t="shared" si="3"/>
        <v>12688.391304347826</v>
      </c>
      <c r="AI55" s="360"/>
      <c r="AJ55" s="360"/>
      <c r="AK55" s="33" t="s">
        <v>110</v>
      </c>
      <c r="AL55" s="53">
        <v>1063574</v>
      </c>
      <c r="AM55" s="43">
        <f>IFERROR(AL55/AI40,"-")</f>
        <v>2.5417868404874577E-3</v>
      </c>
      <c r="AN55" s="53">
        <v>95</v>
      </c>
      <c r="AO55" s="43">
        <f>IFERROR(AN55/AJ40,"-")</f>
        <v>7.1054599850411362E-2</v>
      </c>
      <c r="AP55" s="56">
        <f t="shared" si="4"/>
        <v>11195.515789473684</v>
      </c>
      <c r="AQ55" s="360"/>
      <c r="AR55" s="360"/>
      <c r="AS55" s="33" t="s">
        <v>110</v>
      </c>
      <c r="AT55" s="53">
        <v>124173</v>
      </c>
      <c r="AU55" s="43">
        <f>IFERROR(AT55/AQ40,"-")</f>
        <v>1.1766665747492146E-3</v>
      </c>
      <c r="AV55" s="56">
        <v>26</v>
      </c>
      <c r="AW55" s="45">
        <f>IFERROR(AV55/AR40,"-")</f>
        <v>7.2222222222222215E-2</v>
      </c>
      <c r="AX55" s="139">
        <f t="shared" si="5"/>
        <v>4775.8846153846152</v>
      </c>
      <c r="AY55" s="360"/>
      <c r="AZ55" s="360"/>
      <c r="BA55" s="33" t="s">
        <v>110</v>
      </c>
      <c r="BB55" s="53">
        <v>39232</v>
      </c>
      <c r="BC55" s="43">
        <f>IFERROR(BB55/AY40,"-")</f>
        <v>3.7295753653333536E-3</v>
      </c>
      <c r="BD55" s="53">
        <v>8</v>
      </c>
      <c r="BE55" s="43">
        <f>IFERROR(BD55/AZ40,"-")</f>
        <v>0.13559322033898305</v>
      </c>
      <c r="BF55" s="56">
        <f t="shared" si="6"/>
        <v>4904</v>
      </c>
      <c r="BG55" s="362"/>
      <c r="BH55" s="362"/>
      <c r="BI55" s="33" t="s">
        <v>110</v>
      </c>
      <c r="BJ55" s="53">
        <f>市区町村別_フレイル区分別高齢者の疾病!W1279</f>
        <v>6465362</v>
      </c>
      <c r="BK55" s="43">
        <f>市区町村別_フレイル区分別高齢者の疾病!X1279</f>
        <v>2.3296030675562162E-3</v>
      </c>
      <c r="BL55" s="53">
        <f>市区町村別_フレイル区分別高齢者の疾病!Y1279</f>
        <v>434</v>
      </c>
      <c r="BM55" s="43">
        <f>市区町村別_フレイル区分別高齢者の疾病!Z1279</f>
        <v>4.7918736888594458E-2</v>
      </c>
      <c r="BN55" s="97">
        <f>市区町村別_フレイル区分別高齢者の疾病!AA1279</f>
        <v>14897.147465437789</v>
      </c>
      <c r="BO55" s="140"/>
      <c r="BQ55" s="25"/>
      <c r="BR55" s="25"/>
      <c r="BS55" s="25"/>
      <c r="BT55" s="25"/>
      <c r="BU55" s="25"/>
    </row>
    <row r="56" spans="2:73" s="8" customFormat="1" ht="13.15" customHeight="1">
      <c r="B56" s="369"/>
      <c r="C56" s="361"/>
      <c r="D56" s="361"/>
      <c r="E56" s="34" t="s">
        <v>64</v>
      </c>
      <c r="F56" s="49">
        <f>SUM(F40:F55)</f>
        <v>106393</v>
      </c>
      <c r="G56" s="43">
        <f>IFERROR(F56/C40,"-")</f>
        <v>3.2584613782605902E-2</v>
      </c>
      <c r="H56" s="53">
        <v>3</v>
      </c>
      <c r="I56" s="43">
        <f>IFERROR(H56/D40,"-")</f>
        <v>0.375</v>
      </c>
      <c r="J56" s="56">
        <f t="shared" si="0"/>
        <v>35464.333333333336</v>
      </c>
      <c r="K56" s="361"/>
      <c r="L56" s="361"/>
      <c r="M56" s="34" t="s">
        <v>64</v>
      </c>
      <c r="N56" s="49">
        <f>SUM(N40:N55)</f>
        <v>279661</v>
      </c>
      <c r="O56" s="43">
        <f>IFERROR(N56/K40,"-")</f>
        <v>9.1474691307547637E-2</v>
      </c>
      <c r="P56" s="53">
        <v>8</v>
      </c>
      <c r="Q56" s="43">
        <f>IFERROR(P56/L40,"-")</f>
        <v>0.44444444444444442</v>
      </c>
      <c r="R56" s="56">
        <f t="shared" si="1"/>
        <v>34957.625</v>
      </c>
      <c r="S56" s="361"/>
      <c r="T56" s="361"/>
      <c r="U56" s="34" t="s">
        <v>64</v>
      </c>
      <c r="V56" s="49">
        <f>SUM(V40:V55)</f>
        <v>110185554</v>
      </c>
      <c r="W56" s="43">
        <f>IFERROR(V56/S40,"-")</f>
        <v>8.4212498557710097E-2</v>
      </c>
      <c r="X56" s="53">
        <v>1544</v>
      </c>
      <c r="Y56" s="43">
        <f>IFERROR(X56/T40,"-")</f>
        <v>0.34869015356820232</v>
      </c>
      <c r="Z56" s="97">
        <f t="shared" si="2"/>
        <v>71363.700777202073</v>
      </c>
      <c r="AA56" s="361"/>
      <c r="AB56" s="361"/>
      <c r="AC56" s="34" t="s">
        <v>64</v>
      </c>
      <c r="AD56" s="49">
        <f>SUM(AD40:AD55)</f>
        <v>107578156</v>
      </c>
      <c r="AE56" s="43">
        <f>IFERROR(AD56/AA40,"-")</f>
        <v>0.11616546872258091</v>
      </c>
      <c r="AF56" s="53">
        <v>1155</v>
      </c>
      <c r="AG56" s="43">
        <f>IFERROR(AF56/AB40,"-")</f>
        <v>0.40569020021074814</v>
      </c>
      <c r="AH56" s="56">
        <f t="shared" si="3"/>
        <v>93141.260606060605</v>
      </c>
      <c r="AI56" s="361"/>
      <c r="AJ56" s="361"/>
      <c r="AK56" s="34" t="s">
        <v>64</v>
      </c>
      <c r="AL56" s="49">
        <f>SUM(AL40:AL55)</f>
        <v>39906067</v>
      </c>
      <c r="AM56" s="43">
        <f>IFERROR(AL56/AI40,"-")</f>
        <v>9.5369683685583503E-2</v>
      </c>
      <c r="AN56" s="53">
        <v>633</v>
      </c>
      <c r="AO56" s="43">
        <f>IFERROR(AN56/AJ40,"-")</f>
        <v>0.47344801795063574</v>
      </c>
      <c r="AP56" s="56">
        <f t="shared" si="4"/>
        <v>63042.759873617695</v>
      </c>
      <c r="AQ56" s="361"/>
      <c r="AR56" s="361"/>
      <c r="AS56" s="34" t="s">
        <v>64</v>
      </c>
      <c r="AT56" s="49">
        <f>SUM(AT40:AT55)</f>
        <v>8778049</v>
      </c>
      <c r="AU56" s="43">
        <f>IFERROR(AT56/AQ40,"-")</f>
        <v>8.31810204296487E-2</v>
      </c>
      <c r="AV56" s="56">
        <v>178</v>
      </c>
      <c r="AW56" s="76">
        <f>IFERROR(AV56/AR40,"-")</f>
        <v>0.49444444444444446</v>
      </c>
      <c r="AX56" s="114">
        <f t="shared" si="5"/>
        <v>49314.882022471909</v>
      </c>
      <c r="AY56" s="361"/>
      <c r="AZ56" s="361"/>
      <c r="BA56" s="34" t="s">
        <v>64</v>
      </c>
      <c r="BB56" s="49">
        <f>SUM(BB40:BB55)</f>
        <v>532957</v>
      </c>
      <c r="BC56" s="43">
        <f>IFERROR(BB56/AY40,"-")</f>
        <v>5.0665357309899267E-2</v>
      </c>
      <c r="BD56" s="53">
        <v>31</v>
      </c>
      <c r="BE56" s="43">
        <f>IFERROR(BD56/AZ40,"-")</f>
        <v>0.52542372881355937</v>
      </c>
      <c r="BF56" s="56">
        <f t="shared" si="6"/>
        <v>17192.16129032258</v>
      </c>
      <c r="BG56" s="363"/>
      <c r="BH56" s="363"/>
      <c r="BI56" s="34" t="s">
        <v>64</v>
      </c>
      <c r="BJ56" s="49">
        <f>市区町村別_フレイル区分別高齢者の疾病!W1280</f>
        <v>267366837</v>
      </c>
      <c r="BK56" s="43">
        <f>市区町村別_フレイル区分別高齢者の疾病!X1280</f>
        <v>9.6337777163599314E-2</v>
      </c>
      <c r="BL56" s="49">
        <f>市区町村別_フレイル区分別高齢者の疾病!Y1280</f>
        <v>3552</v>
      </c>
      <c r="BM56" s="43">
        <f>市区町村別_フレイル区分別高齢者の疾病!Z1280</f>
        <v>0.39218284200066245</v>
      </c>
      <c r="BN56" s="97">
        <f>市区町村別_フレイル区分別高齢者の疾病!AA1280</f>
        <v>75272.195101351346</v>
      </c>
      <c r="BO56" s="140"/>
      <c r="BQ56" s="25"/>
      <c r="BR56" s="25"/>
      <c r="BS56" s="25"/>
      <c r="BT56" s="25"/>
      <c r="BU56" s="25"/>
    </row>
    <row r="57" spans="2:73" s="8" customFormat="1" ht="13.15" customHeight="1">
      <c r="B57" s="367" t="s">
        <v>140</v>
      </c>
      <c r="C57" s="359">
        <v>6015850</v>
      </c>
      <c r="D57" s="359">
        <v>26</v>
      </c>
      <c r="E57" s="30" t="s">
        <v>96</v>
      </c>
      <c r="F57" s="51">
        <v>75645</v>
      </c>
      <c r="G57" s="41">
        <f>IFERROR(F57/C57,"-")</f>
        <v>1.2574282935910969E-2</v>
      </c>
      <c r="H57" s="51">
        <v>6</v>
      </c>
      <c r="I57" s="41">
        <f>IFERROR(H57/D57,"-")</f>
        <v>0.23076923076923078</v>
      </c>
      <c r="J57" s="54">
        <f t="shared" si="0"/>
        <v>12607.5</v>
      </c>
      <c r="K57" s="359">
        <v>12714600</v>
      </c>
      <c r="L57" s="359">
        <v>39</v>
      </c>
      <c r="M57" s="30" t="s">
        <v>96</v>
      </c>
      <c r="N57" s="51">
        <v>23358</v>
      </c>
      <c r="O57" s="41">
        <f>IFERROR(N57/K57,"-")</f>
        <v>1.837100655938842E-3</v>
      </c>
      <c r="P57" s="51">
        <v>2</v>
      </c>
      <c r="Q57" s="41">
        <f>IFERROR(P57/L57,"-")</f>
        <v>5.128205128205128E-2</v>
      </c>
      <c r="R57" s="54">
        <f t="shared" si="1"/>
        <v>11679</v>
      </c>
      <c r="S57" s="359">
        <v>2533622280</v>
      </c>
      <c r="T57" s="359">
        <v>9972</v>
      </c>
      <c r="U57" s="30" t="s">
        <v>96</v>
      </c>
      <c r="V57" s="51">
        <v>41082574</v>
      </c>
      <c r="W57" s="41">
        <f>IFERROR(V57/S57,"-")</f>
        <v>1.6214956082561762E-2</v>
      </c>
      <c r="X57" s="51">
        <v>868</v>
      </c>
      <c r="Y57" s="41">
        <f>IFERROR(X57/T57,"-")</f>
        <v>8.7043722422783798E-2</v>
      </c>
      <c r="Z57" s="95">
        <f t="shared" si="2"/>
        <v>47330.154377880186</v>
      </c>
      <c r="AA57" s="359">
        <v>1689714210</v>
      </c>
      <c r="AB57" s="359">
        <v>5844</v>
      </c>
      <c r="AC57" s="30" t="s">
        <v>96</v>
      </c>
      <c r="AD57" s="51">
        <v>36285185</v>
      </c>
      <c r="AE57" s="41">
        <f>IFERROR(AD57/AA57,"-")</f>
        <v>2.1474155088037048E-2</v>
      </c>
      <c r="AF57" s="51">
        <v>608</v>
      </c>
      <c r="AG57" s="41">
        <f>IFERROR(AF57/AB57,"-")</f>
        <v>0.10403832991101986</v>
      </c>
      <c r="AH57" s="54">
        <f t="shared" si="3"/>
        <v>59679.58059210526</v>
      </c>
      <c r="AI57" s="359">
        <v>639349660</v>
      </c>
      <c r="AJ57" s="359">
        <v>2085</v>
      </c>
      <c r="AK57" s="30" t="s">
        <v>96</v>
      </c>
      <c r="AL57" s="51">
        <v>19099201</v>
      </c>
      <c r="AM57" s="41">
        <f>IFERROR(AL57/AI57,"-")</f>
        <v>2.987285705289966E-2</v>
      </c>
      <c r="AN57" s="51">
        <v>302</v>
      </c>
      <c r="AO57" s="41">
        <f>IFERROR(AN57/AJ57,"-")</f>
        <v>0.1448441247002398</v>
      </c>
      <c r="AP57" s="54">
        <f t="shared" si="4"/>
        <v>63242.387417218546</v>
      </c>
      <c r="AQ57" s="359">
        <v>127063310</v>
      </c>
      <c r="AR57" s="359">
        <v>440</v>
      </c>
      <c r="AS57" s="30" t="s">
        <v>96</v>
      </c>
      <c r="AT57" s="51">
        <v>5344585</v>
      </c>
      <c r="AU57" s="41">
        <f>IFERROR(AT57/AQ57,"-")</f>
        <v>4.2062378195562508E-2</v>
      </c>
      <c r="AV57" s="54">
        <v>63</v>
      </c>
      <c r="AW57" s="44">
        <f>IFERROR(AV57/AR57,"-")</f>
        <v>0.14318181818181819</v>
      </c>
      <c r="AX57" s="138">
        <f t="shared" si="5"/>
        <v>84834.682539682544</v>
      </c>
      <c r="AY57" s="359">
        <v>13237010</v>
      </c>
      <c r="AZ57" s="359">
        <v>49</v>
      </c>
      <c r="BA57" s="30" t="s">
        <v>96</v>
      </c>
      <c r="BB57" s="51">
        <v>167850</v>
      </c>
      <c r="BC57" s="41">
        <f>IFERROR(BB57/AY57,"-")</f>
        <v>1.2680356062282948E-2</v>
      </c>
      <c r="BD57" s="51">
        <v>5</v>
      </c>
      <c r="BE57" s="41">
        <f>IFERROR(BD57/AZ57,"-")</f>
        <v>0.10204081632653061</v>
      </c>
      <c r="BF57" s="54">
        <f t="shared" si="6"/>
        <v>33570</v>
      </c>
      <c r="BG57" s="359">
        <f>市区町村別_フレイル区分別高齢者の疾病!AB1264</f>
        <v>5021716920</v>
      </c>
      <c r="BH57" s="359">
        <f>市区町村別_フレイル区分別高齢者の疾病!AC1264</f>
        <v>18455</v>
      </c>
      <c r="BI57" s="30" t="s">
        <v>96</v>
      </c>
      <c r="BJ57" s="51">
        <f>市区町村別_フレイル区分別高齢者の疾病!AE1264</f>
        <v>102078398</v>
      </c>
      <c r="BK57" s="41">
        <f>市区町村別_フレイル区分別高齢者の疾病!AF1264</f>
        <v>2.0327389939773826E-2</v>
      </c>
      <c r="BL57" s="51">
        <f>市区町村別_フレイル区分別高齢者の疾病!AG1264</f>
        <v>1854</v>
      </c>
      <c r="BM57" s="41">
        <f>市区町村別_フレイル区分別高齢者の疾病!AH1264</f>
        <v>0.10046057978867516</v>
      </c>
      <c r="BN57" s="95">
        <f>市区町村別_フレイル区分別高齢者の疾病!AI1264</f>
        <v>55058.467098166126</v>
      </c>
      <c r="BO57" s="140"/>
      <c r="BQ57" s="25"/>
      <c r="BR57" s="25"/>
      <c r="BS57" s="25"/>
      <c r="BT57" s="25"/>
      <c r="BU57" s="25"/>
    </row>
    <row r="58" spans="2:73" s="8" customFormat="1" ht="13.15" customHeight="1">
      <c r="B58" s="368"/>
      <c r="C58" s="360"/>
      <c r="D58" s="360"/>
      <c r="E58" s="31" t="s">
        <v>97</v>
      </c>
      <c r="F58" s="52">
        <v>7139</v>
      </c>
      <c r="G58" s="42">
        <f>IFERROR(F58/C57,"-")</f>
        <v>1.1866984715376879E-3</v>
      </c>
      <c r="H58" s="52">
        <v>1</v>
      </c>
      <c r="I58" s="42">
        <f>IFERROR(H58/D57,"-")</f>
        <v>3.8461538461538464E-2</v>
      </c>
      <c r="J58" s="55">
        <f t="shared" si="0"/>
        <v>7139</v>
      </c>
      <c r="K58" s="360"/>
      <c r="L58" s="360"/>
      <c r="M58" s="31" t="s">
        <v>97</v>
      </c>
      <c r="N58" s="52">
        <v>159409</v>
      </c>
      <c r="O58" s="42">
        <f>IFERROR(N58/K57,"-")</f>
        <v>1.253747660170198E-2</v>
      </c>
      <c r="P58" s="52">
        <v>9</v>
      </c>
      <c r="Q58" s="42">
        <f>IFERROR(P58/L57,"-")</f>
        <v>0.23076923076923078</v>
      </c>
      <c r="R58" s="55">
        <f t="shared" si="1"/>
        <v>17712.111111111109</v>
      </c>
      <c r="S58" s="360"/>
      <c r="T58" s="360"/>
      <c r="U58" s="31" t="s">
        <v>97</v>
      </c>
      <c r="V58" s="52">
        <v>85851377</v>
      </c>
      <c r="W58" s="42">
        <f>IFERROR(V58/S57,"-")</f>
        <v>3.3884836614240701E-2</v>
      </c>
      <c r="X58" s="52">
        <v>1251</v>
      </c>
      <c r="Y58" s="42">
        <f>IFERROR(X58/T57,"-")</f>
        <v>0.12545126353790614</v>
      </c>
      <c r="Z58" s="96">
        <f t="shared" si="2"/>
        <v>68626.200639488408</v>
      </c>
      <c r="AA58" s="360"/>
      <c r="AB58" s="360"/>
      <c r="AC58" s="31" t="s">
        <v>97</v>
      </c>
      <c r="AD58" s="52">
        <v>52309661</v>
      </c>
      <c r="AE58" s="42">
        <f>IFERROR(AD58/AA57,"-")</f>
        <v>3.0957697278287077E-2</v>
      </c>
      <c r="AF58" s="52">
        <v>903</v>
      </c>
      <c r="AG58" s="42">
        <f>IFERROR(AF58/AB57,"-")</f>
        <v>0.15451745379876797</v>
      </c>
      <c r="AH58" s="55">
        <f t="shared" si="3"/>
        <v>57928.749723145069</v>
      </c>
      <c r="AI58" s="360"/>
      <c r="AJ58" s="360"/>
      <c r="AK58" s="31" t="s">
        <v>97</v>
      </c>
      <c r="AL58" s="52">
        <v>21563133</v>
      </c>
      <c r="AM58" s="42">
        <f>IFERROR(AL58/AI57,"-")</f>
        <v>3.3726666875837551E-2</v>
      </c>
      <c r="AN58" s="52">
        <v>347</v>
      </c>
      <c r="AO58" s="42">
        <f>IFERROR(AN58/AJ57,"-")</f>
        <v>0.16642685851318945</v>
      </c>
      <c r="AP58" s="55">
        <f t="shared" si="4"/>
        <v>62141.593659942366</v>
      </c>
      <c r="AQ58" s="360"/>
      <c r="AR58" s="360"/>
      <c r="AS58" s="31" t="s">
        <v>97</v>
      </c>
      <c r="AT58" s="52">
        <v>4808033</v>
      </c>
      <c r="AU58" s="42">
        <f>IFERROR(AT58/AQ57,"-")</f>
        <v>3.7839664337407861E-2</v>
      </c>
      <c r="AV58" s="55">
        <v>80</v>
      </c>
      <c r="AW58" s="42">
        <f>IFERROR(AV58/AR57,"-")</f>
        <v>0.18181818181818182</v>
      </c>
      <c r="AX58" s="138">
        <f t="shared" si="5"/>
        <v>60100.412499999999</v>
      </c>
      <c r="AY58" s="360"/>
      <c r="AZ58" s="360"/>
      <c r="BA58" s="31" t="s">
        <v>97</v>
      </c>
      <c r="BB58" s="52">
        <v>179439</v>
      </c>
      <c r="BC58" s="42">
        <f>IFERROR(BB58/AY57,"-")</f>
        <v>1.3555855891927255E-2</v>
      </c>
      <c r="BD58" s="52">
        <v>8</v>
      </c>
      <c r="BE58" s="42">
        <f>IFERROR(BD58/AZ57,"-")</f>
        <v>0.16326530612244897</v>
      </c>
      <c r="BF58" s="55">
        <f t="shared" si="6"/>
        <v>22429.875</v>
      </c>
      <c r="BG58" s="362"/>
      <c r="BH58" s="362"/>
      <c r="BI58" s="31" t="s">
        <v>97</v>
      </c>
      <c r="BJ58" s="52">
        <f>市区町村別_フレイル区分別高齢者の疾病!AE1265</f>
        <v>164878191</v>
      </c>
      <c r="BK58" s="42">
        <f>市区町村別_フレイル区分別高齢者の疾病!AF1265</f>
        <v>3.2833031735289453E-2</v>
      </c>
      <c r="BL58" s="52">
        <f>市区町村別_フレイル区分別高齢者の疾病!AG1265</f>
        <v>2599</v>
      </c>
      <c r="BM58" s="42">
        <f>市区町村別_フレイル区分別高齢者の疾病!AH1265</f>
        <v>0.14082904361961529</v>
      </c>
      <c r="BN58" s="96">
        <f>市区町村別_フレイル区分別高齢者の疾病!AI1265</f>
        <v>63439.088495575219</v>
      </c>
      <c r="BO58" s="140"/>
      <c r="BQ58" s="25"/>
      <c r="BR58" s="25"/>
      <c r="BS58" s="25"/>
      <c r="BT58" s="25"/>
      <c r="BU58" s="25"/>
    </row>
    <row r="59" spans="2:73" s="8" customFormat="1" ht="13.15" customHeight="1">
      <c r="B59" s="368"/>
      <c r="C59" s="360"/>
      <c r="D59" s="360"/>
      <c r="E59" s="32" t="s">
        <v>98</v>
      </c>
      <c r="F59" s="52">
        <v>0</v>
      </c>
      <c r="G59" s="42">
        <f>IFERROR(F59/C57,"-")</f>
        <v>0</v>
      </c>
      <c r="H59" s="52">
        <v>0</v>
      </c>
      <c r="I59" s="42">
        <f>IFERROR(H59/D57,"-")</f>
        <v>0</v>
      </c>
      <c r="J59" s="55" t="str">
        <f t="shared" si="0"/>
        <v>-</v>
      </c>
      <c r="K59" s="360"/>
      <c r="L59" s="360"/>
      <c r="M59" s="32" t="s">
        <v>98</v>
      </c>
      <c r="N59" s="52">
        <v>0</v>
      </c>
      <c r="O59" s="42">
        <f>IFERROR(N59/K57,"-")</f>
        <v>0</v>
      </c>
      <c r="P59" s="52">
        <v>0</v>
      </c>
      <c r="Q59" s="42">
        <f>IFERROR(P59/L57,"-")</f>
        <v>0</v>
      </c>
      <c r="R59" s="55" t="str">
        <f t="shared" si="1"/>
        <v>-</v>
      </c>
      <c r="S59" s="360"/>
      <c r="T59" s="360"/>
      <c r="U59" s="32" t="s">
        <v>98</v>
      </c>
      <c r="V59" s="52">
        <v>0</v>
      </c>
      <c r="W59" s="42">
        <f>IFERROR(V59/S57,"-")</f>
        <v>0</v>
      </c>
      <c r="X59" s="52">
        <v>0</v>
      </c>
      <c r="Y59" s="42">
        <f>IFERROR(X59/T57,"-")</f>
        <v>0</v>
      </c>
      <c r="Z59" s="96" t="str">
        <f t="shared" si="2"/>
        <v>-</v>
      </c>
      <c r="AA59" s="360"/>
      <c r="AB59" s="360"/>
      <c r="AC59" s="32" t="s">
        <v>98</v>
      </c>
      <c r="AD59" s="52">
        <v>0</v>
      </c>
      <c r="AE59" s="42">
        <f>IFERROR(AD59/AA57,"-")</f>
        <v>0</v>
      </c>
      <c r="AF59" s="52">
        <v>0</v>
      </c>
      <c r="AG59" s="42">
        <f>IFERROR(AF59/AB57,"-")</f>
        <v>0</v>
      </c>
      <c r="AH59" s="55" t="str">
        <f t="shared" si="3"/>
        <v>-</v>
      </c>
      <c r="AI59" s="360"/>
      <c r="AJ59" s="360"/>
      <c r="AK59" s="32" t="s">
        <v>98</v>
      </c>
      <c r="AL59" s="52">
        <v>0</v>
      </c>
      <c r="AM59" s="42">
        <f>IFERROR(AL59/AI57,"-")</f>
        <v>0</v>
      </c>
      <c r="AN59" s="52">
        <v>0</v>
      </c>
      <c r="AO59" s="42">
        <f>IFERROR(AN59/AJ57,"-")</f>
        <v>0</v>
      </c>
      <c r="AP59" s="55" t="str">
        <f t="shared" si="4"/>
        <v>-</v>
      </c>
      <c r="AQ59" s="360"/>
      <c r="AR59" s="360"/>
      <c r="AS59" s="32" t="s">
        <v>98</v>
      </c>
      <c r="AT59" s="52">
        <v>0</v>
      </c>
      <c r="AU59" s="42">
        <f>IFERROR(AT59/AQ57,"-")</f>
        <v>0</v>
      </c>
      <c r="AV59" s="55">
        <v>0</v>
      </c>
      <c r="AW59" s="42">
        <f>IFERROR(AV59/AR57,"-")</f>
        <v>0</v>
      </c>
      <c r="AX59" s="138" t="str">
        <f t="shared" si="5"/>
        <v>-</v>
      </c>
      <c r="AY59" s="360"/>
      <c r="AZ59" s="360"/>
      <c r="BA59" s="32" t="s">
        <v>98</v>
      </c>
      <c r="BB59" s="52">
        <v>0</v>
      </c>
      <c r="BC59" s="42">
        <f>IFERROR(BB59/AY57,"-")</f>
        <v>0</v>
      </c>
      <c r="BD59" s="52">
        <v>0</v>
      </c>
      <c r="BE59" s="42">
        <f>IFERROR(BD59/AZ57,"-")</f>
        <v>0</v>
      </c>
      <c r="BF59" s="55" t="str">
        <f t="shared" si="6"/>
        <v>-</v>
      </c>
      <c r="BG59" s="362"/>
      <c r="BH59" s="362"/>
      <c r="BI59" s="32" t="s">
        <v>98</v>
      </c>
      <c r="BJ59" s="52">
        <f>市区町村別_フレイル区分別高齢者の疾病!AE1266</f>
        <v>0</v>
      </c>
      <c r="BK59" s="42">
        <f>市区町村別_フレイル区分別高齢者の疾病!AF1266</f>
        <v>0</v>
      </c>
      <c r="BL59" s="52">
        <f>市区町村別_フレイル区分別高齢者の疾病!AG1266</f>
        <v>0</v>
      </c>
      <c r="BM59" s="42">
        <f>市区町村別_フレイル区分別高齢者の疾病!AH1266</f>
        <v>0</v>
      </c>
      <c r="BN59" s="96" t="str">
        <f>市区町村別_フレイル区分別高齢者の疾病!AI1266</f>
        <v>-</v>
      </c>
      <c r="BO59" s="140"/>
      <c r="BQ59" s="25"/>
      <c r="BR59" s="25"/>
      <c r="BS59" s="25"/>
      <c r="BT59" s="25"/>
      <c r="BU59" s="25"/>
    </row>
    <row r="60" spans="2:73" s="8" customFormat="1" ht="13.15" customHeight="1">
      <c r="B60" s="368"/>
      <c r="C60" s="360"/>
      <c r="D60" s="360"/>
      <c r="E60" s="32" t="s">
        <v>99</v>
      </c>
      <c r="F60" s="52">
        <v>0</v>
      </c>
      <c r="G60" s="42">
        <f>IFERROR(F60/C57,"-")</f>
        <v>0</v>
      </c>
      <c r="H60" s="52">
        <v>0</v>
      </c>
      <c r="I60" s="42">
        <f>IFERROR(H60/D57,"-")</f>
        <v>0</v>
      </c>
      <c r="J60" s="55" t="str">
        <f t="shared" si="0"/>
        <v>-</v>
      </c>
      <c r="K60" s="360"/>
      <c r="L60" s="360"/>
      <c r="M60" s="32" t="s">
        <v>99</v>
      </c>
      <c r="N60" s="52">
        <v>0</v>
      </c>
      <c r="O60" s="42">
        <f>IFERROR(N60/K57,"-")</f>
        <v>0</v>
      </c>
      <c r="P60" s="52">
        <v>0</v>
      </c>
      <c r="Q60" s="42">
        <f>IFERROR(P60/L57,"-")</f>
        <v>0</v>
      </c>
      <c r="R60" s="55" t="str">
        <f t="shared" si="1"/>
        <v>-</v>
      </c>
      <c r="S60" s="360"/>
      <c r="T60" s="360"/>
      <c r="U60" s="32" t="s">
        <v>99</v>
      </c>
      <c r="V60" s="52">
        <v>0</v>
      </c>
      <c r="W60" s="42">
        <f>IFERROR(V60/S57,"-")</f>
        <v>0</v>
      </c>
      <c r="X60" s="52">
        <v>0</v>
      </c>
      <c r="Y60" s="42">
        <f>IFERROR(X60/T57,"-")</f>
        <v>0</v>
      </c>
      <c r="Z60" s="96" t="str">
        <f t="shared" si="2"/>
        <v>-</v>
      </c>
      <c r="AA60" s="360"/>
      <c r="AB60" s="360"/>
      <c r="AC60" s="32" t="s">
        <v>99</v>
      </c>
      <c r="AD60" s="52">
        <v>0</v>
      </c>
      <c r="AE60" s="42">
        <f>IFERROR(AD60/AA57,"-")</f>
        <v>0</v>
      </c>
      <c r="AF60" s="52">
        <v>0</v>
      </c>
      <c r="AG60" s="42">
        <f>IFERROR(AF60/AB57,"-")</f>
        <v>0</v>
      </c>
      <c r="AH60" s="55" t="str">
        <f t="shared" si="3"/>
        <v>-</v>
      </c>
      <c r="AI60" s="360"/>
      <c r="AJ60" s="360"/>
      <c r="AK60" s="32" t="s">
        <v>99</v>
      </c>
      <c r="AL60" s="52">
        <v>0</v>
      </c>
      <c r="AM60" s="42">
        <f>IFERROR(AL60/AI57,"-")</f>
        <v>0</v>
      </c>
      <c r="AN60" s="52">
        <v>0</v>
      </c>
      <c r="AO60" s="42">
        <f>IFERROR(AN60/AJ57,"-")</f>
        <v>0</v>
      </c>
      <c r="AP60" s="55" t="str">
        <f t="shared" si="4"/>
        <v>-</v>
      </c>
      <c r="AQ60" s="360"/>
      <c r="AR60" s="360"/>
      <c r="AS60" s="32" t="s">
        <v>99</v>
      </c>
      <c r="AT60" s="52">
        <v>0</v>
      </c>
      <c r="AU60" s="42">
        <f>IFERROR(AT60/AQ57,"-")</f>
        <v>0</v>
      </c>
      <c r="AV60" s="55">
        <v>0</v>
      </c>
      <c r="AW60" s="42">
        <f>IFERROR(AV60/AR57,"-")</f>
        <v>0</v>
      </c>
      <c r="AX60" s="138" t="str">
        <f t="shared" si="5"/>
        <v>-</v>
      </c>
      <c r="AY60" s="360"/>
      <c r="AZ60" s="360"/>
      <c r="BA60" s="32" t="s">
        <v>99</v>
      </c>
      <c r="BB60" s="52">
        <v>0</v>
      </c>
      <c r="BC60" s="42">
        <f>IFERROR(BB60/AY57,"-")</f>
        <v>0</v>
      </c>
      <c r="BD60" s="52">
        <v>0</v>
      </c>
      <c r="BE60" s="42">
        <f>IFERROR(BD60/AZ57,"-")</f>
        <v>0</v>
      </c>
      <c r="BF60" s="55" t="str">
        <f t="shared" si="6"/>
        <v>-</v>
      </c>
      <c r="BG60" s="362"/>
      <c r="BH60" s="362"/>
      <c r="BI60" s="32" t="s">
        <v>99</v>
      </c>
      <c r="BJ60" s="52">
        <f>市区町村別_フレイル区分別高齢者の疾病!AE1267</f>
        <v>0</v>
      </c>
      <c r="BK60" s="42">
        <f>市区町村別_フレイル区分別高齢者の疾病!AF1267</f>
        <v>0</v>
      </c>
      <c r="BL60" s="52">
        <f>市区町村別_フレイル区分別高齢者の疾病!AG1267</f>
        <v>0</v>
      </c>
      <c r="BM60" s="42">
        <f>市区町村別_フレイル区分別高齢者の疾病!AH1267</f>
        <v>0</v>
      </c>
      <c r="BN60" s="96" t="str">
        <f>市区町村別_フレイル区分別高齢者の疾病!AI1267</f>
        <v>-</v>
      </c>
      <c r="BO60" s="140"/>
      <c r="BQ60" s="25"/>
      <c r="BR60" s="25"/>
      <c r="BS60" s="25"/>
      <c r="BT60" s="25"/>
      <c r="BU60" s="25"/>
    </row>
    <row r="61" spans="2:73" s="8" customFormat="1" ht="13.15" customHeight="1">
      <c r="B61" s="368"/>
      <c r="C61" s="360"/>
      <c r="D61" s="360"/>
      <c r="E61" s="32" t="s">
        <v>100</v>
      </c>
      <c r="F61" s="52">
        <v>0</v>
      </c>
      <c r="G61" s="42">
        <f>IFERROR(F61/C57,"-")</f>
        <v>0</v>
      </c>
      <c r="H61" s="52">
        <v>0</v>
      </c>
      <c r="I61" s="42">
        <f>IFERROR(H61/D57,"-")</f>
        <v>0</v>
      </c>
      <c r="J61" s="55" t="str">
        <f t="shared" si="0"/>
        <v>-</v>
      </c>
      <c r="K61" s="360"/>
      <c r="L61" s="360"/>
      <c r="M61" s="32" t="s">
        <v>100</v>
      </c>
      <c r="N61" s="52">
        <v>0</v>
      </c>
      <c r="O61" s="42">
        <f>IFERROR(N61/K57,"-")</f>
        <v>0</v>
      </c>
      <c r="P61" s="52">
        <v>0</v>
      </c>
      <c r="Q61" s="42">
        <f>IFERROR(P61/L57,"-")</f>
        <v>0</v>
      </c>
      <c r="R61" s="55" t="str">
        <f t="shared" si="1"/>
        <v>-</v>
      </c>
      <c r="S61" s="360"/>
      <c r="T61" s="360"/>
      <c r="U61" s="32" t="s">
        <v>100</v>
      </c>
      <c r="V61" s="52">
        <v>0</v>
      </c>
      <c r="W61" s="42">
        <f>IFERROR(V61/S57,"-")</f>
        <v>0</v>
      </c>
      <c r="X61" s="52">
        <v>0</v>
      </c>
      <c r="Y61" s="42">
        <f>IFERROR(X61/T57,"-")</f>
        <v>0</v>
      </c>
      <c r="Z61" s="96" t="str">
        <f t="shared" si="2"/>
        <v>-</v>
      </c>
      <c r="AA61" s="360"/>
      <c r="AB61" s="360"/>
      <c r="AC61" s="32" t="s">
        <v>100</v>
      </c>
      <c r="AD61" s="52">
        <v>0</v>
      </c>
      <c r="AE61" s="42">
        <f>IFERROR(AD61/AA57,"-")</f>
        <v>0</v>
      </c>
      <c r="AF61" s="52">
        <v>0</v>
      </c>
      <c r="AG61" s="42">
        <f>IFERROR(AF61/AB57,"-")</f>
        <v>0</v>
      </c>
      <c r="AH61" s="55" t="str">
        <f t="shared" si="3"/>
        <v>-</v>
      </c>
      <c r="AI61" s="360"/>
      <c r="AJ61" s="360"/>
      <c r="AK61" s="32" t="s">
        <v>100</v>
      </c>
      <c r="AL61" s="52">
        <v>0</v>
      </c>
      <c r="AM61" s="42">
        <f>IFERROR(AL61/AI57,"-")</f>
        <v>0</v>
      </c>
      <c r="AN61" s="52">
        <v>0</v>
      </c>
      <c r="AO61" s="42">
        <f>IFERROR(AN61/AJ57,"-")</f>
        <v>0</v>
      </c>
      <c r="AP61" s="55" t="str">
        <f t="shared" si="4"/>
        <v>-</v>
      </c>
      <c r="AQ61" s="360"/>
      <c r="AR61" s="360"/>
      <c r="AS61" s="32" t="s">
        <v>100</v>
      </c>
      <c r="AT61" s="52">
        <v>0</v>
      </c>
      <c r="AU61" s="42">
        <f>IFERROR(AT61/AQ57,"-")</f>
        <v>0</v>
      </c>
      <c r="AV61" s="55">
        <v>0</v>
      </c>
      <c r="AW61" s="42">
        <f>IFERROR(AV61/AR57,"-")</f>
        <v>0</v>
      </c>
      <c r="AX61" s="138" t="str">
        <f t="shared" si="5"/>
        <v>-</v>
      </c>
      <c r="AY61" s="360"/>
      <c r="AZ61" s="360"/>
      <c r="BA61" s="32" t="s">
        <v>100</v>
      </c>
      <c r="BB61" s="52">
        <v>0</v>
      </c>
      <c r="BC61" s="42">
        <f>IFERROR(BB61/AY57,"-")</f>
        <v>0</v>
      </c>
      <c r="BD61" s="52">
        <v>0</v>
      </c>
      <c r="BE61" s="42">
        <f>IFERROR(BD61/AZ57,"-")</f>
        <v>0</v>
      </c>
      <c r="BF61" s="55" t="str">
        <f t="shared" si="6"/>
        <v>-</v>
      </c>
      <c r="BG61" s="362"/>
      <c r="BH61" s="362"/>
      <c r="BI61" s="32" t="s">
        <v>100</v>
      </c>
      <c r="BJ61" s="52">
        <f>市区町村別_フレイル区分別高齢者の疾病!AE1268</f>
        <v>0</v>
      </c>
      <c r="BK61" s="42">
        <f>市区町村別_フレイル区分別高齢者の疾病!AF1268</f>
        <v>0</v>
      </c>
      <c r="BL61" s="52">
        <f>市区町村別_フレイル区分別高齢者の疾病!AG1268</f>
        <v>0</v>
      </c>
      <c r="BM61" s="42">
        <f>市区町村別_フレイル区分別高齢者の疾病!AH1268</f>
        <v>0</v>
      </c>
      <c r="BN61" s="96" t="str">
        <f>市区町村別_フレイル区分別高齢者の疾病!AI1268</f>
        <v>-</v>
      </c>
      <c r="BO61" s="140"/>
      <c r="BQ61" s="25"/>
      <c r="BR61" s="25"/>
      <c r="BS61" s="25"/>
      <c r="BT61" s="25"/>
      <c r="BU61" s="25"/>
    </row>
    <row r="62" spans="2:73" s="8" customFormat="1" ht="13.15" customHeight="1">
      <c r="B62" s="368"/>
      <c r="C62" s="360"/>
      <c r="D62" s="360"/>
      <c r="E62" s="32" t="s">
        <v>101</v>
      </c>
      <c r="F62" s="52">
        <v>0</v>
      </c>
      <c r="G62" s="42">
        <f>IFERROR(F62/C57,"-")</f>
        <v>0</v>
      </c>
      <c r="H62" s="52">
        <v>0</v>
      </c>
      <c r="I62" s="42">
        <f>IFERROR(H62/D57,"-")</f>
        <v>0</v>
      </c>
      <c r="J62" s="55" t="str">
        <f t="shared" si="0"/>
        <v>-</v>
      </c>
      <c r="K62" s="360"/>
      <c r="L62" s="360"/>
      <c r="M62" s="32" t="s">
        <v>101</v>
      </c>
      <c r="N62" s="52">
        <v>0</v>
      </c>
      <c r="O62" s="42">
        <f>IFERROR(N62/K57,"-")</f>
        <v>0</v>
      </c>
      <c r="P62" s="52">
        <v>0</v>
      </c>
      <c r="Q62" s="42">
        <f>IFERROR(P62/L57,"-")</f>
        <v>0</v>
      </c>
      <c r="R62" s="55" t="str">
        <f t="shared" si="1"/>
        <v>-</v>
      </c>
      <c r="S62" s="360"/>
      <c r="T62" s="360"/>
      <c r="U62" s="32" t="s">
        <v>101</v>
      </c>
      <c r="V62" s="52">
        <v>0</v>
      </c>
      <c r="W62" s="42">
        <f>IFERROR(V62/S57,"-")</f>
        <v>0</v>
      </c>
      <c r="X62" s="52">
        <v>0</v>
      </c>
      <c r="Y62" s="42">
        <f>IFERROR(X62/T57,"-")</f>
        <v>0</v>
      </c>
      <c r="Z62" s="96" t="str">
        <f t="shared" si="2"/>
        <v>-</v>
      </c>
      <c r="AA62" s="360"/>
      <c r="AB62" s="360"/>
      <c r="AC62" s="32" t="s">
        <v>101</v>
      </c>
      <c r="AD62" s="52">
        <v>0</v>
      </c>
      <c r="AE62" s="42">
        <f>IFERROR(AD62/AA57,"-")</f>
        <v>0</v>
      </c>
      <c r="AF62" s="52">
        <v>0</v>
      </c>
      <c r="AG62" s="42">
        <f>IFERROR(AF62/AB57,"-")</f>
        <v>0</v>
      </c>
      <c r="AH62" s="55" t="str">
        <f t="shared" si="3"/>
        <v>-</v>
      </c>
      <c r="AI62" s="360"/>
      <c r="AJ62" s="360"/>
      <c r="AK62" s="32" t="s">
        <v>101</v>
      </c>
      <c r="AL62" s="52">
        <v>0</v>
      </c>
      <c r="AM62" s="42">
        <f>IFERROR(AL62/AI57,"-")</f>
        <v>0</v>
      </c>
      <c r="AN62" s="52">
        <v>0</v>
      </c>
      <c r="AO62" s="42">
        <f>IFERROR(AN62/AJ57,"-")</f>
        <v>0</v>
      </c>
      <c r="AP62" s="55" t="str">
        <f t="shared" si="4"/>
        <v>-</v>
      </c>
      <c r="AQ62" s="360"/>
      <c r="AR62" s="360"/>
      <c r="AS62" s="32" t="s">
        <v>101</v>
      </c>
      <c r="AT62" s="52">
        <v>0</v>
      </c>
      <c r="AU62" s="42">
        <f>IFERROR(AT62/AQ57,"-")</f>
        <v>0</v>
      </c>
      <c r="AV62" s="55">
        <v>0</v>
      </c>
      <c r="AW62" s="42">
        <f>IFERROR(AV62/AR57,"-")</f>
        <v>0</v>
      </c>
      <c r="AX62" s="138" t="str">
        <f t="shared" si="5"/>
        <v>-</v>
      </c>
      <c r="AY62" s="360"/>
      <c r="AZ62" s="360"/>
      <c r="BA62" s="32" t="s">
        <v>101</v>
      </c>
      <c r="BB62" s="52">
        <v>0</v>
      </c>
      <c r="BC62" s="42">
        <f>IFERROR(BB62/AY57,"-")</f>
        <v>0</v>
      </c>
      <c r="BD62" s="52">
        <v>0</v>
      </c>
      <c r="BE62" s="42">
        <f>IFERROR(BD62/AZ57,"-")</f>
        <v>0</v>
      </c>
      <c r="BF62" s="55" t="str">
        <f t="shared" si="6"/>
        <v>-</v>
      </c>
      <c r="BG62" s="362"/>
      <c r="BH62" s="362"/>
      <c r="BI62" s="32" t="s">
        <v>101</v>
      </c>
      <c r="BJ62" s="52">
        <f>市区町村別_フレイル区分別高齢者の疾病!AE1269</f>
        <v>0</v>
      </c>
      <c r="BK62" s="42">
        <f>市区町村別_フレイル区分別高齢者の疾病!AF1269</f>
        <v>0</v>
      </c>
      <c r="BL62" s="52">
        <f>市区町村別_フレイル区分別高齢者の疾病!AG1269</f>
        <v>0</v>
      </c>
      <c r="BM62" s="42">
        <f>市区町村別_フレイル区分別高齢者の疾病!AH1269</f>
        <v>0</v>
      </c>
      <c r="BN62" s="96" t="str">
        <f>市区町村別_フレイル区分別高齢者の疾病!AI1269</f>
        <v>-</v>
      </c>
      <c r="BO62" s="140"/>
      <c r="BQ62" s="25"/>
      <c r="BR62" s="25"/>
      <c r="BS62" s="25"/>
      <c r="BT62" s="25"/>
      <c r="BU62" s="25"/>
    </row>
    <row r="63" spans="2:73" s="8" customFormat="1" ht="13.15" customHeight="1">
      <c r="B63" s="368"/>
      <c r="C63" s="360"/>
      <c r="D63" s="360"/>
      <c r="E63" s="32" t="s">
        <v>102</v>
      </c>
      <c r="F63" s="52">
        <v>7220</v>
      </c>
      <c r="G63" s="42">
        <f>IFERROR(F63/C57,"-")</f>
        <v>1.2001629029979139E-3</v>
      </c>
      <c r="H63" s="52">
        <v>1</v>
      </c>
      <c r="I63" s="42">
        <f>IFERROR(H63/D57,"-")</f>
        <v>3.8461538461538464E-2</v>
      </c>
      <c r="J63" s="55">
        <f t="shared" si="0"/>
        <v>7220</v>
      </c>
      <c r="K63" s="360"/>
      <c r="L63" s="360"/>
      <c r="M63" s="32" t="s">
        <v>102</v>
      </c>
      <c r="N63" s="52">
        <v>0</v>
      </c>
      <c r="O63" s="42">
        <f>IFERROR(N63/K57,"-")</f>
        <v>0</v>
      </c>
      <c r="P63" s="52">
        <v>0</v>
      </c>
      <c r="Q63" s="42">
        <f>IFERROR(P63/L57,"-")</f>
        <v>0</v>
      </c>
      <c r="R63" s="55" t="str">
        <f t="shared" si="1"/>
        <v>-</v>
      </c>
      <c r="S63" s="360"/>
      <c r="T63" s="360"/>
      <c r="U63" s="32" t="s">
        <v>102</v>
      </c>
      <c r="V63" s="52">
        <v>8746215</v>
      </c>
      <c r="W63" s="42">
        <f>IFERROR(V63/S57,"-")</f>
        <v>3.4520595548283542E-3</v>
      </c>
      <c r="X63" s="52">
        <v>110</v>
      </c>
      <c r="Y63" s="42">
        <f>IFERROR(X63/T57,"-")</f>
        <v>1.103088648215002E-2</v>
      </c>
      <c r="Z63" s="96">
        <f t="shared" si="2"/>
        <v>79511.045454545456</v>
      </c>
      <c r="AA63" s="360"/>
      <c r="AB63" s="360"/>
      <c r="AC63" s="32" t="s">
        <v>102</v>
      </c>
      <c r="AD63" s="52">
        <v>4706181</v>
      </c>
      <c r="AE63" s="42">
        <f>IFERROR(AD63/AA57,"-")</f>
        <v>2.7851934795529712E-3</v>
      </c>
      <c r="AF63" s="52">
        <v>75</v>
      </c>
      <c r="AG63" s="42">
        <f>IFERROR(AF63/AB57,"-")</f>
        <v>1.2833675564681724E-2</v>
      </c>
      <c r="AH63" s="55">
        <f t="shared" si="3"/>
        <v>62749.08</v>
      </c>
      <c r="AI63" s="360"/>
      <c r="AJ63" s="360"/>
      <c r="AK63" s="32" t="s">
        <v>102</v>
      </c>
      <c r="AL63" s="52">
        <v>3993737</v>
      </c>
      <c r="AM63" s="42">
        <f>IFERROR(AL63/AI57,"-")</f>
        <v>6.246561545055017E-3</v>
      </c>
      <c r="AN63" s="52">
        <v>38</v>
      </c>
      <c r="AO63" s="42">
        <f>IFERROR(AN63/AJ57,"-")</f>
        <v>1.8225419664268584E-2</v>
      </c>
      <c r="AP63" s="55">
        <f t="shared" si="4"/>
        <v>105098.34210526316</v>
      </c>
      <c r="AQ63" s="360"/>
      <c r="AR63" s="360"/>
      <c r="AS63" s="32" t="s">
        <v>102</v>
      </c>
      <c r="AT63" s="52">
        <v>221844</v>
      </c>
      <c r="AU63" s="42">
        <f>IFERROR(AT63/AQ57,"-")</f>
        <v>1.7459327952341239E-3</v>
      </c>
      <c r="AV63" s="55">
        <v>5</v>
      </c>
      <c r="AW63" s="42">
        <f>IFERROR(AV63/AR57,"-")</f>
        <v>1.1363636363636364E-2</v>
      </c>
      <c r="AX63" s="138">
        <f t="shared" si="5"/>
        <v>44368.800000000003</v>
      </c>
      <c r="AY63" s="360"/>
      <c r="AZ63" s="360"/>
      <c r="BA63" s="32" t="s">
        <v>102</v>
      </c>
      <c r="BB63" s="52">
        <v>1052322</v>
      </c>
      <c r="BC63" s="42">
        <f>IFERROR(BB63/AY57,"-")</f>
        <v>7.9498466798771025E-2</v>
      </c>
      <c r="BD63" s="52">
        <v>4</v>
      </c>
      <c r="BE63" s="42">
        <f>IFERROR(BD63/AZ57,"-")</f>
        <v>8.1632653061224483E-2</v>
      </c>
      <c r="BF63" s="55">
        <f t="shared" si="6"/>
        <v>263080.5</v>
      </c>
      <c r="BG63" s="362"/>
      <c r="BH63" s="362"/>
      <c r="BI63" s="32" t="s">
        <v>102</v>
      </c>
      <c r="BJ63" s="52">
        <f>市区町村別_フレイル区分別高齢者の疾病!AE1270</f>
        <v>18727519</v>
      </c>
      <c r="BK63" s="42">
        <f>市区町村別_フレイル区分別高齢者の疾病!AF1270</f>
        <v>3.7293059920231425E-3</v>
      </c>
      <c r="BL63" s="52">
        <f>市区町村別_フレイル区分別高齢者の疾病!AG1270</f>
        <v>233</v>
      </c>
      <c r="BM63" s="42">
        <f>市区町村別_フレイル区分別高齢者の疾病!AH1270</f>
        <v>1.2625304795448388E-2</v>
      </c>
      <c r="BN63" s="96">
        <f>市区町村別_フレイル区分別高齢者の疾病!AI1270</f>
        <v>80375.618025751071</v>
      </c>
      <c r="BO63" s="140"/>
      <c r="BQ63" s="25"/>
      <c r="BR63" s="25"/>
      <c r="BS63" s="25"/>
      <c r="BT63" s="25"/>
      <c r="BU63" s="25"/>
    </row>
    <row r="64" spans="2:73" s="8" customFormat="1" ht="13.15" customHeight="1">
      <c r="B64" s="368"/>
      <c r="C64" s="360"/>
      <c r="D64" s="360"/>
      <c r="E64" s="32" t="s">
        <v>112</v>
      </c>
      <c r="F64" s="52">
        <v>0</v>
      </c>
      <c r="G64" s="42">
        <f>IFERROR(F64/C57,"-")</f>
        <v>0</v>
      </c>
      <c r="H64" s="52">
        <v>0</v>
      </c>
      <c r="I64" s="42">
        <f>IFERROR(H64/D57,"-")</f>
        <v>0</v>
      </c>
      <c r="J64" s="55" t="str">
        <f t="shared" si="0"/>
        <v>-</v>
      </c>
      <c r="K64" s="360"/>
      <c r="L64" s="360"/>
      <c r="M64" s="32" t="s">
        <v>112</v>
      </c>
      <c r="N64" s="52">
        <v>0</v>
      </c>
      <c r="O64" s="42">
        <f>IFERROR(N64/K57,"-")</f>
        <v>0</v>
      </c>
      <c r="P64" s="52">
        <v>0</v>
      </c>
      <c r="Q64" s="42">
        <f>IFERROR(P64/L57,"-")</f>
        <v>0</v>
      </c>
      <c r="R64" s="55" t="str">
        <f t="shared" si="1"/>
        <v>-</v>
      </c>
      <c r="S64" s="360"/>
      <c r="T64" s="360"/>
      <c r="U64" s="32" t="s">
        <v>112</v>
      </c>
      <c r="V64" s="52">
        <v>3680</v>
      </c>
      <c r="W64" s="42">
        <f>IFERROR(V64/S57,"-")</f>
        <v>1.4524659137430698E-6</v>
      </c>
      <c r="X64" s="52">
        <v>1</v>
      </c>
      <c r="Y64" s="42">
        <f>IFERROR(X64/T57,"-")</f>
        <v>1.0028078620136381E-4</v>
      </c>
      <c r="Z64" s="96">
        <f t="shared" si="2"/>
        <v>3680</v>
      </c>
      <c r="AA64" s="360"/>
      <c r="AB64" s="360"/>
      <c r="AC64" s="32" t="s">
        <v>112</v>
      </c>
      <c r="AD64" s="52">
        <v>4341</v>
      </c>
      <c r="AE64" s="42">
        <f>IFERROR(AD64/AA57,"-")</f>
        <v>2.5690735003051196E-6</v>
      </c>
      <c r="AF64" s="52">
        <v>1</v>
      </c>
      <c r="AG64" s="42">
        <f>IFERROR(AF64/AB57,"-")</f>
        <v>1.7111567419575633E-4</v>
      </c>
      <c r="AH64" s="55">
        <f t="shared" si="3"/>
        <v>4341</v>
      </c>
      <c r="AI64" s="360"/>
      <c r="AJ64" s="360"/>
      <c r="AK64" s="32" t="s">
        <v>112</v>
      </c>
      <c r="AL64" s="52">
        <v>686</v>
      </c>
      <c r="AM64" s="42">
        <f>IFERROR(AL64/AI57,"-")</f>
        <v>1.0729653003960305E-6</v>
      </c>
      <c r="AN64" s="52">
        <v>1</v>
      </c>
      <c r="AO64" s="42">
        <f>IFERROR(AN64/AJ57,"-")</f>
        <v>4.7961630695443646E-4</v>
      </c>
      <c r="AP64" s="55">
        <f t="shared" si="4"/>
        <v>686</v>
      </c>
      <c r="AQ64" s="360"/>
      <c r="AR64" s="360"/>
      <c r="AS64" s="32" t="s">
        <v>112</v>
      </c>
      <c r="AT64" s="52">
        <v>2880</v>
      </c>
      <c r="AU64" s="42">
        <f>IFERROR(AT64/AQ57,"-")</f>
        <v>2.2665866330729147E-5</v>
      </c>
      <c r="AV64" s="55">
        <v>1</v>
      </c>
      <c r="AW64" s="42">
        <f>IFERROR(AV64/AR57,"-")</f>
        <v>2.2727272727272726E-3</v>
      </c>
      <c r="AX64" s="138">
        <f t="shared" si="5"/>
        <v>2880</v>
      </c>
      <c r="AY64" s="360"/>
      <c r="AZ64" s="360"/>
      <c r="BA64" s="32" t="s">
        <v>112</v>
      </c>
      <c r="BB64" s="52">
        <v>0</v>
      </c>
      <c r="BC64" s="42">
        <f>IFERROR(BB64/AY57,"-")</f>
        <v>0</v>
      </c>
      <c r="BD64" s="52">
        <v>0</v>
      </c>
      <c r="BE64" s="42">
        <f>IFERROR(BD64/AZ57,"-")</f>
        <v>0</v>
      </c>
      <c r="BF64" s="55" t="str">
        <f t="shared" si="6"/>
        <v>-</v>
      </c>
      <c r="BG64" s="362"/>
      <c r="BH64" s="362"/>
      <c r="BI64" s="32" t="s">
        <v>112</v>
      </c>
      <c r="BJ64" s="52">
        <f>市区町村別_フレイル区分別高齢者の疾病!AE1271</f>
        <v>11587</v>
      </c>
      <c r="BK64" s="42">
        <f>市区町村別_フレイル区分別高齢者の疾病!AF1271</f>
        <v>2.3073781705719882E-6</v>
      </c>
      <c r="BL64" s="52">
        <f>市区町村別_フレイル区分別高齢者の疾病!AG1271</f>
        <v>4</v>
      </c>
      <c r="BM64" s="42">
        <f>市区町村別_フレイル区分別高齢者の疾病!AH1271</f>
        <v>2.167434299647792E-4</v>
      </c>
      <c r="BN64" s="96">
        <f>市区町村別_フレイル区分別高齢者の疾病!AI1271</f>
        <v>2896.75</v>
      </c>
      <c r="BO64" s="140"/>
      <c r="BQ64" s="25"/>
      <c r="BR64" s="25"/>
      <c r="BS64" s="25"/>
      <c r="BT64" s="25"/>
      <c r="BU64" s="25"/>
    </row>
    <row r="65" spans="2:73" s="8" customFormat="1" ht="13.15" customHeight="1">
      <c r="B65" s="368"/>
      <c r="C65" s="360"/>
      <c r="D65" s="360"/>
      <c r="E65" s="32" t="s">
        <v>103</v>
      </c>
      <c r="F65" s="52">
        <v>22110</v>
      </c>
      <c r="G65" s="42">
        <f>IFERROR(F65/C57,"-")</f>
        <v>3.6752911059949964E-3</v>
      </c>
      <c r="H65" s="52">
        <v>1</v>
      </c>
      <c r="I65" s="42">
        <f>IFERROR(H65/D57,"-")</f>
        <v>3.8461538461538464E-2</v>
      </c>
      <c r="J65" s="55">
        <f t="shared" si="0"/>
        <v>22110</v>
      </c>
      <c r="K65" s="360"/>
      <c r="L65" s="360"/>
      <c r="M65" s="32" t="s">
        <v>103</v>
      </c>
      <c r="N65" s="52">
        <v>0</v>
      </c>
      <c r="O65" s="42">
        <f>IFERROR(N65/K57,"-")</f>
        <v>0</v>
      </c>
      <c r="P65" s="52">
        <v>0</v>
      </c>
      <c r="Q65" s="42">
        <f>IFERROR(P65/L57,"-")</f>
        <v>0</v>
      </c>
      <c r="R65" s="55" t="str">
        <f t="shared" si="1"/>
        <v>-</v>
      </c>
      <c r="S65" s="360"/>
      <c r="T65" s="360"/>
      <c r="U65" s="32" t="s">
        <v>103</v>
      </c>
      <c r="V65" s="52">
        <v>1455735</v>
      </c>
      <c r="W65" s="42">
        <f>IFERROR(V65/S57,"-")</f>
        <v>5.7456670297357821E-4</v>
      </c>
      <c r="X65" s="52">
        <v>64</v>
      </c>
      <c r="Y65" s="42">
        <f>IFERROR(X65/T57,"-")</f>
        <v>6.417970316887284E-3</v>
      </c>
      <c r="Z65" s="96">
        <f t="shared" si="2"/>
        <v>22745.859375</v>
      </c>
      <c r="AA65" s="360"/>
      <c r="AB65" s="360"/>
      <c r="AC65" s="32" t="s">
        <v>103</v>
      </c>
      <c r="AD65" s="52">
        <v>676277</v>
      </c>
      <c r="AE65" s="42">
        <f>IFERROR(AD65/AA57,"-")</f>
        <v>4.0023158709187872E-4</v>
      </c>
      <c r="AF65" s="52">
        <v>39</v>
      </c>
      <c r="AG65" s="42">
        <f>IFERROR(AF65/AB57,"-")</f>
        <v>6.673511293634497E-3</v>
      </c>
      <c r="AH65" s="55">
        <f t="shared" si="3"/>
        <v>17340.435897435898</v>
      </c>
      <c r="AI65" s="360"/>
      <c r="AJ65" s="360"/>
      <c r="AK65" s="32" t="s">
        <v>103</v>
      </c>
      <c r="AL65" s="52">
        <v>326140</v>
      </c>
      <c r="AM65" s="42">
        <f>IFERROR(AL65/AI57,"-")</f>
        <v>5.1011210360227613E-4</v>
      </c>
      <c r="AN65" s="52">
        <v>18</v>
      </c>
      <c r="AO65" s="42">
        <f>IFERROR(AN65/AJ57,"-")</f>
        <v>8.6330935251798559E-3</v>
      </c>
      <c r="AP65" s="55">
        <f t="shared" si="4"/>
        <v>18118.888888888891</v>
      </c>
      <c r="AQ65" s="360"/>
      <c r="AR65" s="360"/>
      <c r="AS65" s="32" t="s">
        <v>103</v>
      </c>
      <c r="AT65" s="52">
        <v>79951</v>
      </c>
      <c r="AU65" s="42">
        <f>IFERROR(AT65/AQ57,"-")</f>
        <v>6.2922176354448817E-4</v>
      </c>
      <c r="AV65" s="55">
        <v>3</v>
      </c>
      <c r="AW65" s="42">
        <f>IFERROR(AV65/AR57,"-")</f>
        <v>6.8181818181818179E-3</v>
      </c>
      <c r="AX65" s="138">
        <f t="shared" si="5"/>
        <v>26650.333333333332</v>
      </c>
      <c r="AY65" s="360"/>
      <c r="AZ65" s="360"/>
      <c r="BA65" s="32" t="s">
        <v>103</v>
      </c>
      <c r="BB65" s="52">
        <v>0</v>
      </c>
      <c r="BC65" s="42">
        <f>IFERROR(BB65/AY57,"-")</f>
        <v>0</v>
      </c>
      <c r="BD65" s="52">
        <v>0</v>
      </c>
      <c r="BE65" s="42">
        <f>IFERROR(BD65/AZ57,"-")</f>
        <v>0</v>
      </c>
      <c r="BF65" s="55" t="str">
        <f t="shared" si="6"/>
        <v>-</v>
      </c>
      <c r="BG65" s="362"/>
      <c r="BH65" s="362"/>
      <c r="BI65" s="32" t="s">
        <v>103</v>
      </c>
      <c r="BJ65" s="52">
        <f>市区町村別_フレイル区分別高齢者の疾病!AE1272</f>
        <v>2560213</v>
      </c>
      <c r="BK65" s="42">
        <f>市区町村別_フレイル区分別高齢者の疾病!AF1272</f>
        <v>5.0982822026535103E-4</v>
      </c>
      <c r="BL65" s="52">
        <f>市区町村別_フレイル区分別高齢者の疾病!AG1272</f>
        <v>125</v>
      </c>
      <c r="BM65" s="42">
        <f>市区町村別_フレイル区分別高齢者の疾病!AH1272</f>
        <v>6.7732321863993496E-3</v>
      </c>
      <c r="BN65" s="96">
        <f>市区町村別_フレイル区分別高齢者の疾病!AI1272</f>
        <v>20481.704000000002</v>
      </c>
      <c r="BO65" s="140"/>
      <c r="BQ65" s="25"/>
      <c r="BR65" s="25"/>
      <c r="BS65" s="25"/>
      <c r="BT65" s="25"/>
      <c r="BU65" s="25"/>
    </row>
    <row r="66" spans="2:73" s="8" customFormat="1" ht="13.15" customHeight="1">
      <c r="B66" s="368"/>
      <c r="C66" s="360"/>
      <c r="D66" s="360"/>
      <c r="E66" s="32" t="s">
        <v>104</v>
      </c>
      <c r="F66" s="52">
        <v>0</v>
      </c>
      <c r="G66" s="42">
        <f>IFERROR(F66/C57,"-")</f>
        <v>0</v>
      </c>
      <c r="H66" s="52">
        <v>0</v>
      </c>
      <c r="I66" s="42">
        <f>IFERROR(H66/D57,"-")</f>
        <v>0</v>
      </c>
      <c r="J66" s="55" t="str">
        <f t="shared" si="0"/>
        <v>-</v>
      </c>
      <c r="K66" s="360"/>
      <c r="L66" s="360"/>
      <c r="M66" s="32" t="s">
        <v>104</v>
      </c>
      <c r="N66" s="52">
        <v>7503</v>
      </c>
      <c r="O66" s="42">
        <f>IFERROR(N66/K57,"-")</f>
        <v>5.9010900854136186E-4</v>
      </c>
      <c r="P66" s="52">
        <v>2</v>
      </c>
      <c r="Q66" s="42">
        <f>IFERROR(P66/L57,"-")</f>
        <v>5.128205128205128E-2</v>
      </c>
      <c r="R66" s="55">
        <f t="shared" si="1"/>
        <v>3751.5</v>
      </c>
      <c r="S66" s="360"/>
      <c r="T66" s="360"/>
      <c r="U66" s="32" t="s">
        <v>104</v>
      </c>
      <c r="V66" s="52">
        <v>1741945</v>
      </c>
      <c r="W66" s="42">
        <f>IFERROR(V66/S57,"-")</f>
        <v>6.8753145003129664E-4</v>
      </c>
      <c r="X66" s="52">
        <v>128</v>
      </c>
      <c r="Y66" s="42">
        <f>IFERROR(X66/T57,"-")</f>
        <v>1.2835940633774568E-2</v>
      </c>
      <c r="Z66" s="96">
        <f t="shared" si="2"/>
        <v>13608.9453125</v>
      </c>
      <c r="AA66" s="360"/>
      <c r="AB66" s="360"/>
      <c r="AC66" s="32" t="s">
        <v>104</v>
      </c>
      <c r="AD66" s="52">
        <v>1067559</v>
      </c>
      <c r="AE66" s="42">
        <f>IFERROR(AD66/AA57,"-")</f>
        <v>6.3179855722465632E-4</v>
      </c>
      <c r="AF66" s="52">
        <v>98</v>
      </c>
      <c r="AG66" s="42">
        <f>IFERROR(AF66/AB57,"-")</f>
        <v>1.676933607118412E-2</v>
      </c>
      <c r="AH66" s="55">
        <f t="shared" si="3"/>
        <v>10893.459183673469</v>
      </c>
      <c r="AI66" s="360"/>
      <c r="AJ66" s="360"/>
      <c r="AK66" s="32" t="s">
        <v>104</v>
      </c>
      <c r="AL66" s="52">
        <v>658586</v>
      </c>
      <c r="AM66" s="42">
        <f>IFERROR(AL66/AI57,"-")</f>
        <v>1.0300873547035279E-3</v>
      </c>
      <c r="AN66" s="52">
        <v>34</v>
      </c>
      <c r="AO66" s="42">
        <f>IFERROR(AN66/AJ57,"-")</f>
        <v>1.6306954436450839E-2</v>
      </c>
      <c r="AP66" s="55">
        <f t="shared" si="4"/>
        <v>19370.176470588234</v>
      </c>
      <c r="AQ66" s="360"/>
      <c r="AR66" s="360"/>
      <c r="AS66" s="32" t="s">
        <v>104</v>
      </c>
      <c r="AT66" s="52">
        <v>95314</v>
      </c>
      <c r="AU66" s="42">
        <f>IFERROR(AT66/AQ57,"-")</f>
        <v>7.5012999425247146E-4</v>
      </c>
      <c r="AV66" s="55">
        <v>6</v>
      </c>
      <c r="AW66" s="42">
        <f>IFERROR(AV66/AR57,"-")</f>
        <v>1.3636363636363636E-2</v>
      </c>
      <c r="AX66" s="138">
        <f t="shared" si="5"/>
        <v>15885.666666666666</v>
      </c>
      <c r="AY66" s="360"/>
      <c r="AZ66" s="360"/>
      <c r="BA66" s="32" t="s">
        <v>104</v>
      </c>
      <c r="BB66" s="52">
        <v>0</v>
      </c>
      <c r="BC66" s="42">
        <f>IFERROR(BB66/AY57,"-")</f>
        <v>0</v>
      </c>
      <c r="BD66" s="52">
        <v>0</v>
      </c>
      <c r="BE66" s="42">
        <f>IFERROR(BD66/AZ57,"-")</f>
        <v>0</v>
      </c>
      <c r="BF66" s="55" t="str">
        <f t="shared" si="6"/>
        <v>-</v>
      </c>
      <c r="BG66" s="362"/>
      <c r="BH66" s="362"/>
      <c r="BI66" s="32" t="s">
        <v>104</v>
      </c>
      <c r="BJ66" s="52">
        <f>市区町村別_フレイル区分別高齢者の疾病!AE1273</f>
        <v>3570907</v>
      </c>
      <c r="BK66" s="42">
        <f>市区町村別_フレイル区分別高齢者の疾病!AF1273</f>
        <v>7.110928506897995E-4</v>
      </c>
      <c r="BL66" s="52">
        <f>市区町村別_フレイル区分別高齢者の疾病!AG1273</f>
        <v>268</v>
      </c>
      <c r="BM66" s="42">
        <f>市区町村別_フレイル区分別高齢者の疾病!AH1273</f>
        <v>1.4521809807640207E-2</v>
      </c>
      <c r="BN66" s="96">
        <f>市区町村別_フレイル区分別高齢者の疾病!AI1273</f>
        <v>13324.279850746268</v>
      </c>
      <c r="BO66" s="140"/>
      <c r="BQ66" s="25"/>
      <c r="BR66" s="25"/>
      <c r="BS66" s="25"/>
      <c r="BT66" s="25"/>
      <c r="BU66" s="25"/>
    </row>
    <row r="67" spans="2:73" s="8" customFormat="1" ht="13.15" customHeight="1">
      <c r="B67" s="368"/>
      <c r="C67" s="360"/>
      <c r="D67" s="360"/>
      <c r="E67" s="32" t="s">
        <v>105</v>
      </c>
      <c r="F67" s="52">
        <v>0</v>
      </c>
      <c r="G67" s="42">
        <f>IFERROR(F67/C57,"-")</f>
        <v>0</v>
      </c>
      <c r="H67" s="52">
        <v>0</v>
      </c>
      <c r="I67" s="42">
        <f>IFERROR(H67/D57,"-")</f>
        <v>0</v>
      </c>
      <c r="J67" s="55" t="str">
        <f t="shared" si="0"/>
        <v>-</v>
      </c>
      <c r="K67" s="360"/>
      <c r="L67" s="360"/>
      <c r="M67" s="32" t="s">
        <v>105</v>
      </c>
      <c r="N67" s="52">
        <v>0</v>
      </c>
      <c r="O67" s="42">
        <f>IFERROR(N67/K57,"-")</f>
        <v>0</v>
      </c>
      <c r="P67" s="52">
        <v>0</v>
      </c>
      <c r="Q67" s="42">
        <f>IFERROR(P67/L57,"-")</f>
        <v>0</v>
      </c>
      <c r="R67" s="55" t="str">
        <f t="shared" si="1"/>
        <v>-</v>
      </c>
      <c r="S67" s="360"/>
      <c r="T67" s="360"/>
      <c r="U67" s="32" t="s">
        <v>105</v>
      </c>
      <c r="V67" s="52">
        <v>122297</v>
      </c>
      <c r="W67" s="42">
        <f>IFERROR(V67/S57,"-")</f>
        <v>4.826962604702071E-5</v>
      </c>
      <c r="X67" s="52">
        <v>15</v>
      </c>
      <c r="Y67" s="42">
        <f>IFERROR(X67/T57,"-")</f>
        <v>1.5042117930204573E-3</v>
      </c>
      <c r="Z67" s="96">
        <f t="shared" si="2"/>
        <v>8153.1333333333332</v>
      </c>
      <c r="AA67" s="360"/>
      <c r="AB67" s="360"/>
      <c r="AC67" s="32" t="s">
        <v>105</v>
      </c>
      <c r="AD67" s="52">
        <v>47384</v>
      </c>
      <c r="AE67" s="42">
        <f>IFERROR(AD67/AA57,"-")</f>
        <v>2.8042612010702093E-5</v>
      </c>
      <c r="AF67" s="52">
        <v>6</v>
      </c>
      <c r="AG67" s="42">
        <f>IFERROR(AF67/AB57,"-")</f>
        <v>1.026694045174538E-3</v>
      </c>
      <c r="AH67" s="55">
        <f t="shared" si="3"/>
        <v>7897.333333333333</v>
      </c>
      <c r="AI67" s="360"/>
      <c r="AJ67" s="360"/>
      <c r="AK67" s="32" t="s">
        <v>105</v>
      </c>
      <c r="AL67" s="52">
        <v>203592</v>
      </c>
      <c r="AM67" s="42">
        <f>IFERROR(AL67/AI57,"-")</f>
        <v>3.1843608081374438E-4</v>
      </c>
      <c r="AN67" s="52">
        <v>6</v>
      </c>
      <c r="AO67" s="42">
        <f>IFERROR(AN67/AJ57,"-")</f>
        <v>2.8776978417266188E-3</v>
      </c>
      <c r="AP67" s="55">
        <f t="shared" si="4"/>
        <v>33932</v>
      </c>
      <c r="AQ67" s="360"/>
      <c r="AR67" s="360"/>
      <c r="AS67" s="32" t="s">
        <v>105</v>
      </c>
      <c r="AT67" s="52">
        <v>4018</v>
      </c>
      <c r="AU67" s="42">
        <f>IFERROR(AT67/AQ57,"-")</f>
        <v>3.1622031568357537E-5</v>
      </c>
      <c r="AV67" s="55">
        <v>1</v>
      </c>
      <c r="AW67" s="42">
        <f>IFERROR(AV67/AR57,"-")</f>
        <v>2.2727272727272726E-3</v>
      </c>
      <c r="AX67" s="138">
        <f t="shared" si="5"/>
        <v>4018</v>
      </c>
      <c r="AY67" s="360"/>
      <c r="AZ67" s="360"/>
      <c r="BA67" s="32" t="s">
        <v>105</v>
      </c>
      <c r="BB67" s="52">
        <v>0</v>
      </c>
      <c r="BC67" s="42">
        <f>IFERROR(BB67/AY57,"-")</f>
        <v>0</v>
      </c>
      <c r="BD67" s="52">
        <v>0</v>
      </c>
      <c r="BE67" s="42">
        <f>IFERROR(BD67/AZ57,"-")</f>
        <v>0</v>
      </c>
      <c r="BF67" s="55" t="str">
        <f t="shared" si="6"/>
        <v>-</v>
      </c>
      <c r="BG67" s="362"/>
      <c r="BH67" s="362"/>
      <c r="BI67" s="32" t="s">
        <v>105</v>
      </c>
      <c r="BJ67" s="52">
        <f>市区町村別_フレイル区分別高齢者の疾病!AE1274</f>
        <v>377291</v>
      </c>
      <c r="BK67" s="42">
        <f>市区町村別_フレイル区分別高齢者の疾病!AF1274</f>
        <v>7.5131873423084152E-5</v>
      </c>
      <c r="BL67" s="52">
        <f>市区町村別_フレイル区分別高齢者の疾病!AG1274</f>
        <v>28</v>
      </c>
      <c r="BM67" s="42">
        <f>市区町村別_フレイル区分別高齢者の疾病!AH1274</f>
        <v>1.5172040097534544E-3</v>
      </c>
      <c r="BN67" s="96">
        <f>市区町村別_フレイル区分別高齢者の疾病!AI1274</f>
        <v>13474.678571428571</v>
      </c>
      <c r="BO67" s="140"/>
      <c r="BQ67" s="25"/>
      <c r="BR67" s="25"/>
      <c r="BS67" s="25"/>
      <c r="BT67" s="25"/>
      <c r="BU67" s="25"/>
    </row>
    <row r="68" spans="2:73" s="8" customFormat="1" ht="13.15" customHeight="1">
      <c r="B68" s="368"/>
      <c r="C68" s="360"/>
      <c r="D68" s="360"/>
      <c r="E68" s="32" t="s">
        <v>106</v>
      </c>
      <c r="F68" s="52">
        <v>0</v>
      </c>
      <c r="G68" s="42">
        <f>IFERROR(F68/C57,"-")</f>
        <v>0</v>
      </c>
      <c r="H68" s="52">
        <v>0</v>
      </c>
      <c r="I68" s="42">
        <f>IFERROR(H68/D57,"-")</f>
        <v>0</v>
      </c>
      <c r="J68" s="55" t="str">
        <f t="shared" si="0"/>
        <v>-</v>
      </c>
      <c r="K68" s="360"/>
      <c r="L68" s="360"/>
      <c r="M68" s="32" t="s">
        <v>106</v>
      </c>
      <c r="N68" s="52">
        <v>0</v>
      </c>
      <c r="O68" s="42">
        <f>IFERROR(N68/K57,"-")</f>
        <v>0</v>
      </c>
      <c r="P68" s="52">
        <v>0</v>
      </c>
      <c r="Q68" s="42">
        <f>IFERROR(P68/L57,"-")</f>
        <v>0</v>
      </c>
      <c r="R68" s="55" t="str">
        <f t="shared" si="1"/>
        <v>-</v>
      </c>
      <c r="S68" s="360"/>
      <c r="T68" s="360"/>
      <c r="U68" s="32" t="s">
        <v>106</v>
      </c>
      <c r="V68" s="52">
        <v>537200</v>
      </c>
      <c r="W68" s="42">
        <f>IFERROR(V68/S57,"-")</f>
        <v>2.1202844806053725E-4</v>
      </c>
      <c r="X68" s="52">
        <v>15</v>
      </c>
      <c r="Y68" s="42">
        <f>IFERROR(X68/T57,"-")</f>
        <v>1.5042117930204573E-3</v>
      </c>
      <c r="Z68" s="96">
        <f t="shared" si="2"/>
        <v>35813.333333333336</v>
      </c>
      <c r="AA68" s="360"/>
      <c r="AB68" s="360"/>
      <c r="AC68" s="32" t="s">
        <v>106</v>
      </c>
      <c r="AD68" s="52">
        <v>529046</v>
      </c>
      <c r="AE68" s="42">
        <f>IFERROR(AD68/AA57,"-")</f>
        <v>3.1309791730993372E-4</v>
      </c>
      <c r="AF68" s="52">
        <v>13</v>
      </c>
      <c r="AG68" s="42">
        <f>IFERROR(AF68/AB57,"-")</f>
        <v>2.2245037645448325E-3</v>
      </c>
      <c r="AH68" s="55">
        <f t="shared" si="3"/>
        <v>40695.846153846156</v>
      </c>
      <c r="AI68" s="360"/>
      <c r="AJ68" s="360"/>
      <c r="AK68" s="32" t="s">
        <v>106</v>
      </c>
      <c r="AL68" s="52">
        <v>42600</v>
      </c>
      <c r="AM68" s="42">
        <f>IFERROR(AL68/AI57,"-")</f>
        <v>6.6630206700977993E-5</v>
      </c>
      <c r="AN68" s="52">
        <v>5</v>
      </c>
      <c r="AO68" s="42">
        <f>IFERROR(AN68/AJ57,"-")</f>
        <v>2.3980815347721821E-3</v>
      </c>
      <c r="AP68" s="55">
        <f t="shared" si="4"/>
        <v>8520</v>
      </c>
      <c r="AQ68" s="360"/>
      <c r="AR68" s="360"/>
      <c r="AS68" s="32" t="s">
        <v>106</v>
      </c>
      <c r="AT68" s="52">
        <v>0</v>
      </c>
      <c r="AU68" s="42">
        <f>IFERROR(AT68/AQ57,"-")</f>
        <v>0</v>
      </c>
      <c r="AV68" s="55">
        <v>0</v>
      </c>
      <c r="AW68" s="42">
        <f>IFERROR(AV68/AR57,"-")</f>
        <v>0</v>
      </c>
      <c r="AX68" s="138" t="str">
        <f t="shared" si="5"/>
        <v>-</v>
      </c>
      <c r="AY68" s="360"/>
      <c r="AZ68" s="360"/>
      <c r="BA68" s="32" t="s">
        <v>106</v>
      </c>
      <c r="BB68" s="52">
        <v>0</v>
      </c>
      <c r="BC68" s="42">
        <f>IFERROR(BB68/AY57,"-")</f>
        <v>0</v>
      </c>
      <c r="BD68" s="52">
        <v>0</v>
      </c>
      <c r="BE68" s="42">
        <f>IFERROR(BD68/AZ57,"-")</f>
        <v>0</v>
      </c>
      <c r="BF68" s="55" t="str">
        <f t="shared" si="6"/>
        <v>-</v>
      </c>
      <c r="BG68" s="362"/>
      <c r="BH68" s="362"/>
      <c r="BI68" s="32" t="s">
        <v>106</v>
      </c>
      <c r="BJ68" s="52">
        <f>市区町村別_フレイル区分別高齢者の疾病!AE1275</f>
        <v>1108846</v>
      </c>
      <c r="BK68" s="42">
        <f>市区町村別_フレイル区分別高齢者の疾病!AF1275</f>
        <v>2.2081013678485086E-4</v>
      </c>
      <c r="BL68" s="52">
        <f>市区町村別_フレイル区分別高齢者の疾病!AG1275</f>
        <v>33</v>
      </c>
      <c r="BM68" s="42">
        <f>市区町村別_フレイル区分別高齢者の疾病!AH1275</f>
        <v>1.7881332972094284E-3</v>
      </c>
      <c r="BN68" s="96">
        <f>市区町村別_フレイル区分別高齢者の疾病!AI1275</f>
        <v>33601.393939393936</v>
      </c>
      <c r="BO68" s="140"/>
      <c r="BQ68" s="25"/>
      <c r="BR68" s="25"/>
      <c r="BS68" s="25"/>
      <c r="BT68" s="25"/>
      <c r="BU68" s="25"/>
    </row>
    <row r="69" spans="2:73" s="8" customFormat="1" ht="13.15" customHeight="1">
      <c r="B69" s="368"/>
      <c r="C69" s="360"/>
      <c r="D69" s="360"/>
      <c r="E69" s="32" t="s">
        <v>107</v>
      </c>
      <c r="F69" s="52">
        <v>100510</v>
      </c>
      <c r="G69" s="42">
        <f>IFERROR(F69/C57,"-")</f>
        <v>1.6707530939102537E-2</v>
      </c>
      <c r="H69" s="52">
        <v>1</v>
      </c>
      <c r="I69" s="42">
        <f>IFERROR(H69/D57,"-")</f>
        <v>3.8461538461538464E-2</v>
      </c>
      <c r="J69" s="55">
        <f t="shared" si="0"/>
        <v>100510</v>
      </c>
      <c r="K69" s="360"/>
      <c r="L69" s="360"/>
      <c r="M69" s="32" t="s">
        <v>107</v>
      </c>
      <c r="N69" s="52">
        <v>2635</v>
      </c>
      <c r="O69" s="42">
        <f>IFERROR(N69/K57,"-")</f>
        <v>2.0724206817359571E-4</v>
      </c>
      <c r="P69" s="52">
        <v>1</v>
      </c>
      <c r="Q69" s="42">
        <f>IFERROR(P69/L57,"-")</f>
        <v>2.564102564102564E-2</v>
      </c>
      <c r="R69" s="55">
        <f t="shared" si="1"/>
        <v>2635</v>
      </c>
      <c r="S69" s="360"/>
      <c r="T69" s="360"/>
      <c r="U69" s="32" t="s">
        <v>107</v>
      </c>
      <c r="V69" s="52">
        <v>15243521</v>
      </c>
      <c r="W69" s="42">
        <f>IFERROR(V69/S57,"-")</f>
        <v>6.0164931135670311E-3</v>
      </c>
      <c r="X69" s="52">
        <v>506</v>
      </c>
      <c r="Y69" s="42">
        <f>IFERROR(X69/T57,"-")</f>
        <v>5.0742077817890092E-2</v>
      </c>
      <c r="Z69" s="96">
        <f t="shared" si="2"/>
        <v>30125.535573122528</v>
      </c>
      <c r="AA69" s="360"/>
      <c r="AB69" s="360"/>
      <c r="AC69" s="32" t="s">
        <v>107</v>
      </c>
      <c r="AD69" s="52">
        <v>12926463</v>
      </c>
      <c r="AE69" s="42">
        <f>IFERROR(AD69/AA57,"-")</f>
        <v>7.6500883542903984E-3</v>
      </c>
      <c r="AF69" s="52">
        <v>420</v>
      </c>
      <c r="AG69" s="42">
        <f>IFERROR(AF69/AB57,"-")</f>
        <v>7.1868583162217656E-2</v>
      </c>
      <c r="AH69" s="55">
        <f t="shared" si="3"/>
        <v>30777.292857142857</v>
      </c>
      <c r="AI69" s="360"/>
      <c r="AJ69" s="360"/>
      <c r="AK69" s="32" t="s">
        <v>107</v>
      </c>
      <c r="AL69" s="52">
        <v>6228279</v>
      </c>
      <c r="AM69" s="42">
        <f>IFERROR(AL69/AI57,"-")</f>
        <v>9.7415849098910923E-3</v>
      </c>
      <c r="AN69" s="52">
        <v>144</v>
      </c>
      <c r="AO69" s="42">
        <f>IFERROR(AN69/AJ57,"-")</f>
        <v>6.9064748201438847E-2</v>
      </c>
      <c r="AP69" s="55">
        <f t="shared" si="4"/>
        <v>43251.9375</v>
      </c>
      <c r="AQ69" s="360"/>
      <c r="AR69" s="360"/>
      <c r="AS69" s="32" t="s">
        <v>107</v>
      </c>
      <c r="AT69" s="52">
        <v>1119489</v>
      </c>
      <c r="AU69" s="42">
        <f>IFERROR(AT69/AQ57,"-")</f>
        <v>8.8104819558061254E-3</v>
      </c>
      <c r="AV69" s="55">
        <v>34</v>
      </c>
      <c r="AW69" s="42">
        <f>IFERROR(AV69/AR57,"-")</f>
        <v>7.7272727272727271E-2</v>
      </c>
      <c r="AX69" s="138">
        <f t="shared" si="5"/>
        <v>32926.147058823532</v>
      </c>
      <c r="AY69" s="360"/>
      <c r="AZ69" s="360"/>
      <c r="BA69" s="32" t="s">
        <v>107</v>
      </c>
      <c r="BB69" s="52">
        <v>71067</v>
      </c>
      <c r="BC69" s="42">
        <f>IFERROR(BB69/AY57,"-")</f>
        <v>5.3688106301951876E-3</v>
      </c>
      <c r="BD69" s="52">
        <v>4</v>
      </c>
      <c r="BE69" s="42">
        <f>IFERROR(BD69/AZ57,"-")</f>
        <v>8.1632653061224483E-2</v>
      </c>
      <c r="BF69" s="55">
        <f t="shared" si="6"/>
        <v>17766.75</v>
      </c>
      <c r="BG69" s="362"/>
      <c r="BH69" s="362"/>
      <c r="BI69" s="32" t="s">
        <v>107</v>
      </c>
      <c r="BJ69" s="52">
        <f>市区町村別_フレイル区分別高齢者の疾病!AE1276</f>
        <v>35691964</v>
      </c>
      <c r="BK69" s="42">
        <f>市区町村別_フレイル区分別高齢者の疾病!AF1276</f>
        <v>7.1075221022215643E-3</v>
      </c>
      <c r="BL69" s="52">
        <f>市区町村別_フレイル区分別高齢者の疾病!AG1276</f>
        <v>1110</v>
      </c>
      <c r="BM69" s="42">
        <f>市区町村別_フレイル区分別高齢者の疾病!AH1276</f>
        <v>6.0146301815226226E-2</v>
      </c>
      <c r="BN69" s="96">
        <f>市区町村別_フレイル区分別高齢者の疾病!AI1276</f>
        <v>32154.922522522524</v>
      </c>
      <c r="BO69" s="140"/>
      <c r="BQ69" s="25"/>
      <c r="BR69" s="25"/>
      <c r="BS69" s="25"/>
      <c r="BT69" s="25"/>
      <c r="BU69" s="25"/>
    </row>
    <row r="70" spans="2:73" s="8" customFormat="1" ht="13.15" customHeight="1">
      <c r="B70" s="368"/>
      <c r="C70" s="360"/>
      <c r="D70" s="360"/>
      <c r="E70" s="32" t="s">
        <v>108</v>
      </c>
      <c r="F70" s="52">
        <v>1209</v>
      </c>
      <c r="G70" s="42">
        <f>IFERROR(F70/C57,"-")</f>
        <v>2.0096910661003849E-4</v>
      </c>
      <c r="H70" s="52">
        <v>1</v>
      </c>
      <c r="I70" s="42">
        <f>IFERROR(H70/D57,"-")</f>
        <v>3.8461538461538464E-2</v>
      </c>
      <c r="J70" s="55">
        <f t="shared" ref="J70:J133" si="13">IFERROR(F70/H70,"-")</f>
        <v>1209</v>
      </c>
      <c r="K70" s="360"/>
      <c r="L70" s="360"/>
      <c r="M70" s="32" t="s">
        <v>108</v>
      </c>
      <c r="N70" s="52">
        <v>126659</v>
      </c>
      <c r="O70" s="42">
        <f>IFERROR(N70/K57,"-")</f>
        <v>9.9616975760149756E-3</v>
      </c>
      <c r="P70" s="52">
        <v>3</v>
      </c>
      <c r="Q70" s="42">
        <f>IFERROR(P70/L57,"-")</f>
        <v>7.6923076923076927E-2</v>
      </c>
      <c r="R70" s="55">
        <f t="shared" ref="R70:R133" si="14">IFERROR(N70/P70,"-")</f>
        <v>42219.666666666664</v>
      </c>
      <c r="S70" s="360"/>
      <c r="T70" s="360"/>
      <c r="U70" s="32" t="s">
        <v>108</v>
      </c>
      <c r="V70" s="52">
        <v>11685723</v>
      </c>
      <c r="W70" s="42">
        <f>IFERROR(V70/S57,"-")</f>
        <v>4.6122593301476649E-3</v>
      </c>
      <c r="X70" s="52">
        <v>316</v>
      </c>
      <c r="Y70" s="42">
        <f>IFERROR(X70/T57,"-")</f>
        <v>3.168872843963097E-2</v>
      </c>
      <c r="Z70" s="96">
        <f t="shared" ref="Z70:Z133" si="15">IFERROR(V70/X70,"-")</f>
        <v>36980.136075949369</v>
      </c>
      <c r="AA70" s="360"/>
      <c r="AB70" s="360"/>
      <c r="AC70" s="32" t="s">
        <v>108</v>
      </c>
      <c r="AD70" s="52">
        <v>14943368</v>
      </c>
      <c r="AE70" s="42">
        <f>IFERROR(AD70/AA57,"-")</f>
        <v>8.843725117278857E-3</v>
      </c>
      <c r="AF70" s="52">
        <v>301</v>
      </c>
      <c r="AG70" s="42">
        <f>IFERROR(AF70/AB57,"-")</f>
        <v>5.1505817932922658E-2</v>
      </c>
      <c r="AH70" s="55">
        <f t="shared" ref="AH70:AH133" si="16">IFERROR(AD70/AF70,"-")</f>
        <v>49645.740863787374</v>
      </c>
      <c r="AI70" s="360"/>
      <c r="AJ70" s="360"/>
      <c r="AK70" s="32" t="s">
        <v>108</v>
      </c>
      <c r="AL70" s="52">
        <v>11421863</v>
      </c>
      <c r="AM70" s="42">
        <f>IFERROR(AL70/AI57,"-")</f>
        <v>1.7864814380287621E-2</v>
      </c>
      <c r="AN70" s="52">
        <v>231</v>
      </c>
      <c r="AO70" s="42">
        <f>IFERROR(AN70/AJ57,"-")</f>
        <v>0.11079136690647481</v>
      </c>
      <c r="AP70" s="55">
        <f t="shared" ref="AP70:AP133" si="17">IFERROR(AL70/AN70,"-")</f>
        <v>49445.294372294375</v>
      </c>
      <c r="AQ70" s="360"/>
      <c r="AR70" s="360"/>
      <c r="AS70" s="32" t="s">
        <v>108</v>
      </c>
      <c r="AT70" s="52">
        <v>2839853</v>
      </c>
      <c r="AU70" s="42">
        <f>IFERROR(AT70/AQ57,"-")</f>
        <v>2.2349905728097277E-2</v>
      </c>
      <c r="AV70" s="55">
        <v>48</v>
      </c>
      <c r="AW70" s="42">
        <f>IFERROR(AV70/AR57,"-")</f>
        <v>0.10909090909090909</v>
      </c>
      <c r="AX70" s="138">
        <f t="shared" ref="AX70:AX133" si="18">IFERROR(AT70/AV70,"-")</f>
        <v>59163.604166666664</v>
      </c>
      <c r="AY70" s="360"/>
      <c r="AZ70" s="360"/>
      <c r="BA70" s="32" t="s">
        <v>108</v>
      </c>
      <c r="BB70" s="52">
        <v>698637</v>
      </c>
      <c r="BC70" s="42">
        <f>IFERROR(BB70/AY57,"-")</f>
        <v>5.2779064154216099E-2</v>
      </c>
      <c r="BD70" s="52">
        <v>9</v>
      </c>
      <c r="BE70" s="42">
        <f>IFERROR(BD70/AZ57,"-")</f>
        <v>0.18367346938775511</v>
      </c>
      <c r="BF70" s="55">
        <f t="shared" ref="BF70:BF133" si="19">IFERROR(BB70/BD70,"-")</f>
        <v>77626.333333333328</v>
      </c>
      <c r="BG70" s="362"/>
      <c r="BH70" s="362"/>
      <c r="BI70" s="32" t="s">
        <v>108</v>
      </c>
      <c r="BJ70" s="52">
        <f>市区町村別_フレイル区分別高齢者の疾病!AE1277</f>
        <v>41717312</v>
      </c>
      <c r="BK70" s="42">
        <f>市区町村別_フレイル区分別高齢者の疾病!AF1277</f>
        <v>8.307380257507626E-3</v>
      </c>
      <c r="BL70" s="52">
        <f>市区町村別_フレイル区分別高齢者の疾病!AG1277</f>
        <v>909</v>
      </c>
      <c r="BM70" s="42">
        <f>市区町村別_フレイル区分別高齢者の疾病!AH1277</f>
        <v>4.9254944459496068E-2</v>
      </c>
      <c r="BN70" s="96">
        <f>市区町村別_フレイル区分別高齢者の疾病!AI1277</f>
        <v>45893.632563256324</v>
      </c>
      <c r="BO70" s="140"/>
      <c r="BQ70" s="25"/>
      <c r="BR70" s="25"/>
      <c r="BS70" s="25"/>
      <c r="BT70" s="25"/>
      <c r="BU70" s="25"/>
    </row>
    <row r="71" spans="2:73" s="8" customFormat="1" ht="13.15" customHeight="1">
      <c r="B71" s="368"/>
      <c r="C71" s="360"/>
      <c r="D71" s="360"/>
      <c r="E71" s="32" t="s">
        <v>109</v>
      </c>
      <c r="F71" s="52">
        <v>0</v>
      </c>
      <c r="G71" s="42">
        <f>IFERROR(F71/C57,"-")</f>
        <v>0</v>
      </c>
      <c r="H71" s="52">
        <v>0</v>
      </c>
      <c r="I71" s="42">
        <f>IFERROR(H71/D57,"-")</f>
        <v>0</v>
      </c>
      <c r="J71" s="55" t="str">
        <f t="shared" si="13"/>
        <v>-</v>
      </c>
      <c r="K71" s="360"/>
      <c r="L71" s="360"/>
      <c r="M71" s="32" t="s">
        <v>109</v>
      </c>
      <c r="N71" s="52">
        <v>0</v>
      </c>
      <c r="O71" s="42">
        <f>IFERROR(N71/K57,"-")</f>
        <v>0</v>
      </c>
      <c r="P71" s="52">
        <v>0</v>
      </c>
      <c r="Q71" s="42">
        <f>IFERROR(P71/L57,"-")</f>
        <v>0</v>
      </c>
      <c r="R71" s="55" t="str">
        <f t="shared" si="14"/>
        <v>-</v>
      </c>
      <c r="S71" s="360"/>
      <c r="T71" s="360"/>
      <c r="U71" s="32" t="s">
        <v>109</v>
      </c>
      <c r="V71" s="52">
        <v>10928470</v>
      </c>
      <c r="W71" s="42">
        <f>IFERROR(V71/S57,"-")</f>
        <v>4.3133777620553608E-3</v>
      </c>
      <c r="X71" s="52">
        <v>233</v>
      </c>
      <c r="Y71" s="42">
        <f>IFERROR(X71/T57,"-")</f>
        <v>2.3365423184917768E-2</v>
      </c>
      <c r="Z71" s="96">
        <f t="shared" si="15"/>
        <v>46903.304721030043</v>
      </c>
      <c r="AA71" s="360"/>
      <c r="AB71" s="360"/>
      <c r="AC71" s="32" t="s">
        <v>109</v>
      </c>
      <c r="AD71" s="52">
        <v>5294306</v>
      </c>
      <c r="AE71" s="42">
        <f>IFERROR(AD71/AA57,"-")</f>
        <v>3.1332552976517845E-3</v>
      </c>
      <c r="AF71" s="52">
        <v>149</v>
      </c>
      <c r="AG71" s="42">
        <f>IFERROR(AF71/AB57,"-")</f>
        <v>2.5496235455167694E-2</v>
      </c>
      <c r="AH71" s="55">
        <f t="shared" si="16"/>
        <v>35532.255033557049</v>
      </c>
      <c r="AI71" s="360"/>
      <c r="AJ71" s="360"/>
      <c r="AK71" s="32" t="s">
        <v>109</v>
      </c>
      <c r="AL71" s="52">
        <v>1958540</v>
      </c>
      <c r="AM71" s="42">
        <f>IFERROR(AL71/AI57,"-")</f>
        <v>3.0633315735242592E-3</v>
      </c>
      <c r="AN71" s="52">
        <v>61</v>
      </c>
      <c r="AO71" s="42">
        <f>IFERROR(AN71/AJ57,"-")</f>
        <v>2.9256594724220625E-2</v>
      </c>
      <c r="AP71" s="55">
        <f t="shared" si="17"/>
        <v>32107.213114754097</v>
      </c>
      <c r="AQ71" s="360"/>
      <c r="AR71" s="360"/>
      <c r="AS71" s="32" t="s">
        <v>109</v>
      </c>
      <c r="AT71" s="52">
        <v>285422</v>
      </c>
      <c r="AU71" s="42">
        <f>IFERROR(AT71/AQ57,"-")</f>
        <v>2.2462975346699216E-3</v>
      </c>
      <c r="AV71" s="55">
        <v>10</v>
      </c>
      <c r="AW71" s="42">
        <f>IFERROR(AV71/AR57,"-")</f>
        <v>2.2727272727272728E-2</v>
      </c>
      <c r="AX71" s="138">
        <f t="shared" si="18"/>
        <v>28542.2</v>
      </c>
      <c r="AY71" s="360"/>
      <c r="AZ71" s="360"/>
      <c r="BA71" s="32" t="s">
        <v>109</v>
      </c>
      <c r="BB71" s="52">
        <v>0</v>
      </c>
      <c r="BC71" s="42">
        <f>IFERROR(BB71/AY57,"-")</f>
        <v>0</v>
      </c>
      <c r="BD71" s="52">
        <v>0</v>
      </c>
      <c r="BE71" s="42">
        <f>IFERROR(BD71/AZ57,"-")</f>
        <v>0</v>
      </c>
      <c r="BF71" s="55" t="str">
        <f t="shared" si="19"/>
        <v>-</v>
      </c>
      <c r="BG71" s="362"/>
      <c r="BH71" s="362"/>
      <c r="BI71" s="32" t="s">
        <v>109</v>
      </c>
      <c r="BJ71" s="52">
        <f>市区町村別_フレイル区分別高齢者の疾病!AE1278</f>
        <v>18466738</v>
      </c>
      <c r="BK71" s="42">
        <f>市区町村別_フレイル区分別高齢者の疾病!AF1278</f>
        <v>3.6773753467569015E-3</v>
      </c>
      <c r="BL71" s="52">
        <f>市区町村別_フレイル区分別高齢者の疾病!AG1278</f>
        <v>453</v>
      </c>
      <c r="BM71" s="42">
        <f>市区町村別_フレイル区分別高齢者の疾病!AH1278</f>
        <v>2.4546193443511242E-2</v>
      </c>
      <c r="BN71" s="96">
        <f>市区町村別_フレイル区分別高齢者の疾病!AI1278</f>
        <v>40765.426048565125</v>
      </c>
      <c r="BO71" s="140"/>
      <c r="BQ71" s="25"/>
      <c r="BR71" s="25"/>
      <c r="BS71" s="25"/>
      <c r="BT71" s="25"/>
      <c r="BU71" s="25"/>
    </row>
    <row r="72" spans="2:73" s="8" customFormat="1" ht="13.15" customHeight="1">
      <c r="B72" s="368"/>
      <c r="C72" s="360"/>
      <c r="D72" s="360"/>
      <c r="E72" s="33" t="s">
        <v>110</v>
      </c>
      <c r="F72" s="53">
        <v>0</v>
      </c>
      <c r="G72" s="43">
        <f>IFERROR(F72/C57,"-")</f>
        <v>0</v>
      </c>
      <c r="H72" s="53">
        <v>0</v>
      </c>
      <c r="I72" s="43">
        <f>IFERROR(H72/D57,"-")</f>
        <v>0</v>
      </c>
      <c r="J72" s="56" t="str">
        <f t="shared" si="13"/>
        <v>-</v>
      </c>
      <c r="K72" s="360"/>
      <c r="L72" s="360"/>
      <c r="M72" s="33" t="s">
        <v>110</v>
      </c>
      <c r="N72" s="53">
        <v>10848</v>
      </c>
      <c r="O72" s="43">
        <f>IFERROR(N72/K57,"-")</f>
        <v>8.5319239299702708E-4</v>
      </c>
      <c r="P72" s="53">
        <v>2</v>
      </c>
      <c r="Q72" s="43">
        <f>IFERROR(P72/L57,"-")</f>
        <v>5.128205128205128E-2</v>
      </c>
      <c r="R72" s="56">
        <f t="shared" si="14"/>
        <v>5424</v>
      </c>
      <c r="S72" s="360"/>
      <c r="T72" s="360"/>
      <c r="U72" s="33" t="s">
        <v>110</v>
      </c>
      <c r="V72" s="53">
        <v>3301727</v>
      </c>
      <c r="W72" s="43">
        <f>IFERROR(V72/S57,"-")</f>
        <v>1.3031646532568383E-3</v>
      </c>
      <c r="X72" s="53">
        <v>313</v>
      </c>
      <c r="Y72" s="43">
        <f>IFERROR(X72/T57,"-")</f>
        <v>3.1387886081026876E-2</v>
      </c>
      <c r="Z72" s="97">
        <f t="shared" si="15"/>
        <v>10548.648562300319</v>
      </c>
      <c r="AA72" s="360"/>
      <c r="AB72" s="360"/>
      <c r="AC72" s="33" t="s">
        <v>110</v>
      </c>
      <c r="AD72" s="53">
        <v>2415821</v>
      </c>
      <c r="AE72" s="43">
        <f>IFERROR(AD72/AA57,"-")</f>
        <v>1.4297216568948663E-3</v>
      </c>
      <c r="AF72" s="53">
        <v>267</v>
      </c>
      <c r="AG72" s="43">
        <f>IFERROR(AF72/AB57,"-")</f>
        <v>4.5687885010266938E-2</v>
      </c>
      <c r="AH72" s="56">
        <f t="shared" si="16"/>
        <v>9048.0187265917612</v>
      </c>
      <c r="AI72" s="360"/>
      <c r="AJ72" s="360"/>
      <c r="AK72" s="33" t="s">
        <v>110</v>
      </c>
      <c r="AL72" s="53">
        <v>1281230</v>
      </c>
      <c r="AM72" s="43">
        <f>IFERROR(AL72/AI57,"-")</f>
        <v>2.0039582096594843E-3</v>
      </c>
      <c r="AN72" s="53">
        <v>126</v>
      </c>
      <c r="AO72" s="43">
        <f>IFERROR(AN72/AJ57,"-")</f>
        <v>6.0431654676258995E-2</v>
      </c>
      <c r="AP72" s="56">
        <f t="shared" si="17"/>
        <v>10168.492063492064</v>
      </c>
      <c r="AQ72" s="360"/>
      <c r="AR72" s="360"/>
      <c r="AS72" s="33" t="s">
        <v>110</v>
      </c>
      <c r="AT72" s="53">
        <v>199635</v>
      </c>
      <c r="AU72" s="43">
        <f>IFERROR(AT72/AQ57,"-")</f>
        <v>1.5711459114358031E-3</v>
      </c>
      <c r="AV72" s="56">
        <v>32</v>
      </c>
      <c r="AW72" s="45">
        <f>IFERROR(AV72/AR57,"-")</f>
        <v>7.2727272727272724E-2</v>
      </c>
      <c r="AX72" s="139">
        <f t="shared" si="18"/>
        <v>6238.59375</v>
      </c>
      <c r="AY72" s="360"/>
      <c r="AZ72" s="360"/>
      <c r="BA72" s="33" t="s">
        <v>110</v>
      </c>
      <c r="BB72" s="53">
        <v>38517</v>
      </c>
      <c r="BC72" s="43">
        <f>IFERROR(BB72/AY57,"-")</f>
        <v>2.9097960944352236E-3</v>
      </c>
      <c r="BD72" s="53">
        <v>3</v>
      </c>
      <c r="BE72" s="43">
        <f>IFERROR(BD72/AZ57,"-")</f>
        <v>6.1224489795918366E-2</v>
      </c>
      <c r="BF72" s="56">
        <f t="shared" si="19"/>
        <v>12839</v>
      </c>
      <c r="BG72" s="362"/>
      <c r="BH72" s="362"/>
      <c r="BI72" s="33" t="s">
        <v>110</v>
      </c>
      <c r="BJ72" s="53">
        <f>市区町村別_フレイル区分別高齢者の疾病!AE1279</f>
        <v>7247778</v>
      </c>
      <c r="BK72" s="43">
        <f>市区町村別_フレイル区分別高齢者の疾病!AF1279</f>
        <v>1.4432868509840257E-3</v>
      </c>
      <c r="BL72" s="53">
        <f>市区町村別_フレイル区分別高齢者の疾病!AG1279</f>
        <v>743</v>
      </c>
      <c r="BM72" s="43">
        <f>市区町村別_フレイル区分別高齢者の疾病!AH1279</f>
        <v>4.0260092115957734E-2</v>
      </c>
      <c r="BN72" s="97">
        <f>市区町村別_フレイル区分別高齢者の疾病!AI1279</f>
        <v>9754.7483176312253</v>
      </c>
      <c r="BO72" s="140"/>
      <c r="BQ72" s="25"/>
      <c r="BR72" s="25"/>
      <c r="BS72" s="25"/>
      <c r="BT72" s="25"/>
      <c r="BU72" s="25"/>
    </row>
    <row r="73" spans="2:73" s="8" customFormat="1" ht="13.15" customHeight="1">
      <c r="B73" s="369"/>
      <c r="C73" s="361"/>
      <c r="D73" s="361"/>
      <c r="E73" s="34" t="s">
        <v>64</v>
      </c>
      <c r="F73" s="49">
        <f>SUM(F57:F72)</f>
        <v>213833</v>
      </c>
      <c r="G73" s="43">
        <f>IFERROR(F73/C57,"-")</f>
        <v>3.5544935462154141E-2</v>
      </c>
      <c r="H73" s="53">
        <v>9</v>
      </c>
      <c r="I73" s="43">
        <f>IFERROR(H73/D57,"-")</f>
        <v>0.34615384615384615</v>
      </c>
      <c r="J73" s="56">
        <f t="shared" si="13"/>
        <v>23759.222222222223</v>
      </c>
      <c r="K73" s="361"/>
      <c r="L73" s="361"/>
      <c r="M73" s="34" t="s">
        <v>64</v>
      </c>
      <c r="N73" s="49">
        <f>SUM(N57:N72)</f>
        <v>330412</v>
      </c>
      <c r="O73" s="43">
        <f>IFERROR(N73/K57,"-")</f>
        <v>2.5986818303367781E-2</v>
      </c>
      <c r="P73" s="53">
        <v>15</v>
      </c>
      <c r="Q73" s="43">
        <f>IFERROR(P73/L57,"-")</f>
        <v>0.38461538461538464</v>
      </c>
      <c r="R73" s="56">
        <f t="shared" si="14"/>
        <v>22027.466666666667</v>
      </c>
      <c r="S73" s="361"/>
      <c r="T73" s="361"/>
      <c r="U73" s="34" t="s">
        <v>64</v>
      </c>
      <c r="V73" s="49">
        <f>SUM(V57:V72)</f>
        <v>180700464</v>
      </c>
      <c r="W73" s="43">
        <f>IFERROR(V73/S57,"-")</f>
        <v>7.1320995803683881E-2</v>
      </c>
      <c r="X73" s="53">
        <v>2936</v>
      </c>
      <c r="Y73" s="43">
        <f>IFERROR(X73/T57,"-")</f>
        <v>0.29442438828720419</v>
      </c>
      <c r="Z73" s="97">
        <f t="shared" si="15"/>
        <v>61546.479564032699</v>
      </c>
      <c r="AA73" s="361"/>
      <c r="AB73" s="361"/>
      <c r="AC73" s="34" t="s">
        <v>64</v>
      </c>
      <c r="AD73" s="49">
        <f>SUM(AD57:AD72)</f>
        <v>131205592</v>
      </c>
      <c r="AE73" s="43">
        <f>IFERROR(AD73/AA57,"-")</f>
        <v>7.7649576019130473E-2</v>
      </c>
      <c r="AF73" s="53">
        <v>2131</v>
      </c>
      <c r="AG73" s="43">
        <f>IFERROR(AF73/AB57,"-")</f>
        <v>0.36464750171115673</v>
      </c>
      <c r="AH73" s="56">
        <f t="shared" si="16"/>
        <v>61569.963397465981</v>
      </c>
      <c r="AI73" s="361"/>
      <c r="AJ73" s="361"/>
      <c r="AK73" s="34" t="s">
        <v>64</v>
      </c>
      <c r="AL73" s="49">
        <f>SUM(AL57:AL72)</f>
        <v>66777587</v>
      </c>
      <c r="AM73" s="43">
        <f>IFERROR(AL73/AI57,"-")</f>
        <v>0.1044461132582756</v>
      </c>
      <c r="AN73" s="53">
        <v>921</v>
      </c>
      <c r="AO73" s="43">
        <f>IFERROR(AN73/AJ57,"-")</f>
        <v>0.44172661870503599</v>
      </c>
      <c r="AP73" s="56">
        <f t="shared" si="17"/>
        <v>72505.523344191097</v>
      </c>
      <c r="AQ73" s="361"/>
      <c r="AR73" s="361"/>
      <c r="AS73" s="34" t="s">
        <v>64</v>
      </c>
      <c r="AT73" s="49">
        <f>SUM(AT57:AT72)</f>
        <v>15001024</v>
      </c>
      <c r="AU73" s="43">
        <f>IFERROR(AT73/AQ57,"-")</f>
        <v>0.11805944611390967</v>
      </c>
      <c r="AV73" s="56">
        <v>204</v>
      </c>
      <c r="AW73" s="76">
        <f>IFERROR(AV73/AR57,"-")</f>
        <v>0.46363636363636362</v>
      </c>
      <c r="AX73" s="114">
        <f t="shared" si="18"/>
        <v>73534.431372549021</v>
      </c>
      <c r="AY73" s="361"/>
      <c r="AZ73" s="361"/>
      <c r="BA73" s="34" t="s">
        <v>64</v>
      </c>
      <c r="BB73" s="49">
        <f>SUM(BB57:BB72)</f>
        <v>2207832</v>
      </c>
      <c r="BC73" s="43">
        <f>IFERROR(BB73/AY57,"-")</f>
        <v>0.16679234963182774</v>
      </c>
      <c r="BD73" s="53">
        <v>26</v>
      </c>
      <c r="BE73" s="43">
        <f>IFERROR(BD73/AZ57,"-")</f>
        <v>0.53061224489795922</v>
      </c>
      <c r="BF73" s="56">
        <f t="shared" si="19"/>
        <v>84916.61538461539</v>
      </c>
      <c r="BG73" s="363"/>
      <c r="BH73" s="363"/>
      <c r="BI73" s="34" t="s">
        <v>64</v>
      </c>
      <c r="BJ73" s="49">
        <f>市区町村別_フレイル区分別高齢者の疾病!AE1280</f>
        <v>396436744</v>
      </c>
      <c r="BK73" s="43">
        <f>市区町村別_フレイル区分別高齢者の疾病!AF1280</f>
        <v>7.8944462683890188E-2</v>
      </c>
      <c r="BL73" s="49">
        <f>市区町村別_フレイル区分別高齢者の疾病!AG1280</f>
        <v>6242</v>
      </c>
      <c r="BM73" s="43">
        <f>市区町村別_フレイル区分別高齢者の疾病!AH1280</f>
        <v>0.33822812246003792</v>
      </c>
      <c r="BN73" s="97">
        <f>市区町村別_フレイル区分別高齢者の疾病!AI1280</f>
        <v>63511.173341877606</v>
      </c>
      <c r="BO73" s="140"/>
      <c r="BQ73" s="25"/>
      <c r="BR73" s="25"/>
      <c r="BS73" s="25"/>
      <c r="BT73" s="25"/>
      <c r="BU73" s="25"/>
    </row>
    <row r="74" spans="2:73" s="8" customFormat="1" ht="13.15" customHeight="1">
      <c r="B74" s="367" t="s">
        <v>141</v>
      </c>
      <c r="C74" s="359">
        <v>33539650</v>
      </c>
      <c r="D74" s="359">
        <v>42</v>
      </c>
      <c r="E74" s="30" t="s">
        <v>96</v>
      </c>
      <c r="F74" s="51">
        <v>596412</v>
      </c>
      <c r="G74" s="41">
        <f>IFERROR(F74/C74,"-")</f>
        <v>1.7782296475962033E-2</v>
      </c>
      <c r="H74" s="51">
        <v>11</v>
      </c>
      <c r="I74" s="41">
        <f>IFERROR(H74/D74,"-")</f>
        <v>0.26190476190476192</v>
      </c>
      <c r="J74" s="54">
        <f t="shared" si="13"/>
        <v>54219.272727272728</v>
      </c>
      <c r="K74" s="359">
        <v>178308640</v>
      </c>
      <c r="L74" s="359">
        <v>180</v>
      </c>
      <c r="M74" s="30" t="s">
        <v>96</v>
      </c>
      <c r="N74" s="51">
        <v>3686886</v>
      </c>
      <c r="O74" s="41">
        <f>IFERROR(N74/K74,"-")</f>
        <v>2.0676990189594849E-2</v>
      </c>
      <c r="P74" s="51">
        <v>42</v>
      </c>
      <c r="Q74" s="41">
        <f>IFERROR(P74/L74,"-")</f>
        <v>0.23333333333333334</v>
      </c>
      <c r="R74" s="54">
        <f t="shared" si="14"/>
        <v>87783</v>
      </c>
      <c r="S74" s="359">
        <v>10658822730</v>
      </c>
      <c r="T74" s="359">
        <v>18763</v>
      </c>
      <c r="U74" s="30" t="s">
        <v>96</v>
      </c>
      <c r="V74" s="51">
        <v>163023021</v>
      </c>
      <c r="W74" s="41">
        <f>IFERROR(V74/S74,"-")</f>
        <v>1.5294655435178628E-2</v>
      </c>
      <c r="X74" s="51">
        <v>2895</v>
      </c>
      <c r="Y74" s="41">
        <f>IFERROR(X74/T74,"-")</f>
        <v>0.15429302350370411</v>
      </c>
      <c r="Z74" s="95">
        <f t="shared" si="15"/>
        <v>56311.924352331604</v>
      </c>
      <c r="AA74" s="359">
        <v>12337689580</v>
      </c>
      <c r="AB74" s="359">
        <v>18583</v>
      </c>
      <c r="AC74" s="30" t="s">
        <v>96</v>
      </c>
      <c r="AD74" s="51">
        <v>221628969</v>
      </c>
      <c r="AE74" s="41">
        <f>IFERROR(AD74/AA74,"-")</f>
        <v>1.7963571506878519E-2</v>
      </c>
      <c r="AF74" s="51">
        <v>3662</v>
      </c>
      <c r="AG74" s="41">
        <f>IFERROR(AF74/AB74,"-")</f>
        <v>0.1970618307054835</v>
      </c>
      <c r="AH74" s="54">
        <f t="shared" si="16"/>
        <v>60521.291370835606</v>
      </c>
      <c r="AI74" s="359">
        <v>7687823770</v>
      </c>
      <c r="AJ74" s="359">
        <v>11200</v>
      </c>
      <c r="AK74" s="30" t="s">
        <v>96</v>
      </c>
      <c r="AL74" s="51">
        <v>179658859</v>
      </c>
      <c r="AM74" s="41">
        <f>IFERROR(AL74/AI74,"-")</f>
        <v>2.3369273851083609E-2</v>
      </c>
      <c r="AN74" s="51">
        <v>2455</v>
      </c>
      <c r="AO74" s="41">
        <f>IFERROR(AN74/AJ74,"-")</f>
        <v>0.21919642857142857</v>
      </c>
      <c r="AP74" s="54">
        <f t="shared" si="17"/>
        <v>73180.797963340126</v>
      </c>
      <c r="AQ74" s="359">
        <v>2855600450</v>
      </c>
      <c r="AR74" s="359">
        <v>4054</v>
      </c>
      <c r="AS74" s="30" t="s">
        <v>96</v>
      </c>
      <c r="AT74" s="51">
        <v>74072273</v>
      </c>
      <c r="AU74" s="41">
        <f>IFERROR(AT74/AQ74,"-")</f>
        <v>2.5939298685850817E-2</v>
      </c>
      <c r="AV74" s="54">
        <v>892</v>
      </c>
      <c r="AW74" s="41">
        <f>IFERROR(AV74/AR74,"-")</f>
        <v>0.22002960039467193</v>
      </c>
      <c r="AX74" s="95">
        <f t="shared" si="18"/>
        <v>83040.664798206271</v>
      </c>
      <c r="AY74" s="359">
        <v>603904650</v>
      </c>
      <c r="AZ74" s="359">
        <v>809</v>
      </c>
      <c r="BA74" s="30" t="s">
        <v>96</v>
      </c>
      <c r="BB74" s="51">
        <v>19962527</v>
      </c>
      <c r="BC74" s="41">
        <f>IFERROR(BB74/AY74,"-")</f>
        <v>3.3055759713060663E-2</v>
      </c>
      <c r="BD74" s="51">
        <v>192</v>
      </c>
      <c r="BE74" s="41">
        <f>IFERROR(BD74/AZ74,"-")</f>
        <v>0.2373300370828183</v>
      </c>
      <c r="BF74" s="54">
        <f t="shared" si="19"/>
        <v>103971.49479166667</v>
      </c>
      <c r="BG74" s="359">
        <f>市区町村別_フレイル区分別高齢者の疾病!AJ1264</f>
        <v>34355689470</v>
      </c>
      <c r="BH74" s="359">
        <f>市区町村別_フレイル区分別高齢者の疾病!AK1264</f>
        <v>53631</v>
      </c>
      <c r="BI74" s="30" t="s">
        <v>96</v>
      </c>
      <c r="BJ74" s="51">
        <f>市区町村別_フレイル区分別高齢者の疾病!AM1264</f>
        <v>662628947</v>
      </c>
      <c r="BK74" s="41">
        <f>市区町村別_フレイル区分別高齢者の疾病!AN1264</f>
        <v>1.9287313316142859E-2</v>
      </c>
      <c r="BL74" s="51">
        <f>市区町村別_フレイル区分別高齢者の疾病!AO1264</f>
        <v>10149</v>
      </c>
      <c r="BM74" s="41">
        <f>市区町村別_フレイル区分別高齢者の疾病!AP1264</f>
        <v>0.18923756782457907</v>
      </c>
      <c r="BN74" s="95">
        <f>市区町村別_フレイル区分別高齢者の疾病!AQ1264</f>
        <v>65290.072617991922</v>
      </c>
      <c r="BO74" s="140"/>
      <c r="BQ74" s="25"/>
      <c r="BR74" s="25"/>
      <c r="BS74" s="25"/>
      <c r="BT74" s="25"/>
      <c r="BU74" s="25"/>
    </row>
    <row r="75" spans="2:73" s="8" customFormat="1" ht="13.15" customHeight="1">
      <c r="B75" s="368"/>
      <c r="C75" s="360"/>
      <c r="D75" s="360"/>
      <c r="E75" s="31" t="s">
        <v>97</v>
      </c>
      <c r="F75" s="52">
        <v>1269854</v>
      </c>
      <c r="G75" s="42">
        <f>IFERROR(F75/C74,"-")</f>
        <v>3.7861277622157657E-2</v>
      </c>
      <c r="H75" s="52">
        <v>8</v>
      </c>
      <c r="I75" s="42">
        <f>IFERROR(H75/D74,"-")</f>
        <v>0.19047619047619047</v>
      </c>
      <c r="J75" s="55">
        <f t="shared" si="13"/>
        <v>158731.75</v>
      </c>
      <c r="K75" s="360"/>
      <c r="L75" s="360"/>
      <c r="M75" s="31" t="s">
        <v>97</v>
      </c>
      <c r="N75" s="52">
        <v>930237</v>
      </c>
      <c r="O75" s="42">
        <f>IFERROR(N75/K74,"-")</f>
        <v>5.2170046274818763E-3</v>
      </c>
      <c r="P75" s="52">
        <v>33</v>
      </c>
      <c r="Q75" s="42">
        <f>IFERROR(P75/L74,"-")</f>
        <v>0.18333333333333332</v>
      </c>
      <c r="R75" s="55">
        <f t="shared" si="14"/>
        <v>28189</v>
      </c>
      <c r="S75" s="360"/>
      <c r="T75" s="360"/>
      <c r="U75" s="31" t="s">
        <v>97</v>
      </c>
      <c r="V75" s="52">
        <v>196911966</v>
      </c>
      <c r="W75" s="42">
        <f>IFERROR(V75/S74,"-")</f>
        <v>1.8474082080920395E-2</v>
      </c>
      <c r="X75" s="52">
        <v>3933</v>
      </c>
      <c r="Y75" s="42">
        <f>IFERROR(X75/T74,"-")</f>
        <v>0.20961466716409954</v>
      </c>
      <c r="Z75" s="96">
        <f t="shared" si="15"/>
        <v>50066.60717009916</v>
      </c>
      <c r="AA75" s="360"/>
      <c r="AB75" s="360"/>
      <c r="AC75" s="31" t="s">
        <v>97</v>
      </c>
      <c r="AD75" s="52">
        <v>252495354</v>
      </c>
      <c r="AE75" s="42">
        <f>IFERROR(AD75/AA74,"-")</f>
        <v>2.0465367714333431E-2</v>
      </c>
      <c r="AF75" s="52">
        <v>4693</v>
      </c>
      <c r="AG75" s="42">
        <f>IFERROR(AF75/AB74,"-")</f>
        <v>0.25254264650487002</v>
      </c>
      <c r="AH75" s="55">
        <f t="shared" si="16"/>
        <v>53802.547197954402</v>
      </c>
      <c r="AI75" s="360"/>
      <c r="AJ75" s="360"/>
      <c r="AK75" s="31" t="s">
        <v>97</v>
      </c>
      <c r="AL75" s="52">
        <v>143632895</v>
      </c>
      <c r="AM75" s="42">
        <f>IFERROR(AL75/AI74,"-")</f>
        <v>1.8683166952980244E-2</v>
      </c>
      <c r="AN75" s="52">
        <v>3217</v>
      </c>
      <c r="AO75" s="42">
        <f>IFERROR(AN75/AJ74,"-")</f>
        <v>0.28723214285714288</v>
      </c>
      <c r="AP75" s="55">
        <f t="shared" si="17"/>
        <v>44648.086726764064</v>
      </c>
      <c r="AQ75" s="360"/>
      <c r="AR75" s="360"/>
      <c r="AS75" s="31" t="s">
        <v>97</v>
      </c>
      <c r="AT75" s="52">
        <v>61848673</v>
      </c>
      <c r="AU75" s="42">
        <f>IFERROR(AT75/AQ74,"-")</f>
        <v>2.1658727851790328E-2</v>
      </c>
      <c r="AV75" s="55">
        <v>1275</v>
      </c>
      <c r="AW75" s="42">
        <f>IFERROR(AV75/AR74,"-")</f>
        <v>0.31450419338924518</v>
      </c>
      <c r="AX75" s="134">
        <f t="shared" si="18"/>
        <v>48508.7631372549</v>
      </c>
      <c r="AY75" s="360"/>
      <c r="AZ75" s="360"/>
      <c r="BA75" s="31" t="s">
        <v>97</v>
      </c>
      <c r="BB75" s="52">
        <v>12083553</v>
      </c>
      <c r="BC75" s="42">
        <f>IFERROR(BB75/AY74,"-")</f>
        <v>2.0009041162375552E-2</v>
      </c>
      <c r="BD75" s="52">
        <v>262</v>
      </c>
      <c r="BE75" s="42">
        <f>IFERROR(BD75/AZ74,"-")</f>
        <v>0.32385661310259578</v>
      </c>
      <c r="BF75" s="55">
        <f t="shared" si="19"/>
        <v>46120.431297709925</v>
      </c>
      <c r="BG75" s="362"/>
      <c r="BH75" s="362"/>
      <c r="BI75" s="31" t="s">
        <v>97</v>
      </c>
      <c r="BJ75" s="52">
        <f>市区町村別_フレイル区分別高齢者の疾病!AM1265</f>
        <v>669172532</v>
      </c>
      <c r="BK75" s="42">
        <f>市区町村別_フレイル区分別高齢者の疾病!AN1265</f>
        <v>1.947777914875885E-2</v>
      </c>
      <c r="BL75" s="52">
        <f>市区町村別_フレイル区分別高齢者の疾病!AO1265</f>
        <v>13421</v>
      </c>
      <c r="BM75" s="42">
        <f>市区町村別_フレイル区分別高齢者の疾病!AP1265</f>
        <v>0.25024705860416552</v>
      </c>
      <c r="BN75" s="96">
        <f>市区町村別_フレイル区分別高齢者の疾病!AQ1265</f>
        <v>49860.109678861489</v>
      </c>
      <c r="BO75" s="140"/>
      <c r="BQ75" s="25"/>
      <c r="BR75" s="25"/>
      <c r="BS75" s="25"/>
      <c r="BT75" s="25"/>
      <c r="BU75" s="25"/>
    </row>
    <row r="76" spans="2:73" s="8" customFormat="1" ht="13.15" customHeight="1">
      <c r="B76" s="368"/>
      <c r="C76" s="360"/>
      <c r="D76" s="360"/>
      <c r="E76" s="32" t="s">
        <v>98</v>
      </c>
      <c r="F76" s="52">
        <v>329739</v>
      </c>
      <c r="G76" s="42">
        <f>IFERROR(F76/C74,"-")</f>
        <v>9.8313190507354729E-3</v>
      </c>
      <c r="H76" s="52">
        <v>16</v>
      </c>
      <c r="I76" s="42">
        <f>IFERROR(H76/D74,"-")</f>
        <v>0.38095238095238093</v>
      </c>
      <c r="J76" s="55">
        <f t="shared" si="13"/>
        <v>20608.6875</v>
      </c>
      <c r="K76" s="360"/>
      <c r="L76" s="360"/>
      <c r="M76" s="32" t="s">
        <v>98</v>
      </c>
      <c r="N76" s="52">
        <v>1807903</v>
      </c>
      <c r="O76" s="42">
        <f>IFERROR(N76/K74,"-")</f>
        <v>1.0139177776242363E-2</v>
      </c>
      <c r="P76" s="52">
        <v>44</v>
      </c>
      <c r="Q76" s="42">
        <f>IFERROR(P76/L74,"-")</f>
        <v>0.24444444444444444</v>
      </c>
      <c r="R76" s="55">
        <f t="shared" si="14"/>
        <v>41088.704545454544</v>
      </c>
      <c r="S76" s="360"/>
      <c r="T76" s="360"/>
      <c r="U76" s="32" t="s">
        <v>98</v>
      </c>
      <c r="V76" s="52">
        <v>336258658</v>
      </c>
      <c r="W76" s="42">
        <f>IFERROR(V76/S74,"-")</f>
        <v>3.1547448204910712E-2</v>
      </c>
      <c r="X76" s="52">
        <v>6538</v>
      </c>
      <c r="Y76" s="42">
        <f>IFERROR(X76/T74,"-")</f>
        <v>0.34845174012684538</v>
      </c>
      <c r="Z76" s="96">
        <f t="shared" si="15"/>
        <v>51431.425206485161</v>
      </c>
      <c r="AA76" s="360"/>
      <c r="AB76" s="360"/>
      <c r="AC76" s="32" t="s">
        <v>98</v>
      </c>
      <c r="AD76" s="52">
        <v>379202028</v>
      </c>
      <c r="AE76" s="42">
        <f>IFERROR(AD76/AA74,"-")</f>
        <v>3.0735254404090785E-2</v>
      </c>
      <c r="AF76" s="52">
        <v>7129</v>
      </c>
      <c r="AG76" s="42">
        <f>IFERROR(AF76/AB74,"-")</f>
        <v>0.38363019964483669</v>
      </c>
      <c r="AH76" s="55">
        <f t="shared" si="16"/>
        <v>53191.475382241551</v>
      </c>
      <c r="AI76" s="360"/>
      <c r="AJ76" s="360"/>
      <c r="AK76" s="32" t="s">
        <v>98</v>
      </c>
      <c r="AL76" s="52">
        <v>175569614</v>
      </c>
      <c r="AM76" s="42">
        <f>IFERROR(AL76/AI74,"-")</f>
        <v>2.2837361944367255E-2</v>
      </c>
      <c r="AN76" s="52">
        <v>4377</v>
      </c>
      <c r="AO76" s="42">
        <f>IFERROR(AN76/AJ74,"-")</f>
        <v>0.39080357142857142</v>
      </c>
      <c r="AP76" s="55">
        <f t="shared" si="17"/>
        <v>40111.860635138226</v>
      </c>
      <c r="AQ76" s="360"/>
      <c r="AR76" s="360"/>
      <c r="AS76" s="32" t="s">
        <v>98</v>
      </c>
      <c r="AT76" s="52">
        <v>65942877</v>
      </c>
      <c r="AU76" s="42">
        <f>IFERROR(AT76/AQ74,"-")</f>
        <v>2.3092473248489648E-2</v>
      </c>
      <c r="AV76" s="55">
        <v>1611</v>
      </c>
      <c r="AW76" s="42">
        <f>IFERROR(AV76/AR74,"-")</f>
        <v>0.3973852984706463</v>
      </c>
      <c r="AX76" s="134">
        <f t="shared" si="18"/>
        <v>40932.88454376164</v>
      </c>
      <c r="AY76" s="360"/>
      <c r="AZ76" s="360"/>
      <c r="BA76" s="32" t="s">
        <v>98</v>
      </c>
      <c r="BB76" s="52">
        <v>8461339</v>
      </c>
      <c r="BC76" s="42">
        <f>IFERROR(BB76/AY74,"-")</f>
        <v>1.4011051247908093E-2</v>
      </c>
      <c r="BD76" s="52">
        <v>295</v>
      </c>
      <c r="BE76" s="42">
        <f>IFERROR(BD76/AZ74,"-")</f>
        <v>0.36464771322620521</v>
      </c>
      <c r="BF76" s="55">
        <f t="shared" si="19"/>
        <v>28682.505084745764</v>
      </c>
      <c r="BG76" s="362"/>
      <c r="BH76" s="362"/>
      <c r="BI76" s="32" t="s">
        <v>98</v>
      </c>
      <c r="BJ76" s="52">
        <f>市区町村別_フレイル区分別高齢者の疾病!AM1266</f>
        <v>967572158</v>
      </c>
      <c r="BK76" s="42">
        <f>市区町村別_フレイル区分別高齢者の疾病!AN1266</f>
        <v>2.8163374769262055E-2</v>
      </c>
      <c r="BL76" s="52">
        <f>市区町村別_フレイル区分別高齢者の疾病!AO1266</f>
        <v>20010</v>
      </c>
      <c r="BM76" s="42">
        <f>市区町村別_フレイル区分別高齢者の疾病!AP1266</f>
        <v>0.37310510712088157</v>
      </c>
      <c r="BN76" s="96">
        <f>市区町村別_フレイル区分別高齢者の疾病!AQ1266</f>
        <v>48354.430684657673</v>
      </c>
      <c r="BO76" s="140"/>
      <c r="BQ76" s="25"/>
      <c r="BR76" s="25"/>
      <c r="BS76" s="25"/>
      <c r="BT76" s="25"/>
      <c r="BU76" s="25"/>
    </row>
    <row r="77" spans="2:73" s="8" customFormat="1" ht="13.15" customHeight="1">
      <c r="B77" s="368"/>
      <c r="C77" s="360"/>
      <c r="D77" s="360"/>
      <c r="E77" s="32" t="s">
        <v>99</v>
      </c>
      <c r="F77" s="52">
        <v>51014</v>
      </c>
      <c r="G77" s="42">
        <f>IFERROR(F77/C74,"-")</f>
        <v>1.5210057350031978E-3</v>
      </c>
      <c r="H77" s="52">
        <v>5</v>
      </c>
      <c r="I77" s="42">
        <f>IFERROR(H77/D74,"-")</f>
        <v>0.11904761904761904</v>
      </c>
      <c r="J77" s="55">
        <f t="shared" si="13"/>
        <v>10202.799999999999</v>
      </c>
      <c r="K77" s="360"/>
      <c r="L77" s="360"/>
      <c r="M77" s="32" t="s">
        <v>99</v>
      </c>
      <c r="N77" s="52">
        <v>320895</v>
      </c>
      <c r="O77" s="42">
        <f>IFERROR(N77/K74,"-")</f>
        <v>1.7996604090525282E-3</v>
      </c>
      <c r="P77" s="52">
        <v>24</v>
      </c>
      <c r="Q77" s="42">
        <f>IFERROR(P77/L74,"-")</f>
        <v>0.13333333333333333</v>
      </c>
      <c r="R77" s="55">
        <f t="shared" si="14"/>
        <v>13370.625</v>
      </c>
      <c r="S77" s="360"/>
      <c r="T77" s="360"/>
      <c r="U77" s="32" t="s">
        <v>99</v>
      </c>
      <c r="V77" s="52">
        <v>55826108</v>
      </c>
      <c r="W77" s="42">
        <f>IFERROR(V77/S74,"-")</f>
        <v>5.237549156613096E-3</v>
      </c>
      <c r="X77" s="52">
        <v>1192</v>
      </c>
      <c r="Y77" s="42">
        <f>IFERROR(X77/T74,"-")</f>
        <v>6.3529286361456064E-2</v>
      </c>
      <c r="Z77" s="96">
        <f t="shared" si="15"/>
        <v>46833.983221476512</v>
      </c>
      <c r="AA77" s="360"/>
      <c r="AB77" s="360"/>
      <c r="AC77" s="32" t="s">
        <v>99</v>
      </c>
      <c r="AD77" s="52">
        <v>60269864</v>
      </c>
      <c r="AE77" s="42">
        <f>IFERROR(AD77/AA74,"-")</f>
        <v>4.885020295671923E-3</v>
      </c>
      <c r="AF77" s="52">
        <v>1195</v>
      </c>
      <c r="AG77" s="42">
        <f>IFERROR(AF77/AB74,"-")</f>
        <v>6.4306086207824353E-2</v>
      </c>
      <c r="AH77" s="55">
        <f t="shared" si="16"/>
        <v>50435.032635983262</v>
      </c>
      <c r="AI77" s="360"/>
      <c r="AJ77" s="360"/>
      <c r="AK77" s="32" t="s">
        <v>99</v>
      </c>
      <c r="AL77" s="52">
        <v>11878052</v>
      </c>
      <c r="AM77" s="42">
        <f>IFERROR(AL77/AI74,"-")</f>
        <v>1.5450473834157622E-3</v>
      </c>
      <c r="AN77" s="52">
        <v>704</v>
      </c>
      <c r="AO77" s="42">
        <f>IFERROR(AN77/AJ74,"-")</f>
        <v>6.2857142857142861E-2</v>
      </c>
      <c r="AP77" s="55">
        <f t="shared" si="17"/>
        <v>16872.232954545456</v>
      </c>
      <c r="AQ77" s="360"/>
      <c r="AR77" s="360"/>
      <c r="AS77" s="32" t="s">
        <v>99</v>
      </c>
      <c r="AT77" s="52">
        <v>3817882</v>
      </c>
      <c r="AU77" s="42">
        <f>IFERROR(AT77/AQ74,"-")</f>
        <v>1.3369804588733694E-3</v>
      </c>
      <c r="AV77" s="55">
        <v>222</v>
      </c>
      <c r="AW77" s="42">
        <f>IFERROR(AV77/AR74,"-")</f>
        <v>5.4760730143068571E-2</v>
      </c>
      <c r="AX77" s="134">
        <f t="shared" si="18"/>
        <v>17197.666666666668</v>
      </c>
      <c r="AY77" s="360"/>
      <c r="AZ77" s="360"/>
      <c r="BA77" s="32" t="s">
        <v>99</v>
      </c>
      <c r="BB77" s="52">
        <v>400042</v>
      </c>
      <c r="BC77" s="42">
        <f>IFERROR(BB77/AY74,"-")</f>
        <v>6.6242576539193724E-4</v>
      </c>
      <c r="BD77" s="52">
        <v>31</v>
      </c>
      <c r="BE77" s="42">
        <f>IFERROR(BD77/AZ74,"-")</f>
        <v>3.8318912237330034E-2</v>
      </c>
      <c r="BF77" s="55">
        <f t="shared" si="19"/>
        <v>12904.58064516129</v>
      </c>
      <c r="BG77" s="362"/>
      <c r="BH77" s="362"/>
      <c r="BI77" s="32" t="s">
        <v>99</v>
      </c>
      <c r="BJ77" s="52">
        <f>市区町村別_フレイル区分別高齢者の疾病!AM1267</f>
        <v>132563857</v>
      </c>
      <c r="BK77" s="42">
        <f>市区町村別_フレイル区分別高齢者の疾病!AN1267</f>
        <v>3.8585707067749905E-3</v>
      </c>
      <c r="BL77" s="52">
        <f>市区町村別_フレイル区分別高齢者の疾病!AO1267</f>
        <v>3373</v>
      </c>
      <c r="BM77" s="42">
        <f>市区町村別_フレイル区分別高齢者の疾病!AP1267</f>
        <v>6.2892729950961193E-2</v>
      </c>
      <c r="BN77" s="96">
        <f>市区町村別_フレイル区分別高齢者の疾病!AQ1267</f>
        <v>39301.469611621702</v>
      </c>
      <c r="BO77" s="140"/>
      <c r="BQ77" s="25"/>
      <c r="BR77" s="25"/>
      <c r="BS77" s="25"/>
      <c r="BT77" s="25"/>
      <c r="BU77" s="25"/>
    </row>
    <row r="78" spans="2:73" s="8" customFormat="1" ht="13.15" customHeight="1">
      <c r="B78" s="368"/>
      <c r="C78" s="360"/>
      <c r="D78" s="360"/>
      <c r="E78" s="32" t="s">
        <v>100</v>
      </c>
      <c r="F78" s="52">
        <v>465355</v>
      </c>
      <c r="G78" s="42">
        <f>IFERROR(F78/C74,"-")</f>
        <v>1.3874772098098818E-2</v>
      </c>
      <c r="H78" s="52">
        <v>17</v>
      </c>
      <c r="I78" s="42">
        <f>IFERROR(H78/D74,"-")</f>
        <v>0.40476190476190477</v>
      </c>
      <c r="J78" s="55">
        <f t="shared" si="13"/>
        <v>27373.823529411766</v>
      </c>
      <c r="K78" s="360"/>
      <c r="L78" s="360"/>
      <c r="M78" s="32" t="s">
        <v>100</v>
      </c>
      <c r="N78" s="52">
        <v>6803131</v>
      </c>
      <c r="O78" s="42">
        <f>IFERROR(N78/K74,"-")</f>
        <v>3.8153681167665238E-2</v>
      </c>
      <c r="P78" s="52">
        <v>58</v>
      </c>
      <c r="Q78" s="42">
        <f>IFERROR(P78/L74,"-")</f>
        <v>0.32222222222222224</v>
      </c>
      <c r="R78" s="55">
        <f t="shared" si="14"/>
        <v>117295.36206896552</v>
      </c>
      <c r="S78" s="360"/>
      <c r="T78" s="360"/>
      <c r="U78" s="32" t="s">
        <v>100</v>
      </c>
      <c r="V78" s="52">
        <v>395254970</v>
      </c>
      <c r="W78" s="42">
        <f>IFERROR(V78/S74,"-")</f>
        <v>3.708242270391901E-2</v>
      </c>
      <c r="X78" s="52">
        <v>7657</v>
      </c>
      <c r="Y78" s="42">
        <f>IFERROR(X78/T74,"-")</f>
        <v>0.40809039066247405</v>
      </c>
      <c r="Z78" s="96">
        <f t="shared" si="15"/>
        <v>51620.082277654437</v>
      </c>
      <c r="AA78" s="360"/>
      <c r="AB78" s="360"/>
      <c r="AC78" s="32" t="s">
        <v>100</v>
      </c>
      <c r="AD78" s="52">
        <v>444897544</v>
      </c>
      <c r="AE78" s="42">
        <f>IFERROR(AD78/AA74,"-")</f>
        <v>3.606003710137113E-2</v>
      </c>
      <c r="AF78" s="52">
        <v>8398</v>
      </c>
      <c r="AG78" s="42">
        <f>IFERROR(AF78/AB74,"-")</f>
        <v>0.45191842006134642</v>
      </c>
      <c r="AH78" s="55">
        <f t="shared" si="16"/>
        <v>52976.60681114551</v>
      </c>
      <c r="AI78" s="360"/>
      <c r="AJ78" s="360"/>
      <c r="AK78" s="32" t="s">
        <v>100</v>
      </c>
      <c r="AL78" s="52">
        <v>239712935</v>
      </c>
      <c r="AM78" s="42">
        <f>IFERROR(AL78/AI74,"-")</f>
        <v>3.1180857180340908E-2</v>
      </c>
      <c r="AN78" s="52">
        <v>5132</v>
      </c>
      <c r="AO78" s="42">
        <f>IFERROR(AN78/AJ74,"-")</f>
        <v>0.45821428571428574</v>
      </c>
      <c r="AP78" s="55">
        <f t="shared" si="17"/>
        <v>46709.457326578333</v>
      </c>
      <c r="AQ78" s="360"/>
      <c r="AR78" s="360"/>
      <c r="AS78" s="32" t="s">
        <v>100</v>
      </c>
      <c r="AT78" s="52">
        <v>59996697</v>
      </c>
      <c r="AU78" s="42">
        <f>IFERROR(AT78/AQ74,"-")</f>
        <v>2.1010186141412045E-2</v>
      </c>
      <c r="AV78" s="55">
        <v>1714</v>
      </c>
      <c r="AW78" s="42">
        <f>IFERROR(AV78/AR74,"-")</f>
        <v>0.42279230389738531</v>
      </c>
      <c r="AX78" s="134">
        <f t="shared" si="18"/>
        <v>35003.907234539089</v>
      </c>
      <c r="AY78" s="360"/>
      <c r="AZ78" s="360"/>
      <c r="BA78" s="32" t="s">
        <v>100</v>
      </c>
      <c r="BB78" s="52">
        <v>9404741</v>
      </c>
      <c r="BC78" s="42">
        <f>IFERROR(BB78/AY74,"-")</f>
        <v>1.5573221699816354E-2</v>
      </c>
      <c r="BD78" s="52">
        <v>287</v>
      </c>
      <c r="BE78" s="42">
        <f>IFERROR(BD78/AZ74,"-")</f>
        <v>0.35475896168108778</v>
      </c>
      <c r="BF78" s="55">
        <f t="shared" si="19"/>
        <v>32769.132404181182</v>
      </c>
      <c r="BG78" s="362"/>
      <c r="BH78" s="362"/>
      <c r="BI78" s="32" t="s">
        <v>100</v>
      </c>
      <c r="BJ78" s="52">
        <f>市区町村別_フレイル区分別高齢者の疾病!AM1268</f>
        <v>1156535373</v>
      </c>
      <c r="BK78" s="42">
        <f>市区町村別_フレイル区分別高齢者の疾病!AN1268</f>
        <v>3.3663576276351762E-2</v>
      </c>
      <c r="BL78" s="52">
        <f>市区町村別_フレイル区分別高齢者の疾病!AO1268</f>
        <v>23263</v>
      </c>
      <c r="BM78" s="42">
        <f>市区町村別_フレイル区分別高齢者の疾病!AP1268</f>
        <v>0.43376032518506086</v>
      </c>
      <c r="BN78" s="96">
        <f>市区町村別_フレイル区分別高齢者の疾病!AQ1268</f>
        <v>49715.65890039978</v>
      </c>
      <c r="BO78" s="140"/>
      <c r="BQ78" s="25"/>
      <c r="BR78" s="25"/>
      <c r="BS78" s="25"/>
      <c r="BT78" s="25"/>
      <c r="BU78" s="25"/>
    </row>
    <row r="79" spans="2:73" s="8" customFormat="1" ht="13.15" customHeight="1">
      <c r="B79" s="368"/>
      <c r="C79" s="360"/>
      <c r="D79" s="360"/>
      <c r="E79" s="32" t="s">
        <v>101</v>
      </c>
      <c r="F79" s="52">
        <v>520369</v>
      </c>
      <c r="G79" s="42">
        <f>IFERROR(F79/C74,"-")</f>
        <v>1.5515039662011976E-2</v>
      </c>
      <c r="H79" s="52">
        <v>15</v>
      </c>
      <c r="I79" s="42">
        <f>IFERROR(H79/D74,"-")</f>
        <v>0.35714285714285715</v>
      </c>
      <c r="J79" s="55">
        <f t="shared" si="13"/>
        <v>34691.26666666667</v>
      </c>
      <c r="K79" s="360"/>
      <c r="L79" s="360"/>
      <c r="M79" s="32" t="s">
        <v>101</v>
      </c>
      <c r="N79" s="52">
        <v>3179059</v>
      </c>
      <c r="O79" s="42">
        <f>IFERROR(N79/K74,"-")</f>
        <v>1.7828967794269533E-2</v>
      </c>
      <c r="P79" s="52">
        <v>69</v>
      </c>
      <c r="Q79" s="42">
        <f>IFERROR(P79/L74,"-")</f>
        <v>0.38333333333333336</v>
      </c>
      <c r="R79" s="55">
        <f t="shared" si="14"/>
        <v>46073.318840579712</v>
      </c>
      <c r="S79" s="360"/>
      <c r="T79" s="360"/>
      <c r="U79" s="32" t="s">
        <v>101</v>
      </c>
      <c r="V79" s="52">
        <v>404078545</v>
      </c>
      <c r="W79" s="42">
        <f>IFERROR(V79/S74,"-")</f>
        <v>3.7910241612583793E-2</v>
      </c>
      <c r="X79" s="52">
        <v>7756</v>
      </c>
      <c r="Y79" s="42">
        <f>IFERROR(X79/T74,"-")</f>
        <v>0.41336673239887012</v>
      </c>
      <c r="Z79" s="96">
        <f t="shared" si="15"/>
        <v>52098.83251676122</v>
      </c>
      <c r="AA79" s="360"/>
      <c r="AB79" s="360"/>
      <c r="AC79" s="32" t="s">
        <v>101</v>
      </c>
      <c r="AD79" s="52">
        <v>550029666</v>
      </c>
      <c r="AE79" s="42">
        <f>IFERROR(AD79/AA74,"-")</f>
        <v>4.4581253437566228E-2</v>
      </c>
      <c r="AF79" s="52">
        <v>9077</v>
      </c>
      <c r="AG79" s="42">
        <f>IFERROR(AF79/AB74,"-")</f>
        <v>0.48845719205725663</v>
      </c>
      <c r="AH79" s="55">
        <f t="shared" si="16"/>
        <v>60595.975101905919</v>
      </c>
      <c r="AI79" s="360"/>
      <c r="AJ79" s="360"/>
      <c r="AK79" s="32" t="s">
        <v>101</v>
      </c>
      <c r="AL79" s="52">
        <v>381916041</v>
      </c>
      <c r="AM79" s="42">
        <f>IFERROR(AL79/AI74,"-")</f>
        <v>4.9678043153166609E-2</v>
      </c>
      <c r="AN79" s="52">
        <v>5819</v>
      </c>
      <c r="AO79" s="42">
        <f>IFERROR(AN79/AJ74,"-")</f>
        <v>0.51955357142857139</v>
      </c>
      <c r="AP79" s="55">
        <f t="shared" si="17"/>
        <v>65632.58996391132</v>
      </c>
      <c r="AQ79" s="360"/>
      <c r="AR79" s="360"/>
      <c r="AS79" s="32" t="s">
        <v>101</v>
      </c>
      <c r="AT79" s="52">
        <v>145992896</v>
      </c>
      <c r="AU79" s="42">
        <f>IFERROR(AT79/AQ74,"-")</f>
        <v>5.1125113108873479E-2</v>
      </c>
      <c r="AV79" s="55">
        <v>2171</v>
      </c>
      <c r="AW79" s="42">
        <f>IFERROR(AV79/AR74,"-")</f>
        <v>0.53552047360631472</v>
      </c>
      <c r="AX79" s="134">
        <f t="shared" si="18"/>
        <v>67246.842929525563</v>
      </c>
      <c r="AY79" s="360"/>
      <c r="AZ79" s="360"/>
      <c r="BA79" s="32" t="s">
        <v>101</v>
      </c>
      <c r="BB79" s="52">
        <v>23947588</v>
      </c>
      <c r="BC79" s="42">
        <f>IFERROR(BB79/AY74,"-")</f>
        <v>3.96545845440998E-2</v>
      </c>
      <c r="BD79" s="52">
        <v>407</v>
      </c>
      <c r="BE79" s="42">
        <f>IFERROR(BD79/AZ74,"-")</f>
        <v>0.50309023485784921</v>
      </c>
      <c r="BF79" s="55">
        <f t="shared" si="19"/>
        <v>58839.282555282552</v>
      </c>
      <c r="BG79" s="362"/>
      <c r="BH79" s="362"/>
      <c r="BI79" s="32" t="s">
        <v>101</v>
      </c>
      <c r="BJ79" s="52">
        <f>市区町村別_フレイル区分別高齢者の疾病!AM1269</f>
        <v>1509664164</v>
      </c>
      <c r="BK79" s="42">
        <f>市区町村別_フレイル区分別高齢者の疾病!AN1269</f>
        <v>4.3942187954582185E-2</v>
      </c>
      <c r="BL79" s="52">
        <f>市区町村別_フレイル区分別高齢者の疾病!AO1269</f>
        <v>25314</v>
      </c>
      <c r="BM79" s="42">
        <f>市区町村別_フレイル区分別高齢者の疾病!AP1269</f>
        <v>0.4720031325166415</v>
      </c>
      <c r="BN79" s="96">
        <f>市区町村別_フレイル区分別高齢者の疾病!AQ1269</f>
        <v>59637.519317373786</v>
      </c>
      <c r="BO79" s="140"/>
      <c r="BQ79" s="25"/>
      <c r="BR79" s="25"/>
      <c r="BS79" s="25"/>
      <c r="BT79" s="25"/>
      <c r="BU79" s="25"/>
    </row>
    <row r="80" spans="2:73" s="8" customFormat="1" ht="13.15" customHeight="1">
      <c r="B80" s="368"/>
      <c r="C80" s="360"/>
      <c r="D80" s="360"/>
      <c r="E80" s="32" t="s">
        <v>102</v>
      </c>
      <c r="F80" s="52">
        <v>2434474</v>
      </c>
      <c r="G80" s="42">
        <f>IFERROR(F80/C74,"-")</f>
        <v>7.2584955418437583E-2</v>
      </c>
      <c r="H80" s="52">
        <v>8</v>
      </c>
      <c r="I80" s="42">
        <f>IFERROR(H80/D74,"-")</f>
        <v>0.19047619047619047</v>
      </c>
      <c r="J80" s="55">
        <f t="shared" si="13"/>
        <v>304309.25</v>
      </c>
      <c r="K80" s="360"/>
      <c r="L80" s="360"/>
      <c r="M80" s="32" t="s">
        <v>102</v>
      </c>
      <c r="N80" s="52">
        <v>1681603</v>
      </c>
      <c r="O80" s="42">
        <f>IFERROR(N80/K74,"-")</f>
        <v>9.430855397696938E-3</v>
      </c>
      <c r="P80" s="52">
        <v>21</v>
      </c>
      <c r="Q80" s="42">
        <f>IFERROR(P80/L74,"-")</f>
        <v>0.11666666666666667</v>
      </c>
      <c r="R80" s="55">
        <f t="shared" si="14"/>
        <v>80076.333333333328</v>
      </c>
      <c r="S80" s="360"/>
      <c r="T80" s="360"/>
      <c r="U80" s="32" t="s">
        <v>102</v>
      </c>
      <c r="V80" s="52">
        <v>249008126</v>
      </c>
      <c r="W80" s="42">
        <f>IFERROR(V80/S74,"-")</f>
        <v>2.3361691277513159E-2</v>
      </c>
      <c r="X80" s="52">
        <v>2046</v>
      </c>
      <c r="Y80" s="42">
        <f>IFERROR(X80/T74,"-")</f>
        <v>0.10904439588551937</v>
      </c>
      <c r="Z80" s="96">
        <f t="shared" si="15"/>
        <v>121704.8514173998</v>
      </c>
      <c r="AA80" s="360"/>
      <c r="AB80" s="360"/>
      <c r="AC80" s="32" t="s">
        <v>102</v>
      </c>
      <c r="AD80" s="52">
        <v>402670929</v>
      </c>
      <c r="AE80" s="42">
        <f>IFERROR(AD80/AA74,"-")</f>
        <v>3.2637466390202367E-2</v>
      </c>
      <c r="AF80" s="52">
        <v>2765</v>
      </c>
      <c r="AG80" s="42">
        <f>IFERROR(AF80/AB74,"-")</f>
        <v>0.14879190658128397</v>
      </c>
      <c r="AH80" s="55">
        <f t="shared" si="16"/>
        <v>145631.43905967451</v>
      </c>
      <c r="AI80" s="360"/>
      <c r="AJ80" s="360"/>
      <c r="AK80" s="32" t="s">
        <v>102</v>
      </c>
      <c r="AL80" s="52">
        <v>335288979</v>
      </c>
      <c r="AM80" s="42">
        <f>IFERROR(AL80/AI74,"-")</f>
        <v>4.3612989713472584E-2</v>
      </c>
      <c r="AN80" s="52">
        <v>1979</v>
      </c>
      <c r="AO80" s="42">
        <f>IFERROR(AN80/AJ74,"-")</f>
        <v>0.17669642857142856</v>
      </c>
      <c r="AP80" s="55">
        <f t="shared" si="17"/>
        <v>169423.43557352197</v>
      </c>
      <c r="AQ80" s="360"/>
      <c r="AR80" s="360"/>
      <c r="AS80" s="32" t="s">
        <v>102</v>
      </c>
      <c r="AT80" s="52">
        <v>175292042</v>
      </c>
      <c r="AU80" s="42">
        <f>IFERROR(AT80/AQ74,"-")</f>
        <v>6.1385353122493026E-2</v>
      </c>
      <c r="AV80" s="55">
        <v>785</v>
      </c>
      <c r="AW80" s="42">
        <f>IFERROR(AV80/AR74,"-")</f>
        <v>0.19363591514553527</v>
      </c>
      <c r="AX80" s="134">
        <f t="shared" si="18"/>
        <v>223301.96433121018</v>
      </c>
      <c r="AY80" s="360"/>
      <c r="AZ80" s="360"/>
      <c r="BA80" s="32" t="s">
        <v>102</v>
      </c>
      <c r="BB80" s="52">
        <v>29507363</v>
      </c>
      <c r="BC80" s="42">
        <f>IFERROR(BB80/AY74,"-")</f>
        <v>4.8860963398774958E-2</v>
      </c>
      <c r="BD80" s="52">
        <v>163</v>
      </c>
      <c r="BE80" s="42">
        <f>IFERROR(BD80/AZ74,"-")</f>
        <v>0.20148331273176762</v>
      </c>
      <c r="BF80" s="55">
        <f t="shared" si="19"/>
        <v>181026.76687116563</v>
      </c>
      <c r="BG80" s="362"/>
      <c r="BH80" s="362"/>
      <c r="BI80" s="32" t="s">
        <v>102</v>
      </c>
      <c r="BJ80" s="52">
        <f>市区町村別_フレイル区分別高齢者の疾病!AM1270</f>
        <v>1195883516</v>
      </c>
      <c r="BK80" s="42">
        <f>市区町村別_フレイル区分別高齢者の疾病!AN1270</f>
        <v>3.4808892921338888E-2</v>
      </c>
      <c r="BL80" s="52">
        <f>市区町村別_フレイル区分別高齢者の疾病!AO1270</f>
        <v>7767</v>
      </c>
      <c r="BM80" s="42">
        <f>市区町村別_フレイル区分別高齢者の疾病!AP1270</f>
        <v>0.14482295687195837</v>
      </c>
      <c r="BN80" s="96">
        <f>市区町村別_フレイル区分別高齢者の疾病!AQ1270</f>
        <v>153969.81022273723</v>
      </c>
      <c r="BO80" s="140"/>
      <c r="BQ80" s="25"/>
      <c r="BR80" s="25"/>
      <c r="BS80" s="25"/>
      <c r="BT80" s="25"/>
      <c r="BU80" s="25"/>
    </row>
    <row r="81" spans="2:73" s="8" customFormat="1" ht="13.15" customHeight="1">
      <c r="B81" s="368"/>
      <c r="C81" s="360"/>
      <c r="D81" s="360"/>
      <c r="E81" s="32" t="s">
        <v>112</v>
      </c>
      <c r="F81" s="52">
        <v>0</v>
      </c>
      <c r="G81" s="42">
        <f>IFERROR(F81/C74,"-")</f>
        <v>0</v>
      </c>
      <c r="H81" s="52">
        <v>0</v>
      </c>
      <c r="I81" s="42">
        <f>IFERROR(H81/D74,"-")</f>
        <v>0</v>
      </c>
      <c r="J81" s="55" t="str">
        <f t="shared" si="13"/>
        <v>-</v>
      </c>
      <c r="K81" s="360"/>
      <c r="L81" s="360"/>
      <c r="M81" s="32" t="s">
        <v>112</v>
      </c>
      <c r="N81" s="52">
        <v>0</v>
      </c>
      <c r="O81" s="42">
        <f>IFERROR(N81/K74,"-")</f>
        <v>0</v>
      </c>
      <c r="P81" s="52">
        <v>0</v>
      </c>
      <c r="Q81" s="42">
        <f>IFERROR(P81/L74,"-")</f>
        <v>0</v>
      </c>
      <c r="R81" s="55" t="str">
        <f t="shared" si="14"/>
        <v>-</v>
      </c>
      <c r="S81" s="360"/>
      <c r="T81" s="360"/>
      <c r="U81" s="32" t="s">
        <v>112</v>
      </c>
      <c r="V81" s="52">
        <v>7684</v>
      </c>
      <c r="W81" s="42">
        <f>IFERROR(V81/S74,"-")</f>
        <v>7.2090513133057804E-7</v>
      </c>
      <c r="X81" s="52">
        <v>5</v>
      </c>
      <c r="Y81" s="42">
        <f>IFERROR(X81/T74,"-")</f>
        <v>2.6648190587859083E-4</v>
      </c>
      <c r="Z81" s="96">
        <f t="shared" si="15"/>
        <v>1536.8</v>
      </c>
      <c r="AA81" s="360"/>
      <c r="AB81" s="360"/>
      <c r="AC81" s="32" t="s">
        <v>112</v>
      </c>
      <c r="AD81" s="52">
        <v>359874</v>
      </c>
      <c r="AE81" s="42">
        <f>IFERROR(AD81/AA74,"-")</f>
        <v>2.9168670330575782E-5</v>
      </c>
      <c r="AF81" s="52">
        <v>22</v>
      </c>
      <c r="AG81" s="42">
        <f>IFERROR(AF81/AB74,"-")</f>
        <v>1.1838777377172684E-3</v>
      </c>
      <c r="AH81" s="55">
        <f t="shared" si="16"/>
        <v>16357.90909090909</v>
      </c>
      <c r="AI81" s="360"/>
      <c r="AJ81" s="360"/>
      <c r="AK81" s="32" t="s">
        <v>112</v>
      </c>
      <c r="AL81" s="52">
        <v>41122</v>
      </c>
      <c r="AM81" s="42">
        <f>IFERROR(AL81/AI74,"-")</f>
        <v>5.3489779722148856E-6</v>
      </c>
      <c r="AN81" s="52">
        <v>7</v>
      </c>
      <c r="AO81" s="42">
        <f>IFERROR(AN81/AJ74,"-")</f>
        <v>6.2500000000000001E-4</v>
      </c>
      <c r="AP81" s="55">
        <f t="shared" si="17"/>
        <v>5874.5714285714284</v>
      </c>
      <c r="AQ81" s="360"/>
      <c r="AR81" s="360"/>
      <c r="AS81" s="32" t="s">
        <v>112</v>
      </c>
      <c r="AT81" s="52">
        <v>5156</v>
      </c>
      <c r="AU81" s="42">
        <f>IFERROR(AT81/AQ74,"-")</f>
        <v>1.8055747259740066E-6</v>
      </c>
      <c r="AV81" s="55">
        <v>3</v>
      </c>
      <c r="AW81" s="42">
        <f>IFERROR(AV81/AR74,"-")</f>
        <v>7.4000986679822393E-4</v>
      </c>
      <c r="AX81" s="134">
        <f t="shared" si="18"/>
        <v>1718.6666666666667</v>
      </c>
      <c r="AY81" s="360"/>
      <c r="AZ81" s="360"/>
      <c r="BA81" s="32" t="s">
        <v>112</v>
      </c>
      <c r="BB81" s="52">
        <v>0</v>
      </c>
      <c r="BC81" s="42">
        <f>IFERROR(BB81/AY74,"-")</f>
        <v>0</v>
      </c>
      <c r="BD81" s="52">
        <v>0</v>
      </c>
      <c r="BE81" s="42">
        <f>IFERROR(BD81/AZ74,"-")</f>
        <v>0</v>
      </c>
      <c r="BF81" s="55" t="str">
        <f t="shared" si="19"/>
        <v>-</v>
      </c>
      <c r="BG81" s="362"/>
      <c r="BH81" s="362"/>
      <c r="BI81" s="32" t="s">
        <v>112</v>
      </c>
      <c r="BJ81" s="52">
        <f>市区町村別_フレイル区分別高齢者の疾病!AM1271</f>
        <v>413836</v>
      </c>
      <c r="BK81" s="42">
        <f>市区町村別_フレイル区分別高齢者の疾病!AN1271</f>
        <v>1.2045632219413585E-5</v>
      </c>
      <c r="BL81" s="52">
        <f>市区町村別_フレイル区分別高齢者の疾病!AO1271</f>
        <v>37</v>
      </c>
      <c r="BM81" s="42">
        <f>市区町村別_フレイル区分別高齢者の疾病!AP1271</f>
        <v>6.8989949842441871E-4</v>
      </c>
      <c r="BN81" s="96">
        <f>市区町村別_フレイル区分別高齢者の疾病!AQ1271</f>
        <v>11184.756756756757</v>
      </c>
      <c r="BO81" s="140"/>
      <c r="BQ81" s="25"/>
      <c r="BR81" s="25"/>
      <c r="BS81" s="25"/>
      <c r="BT81" s="25"/>
      <c r="BU81" s="25"/>
    </row>
    <row r="82" spans="2:73" s="8" customFormat="1" ht="13.15" customHeight="1">
      <c r="B82" s="368"/>
      <c r="C82" s="360"/>
      <c r="D82" s="360"/>
      <c r="E82" s="32" t="s">
        <v>103</v>
      </c>
      <c r="F82" s="52">
        <v>0</v>
      </c>
      <c r="G82" s="42">
        <f>IFERROR(F82/C74,"-")</f>
        <v>0</v>
      </c>
      <c r="H82" s="52">
        <v>0</v>
      </c>
      <c r="I82" s="42">
        <f>IFERROR(H82/D74,"-")</f>
        <v>0</v>
      </c>
      <c r="J82" s="55" t="str">
        <f t="shared" si="13"/>
        <v>-</v>
      </c>
      <c r="K82" s="360"/>
      <c r="L82" s="360"/>
      <c r="M82" s="32" t="s">
        <v>103</v>
      </c>
      <c r="N82" s="52">
        <v>73269</v>
      </c>
      <c r="O82" s="42">
        <f>IFERROR(N82/K74,"-")</f>
        <v>4.1091110335427378E-4</v>
      </c>
      <c r="P82" s="52">
        <v>2</v>
      </c>
      <c r="Q82" s="42">
        <f>IFERROR(P82/L74,"-")</f>
        <v>1.1111111111111112E-2</v>
      </c>
      <c r="R82" s="55">
        <f t="shared" si="14"/>
        <v>36634.5</v>
      </c>
      <c r="S82" s="360"/>
      <c r="T82" s="360"/>
      <c r="U82" s="32" t="s">
        <v>103</v>
      </c>
      <c r="V82" s="52">
        <v>3477393</v>
      </c>
      <c r="W82" s="42">
        <f>IFERROR(V82/S74,"-")</f>
        <v>3.2624550460086317E-4</v>
      </c>
      <c r="X82" s="52">
        <v>197</v>
      </c>
      <c r="Y82" s="42">
        <f>IFERROR(X82/T74,"-")</f>
        <v>1.0499387091616479E-2</v>
      </c>
      <c r="Z82" s="96">
        <f t="shared" si="15"/>
        <v>17651.741116751269</v>
      </c>
      <c r="AA82" s="360"/>
      <c r="AB82" s="360"/>
      <c r="AC82" s="32" t="s">
        <v>103</v>
      </c>
      <c r="AD82" s="52">
        <v>5334353</v>
      </c>
      <c r="AE82" s="42">
        <f>IFERROR(AD82/AA74,"-")</f>
        <v>4.3236239373758018E-4</v>
      </c>
      <c r="AF82" s="52">
        <v>252</v>
      </c>
      <c r="AG82" s="42">
        <f>IFERROR(AF82/AB74,"-")</f>
        <v>1.3560781359306894E-2</v>
      </c>
      <c r="AH82" s="55">
        <f t="shared" si="16"/>
        <v>21168.067460317459</v>
      </c>
      <c r="AI82" s="360"/>
      <c r="AJ82" s="360"/>
      <c r="AK82" s="32" t="s">
        <v>103</v>
      </c>
      <c r="AL82" s="52">
        <v>3129235</v>
      </c>
      <c r="AM82" s="42">
        <f>IFERROR(AL82/AI74,"-")</f>
        <v>4.070378163728381E-4</v>
      </c>
      <c r="AN82" s="52">
        <v>145</v>
      </c>
      <c r="AO82" s="42">
        <f>IFERROR(AN82/AJ74,"-")</f>
        <v>1.2946428571428572E-2</v>
      </c>
      <c r="AP82" s="55">
        <f t="shared" si="17"/>
        <v>21580.931034482757</v>
      </c>
      <c r="AQ82" s="360"/>
      <c r="AR82" s="360"/>
      <c r="AS82" s="32" t="s">
        <v>103</v>
      </c>
      <c r="AT82" s="52">
        <v>812506</v>
      </c>
      <c r="AU82" s="42">
        <f>IFERROR(AT82/AQ74,"-")</f>
        <v>2.8453070176536778E-4</v>
      </c>
      <c r="AV82" s="55">
        <v>38</v>
      </c>
      <c r="AW82" s="42">
        <f>IFERROR(AV82/AR74,"-")</f>
        <v>9.373458312777503E-3</v>
      </c>
      <c r="AX82" s="134">
        <f t="shared" si="18"/>
        <v>21381.736842105263</v>
      </c>
      <c r="AY82" s="360"/>
      <c r="AZ82" s="360"/>
      <c r="BA82" s="32" t="s">
        <v>103</v>
      </c>
      <c r="BB82" s="52">
        <v>132155</v>
      </c>
      <c r="BC82" s="42">
        <f>IFERROR(BB82/AY74,"-")</f>
        <v>2.1883421497085673E-4</v>
      </c>
      <c r="BD82" s="52">
        <v>6</v>
      </c>
      <c r="BE82" s="42">
        <f>IFERROR(BD82/AZ74,"-")</f>
        <v>7.4165636588380719E-3</v>
      </c>
      <c r="BF82" s="55">
        <f t="shared" si="19"/>
        <v>22025.833333333332</v>
      </c>
      <c r="BG82" s="362"/>
      <c r="BH82" s="362"/>
      <c r="BI82" s="32" t="s">
        <v>103</v>
      </c>
      <c r="BJ82" s="52">
        <f>市区町村別_フレイル区分別高齢者の疾病!AM1272</f>
        <v>12958911</v>
      </c>
      <c r="BK82" s="42">
        <f>市区町村別_フレイル区分別高齢者の疾病!AN1272</f>
        <v>3.7719839711893867E-4</v>
      </c>
      <c r="BL82" s="52">
        <f>市区町村別_フレイル区分別高齢者の疾病!AO1272</f>
        <v>640</v>
      </c>
      <c r="BM82" s="42">
        <f>市区町村別_フレイル区分別高齢者の疾病!AP1272</f>
        <v>1.1933396729503458E-2</v>
      </c>
      <c r="BN82" s="96">
        <f>市区町村別_フレイル区分別高齢者の疾病!AQ1272</f>
        <v>20248.298437500001</v>
      </c>
      <c r="BO82" s="140"/>
      <c r="BQ82" s="25"/>
      <c r="BR82" s="25"/>
      <c r="BS82" s="25"/>
      <c r="BT82" s="25"/>
      <c r="BU82" s="25"/>
    </row>
    <row r="83" spans="2:73" s="8" customFormat="1" ht="13.15" customHeight="1">
      <c r="B83" s="368"/>
      <c r="C83" s="360"/>
      <c r="D83" s="360"/>
      <c r="E83" s="32" t="s">
        <v>104</v>
      </c>
      <c r="F83" s="52">
        <v>19463</v>
      </c>
      <c r="G83" s="42">
        <f>IFERROR(F83/C74,"-")</f>
        <v>5.8029824401864658E-4</v>
      </c>
      <c r="H83" s="52">
        <v>4</v>
      </c>
      <c r="I83" s="42">
        <f>IFERROR(H83/D74,"-")</f>
        <v>9.5238095238095233E-2</v>
      </c>
      <c r="J83" s="55">
        <f t="shared" si="13"/>
        <v>4865.75</v>
      </c>
      <c r="K83" s="360"/>
      <c r="L83" s="360"/>
      <c r="M83" s="32" t="s">
        <v>104</v>
      </c>
      <c r="N83" s="52">
        <v>1692472</v>
      </c>
      <c r="O83" s="42">
        <f>IFERROR(N83/K74,"-")</f>
        <v>9.4918115016748485E-3</v>
      </c>
      <c r="P83" s="52">
        <v>13</v>
      </c>
      <c r="Q83" s="42">
        <f>IFERROR(P83/L74,"-")</f>
        <v>7.2222222222222215E-2</v>
      </c>
      <c r="R83" s="55">
        <f t="shared" si="14"/>
        <v>130190.15384615384</v>
      </c>
      <c r="S83" s="360"/>
      <c r="T83" s="360"/>
      <c r="U83" s="32" t="s">
        <v>104</v>
      </c>
      <c r="V83" s="52">
        <v>8229190</v>
      </c>
      <c r="W83" s="42">
        <f>IFERROR(V83/S74,"-")</f>
        <v>7.7205430735219664E-4</v>
      </c>
      <c r="X83" s="52">
        <v>582</v>
      </c>
      <c r="Y83" s="42">
        <f>IFERROR(X83/T74,"-")</f>
        <v>3.1018493844267973E-2</v>
      </c>
      <c r="Z83" s="96">
        <f t="shared" si="15"/>
        <v>14139.501718213058</v>
      </c>
      <c r="AA83" s="360"/>
      <c r="AB83" s="360"/>
      <c r="AC83" s="32" t="s">
        <v>104</v>
      </c>
      <c r="AD83" s="52">
        <v>11868634</v>
      </c>
      <c r="AE83" s="42">
        <f>IFERROR(AD83/AA74,"-")</f>
        <v>9.6198189483058787E-4</v>
      </c>
      <c r="AF83" s="52">
        <v>733</v>
      </c>
      <c r="AG83" s="42">
        <f>IFERROR(AF83/AB74,"-")</f>
        <v>3.9444653715761717E-2</v>
      </c>
      <c r="AH83" s="55">
        <f t="shared" si="16"/>
        <v>16191.860845839017</v>
      </c>
      <c r="AI83" s="360"/>
      <c r="AJ83" s="360"/>
      <c r="AK83" s="32" t="s">
        <v>104</v>
      </c>
      <c r="AL83" s="52">
        <v>9008805</v>
      </c>
      <c r="AM83" s="42">
        <f>IFERROR(AL83/AI74,"-")</f>
        <v>1.1718277199790701E-3</v>
      </c>
      <c r="AN83" s="52">
        <v>581</v>
      </c>
      <c r="AO83" s="42">
        <f>IFERROR(AN83/AJ74,"-")</f>
        <v>5.1874999999999998E-2</v>
      </c>
      <c r="AP83" s="55">
        <f t="shared" si="17"/>
        <v>15505.688468158347</v>
      </c>
      <c r="AQ83" s="360"/>
      <c r="AR83" s="360"/>
      <c r="AS83" s="32" t="s">
        <v>104</v>
      </c>
      <c r="AT83" s="52">
        <v>4048851</v>
      </c>
      <c r="AU83" s="42">
        <f>IFERROR(AT83/AQ74,"-")</f>
        <v>1.4178632728538757E-3</v>
      </c>
      <c r="AV83" s="55">
        <v>238</v>
      </c>
      <c r="AW83" s="42">
        <f>IFERROR(AV83/AR74,"-")</f>
        <v>5.8707449432659105E-2</v>
      </c>
      <c r="AX83" s="134">
        <f t="shared" si="18"/>
        <v>17011.978991596639</v>
      </c>
      <c r="AY83" s="360"/>
      <c r="AZ83" s="360"/>
      <c r="BA83" s="32" t="s">
        <v>104</v>
      </c>
      <c r="BB83" s="52">
        <v>712792</v>
      </c>
      <c r="BC83" s="42">
        <f>IFERROR(BB83/AY74,"-")</f>
        <v>1.1803055333321245E-3</v>
      </c>
      <c r="BD83" s="52">
        <v>52</v>
      </c>
      <c r="BE83" s="42">
        <f>IFERROR(BD83/AZ74,"-")</f>
        <v>6.4276885043263288E-2</v>
      </c>
      <c r="BF83" s="55">
        <f t="shared" si="19"/>
        <v>13707.538461538461</v>
      </c>
      <c r="BG83" s="362"/>
      <c r="BH83" s="362"/>
      <c r="BI83" s="32" t="s">
        <v>104</v>
      </c>
      <c r="BJ83" s="52">
        <f>市区町村別_フレイル区分別高齢者の疾病!AM1273</f>
        <v>35580207</v>
      </c>
      <c r="BK83" s="42">
        <f>市区町村別_フレイル区分別高齢者の疾病!AN1273</f>
        <v>1.0356423506234468E-3</v>
      </c>
      <c r="BL83" s="52">
        <f>市区町村別_フレイル区分別高齢者の疾病!AO1273</f>
        <v>2203</v>
      </c>
      <c r="BM83" s="42">
        <f>市区町村別_フレイル区分別高齢者の疾病!AP1273</f>
        <v>4.1076989054837684E-2</v>
      </c>
      <c r="BN83" s="96">
        <f>市区町村別_フレイル区分別高齢者の疾病!AQ1273</f>
        <v>16150.797548797094</v>
      </c>
      <c r="BO83" s="140"/>
      <c r="BQ83" s="25"/>
      <c r="BR83" s="25"/>
      <c r="BS83" s="25"/>
      <c r="BT83" s="25"/>
      <c r="BU83" s="25"/>
    </row>
    <row r="84" spans="2:73" s="8" customFormat="1" ht="13.15" customHeight="1">
      <c r="B84" s="368"/>
      <c r="C84" s="360"/>
      <c r="D84" s="360"/>
      <c r="E84" s="32" t="s">
        <v>105</v>
      </c>
      <c r="F84" s="52">
        <v>0</v>
      </c>
      <c r="G84" s="42">
        <f>IFERROR(F84/C74,"-")</f>
        <v>0</v>
      </c>
      <c r="H84" s="52">
        <v>0</v>
      </c>
      <c r="I84" s="42">
        <f>IFERROR(H84/D74,"-")</f>
        <v>0</v>
      </c>
      <c r="J84" s="55" t="str">
        <f t="shared" si="13"/>
        <v>-</v>
      </c>
      <c r="K84" s="360"/>
      <c r="L84" s="360"/>
      <c r="M84" s="32" t="s">
        <v>105</v>
      </c>
      <c r="N84" s="52">
        <v>290647</v>
      </c>
      <c r="O84" s="42">
        <f>IFERROR(N84/K74,"-")</f>
        <v>1.6300219664061148E-3</v>
      </c>
      <c r="P84" s="52">
        <v>3</v>
      </c>
      <c r="Q84" s="42">
        <f>IFERROR(P84/L74,"-")</f>
        <v>1.6666666666666666E-2</v>
      </c>
      <c r="R84" s="55">
        <f t="shared" si="14"/>
        <v>96882.333333333328</v>
      </c>
      <c r="S84" s="360"/>
      <c r="T84" s="360"/>
      <c r="U84" s="32" t="s">
        <v>105</v>
      </c>
      <c r="V84" s="52">
        <v>1810326</v>
      </c>
      <c r="W84" s="42">
        <f>IFERROR(V84/S74,"-")</f>
        <v>1.6984295975808954E-4</v>
      </c>
      <c r="X84" s="52">
        <v>70</v>
      </c>
      <c r="Y84" s="42">
        <f>IFERROR(X84/T74,"-")</f>
        <v>3.7307466823002719E-3</v>
      </c>
      <c r="Z84" s="96">
        <f t="shared" si="15"/>
        <v>25861.8</v>
      </c>
      <c r="AA84" s="360"/>
      <c r="AB84" s="360"/>
      <c r="AC84" s="32" t="s">
        <v>105</v>
      </c>
      <c r="AD84" s="52">
        <v>2972244</v>
      </c>
      <c r="AE84" s="42">
        <f>IFERROR(AD84/AA74,"-")</f>
        <v>2.4090766595539519E-4</v>
      </c>
      <c r="AF84" s="52">
        <v>102</v>
      </c>
      <c r="AG84" s="42">
        <f>IFERROR(AF84/AB74,"-")</f>
        <v>5.4888876930527901E-3</v>
      </c>
      <c r="AH84" s="55">
        <f t="shared" si="16"/>
        <v>29139.647058823528</v>
      </c>
      <c r="AI84" s="360"/>
      <c r="AJ84" s="360"/>
      <c r="AK84" s="32" t="s">
        <v>105</v>
      </c>
      <c r="AL84" s="52">
        <v>4369991</v>
      </c>
      <c r="AM84" s="42">
        <f>IFERROR(AL84/AI74,"-")</f>
        <v>5.6843017357563594E-4</v>
      </c>
      <c r="AN84" s="52">
        <v>83</v>
      </c>
      <c r="AO84" s="42">
        <f>IFERROR(AN84/AJ74,"-")</f>
        <v>7.4107142857142861E-3</v>
      </c>
      <c r="AP84" s="55">
        <f t="shared" si="17"/>
        <v>52650.493975903613</v>
      </c>
      <c r="AQ84" s="360"/>
      <c r="AR84" s="360"/>
      <c r="AS84" s="32" t="s">
        <v>105</v>
      </c>
      <c r="AT84" s="52">
        <v>1837035</v>
      </c>
      <c r="AU84" s="42">
        <f>IFERROR(AT84/AQ74,"-")</f>
        <v>6.4330953582809533E-4</v>
      </c>
      <c r="AV84" s="55">
        <v>51</v>
      </c>
      <c r="AW84" s="42">
        <f>IFERROR(AV84/AR74,"-")</f>
        <v>1.2580167735569808E-2</v>
      </c>
      <c r="AX84" s="134">
        <f t="shared" si="18"/>
        <v>36020.294117647056</v>
      </c>
      <c r="AY84" s="360"/>
      <c r="AZ84" s="360"/>
      <c r="BA84" s="32" t="s">
        <v>105</v>
      </c>
      <c r="BB84" s="52">
        <v>130119</v>
      </c>
      <c r="BC84" s="42">
        <f>IFERROR(BB84/AY74,"-")</f>
        <v>2.1546282182129247E-4</v>
      </c>
      <c r="BD84" s="52">
        <v>16</v>
      </c>
      <c r="BE84" s="42">
        <f>IFERROR(BD84/AZ74,"-")</f>
        <v>1.9777503090234856E-2</v>
      </c>
      <c r="BF84" s="55">
        <f t="shared" si="19"/>
        <v>8132.4375</v>
      </c>
      <c r="BG84" s="362"/>
      <c r="BH84" s="362"/>
      <c r="BI84" s="32" t="s">
        <v>105</v>
      </c>
      <c r="BJ84" s="52">
        <f>市区町村別_フレイル区分別高齢者の疾病!AM1274</f>
        <v>11410362</v>
      </c>
      <c r="BK84" s="42">
        <f>市区町村別_フレイル区分別高齢者の疾病!AN1274</f>
        <v>3.3212437811686859E-4</v>
      </c>
      <c r="BL84" s="52">
        <f>市区町村別_フレイル区分別高齢者の疾病!AO1274</f>
        <v>325</v>
      </c>
      <c r="BM84" s="42">
        <f>市区町村別_フレイル区分別高齢者の疾病!AP1274</f>
        <v>6.0599280267009748E-3</v>
      </c>
      <c r="BN84" s="96">
        <f>市区町村別_フレイル区分別高齢者の疾病!AQ1274</f>
        <v>35108.806153846155</v>
      </c>
      <c r="BO84" s="140"/>
      <c r="BQ84" s="25"/>
      <c r="BR84" s="25"/>
      <c r="BS84" s="25"/>
      <c r="BT84" s="25"/>
      <c r="BU84" s="25"/>
    </row>
    <row r="85" spans="2:73" s="8" customFormat="1" ht="13.15" customHeight="1">
      <c r="B85" s="368"/>
      <c r="C85" s="360"/>
      <c r="D85" s="360"/>
      <c r="E85" s="32" t="s">
        <v>106</v>
      </c>
      <c r="F85" s="52">
        <v>0</v>
      </c>
      <c r="G85" s="42">
        <f>IFERROR(F85/C74,"-")</f>
        <v>0</v>
      </c>
      <c r="H85" s="52">
        <v>0</v>
      </c>
      <c r="I85" s="42">
        <f>IFERROR(H85/D74,"-")</f>
        <v>0</v>
      </c>
      <c r="J85" s="55" t="str">
        <f t="shared" si="13"/>
        <v>-</v>
      </c>
      <c r="K85" s="360"/>
      <c r="L85" s="360"/>
      <c r="M85" s="32" t="s">
        <v>106</v>
      </c>
      <c r="N85" s="52">
        <v>2176</v>
      </c>
      <c r="O85" s="42">
        <f>IFERROR(N85/K74,"-")</f>
        <v>1.2203558952611606E-5</v>
      </c>
      <c r="P85" s="52">
        <v>1</v>
      </c>
      <c r="Q85" s="42">
        <f>IFERROR(P85/L74,"-")</f>
        <v>5.5555555555555558E-3</v>
      </c>
      <c r="R85" s="55">
        <f t="shared" si="14"/>
        <v>2176</v>
      </c>
      <c r="S85" s="360"/>
      <c r="T85" s="360"/>
      <c r="U85" s="32" t="s">
        <v>106</v>
      </c>
      <c r="V85" s="52">
        <v>16363121</v>
      </c>
      <c r="W85" s="42">
        <f>IFERROR(V85/S74,"-")</f>
        <v>1.5351715113851041E-3</v>
      </c>
      <c r="X85" s="52">
        <v>60</v>
      </c>
      <c r="Y85" s="42">
        <f>IFERROR(X85/T74,"-")</f>
        <v>3.19778287054309E-3</v>
      </c>
      <c r="Z85" s="96">
        <f t="shared" si="15"/>
        <v>272718.68333333335</v>
      </c>
      <c r="AA85" s="360"/>
      <c r="AB85" s="360"/>
      <c r="AC85" s="32" t="s">
        <v>106</v>
      </c>
      <c r="AD85" s="52">
        <v>31762522</v>
      </c>
      <c r="AE85" s="42">
        <f>IFERROR(AD85/AA74,"-")</f>
        <v>2.5744303091794923E-3</v>
      </c>
      <c r="AF85" s="52">
        <v>112</v>
      </c>
      <c r="AG85" s="42">
        <f>IFERROR(AF85/AB74,"-")</f>
        <v>6.0270139374697307E-3</v>
      </c>
      <c r="AH85" s="55">
        <f t="shared" si="16"/>
        <v>283593.94642857142</v>
      </c>
      <c r="AI85" s="360"/>
      <c r="AJ85" s="360"/>
      <c r="AK85" s="32" t="s">
        <v>106</v>
      </c>
      <c r="AL85" s="52">
        <v>24470249</v>
      </c>
      <c r="AM85" s="42">
        <f>IFERROR(AL85/AI74,"-")</f>
        <v>3.1829877650798441E-3</v>
      </c>
      <c r="AN85" s="52">
        <v>114</v>
      </c>
      <c r="AO85" s="42">
        <f>IFERROR(AN85/AJ74,"-")</f>
        <v>1.0178571428571429E-2</v>
      </c>
      <c r="AP85" s="55">
        <f t="shared" si="17"/>
        <v>214651.30701754385</v>
      </c>
      <c r="AQ85" s="360"/>
      <c r="AR85" s="360"/>
      <c r="AS85" s="32" t="s">
        <v>106</v>
      </c>
      <c r="AT85" s="52">
        <v>16155577</v>
      </c>
      <c r="AU85" s="42">
        <f>IFERROR(AT85/AQ74,"-")</f>
        <v>5.6575061122433991E-3</v>
      </c>
      <c r="AV85" s="55">
        <v>59</v>
      </c>
      <c r="AW85" s="42">
        <f>IFERROR(AV85/AR74,"-")</f>
        <v>1.4553527380365071E-2</v>
      </c>
      <c r="AX85" s="134">
        <f t="shared" si="18"/>
        <v>273823.33898305084</v>
      </c>
      <c r="AY85" s="360"/>
      <c r="AZ85" s="360"/>
      <c r="BA85" s="32" t="s">
        <v>106</v>
      </c>
      <c r="BB85" s="52">
        <v>10428038</v>
      </c>
      <c r="BC85" s="42">
        <f>IFERROR(BB85/AY74,"-")</f>
        <v>1.7267689526815202E-2</v>
      </c>
      <c r="BD85" s="52">
        <v>30</v>
      </c>
      <c r="BE85" s="42">
        <f>IFERROR(BD85/AZ74,"-")</f>
        <v>3.7082818294190356E-2</v>
      </c>
      <c r="BF85" s="55">
        <f t="shared" si="19"/>
        <v>347601.26666666666</v>
      </c>
      <c r="BG85" s="362"/>
      <c r="BH85" s="362"/>
      <c r="BI85" s="32" t="s">
        <v>106</v>
      </c>
      <c r="BJ85" s="52">
        <f>市区町村別_フレイル区分別高齢者の疾病!AM1275</f>
        <v>99181683</v>
      </c>
      <c r="BK85" s="42">
        <f>市区町村別_フレイル区分別高齢者の疾病!AN1275</f>
        <v>2.8869070750743397E-3</v>
      </c>
      <c r="BL85" s="52">
        <f>市区町村別_フレイル区分別高齢者の疾病!AO1275</f>
        <v>376</v>
      </c>
      <c r="BM85" s="42">
        <f>市区町村別_フレイル区分別高齢者の疾病!AP1275</f>
        <v>7.0108705785832818E-3</v>
      </c>
      <c r="BN85" s="96">
        <f>市区町村別_フレイル区分別高齢者の疾病!AQ1275</f>
        <v>263781.07180851063</v>
      </c>
      <c r="BO85" s="140"/>
      <c r="BQ85" s="25"/>
      <c r="BR85" s="25"/>
      <c r="BS85" s="25"/>
      <c r="BT85" s="25"/>
      <c r="BU85" s="25"/>
    </row>
    <row r="86" spans="2:73" s="8" customFormat="1" ht="13.15" customHeight="1">
      <c r="B86" s="368"/>
      <c r="C86" s="360"/>
      <c r="D86" s="360"/>
      <c r="E86" s="32" t="s">
        <v>107</v>
      </c>
      <c r="F86" s="52">
        <v>385787</v>
      </c>
      <c r="G86" s="42">
        <f>IFERROR(F86/C74,"-")</f>
        <v>1.1502415797421858E-2</v>
      </c>
      <c r="H86" s="52">
        <v>5</v>
      </c>
      <c r="I86" s="42">
        <f>IFERROR(H86/D74,"-")</f>
        <v>0.11904761904761904</v>
      </c>
      <c r="J86" s="55">
        <f t="shared" si="13"/>
        <v>77157.399999999994</v>
      </c>
      <c r="K86" s="360"/>
      <c r="L86" s="360"/>
      <c r="M86" s="32" t="s">
        <v>107</v>
      </c>
      <c r="N86" s="52">
        <v>2972575</v>
      </c>
      <c r="O86" s="42">
        <f>IFERROR(N86/K74,"-")</f>
        <v>1.6670953241525482E-2</v>
      </c>
      <c r="P86" s="52">
        <v>28</v>
      </c>
      <c r="Q86" s="42">
        <f>IFERROR(P86/L74,"-")</f>
        <v>0.15555555555555556</v>
      </c>
      <c r="R86" s="55">
        <f t="shared" si="14"/>
        <v>106163.39285714286</v>
      </c>
      <c r="S86" s="360"/>
      <c r="T86" s="360"/>
      <c r="U86" s="32" t="s">
        <v>107</v>
      </c>
      <c r="V86" s="52">
        <v>78300694</v>
      </c>
      <c r="W86" s="42">
        <f>IFERROR(V86/S74,"-")</f>
        <v>7.3460921513984123E-3</v>
      </c>
      <c r="X86" s="52">
        <v>1965</v>
      </c>
      <c r="Y86" s="42">
        <f>IFERROR(X86/T74,"-")</f>
        <v>0.10472738901028621</v>
      </c>
      <c r="Z86" s="96">
        <f t="shared" si="15"/>
        <v>39847.681424936389</v>
      </c>
      <c r="AA86" s="360"/>
      <c r="AB86" s="360"/>
      <c r="AC86" s="32" t="s">
        <v>107</v>
      </c>
      <c r="AD86" s="52">
        <v>90720306</v>
      </c>
      <c r="AE86" s="42">
        <f>IFERROR(AD86/AA74,"-")</f>
        <v>7.3531033028308695E-3</v>
      </c>
      <c r="AF86" s="52">
        <v>2275</v>
      </c>
      <c r="AG86" s="42">
        <f>IFERROR(AF86/AB74,"-")</f>
        <v>0.1224237206048539</v>
      </c>
      <c r="AH86" s="55">
        <f t="shared" si="16"/>
        <v>39877.057582417583</v>
      </c>
      <c r="AI86" s="360"/>
      <c r="AJ86" s="360"/>
      <c r="AK86" s="32" t="s">
        <v>107</v>
      </c>
      <c r="AL86" s="52">
        <v>65304033</v>
      </c>
      <c r="AM86" s="42">
        <f>IFERROR(AL86/AI74,"-")</f>
        <v>8.4944758040414858E-3</v>
      </c>
      <c r="AN86" s="52">
        <v>1471</v>
      </c>
      <c r="AO86" s="42">
        <f>IFERROR(AN86/AJ74,"-")</f>
        <v>0.13133928571428571</v>
      </c>
      <c r="AP86" s="55">
        <f t="shared" si="17"/>
        <v>44394.312032630864</v>
      </c>
      <c r="AQ86" s="360"/>
      <c r="AR86" s="360"/>
      <c r="AS86" s="32" t="s">
        <v>107</v>
      </c>
      <c r="AT86" s="52">
        <v>22600781</v>
      </c>
      <c r="AU86" s="42">
        <f>IFERROR(AT86/AQ74,"-")</f>
        <v>7.914545958276481E-3</v>
      </c>
      <c r="AV86" s="55">
        <v>550</v>
      </c>
      <c r="AW86" s="42">
        <f>IFERROR(AV86/AR74,"-")</f>
        <v>0.1356684755796744</v>
      </c>
      <c r="AX86" s="134">
        <f t="shared" si="18"/>
        <v>41092.329090909094</v>
      </c>
      <c r="AY86" s="360"/>
      <c r="AZ86" s="360"/>
      <c r="BA86" s="32" t="s">
        <v>107</v>
      </c>
      <c r="BB86" s="52">
        <v>6482814</v>
      </c>
      <c r="BC86" s="42">
        <f>IFERROR(BB86/AY74,"-")</f>
        <v>1.0734830407416138E-2</v>
      </c>
      <c r="BD86" s="52">
        <v>126</v>
      </c>
      <c r="BE86" s="42">
        <f>IFERROR(BD86/AZ74,"-")</f>
        <v>0.15574783683559951</v>
      </c>
      <c r="BF86" s="55">
        <f t="shared" si="19"/>
        <v>51450.904761904763</v>
      </c>
      <c r="BG86" s="362"/>
      <c r="BH86" s="362"/>
      <c r="BI86" s="32" t="s">
        <v>107</v>
      </c>
      <c r="BJ86" s="52">
        <f>市区町村別_フレイル区分別高齢者の疾病!AM1276</f>
        <v>266766990</v>
      </c>
      <c r="BK86" s="42">
        <f>市区町村別_フレイル区分別高齢者の疾病!AN1276</f>
        <v>7.7648562469673525E-3</v>
      </c>
      <c r="BL86" s="52">
        <f>市区町村別_フレイル区分別高齢者の疾病!AO1276</f>
        <v>6420</v>
      </c>
      <c r="BM86" s="42">
        <f>市区町村別_フレイル区分別高齢者の疾病!AP1276</f>
        <v>0.11970688594283158</v>
      </c>
      <c r="BN86" s="96">
        <f>市区町村別_フレイル区分別高齢者の疾病!AQ1276</f>
        <v>41552.490654205605</v>
      </c>
      <c r="BO86" s="140"/>
      <c r="BQ86" s="25"/>
      <c r="BR86" s="25"/>
      <c r="BS86" s="25"/>
      <c r="BT86" s="25"/>
      <c r="BU86" s="25"/>
    </row>
    <row r="87" spans="2:73" s="8" customFormat="1" ht="13.15" customHeight="1">
      <c r="B87" s="368"/>
      <c r="C87" s="360"/>
      <c r="D87" s="360"/>
      <c r="E87" s="32" t="s">
        <v>108</v>
      </c>
      <c r="F87" s="52">
        <v>7348</v>
      </c>
      <c r="G87" s="42">
        <f>IFERROR(F87/C74,"-")</f>
        <v>2.1908397970759981E-4</v>
      </c>
      <c r="H87" s="52">
        <v>1</v>
      </c>
      <c r="I87" s="42">
        <f>IFERROR(H87/D74,"-")</f>
        <v>2.3809523809523808E-2</v>
      </c>
      <c r="J87" s="55">
        <f t="shared" si="13"/>
        <v>7348</v>
      </c>
      <c r="K87" s="360"/>
      <c r="L87" s="360"/>
      <c r="M87" s="32" t="s">
        <v>108</v>
      </c>
      <c r="N87" s="52">
        <v>582013</v>
      </c>
      <c r="O87" s="42">
        <f>IFERROR(N87/K74,"-")</f>
        <v>3.2640762668595309E-3</v>
      </c>
      <c r="P87" s="52">
        <v>13</v>
      </c>
      <c r="Q87" s="42">
        <f>IFERROR(P87/L74,"-")</f>
        <v>7.2222222222222215E-2</v>
      </c>
      <c r="R87" s="55">
        <f t="shared" si="14"/>
        <v>44770.230769230766</v>
      </c>
      <c r="S87" s="360"/>
      <c r="T87" s="360"/>
      <c r="U87" s="32" t="s">
        <v>108</v>
      </c>
      <c r="V87" s="52">
        <v>48368344</v>
      </c>
      <c r="W87" s="42">
        <f>IFERROR(V87/S74,"-")</f>
        <v>4.5378692586624898E-3</v>
      </c>
      <c r="X87" s="52">
        <v>969</v>
      </c>
      <c r="Y87" s="42">
        <f>IFERROR(X87/T74,"-")</f>
        <v>5.1644193359270903E-2</v>
      </c>
      <c r="Z87" s="96">
        <f t="shared" si="15"/>
        <v>49915.731682146543</v>
      </c>
      <c r="AA87" s="360"/>
      <c r="AB87" s="360"/>
      <c r="AC87" s="32" t="s">
        <v>108</v>
      </c>
      <c r="AD87" s="52">
        <v>98501280</v>
      </c>
      <c r="AE87" s="42">
        <f>IFERROR(AD87/AA74,"-")</f>
        <v>7.9837703292256115E-3</v>
      </c>
      <c r="AF87" s="52">
        <v>1769</v>
      </c>
      <c r="AG87" s="42">
        <f>IFERROR(AF87/AB74,"-")</f>
        <v>9.5194532637356721E-2</v>
      </c>
      <c r="AH87" s="55">
        <f t="shared" si="16"/>
        <v>55681.899378179762</v>
      </c>
      <c r="AI87" s="360"/>
      <c r="AJ87" s="360"/>
      <c r="AK87" s="32" t="s">
        <v>108</v>
      </c>
      <c r="AL87" s="52">
        <v>105289468</v>
      </c>
      <c r="AM87" s="42">
        <f>IFERROR(AL87/AI74,"-")</f>
        <v>1.3695614149074076E-2</v>
      </c>
      <c r="AN87" s="52">
        <v>1647</v>
      </c>
      <c r="AO87" s="42">
        <f>IFERROR(AN87/AJ74,"-")</f>
        <v>0.14705357142857142</v>
      </c>
      <c r="AP87" s="55">
        <f t="shared" si="17"/>
        <v>63928.03157255616</v>
      </c>
      <c r="AQ87" s="360"/>
      <c r="AR87" s="360"/>
      <c r="AS87" s="32" t="s">
        <v>108</v>
      </c>
      <c r="AT87" s="52">
        <v>46635567</v>
      </c>
      <c r="AU87" s="42">
        <f>IFERROR(AT87/AQ74,"-")</f>
        <v>1.6331264760796629E-2</v>
      </c>
      <c r="AV87" s="55">
        <v>795</v>
      </c>
      <c r="AW87" s="42">
        <f>IFERROR(AV87/AR74,"-")</f>
        <v>0.19610261470152934</v>
      </c>
      <c r="AX87" s="134">
        <f t="shared" si="18"/>
        <v>58661.090566037739</v>
      </c>
      <c r="AY87" s="360"/>
      <c r="AZ87" s="360"/>
      <c r="BA87" s="32" t="s">
        <v>108</v>
      </c>
      <c r="BB87" s="52">
        <v>12239432</v>
      </c>
      <c r="BC87" s="42">
        <f>IFERROR(BB87/AY74,"-")</f>
        <v>2.0267159724635338E-2</v>
      </c>
      <c r="BD87" s="52">
        <v>176</v>
      </c>
      <c r="BE87" s="42">
        <f>IFERROR(BD87/AZ74,"-")</f>
        <v>0.21755253399258342</v>
      </c>
      <c r="BF87" s="55">
        <f t="shared" si="19"/>
        <v>69542.227272727279</v>
      </c>
      <c r="BG87" s="362"/>
      <c r="BH87" s="362"/>
      <c r="BI87" s="32" t="s">
        <v>108</v>
      </c>
      <c r="BJ87" s="52">
        <f>市区町村別_フレイル区分別高齢者の疾病!AM1277</f>
        <v>311623452</v>
      </c>
      <c r="BK87" s="42">
        <f>市区町村別_フレイル区分別高齢者の疾病!AN1277</f>
        <v>9.0705049675139007E-3</v>
      </c>
      <c r="BL87" s="52">
        <f>市区町村別_フレイル区分別高齢者の疾病!AO1277</f>
        <v>5370</v>
      </c>
      <c r="BM87" s="42">
        <f>市区町村別_フレイル区分別高齢者の疾病!AP1277</f>
        <v>0.10012865693348996</v>
      </c>
      <c r="BN87" s="96">
        <f>市区町村別_フレイル区分別高齢者の疾病!AQ1277</f>
        <v>58030.437988826816</v>
      </c>
      <c r="BO87" s="140"/>
      <c r="BQ87" s="25"/>
      <c r="BR87" s="25"/>
      <c r="BS87" s="25"/>
      <c r="BT87" s="25"/>
      <c r="BU87" s="25"/>
    </row>
    <row r="88" spans="2:73" s="8" customFormat="1" ht="13.15" customHeight="1">
      <c r="B88" s="368"/>
      <c r="C88" s="360"/>
      <c r="D88" s="360"/>
      <c r="E88" s="32" t="s">
        <v>109</v>
      </c>
      <c r="F88" s="52">
        <v>432667</v>
      </c>
      <c r="G88" s="42">
        <f>IFERROR(F88/C74,"-")</f>
        <v>1.290016443224661E-2</v>
      </c>
      <c r="H88" s="52">
        <v>9</v>
      </c>
      <c r="I88" s="42">
        <f>IFERROR(H88/D74,"-")</f>
        <v>0.21428571428571427</v>
      </c>
      <c r="J88" s="55">
        <f t="shared" si="13"/>
        <v>48074.111111111109</v>
      </c>
      <c r="K88" s="360"/>
      <c r="L88" s="360"/>
      <c r="M88" s="32" t="s">
        <v>109</v>
      </c>
      <c r="N88" s="52">
        <v>1196067</v>
      </c>
      <c r="O88" s="42">
        <f>IFERROR(N88/K74,"-")</f>
        <v>6.7078465743443507E-3</v>
      </c>
      <c r="P88" s="52">
        <v>24</v>
      </c>
      <c r="Q88" s="42">
        <f>IFERROR(P88/L74,"-")</f>
        <v>0.13333333333333333</v>
      </c>
      <c r="R88" s="55">
        <f t="shared" si="14"/>
        <v>49836.125</v>
      </c>
      <c r="S88" s="360"/>
      <c r="T88" s="360"/>
      <c r="U88" s="32" t="s">
        <v>109</v>
      </c>
      <c r="V88" s="52">
        <v>45361501</v>
      </c>
      <c r="W88" s="42">
        <f>IFERROR(V88/S74,"-")</f>
        <v>4.2557702805514248E-3</v>
      </c>
      <c r="X88" s="52">
        <v>1119</v>
      </c>
      <c r="Y88" s="42">
        <f>IFERROR(X88/T74,"-")</f>
        <v>5.9638650535628633E-2</v>
      </c>
      <c r="Z88" s="96">
        <f t="shared" si="15"/>
        <v>40537.534405719394</v>
      </c>
      <c r="AA88" s="360"/>
      <c r="AB88" s="360"/>
      <c r="AC88" s="32" t="s">
        <v>109</v>
      </c>
      <c r="AD88" s="52">
        <v>47019361</v>
      </c>
      <c r="AE88" s="42">
        <f>IFERROR(AD88/AA74,"-")</f>
        <v>3.8110345292055891E-3</v>
      </c>
      <c r="AF88" s="52">
        <v>1217</v>
      </c>
      <c r="AG88" s="42">
        <f>IFERROR(AF88/AB74,"-")</f>
        <v>6.5489963945541629E-2</v>
      </c>
      <c r="AH88" s="55">
        <f t="shared" si="16"/>
        <v>38635.465078060806</v>
      </c>
      <c r="AI88" s="360"/>
      <c r="AJ88" s="360"/>
      <c r="AK88" s="32" t="s">
        <v>109</v>
      </c>
      <c r="AL88" s="52">
        <v>25554198</v>
      </c>
      <c r="AM88" s="42">
        <f>IFERROR(AL88/AI74,"-")</f>
        <v>3.3239833227862868E-3</v>
      </c>
      <c r="AN88" s="52">
        <v>726</v>
      </c>
      <c r="AO88" s="42">
        <f>IFERROR(AN88/AJ74,"-")</f>
        <v>6.4821428571428572E-2</v>
      </c>
      <c r="AP88" s="55">
        <f t="shared" si="17"/>
        <v>35198.619834710742</v>
      </c>
      <c r="AQ88" s="360"/>
      <c r="AR88" s="360"/>
      <c r="AS88" s="32" t="s">
        <v>109</v>
      </c>
      <c r="AT88" s="52">
        <v>6574690</v>
      </c>
      <c r="AU88" s="42">
        <f>IFERROR(AT88/AQ74,"-")</f>
        <v>2.3023844249639336E-3</v>
      </c>
      <c r="AV88" s="55">
        <v>244</v>
      </c>
      <c r="AW88" s="42">
        <f>IFERROR(AV88/AR74,"-")</f>
        <v>6.0187469166255551E-2</v>
      </c>
      <c r="AX88" s="134">
        <f t="shared" si="18"/>
        <v>26945.450819672133</v>
      </c>
      <c r="AY88" s="360"/>
      <c r="AZ88" s="360"/>
      <c r="BA88" s="32" t="s">
        <v>109</v>
      </c>
      <c r="BB88" s="52">
        <v>924881</v>
      </c>
      <c r="BC88" s="42">
        <f>IFERROR(BB88/AY74,"-")</f>
        <v>1.5315017031248227E-3</v>
      </c>
      <c r="BD88" s="52">
        <v>36</v>
      </c>
      <c r="BE88" s="42">
        <f>IFERROR(BD88/AZ74,"-")</f>
        <v>4.4499381953028432E-2</v>
      </c>
      <c r="BF88" s="55">
        <f t="shared" si="19"/>
        <v>25691.138888888891</v>
      </c>
      <c r="BG88" s="362"/>
      <c r="BH88" s="362"/>
      <c r="BI88" s="32" t="s">
        <v>109</v>
      </c>
      <c r="BJ88" s="52">
        <f>市区町村別_フレイル区分別高齢者の疾病!AM1278</f>
        <v>127063365</v>
      </c>
      <c r="BK88" s="42">
        <f>市区町村別_フレイル区分別高齢者の疾病!AN1278</f>
        <v>3.6984664537428073E-3</v>
      </c>
      <c r="BL88" s="52">
        <f>市区町村別_フレイル区分別高齢者の疾病!AO1278</f>
        <v>3375</v>
      </c>
      <c r="BM88" s="42">
        <f>市区町村別_フレイル区分別高齢者の疾病!AP1278</f>
        <v>6.2930021815740894E-2</v>
      </c>
      <c r="BN88" s="96">
        <f>市区町村別_フレイル区分別高齢者の疾病!AQ1278</f>
        <v>37648.404444444444</v>
      </c>
      <c r="BO88" s="140"/>
      <c r="BQ88" s="25"/>
      <c r="BR88" s="25"/>
      <c r="BS88" s="25"/>
      <c r="BT88" s="25"/>
      <c r="BU88" s="25"/>
    </row>
    <row r="89" spans="2:73" s="8" customFormat="1" ht="13.15" customHeight="1">
      <c r="B89" s="368"/>
      <c r="C89" s="360"/>
      <c r="D89" s="360"/>
      <c r="E89" s="33" t="s">
        <v>110</v>
      </c>
      <c r="F89" s="53">
        <v>64630</v>
      </c>
      <c r="G89" s="43">
        <f>IFERROR(F89/C74,"-")</f>
        <v>1.9269730006127076E-3</v>
      </c>
      <c r="H89" s="53">
        <v>7</v>
      </c>
      <c r="I89" s="43">
        <f>IFERROR(H89/D74,"-")</f>
        <v>0.16666666666666666</v>
      </c>
      <c r="J89" s="56">
        <f t="shared" si="13"/>
        <v>9232.8571428571431</v>
      </c>
      <c r="K89" s="360"/>
      <c r="L89" s="360"/>
      <c r="M89" s="33" t="s">
        <v>110</v>
      </c>
      <c r="N89" s="53">
        <v>394653</v>
      </c>
      <c r="O89" s="43">
        <f>IFERROR(N89/K74,"-")</f>
        <v>2.2133139482192225E-3</v>
      </c>
      <c r="P89" s="53">
        <v>17</v>
      </c>
      <c r="Q89" s="43">
        <f>IFERROR(P89/L74,"-")</f>
        <v>9.4444444444444442E-2</v>
      </c>
      <c r="R89" s="56">
        <f t="shared" si="14"/>
        <v>23214.882352941175</v>
      </c>
      <c r="S89" s="360"/>
      <c r="T89" s="360"/>
      <c r="U89" s="33" t="s">
        <v>110</v>
      </c>
      <c r="V89" s="53">
        <v>12396520</v>
      </c>
      <c r="W89" s="43">
        <f>IFERROR(V89/S74,"-")</f>
        <v>1.1630290055494711E-3</v>
      </c>
      <c r="X89" s="53">
        <v>1257</v>
      </c>
      <c r="Y89" s="43">
        <f>IFERROR(X89/T74,"-")</f>
        <v>6.6993551137877735E-2</v>
      </c>
      <c r="Z89" s="97">
        <f t="shared" si="15"/>
        <v>9861.9888623707247</v>
      </c>
      <c r="AA89" s="360"/>
      <c r="AB89" s="360"/>
      <c r="AC89" s="33" t="s">
        <v>110</v>
      </c>
      <c r="AD89" s="53">
        <v>26010918</v>
      </c>
      <c r="AE89" s="43">
        <f>IFERROR(AD89/AA74,"-")</f>
        <v>2.1082486985379316E-3</v>
      </c>
      <c r="AF89" s="53">
        <v>1592</v>
      </c>
      <c r="AG89" s="43">
        <f>IFERROR(AF89/AB74,"-")</f>
        <v>8.5669698111176876E-2</v>
      </c>
      <c r="AH89" s="56">
        <f t="shared" si="16"/>
        <v>16338.516331658291</v>
      </c>
      <c r="AI89" s="360"/>
      <c r="AJ89" s="360"/>
      <c r="AK89" s="33" t="s">
        <v>110</v>
      </c>
      <c r="AL89" s="53">
        <v>16371985</v>
      </c>
      <c r="AM89" s="43">
        <f>IFERROR(AL89/AI74,"-")</f>
        <v>2.1295994145817941E-3</v>
      </c>
      <c r="AN89" s="53">
        <v>1239</v>
      </c>
      <c r="AO89" s="43">
        <f>IFERROR(AN89/AJ74,"-")</f>
        <v>0.110625</v>
      </c>
      <c r="AP89" s="56">
        <f t="shared" si="17"/>
        <v>13213.870056497175</v>
      </c>
      <c r="AQ89" s="360"/>
      <c r="AR89" s="360"/>
      <c r="AS89" s="33" t="s">
        <v>110</v>
      </c>
      <c r="AT89" s="53">
        <v>10352469</v>
      </c>
      <c r="AU89" s="43">
        <f>IFERROR(AT89/AQ74,"-")</f>
        <v>3.6253212524882464E-3</v>
      </c>
      <c r="AV89" s="56">
        <v>552</v>
      </c>
      <c r="AW89" s="45">
        <f>IFERROR(AV89/AR74,"-")</f>
        <v>0.13616181549087322</v>
      </c>
      <c r="AX89" s="97">
        <f t="shared" si="18"/>
        <v>18754.472826086956</v>
      </c>
      <c r="AY89" s="360"/>
      <c r="AZ89" s="360"/>
      <c r="BA89" s="33" t="s">
        <v>110</v>
      </c>
      <c r="BB89" s="53">
        <v>1582760</v>
      </c>
      <c r="BC89" s="43">
        <f>IFERROR(BB89/AY74,"-")</f>
        <v>2.6208773189608657E-3</v>
      </c>
      <c r="BD89" s="53">
        <v>129</v>
      </c>
      <c r="BE89" s="43">
        <f>IFERROR(BD89/AZ74,"-")</f>
        <v>0.15945611866501855</v>
      </c>
      <c r="BF89" s="56">
        <f t="shared" si="19"/>
        <v>12269.457364341086</v>
      </c>
      <c r="BG89" s="362"/>
      <c r="BH89" s="362"/>
      <c r="BI89" s="33" t="s">
        <v>110</v>
      </c>
      <c r="BJ89" s="53">
        <f>市区町村別_フレイル区分別高齢者の疾病!AM1279</f>
        <v>67173935</v>
      </c>
      <c r="BK89" s="43">
        <f>市区町村別_フレイル区分別高齢者の疾病!AN1279</f>
        <v>1.9552492188712289E-3</v>
      </c>
      <c r="BL89" s="53">
        <f>市区町村別_フレイル区分別高齢者の疾病!AO1279</f>
        <v>4793</v>
      </c>
      <c r="BM89" s="43">
        <f>市区町村別_フレイル区分別高齢者の疾病!AP1279</f>
        <v>8.9369953944546998E-2</v>
      </c>
      <c r="BN89" s="97">
        <f>市区町村別_フレイル区分別高齢者の疾病!AQ1279</f>
        <v>14015.00834550386</v>
      </c>
      <c r="BO89" s="140"/>
      <c r="BQ89" s="25"/>
      <c r="BR89" s="25"/>
      <c r="BS89" s="25"/>
      <c r="BT89" s="25"/>
      <c r="BU89" s="25"/>
    </row>
    <row r="90" spans="2:73" s="8" customFormat="1" ht="13.15" customHeight="1">
      <c r="B90" s="369"/>
      <c r="C90" s="361"/>
      <c r="D90" s="361"/>
      <c r="E90" s="34" t="s">
        <v>64</v>
      </c>
      <c r="F90" s="49">
        <f>SUM(F74:F89)</f>
        <v>6577112</v>
      </c>
      <c r="G90" s="43">
        <f>IFERROR(F90/C74,"-")</f>
        <v>0.19609960151641415</v>
      </c>
      <c r="H90" s="53">
        <v>37</v>
      </c>
      <c r="I90" s="43">
        <f>IFERROR(H90/D74,"-")</f>
        <v>0.88095238095238093</v>
      </c>
      <c r="J90" s="56">
        <f t="shared" si="13"/>
        <v>177759.78378378379</v>
      </c>
      <c r="K90" s="361"/>
      <c r="L90" s="361"/>
      <c r="M90" s="34" t="s">
        <v>64</v>
      </c>
      <c r="N90" s="49">
        <f>SUM(N74:N89)</f>
        <v>25613586</v>
      </c>
      <c r="O90" s="43">
        <f>IFERROR(N90/K74,"-")</f>
        <v>0.14364747552333976</v>
      </c>
      <c r="P90" s="53">
        <v>152</v>
      </c>
      <c r="Q90" s="43">
        <f>IFERROR(P90/L74,"-")</f>
        <v>0.84444444444444444</v>
      </c>
      <c r="R90" s="56">
        <f t="shared" si="14"/>
        <v>168510.43421052632</v>
      </c>
      <c r="S90" s="361"/>
      <c r="T90" s="361"/>
      <c r="U90" s="34" t="s">
        <v>64</v>
      </c>
      <c r="V90" s="49">
        <f>SUM(V74:V89)</f>
        <v>2014676167</v>
      </c>
      <c r="W90" s="43">
        <f>IFERROR(V90/S74,"-")</f>
        <v>0.18901488635602817</v>
      </c>
      <c r="X90" s="53">
        <v>15911</v>
      </c>
      <c r="Y90" s="43">
        <f>IFERROR(X90/T74,"-")</f>
        <v>0.8479987208868518</v>
      </c>
      <c r="Z90" s="97">
        <f t="shared" si="15"/>
        <v>126621.59304883414</v>
      </c>
      <c r="AA90" s="361"/>
      <c r="AB90" s="361"/>
      <c r="AC90" s="34" t="s">
        <v>64</v>
      </c>
      <c r="AD90" s="49">
        <f>SUM(AD74:AD89)</f>
        <v>2625743846</v>
      </c>
      <c r="AE90" s="43">
        <f>IFERROR(AD90/AA74,"-")</f>
        <v>0.21282297864394803</v>
      </c>
      <c r="AF90" s="53">
        <v>16556</v>
      </c>
      <c r="AG90" s="43">
        <f>IFERROR(AF90/AB74,"-")</f>
        <v>0.89092181025668626</v>
      </c>
      <c r="AH90" s="56">
        <f t="shared" si="16"/>
        <v>158597.71961826528</v>
      </c>
      <c r="AI90" s="361"/>
      <c r="AJ90" s="361"/>
      <c r="AK90" s="34" t="s">
        <v>64</v>
      </c>
      <c r="AL90" s="49">
        <f>SUM(AL74:AL89)</f>
        <v>1721196461</v>
      </c>
      <c r="AM90" s="43">
        <f>IFERROR(AL90/AI74,"-")</f>
        <v>0.2238860453222902</v>
      </c>
      <c r="AN90" s="53">
        <v>10171</v>
      </c>
      <c r="AO90" s="43">
        <f>IFERROR(AN90/AJ74,"-")</f>
        <v>0.90812499999999996</v>
      </c>
      <c r="AP90" s="56">
        <f t="shared" si="17"/>
        <v>169225.88349228198</v>
      </c>
      <c r="AQ90" s="361"/>
      <c r="AR90" s="361"/>
      <c r="AS90" s="34" t="s">
        <v>64</v>
      </c>
      <c r="AT90" s="49">
        <f>SUM(AT74:AT89)</f>
        <v>695985972</v>
      </c>
      <c r="AU90" s="43">
        <f>IFERROR(AT90/AQ74,"-")</f>
        <v>0.24372666421172473</v>
      </c>
      <c r="AV90" s="56">
        <v>3750</v>
      </c>
      <c r="AW90" s="76">
        <f>IFERROR(AV90/AR74,"-")</f>
        <v>0.92501233349778</v>
      </c>
      <c r="AX90" s="113">
        <f t="shared" si="18"/>
        <v>185596.2592</v>
      </c>
      <c r="AY90" s="361"/>
      <c r="AZ90" s="361"/>
      <c r="BA90" s="34" t="s">
        <v>64</v>
      </c>
      <c r="BB90" s="49">
        <f>SUM(BB74:BB89)</f>
        <v>136400144</v>
      </c>
      <c r="BC90" s="43">
        <f>IFERROR(BB90/AY74,"-")</f>
        <v>0.225863708782504</v>
      </c>
      <c r="BD90" s="53">
        <v>736</v>
      </c>
      <c r="BE90" s="43">
        <f>IFERROR(BD90/AZ74,"-")</f>
        <v>0.90976514215080351</v>
      </c>
      <c r="BF90" s="56">
        <f t="shared" si="19"/>
        <v>185326.28260869565</v>
      </c>
      <c r="BG90" s="363"/>
      <c r="BH90" s="363"/>
      <c r="BI90" s="34" t="s">
        <v>64</v>
      </c>
      <c r="BJ90" s="49">
        <f>市区町村別_フレイル区分別高齢者の疾病!AM1280</f>
        <v>7226193288</v>
      </c>
      <c r="BK90" s="43">
        <f>市区町村別_フレイル区分別高齢者の疾病!AN1280</f>
        <v>0.21033468981345987</v>
      </c>
      <c r="BL90" s="49">
        <f>市区町村別_フレイル区分別高齢者の疾病!AO1280</f>
        <v>47313</v>
      </c>
      <c r="BM90" s="43">
        <f>市区町村別_フレイル区分別高齢者の疾病!AP1280</f>
        <v>0.88219499916093302</v>
      </c>
      <c r="BN90" s="97">
        <f>市区町村別_フレイル区分別高齢者の疾病!AQ1280</f>
        <v>152731.66546192378</v>
      </c>
      <c r="BO90" s="140"/>
      <c r="BQ90" s="25"/>
      <c r="BR90" s="25"/>
      <c r="BS90" s="25"/>
      <c r="BT90" s="25"/>
      <c r="BU90" s="25"/>
    </row>
    <row r="91" spans="2:73" s="8" customFormat="1" ht="13.15" customHeight="1">
      <c r="B91" s="367" t="s">
        <v>142</v>
      </c>
      <c r="C91" s="359">
        <v>56124470</v>
      </c>
      <c r="D91" s="359">
        <v>75</v>
      </c>
      <c r="E91" s="30" t="s">
        <v>96</v>
      </c>
      <c r="F91" s="51">
        <v>901507</v>
      </c>
      <c r="G91" s="41">
        <f>IFERROR(F91/C91,"-")</f>
        <v>1.6062637206195444E-2</v>
      </c>
      <c r="H91" s="51">
        <v>11</v>
      </c>
      <c r="I91" s="41">
        <f>IFERROR(H91/D91,"-")</f>
        <v>0.14666666666666667</v>
      </c>
      <c r="J91" s="54">
        <f t="shared" si="13"/>
        <v>81955.181818181823</v>
      </c>
      <c r="K91" s="359">
        <v>191002370</v>
      </c>
      <c r="L91" s="359">
        <v>219</v>
      </c>
      <c r="M91" s="30" t="s">
        <v>96</v>
      </c>
      <c r="N91" s="51">
        <v>1812150</v>
      </c>
      <c r="O91" s="41">
        <f>IFERROR(N91/K91,"-")</f>
        <v>9.4875786096266755E-3</v>
      </c>
      <c r="P91" s="51">
        <v>43</v>
      </c>
      <c r="Q91" s="41">
        <f>IFERROR(P91/L91,"-")</f>
        <v>0.19634703196347031</v>
      </c>
      <c r="R91" s="54">
        <f t="shared" si="14"/>
        <v>42143.023255813954</v>
      </c>
      <c r="S91" s="359">
        <v>15773400730</v>
      </c>
      <c r="T91" s="359">
        <v>33226</v>
      </c>
      <c r="U91" s="30" t="s">
        <v>96</v>
      </c>
      <c r="V91" s="51">
        <v>215017664</v>
      </c>
      <c r="W91" s="41">
        <f>IFERROR(V91/S91,"-")</f>
        <v>1.363166178812982E-2</v>
      </c>
      <c r="X91" s="51">
        <v>4621</v>
      </c>
      <c r="Y91" s="41">
        <f>IFERROR(X91/T91,"-")</f>
        <v>0.13907783061457896</v>
      </c>
      <c r="Z91" s="95">
        <f t="shared" si="15"/>
        <v>46530.548366154515</v>
      </c>
      <c r="AA91" s="359">
        <v>16462912550</v>
      </c>
      <c r="AB91" s="359">
        <v>29306</v>
      </c>
      <c r="AC91" s="30" t="s">
        <v>96</v>
      </c>
      <c r="AD91" s="51">
        <v>246726677</v>
      </c>
      <c r="AE91" s="41">
        <f>IFERROR(AD91/AA91,"-")</f>
        <v>1.4986818173920264E-2</v>
      </c>
      <c r="AF91" s="51">
        <v>5181</v>
      </c>
      <c r="AG91" s="41">
        <f>IFERROR(AF91/AB91,"-")</f>
        <v>0.17678973589026137</v>
      </c>
      <c r="AH91" s="54">
        <f t="shared" si="16"/>
        <v>47621.439297432931</v>
      </c>
      <c r="AI91" s="359">
        <v>8196819400</v>
      </c>
      <c r="AJ91" s="359">
        <v>13561</v>
      </c>
      <c r="AK91" s="30" t="s">
        <v>96</v>
      </c>
      <c r="AL91" s="51">
        <v>145979730</v>
      </c>
      <c r="AM91" s="41">
        <f>IFERROR(AL91/AI91,"-")</f>
        <v>1.7809313939501949E-2</v>
      </c>
      <c r="AN91" s="51">
        <v>2725</v>
      </c>
      <c r="AO91" s="41">
        <f>IFERROR(AN91/AJ91,"-")</f>
        <v>0.20094388319445469</v>
      </c>
      <c r="AP91" s="54">
        <f t="shared" si="17"/>
        <v>53570.543119266054</v>
      </c>
      <c r="AQ91" s="359">
        <v>2270055400</v>
      </c>
      <c r="AR91" s="359">
        <v>3591</v>
      </c>
      <c r="AS91" s="30" t="s">
        <v>96</v>
      </c>
      <c r="AT91" s="51">
        <v>63637774</v>
      </c>
      <c r="AU91" s="41">
        <f>IFERROR(AT91/AQ91,"-")</f>
        <v>2.8033577506522529E-2</v>
      </c>
      <c r="AV91" s="54">
        <v>764</v>
      </c>
      <c r="AW91" s="44">
        <f>IFERROR(AV91/AR91,"-")</f>
        <v>0.21275410749094958</v>
      </c>
      <c r="AX91" s="95">
        <f t="shared" si="18"/>
        <v>83295.515706806284</v>
      </c>
      <c r="AY91" s="359">
        <v>372453020</v>
      </c>
      <c r="AZ91" s="359">
        <v>549</v>
      </c>
      <c r="BA91" s="30" t="s">
        <v>96</v>
      </c>
      <c r="BB91" s="51">
        <v>8854170</v>
      </c>
      <c r="BC91" s="41">
        <f>IFERROR(BB91/AY91,"-")</f>
        <v>2.3772582109818845E-2</v>
      </c>
      <c r="BD91" s="51">
        <v>97</v>
      </c>
      <c r="BE91" s="41">
        <f>IFERROR(BD91/AZ91,"-")</f>
        <v>0.1766848816029144</v>
      </c>
      <c r="BF91" s="54">
        <f t="shared" si="19"/>
        <v>91280.103092783509</v>
      </c>
      <c r="BG91" s="359">
        <f>市区町村別_フレイル区分別高齢者の疾病!AR1264</f>
        <v>43322767940</v>
      </c>
      <c r="BH91" s="359">
        <f>市区町村別_フレイル区分別高齢者の疾病!AS1264</f>
        <v>80527</v>
      </c>
      <c r="BI91" s="30" t="s">
        <v>96</v>
      </c>
      <c r="BJ91" s="51">
        <f>市区町村別_フレイル区分別高齢者の疾病!AU1264</f>
        <v>682929672</v>
      </c>
      <c r="BK91" s="41">
        <f>市区町村別_フレイル区分別高齢者の疾病!AV1264</f>
        <v>1.5763758976476885E-2</v>
      </c>
      <c r="BL91" s="51">
        <f>市区町村別_フレイル区分別高齢者の疾病!AW1264</f>
        <v>13442</v>
      </c>
      <c r="BM91" s="41">
        <f>市区町村別_フレイル区分別高齢者の疾病!AX1264</f>
        <v>0.16692537906540664</v>
      </c>
      <c r="BN91" s="95">
        <f>市区町村別_フレイル区分別高齢者の疾病!AY1264</f>
        <v>50805.659276893319</v>
      </c>
      <c r="BO91" s="140"/>
      <c r="BQ91" s="25"/>
      <c r="BR91" s="25"/>
      <c r="BS91" s="25"/>
      <c r="BT91" s="25"/>
      <c r="BU91" s="25"/>
    </row>
    <row r="92" spans="2:73" s="8" customFormat="1" ht="13.15" customHeight="1">
      <c r="B92" s="368"/>
      <c r="C92" s="360"/>
      <c r="D92" s="360"/>
      <c r="E92" s="31" t="s">
        <v>97</v>
      </c>
      <c r="F92" s="52">
        <v>498931</v>
      </c>
      <c r="G92" s="42">
        <f>IFERROR(F92/C91,"-")</f>
        <v>8.8897231457152285E-3</v>
      </c>
      <c r="H92" s="52">
        <v>19</v>
      </c>
      <c r="I92" s="42">
        <f>IFERROR(H92/D91,"-")</f>
        <v>0.25333333333333335</v>
      </c>
      <c r="J92" s="55">
        <f t="shared" si="13"/>
        <v>26259.526315789473</v>
      </c>
      <c r="K92" s="360"/>
      <c r="L92" s="360"/>
      <c r="M92" s="31" t="s">
        <v>97</v>
      </c>
      <c r="N92" s="52">
        <v>2217330</v>
      </c>
      <c r="O92" s="42">
        <f>IFERROR(N92/K91,"-")</f>
        <v>1.1608913543847649E-2</v>
      </c>
      <c r="P92" s="52">
        <v>59</v>
      </c>
      <c r="Q92" s="42">
        <f>IFERROR(P92/L91,"-")</f>
        <v>0.26940639269406391</v>
      </c>
      <c r="R92" s="55">
        <f t="shared" si="14"/>
        <v>37581.864406779663</v>
      </c>
      <c r="S92" s="360"/>
      <c r="T92" s="360"/>
      <c r="U92" s="31" t="s">
        <v>97</v>
      </c>
      <c r="V92" s="52">
        <v>356055597</v>
      </c>
      <c r="W92" s="42">
        <f>IFERROR(V92/S91,"-")</f>
        <v>2.2573166249609384E-2</v>
      </c>
      <c r="X92" s="52">
        <v>6488</v>
      </c>
      <c r="Y92" s="42">
        <f>IFERROR(X92/T91,"-")</f>
        <v>0.19526876542466742</v>
      </c>
      <c r="Z92" s="96">
        <f t="shared" si="15"/>
        <v>54879.099414303331</v>
      </c>
      <c r="AA92" s="360"/>
      <c r="AB92" s="360"/>
      <c r="AC92" s="31" t="s">
        <v>97</v>
      </c>
      <c r="AD92" s="52">
        <v>407851082</v>
      </c>
      <c r="AE92" s="42">
        <f>IFERROR(AD92/AA91,"-")</f>
        <v>2.4773932362290293E-2</v>
      </c>
      <c r="AF92" s="52">
        <v>6853</v>
      </c>
      <c r="AG92" s="42">
        <f>IFERROR(AF92/AB91,"-")</f>
        <v>0.23384289906503788</v>
      </c>
      <c r="AH92" s="55">
        <f t="shared" si="16"/>
        <v>59514.239311250545</v>
      </c>
      <c r="AI92" s="360"/>
      <c r="AJ92" s="360"/>
      <c r="AK92" s="31" t="s">
        <v>97</v>
      </c>
      <c r="AL92" s="52">
        <v>176910345</v>
      </c>
      <c r="AM92" s="42">
        <f>IFERROR(AL92/AI91,"-")</f>
        <v>2.1582803812903333E-2</v>
      </c>
      <c r="AN92" s="52">
        <v>3618</v>
      </c>
      <c r="AO92" s="42">
        <f>IFERROR(AN92/AJ91,"-")</f>
        <v>0.26679448418258239</v>
      </c>
      <c r="AP92" s="55">
        <f t="shared" si="17"/>
        <v>48897.276119402988</v>
      </c>
      <c r="AQ92" s="360"/>
      <c r="AR92" s="360"/>
      <c r="AS92" s="31" t="s">
        <v>97</v>
      </c>
      <c r="AT92" s="52">
        <v>38909785</v>
      </c>
      <c r="AU92" s="42">
        <f>IFERROR(AT92/AQ91,"-")</f>
        <v>1.7140456131599254E-2</v>
      </c>
      <c r="AV92" s="55">
        <v>1062</v>
      </c>
      <c r="AW92" s="42">
        <f>IFERROR(AV92/AR91,"-")</f>
        <v>0.2957393483709273</v>
      </c>
      <c r="AX92" s="134">
        <f t="shared" si="18"/>
        <v>36638.215630885119</v>
      </c>
      <c r="AY92" s="360"/>
      <c r="AZ92" s="360"/>
      <c r="BA92" s="31" t="s">
        <v>97</v>
      </c>
      <c r="BB92" s="52">
        <v>6289432</v>
      </c>
      <c r="BC92" s="42">
        <f>IFERROR(BB92/AY91,"-")</f>
        <v>1.6886510948414379E-2</v>
      </c>
      <c r="BD92" s="52">
        <v>167</v>
      </c>
      <c r="BE92" s="42">
        <f>IFERROR(BD92/AZ91,"-")</f>
        <v>0.30418943533697634</v>
      </c>
      <c r="BF92" s="55">
        <f t="shared" si="19"/>
        <v>37661.269461077842</v>
      </c>
      <c r="BG92" s="362"/>
      <c r="BH92" s="362"/>
      <c r="BI92" s="31" t="s">
        <v>97</v>
      </c>
      <c r="BJ92" s="52">
        <f>市区町村別_フレイル区分別高齢者の疾病!AU1265</f>
        <v>988732502</v>
      </c>
      <c r="BK92" s="42">
        <f>市区町村別_フレイル区分別高齢者の疾病!AV1265</f>
        <v>2.28224683928171E-2</v>
      </c>
      <c r="BL92" s="52">
        <f>市区町村別_フレイル区分別高齢者の疾病!AW1265</f>
        <v>18266</v>
      </c>
      <c r="BM92" s="42">
        <f>市区町村別_フレイル区分別高齢者の疾病!AX1265</f>
        <v>0.2268307524184435</v>
      </c>
      <c r="BN92" s="96">
        <f>市区町村別_フレイル区分別高齢者の疾病!AY1265</f>
        <v>54129.667250629587</v>
      </c>
      <c r="BO92" s="140"/>
      <c r="BQ92" s="25"/>
      <c r="BR92" s="25"/>
      <c r="BS92" s="25"/>
      <c r="BT92" s="25"/>
      <c r="BU92" s="25"/>
    </row>
    <row r="93" spans="2:73" s="8" customFormat="1" ht="13.15" customHeight="1">
      <c r="B93" s="368"/>
      <c r="C93" s="360"/>
      <c r="D93" s="360"/>
      <c r="E93" s="32" t="s">
        <v>98</v>
      </c>
      <c r="F93" s="52">
        <v>310323</v>
      </c>
      <c r="G93" s="42">
        <f>IFERROR(F93/C91,"-")</f>
        <v>5.5291925251142685E-3</v>
      </c>
      <c r="H93" s="52">
        <v>14</v>
      </c>
      <c r="I93" s="42">
        <f>IFERROR(H93/D91,"-")</f>
        <v>0.18666666666666668</v>
      </c>
      <c r="J93" s="55">
        <f t="shared" si="13"/>
        <v>22165.928571428572</v>
      </c>
      <c r="K93" s="360"/>
      <c r="L93" s="360"/>
      <c r="M93" s="32" t="s">
        <v>98</v>
      </c>
      <c r="N93" s="52">
        <v>3141252</v>
      </c>
      <c r="O93" s="42">
        <f>IFERROR(N93/K91,"-")</f>
        <v>1.6446141479815147E-2</v>
      </c>
      <c r="P93" s="52">
        <v>66</v>
      </c>
      <c r="Q93" s="42">
        <f>IFERROR(P93/L91,"-")</f>
        <v>0.30136986301369861</v>
      </c>
      <c r="R93" s="55">
        <f t="shared" si="14"/>
        <v>47594.727272727272</v>
      </c>
      <c r="S93" s="360"/>
      <c r="T93" s="360"/>
      <c r="U93" s="32" t="s">
        <v>98</v>
      </c>
      <c r="V93" s="52">
        <v>452759909</v>
      </c>
      <c r="W93" s="42">
        <f>IFERROR(V93/S91,"-")</f>
        <v>2.8704013595424582E-2</v>
      </c>
      <c r="X93" s="52">
        <v>10384</v>
      </c>
      <c r="Y93" s="42">
        <f>IFERROR(X93/T91,"-")</f>
        <v>0.3125263347980497</v>
      </c>
      <c r="Z93" s="96">
        <f t="shared" si="15"/>
        <v>43601.686151771959</v>
      </c>
      <c r="AA93" s="360"/>
      <c r="AB93" s="360"/>
      <c r="AC93" s="32" t="s">
        <v>98</v>
      </c>
      <c r="AD93" s="52">
        <v>470359626</v>
      </c>
      <c r="AE93" s="42">
        <f>IFERROR(AD93/AA91,"-")</f>
        <v>2.8570863422341389E-2</v>
      </c>
      <c r="AF93" s="52">
        <v>10334</v>
      </c>
      <c r="AG93" s="42">
        <f>IFERROR(AF93/AB91,"-")</f>
        <v>0.35262403603357673</v>
      </c>
      <c r="AH93" s="55">
        <f t="shared" si="16"/>
        <v>45515.736984710667</v>
      </c>
      <c r="AI93" s="360"/>
      <c r="AJ93" s="360"/>
      <c r="AK93" s="32" t="s">
        <v>98</v>
      </c>
      <c r="AL93" s="52">
        <v>196353511</v>
      </c>
      <c r="AM93" s="42">
        <f>IFERROR(AL93/AI91,"-")</f>
        <v>2.3954841679200593E-2</v>
      </c>
      <c r="AN93" s="52">
        <v>5067</v>
      </c>
      <c r="AO93" s="42">
        <f>IFERROR(AN93/AJ91,"-")</f>
        <v>0.37364501142983558</v>
      </c>
      <c r="AP93" s="55">
        <f t="shared" si="17"/>
        <v>38751.432997829092</v>
      </c>
      <c r="AQ93" s="360"/>
      <c r="AR93" s="360"/>
      <c r="AS93" s="32" t="s">
        <v>98</v>
      </c>
      <c r="AT93" s="52">
        <v>44315932</v>
      </c>
      <c r="AU93" s="42">
        <f>IFERROR(AT93/AQ91,"-")</f>
        <v>1.9521960565367698E-2</v>
      </c>
      <c r="AV93" s="55">
        <v>1363</v>
      </c>
      <c r="AW93" s="42">
        <f>IFERROR(AV93/AR91,"-")</f>
        <v>0.37956001113895849</v>
      </c>
      <c r="AX93" s="134">
        <f t="shared" si="18"/>
        <v>32513.523110785034</v>
      </c>
      <c r="AY93" s="360"/>
      <c r="AZ93" s="360"/>
      <c r="BA93" s="32" t="s">
        <v>98</v>
      </c>
      <c r="BB93" s="52">
        <v>4163676</v>
      </c>
      <c r="BC93" s="42">
        <f>IFERROR(BB93/AY91,"-")</f>
        <v>1.1179063603780149E-2</v>
      </c>
      <c r="BD93" s="52">
        <v>185</v>
      </c>
      <c r="BE93" s="42">
        <f>IFERROR(BD93/AZ91,"-")</f>
        <v>0.33697632058287796</v>
      </c>
      <c r="BF93" s="55">
        <f t="shared" si="19"/>
        <v>22506.356756756755</v>
      </c>
      <c r="BG93" s="362"/>
      <c r="BH93" s="362"/>
      <c r="BI93" s="32" t="s">
        <v>98</v>
      </c>
      <c r="BJ93" s="52">
        <f>市区町村別_フレイル区分別高齢者の疾病!AU1266</f>
        <v>1171404229</v>
      </c>
      <c r="BK93" s="42">
        <f>市区町村別_フレイル区分別高齢者の疾病!AV1266</f>
        <v>2.7038997845713363E-2</v>
      </c>
      <c r="BL93" s="52">
        <f>市区町村別_フレイル区分別高齢者の疾病!AW1266</f>
        <v>27413</v>
      </c>
      <c r="BM93" s="42">
        <f>市区町村別_フレイル区分別高齢者の疾病!AX1266</f>
        <v>0.34041998335961854</v>
      </c>
      <c r="BN93" s="96">
        <f>市区町村別_フレイル区分別高齢者の疾病!AY1266</f>
        <v>42731.704993980959</v>
      </c>
      <c r="BO93" s="140"/>
      <c r="BQ93" s="25"/>
      <c r="BR93" s="25"/>
      <c r="BS93" s="25"/>
      <c r="BT93" s="25"/>
      <c r="BU93" s="25"/>
    </row>
    <row r="94" spans="2:73" s="8" customFormat="1" ht="13.15" customHeight="1">
      <c r="B94" s="368"/>
      <c r="C94" s="360"/>
      <c r="D94" s="360"/>
      <c r="E94" s="32" t="s">
        <v>99</v>
      </c>
      <c r="F94" s="52">
        <v>100876</v>
      </c>
      <c r="G94" s="42">
        <f>IFERROR(F94/C91,"-")</f>
        <v>1.7973621844446816E-3</v>
      </c>
      <c r="H94" s="52">
        <v>5</v>
      </c>
      <c r="I94" s="42">
        <f>IFERROR(H94/D91,"-")</f>
        <v>6.6666666666666666E-2</v>
      </c>
      <c r="J94" s="55">
        <f t="shared" si="13"/>
        <v>20175.2</v>
      </c>
      <c r="K94" s="360"/>
      <c r="L94" s="360"/>
      <c r="M94" s="32" t="s">
        <v>99</v>
      </c>
      <c r="N94" s="52">
        <v>292042</v>
      </c>
      <c r="O94" s="42">
        <f>IFERROR(N94/K91,"-")</f>
        <v>1.528996734438426E-3</v>
      </c>
      <c r="P94" s="52">
        <v>33</v>
      </c>
      <c r="Q94" s="42">
        <f>IFERROR(P94/L91,"-")</f>
        <v>0.15068493150684931</v>
      </c>
      <c r="R94" s="55">
        <f t="shared" si="14"/>
        <v>8849.757575757576</v>
      </c>
      <c r="S94" s="360"/>
      <c r="T94" s="360"/>
      <c r="U94" s="32" t="s">
        <v>99</v>
      </c>
      <c r="V94" s="52">
        <v>61611388</v>
      </c>
      <c r="W94" s="42">
        <f>IFERROR(V94/S91,"-")</f>
        <v>3.9060307320297185E-3</v>
      </c>
      <c r="X94" s="52">
        <v>1767</v>
      </c>
      <c r="Y94" s="42">
        <f>IFERROR(X94/T91,"-")</f>
        <v>5.3181243604406188E-2</v>
      </c>
      <c r="Z94" s="96">
        <f t="shared" si="15"/>
        <v>34867.791737408035</v>
      </c>
      <c r="AA94" s="360"/>
      <c r="AB94" s="360"/>
      <c r="AC94" s="32" t="s">
        <v>99</v>
      </c>
      <c r="AD94" s="52">
        <v>69538236</v>
      </c>
      <c r="AE94" s="42">
        <f>IFERROR(AD94/AA91,"-")</f>
        <v>4.2239327815660416E-3</v>
      </c>
      <c r="AF94" s="52">
        <v>1638</v>
      </c>
      <c r="AG94" s="42">
        <f>IFERROR(AF94/AB91,"-")</f>
        <v>5.5892991196342043E-2</v>
      </c>
      <c r="AH94" s="55">
        <f t="shared" si="16"/>
        <v>42453.135531135529</v>
      </c>
      <c r="AI94" s="360"/>
      <c r="AJ94" s="360"/>
      <c r="AK94" s="32" t="s">
        <v>99</v>
      </c>
      <c r="AL94" s="52">
        <v>24442097</v>
      </c>
      <c r="AM94" s="42">
        <f>IFERROR(AL94/AI91,"-")</f>
        <v>2.9819001501972826E-3</v>
      </c>
      <c r="AN94" s="52">
        <v>789</v>
      </c>
      <c r="AO94" s="42">
        <f>IFERROR(AN94/AJ91,"-")</f>
        <v>5.8181550033183392E-2</v>
      </c>
      <c r="AP94" s="55">
        <f t="shared" si="17"/>
        <v>30978.576679340938</v>
      </c>
      <c r="AQ94" s="360"/>
      <c r="AR94" s="360"/>
      <c r="AS94" s="32" t="s">
        <v>99</v>
      </c>
      <c r="AT94" s="52">
        <v>6599196</v>
      </c>
      <c r="AU94" s="42">
        <f>IFERROR(AT94/AQ91,"-")</f>
        <v>2.9070638540363374E-3</v>
      </c>
      <c r="AV94" s="55">
        <v>182</v>
      </c>
      <c r="AW94" s="42">
        <f>IFERROR(AV94/AR91,"-")</f>
        <v>5.0682261208576995E-2</v>
      </c>
      <c r="AX94" s="134">
        <f t="shared" si="18"/>
        <v>36259.318681318684</v>
      </c>
      <c r="AY94" s="360"/>
      <c r="AZ94" s="360"/>
      <c r="BA94" s="32" t="s">
        <v>99</v>
      </c>
      <c r="BB94" s="52">
        <v>115564</v>
      </c>
      <c r="BC94" s="42">
        <f>IFERROR(BB94/AY91,"-")</f>
        <v>3.1027805869314739E-4</v>
      </c>
      <c r="BD94" s="52">
        <v>14</v>
      </c>
      <c r="BE94" s="42">
        <f>IFERROR(BD94/AZ91,"-")</f>
        <v>2.5500910746812388E-2</v>
      </c>
      <c r="BF94" s="55">
        <f t="shared" si="19"/>
        <v>8254.5714285714294</v>
      </c>
      <c r="BG94" s="362"/>
      <c r="BH94" s="362"/>
      <c r="BI94" s="32" t="s">
        <v>99</v>
      </c>
      <c r="BJ94" s="52">
        <f>市区町村別_フレイル区分別高齢者の疾病!AU1267</f>
        <v>162699399</v>
      </c>
      <c r="BK94" s="42">
        <f>市区町村別_フレイル区分別高齢者の疾病!AV1267</f>
        <v>3.7555171734486364E-3</v>
      </c>
      <c r="BL94" s="52">
        <f>市区町村別_フレイル区分別高齢者の疾病!AW1267</f>
        <v>4428</v>
      </c>
      <c r="BM94" s="42">
        <f>市区町村別_フレイル区分別高齢者の疾病!AX1267</f>
        <v>5.4987768077787574E-2</v>
      </c>
      <c r="BN94" s="96">
        <f>市区町村別_フレイル区分別高齢者の疾病!AY1267</f>
        <v>36743.315040650406</v>
      </c>
      <c r="BO94" s="140"/>
      <c r="BQ94" s="25"/>
      <c r="BR94" s="25"/>
      <c r="BS94" s="25"/>
      <c r="BT94" s="25"/>
      <c r="BU94" s="25"/>
    </row>
    <row r="95" spans="2:73" s="8" customFormat="1" ht="13.15" customHeight="1">
      <c r="B95" s="368"/>
      <c r="C95" s="360"/>
      <c r="D95" s="360"/>
      <c r="E95" s="32" t="s">
        <v>100</v>
      </c>
      <c r="F95" s="52">
        <v>6468869</v>
      </c>
      <c r="G95" s="42">
        <f>IFERROR(F95/C91,"-")</f>
        <v>0.11525933340662281</v>
      </c>
      <c r="H95" s="52">
        <v>28</v>
      </c>
      <c r="I95" s="42">
        <f>IFERROR(H95/D91,"-")</f>
        <v>0.37333333333333335</v>
      </c>
      <c r="J95" s="55">
        <f t="shared" si="13"/>
        <v>231031.03571428571</v>
      </c>
      <c r="K95" s="360"/>
      <c r="L95" s="360"/>
      <c r="M95" s="32" t="s">
        <v>100</v>
      </c>
      <c r="N95" s="52">
        <v>2537179</v>
      </c>
      <c r="O95" s="42">
        <f>IFERROR(N95/K91,"-")</f>
        <v>1.328349485925227E-2</v>
      </c>
      <c r="P95" s="52">
        <v>86</v>
      </c>
      <c r="Q95" s="42">
        <f>IFERROR(P95/L91,"-")</f>
        <v>0.39269406392694062</v>
      </c>
      <c r="R95" s="55">
        <f t="shared" si="14"/>
        <v>29502.081395348836</v>
      </c>
      <c r="S95" s="360"/>
      <c r="T95" s="360"/>
      <c r="U95" s="32" t="s">
        <v>100</v>
      </c>
      <c r="V95" s="52">
        <v>515102108</v>
      </c>
      <c r="W95" s="42">
        <f>IFERROR(V95/S91,"-")</f>
        <v>3.2656376187812731E-2</v>
      </c>
      <c r="X95" s="52">
        <v>12072</v>
      </c>
      <c r="Y95" s="42">
        <f>IFERROR(X95/T91,"-")</f>
        <v>0.36332992234996692</v>
      </c>
      <c r="Z95" s="96">
        <f t="shared" si="15"/>
        <v>42669.160702451954</v>
      </c>
      <c r="AA95" s="360"/>
      <c r="AB95" s="360"/>
      <c r="AC95" s="32" t="s">
        <v>100</v>
      </c>
      <c r="AD95" s="52">
        <v>502940616</v>
      </c>
      <c r="AE95" s="42">
        <f>IFERROR(AD95/AA91,"-")</f>
        <v>3.054991724413916E-2</v>
      </c>
      <c r="AF95" s="52">
        <v>12131</v>
      </c>
      <c r="AG95" s="42">
        <f>IFERROR(AF95/AB91,"-")</f>
        <v>0.41394253736436226</v>
      </c>
      <c r="AH95" s="55">
        <f t="shared" si="16"/>
        <v>41459.122578517847</v>
      </c>
      <c r="AI95" s="360"/>
      <c r="AJ95" s="360"/>
      <c r="AK95" s="32" t="s">
        <v>100</v>
      </c>
      <c r="AL95" s="52">
        <v>240902899</v>
      </c>
      <c r="AM95" s="42">
        <f>IFERROR(AL95/AI91,"-")</f>
        <v>2.9389801976117711E-2</v>
      </c>
      <c r="AN95" s="52">
        <v>5778</v>
      </c>
      <c r="AO95" s="42">
        <f>IFERROR(AN95/AJ91,"-")</f>
        <v>0.4260747732468107</v>
      </c>
      <c r="AP95" s="55">
        <f t="shared" si="17"/>
        <v>41693.128937348563</v>
      </c>
      <c r="AQ95" s="360"/>
      <c r="AR95" s="360"/>
      <c r="AS95" s="32" t="s">
        <v>100</v>
      </c>
      <c r="AT95" s="52">
        <v>44571829</v>
      </c>
      <c r="AU95" s="42">
        <f>IFERROR(AT95/AQ91,"-")</f>
        <v>1.9634687770175123E-2</v>
      </c>
      <c r="AV95" s="55">
        <v>1499</v>
      </c>
      <c r="AW95" s="42">
        <f>IFERROR(AV95/AR91,"-")</f>
        <v>0.41743247006404899</v>
      </c>
      <c r="AX95" s="134">
        <f t="shared" si="18"/>
        <v>29734.375583722482</v>
      </c>
      <c r="AY95" s="360"/>
      <c r="AZ95" s="360"/>
      <c r="BA95" s="32" t="s">
        <v>100</v>
      </c>
      <c r="BB95" s="52">
        <v>3377349</v>
      </c>
      <c r="BC95" s="42">
        <f>IFERROR(BB95/AY91,"-")</f>
        <v>9.0678523696760462E-3</v>
      </c>
      <c r="BD95" s="52">
        <v>163</v>
      </c>
      <c r="BE95" s="42">
        <f>IFERROR(BD95/AZ91,"-")</f>
        <v>0.29690346083788705</v>
      </c>
      <c r="BF95" s="55">
        <f t="shared" si="19"/>
        <v>20719.932515337423</v>
      </c>
      <c r="BG95" s="362"/>
      <c r="BH95" s="362"/>
      <c r="BI95" s="32" t="s">
        <v>100</v>
      </c>
      <c r="BJ95" s="52">
        <f>市区町村別_フレイル区分別高齢者の疾病!AU1268</f>
        <v>1315900849</v>
      </c>
      <c r="BK95" s="42">
        <f>市区町村別_フレイル区分別高齢者の疾病!AV1268</f>
        <v>3.0374348444736056E-2</v>
      </c>
      <c r="BL95" s="52">
        <f>市区町村別_フレイル区分別高齢者の疾病!AW1268</f>
        <v>31757</v>
      </c>
      <c r="BM95" s="42">
        <f>市区町村別_フレイル区分別高齢者の疾病!AX1268</f>
        <v>0.39436462304568654</v>
      </c>
      <c r="BN95" s="96">
        <f>市区町村別_フレイル区分別高齢者の疾病!AY1268</f>
        <v>41436.560411877697</v>
      </c>
      <c r="BO95" s="140"/>
      <c r="BQ95" s="25"/>
      <c r="BR95" s="25"/>
      <c r="BS95" s="25"/>
      <c r="BT95" s="25"/>
      <c r="BU95" s="25"/>
    </row>
    <row r="96" spans="2:73" s="8" customFormat="1" ht="13.15" customHeight="1">
      <c r="B96" s="368"/>
      <c r="C96" s="360"/>
      <c r="D96" s="360"/>
      <c r="E96" s="32" t="s">
        <v>101</v>
      </c>
      <c r="F96" s="52">
        <v>304859</v>
      </c>
      <c r="G96" s="42">
        <f>IFERROR(F96/C91,"-")</f>
        <v>5.4318374855032037E-3</v>
      </c>
      <c r="H96" s="52">
        <v>17</v>
      </c>
      <c r="I96" s="42">
        <f>IFERROR(H96/D91,"-")</f>
        <v>0.22666666666666666</v>
      </c>
      <c r="J96" s="55">
        <f t="shared" si="13"/>
        <v>17932.882352941175</v>
      </c>
      <c r="K96" s="360"/>
      <c r="L96" s="360"/>
      <c r="M96" s="32" t="s">
        <v>101</v>
      </c>
      <c r="N96" s="52">
        <v>4554140</v>
      </c>
      <c r="O96" s="42">
        <f>IFERROR(N96/K91,"-")</f>
        <v>2.3843369063954546E-2</v>
      </c>
      <c r="P96" s="52">
        <v>96</v>
      </c>
      <c r="Q96" s="42">
        <f>IFERROR(P96/L91,"-")</f>
        <v>0.43835616438356162</v>
      </c>
      <c r="R96" s="55">
        <f t="shared" si="14"/>
        <v>47438.958333333336</v>
      </c>
      <c r="S96" s="360"/>
      <c r="T96" s="360"/>
      <c r="U96" s="32" t="s">
        <v>101</v>
      </c>
      <c r="V96" s="52">
        <v>612875418</v>
      </c>
      <c r="W96" s="42">
        <f>IFERROR(V96/S91,"-")</f>
        <v>3.8854995729256415E-2</v>
      </c>
      <c r="X96" s="52">
        <v>12912</v>
      </c>
      <c r="Y96" s="42">
        <f>IFERROR(X96/T91,"-")</f>
        <v>0.38861132847769819</v>
      </c>
      <c r="Z96" s="96">
        <f t="shared" si="15"/>
        <v>47465.568308550188</v>
      </c>
      <c r="AA96" s="360"/>
      <c r="AB96" s="360"/>
      <c r="AC96" s="32" t="s">
        <v>101</v>
      </c>
      <c r="AD96" s="52">
        <v>711416328</v>
      </c>
      <c r="AE96" s="42">
        <f>IFERROR(AD96/AA91,"-")</f>
        <v>4.3213272611352112E-2</v>
      </c>
      <c r="AF96" s="52">
        <v>13125</v>
      </c>
      <c r="AG96" s="42">
        <f>IFERROR(AF96/AB91,"-")</f>
        <v>0.44786050638094588</v>
      </c>
      <c r="AH96" s="55">
        <f t="shared" si="16"/>
        <v>54203.148800000003</v>
      </c>
      <c r="AI96" s="360"/>
      <c r="AJ96" s="360"/>
      <c r="AK96" s="32" t="s">
        <v>101</v>
      </c>
      <c r="AL96" s="52">
        <v>364564991</v>
      </c>
      <c r="AM96" s="42">
        <f>IFERROR(AL96/AI91,"-")</f>
        <v>4.4476396661856425E-2</v>
      </c>
      <c r="AN96" s="52">
        <v>6502</v>
      </c>
      <c r="AO96" s="42">
        <f>IFERROR(AN96/AJ91,"-")</f>
        <v>0.4794631664331539</v>
      </c>
      <c r="AP96" s="55">
        <f t="shared" si="17"/>
        <v>56069.669486311905</v>
      </c>
      <c r="AQ96" s="360"/>
      <c r="AR96" s="360"/>
      <c r="AS96" s="32" t="s">
        <v>101</v>
      </c>
      <c r="AT96" s="52">
        <v>113212903</v>
      </c>
      <c r="AU96" s="42">
        <f>IFERROR(AT96/AQ91,"-")</f>
        <v>4.9872308402693612E-2</v>
      </c>
      <c r="AV96" s="55">
        <v>1950</v>
      </c>
      <c r="AW96" s="42">
        <f>IFERROR(AV96/AR91,"-")</f>
        <v>0.54302422723475352</v>
      </c>
      <c r="AX96" s="134">
        <f t="shared" si="18"/>
        <v>58057.898974358977</v>
      </c>
      <c r="AY96" s="360"/>
      <c r="AZ96" s="360"/>
      <c r="BA96" s="32" t="s">
        <v>101</v>
      </c>
      <c r="BB96" s="52">
        <v>22532966</v>
      </c>
      <c r="BC96" s="42">
        <f>IFERROR(BB96/AY91,"-")</f>
        <v>6.0498814051769538E-2</v>
      </c>
      <c r="BD96" s="52">
        <v>266</v>
      </c>
      <c r="BE96" s="42">
        <f>IFERROR(BD96/AZ91,"-")</f>
        <v>0.48451730418943534</v>
      </c>
      <c r="BF96" s="55">
        <f t="shared" si="19"/>
        <v>84710.398496240596</v>
      </c>
      <c r="BG96" s="362"/>
      <c r="BH96" s="362"/>
      <c r="BI96" s="32" t="s">
        <v>101</v>
      </c>
      <c r="BJ96" s="52">
        <f>市区町村別_フレイル区分別高齢者の疾病!AU1269</f>
        <v>1829461605</v>
      </c>
      <c r="BK96" s="42">
        <f>市区町村別_フレイル区分別高齢者の疾病!AV1269</f>
        <v>4.2228640781533593E-2</v>
      </c>
      <c r="BL96" s="52">
        <f>市区町村別_フレイル区分別高齢者の疾病!AW1269</f>
        <v>34868</v>
      </c>
      <c r="BM96" s="42">
        <f>市区町村別_フレイル区分別高齢者の疾病!AX1269</f>
        <v>0.43299762812472836</v>
      </c>
      <c r="BN96" s="96">
        <f>市区町村別_フレイル区分別高齢者の疾病!AY1269</f>
        <v>52468.211684065616</v>
      </c>
      <c r="BO96" s="140"/>
      <c r="BQ96" s="25"/>
      <c r="BR96" s="25"/>
      <c r="BS96" s="25"/>
      <c r="BT96" s="25"/>
      <c r="BU96" s="25"/>
    </row>
    <row r="97" spans="2:73" s="8" customFormat="1" ht="13.15" customHeight="1">
      <c r="B97" s="368"/>
      <c r="C97" s="360"/>
      <c r="D97" s="360"/>
      <c r="E97" s="32" t="s">
        <v>102</v>
      </c>
      <c r="F97" s="52">
        <v>5132224</v>
      </c>
      <c r="G97" s="42">
        <f>IFERROR(F97/C91,"-")</f>
        <v>9.1443607396203469E-2</v>
      </c>
      <c r="H97" s="52">
        <v>7</v>
      </c>
      <c r="I97" s="42">
        <f>IFERROR(H97/D91,"-")</f>
        <v>9.3333333333333338E-2</v>
      </c>
      <c r="J97" s="55">
        <f t="shared" si="13"/>
        <v>733174.85714285716</v>
      </c>
      <c r="K97" s="360"/>
      <c r="L97" s="360"/>
      <c r="M97" s="32" t="s">
        <v>102</v>
      </c>
      <c r="N97" s="52">
        <v>912264</v>
      </c>
      <c r="O97" s="42">
        <f>IFERROR(N97/K91,"-")</f>
        <v>4.7761920441091905E-3</v>
      </c>
      <c r="P97" s="52">
        <v>16</v>
      </c>
      <c r="Q97" s="42">
        <f>IFERROR(P97/L91,"-")</f>
        <v>7.3059360730593603E-2</v>
      </c>
      <c r="R97" s="55">
        <f t="shared" si="14"/>
        <v>57016.5</v>
      </c>
      <c r="S97" s="360"/>
      <c r="T97" s="360"/>
      <c r="U97" s="32" t="s">
        <v>102</v>
      </c>
      <c r="V97" s="52">
        <v>182053865</v>
      </c>
      <c r="W97" s="42">
        <f>IFERROR(V97/S91,"-")</f>
        <v>1.1541827163101561E-2</v>
      </c>
      <c r="X97" s="52">
        <v>2529</v>
      </c>
      <c r="Y97" s="42">
        <f>IFERROR(X97/T91,"-")</f>
        <v>7.6115090591705292E-2</v>
      </c>
      <c r="Z97" s="96">
        <f t="shared" si="15"/>
        <v>71986.502570185839</v>
      </c>
      <c r="AA97" s="360"/>
      <c r="AB97" s="360"/>
      <c r="AC97" s="32" t="s">
        <v>102</v>
      </c>
      <c r="AD97" s="52">
        <v>251917996</v>
      </c>
      <c r="AE97" s="42">
        <f>IFERROR(AD97/AA91,"-")</f>
        <v>1.53021523521365E-2</v>
      </c>
      <c r="AF97" s="52">
        <v>3031</v>
      </c>
      <c r="AG97" s="42">
        <f>IFERROR(AF97/AB91,"-")</f>
        <v>0.10342591960690643</v>
      </c>
      <c r="AH97" s="55">
        <f t="shared" si="16"/>
        <v>83113.822500824812</v>
      </c>
      <c r="AI97" s="360"/>
      <c r="AJ97" s="360"/>
      <c r="AK97" s="32" t="s">
        <v>102</v>
      </c>
      <c r="AL97" s="52">
        <v>264361905</v>
      </c>
      <c r="AM97" s="42">
        <f>IFERROR(AL97/AI91,"-")</f>
        <v>3.2251766459561133E-2</v>
      </c>
      <c r="AN97" s="52">
        <v>1822</v>
      </c>
      <c r="AO97" s="42">
        <f>IFERROR(AN97/AJ91,"-")</f>
        <v>0.13435587346065925</v>
      </c>
      <c r="AP97" s="55">
        <f t="shared" si="17"/>
        <v>145094.3496158068</v>
      </c>
      <c r="AQ97" s="360"/>
      <c r="AR97" s="360"/>
      <c r="AS97" s="32" t="s">
        <v>102</v>
      </c>
      <c r="AT97" s="52">
        <v>94531364</v>
      </c>
      <c r="AU97" s="42">
        <f>IFERROR(AT97/AQ91,"-")</f>
        <v>4.1642756383830984E-2</v>
      </c>
      <c r="AV97" s="55">
        <v>630</v>
      </c>
      <c r="AW97" s="42">
        <f>IFERROR(AV97/AR91,"-")</f>
        <v>0.17543859649122806</v>
      </c>
      <c r="AX97" s="134">
        <f t="shared" si="18"/>
        <v>150049.78412698413</v>
      </c>
      <c r="AY97" s="360"/>
      <c r="AZ97" s="360"/>
      <c r="BA97" s="32" t="s">
        <v>102</v>
      </c>
      <c r="BB97" s="52">
        <v>29195552</v>
      </c>
      <c r="BC97" s="42">
        <f>IFERROR(BB97/AY91,"-")</f>
        <v>7.8387207063054562E-2</v>
      </c>
      <c r="BD97" s="52">
        <v>118</v>
      </c>
      <c r="BE97" s="42">
        <f>IFERROR(BD97/AZ91,"-")</f>
        <v>0.21493624772313297</v>
      </c>
      <c r="BF97" s="55">
        <f t="shared" si="19"/>
        <v>247419.93220338982</v>
      </c>
      <c r="BG97" s="362"/>
      <c r="BH97" s="362"/>
      <c r="BI97" s="32" t="s">
        <v>102</v>
      </c>
      <c r="BJ97" s="52">
        <f>市区町村別_フレイル区分別高齢者の疾病!AU1270</f>
        <v>828105170</v>
      </c>
      <c r="BK97" s="42">
        <f>市区町村別_フレイル区分別高齢者の疾病!AV1270</f>
        <v>1.9114779811550516E-2</v>
      </c>
      <c r="BL97" s="52">
        <f>市区町村別_フレイル区分別高齢者の疾病!AW1270</f>
        <v>8153</v>
      </c>
      <c r="BM97" s="42">
        <f>市区町村別_フレイル区分別高齢者の疾病!AX1270</f>
        <v>0.1012455449724937</v>
      </c>
      <c r="BN97" s="96">
        <f>市区町村別_フレイル区分別高齢者の疾病!AY1270</f>
        <v>101570.60836501901</v>
      </c>
      <c r="BO97" s="140"/>
      <c r="BQ97" s="25"/>
      <c r="BR97" s="25"/>
      <c r="BS97" s="25"/>
      <c r="BT97" s="25"/>
      <c r="BU97" s="25"/>
    </row>
    <row r="98" spans="2:73" s="8" customFormat="1" ht="13.15" customHeight="1">
      <c r="B98" s="368"/>
      <c r="C98" s="360"/>
      <c r="D98" s="360"/>
      <c r="E98" s="32" t="s">
        <v>112</v>
      </c>
      <c r="F98" s="52">
        <v>0</v>
      </c>
      <c r="G98" s="42">
        <f>IFERROR(F98/C91,"-")</f>
        <v>0</v>
      </c>
      <c r="H98" s="52">
        <v>0</v>
      </c>
      <c r="I98" s="42">
        <f>IFERROR(H98/D91,"-")</f>
        <v>0</v>
      </c>
      <c r="J98" s="55" t="str">
        <f t="shared" si="13"/>
        <v>-</v>
      </c>
      <c r="K98" s="360"/>
      <c r="L98" s="360"/>
      <c r="M98" s="32" t="s">
        <v>112</v>
      </c>
      <c r="N98" s="52">
        <v>0</v>
      </c>
      <c r="O98" s="42">
        <f>IFERROR(N98/K91,"-")</f>
        <v>0</v>
      </c>
      <c r="P98" s="52">
        <v>0</v>
      </c>
      <c r="Q98" s="42">
        <f>IFERROR(P98/L91,"-")</f>
        <v>0</v>
      </c>
      <c r="R98" s="55" t="str">
        <f t="shared" si="14"/>
        <v>-</v>
      </c>
      <c r="S98" s="360"/>
      <c r="T98" s="360"/>
      <c r="U98" s="32" t="s">
        <v>112</v>
      </c>
      <c r="V98" s="52">
        <v>10909</v>
      </c>
      <c r="W98" s="42">
        <f>IFERROR(V98/S91,"-")</f>
        <v>6.9160735764810565E-7</v>
      </c>
      <c r="X98" s="52">
        <v>6</v>
      </c>
      <c r="Y98" s="42">
        <f>IFERROR(X98/T91,"-")</f>
        <v>1.8058147234093782E-4</v>
      </c>
      <c r="Z98" s="96">
        <f t="shared" si="15"/>
        <v>1818.1666666666667</v>
      </c>
      <c r="AA98" s="360"/>
      <c r="AB98" s="360"/>
      <c r="AC98" s="32" t="s">
        <v>112</v>
      </c>
      <c r="AD98" s="52">
        <v>42884</v>
      </c>
      <c r="AE98" s="42">
        <f>IFERROR(AD98/AA91,"-")</f>
        <v>2.6048853670184867E-6</v>
      </c>
      <c r="AF98" s="52">
        <v>15</v>
      </c>
      <c r="AG98" s="42">
        <f>IFERROR(AF98/AB91,"-")</f>
        <v>5.1184057872108099E-4</v>
      </c>
      <c r="AH98" s="55">
        <f t="shared" si="16"/>
        <v>2858.9333333333334</v>
      </c>
      <c r="AI98" s="360"/>
      <c r="AJ98" s="360"/>
      <c r="AK98" s="32" t="s">
        <v>112</v>
      </c>
      <c r="AL98" s="52">
        <v>8384</v>
      </c>
      <c r="AM98" s="42">
        <f>IFERROR(AL98/AI91,"-")</f>
        <v>1.0228357599290281E-6</v>
      </c>
      <c r="AN98" s="52">
        <v>10</v>
      </c>
      <c r="AO98" s="42">
        <f>IFERROR(AN98/AJ91,"-")</f>
        <v>7.3740874566772358E-4</v>
      </c>
      <c r="AP98" s="55">
        <f t="shared" si="17"/>
        <v>838.4</v>
      </c>
      <c r="AQ98" s="360"/>
      <c r="AR98" s="360"/>
      <c r="AS98" s="32" t="s">
        <v>112</v>
      </c>
      <c r="AT98" s="52">
        <v>1728</v>
      </c>
      <c r="AU98" s="42">
        <f>IFERROR(AT98/AQ91,"-")</f>
        <v>7.6121490250854669E-7</v>
      </c>
      <c r="AV98" s="55">
        <v>2</v>
      </c>
      <c r="AW98" s="42">
        <f>IFERROR(AV98/AR91,"-")</f>
        <v>5.5694792536897797E-4</v>
      </c>
      <c r="AX98" s="134">
        <f t="shared" si="18"/>
        <v>864</v>
      </c>
      <c r="AY98" s="360"/>
      <c r="AZ98" s="360"/>
      <c r="BA98" s="32" t="s">
        <v>112</v>
      </c>
      <c r="BB98" s="52">
        <v>6235</v>
      </c>
      <c r="BC98" s="42">
        <f>IFERROR(BB98/AY91,"-")</f>
        <v>1.6740366342042279E-5</v>
      </c>
      <c r="BD98" s="52">
        <v>1</v>
      </c>
      <c r="BE98" s="42">
        <f>IFERROR(BD98/AZ91,"-")</f>
        <v>1.8214936247723133E-3</v>
      </c>
      <c r="BF98" s="55">
        <f t="shared" si="19"/>
        <v>6235</v>
      </c>
      <c r="BG98" s="362"/>
      <c r="BH98" s="362"/>
      <c r="BI98" s="32" t="s">
        <v>112</v>
      </c>
      <c r="BJ98" s="52">
        <f>市区町村別_フレイル区分別高齢者の疾病!AU1271</f>
        <v>70140</v>
      </c>
      <c r="BK98" s="42">
        <f>市区町村別_フレイル区分別高齢者の疾病!AV1271</f>
        <v>1.6190101264337636E-6</v>
      </c>
      <c r="BL98" s="52">
        <f>市区町村別_フレイル区分別高齢者の疾病!AW1271</f>
        <v>34</v>
      </c>
      <c r="BM98" s="42">
        <f>市区町村別_フレイル区分別高齢者の疾病!AX1271</f>
        <v>4.2221863474362634E-4</v>
      </c>
      <c r="BN98" s="96">
        <f>市区町村別_フレイル区分別高齢者の疾病!AY1271</f>
        <v>2062.9411764705883</v>
      </c>
      <c r="BO98" s="140"/>
      <c r="BQ98" s="25"/>
      <c r="BR98" s="25"/>
      <c r="BS98" s="25"/>
      <c r="BT98" s="25"/>
      <c r="BU98" s="25"/>
    </row>
    <row r="99" spans="2:73" s="8" customFormat="1" ht="13.15" customHeight="1">
      <c r="B99" s="368"/>
      <c r="C99" s="360"/>
      <c r="D99" s="360"/>
      <c r="E99" s="32" t="s">
        <v>103</v>
      </c>
      <c r="F99" s="52">
        <v>25983</v>
      </c>
      <c r="G99" s="42">
        <f>IFERROR(F99/C91,"-")</f>
        <v>4.6295314681813474E-4</v>
      </c>
      <c r="H99" s="52">
        <v>1</v>
      </c>
      <c r="I99" s="42">
        <f>IFERROR(H99/D91,"-")</f>
        <v>1.3333333333333334E-2</v>
      </c>
      <c r="J99" s="55">
        <f t="shared" si="13"/>
        <v>25983</v>
      </c>
      <c r="K99" s="360"/>
      <c r="L99" s="360"/>
      <c r="M99" s="32" t="s">
        <v>103</v>
      </c>
      <c r="N99" s="52">
        <v>32706</v>
      </c>
      <c r="O99" s="42">
        <f>IFERROR(N99/K91,"-")</f>
        <v>1.7123347736470494E-4</v>
      </c>
      <c r="P99" s="52">
        <v>2</v>
      </c>
      <c r="Q99" s="42">
        <f>IFERROR(P99/L91,"-")</f>
        <v>9.1324200913242004E-3</v>
      </c>
      <c r="R99" s="55">
        <f t="shared" si="14"/>
        <v>16353</v>
      </c>
      <c r="S99" s="360"/>
      <c r="T99" s="360"/>
      <c r="U99" s="32" t="s">
        <v>103</v>
      </c>
      <c r="V99" s="52">
        <v>8805420</v>
      </c>
      <c r="W99" s="42">
        <f>IFERROR(V99/S91,"-")</f>
        <v>5.5824486746555886E-4</v>
      </c>
      <c r="X99" s="52">
        <v>353</v>
      </c>
      <c r="Y99" s="42">
        <f>IFERROR(X99/T91,"-")</f>
        <v>1.0624209956058509E-2</v>
      </c>
      <c r="Z99" s="96">
        <f t="shared" si="15"/>
        <v>24944.532577903683</v>
      </c>
      <c r="AA99" s="360"/>
      <c r="AB99" s="360"/>
      <c r="AC99" s="32" t="s">
        <v>103</v>
      </c>
      <c r="AD99" s="52">
        <v>8086145</v>
      </c>
      <c r="AE99" s="42">
        <f>IFERROR(AD99/AA91,"-")</f>
        <v>4.9117341633452341E-4</v>
      </c>
      <c r="AF99" s="52">
        <v>379</v>
      </c>
      <c r="AG99" s="42">
        <f>IFERROR(AF99/AB91,"-")</f>
        <v>1.2932505289019314E-2</v>
      </c>
      <c r="AH99" s="55">
        <f t="shared" si="16"/>
        <v>21335.474934036938</v>
      </c>
      <c r="AI99" s="360"/>
      <c r="AJ99" s="360"/>
      <c r="AK99" s="32" t="s">
        <v>103</v>
      </c>
      <c r="AL99" s="52">
        <v>2808597</v>
      </c>
      <c r="AM99" s="42">
        <f>IFERROR(AL99/AI91,"-")</f>
        <v>3.4264473363900151E-4</v>
      </c>
      <c r="AN99" s="52">
        <v>154</v>
      </c>
      <c r="AO99" s="42">
        <f>IFERROR(AN99/AJ91,"-")</f>
        <v>1.1356094683282943E-2</v>
      </c>
      <c r="AP99" s="55">
        <f t="shared" si="17"/>
        <v>18237.642857142859</v>
      </c>
      <c r="AQ99" s="360"/>
      <c r="AR99" s="360"/>
      <c r="AS99" s="32" t="s">
        <v>103</v>
      </c>
      <c r="AT99" s="52">
        <v>871845</v>
      </c>
      <c r="AU99" s="42">
        <f>IFERROR(AT99/AQ91,"-")</f>
        <v>3.8406331404951613E-4</v>
      </c>
      <c r="AV99" s="55">
        <v>33</v>
      </c>
      <c r="AW99" s="42">
        <f>IFERROR(AV99/AR91,"-")</f>
        <v>9.1896407685881365E-3</v>
      </c>
      <c r="AX99" s="134">
        <f t="shared" si="18"/>
        <v>26419.545454545456</v>
      </c>
      <c r="AY99" s="360"/>
      <c r="AZ99" s="360"/>
      <c r="BA99" s="32" t="s">
        <v>103</v>
      </c>
      <c r="BB99" s="52">
        <v>92339</v>
      </c>
      <c r="BC99" s="42">
        <f>IFERROR(BB99/AY91,"-")</f>
        <v>2.4792120090743258E-4</v>
      </c>
      <c r="BD99" s="52">
        <v>4</v>
      </c>
      <c r="BE99" s="42">
        <f>IFERROR(BD99/AZ91,"-")</f>
        <v>7.2859744990892532E-3</v>
      </c>
      <c r="BF99" s="55">
        <f t="shared" si="19"/>
        <v>23084.75</v>
      </c>
      <c r="BG99" s="362"/>
      <c r="BH99" s="362"/>
      <c r="BI99" s="32" t="s">
        <v>103</v>
      </c>
      <c r="BJ99" s="52">
        <f>市区町村別_フレイル区分別高齢者の疾病!AU1272</f>
        <v>20723035</v>
      </c>
      <c r="BK99" s="42">
        <f>市区町村別_フレイル区分別高齢者の疾病!AV1272</f>
        <v>4.7834051205362574E-4</v>
      </c>
      <c r="BL99" s="52">
        <f>市区町村別_フレイル区分別高齢者の疾病!AW1272</f>
        <v>926</v>
      </c>
      <c r="BM99" s="42">
        <f>市区町村別_フレイル区分別高齢者の疾病!AX1272</f>
        <v>1.1499248699194059E-2</v>
      </c>
      <c r="BN99" s="96">
        <f>市区町村別_フレイル区分別高齢者の疾病!AY1272</f>
        <v>22379.087473002161</v>
      </c>
      <c r="BO99" s="140"/>
      <c r="BQ99" s="25"/>
      <c r="BR99" s="25"/>
      <c r="BS99" s="25"/>
      <c r="BT99" s="25"/>
      <c r="BU99" s="25"/>
    </row>
    <row r="100" spans="2:73" s="8" customFormat="1" ht="13.15" customHeight="1">
      <c r="B100" s="368"/>
      <c r="C100" s="360"/>
      <c r="D100" s="360"/>
      <c r="E100" s="32" t="s">
        <v>104</v>
      </c>
      <c r="F100" s="52">
        <v>18350</v>
      </c>
      <c r="G100" s="42">
        <f>IFERROR(F100/C91,"-")</f>
        <v>3.2695186252983772E-4</v>
      </c>
      <c r="H100" s="52">
        <v>3</v>
      </c>
      <c r="I100" s="42">
        <f>IFERROR(H100/D91,"-")</f>
        <v>0.04</v>
      </c>
      <c r="J100" s="55">
        <f t="shared" si="13"/>
        <v>6116.666666666667</v>
      </c>
      <c r="K100" s="360"/>
      <c r="L100" s="360"/>
      <c r="M100" s="32" t="s">
        <v>104</v>
      </c>
      <c r="N100" s="52">
        <v>83062</v>
      </c>
      <c r="O100" s="42">
        <f>IFERROR(N100/K91,"-")</f>
        <v>4.3487418506901249E-4</v>
      </c>
      <c r="P100" s="52">
        <v>9</v>
      </c>
      <c r="Q100" s="42">
        <f>IFERROR(P100/L91,"-")</f>
        <v>4.1095890410958902E-2</v>
      </c>
      <c r="R100" s="55">
        <f t="shared" si="14"/>
        <v>9229.1111111111113</v>
      </c>
      <c r="S100" s="360"/>
      <c r="T100" s="360"/>
      <c r="U100" s="32" t="s">
        <v>104</v>
      </c>
      <c r="V100" s="52">
        <v>13794932</v>
      </c>
      <c r="W100" s="42">
        <f>IFERROR(V100/S91,"-")</f>
        <v>8.7456929777755029E-4</v>
      </c>
      <c r="X100" s="52">
        <v>968</v>
      </c>
      <c r="Y100" s="42">
        <f>IFERROR(X100/T91,"-")</f>
        <v>2.9133810871004636E-2</v>
      </c>
      <c r="Z100" s="96">
        <f t="shared" si="15"/>
        <v>14250.962809917355</v>
      </c>
      <c r="AA100" s="360"/>
      <c r="AB100" s="360"/>
      <c r="AC100" s="32" t="s">
        <v>104</v>
      </c>
      <c r="AD100" s="52">
        <v>14520538</v>
      </c>
      <c r="AE100" s="42">
        <f>IFERROR(AD100/AA91,"-")</f>
        <v>8.8201513285691361E-4</v>
      </c>
      <c r="AF100" s="52">
        <v>1096</v>
      </c>
      <c r="AG100" s="42">
        <f>IFERROR(AF100/AB91,"-")</f>
        <v>3.7398484951886989E-2</v>
      </c>
      <c r="AH100" s="55">
        <f t="shared" si="16"/>
        <v>13248.666058394161</v>
      </c>
      <c r="AI100" s="360"/>
      <c r="AJ100" s="360"/>
      <c r="AK100" s="32" t="s">
        <v>104</v>
      </c>
      <c r="AL100" s="52">
        <v>10327371</v>
      </c>
      <c r="AM100" s="42">
        <f>IFERROR(AL100/AI91,"-")</f>
        <v>1.2599241847392661E-3</v>
      </c>
      <c r="AN100" s="52">
        <v>592</v>
      </c>
      <c r="AO100" s="42">
        <f>IFERROR(AN100/AJ91,"-")</f>
        <v>4.3654597743529241E-2</v>
      </c>
      <c r="AP100" s="55">
        <f t="shared" si="17"/>
        <v>17444.883445945947</v>
      </c>
      <c r="AQ100" s="360"/>
      <c r="AR100" s="360"/>
      <c r="AS100" s="32" t="s">
        <v>104</v>
      </c>
      <c r="AT100" s="52">
        <v>4468063</v>
      </c>
      <c r="AU100" s="42">
        <f>IFERROR(AT100/AQ91,"-")</f>
        <v>1.9682616556406509E-3</v>
      </c>
      <c r="AV100" s="55">
        <v>221</v>
      </c>
      <c r="AW100" s="42">
        <f>IFERROR(AV100/AR91,"-")</f>
        <v>6.1542745753272066E-2</v>
      </c>
      <c r="AX100" s="134">
        <f t="shared" si="18"/>
        <v>20217.479638009048</v>
      </c>
      <c r="AY100" s="360"/>
      <c r="AZ100" s="360"/>
      <c r="BA100" s="32" t="s">
        <v>104</v>
      </c>
      <c r="BB100" s="52">
        <v>438174</v>
      </c>
      <c r="BC100" s="42">
        <f>IFERROR(BB100/AY91,"-")</f>
        <v>1.1764544156468379E-3</v>
      </c>
      <c r="BD100" s="52">
        <v>24</v>
      </c>
      <c r="BE100" s="42">
        <f>IFERROR(BD100/AZ91,"-")</f>
        <v>4.3715846994535519E-2</v>
      </c>
      <c r="BF100" s="55">
        <f t="shared" si="19"/>
        <v>18257.25</v>
      </c>
      <c r="BG100" s="362"/>
      <c r="BH100" s="362"/>
      <c r="BI100" s="32" t="s">
        <v>104</v>
      </c>
      <c r="BJ100" s="52">
        <f>市区町村別_フレイル区分別高齢者の疾病!AU1273</f>
        <v>43650490</v>
      </c>
      <c r="BK100" s="42">
        <f>市区町村別_フレイル区分別高齢者の疾病!AV1273</f>
        <v>1.0075646611604752E-3</v>
      </c>
      <c r="BL100" s="52">
        <f>市区町村別_フレイル区分別高齢者の疾病!AW1273</f>
        <v>2913</v>
      </c>
      <c r="BM100" s="42">
        <f>市区町村別_フレイル区分別高齢者の疾病!AX1273</f>
        <v>3.6174202441417162E-2</v>
      </c>
      <c r="BN100" s="96">
        <f>市区町村別_フレイル区分別高齢者の疾病!AY1273</f>
        <v>14984.720219704772</v>
      </c>
      <c r="BO100" s="140"/>
      <c r="BQ100" s="25"/>
      <c r="BR100" s="25"/>
      <c r="BS100" s="25"/>
      <c r="BT100" s="25"/>
      <c r="BU100" s="25"/>
    </row>
    <row r="101" spans="2:73" s="8" customFormat="1" ht="13.15" customHeight="1">
      <c r="B101" s="368"/>
      <c r="C101" s="360"/>
      <c r="D101" s="360"/>
      <c r="E101" s="32" t="s">
        <v>105</v>
      </c>
      <c r="F101" s="52">
        <v>13577</v>
      </c>
      <c r="G101" s="42">
        <f>IFERROR(F101/C91,"-")</f>
        <v>2.4190874319169519E-4</v>
      </c>
      <c r="H101" s="52">
        <v>2</v>
      </c>
      <c r="I101" s="42">
        <f>IFERROR(H101/D91,"-")</f>
        <v>2.6666666666666668E-2</v>
      </c>
      <c r="J101" s="55">
        <f t="shared" si="13"/>
        <v>6788.5</v>
      </c>
      <c r="K101" s="360"/>
      <c r="L101" s="360"/>
      <c r="M101" s="32" t="s">
        <v>105</v>
      </c>
      <c r="N101" s="52">
        <v>2444</v>
      </c>
      <c r="O101" s="42">
        <f>IFERROR(N101/K91,"-")</f>
        <v>1.2795652745041855E-5</v>
      </c>
      <c r="P101" s="52">
        <v>1</v>
      </c>
      <c r="Q101" s="42">
        <f>IFERROR(P101/L91,"-")</f>
        <v>4.5662100456621002E-3</v>
      </c>
      <c r="R101" s="55">
        <f t="shared" si="14"/>
        <v>2444</v>
      </c>
      <c r="S101" s="360"/>
      <c r="T101" s="360"/>
      <c r="U101" s="32" t="s">
        <v>105</v>
      </c>
      <c r="V101" s="52">
        <v>2176290</v>
      </c>
      <c r="W101" s="42">
        <f>IFERROR(V101/S91,"-")</f>
        <v>1.3797214926904351E-4</v>
      </c>
      <c r="X101" s="52">
        <v>105</v>
      </c>
      <c r="Y101" s="42">
        <f>IFERROR(X101/T91,"-")</f>
        <v>3.1601757659664117E-3</v>
      </c>
      <c r="Z101" s="96">
        <f t="shared" si="15"/>
        <v>20726.571428571428</v>
      </c>
      <c r="AA101" s="360"/>
      <c r="AB101" s="360"/>
      <c r="AC101" s="32" t="s">
        <v>105</v>
      </c>
      <c r="AD101" s="52">
        <v>2266349</v>
      </c>
      <c r="AE101" s="42">
        <f>IFERROR(AD101/AA91,"-")</f>
        <v>1.3766391536836536E-4</v>
      </c>
      <c r="AF101" s="52">
        <v>116</v>
      </c>
      <c r="AG101" s="42">
        <f>IFERROR(AF101/AB91,"-")</f>
        <v>3.9582338087763595E-3</v>
      </c>
      <c r="AH101" s="55">
        <f t="shared" si="16"/>
        <v>19537.491379310344</v>
      </c>
      <c r="AI101" s="360"/>
      <c r="AJ101" s="360"/>
      <c r="AK101" s="32" t="s">
        <v>105</v>
      </c>
      <c r="AL101" s="52">
        <v>2352057</v>
      </c>
      <c r="AM101" s="42">
        <f>IFERROR(AL101/AI91,"-")</f>
        <v>2.8694752015641579E-4</v>
      </c>
      <c r="AN101" s="52">
        <v>79</v>
      </c>
      <c r="AO101" s="42">
        <f>IFERROR(AN101/AJ91,"-")</f>
        <v>5.8255290907750163E-3</v>
      </c>
      <c r="AP101" s="55">
        <f t="shared" si="17"/>
        <v>29772.873417721519</v>
      </c>
      <c r="AQ101" s="360"/>
      <c r="AR101" s="360"/>
      <c r="AS101" s="32" t="s">
        <v>105</v>
      </c>
      <c r="AT101" s="52">
        <v>2057457</v>
      </c>
      <c r="AU101" s="42">
        <f>IFERROR(AT101/AQ91,"-")</f>
        <v>9.0634660281859196E-4</v>
      </c>
      <c r="AV101" s="55">
        <v>25</v>
      </c>
      <c r="AW101" s="42">
        <f>IFERROR(AV101/AR91,"-")</f>
        <v>6.9618490671122246E-3</v>
      </c>
      <c r="AX101" s="134">
        <f t="shared" si="18"/>
        <v>82298.28</v>
      </c>
      <c r="AY101" s="360"/>
      <c r="AZ101" s="360"/>
      <c r="BA101" s="32" t="s">
        <v>105</v>
      </c>
      <c r="BB101" s="52">
        <v>414966</v>
      </c>
      <c r="BC101" s="42">
        <f>IFERROR(BB101/AY91,"-")</f>
        <v>1.1141432012015905E-3</v>
      </c>
      <c r="BD101" s="52">
        <v>6</v>
      </c>
      <c r="BE101" s="42">
        <f>IFERROR(BD101/AZ91,"-")</f>
        <v>1.092896174863388E-2</v>
      </c>
      <c r="BF101" s="55">
        <f t="shared" si="19"/>
        <v>69161</v>
      </c>
      <c r="BG101" s="362"/>
      <c r="BH101" s="362"/>
      <c r="BI101" s="32" t="s">
        <v>105</v>
      </c>
      <c r="BJ101" s="52">
        <f>市区町村別_フレイル区分別高齢者の疾病!AU1274</f>
        <v>9283140</v>
      </c>
      <c r="BK101" s="42">
        <f>市区町村別_フレイル区分別高齢者の疾病!AV1274</f>
        <v>2.1427855239666848E-4</v>
      </c>
      <c r="BL101" s="52">
        <f>市区町村別_フレイル区分別高齢者の疾病!AW1274</f>
        <v>334</v>
      </c>
      <c r="BM101" s="42">
        <f>市区町村別_フレイル区分別高齢者の疾病!AX1274</f>
        <v>4.1476771765991535E-3</v>
      </c>
      <c r="BN101" s="96">
        <f>市区町村別_フレイル区分別高齢者の疾病!AY1274</f>
        <v>27793.832335329342</v>
      </c>
      <c r="BO101" s="140"/>
      <c r="BQ101" s="25"/>
      <c r="BR101" s="25"/>
      <c r="BS101" s="25"/>
      <c r="BT101" s="25"/>
      <c r="BU101" s="25"/>
    </row>
    <row r="102" spans="2:73" s="8" customFormat="1" ht="13.15" customHeight="1">
      <c r="B102" s="368"/>
      <c r="C102" s="360"/>
      <c r="D102" s="360"/>
      <c r="E102" s="32" t="s">
        <v>106</v>
      </c>
      <c r="F102" s="52">
        <v>646</v>
      </c>
      <c r="G102" s="42">
        <f>IFERROR(F102/C91,"-")</f>
        <v>1.1510130964265675E-5</v>
      </c>
      <c r="H102" s="52">
        <v>1</v>
      </c>
      <c r="I102" s="42">
        <f>IFERROR(H102/D91,"-")</f>
        <v>1.3333333333333334E-2</v>
      </c>
      <c r="J102" s="55">
        <f t="shared" si="13"/>
        <v>646</v>
      </c>
      <c r="K102" s="360"/>
      <c r="L102" s="360"/>
      <c r="M102" s="32" t="s">
        <v>106</v>
      </c>
      <c r="N102" s="52">
        <v>228784</v>
      </c>
      <c r="O102" s="42">
        <f>IFERROR(N102/K91,"-")</f>
        <v>1.1978071266864384E-3</v>
      </c>
      <c r="P102" s="52">
        <v>1</v>
      </c>
      <c r="Q102" s="42">
        <f>IFERROR(P102/L91,"-")</f>
        <v>4.5662100456621002E-3</v>
      </c>
      <c r="R102" s="55">
        <f t="shared" si="14"/>
        <v>228784</v>
      </c>
      <c r="S102" s="360"/>
      <c r="T102" s="360"/>
      <c r="U102" s="32" t="s">
        <v>106</v>
      </c>
      <c r="V102" s="52">
        <v>9732882</v>
      </c>
      <c r="W102" s="42">
        <f>IFERROR(V102/S91,"-")</f>
        <v>6.1704398224592626E-4</v>
      </c>
      <c r="X102" s="52">
        <v>85</v>
      </c>
      <c r="Y102" s="42">
        <f>IFERROR(X102/T91,"-")</f>
        <v>2.5582375248299526E-3</v>
      </c>
      <c r="Z102" s="96">
        <f t="shared" si="15"/>
        <v>114504.49411764706</v>
      </c>
      <c r="AA102" s="360"/>
      <c r="AB102" s="360"/>
      <c r="AC102" s="32" t="s">
        <v>106</v>
      </c>
      <c r="AD102" s="52">
        <v>32502825</v>
      </c>
      <c r="AE102" s="42">
        <f>IFERROR(AD102/AA91,"-")</f>
        <v>1.974305876999875E-3</v>
      </c>
      <c r="AF102" s="52">
        <v>126</v>
      </c>
      <c r="AG102" s="42">
        <f>IFERROR(AF102/AB91,"-")</f>
        <v>4.2994608612570802E-3</v>
      </c>
      <c r="AH102" s="55">
        <f t="shared" si="16"/>
        <v>257958.92857142858</v>
      </c>
      <c r="AI102" s="360"/>
      <c r="AJ102" s="360"/>
      <c r="AK102" s="32" t="s">
        <v>106</v>
      </c>
      <c r="AL102" s="52">
        <v>11855520</v>
      </c>
      <c r="AM102" s="42">
        <f>IFERROR(AL102/AI91,"-")</f>
        <v>1.4463561317454427E-3</v>
      </c>
      <c r="AN102" s="52">
        <v>70</v>
      </c>
      <c r="AO102" s="42">
        <f>IFERROR(AN102/AJ91,"-")</f>
        <v>5.1618612196740656E-3</v>
      </c>
      <c r="AP102" s="55">
        <f t="shared" si="17"/>
        <v>169364.57142857142</v>
      </c>
      <c r="AQ102" s="360"/>
      <c r="AR102" s="360"/>
      <c r="AS102" s="32" t="s">
        <v>106</v>
      </c>
      <c r="AT102" s="52">
        <v>11222113</v>
      </c>
      <c r="AU102" s="42">
        <f>IFERROR(AT102/AQ91,"-")</f>
        <v>4.9435414659924157E-3</v>
      </c>
      <c r="AV102" s="55">
        <v>47</v>
      </c>
      <c r="AW102" s="42">
        <f>IFERROR(AV102/AR91,"-")</f>
        <v>1.3088276246170982E-2</v>
      </c>
      <c r="AX102" s="134">
        <f t="shared" si="18"/>
        <v>238768.36170212767</v>
      </c>
      <c r="AY102" s="360"/>
      <c r="AZ102" s="360"/>
      <c r="BA102" s="32" t="s">
        <v>106</v>
      </c>
      <c r="BB102" s="52">
        <v>5309375</v>
      </c>
      <c r="BC102" s="42">
        <f>IFERROR(BB102/AY91,"-")</f>
        <v>1.4255153576147671E-2</v>
      </c>
      <c r="BD102" s="52">
        <v>10</v>
      </c>
      <c r="BE102" s="42">
        <f>IFERROR(BD102/AZ91,"-")</f>
        <v>1.8214936247723135E-2</v>
      </c>
      <c r="BF102" s="55">
        <f t="shared" si="19"/>
        <v>530937.5</v>
      </c>
      <c r="BG102" s="362"/>
      <c r="BH102" s="362"/>
      <c r="BI102" s="32" t="s">
        <v>106</v>
      </c>
      <c r="BJ102" s="52">
        <f>市区町村別_フレイル区分別高齢者の疾病!AU1275</f>
        <v>70852145</v>
      </c>
      <c r="BK102" s="42">
        <f>市区町村別_フレイル区分別高齢者の疾病!AV1275</f>
        <v>1.6354482497084881E-3</v>
      </c>
      <c r="BL102" s="52">
        <f>市区町村別_フレイル区分別高齢者の疾病!AW1275</f>
        <v>340</v>
      </c>
      <c r="BM102" s="42">
        <f>市区町村別_フレイル区分別高齢者の疾病!AX1275</f>
        <v>4.222186347436264E-3</v>
      </c>
      <c r="BN102" s="96">
        <f>市区町村別_フレイル区分別高齢者の疾病!AY1275</f>
        <v>208388.66176470587</v>
      </c>
      <c r="BO102" s="140"/>
      <c r="BQ102" s="25"/>
      <c r="BR102" s="25"/>
      <c r="BS102" s="25"/>
      <c r="BT102" s="25"/>
      <c r="BU102" s="25"/>
    </row>
    <row r="103" spans="2:73" s="8" customFormat="1" ht="13.15" customHeight="1">
      <c r="B103" s="368"/>
      <c r="C103" s="360"/>
      <c r="D103" s="360"/>
      <c r="E103" s="32" t="s">
        <v>107</v>
      </c>
      <c r="F103" s="52">
        <v>213903</v>
      </c>
      <c r="G103" s="42">
        <f>IFERROR(F103/C91,"-")</f>
        <v>3.8112252997667506E-3</v>
      </c>
      <c r="H103" s="52">
        <v>9</v>
      </c>
      <c r="I103" s="42">
        <f>IFERROR(H103/D91,"-")</f>
        <v>0.12</v>
      </c>
      <c r="J103" s="55">
        <f t="shared" si="13"/>
        <v>23767</v>
      </c>
      <c r="K103" s="360"/>
      <c r="L103" s="360"/>
      <c r="M103" s="32" t="s">
        <v>107</v>
      </c>
      <c r="N103" s="52">
        <v>1377145</v>
      </c>
      <c r="O103" s="42">
        <f>IFERROR(N103/K91,"-")</f>
        <v>7.2100937805117289E-3</v>
      </c>
      <c r="P103" s="52">
        <v>28</v>
      </c>
      <c r="Q103" s="42">
        <f>IFERROR(P103/L91,"-")</f>
        <v>0.12785388127853881</v>
      </c>
      <c r="R103" s="55">
        <f t="shared" si="14"/>
        <v>49183.75</v>
      </c>
      <c r="S103" s="360"/>
      <c r="T103" s="360"/>
      <c r="U103" s="32" t="s">
        <v>107</v>
      </c>
      <c r="V103" s="52">
        <v>88975055</v>
      </c>
      <c r="W103" s="42">
        <f>IFERROR(V103/S91,"-")</f>
        <v>5.6408289197126104E-3</v>
      </c>
      <c r="X103" s="52">
        <v>2937</v>
      </c>
      <c r="Y103" s="42">
        <f>IFERROR(X103/T91,"-")</f>
        <v>8.8394630710889058E-2</v>
      </c>
      <c r="Z103" s="96">
        <f t="shared" si="15"/>
        <v>30294.53694245829</v>
      </c>
      <c r="AA103" s="360"/>
      <c r="AB103" s="360"/>
      <c r="AC103" s="32" t="s">
        <v>107</v>
      </c>
      <c r="AD103" s="52">
        <v>108549062</v>
      </c>
      <c r="AE103" s="42">
        <f>IFERROR(AD103/AA91,"-")</f>
        <v>6.5935515158889674E-3</v>
      </c>
      <c r="AF103" s="52">
        <v>3198</v>
      </c>
      <c r="AG103" s="42">
        <f>IFERROR(AF103/AB91,"-")</f>
        <v>0.10912441138333447</v>
      </c>
      <c r="AH103" s="55">
        <f t="shared" si="16"/>
        <v>33942.796122576612</v>
      </c>
      <c r="AI103" s="360"/>
      <c r="AJ103" s="360"/>
      <c r="AK103" s="32" t="s">
        <v>107</v>
      </c>
      <c r="AL103" s="52">
        <v>48875489</v>
      </c>
      <c r="AM103" s="42">
        <f>IFERROR(AL103/AI91,"-")</f>
        <v>5.9627383031032747E-3</v>
      </c>
      <c r="AN103" s="52">
        <v>1609</v>
      </c>
      <c r="AO103" s="42">
        <f>IFERROR(AN103/AJ91,"-")</f>
        <v>0.11864906717793673</v>
      </c>
      <c r="AP103" s="55">
        <f t="shared" si="17"/>
        <v>30376.313859540089</v>
      </c>
      <c r="AQ103" s="360"/>
      <c r="AR103" s="360"/>
      <c r="AS103" s="32" t="s">
        <v>107</v>
      </c>
      <c r="AT103" s="52">
        <v>18372344</v>
      </c>
      <c r="AU103" s="42">
        <f>IFERROR(AT103/AQ91,"-")</f>
        <v>8.0933460919059511E-3</v>
      </c>
      <c r="AV103" s="55">
        <v>476</v>
      </c>
      <c r="AW103" s="42">
        <f>IFERROR(AV103/AR91,"-")</f>
        <v>0.13255360623781676</v>
      </c>
      <c r="AX103" s="134">
        <f t="shared" si="18"/>
        <v>38597.361344537814</v>
      </c>
      <c r="AY103" s="360"/>
      <c r="AZ103" s="360"/>
      <c r="BA103" s="32" t="s">
        <v>107</v>
      </c>
      <c r="BB103" s="52">
        <v>3849146</v>
      </c>
      <c r="BC103" s="42">
        <f>IFERROR(BB103/AY91,"-")</f>
        <v>1.0334581258060412E-2</v>
      </c>
      <c r="BD103" s="52">
        <v>76</v>
      </c>
      <c r="BE103" s="42">
        <f>IFERROR(BD103/AZ91,"-")</f>
        <v>0.13843351548269581</v>
      </c>
      <c r="BF103" s="55">
        <f t="shared" si="19"/>
        <v>50646.65789473684</v>
      </c>
      <c r="BG103" s="362"/>
      <c r="BH103" s="362"/>
      <c r="BI103" s="32" t="s">
        <v>107</v>
      </c>
      <c r="BJ103" s="52">
        <f>市区町村別_フレイル区分別高齢者の疾病!AU1276</f>
        <v>270212144</v>
      </c>
      <c r="BK103" s="42">
        <f>市区町村別_フレイル区分別高齢者の疾病!AV1276</f>
        <v>6.2371855919785904E-3</v>
      </c>
      <c r="BL103" s="52">
        <f>市区町村別_フレイル区分別高齢者の疾病!AW1276</f>
        <v>8333</v>
      </c>
      <c r="BM103" s="42">
        <f>市区町村別_フレイル区分別高齢者の疾病!AX1276</f>
        <v>0.10348082009760701</v>
      </c>
      <c r="BN103" s="96">
        <f>市区町村別_フレイル区分別高齢者の疾病!AY1276</f>
        <v>32426.754350174007</v>
      </c>
      <c r="BO103" s="140"/>
      <c r="BQ103" s="25"/>
      <c r="BR103" s="25"/>
      <c r="BS103" s="25"/>
      <c r="BT103" s="25"/>
      <c r="BU103" s="25"/>
    </row>
    <row r="104" spans="2:73" s="8" customFormat="1" ht="13.15" customHeight="1">
      <c r="B104" s="368"/>
      <c r="C104" s="360"/>
      <c r="D104" s="360"/>
      <c r="E104" s="32" t="s">
        <v>108</v>
      </c>
      <c r="F104" s="52">
        <v>14383</v>
      </c>
      <c r="G104" s="42">
        <f>IFERROR(F104/C91,"-")</f>
        <v>2.5626968058673871E-4</v>
      </c>
      <c r="H104" s="52">
        <v>2</v>
      </c>
      <c r="I104" s="42">
        <f>IFERROR(H104/D91,"-")</f>
        <v>2.6666666666666668E-2</v>
      </c>
      <c r="J104" s="55">
        <f t="shared" si="13"/>
        <v>7191.5</v>
      </c>
      <c r="K104" s="360"/>
      <c r="L104" s="360"/>
      <c r="M104" s="32" t="s">
        <v>108</v>
      </c>
      <c r="N104" s="52">
        <v>374243</v>
      </c>
      <c r="O104" s="42">
        <f>IFERROR(N104/K91,"-")</f>
        <v>1.9593631220387476E-3</v>
      </c>
      <c r="P104" s="52">
        <v>6</v>
      </c>
      <c r="Q104" s="42">
        <f>IFERROR(P104/L91,"-")</f>
        <v>2.7397260273972601E-2</v>
      </c>
      <c r="R104" s="55">
        <f t="shared" si="14"/>
        <v>62373.833333333336</v>
      </c>
      <c r="S104" s="360"/>
      <c r="T104" s="360"/>
      <c r="U104" s="32" t="s">
        <v>108</v>
      </c>
      <c r="V104" s="52">
        <v>55016268</v>
      </c>
      <c r="W104" s="42">
        <f>IFERROR(V104/S91,"-")</f>
        <v>3.4879141753726304E-3</v>
      </c>
      <c r="X104" s="52">
        <v>1276</v>
      </c>
      <c r="Y104" s="42">
        <f>IFERROR(X104/T91,"-")</f>
        <v>3.8403659784506113E-2</v>
      </c>
      <c r="Z104" s="96">
        <f t="shared" si="15"/>
        <v>43116.19749216301</v>
      </c>
      <c r="AA104" s="360"/>
      <c r="AB104" s="360"/>
      <c r="AC104" s="32" t="s">
        <v>108</v>
      </c>
      <c r="AD104" s="52">
        <v>98216273</v>
      </c>
      <c r="AE104" s="42">
        <f>IFERROR(AD104/AA91,"-")</f>
        <v>5.9659111169851897E-3</v>
      </c>
      <c r="AF104" s="52">
        <v>2168</v>
      </c>
      <c r="AG104" s="42">
        <f>IFERROR(AF104/AB91,"-")</f>
        <v>7.3978024977820245E-2</v>
      </c>
      <c r="AH104" s="55">
        <f t="shared" si="16"/>
        <v>45302.708948339481</v>
      </c>
      <c r="AI104" s="360"/>
      <c r="AJ104" s="360"/>
      <c r="AK104" s="32" t="s">
        <v>108</v>
      </c>
      <c r="AL104" s="52">
        <v>81774102</v>
      </c>
      <c r="AM104" s="42">
        <f>IFERROR(AL104/AI91,"-")</f>
        <v>9.976321059361146E-3</v>
      </c>
      <c r="AN104" s="52">
        <v>1668</v>
      </c>
      <c r="AO104" s="42">
        <f>IFERROR(AN104/AJ91,"-")</f>
        <v>0.12299977877737631</v>
      </c>
      <c r="AP104" s="55">
        <f t="shared" si="17"/>
        <v>49025.241007194243</v>
      </c>
      <c r="AQ104" s="360"/>
      <c r="AR104" s="360"/>
      <c r="AS104" s="32" t="s">
        <v>108</v>
      </c>
      <c r="AT104" s="52">
        <v>40298266</v>
      </c>
      <c r="AU104" s="42">
        <f>IFERROR(AT104/AQ91,"-")</f>
        <v>1.7752106842855025E-2</v>
      </c>
      <c r="AV104" s="55">
        <v>578</v>
      </c>
      <c r="AW104" s="42">
        <f>IFERROR(AV104/AR91,"-")</f>
        <v>0.16095795043163463</v>
      </c>
      <c r="AX104" s="134">
        <f t="shared" si="18"/>
        <v>69720.183391003462</v>
      </c>
      <c r="AY104" s="360"/>
      <c r="AZ104" s="360"/>
      <c r="BA104" s="32" t="s">
        <v>108</v>
      </c>
      <c r="BB104" s="52">
        <v>9681013</v>
      </c>
      <c r="BC104" s="42">
        <f>IFERROR(BB104/AY91,"-")</f>
        <v>2.5992574848768848E-2</v>
      </c>
      <c r="BD104" s="52">
        <v>124</v>
      </c>
      <c r="BE104" s="42">
        <f>IFERROR(BD104/AZ91,"-")</f>
        <v>0.22586520947176686</v>
      </c>
      <c r="BF104" s="55">
        <f t="shared" si="19"/>
        <v>78072.68548387097</v>
      </c>
      <c r="BG104" s="362"/>
      <c r="BH104" s="362"/>
      <c r="BI104" s="32" t="s">
        <v>108</v>
      </c>
      <c r="BJ104" s="52">
        <f>市区町村別_フレイル区分別高齢者の疾病!AU1277</f>
        <v>285374548</v>
      </c>
      <c r="BK104" s="42">
        <f>市区町村別_フレイル区分別高齢者の疾病!AV1277</f>
        <v>6.5871725554385247E-3</v>
      </c>
      <c r="BL104" s="52">
        <f>市区町村別_フレイル区分別高齢者の疾病!AW1277</f>
        <v>5822</v>
      </c>
      <c r="BM104" s="42">
        <f>市区町村別_フレイル区分別高齢者の疾病!AX1277</f>
        <v>7.2298732102276261E-2</v>
      </c>
      <c r="BN104" s="96">
        <f>市区町村別_フレイル区分別高齢者の疾病!AY1277</f>
        <v>49016.583304706284</v>
      </c>
      <c r="BO104" s="140"/>
      <c r="BQ104" s="25"/>
      <c r="BR104" s="25"/>
      <c r="BS104" s="25"/>
      <c r="BT104" s="25"/>
      <c r="BU104" s="25"/>
    </row>
    <row r="105" spans="2:73" s="8" customFormat="1" ht="13.15" customHeight="1">
      <c r="B105" s="368"/>
      <c r="C105" s="360"/>
      <c r="D105" s="360"/>
      <c r="E105" s="32" t="s">
        <v>109</v>
      </c>
      <c r="F105" s="52">
        <v>2314918</v>
      </c>
      <c r="G105" s="42">
        <f>IFERROR(F105/C91,"-")</f>
        <v>4.1246144507021625E-2</v>
      </c>
      <c r="H105" s="52">
        <v>14</v>
      </c>
      <c r="I105" s="42">
        <f>IFERROR(H105/D91,"-")</f>
        <v>0.18666666666666668</v>
      </c>
      <c r="J105" s="55">
        <f t="shared" si="13"/>
        <v>165351.28571428571</v>
      </c>
      <c r="K105" s="360"/>
      <c r="L105" s="360"/>
      <c r="M105" s="32" t="s">
        <v>109</v>
      </c>
      <c r="N105" s="52">
        <v>2888114</v>
      </c>
      <c r="O105" s="42">
        <f>IFERROR(N105/K91,"-")</f>
        <v>1.5120828081871445E-2</v>
      </c>
      <c r="P105" s="52">
        <v>16</v>
      </c>
      <c r="Q105" s="42">
        <f>IFERROR(P105/L91,"-")</f>
        <v>7.3059360730593603E-2</v>
      </c>
      <c r="R105" s="55">
        <f t="shared" si="14"/>
        <v>180507.125</v>
      </c>
      <c r="S105" s="360"/>
      <c r="T105" s="360"/>
      <c r="U105" s="32" t="s">
        <v>109</v>
      </c>
      <c r="V105" s="52">
        <v>62220179</v>
      </c>
      <c r="W105" s="42">
        <f>IFERROR(V105/S91,"-")</f>
        <v>3.9446267843598996E-3</v>
      </c>
      <c r="X105" s="52">
        <v>1603</v>
      </c>
      <c r="Y105" s="42">
        <f>IFERROR(X105/T91,"-")</f>
        <v>4.8245350027087221E-2</v>
      </c>
      <c r="Z105" s="96">
        <f t="shared" si="15"/>
        <v>38814.834061135371</v>
      </c>
      <c r="AA105" s="360"/>
      <c r="AB105" s="360"/>
      <c r="AC105" s="32" t="s">
        <v>109</v>
      </c>
      <c r="AD105" s="52">
        <v>59411510</v>
      </c>
      <c r="AE105" s="42">
        <f>IFERROR(AD105/AA91,"-")</f>
        <v>3.6088091836459402E-3</v>
      </c>
      <c r="AF105" s="52">
        <v>1592</v>
      </c>
      <c r="AG105" s="42">
        <f>IFERROR(AF105/AB91,"-")</f>
        <v>5.4323346754930731E-2</v>
      </c>
      <c r="AH105" s="55">
        <f t="shared" si="16"/>
        <v>37318.787688442208</v>
      </c>
      <c r="AI105" s="360"/>
      <c r="AJ105" s="360"/>
      <c r="AK105" s="32" t="s">
        <v>109</v>
      </c>
      <c r="AL105" s="52">
        <v>25255381</v>
      </c>
      <c r="AM105" s="42">
        <f>IFERROR(AL105/AI91,"-")</f>
        <v>3.0811196108578407E-3</v>
      </c>
      <c r="AN105" s="52">
        <v>754</v>
      </c>
      <c r="AO105" s="42">
        <f>IFERROR(AN105/AJ91,"-")</f>
        <v>5.5600619423346362E-2</v>
      </c>
      <c r="AP105" s="55">
        <f t="shared" si="17"/>
        <v>33495.200265251988</v>
      </c>
      <c r="AQ105" s="360"/>
      <c r="AR105" s="360"/>
      <c r="AS105" s="32" t="s">
        <v>109</v>
      </c>
      <c r="AT105" s="52">
        <v>4828439</v>
      </c>
      <c r="AU105" s="42">
        <f>IFERROR(AT105/AQ91,"-")</f>
        <v>2.1270137283874216E-3</v>
      </c>
      <c r="AV105" s="55">
        <v>177</v>
      </c>
      <c r="AW105" s="42">
        <f>IFERROR(AV105/AR91,"-")</f>
        <v>4.928989139515455E-2</v>
      </c>
      <c r="AX105" s="134">
        <f t="shared" si="18"/>
        <v>27279.316384180791</v>
      </c>
      <c r="AY105" s="360"/>
      <c r="AZ105" s="360"/>
      <c r="BA105" s="32" t="s">
        <v>109</v>
      </c>
      <c r="BB105" s="52">
        <v>942555</v>
      </c>
      <c r="BC105" s="42">
        <f>IFERROR(BB105/AY91,"-")</f>
        <v>2.5306681631954548E-3</v>
      </c>
      <c r="BD105" s="52">
        <v>31</v>
      </c>
      <c r="BE105" s="42">
        <f>IFERROR(BD105/AZ91,"-")</f>
        <v>5.6466302367941715E-2</v>
      </c>
      <c r="BF105" s="55">
        <f t="shared" si="19"/>
        <v>30405</v>
      </c>
      <c r="BG105" s="362"/>
      <c r="BH105" s="362"/>
      <c r="BI105" s="32" t="s">
        <v>109</v>
      </c>
      <c r="BJ105" s="52">
        <f>市区町村別_フレイル区分別高齢者の疾病!AU1278</f>
        <v>157861096</v>
      </c>
      <c r="BK105" s="42">
        <f>市区町村別_フレイル区分別高齢者の疾病!AV1278</f>
        <v>3.6438367977463999E-3</v>
      </c>
      <c r="BL105" s="52">
        <f>市区町村別_フレイル区分別高齢者の疾病!AW1278</f>
        <v>4187</v>
      </c>
      <c r="BM105" s="42">
        <f>市区町村別_フレイル区分別高齢者の疾病!AX1278</f>
        <v>5.1994983049163633E-2</v>
      </c>
      <c r="BN105" s="96">
        <f>市区町村別_フレイル区分別高齢者の疾病!AY1278</f>
        <v>37702.67399092429</v>
      </c>
      <c r="BO105" s="140"/>
      <c r="BQ105" s="25"/>
      <c r="BR105" s="25"/>
      <c r="BS105" s="25"/>
      <c r="BT105" s="25"/>
      <c r="BU105" s="25"/>
    </row>
    <row r="106" spans="2:73" s="8" customFormat="1" ht="13.15" customHeight="1">
      <c r="B106" s="368"/>
      <c r="C106" s="360"/>
      <c r="D106" s="360"/>
      <c r="E106" s="33" t="s">
        <v>110</v>
      </c>
      <c r="F106" s="53">
        <v>93803</v>
      </c>
      <c r="G106" s="43">
        <f>IFERROR(F106/C91,"-")</f>
        <v>1.671338722664107E-3</v>
      </c>
      <c r="H106" s="53">
        <v>10</v>
      </c>
      <c r="I106" s="43">
        <f>IFERROR(H106/D91,"-")</f>
        <v>0.13333333333333333</v>
      </c>
      <c r="J106" s="56">
        <f t="shared" si="13"/>
        <v>9380.2999999999993</v>
      </c>
      <c r="K106" s="360"/>
      <c r="L106" s="360"/>
      <c r="M106" s="33" t="s">
        <v>110</v>
      </c>
      <c r="N106" s="53">
        <v>216829</v>
      </c>
      <c r="O106" s="43">
        <f>IFERROR(N106/K91,"-")</f>
        <v>1.1352162803006057E-3</v>
      </c>
      <c r="P106" s="53">
        <v>29</v>
      </c>
      <c r="Q106" s="43">
        <f>IFERROR(P106/L91,"-")</f>
        <v>0.13242009132420091</v>
      </c>
      <c r="R106" s="56">
        <f t="shared" si="14"/>
        <v>7476.8620689655172</v>
      </c>
      <c r="S106" s="360"/>
      <c r="T106" s="360"/>
      <c r="U106" s="33" t="s">
        <v>110</v>
      </c>
      <c r="V106" s="53">
        <v>18432254</v>
      </c>
      <c r="W106" s="43">
        <f>IFERROR(V106/S91,"-")</f>
        <v>1.1685656324538203E-3</v>
      </c>
      <c r="X106" s="53">
        <v>1791</v>
      </c>
      <c r="Y106" s="43">
        <f>IFERROR(X106/T91,"-")</f>
        <v>5.390356949376994E-2</v>
      </c>
      <c r="Z106" s="97">
        <f t="shared" si="15"/>
        <v>10291.599106644333</v>
      </c>
      <c r="AA106" s="360"/>
      <c r="AB106" s="360"/>
      <c r="AC106" s="33" t="s">
        <v>110</v>
      </c>
      <c r="AD106" s="53">
        <v>29114099</v>
      </c>
      <c r="AE106" s="43">
        <f>IFERROR(AD106/AA91,"-")</f>
        <v>1.7684658720974618E-3</v>
      </c>
      <c r="AF106" s="53">
        <v>2112</v>
      </c>
      <c r="AG106" s="43">
        <f>IFERROR(AF106/AB91,"-")</f>
        <v>7.2067153483928212E-2</v>
      </c>
      <c r="AH106" s="56">
        <f t="shared" si="16"/>
        <v>13785.084753787878</v>
      </c>
      <c r="AI106" s="360"/>
      <c r="AJ106" s="360"/>
      <c r="AK106" s="33" t="s">
        <v>110</v>
      </c>
      <c r="AL106" s="53">
        <v>18549907</v>
      </c>
      <c r="AM106" s="43">
        <f>IFERROR(AL106/AI91,"-")</f>
        <v>2.2630615723947755E-3</v>
      </c>
      <c r="AN106" s="53">
        <v>1282</v>
      </c>
      <c r="AO106" s="43">
        <f>IFERROR(AN106/AJ91,"-")</f>
        <v>9.453580119460217E-2</v>
      </c>
      <c r="AP106" s="56">
        <f t="shared" si="17"/>
        <v>14469.50624024961</v>
      </c>
      <c r="AQ106" s="360"/>
      <c r="AR106" s="360"/>
      <c r="AS106" s="33" t="s">
        <v>110</v>
      </c>
      <c r="AT106" s="53">
        <v>8593439</v>
      </c>
      <c r="AU106" s="43">
        <f>IFERROR(AT106/AQ91,"-")</f>
        <v>3.7855635593739253E-3</v>
      </c>
      <c r="AV106" s="56">
        <v>481</v>
      </c>
      <c r="AW106" s="45">
        <f>IFERROR(AV106/AR91,"-")</f>
        <v>0.1339459760512392</v>
      </c>
      <c r="AX106" s="135">
        <f t="shared" si="18"/>
        <v>17865.777546777546</v>
      </c>
      <c r="AY106" s="360"/>
      <c r="AZ106" s="360"/>
      <c r="BA106" s="33" t="s">
        <v>110</v>
      </c>
      <c r="BB106" s="53">
        <v>1579355</v>
      </c>
      <c r="BC106" s="43">
        <f>IFERROR(BB106/AY91,"-")</f>
        <v>4.2404139990595323E-3</v>
      </c>
      <c r="BD106" s="53">
        <v>76</v>
      </c>
      <c r="BE106" s="43">
        <f>IFERROR(BD106/AZ91,"-")</f>
        <v>0.13843351548269581</v>
      </c>
      <c r="BF106" s="56">
        <f t="shared" si="19"/>
        <v>20780.986842105263</v>
      </c>
      <c r="BG106" s="362"/>
      <c r="BH106" s="362"/>
      <c r="BI106" s="33" t="s">
        <v>110</v>
      </c>
      <c r="BJ106" s="53">
        <f>市区町村別_フレイル区分別高齢者の疾病!AU1279</f>
        <v>76579686</v>
      </c>
      <c r="BK106" s="43">
        <f>市区町村別_フレイル区分別高齢者の疾病!AV1279</f>
        <v>1.7676545068879086E-3</v>
      </c>
      <c r="BL106" s="53">
        <f>市区町村別_フレイル区分別高齢者の疾病!AW1279</f>
        <v>5781</v>
      </c>
      <c r="BM106" s="43">
        <f>市区町村別_フレイル区分別高齢者の疾病!AX1279</f>
        <v>7.1789586101556002E-2</v>
      </c>
      <c r="BN106" s="97">
        <f>市区町村別_フレイル区分別高齢者の疾病!AY1279</f>
        <v>13246.788790866633</v>
      </c>
      <c r="BO106" s="140"/>
      <c r="BQ106" s="25"/>
      <c r="BR106" s="25"/>
      <c r="BS106" s="25"/>
      <c r="BT106" s="25"/>
      <c r="BU106" s="25"/>
    </row>
    <row r="107" spans="2:73" s="8" customFormat="1" ht="13.15" customHeight="1">
      <c r="B107" s="369"/>
      <c r="C107" s="361"/>
      <c r="D107" s="361"/>
      <c r="E107" s="34" t="s">
        <v>64</v>
      </c>
      <c r="F107" s="49">
        <f>SUM(F91:F106)</f>
        <v>16413152</v>
      </c>
      <c r="G107" s="43">
        <f>IFERROR(F107/C91,"-")</f>
        <v>0.29244199544334226</v>
      </c>
      <c r="H107" s="53">
        <v>67</v>
      </c>
      <c r="I107" s="43">
        <f>IFERROR(H107/D91,"-")</f>
        <v>0.89333333333333331</v>
      </c>
      <c r="J107" s="56">
        <f t="shared" si="13"/>
        <v>244972.41791044775</v>
      </c>
      <c r="K107" s="361"/>
      <c r="L107" s="361"/>
      <c r="M107" s="34" t="s">
        <v>64</v>
      </c>
      <c r="N107" s="49">
        <f>SUM(N91:N106)</f>
        <v>20669684</v>
      </c>
      <c r="O107" s="43">
        <f>IFERROR(N107/K91,"-")</f>
        <v>0.10821689804163163</v>
      </c>
      <c r="P107" s="53">
        <v>198</v>
      </c>
      <c r="Q107" s="43">
        <f>IFERROR(P107/L91,"-")</f>
        <v>0.90410958904109584</v>
      </c>
      <c r="R107" s="56">
        <f t="shared" si="14"/>
        <v>104392.34343434343</v>
      </c>
      <c r="S107" s="361"/>
      <c r="T107" s="361"/>
      <c r="U107" s="34" t="s">
        <v>64</v>
      </c>
      <c r="V107" s="49">
        <f>SUM(V91:V106)</f>
        <v>2654640138</v>
      </c>
      <c r="W107" s="43">
        <f>IFERROR(V107/S91,"-")</f>
        <v>0.16829852886137889</v>
      </c>
      <c r="X107" s="53">
        <v>26823</v>
      </c>
      <c r="Y107" s="43">
        <f>IFERROR(X107/T91,"-")</f>
        <v>0.80728947210016255</v>
      </c>
      <c r="Z107" s="97">
        <f t="shared" si="15"/>
        <v>98968.800581590433</v>
      </c>
      <c r="AA107" s="361"/>
      <c r="AB107" s="361"/>
      <c r="AC107" s="34" t="s">
        <v>64</v>
      </c>
      <c r="AD107" s="49">
        <f>SUM(AD91:AD106)</f>
        <v>3013460246</v>
      </c>
      <c r="AE107" s="43">
        <f>IFERROR(AD107/AA91,"-")</f>
        <v>0.18304538986329003</v>
      </c>
      <c r="AF107" s="53">
        <v>25208</v>
      </c>
      <c r="AG107" s="43">
        <f>IFERROR(AF107/AB91,"-")</f>
        <v>0.86016515389340065</v>
      </c>
      <c r="AH107" s="56">
        <f t="shared" si="16"/>
        <v>119543.80537924469</v>
      </c>
      <c r="AI107" s="361"/>
      <c r="AJ107" s="361"/>
      <c r="AK107" s="34" t="s">
        <v>64</v>
      </c>
      <c r="AL107" s="49">
        <f>SUM(AL91:AL106)</f>
        <v>1615322286</v>
      </c>
      <c r="AM107" s="43">
        <f>IFERROR(AL107/AI91,"-")</f>
        <v>0.19706696063109552</v>
      </c>
      <c r="AN107" s="53">
        <v>12015</v>
      </c>
      <c r="AO107" s="43">
        <f>IFERROR(AN107/AJ91,"-")</f>
        <v>0.88599660791976997</v>
      </c>
      <c r="AP107" s="56">
        <f t="shared" si="17"/>
        <v>134442.13782771534</v>
      </c>
      <c r="AQ107" s="361"/>
      <c r="AR107" s="361"/>
      <c r="AS107" s="34" t="s">
        <v>64</v>
      </c>
      <c r="AT107" s="49">
        <f>SUM(AT91:AT106)</f>
        <v>496492477</v>
      </c>
      <c r="AU107" s="43">
        <f>IFERROR(AT107/AQ91,"-")</f>
        <v>0.21871381509015153</v>
      </c>
      <c r="AV107" s="56">
        <v>3270</v>
      </c>
      <c r="AW107" s="76">
        <f>IFERROR(AV107/AR91,"-")</f>
        <v>0.91060985797827898</v>
      </c>
      <c r="AX107" s="61">
        <f t="shared" si="18"/>
        <v>151832.56177370032</v>
      </c>
      <c r="AY107" s="361"/>
      <c r="AZ107" s="361"/>
      <c r="BA107" s="34" t="s">
        <v>64</v>
      </c>
      <c r="BB107" s="49">
        <f>SUM(BB91:BB106)</f>
        <v>96841867</v>
      </c>
      <c r="BC107" s="43">
        <f>IFERROR(BB107/AY91,"-")</f>
        <v>0.26001095923453649</v>
      </c>
      <c r="BD107" s="53">
        <v>501</v>
      </c>
      <c r="BE107" s="43">
        <f>IFERROR(BD107/AZ91,"-")</f>
        <v>0.91256830601092898</v>
      </c>
      <c r="BF107" s="56">
        <f t="shared" si="19"/>
        <v>193297.13972055889</v>
      </c>
      <c r="BG107" s="363"/>
      <c r="BH107" s="363"/>
      <c r="BI107" s="34" t="s">
        <v>64</v>
      </c>
      <c r="BJ107" s="49">
        <f>市区町村別_フレイル区分別高齢者の疾病!AU1280</f>
        <v>7913839850</v>
      </c>
      <c r="BK107" s="43">
        <f>市区町村別_フレイル区分別高齢者の疾病!AV1280</f>
        <v>0.18267161186377326</v>
      </c>
      <c r="BL107" s="49">
        <f>市区町村別_フレイル区分別高齢者の疾病!AW1280</f>
        <v>68082</v>
      </c>
      <c r="BM107" s="43">
        <f>市区町村別_フレイル区分別高齢者の疾病!AX1280</f>
        <v>0.84545556148869327</v>
      </c>
      <c r="BN107" s="97">
        <f>市区町村別_フレイル区分別高齢者の疾病!AY1280</f>
        <v>116239.82623894715</v>
      </c>
      <c r="BO107" s="140"/>
      <c r="BQ107" s="25"/>
      <c r="BR107" s="25"/>
      <c r="BS107" s="25"/>
      <c r="BT107" s="25"/>
      <c r="BU107" s="25"/>
    </row>
    <row r="108" spans="2:73" s="8" customFormat="1" ht="13.15" customHeight="1">
      <c r="B108" s="367" t="s">
        <v>143</v>
      </c>
      <c r="C108" s="359">
        <v>14517360</v>
      </c>
      <c r="D108" s="359">
        <v>19</v>
      </c>
      <c r="E108" s="30" t="s">
        <v>96</v>
      </c>
      <c r="F108" s="51">
        <v>575537</v>
      </c>
      <c r="G108" s="41">
        <f>IFERROR(F108/C108,"-")</f>
        <v>3.9644742570274484E-2</v>
      </c>
      <c r="H108" s="51">
        <v>6</v>
      </c>
      <c r="I108" s="41">
        <f>IFERROR(H108/D108,"-")</f>
        <v>0.31578947368421051</v>
      </c>
      <c r="J108" s="54">
        <f t="shared" si="13"/>
        <v>95922.833333333328</v>
      </c>
      <c r="K108" s="359">
        <v>102814520</v>
      </c>
      <c r="L108" s="359">
        <v>80</v>
      </c>
      <c r="M108" s="30" t="s">
        <v>96</v>
      </c>
      <c r="N108" s="51">
        <v>3766607</v>
      </c>
      <c r="O108" s="41">
        <f>IFERROR(N108/K108,"-")</f>
        <v>3.6634971402871891E-2</v>
      </c>
      <c r="P108" s="51">
        <v>28</v>
      </c>
      <c r="Q108" s="41">
        <f>IFERROR(P108/L108,"-")</f>
        <v>0.35</v>
      </c>
      <c r="R108" s="54">
        <f t="shared" si="14"/>
        <v>134521.67857142858</v>
      </c>
      <c r="S108" s="359">
        <v>1791038030</v>
      </c>
      <c r="T108" s="359">
        <v>1296</v>
      </c>
      <c r="U108" s="30" t="s">
        <v>96</v>
      </c>
      <c r="V108" s="51">
        <v>115443169</v>
      </c>
      <c r="W108" s="41">
        <f>IFERROR(V108/S108,"-")</f>
        <v>6.4456012137274379E-2</v>
      </c>
      <c r="X108" s="51">
        <v>457</v>
      </c>
      <c r="Y108" s="41">
        <f>IFERROR(X108/T108,"-")</f>
        <v>0.35262345679012347</v>
      </c>
      <c r="Z108" s="95">
        <f t="shared" si="15"/>
        <v>252610.87308533918</v>
      </c>
      <c r="AA108" s="359">
        <v>3090705050</v>
      </c>
      <c r="AB108" s="359">
        <v>2281</v>
      </c>
      <c r="AC108" s="30" t="s">
        <v>96</v>
      </c>
      <c r="AD108" s="51">
        <v>129925727</v>
      </c>
      <c r="AE108" s="41">
        <f>IFERROR(AD108/AA108,"-")</f>
        <v>4.2037569065349667E-2</v>
      </c>
      <c r="AF108" s="51">
        <v>778</v>
      </c>
      <c r="AG108" s="41">
        <f>IFERROR(AF108/AB108,"-")</f>
        <v>0.34107847435335381</v>
      </c>
      <c r="AH108" s="54">
        <f t="shared" si="16"/>
        <v>166999.64910025708</v>
      </c>
      <c r="AI108" s="359">
        <v>3108139730</v>
      </c>
      <c r="AJ108" s="359">
        <v>2647</v>
      </c>
      <c r="AK108" s="30" t="s">
        <v>96</v>
      </c>
      <c r="AL108" s="51">
        <v>125987516</v>
      </c>
      <c r="AM108" s="41">
        <f>IFERROR(AL108/AI108,"-")</f>
        <v>4.0534701443425775E-2</v>
      </c>
      <c r="AN108" s="51">
        <v>763</v>
      </c>
      <c r="AO108" s="41">
        <f>IFERROR(AN108/AJ108,"-")</f>
        <v>0.28825085001888928</v>
      </c>
      <c r="AP108" s="54">
        <f t="shared" si="17"/>
        <v>165121.25294888599</v>
      </c>
      <c r="AQ108" s="359">
        <v>1779938200</v>
      </c>
      <c r="AR108" s="359">
        <v>1722</v>
      </c>
      <c r="AS108" s="30" t="s">
        <v>96</v>
      </c>
      <c r="AT108" s="51">
        <v>80186964</v>
      </c>
      <c r="AU108" s="41">
        <f>IFERROR(AT108/AQ108,"-")</f>
        <v>4.5050420289872987E-2</v>
      </c>
      <c r="AV108" s="54">
        <v>476</v>
      </c>
      <c r="AW108" s="41">
        <f>IFERROR(AV108/AR108,"-")</f>
        <v>0.27642276422764228</v>
      </c>
      <c r="AX108" s="95">
        <f t="shared" si="18"/>
        <v>168460.00840336134</v>
      </c>
      <c r="AY108" s="359">
        <v>533930660</v>
      </c>
      <c r="AZ108" s="359">
        <v>616</v>
      </c>
      <c r="BA108" s="30" t="s">
        <v>96</v>
      </c>
      <c r="BB108" s="51">
        <v>17833180</v>
      </c>
      <c r="BC108" s="41">
        <f>IFERROR(BB108/AY108,"-")</f>
        <v>3.3399805135745531E-2</v>
      </c>
      <c r="BD108" s="51">
        <v>147</v>
      </c>
      <c r="BE108" s="41">
        <f>IFERROR(BD108/AZ108,"-")</f>
        <v>0.23863636363636365</v>
      </c>
      <c r="BF108" s="54">
        <f t="shared" si="19"/>
        <v>121314.14965986395</v>
      </c>
      <c r="BG108" s="359">
        <f>市区町村別_フレイル区分別高齢者の疾病!AZ1264</f>
        <v>10421083550</v>
      </c>
      <c r="BH108" s="359">
        <f>市区町村別_フレイル区分別高齢者の疾病!BA1264</f>
        <v>8661</v>
      </c>
      <c r="BI108" s="30" t="s">
        <v>96</v>
      </c>
      <c r="BJ108" s="51">
        <f>市区町村別_フレイル区分別高齢者の疾病!BC1264</f>
        <v>473718700</v>
      </c>
      <c r="BK108" s="41">
        <f>市区町村別_フレイル区分別高齢者の疾病!BD1264</f>
        <v>4.5457720181122624E-2</v>
      </c>
      <c r="BL108" s="51">
        <f>市区町村別_フレイル区分別高齢者の疾病!BE1264</f>
        <v>2655</v>
      </c>
      <c r="BM108" s="41">
        <f>市区町村別_フレイル区分別高齢者の疾病!BF1264</f>
        <v>0.30654658815379288</v>
      </c>
      <c r="BN108" s="95">
        <f>市区町村別_フレイル区分別高齢者の疾病!BG1264</f>
        <v>178425.12241054614</v>
      </c>
      <c r="BO108" s="140"/>
      <c r="BQ108" s="25"/>
      <c r="BR108" s="25"/>
      <c r="BS108" s="25"/>
      <c r="BT108" s="25"/>
      <c r="BU108" s="25"/>
    </row>
    <row r="109" spans="2:73" s="8" customFormat="1" ht="13.15" customHeight="1">
      <c r="B109" s="368"/>
      <c r="C109" s="360"/>
      <c r="D109" s="360"/>
      <c r="E109" s="31" t="s">
        <v>97</v>
      </c>
      <c r="F109" s="52">
        <v>148136</v>
      </c>
      <c r="G109" s="42">
        <f>IFERROR(F109/C108,"-")</f>
        <v>1.0204059140229352E-2</v>
      </c>
      <c r="H109" s="52">
        <v>5</v>
      </c>
      <c r="I109" s="42">
        <f>IFERROR(H109/D108,"-")</f>
        <v>0.26315789473684209</v>
      </c>
      <c r="J109" s="55">
        <f t="shared" si="13"/>
        <v>29627.200000000001</v>
      </c>
      <c r="K109" s="360"/>
      <c r="L109" s="360"/>
      <c r="M109" s="31" t="s">
        <v>97</v>
      </c>
      <c r="N109" s="52">
        <v>305946</v>
      </c>
      <c r="O109" s="42">
        <f>IFERROR(N109/K108,"-")</f>
        <v>2.9757081003733716E-3</v>
      </c>
      <c r="P109" s="52">
        <v>12</v>
      </c>
      <c r="Q109" s="42">
        <f>IFERROR(P109/L108,"-")</f>
        <v>0.15</v>
      </c>
      <c r="R109" s="55">
        <f t="shared" si="14"/>
        <v>25495.5</v>
      </c>
      <c r="S109" s="360"/>
      <c r="T109" s="360"/>
      <c r="U109" s="31" t="s">
        <v>97</v>
      </c>
      <c r="V109" s="52">
        <v>26313125</v>
      </c>
      <c r="W109" s="42">
        <f>IFERROR(V109/S108,"-")</f>
        <v>1.4691550128614521E-2</v>
      </c>
      <c r="X109" s="52">
        <v>316</v>
      </c>
      <c r="Y109" s="42">
        <f>IFERROR(X109/T108,"-")</f>
        <v>0.24382716049382716</v>
      </c>
      <c r="Z109" s="96">
        <f t="shared" si="15"/>
        <v>83269.3829113924</v>
      </c>
      <c r="AA109" s="360"/>
      <c r="AB109" s="360"/>
      <c r="AC109" s="31" t="s">
        <v>97</v>
      </c>
      <c r="AD109" s="52">
        <v>44282229</v>
      </c>
      <c r="AE109" s="42">
        <f>IFERROR(AD109/AA108,"-")</f>
        <v>1.4327549307883649E-2</v>
      </c>
      <c r="AF109" s="52">
        <v>638</v>
      </c>
      <c r="AG109" s="42">
        <f>IFERROR(AF109/AB108,"-")</f>
        <v>0.27970188513809735</v>
      </c>
      <c r="AH109" s="55">
        <f t="shared" si="16"/>
        <v>69407.882445141062</v>
      </c>
      <c r="AI109" s="360"/>
      <c r="AJ109" s="360"/>
      <c r="AK109" s="31" t="s">
        <v>97</v>
      </c>
      <c r="AL109" s="52">
        <v>47044238</v>
      </c>
      <c r="AM109" s="42">
        <f>IFERROR(AL109/AI108,"-")</f>
        <v>1.5135818234272241E-2</v>
      </c>
      <c r="AN109" s="52">
        <v>804</v>
      </c>
      <c r="AO109" s="42">
        <f>IFERROR(AN109/AJ108,"-")</f>
        <v>0.30374008311295808</v>
      </c>
      <c r="AP109" s="55">
        <f t="shared" si="17"/>
        <v>58512.733830845769</v>
      </c>
      <c r="AQ109" s="360"/>
      <c r="AR109" s="360"/>
      <c r="AS109" s="31" t="s">
        <v>97</v>
      </c>
      <c r="AT109" s="52">
        <v>28687435</v>
      </c>
      <c r="AU109" s="42">
        <f>IFERROR(AT109/AQ108,"-")</f>
        <v>1.6117096087942828E-2</v>
      </c>
      <c r="AV109" s="55">
        <v>550</v>
      </c>
      <c r="AW109" s="42">
        <f>IFERROR(AV109/AR108,"-")</f>
        <v>0.31939605110336816</v>
      </c>
      <c r="AX109" s="134">
        <f t="shared" si="18"/>
        <v>52158.972727272725</v>
      </c>
      <c r="AY109" s="360"/>
      <c r="AZ109" s="360"/>
      <c r="BA109" s="31" t="s">
        <v>97</v>
      </c>
      <c r="BB109" s="52">
        <v>9213216</v>
      </c>
      <c r="BC109" s="42">
        <f>IFERROR(BB109/AY108,"-")</f>
        <v>1.7255454107093234E-2</v>
      </c>
      <c r="BD109" s="52">
        <v>182</v>
      </c>
      <c r="BE109" s="42">
        <f>IFERROR(BD109/AZ108,"-")</f>
        <v>0.29545454545454547</v>
      </c>
      <c r="BF109" s="55">
        <f t="shared" si="19"/>
        <v>50622.065934065933</v>
      </c>
      <c r="BG109" s="362"/>
      <c r="BH109" s="362"/>
      <c r="BI109" s="31" t="s">
        <v>97</v>
      </c>
      <c r="BJ109" s="52">
        <f>市区町村別_フレイル区分別高齢者の疾病!BC1265</f>
        <v>155994325</v>
      </c>
      <c r="BK109" s="42">
        <f>市区町村別_フレイル区分別高齢者の疾病!BD1265</f>
        <v>1.4969107986856127E-2</v>
      </c>
      <c r="BL109" s="52">
        <f>市区町村別_フレイル区分別高齢者の疾病!BE1265</f>
        <v>2507</v>
      </c>
      <c r="BM109" s="42">
        <f>市区町村別_フレイル区分別高齢者の疾病!BF1265</f>
        <v>0.28945849209098257</v>
      </c>
      <c r="BN109" s="96">
        <f>市区町村別_フレイル区分別高齢者の疾病!BG1265</f>
        <v>62223.504188272833</v>
      </c>
      <c r="BO109" s="140"/>
      <c r="BQ109" s="25"/>
      <c r="BR109" s="25"/>
      <c r="BS109" s="25"/>
      <c r="BT109" s="25"/>
      <c r="BU109" s="25"/>
    </row>
    <row r="110" spans="2:73" s="8" customFormat="1" ht="13.15" customHeight="1">
      <c r="B110" s="368"/>
      <c r="C110" s="360"/>
      <c r="D110" s="360"/>
      <c r="E110" s="32" t="s">
        <v>98</v>
      </c>
      <c r="F110" s="52">
        <v>32637</v>
      </c>
      <c r="G110" s="42">
        <f>IFERROR(F110/C108,"-")</f>
        <v>2.2481360247317696E-3</v>
      </c>
      <c r="H110" s="52">
        <v>4</v>
      </c>
      <c r="I110" s="42">
        <f>IFERROR(H110/D108,"-")</f>
        <v>0.21052631578947367</v>
      </c>
      <c r="J110" s="55">
        <f t="shared" si="13"/>
        <v>8159.25</v>
      </c>
      <c r="K110" s="360"/>
      <c r="L110" s="360"/>
      <c r="M110" s="32" t="s">
        <v>98</v>
      </c>
      <c r="N110" s="52">
        <v>963035</v>
      </c>
      <c r="O110" s="42">
        <f>IFERROR(N110/K108,"-")</f>
        <v>9.3667217431934718E-3</v>
      </c>
      <c r="P110" s="52">
        <v>10</v>
      </c>
      <c r="Q110" s="42">
        <f>IFERROR(P110/L108,"-")</f>
        <v>0.125</v>
      </c>
      <c r="R110" s="55">
        <f t="shared" si="14"/>
        <v>96303.5</v>
      </c>
      <c r="S110" s="360"/>
      <c r="T110" s="360"/>
      <c r="U110" s="32" t="s">
        <v>98</v>
      </c>
      <c r="V110" s="52">
        <v>22928615</v>
      </c>
      <c r="W110" s="42">
        <f>IFERROR(V110/S108,"-")</f>
        <v>1.2801858260932627E-2</v>
      </c>
      <c r="X110" s="52">
        <v>308</v>
      </c>
      <c r="Y110" s="42">
        <f>IFERROR(X110/T108,"-")</f>
        <v>0.23765432098765432</v>
      </c>
      <c r="Z110" s="96">
        <f t="shared" si="15"/>
        <v>74443.555194805202</v>
      </c>
      <c r="AA110" s="360"/>
      <c r="AB110" s="360"/>
      <c r="AC110" s="32" t="s">
        <v>98</v>
      </c>
      <c r="AD110" s="52">
        <v>40642113</v>
      </c>
      <c r="AE110" s="42">
        <f>IFERROR(AD110/AA108,"-")</f>
        <v>1.3149786971746139E-2</v>
      </c>
      <c r="AF110" s="52">
        <v>684</v>
      </c>
      <c r="AG110" s="42">
        <f>IFERROR(AF110/AB108,"-")</f>
        <v>0.29986847873739586</v>
      </c>
      <c r="AH110" s="55">
        <f t="shared" si="16"/>
        <v>59418.293859649122</v>
      </c>
      <c r="AI110" s="360"/>
      <c r="AJ110" s="360"/>
      <c r="AK110" s="32" t="s">
        <v>98</v>
      </c>
      <c r="AL110" s="52">
        <v>44596090</v>
      </c>
      <c r="AM110" s="42">
        <f>IFERROR(AL110/AI108,"-")</f>
        <v>1.4348161239198857E-2</v>
      </c>
      <c r="AN110" s="52">
        <v>794</v>
      </c>
      <c r="AO110" s="42">
        <f>IFERROR(AN110/AJ108,"-")</f>
        <v>0.2999622213826974</v>
      </c>
      <c r="AP110" s="55">
        <f t="shared" si="17"/>
        <v>56166.360201511336</v>
      </c>
      <c r="AQ110" s="360"/>
      <c r="AR110" s="360"/>
      <c r="AS110" s="32" t="s">
        <v>98</v>
      </c>
      <c r="AT110" s="52">
        <v>22000266</v>
      </c>
      <c r="AU110" s="42">
        <f>IFERROR(AT110/AQ108,"-")</f>
        <v>1.2360129132573254E-2</v>
      </c>
      <c r="AV110" s="55">
        <v>542</v>
      </c>
      <c r="AW110" s="42">
        <f>IFERROR(AV110/AR108,"-")</f>
        <v>0.31475029036004648</v>
      </c>
      <c r="AX110" s="134">
        <f t="shared" si="18"/>
        <v>40590.89667896679</v>
      </c>
      <c r="AY110" s="360"/>
      <c r="AZ110" s="360"/>
      <c r="BA110" s="32" t="s">
        <v>98</v>
      </c>
      <c r="BB110" s="52">
        <v>5273642</v>
      </c>
      <c r="BC110" s="42">
        <f>IFERROR(BB110/AY108,"-")</f>
        <v>9.877016614854071E-3</v>
      </c>
      <c r="BD110" s="52">
        <v>189</v>
      </c>
      <c r="BE110" s="42">
        <f>IFERROR(BD110/AZ108,"-")</f>
        <v>0.30681818181818182</v>
      </c>
      <c r="BF110" s="55">
        <f t="shared" si="19"/>
        <v>27902.867724867723</v>
      </c>
      <c r="BG110" s="362"/>
      <c r="BH110" s="362"/>
      <c r="BI110" s="32" t="s">
        <v>98</v>
      </c>
      <c r="BJ110" s="52">
        <f>市区町村別_フレイル区分別高齢者の疾病!BC1266</f>
        <v>136436398</v>
      </c>
      <c r="BK110" s="42">
        <f>市区町村別_フレイル区分別高齢者の疾病!BD1266</f>
        <v>1.3092342782339558E-2</v>
      </c>
      <c r="BL110" s="52">
        <f>市区町村別_フレイル区分別高齢者の疾病!BE1266</f>
        <v>2531</v>
      </c>
      <c r="BM110" s="42">
        <f>市区町村別_フレイル区分別高齢者の疾病!BF1266</f>
        <v>0.29222953469576263</v>
      </c>
      <c r="BN110" s="96">
        <f>市区町村別_フレイル区分別高齢者の疾病!BG1266</f>
        <v>53906.123271434219</v>
      </c>
      <c r="BO110" s="140"/>
      <c r="BQ110" s="25"/>
      <c r="BR110" s="25"/>
      <c r="BS110" s="25"/>
      <c r="BT110" s="25"/>
      <c r="BU110" s="25"/>
    </row>
    <row r="111" spans="2:73" s="8" customFormat="1" ht="13.15" customHeight="1">
      <c r="B111" s="368"/>
      <c r="C111" s="360"/>
      <c r="D111" s="360"/>
      <c r="E111" s="32" t="s">
        <v>99</v>
      </c>
      <c r="F111" s="52">
        <v>44396</v>
      </c>
      <c r="G111" s="42">
        <f>IFERROR(F111/C108,"-")</f>
        <v>3.0581317815360368E-3</v>
      </c>
      <c r="H111" s="52">
        <v>2</v>
      </c>
      <c r="I111" s="42">
        <f>IFERROR(H111/D108,"-")</f>
        <v>0.10526315789473684</v>
      </c>
      <c r="J111" s="55">
        <f t="shared" si="13"/>
        <v>22198</v>
      </c>
      <c r="K111" s="360"/>
      <c r="L111" s="360"/>
      <c r="M111" s="32" t="s">
        <v>99</v>
      </c>
      <c r="N111" s="52">
        <v>32959</v>
      </c>
      <c r="O111" s="42">
        <f>IFERROR(N111/K108,"-")</f>
        <v>3.2056756185799438E-4</v>
      </c>
      <c r="P111" s="52">
        <v>5</v>
      </c>
      <c r="Q111" s="42">
        <f>IFERROR(P111/L108,"-")</f>
        <v>6.25E-2</v>
      </c>
      <c r="R111" s="55">
        <f t="shared" si="14"/>
        <v>6591.8</v>
      </c>
      <c r="S111" s="360"/>
      <c r="T111" s="360"/>
      <c r="U111" s="32" t="s">
        <v>99</v>
      </c>
      <c r="V111" s="52">
        <v>4703712</v>
      </c>
      <c r="W111" s="42">
        <f>IFERROR(V111/S108,"-")</f>
        <v>2.6262490919860592E-3</v>
      </c>
      <c r="X111" s="52">
        <v>74</v>
      </c>
      <c r="Y111" s="42">
        <f>IFERROR(X111/T108,"-")</f>
        <v>5.7098765432098762E-2</v>
      </c>
      <c r="Z111" s="96">
        <f t="shared" si="15"/>
        <v>63563.675675675673</v>
      </c>
      <c r="AA111" s="360"/>
      <c r="AB111" s="360"/>
      <c r="AC111" s="32" t="s">
        <v>99</v>
      </c>
      <c r="AD111" s="52">
        <v>13481687</v>
      </c>
      <c r="AE111" s="42">
        <f>IFERROR(AD111/AA108,"-")</f>
        <v>4.3620102151125679E-3</v>
      </c>
      <c r="AF111" s="52">
        <v>139</v>
      </c>
      <c r="AG111" s="42">
        <f>IFERROR(AF111/AB108,"-")</f>
        <v>6.0938185006576065E-2</v>
      </c>
      <c r="AH111" s="55">
        <f t="shared" si="16"/>
        <v>96990.553956834527</v>
      </c>
      <c r="AI111" s="360"/>
      <c r="AJ111" s="360"/>
      <c r="AK111" s="32" t="s">
        <v>99</v>
      </c>
      <c r="AL111" s="52">
        <v>4600049</v>
      </c>
      <c r="AM111" s="42">
        <f>IFERROR(AL111/AI108,"-")</f>
        <v>1.4800007076901914E-3</v>
      </c>
      <c r="AN111" s="52">
        <v>155</v>
      </c>
      <c r="AO111" s="42">
        <f>IFERROR(AN111/AJ108,"-")</f>
        <v>5.8556856819040423E-2</v>
      </c>
      <c r="AP111" s="55">
        <f t="shared" si="17"/>
        <v>29677.735483870969</v>
      </c>
      <c r="AQ111" s="360"/>
      <c r="AR111" s="360"/>
      <c r="AS111" s="32" t="s">
        <v>99</v>
      </c>
      <c r="AT111" s="52">
        <v>1623701</v>
      </c>
      <c r="AU111" s="42">
        <f>IFERROR(AT111/AQ108,"-")</f>
        <v>9.1222324460478454E-4</v>
      </c>
      <c r="AV111" s="55">
        <v>84</v>
      </c>
      <c r="AW111" s="42">
        <f>IFERROR(AV111/AR108,"-")</f>
        <v>4.878048780487805E-2</v>
      </c>
      <c r="AX111" s="134">
        <f t="shared" si="18"/>
        <v>19329.773809523809</v>
      </c>
      <c r="AY111" s="360"/>
      <c r="AZ111" s="360"/>
      <c r="BA111" s="32" t="s">
        <v>99</v>
      </c>
      <c r="BB111" s="52">
        <v>208618</v>
      </c>
      <c r="BC111" s="42">
        <f>IFERROR(BB111/AY108,"-")</f>
        <v>3.9072114719915127E-4</v>
      </c>
      <c r="BD111" s="52">
        <v>21</v>
      </c>
      <c r="BE111" s="42">
        <f>IFERROR(BD111/AZ108,"-")</f>
        <v>3.4090909090909088E-2</v>
      </c>
      <c r="BF111" s="55">
        <f t="shared" si="19"/>
        <v>9934.1904761904771</v>
      </c>
      <c r="BG111" s="362"/>
      <c r="BH111" s="362"/>
      <c r="BI111" s="32" t="s">
        <v>99</v>
      </c>
      <c r="BJ111" s="52">
        <f>市区町村別_フレイル区分別高齢者の疾病!BC1267</f>
        <v>24695122</v>
      </c>
      <c r="BK111" s="42">
        <f>市区町村別_フレイル区分別高齢者の疾病!BD1267</f>
        <v>2.3697268985047146E-3</v>
      </c>
      <c r="BL111" s="52">
        <f>市区町村別_フレイル区分別高齢者の疾病!BE1267</f>
        <v>480</v>
      </c>
      <c r="BM111" s="42">
        <f>市区町村別_フレイル区分別高齢者の疾病!BF1267</f>
        <v>5.5420852095600971E-2</v>
      </c>
      <c r="BN111" s="96">
        <f>市区町村別_フレイル区分別高齢者の疾病!BG1267</f>
        <v>51448.17083333333</v>
      </c>
      <c r="BO111" s="140"/>
      <c r="BQ111" s="25"/>
      <c r="BR111" s="25"/>
      <c r="BS111" s="25"/>
      <c r="BT111" s="25"/>
      <c r="BU111" s="25"/>
    </row>
    <row r="112" spans="2:73" s="8" customFormat="1" ht="13.15" customHeight="1">
      <c r="B112" s="368"/>
      <c r="C112" s="360"/>
      <c r="D112" s="360"/>
      <c r="E112" s="32" t="s">
        <v>100</v>
      </c>
      <c r="F112" s="52">
        <v>97857</v>
      </c>
      <c r="G112" s="42">
        <f>IFERROR(F112/C108,"-")</f>
        <v>6.7406883896245599E-3</v>
      </c>
      <c r="H112" s="52">
        <v>5</v>
      </c>
      <c r="I112" s="42">
        <f>IFERROR(H112/D108,"-")</f>
        <v>0.26315789473684209</v>
      </c>
      <c r="J112" s="55">
        <f t="shared" si="13"/>
        <v>19571.400000000001</v>
      </c>
      <c r="K112" s="360"/>
      <c r="L112" s="360"/>
      <c r="M112" s="32" t="s">
        <v>100</v>
      </c>
      <c r="N112" s="52">
        <v>530229</v>
      </c>
      <c r="O112" s="42">
        <f>IFERROR(N112/K108,"-")</f>
        <v>5.1571412286902669E-3</v>
      </c>
      <c r="P112" s="52">
        <v>18</v>
      </c>
      <c r="Q112" s="42">
        <f>IFERROR(P112/L108,"-")</f>
        <v>0.22500000000000001</v>
      </c>
      <c r="R112" s="55">
        <f t="shared" si="14"/>
        <v>29457.166666666668</v>
      </c>
      <c r="S112" s="360"/>
      <c r="T112" s="360"/>
      <c r="U112" s="32" t="s">
        <v>100</v>
      </c>
      <c r="V112" s="52">
        <v>34599904</v>
      </c>
      <c r="W112" s="42">
        <f>IFERROR(V112/S108,"-")</f>
        <v>1.9318352497517878E-2</v>
      </c>
      <c r="X112" s="52">
        <v>419</v>
      </c>
      <c r="Y112" s="42">
        <f>IFERROR(X112/T108,"-")</f>
        <v>0.32330246913580246</v>
      </c>
      <c r="Z112" s="96">
        <f t="shared" si="15"/>
        <v>82577.336515513132</v>
      </c>
      <c r="AA112" s="360"/>
      <c r="AB112" s="360"/>
      <c r="AC112" s="32" t="s">
        <v>100</v>
      </c>
      <c r="AD112" s="52">
        <v>83948069</v>
      </c>
      <c r="AE112" s="42">
        <f>IFERROR(AD112/AA108,"-")</f>
        <v>2.7161462398361178E-2</v>
      </c>
      <c r="AF112" s="52">
        <v>865</v>
      </c>
      <c r="AG112" s="42">
        <f>IFERROR(AF112/AB108,"-")</f>
        <v>0.37921964050854889</v>
      </c>
      <c r="AH112" s="55">
        <f t="shared" si="16"/>
        <v>97049.790751445093</v>
      </c>
      <c r="AI112" s="360"/>
      <c r="AJ112" s="360"/>
      <c r="AK112" s="32" t="s">
        <v>100</v>
      </c>
      <c r="AL112" s="52">
        <v>66108857</v>
      </c>
      <c r="AM112" s="42">
        <f>IFERROR(AL112/AI108,"-")</f>
        <v>2.1269589768411087E-2</v>
      </c>
      <c r="AN112" s="52">
        <v>968</v>
      </c>
      <c r="AO112" s="42">
        <f>IFERROR(AN112/AJ108,"-")</f>
        <v>0.36569701548923311</v>
      </c>
      <c r="AP112" s="55">
        <f t="shared" si="17"/>
        <v>68294.273760330572</v>
      </c>
      <c r="AQ112" s="360"/>
      <c r="AR112" s="360"/>
      <c r="AS112" s="32" t="s">
        <v>100</v>
      </c>
      <c r="AT112" s="52">
        <v>28669667</v>
      </c>
      <c r="AU112" s="42">
        <f>IFERROR(AT112/AQ108,"-")</f>
        <v>1.6107113718892039E-2</v>
      </c>
      <c r="AV112" s="55">
        <v>591</v>
      </c>
      <c r="AW112" s="42">
        <f>IFERROR(AV112/AR108,"-")</f>
        <v>0.343205574912892</v>
      </c>
      <c r="AX112" s="134">
        <f t="shared" si="18"/>
        <v>48510.434856175976</v>
      </c>
      <c r="AY112" s="360"/>
      <c r="AZ112" s="360"/>
      <c r="BA112" s="32" t="s">
        <v>100</v>
      </c>
      <c r="BB112" s="52">
        <v>3975293</v>
      </c>
      <c r="BC112" s="42">
        <f>IFERROR(BB112/AY108,"-")</f>
        <v>7.4453356920915533E-3</v>
      </c>
      <c r="BD112" s="52">
        <v>146</v>
      </c>
      <c r="BE112" s="42">
        <f>IFERROR(BD112/AZ108,"-")</f>
        <v>0.23701298701298701</v>
      </c>
      <c r="BF112" s="55">
        <f t="shared" si="19"/>
        <v>27228.034246575342</v>
      </c>
      <c r="BG112" s="362"/>
      <c r="BH112" s="362"/>
      <c r="BI112" s="32" t="s">
        <v>100</v>
      </c>
      <c r="BJ112" s="52">
        <f>市区町村別_フレイル区分別高齢者の疾病!BC1268</f>
        <v>217929876</v>
      </c>
      <c r="BK112" s="42">
        <f>市区町村別_フレイル区分別高齢者の疾病!BD1268</f>
        <v>2.0912400803081557E-2</v>
      </c>
      <c r="BL112" s="52">
        <f>市区町村別_フレイル区分別高齢者の疾病!BE1268</f>
        <v>3012</v>
      </c>
      <c r="BM112" s="42">
        <f>市区町村別_フレイル区分別高齢者の疾病!BF1268</f>
        <v>0.34776584689989609</v>
      </c>
      <c r="BN112" s="96">
        <f>市区町村別_フレイル区分別高齢者の疾病!BG1268</f>
        <v>72353.876494023905</v>
      </c>
      <c r="BO112" s="140"/>
      <c r="BQ112" s="25"/>
      <c r="BR112" s="25"/>
      <c r="BS112" s="25"/>
      <c r="BT112" s="25"/>
      <c r="BU112" s="25"/>
    </row>
    <row r="113" spans="2:73" s="8" customFormat="1" ht="13.15" customHeight="1">
      <c r="B113" s="368"/>
      <c r="C113" s="360"/>
      <c r="D113" s="360"/>
      <c r="E113" s="32" t="s">
        <v>101</v>
      </c>
      <c r="F113" s="52">
        <v>233499</v>
      </c>
      <c r="G113" s="42">
        <f>IFERROR(F113/C108,"-")</f>
        <v>1.6084122733058905E-2</v>
      </c>
      <c r="H113" s="52">
        <v>4</v>
      </c>
      <c r="I113" s="42">
        <f>IFERROR(H113/D108,"-")</f>
        <v>0.21052631578947367</v>
      </c>
      <c r="J113" s="55">
        <f t="shared" si="13"/>
        <v>58374.75</v>
      </c>
      <c r="K113" s="360"/>
      <c r="L113" s="360"/>
      <c r="M113" s="32" t="s">
        <v>101</v>
      </c>
      <c r="N113" s="52">
        <v>2699185</v>
      </c>
      <c r="O113" s="42">
        <f>IFERROR(N113/K108,"-")</f>
        <v>2.6252955321874771E-2</v>
      </c>
      <c r="P113" s="52">
        <v>29</v>
      </c>
      <c r="Q113" s="42">
        <f>IFERROR(P113/L108,"-")</f>
        <v>0.36249999999999999</v>
      </c>
      <c r="R113" s="55">
        <f t="shared" si="14"/>
        <v>93075.344827586203</v>
      </c>
      <c r="S113" s="360"/>
      <c r="T113" s="360"/>
      <c r="U113" s="32" t="s">
        <v>101</v>
      </c>
      <c r="V113" s="52">
        <v>41933831</v>
      </c>
      <c r="W113" s="42">
        <f>IFERROR(V113/S108,"-")</f>
        <v>2.3413143829223996E-2</v>
      </c>
      <c r="X113" s="52">
        <v>470</v>
      </c>
      <c r="Y113" s="42">
        <f>IFERROR(X113/T108,"-")</f>
        <v>0.36265432098765432</v>
      </c>
      <c r="Z113" s="96">
        <f t="shared" si="15"/>
        <v>89220.917021276589</v>
      </c>
      <c r="AA113" s="360"/>
      <c r="AB113" s="360"/>
      <c r="AC113" s="32" t="s">
        <v>101</v>
      </c>
      <c r="AD113" s="52">
        <v>102212646</v>
      </c>
      <c r="AE113" s="42">
        <f>IFERROR(AD113/AA108,"-")</f>
        <v>3.3070980357701875E-2</v>
      </c>
      <c r="AF113" s="52">
        <v>1051</v>
      </c>
      <c r="AG113" s="42">
        <f>IFERROR(AF113/AB108,"-")</f>
        <v>0.46076282332310392</v>
      </c>
      <c r="AH113" s="55">
        <f t="shared" si="16"/>
        <v>97252.755470980017</v>
      </c>
      <c r="AI113" s="360"/>
      <c r="AJ113" s="360"/>
      <c r="AK113" s="32" t="s">
        <v>101</v>
      </c>
      <c r="AL113" s="52">
        <v>127201998</v>
      </c>
      <c r="AM113" s="42">
        <f>IFERROR(AL113/AI108,"-")</f>
        <v>4.0925443850621218E-2</v>
      </c>
      <c r="AN113" s="52">
        <v>1269</v>
      </c>
      <c r="AO113" s="42">
        <f>IFERROR(AN113/AJ108,"-")</f>
        <v>0.47941065357007934</v>
      </c>
      <c r="AP113" s="55">
        <f t="shared" si="17"/>
        <v>100237.98108747046</v>
      </c>
      <c r="AQ113" s="360"/>
      <c r="AR113" s="360"/>
      <c r="AS113" s="32" t="s">
        <v>101</v>
      </c>
      <c r="AT113" s="52">
        <v>80327187</v>
      </c>
      <c r="AU113" s="42">
        <f>IFERROR(AT113/AQ108,"-")</f>
        <v>4.5129199991325544E-2</v>
      </c>
      <c r="AV113" s="55">
        <v>895</v>
      </c>
      <c r="AW113" s="42">
        <f>IFERROR(AV113/AR108,"-")</f>
        <v>0.51974448315911725</v>
      </c>
      <c r="AX113" s="134">
        <f t="shared" si="18"/>
        <v>89751.046927374307</v>
      </c>
      <c r="AY113" s="360"/>
      <c r="AZ113" s="360"/>
      <c r="BA113" s="32" t="s">
        <v>101</v>
      </c>
      <c r="BB113" s="52">
        <v>19310435</v>
      </c>
      <c r="BC113" s="42">
        <f>IFERROR(BB113/AY108,"-")</f>
        <v>3.6166559530407941E-2</v>
      </c>
      <c r="BD113" s="52">
        <v>270</v>
      </c>
      <c r="BE113" s="42">
        <f>IFERROR(BD113/AZ108,"-")</f>
        <v>0.43831168831168832</v>
      </c>
      <c r="BF113" s="55">
        <f t="shared" si="19"/>
        <v>71520.129629629635</v>
      </c>
      <c r="BG113" s="362"/>
      <c r="BH113" s="362"/>
      <c r="BI113" s="32" t="s">
        <v>101</v>
      </c>
      <c r="BJ113" s="52">
        <f>市区町村別_フレイル区分別高齢者の疾病!BC1269</f>
        <v>373918781</v>
      </c>
      <c r="BK113" s="42">
        <f>市区町村別_フレイル区分別高齢者の疾病!BD1269</f>
        <v>3.5880988690470676E-2</v>
      </c>
      <c r="BL113" s="52">
        <f>市区町村別_フレイル区分別高齢者の疾病!BE1269</f>
        <v>3988</v>
      </c>
      <c r="BM113" s="42">
        <f>市区町村別_フレイル区分別高齢者の疾病!BF1269</f>
        <v>0.46045491282761808</v>
      </c>
      <c r="BN113" s="96">
        <f>市区町村別_フレイル区分別高齢者の疾病!BG1269</f>
        <v>93760.978184553664</v>
      </c>
      <c r="BO113" s="140"/>
      <c r="BQ113" s="25"/>
      <c r="BR113" s="25"/>
      <c r="BS113" s="25"/>
      <c r="BT113" s="25"/>
      <c r="BU113" s="25"/>
    </row>
    <row r="114" spans="2:73" s="8" customFormat="1" ht="13.15" customHeight="1">
      <c r="B114" s="368"/>
      <c r="C114" s="360"/>
      <c r="D114" s="360"/>
      <c r="E114" s="32" t="s">
        <v>102</v>
      </c>
      <c r="F114" s="52">
        <v>2397520</v>
      </c>
      <c r="G114" s="42">
        <f>IFERROR(F114/C108,"-")</f>
        <v>0.16514848429742046</v>
      </c>
      <c r="H114" s="52">
        <v>5</v>
      </c>
      <c r="I114" s="42">
        <f>IFERROR(H114/D108,"-")</f>
        <v>0.26315789473684209</v>
      </c>
      <c r="J114" s="55">
        <f t="shared" si="13"/>
        <v>479504</v>
      </c>
      <c r="K114" s="360"/>
      <c r="L114" s="360"/>
      <c r="M114" s="32" t="s">
        <v>102</v>
      </c>
      <c r="N114" s="52">
        <v>1521541</v>
      </c>
      <c r="O114" s="42">
        <f>IFERROR(N114/K108,"-")</f>
        <v>1.4798892218725527E-2</v>
      </c>
      <c r="P114" s="52">
        <v>12</v>
      </c>
      <c r="Q114" s="42">
        <f>IFERROR(P114/L108,"-")</f>
        <v>0.15</v>
      </c>
      <c r="R114" s="55">
        <f t="shared" si="14"/>
        <v>126795.08333333333</v>
      </c>
      <c r="S114" s="360"/>
      <c r="T114" s="360"/>
      <c r="U114" s="32" t="s">
        <v>102</v>
      </c>
      <c r="V114" s="52">
        <v>108950904</v>
      </c>
      <c r="W114" s="42">
        <f>IFERROR(V114/S108,"-")</f>
        <v>6.0831150525597719E-2</v>
      </c>
      <c r="X114" s="52">
        <v>246</v>
      </c>
      <c r="Y114" s="42">
        <f>IFERROR(X114/T108,"-")</f>
        <v>0.18981481481481483</v>
      </c>
      <c r="Z114" s="96">
        <f t="shared" si="15"/>
        <v>442889.85365853657</v>
      </c>
      <c r="AA114" s="360"/>
      <c r="AB114" s="360"/>
      <c r="AC114" s="32" t="s">
        <v>102</v>
      </c>
      <c r="AD114" s="52">
        <v>194305864</v>
      </c>
      <c r="AE114" s="42">
        <f>IFERROR(AD114/AA108,"-")</f>
        <v>6.2867811990018271E-2</v>
      </c>
      <c r="AF114" s="52">
        <v>549</v>
      </c>
      <c r="AG114" s="42">
        <f>IFERROR(AF114/AB108,"-")</f>
        <v>0.24068391056554142</v>
      </c>
      <c r="AH114" s="55">
        <f t="shared" si="16"/>
        <v>353926.89253187616</v>
      </c>
      <c r="AI114" s="360"/>
      <c r="AJ114" s="360"/>
      <c r="AK114" s="32" t="s">
        <v>102</v>
      </c>
      <c r="AL114" s="52">
        <v>252993311</v>
      </c>
      <c r="AM114" s="42">
        <f>IFERROR(AL114/AI108,"-")</f>
        <v>8.1397019753677552E-2</v>
      </c>
      <c r="AN114" s="52">
        <v>655</v>
      </c>
      <c r="AO114" s="42">
        <f>IFERROR(AN114/AJ108,"-")</f>
        <v>0.24744994333207404</v>
      </c>
      <c r="AP114" s="55">
        <f t="shared" si="17"/>
        <v>386249.32977099239</v>
      </c>
      <c r="AQ114" s="360"/>
      <c r="AR114" s="360"/>
      <c r="AS114" s="32" t="s">
        <v>102</v>
      </c>
      <c r="AT114" s="52">
        <v>181309492</v>
      </c>
      <c r="AU114" s="42">
        <f>IFERROR(AT114/AQ108,"-")</f>
        <v>0.10186280175345414</v>
      </c>
      <c r="AV114" s="55">
        <v>447</v>
      </c>
      <c r="AW114" s="42">
        <f>IFERROR(AV114/AR108,"-")</f>
        <v>0.25958188153310102</v>
      </c>
      <c r="AX114" s="134">
        <f t="shared" si="18"/>
        <v>405614.07606263983</v>
      </c>
      <c r="AY114" s="360"/>
      <c r="AZ114" s="360"/>
      <c r="BA114" s="32" t="s">
        <v>102</v>
      </c>
      <c r="BB114" s="52">
        <v>46058938</v>
      </c>
      <c r="BC114" s="42">
        <f>IFERROR(BB114/AY108,"-")</f>
        <v>8.6263894266719945E-2</v>
      </c>
      <c r="BD114" s="52">
        <v>156</v>
      </c>
      <c r="BE114" s="42">
        <f>IFERROR(BD114/AZ108,"-")</f>
        <v>0.25324675324675322</v>
      </c>
      <c r="BF114" s="55">
        <f t="shared" si="19"/>
        <v>295249.60256410256</v>
      </c>
      <c r="BG114" s="362"/>
      <c r="BH114" s="362"/>
      <c r="BI114" s="32" t="s">
        <v>102</v>
      </c>
      <c r="BJ114" s="52">
        <f>市区町村別_フレイル区分別高齢者の疾病!BC1270</f>
        <v>787537570</v>
      </c>
      <c r="BK114" s="42">
        <f>市区町村別_フレイル区分別高齢者の疾病!BD1270</f>
        <v>7.5571562805481968E-2</v>
      </c>
      <c r="BL114" s="52">
        <f>市区町村別_フレイル区分別高齢者の疾病!BE1270</f>
        <v>2070</v>
      </c>
      <c r="BM114" s="42">
        <f>市区町村別_フレイル区分別高齢者の疾病!BF1270</f>
        <v>0.23900242466227919</v>
      </c>
      <c r="BN114" s="96">
        <f>市区町村別_フレイル区分別高齢者の疾病!BG1270</f>
        <v>380452.93236714974</v>
      </c>
      <c r="BO114" s="140"/>
      <c r="BQ114" s="25"/>
      <c r="BR114" s="25"/>
      <c r="BS114" s="25"/>
      <c r="BT114" s="25"/>
      <c r="BU114" s="25"/>
    </row>
    <row r="115" spans="2:73" s="8" customFormat="1" ht="13.15" customHeight="1">
      <c r="B115" s="368"/>
      <c r="C115" s="360"/>
      <c r="D115" s="360"/>
      <c r="E115" s="32" t="s">
        <v>112</v>
      </c>
      <c r="F115" s="52">
        <v>0</v>
      </c>
      <c r="G115" s="42">
        <f>IFERROR(F115/C108,"-")</f>
        <v>0</v>
      </c>
      <c r="H115" s="52">
        <v>0</v>
      </c>
      <c r="I115" s="42">
        <f>IFERROR(H115/D108,"-")</f>
        <v>0</v>
      </c>
      <c r="J115" s="55" t="str">
        <f t="shared" si="13"/>
        <v>-</v>
      </c>
      <c r="K115" s="360"/>
      <c r="L115" s="360"/>
      <c r="M115" s="32" t="s">
        <v>112</v>
      </c>
      <c r="N115" s="52">
        <v>0</v>
      </c>
      <c r="O115" s="42">
        <f>IFERROR(N115/K108,"-")</f>
        <v>0</v>
      </c>
      <c r="P115" s="52">
        <v>0</v>
      </c>
      <c r="Q115" s="42">
        <f>IFERROR(P115/L108,"-")</f>
        <v>0</v>
      </c>
      <c r="R115" s="55" t="str">
        <f t="shared" si="14"/>
        <v>-</v>
      </c>
      <c r="S115" s="360"/>
      <c r="T115" s="360"/>
      <c r="U115" s="32" t="s">
        <v>112</v>
      </c>
      <c r="V115" s="52">
        <v>1973</v>
      </c>
      <c r="W115" s="42">
        <f>IFERROR(V115/S108,"-")</f>
        <v>1.1015958159191069E-6</v>
      </c>
      <c r="X115" s="52">
        <v>1</v>
      </c>
      <c r="Y115" s="42">
        <f>IFERROR(X115/T108,"-")</f>
        <v>7.716049382716049E-4</v>
      </c>
      <c r="Z115" s="96">
        <f t="shared" si="15"/>
        <v>1973</v>
      </c>
      <c r="AA115" s="360"/>
      <c r="AB115" s="360"/>
      <c r="AC115" s="32" t="s">
        <v>112</v>
      </c>
      <c r="AD115" s="52">
        <v>302253</v>
      </c>
      <c r="AE115" s="42">
        <f>IFERROR(AD115/AA108,"-")</f>
        <v>9.7794191005058862E-5</v>
      </c>
      <c r="AF115" s="52">
        <v>4</v>
      </c>
      <c r="AG115" s="42">
        <f>IFERROR(AF115/AB108,"-")</f>
        <v>1.7536168347216134E-3</v>
      </c>
      <c r="AH115" s="55">
        <f t="shared" si="16"/>
        <v>75563.25</v>
      </c>
      <c r="AI115" s="360"/>
      <c r="AJ115" s="360"/>
      <c r="AK115" s="32" t="s">
        <v>112</v>
      </c>
      <c r="AL115" s="52">
        <v>967</v>
      </c>
      <c r="AM115" s="42">
        <f>IFERROR(AL115/AI108,"-")</f>
        <v>3.1111857381006484E-7</v>
      </c>
      <c r="AN115" s="52">
        <v>2</v>
      </c>
      <c r="AO115" s="42">
        <f>IFERROR(AN115/AJ108,"-")</f>
        <v>7.5557234605213447E-4</v>
      </c>
      <c r="AP115" s="55">
        <f t="shared" si="17"/>
        <v>483.5</v>
      </c>
      <c r="AQ115" s="360"/>
      <c r="AR115" s="360"/>
      <c r="AS115" s="32" t="s">
        <v>112</v>
      </c>
      <c r="AT115" s="52">
        <v>158</v>
      </c>
      <c r="AU115" s="42">
        <f>IFERROR(AT115/AQ108,"-")</f>
        <v>8.8767126858674076E-8</v>
      </c>
      <c r="AV115" s="55">
        <v>1</v>
      </c>
      <c r="AW115" s="42">
        <f>IFERROR(AV115/AR108,"-")</f>
        <v>5.8072009291521487E-4</v>
      </c>
      <c r="AX115" s="134">
        <f t="shared" si="18"/>
        <v>158</v>
      </c>
      <c r="AY115" s="360"/>
      <c r="AZ115" s="360"/>
      <c r="BA115" s="32" t="s">
        <v>112</v>
      </c>
      <c r="BB115" s="52">
        <v>6235</v>
      </c>
      <c r="BC115" s="42">
        <f>IFERROR(BB115/AY108,"-")</f>
        <v>1.1677546294119914E-5</v>
      </c>
      <c r="BD115" s="52">
        <v>1</v>
      </c>
      <c r="BE115" s="42">
        <f>IFERROR(BD115/AZ108,"-")</f>
        <v>1.6233766233766235E-3</v>
      </c>
      <c r="BF115" s="55">
        <f t="shared" si="19"/>
        <v>6235</v>
      </c>
      <c r="BG115" s="362"/>
      <c r="BH115" s="362"/>
      <c r="BI115" s="32" t="s">
        <v>112</v>
      </c>
      <c r="BJ115" s="52">
        <f>市区町村別_フレイル区分別高齢者の疾病!BC1271</f>
        <v>311586</v>
      </c>
      <c r="BK115" s="42">
        <f>市区町村別_フレイル区分別高齢者の疾病!BD1271</f>
        <v>2.9899577957034996E-5</v>
      </c>
      <c r="BL115" s="52">
        <f>市区町村別_フレイル区分別高齢者の疾病!BE1271</f>
        <v>9</v>
      </c>
      <c r="BM115" s="42">
        <f>市区町村別_フレイル区分別高齢者の疾病!BF1271</f>
        <v>1.0391409767925182E-3</v>
      </c>
      <c r="BN115" s="96">
        <f>市区町村別_フレイル区分別高齢者の疾病!BG1271</f>
        <v>34620.666666666664</v>
      </c>
      <c r="BO115" s="140"/>
      <c r="BQ115" s="25"/>
      <c r="BR115" s="25"/>
      <c r="BS115" s="25"/>
      <c r="BT115" s="25"/>
      <c r="BU115" s="25"/>
    </row>
    <row r="116" spans="2:73" s="8" customFormat="1" ht="13.15" customHeight="1">
      <c r="B116" s="368"/>
      <c r="C116" s="360"/>
      <c r="D116" s="360"/>
      <c r="E116" s="32" t="s">
        <v>103</v>
      </c>
      <c r="F116" s="52">
        <v>39051</v>
      </c>
      <c r="G116" s="42">
        <f>IFERROR(F116/C108,"-")</f>
        <v>2.6899518920795516E-3</v>
      </c>
      <c r="H116" s="52">
        <v>1</v>
      </c>
      <c r="I116" s="42">
        <f>IFERROR(H116/D108,"-")</f>
        <v>5.2631578947368418E-2</v>
      </c>
      <c r="J116" s="55">
        <f t="shared" si="13"/>
        <v>39051</v>
      </c>
      <c r="K116" s="360"/>
      <c r="L116" s="360"/>
      <c r="M116" s="32" t="s">
        <v>103</v>
      </c>
      <c r="N116" s="52">
        <v>13402</v>
      </c>
      <c r="O116" s="42">
        <f>IFERROR(N116/K108,"-")</f>
        <v>1.3035123832703786E-4</v>
      </c>
      <c r="P116" s="52">
        <v>1</v>
      </c>
      <c r="Q116" s="42">
        <f>IFERROR(P116/L108,"-")</f>
        <v>1.2500000000000001E-2</v>
      </c>
      <c r="R116" s="55">
        <f t="shared" si="14"/>
        <v>13402</v>
      </c>
      <c r="S116" s="360"/>
      <c r="T116" s="360"/>
      <c r="U116" s="32" t="s">
        <v>103</v>
      </c>
      <c r="V116" s="52">
        <v>252424</v>
      </c>
      <c r="W116" s="42">
        <f>IFERROR(V116/S108,"-")</f>
        <v>1.4093726418528367E-4</v>
      </c>
      <c r="X116" s="52">
        <v>13</v>
      </c>
      <c r="Y116" s="42">
        <f>IFERROR(X116/T108,"-")</f>
        <v>1.0030864197530864E-2</v>
      </c>
      <c r="Z116" s="96">
        <f t="shared" si="15"/>
        <v>19417.23076923077</v>
      </c>
      <c r="AA116" s="360"/>
      <c r="AB116" s="360"/>
      <c r="AC116" s="32" t="s">
        <v>103</v>
      </c>
      <c r="AD116" s="52">
        <v>741312</v>
      </c>
      <c r="AE116" s="42">
        <f>IFERROR(AD116/AA108,"-")</f>
        <v>2.3985206870516486E-4</v>
      </c>
      <c r="AF116" s="52">
        <v>34</v>
      </c>
      <c r="AG116" s="42">
        <f>IFERROR(AF116/AB108,"-")</f>
        <v>1.4905743095133712E-2</v>
      </c>
      <c r="AH116" s="55">
        <f t="shared" si="16"/>
        <v>21803.294117647059</v>
      </c>
      <c r="AI116" s="360"/>
      <c r="AJ116" s="360"/>
      <c r="AK116" s="32" t="s">
        <v>103</v>
      </c>
      <c r="AL116" s="52">
        <v>498341</v>
      </c>
      <c r="AM116" s="42">
        <f>IFERROR(AL116/AI108,"-")</f>
        <v>1.6033416876016704E-4</v>
      </c>
      <c r="AN116" s="52">
        <v>25</v>
      </c>
      <c r="AO116" s="42">
        <f>IFERROR(AN116/AJ108,"-")</f>
        <v>9.4446543256516812E-3</v>
      </c>
      <c r="AP116" s="55">
        <f t="shared" si="17"/>
        <v>19933.64</v>
      </c>
      <c r="AQ116" s="360"/>
      <c r="AR116" s="360"/>
      <c r="AS116" s="32" t="s">
        <v>103</v>
      </c>
      <c r="AT116" s="52">
        <v>369520</v>
      </c>
      <c r="AU116" s="42">
        <f>IFERROR(AT116/AQ108,"-")</f>
        <v>2.0760271339757751E-4</v>
      </c>
      <c r="AV116" s="55">
        <v>14</v>
      </c>
      <c r="AW116" s="42">
        <f>IFERROR(AV116/AR108,"-")</f>
        <v>8.130081300813009E-3</v>
      </c>
      <c r="AX116" s="134">
        <f t="shared" si="18"/>
        <v>26394.285714285714</v>
      </c>
      <c r="AY116" s="360"/>
      <c r="AZ116" s="360"/>
      <c r="BA116" s="32" t="s">
        <v>103</v>
      </c>
      <c r="BB116" s="52">
        <v>96630</v>
      </c>
      <c r="BC116" s="42">
        <f>IFERROR(BB116/AY108,"-")</f>
        <v>1.8097855627919926E-4</v>
      </c>
      <c r="BD116" s="52">
        <v>3</v>
      </c>
      <c r="BE116" s="42">
        <f>IFERROR(BD116/AZ108,"-")</f>
        <v>4.87012987012987E-3</v>
      </c>
      <c r="BF116" s="55">
        <f t="shared" si="19"/>
        <v>32210</v>
      </c>
      <c r="BG116" s="362"/>
      <c r="BH116" s="362"/>
      <c r="BI116" s="32" t="s">
        <v>103</v>
      </c>
      <c r="BJ116" s="52">
        <f>市区町村別_フレイル区分別高齢者の疾病!BC1272</f>
        <v>2010680</v>
      </c>
      <c r="BK116" s="42">
        <f>市区町村別_フレイル区分別高齢者の疾病!BD1272</f>
        <v>1.9294346795636238E-4</v>
      </c>
      <c r="BL116" s="52">
        <f>市区町村別_フレイル区分別高齢者の疾病!BE1272</f>
        <v>91</v>
      </c>
      <c r="BM116" s="42">
        <f>市区町村別_フレイル区分別高齢者の疾病!BF1272</f>
        <v>1.0506869876457684E-2</v>
      </c>
      <c r="BN116" s="96">
        <f>市区町村別_フレイル区分別高齢者の疾病!BG1272</f>
        <v>22095.384615384617</v>
      </c>
      <c r="BO116" s="140"/>
      <c r="BQ116" s="25"/>
      <c r="BR116" s="25"/>
      <c r="BS116" s="25"/>
      <c r="BT116" s="25"/>
      <c r="BU116" s="25"/>
    </row>
    <row r="117" spans="2:73" s="8" customFormat="1" ht="13.15" customHeight="1">
      <c r="B117" s="368"/>
      <c r="C117" s="360"/>
      <c r="D117" s="360"/>
      <c r="E117" s="32" t="s">
        <v>104</v>
      </c>
      <c r="F117" s="52">
        <v>4637</v>
      </c>
      <c r="G117" s="42">
        <f>IFERROR(F117/C108,"-")</f>
        <v>3.1941069175111728E-4</v>
      </c>
      <c r="H117" s="52">
        <v>1</v>
      </c>
      <c r="I117" s="42">
        <f>IFERROR(H117/D108,"-")</f>
        <v>5.2631578947368418E-2</v>
      </c>
      <c r="J117" s="55">
        <f t="shared" si="13"/>
        <v>4637</v>
      </c>
      <c r="K117" s="360"/>
      <c r="L117" s="360"/>
      <c r="M117" s="32" t="s">
        <v>104</v>
      </c>
      <c r="N117" s="52">
        <v>1645590</v>
      </c>
      <c r="O117" s="42">
        <f>IFERROR(N117/K108,"-")</f>
        <v>1.6005424136590823E-2</v>
      </c>
      <c r="P117" s="52">
        <v>9</v>
      </c>
      <c r="Q117" s="42">
        <f>IFERROR(P117/L108,"-")</f>
        <v>0.1125</v>
      </c>
      <c r="R117" s="55">
        <f t="shared" si="14"/>
        <v>182843.33333333334</v>
      </c>
      <c r="S117" s="360"/>
      <c r="T117" s="360"/>
      <c r="U117" s="32" t="s">
        <v>104</v>
      </c>
      <c r="V117" s="52">
        <v>1760738</v>
      </c>
      <c r="W117" s="42">
        <f>IFERROR(V117/S108,"-")</f>
        <v>9.8308241952852339E-4</v>
      </c>
      <c r="X117" s="52">
        <v>75</v>
      </c>
      <c r="Y117" s="42">
        <f>IFERROR(X117/T108,"-")</f>
        <v>5.7870370370370371E-2</v>
      </c>
      <c r="Z117" s="96">
        <f t="shared" si="15"/>
        <v>23476.506666666668</v>
      </c>
      <c r="AA117" s="360"/>
      <c r="AB117" s="360"/>
      <c r="AC117" s="32" t="s">
        <v>104</v>
      </c>
      <c r="AD117" s="52">
        <v>3877915</v>
      </c>
      <c r="AE117" s="42">
        <f>IFERROR(AD117/AA108,"-")</f>
        <v>1.2547023857873464E-3</v>
      </c>
      <c r="AF117" s="52">
        <v>151</v>
      </c>
      <c r="AG117" s="42">
        <f>IFERROR(AF117/AB108,"-")</f>
        <v>6.6199035510740897E-2</v>
      </c>
      <c r="AH117" s="55">
        <f t="shared" si="16"/>
        <v>25681.556291390727</v>
      </c>
      <c r="AI117" s="360"/>
      <c r="AJ117" s="360"/>
      <c r="AK117" s="32" t="s">
        <v>104</v>
      </c>
      <c r="AL117" s="52">
        <v>5086076</v>
      </c>
      <c r="AM117" s="42">
        <f>IFERROR(AL117/AI108,"-")</f>
        <v>1.6363730211061006E-3</v>
      </c>
      <c r="AN117" s="52">
        <v>186</v>
      </c>
      <c r="AO117" s="42">
        <f>IFERROR(AN117/AJ108,"-")</f>
        <v>7.0268228182848502E-2</v>
      </c>
      <c r="AP117" s="55">
        <f t="shared" si="17"/>
        <v>27344.494623655915</v>
      </c>
      <c r="AQ117" s="360"/>
      <c r="AR117" s="360"/>
      <c r="AS117" s="32" t="s">
        <v>104</v>
      </c>
      <c r="AT117" s="52">
        <v>3919412</v>
      </c>
      <c r="AU117" s="42">
        <f>IFERROR(AT117/AQ108,"-")</f>
        <v>2.2019933051608195E-3</v>
      </c>
      <c r="AV117" s="55">
        <v>134</v>
      </c>
      <c r="AW117" s="42">
        <f>IFERROR(AV117/AR108,"-")</f>
        <v>7.7816492450638791E-2</v>
      </c>
      <c r="AX117" s="134">
        <f t="shared" si="18"/>
        <v>29249.343283582089</v>
      </c>
      <c r="AY117" s="360"/>
      <c r="AZ117" s="360"/>
      <c r="BA117" s="32" t="s">
        <v>104</v>
      </c>
      <c r="BB117" s="52">
        <v>735575</v>
      </c>
      <c r="BC117" s="42">
        <f>IFERROR(BB117/AY108,"-")</f>
        <v>1.3776601628383732E-3</v>
      </c>
      <c r="BD117" s="52">
        <v>38</v>
      </c>
      <c r="BE117" s="42">
        <f>IFERROR(BD117/AZ108,"-")</f>
        <v>6.1688311688311688E-2</v>
      </c>
      <c r="BF117" s="55">
        <f t="shared" si="19"/>
        <v>19357.236842105263</v>
      </c>
      <c r="BG117" s="362"/>
      <c r="BH117" s="362"/>
      <c r="BI117" s="32" t="s">
        <v>104</v>
      </c>
      <c r="BJ117" s="52">
        <f>市区町村別_フレイル区分別高齢者の疾病!BC1273</f>
        <v>17029943</v>
      </c>
      <c r="BK117" s="42">
        <f>市区町村別_フレイル区分別高齢者の疾病!BD1273</f>
        <v>1.6341816010101945E-3</v>
      </c>
      <c r="BL117" s="52">
        <f>市区町村別_フレイル区分別高齢者の疾病!BE1273</f>
        <v>594</v>
      </c>
      <c r="BM117" s="42">
        <f>市区町村別_フレイル区分別高齢者の疾病!BF1273</f>
        <v>6.8583304468306197E-2</v>
      </c>
      <c r="BN117" s="96">
        <f>市区町村別_フレイル区分別高齢者の疾病!BG1273</f>
        <v>28669.937710437709</v>
      </c>
      <c r="BO117" s="140"/>
      <c r="BQ117" s="25"/>
      <c r="BR117" s="25"/>
      <c r="BS117" s="25"/>
      <c r="BT117" s="25"/>
      <c r="BU117" s="25"/>
    </row>
    <row r="118" spans="2:73" s="8" customFormat="1" ht="13.15" customHeight="1">
      <c r="B118" s="368"/>
      <c r="C118" s="360"/>
      <c r="D118" s="360"/>
      <c r="E118" s="32" t="s">
        <v>105</v>
      </c>
      <c r="F118" s="52">
        <v>0</v>
      </c>
      <c r="G118" s="42">
        <f>IFERROR(F118/C108,"-")</f>
        <v>0</v>
      </c>
      <c r="H118" s="52">
        <v>0</v>
      </c>
      <c r="I118" s="42">
        <f>IFERROR(H118/D108,"-")</f>
        <v>0</v>
      </c>
      <c r="J118" s="55" t="str">
        <f t="shared" si="13"/>
        <v>-</v>
      </c>
      <c r="K118" s="360"/>
      <c r="L118" s="360"/>
      <c r="M118" s="32" t="s">
        <v>105</v>
      </c>
      <c r="N118" s="52">
        <v>16534</v>
      </c>
      <c r="O118" s="42">
        <f>IFERROR(N118/K108,"-")</f>
        <v>1.6081386169968989E-4</v>
      </c>
      <c r="P118" s="52">
        <v>3</v>
      </c>
      <c r="Q118" s="42">
        <f>IFERROR(P118/L108,"-")</f>
        <v>3.7499999999999999E-2</v>
      </c>
      <c r="R118" s="55">
        <f t="shared" si="14"/>
        <v>5511.333333333333</v>
      </c>
      <c r="S118" s="360"/>
      <c r="T118" s="360"/>
      <c r="U118" s="32" t="s">
        <v>105</v>
      </c>
      <c r="V118" s="52">
        <v>1338491</v>
      </c>
      <c r="W118" s="42">
        <f>IFERROR(V118/S108,"-")</f>
        <v>7.4732695653592575E-4</v>
      </c>
      <c r="X118" s="52">
        <v>41</v>
      </c>
      <c r="Y118" s="42">
        <f>IFERROR(X118/T108,"-")</f>
        <v>3.1635802469135804E-2</v>
      </c>
      <c r="Z118" s="96">
        <f t="shared" si="15"/>
        <v>32646.121951219513</v>
      </c>
      <c r="AA118" s="360"/>
      <c r="AB118" s="360"/>
      <c r="AC118" s="32" t="s">
        <v>105</v>
      </c>
      <c r="AD118" s="52">
        <v>3640854</v>
      </c>
      <c r="AE118" s="42">
        <f>IFERROR(AD118/AA108,"-")</f>
        <v>1.1780011166060637E-3</v>
      </c>
      <c r="AF118" s="52">
        <v>62</v>
      </c>
      <c r="AG118" s="42">
        <f>IFERROR(AF118/AB108,"-")</f>
        <v>2.7181060938185005E-2</v>
      </c>
      <c r="AH118" s="55">
        <f t="shared" si="16"/>
        <v>58723.451612903227</v>
      </c>
      <c r="AI118" s="360"/>
      <c r="AJ118" s="360"/>
      <c r="AK118" s="32" t="s">
        <v>105</v>
      </c>
      <c r="AL118" s="52">
        <v>4846385</v>
      </c>
      <c r="AM118" s="42">
        <f>IFERROR(AL118/AI108,"-")</f>
        <v>1.5592558317833413E-3</v>
      </c>
      <c r="AN118" s="52">
        <v>58</v>
      </c>
      <c r="AO118" s="42">
        <f>IFERROR(AN118/AJ108,"-")</f>
        <v>2.19115980355119E-2</v>
      </c>
      <c r="AP118" s="55">
        <f t="shared" si="17"/>
        <v>83558.362068965522</v>
      </c>
      <c r="AQ118" s="360"/>
      <c r="AR118" s="360"/>
      <c r="AS118" s="32" t="s">
        <v>105</v>
      </c>
      <c r="AT118" s="52">
        <v>2622462</v>
      </c>
      <c r="AU118" s="42">
        <f>IFERROR(AT118/AQ108,"-")</f>
        <v>1.4733444116205832E-3</v>
      </c>
      <c r="AV118" s="55">
        <v>42</v>
      </c>
      <c r="AW118" s="42">
        <f>IFERROR(AV118/AR108,"-")</f>
        <v>2.4390243902439025E-2</v>
      </c>
      <c r="AX118" s="134">
        <f t="shared" si="18"/>
        <v>62439.571428571428</v>
      </c>
      <c r="AY118" s="360"/>
      <c r="AZ118" s="360"/>
      <c r="BA118" s="32" t="s">
        <v>105</v>
      </c>
      <c r="BB118" s="52">
        <v>301996</v>
      </c>
      <c r="BC118" s="42">
        <f>IFERROR(BB118/AY108,"-")</f>
        <v>5.6560902496215518E-4</v>
      </c>
      <c r="BD118" s="52">
        <v>14</v>
      </c>
      <c r="BE118" s="42">
        <f>IFERROR(BD118/AZ108,"-")</f>
        <v>2.2727272727272728E-2</v>
      </c>
      <c r="BF118" s="55">
        <f t="shared" si="19"/>
        <v>21571.142857142859</v>
      </c>
      <c r="BG118" s="362"/>
      <c r="BH118" s="362"/>
      <c r="BI118" s="32" t="s">
        <v>105</v>
      </c>
      <c r="BJ118" s="52">
        <f>市区町村別_フレイル区分別高齢者の疾病!BC1274</f>
        <v>12766722</v>
      </c>
      <c r="BK118" s="42">
        <f>市区町村別_フレイル区分別高齢者の疾病!BD1274</f>
        <v>1.2250858501177645E-3</v>
      </c>
      <c r="BL118" s="52">
        <f>市区町村別_フレイル区分別高齢者の疾病!BE1274</f>
        <v>220</v>
      </c>
      <c r="BM118" s="42">
        <f>市区町村別_フレイル区分別高齢者の疾病!BF1274</f>
        <v>2.5401223877150443E-2</v>
      </c>
      <c r="BN118" s="96">
        <f>市区町村別_フレイル区分別高齢者の疾病!BG1274</f>
        <v>58030.554545454543</v>
      </c>
      <c r="BO118" s="140"/>
      <c r="BQ118" s="25"/>
      <c r="BR118" s="25"/>
      <c r="BS118" s="25"/>
      <c r="BT118" s="25"/>
      <c r="BU118" s="25"/>
    </row>
    <row r="119" spans="2:73" s="8" customFormat="1" ht="13.15" customHeight="1">
      <c r="B119" s="368"/>
      <c r="C119" s="360"/>
      <c r="D119" s="360"/>
      <c r="E119" s="32" t="s">
        <v>106</v>
      </c>
      <c r="F119" s="52">
        <v>0</v>
      </c>
      <c r="G119" s="42">
        <f>IFERROR(F119/C108,"-")</f>
        <v>0</v>
      </c>
      <c r="H119" s="52">
        <v>0</v>
      </c>
      <c r="I119" s="42">
        <f>IFERROR(H119/D108,"-")</f>
        <v>0</v>
      </c>
      <c r="J119" s="55" t="str">
        <f t="shared" si="13"/>
        <v>-</v>
      </c>
      <c r="K119" s="360"/>
      <c r="L119" s="360"/>
      <c r="M119" s="32" t="s">
        <v>106</v>
      </c>
      <c r="N119" s="52">
        <v>263105</v>
      </c>
      <c r="O119" s="42">
        <f>IFERROR(N119/K108,"-")</f>
        <v>2.5590257095982165E-3</v>
      </c>
      <c r="P119" s="52">
        <v>3</v>
      </c>
      <c r="Q119" s="42">
        <f>IFERROR(P119/L108,"-")</f>
        <v>3.7499999999999999E-2</v>
      </c>
      <c r="R119" s="55">
        <f t="shared" si="14"/>
        <v>87701.666666666672</v>
      </c>
      <c r="S119" s="360"/>
      <c r="T119" s="360"/>
      <c r="U119" s="32" t="s">
        <v>106</v>
      </c>
      <c r="V119" s="52">
        <v>12746516</v>
      </c>
      <c r="W119" s="42">
        <f>IFERROR(V119/S108,"-")</f>
        <v>7.1168315728058545E-3</v>
      </c>
      <c r="X119" s="52">
        <v>41</v>
      </c>
      <c r="Y119" s="42">
        <f>IFERROR(X119/T108,"-")</f>
        <v>3.1635802469135804E-2</v>
      </c>
      <c r="Z119" s="96">
        <f t="shared" si="15"/>
        <v>310890.63414634147</v>
      </c>
      <c r="AA119" s="360"/>
      <c r="AB119" s="360"/>
      <c r="AC119" s="32" t="s">
        <v>106</v>
      </c>
      <c r="AD119" s="52">
        <v>48011688</v>
      </c>
      <c r="AE119" s="42">
        <f>IFERROR(AD119/AA108,"-")</f>
        <v>1.5534218640500815E-2</v>
      </c>
      <c r="AF119" s="52">
        <v>104</v>
      </c>
      <c r="AG119" s="42">
        <f>IFERROR(AF119/AB108,"-")</f>
        <v>4.559403770276195E-2</v>
      </c>
      <c r="AH119" s="55">
        <f t="shared" si="16"/>
        <v>461650.84615384613</v>
      </c>
      <c r="AI119" s="360"/>
      <c r="AJ119" s="360"/>
      <c r="AK119" s="32" t="s">
        <v>106</v>
      </c>
      <c r="AL119" s="52">
        <v>25188843</v>
      </c>
      <c r="AM119" s="42">
        <f>IFERROR(AL119/AI108,"-")</f>
        <v>8.1041539918155475E-3</v>
      </c>
      <c r="AN119" s="52">
        <v>90</v>
      </c>
      <c r="AO119" s="42">
        <f>IFERROR(AN119/AJ108,"-")</f>
        <v>3.4000755572346053E-2</v>
      </c>
      <c r="AP119" s="55">
        <f t="shared" si="17"/>
        <v>279876.03333333333</v>
      </c>
      <c r="AQ119" s="360"/>
      <c r="AR119" s="360"/>
      <c r="AS119" s="32" t="s">
        <v>106</v>
      </c>
      <c r="AT119" s="52">
        <v>18436110</v>
      </c>
      <c r="AU119" s="42">
        <f>IFERROR(AT119/AQ108,"-")</f>
        <v>1.0357724779433353E-2</v>
      </c>
      <c r="AV119" s="55">
        <v>72</v>
      </c>
      <c r="AW119" s="42">
        <f>IFERROR(AV119/AR108,"-")</f>
        <v>4.1811846689895474E-2</v>
      </c>
      <c r="AX119" s="134">
        <f t="shared" si="18"/>
        <v>256057.08333333334</v>
      </c>
      <c r="AY119" s="360"/>
      <c r="AZ119" s="360"/>
      <c r="BA119" s="32" t="s">
        <v>106</v>
      </c>
      <c r="BB119" s="52">
        <v>13608881</v>
      </c>
      <c r="BC119" s="42">
        <f>IFERROR(BB119/AY108,"-")</f>
        <v>2.5488105515424044E-2</v>
      </c>
      <c r="BD119" s="52">
        <v>31</v>
      </c>
      <c r="BE119" s="42">
        <f>IFERROR(BD119/AZ108,"-")</f>
        <v>5.0324675324675328E-2</v>
      </c>
      <c r="BF119" s="55">
        <f t="shared" si="19"/>
        <v>438996.16129032261</v>
      </c>
      <c r="BG119" s="362"/>
      <c r="BH119" s="362"/>
      <c r="BI119" s="32" t="s">
        <v>106</v>
      </c>
      <c r="BJ119" s="52">
        <f>市区町村別_フレイル区分別高齢者の疾病!BC1275</f>
        <v>118255143</v>
      </c>
      <c r="BK119" s="42">
        <f>市区町村別_フレイル区分別高齢者の疾病!BD1275</f>
        <v>1.134768207476851E-2</v>
      </c>
      <c r="BL119" s="52">
        <f>市区町村別_フレイル区分別高齢者の疾病!BE1275</f>
        <v>341</v>
      </c>
      <c r="BM119" s="42">
        <f>市区町村別_フレイル区分別高齢者の疾病!BF1275</f>
        <v>3.9371897009583191E-2</v>
      </c>
      <c r="BN119" s="96">
        <f>市区町村別_フレイル区分別高齢者の疾病!BG1275</f>
        <v>346789.27565982402</v>
      </c>
      <c r="BO119" s="140"/>
      <c r="BQ119" s="25"/>
      <c r="BR119" s="25"/>
      <c r="BS119" s="25"/>
      <c r="BT119" s="25"/>
      <c r="BU119" s="25"/>
    </row>
    <row r="120" spans="2:73" s="8" customFormat="1" ht="13.15" customHeight="1">
      <c r="B120" s="368"/>
      <c r="C120" s="360"/>
      <c r="D120" s="360"/>
      <c r="E120" s="32" t="s">
        <v>107</v>
      </c>
      <c r="F120" s="52">
        <v>60482</v>
      </c>
      <c r="G120" s="42">
        <f>IFERROR(F120/C108,"-")</f>
        <v>4.1661844853334217E-3</v>
      </c>
      <c r="H120" s="52">
        <v>3</v>
      </c>
      <c r="I120" s="42">
        <f>IFERROR(H120/D108,"-")</f>
        <v>0.15789473684210525</v>
      </c>
      <c r="J120" s="55">
        <f t="shared" si="13"/>
        <v>20160.666666666668</v>
      </c>
      <c r="K120" s="360"/>
      <c r="L120" s="360"/>
      <c r="M120" s="32" t="s">
        <v>107</v>
      </c>
      <c r="N120" s="52">
        <v>1576903</v>
      </c>
      <c r="O120" s="42">
        <f>IFERROR(N120/K108,"-")</f>
        <v>1.5337357019222576E-2</v>
      </c>
      <c r="P120" s="52">
        <v>19</v>
      </c>
      <c r="Q120" s="42">
        <f>IFERROR(P120/L108,"-")</f>
        <v>0.23749999999999999</v>
      </c>
      <c r="R120" s="55">
        <f t="shared" si="14"/>
        <v>82994.894736842107</v>
      </c>
      <c r="S120" s="360"/>
      <c r="T120" s="360"/>
      <c r="U120" s="32" t="s">
        <v>107</v>
      </c>
      <c r="V120" s="52">
        <v>15937965</v>
      </c>
      <c r="W120" s="42">
        <f>IFERROR(V120/S108,"-")</f>
        <v>8.8987306428105276E-3</v>
      </c>
      <c r="X120" s="52">
        <v>180</v>
      </c>
      <c r="Y120" s="42">
        <f>IFERROR(X120/T108,"-")</f>
        <v>0.1388888888888889</v>
      </c>
      <c r="Z120" s="96">
        <f t="shared" si="15"/>
        <v>88544.25</v>
      </c>
      <c r="AA120" s="360"/>
      <c r="AB120" s="360"/>
      <c r="AC120" s="32" t="s">
        <v>107</v>
      </c>
      <c r="AD120" s="52">
        <v>21668870</v>
      </c>
      <c r="AE120" s="42">
        <f>IFERROR(AD120/AA108,"-")</f>
        <v>7.0109795821506815E-3</v>
      </c>
      <c r="AF120" s="52">
        <v>344</v>
      </c>
      <c r="AG120" s="42">
        <f>IFERROR(AF120/AB108,"-")</f>
        <v>0.15081104778605875</v>
      </c>
      <c r="AH120" s="55">
        <f t="shared" si="16"/>
        <v>62990.901162790695</v>
      </c>
      <c r="AI120" s="360"/>
      <c r="AJ120" s="360"/>
      <c r="AK120" s="32" t="s">
        <v>107</v>
      </c>
      <c r="AL120" s="52">
        <v>24851592</v>
      </c>
      <c r="AM120" s="42">
        <f>IFERROR(AL120/AI108,"-")</f>
        <v>7.9956482522746813E-3</v>
      </c>
      <c r="AN120" s="52">
        <v>409</v>
      </c>
      <c r="AO120" s="42">
        <f>IFERROR(AN120/AJ108,"-")</f>
        <v>0.15451454476766149</v>
      </c>
      <c r="AP120" s="55">
        <f t="shared" si="17"/>
        <v>60761.838630806844</v>
      </c>
      <c r="AQ120" s="360"/>
      <c r="AR120" s="360"/>
      <c r="AS120" s="32" t="s">
        <v>107</v>
      </c>
      <c r="AT120" s="52">
        <v>16354311</v>
      </c>
      <c r="AU120" s="42">
        <f>IFERROR(AT120/AQ108,"-")</f>
        <v>9.1881341722987904E-3</v>
      </c>
      <c r="AV120" s="55">
        <v>255</v>
      </c>
      <c r="AW120" s="42">
        <f>IFERROR(AV120/AR108,"-")</f>
        <v>0.1480836236933798</v>
      </c>
      <c r="AX120" s="134">
        <f t="shared" si="18"/>
        <v>64134.552941176473</v>
      </c>
      <c r="AY120" s="360"/>
      <c r="AZ120" s="360"/>
      <c r="BA120" s="32" t="s">
        <v>107</v>
      </c>
      <c r="BB120" s="52">
        <v>6277636</v>
      </c>
      <c r="BC120" s="42">
        <f>IFERROR(BB120/AY108,"-")</f>
        <v>1.1757399359684645E-2</v>
      </c>
      <c r="BD120" s="52">
        <v>93</v>
      </c>
      <c r="BE120" s="42">
        <f>IFERROR(BD120/AZ108,"-")</f>
        <v>0.15097402597402598</v>
      </c>
      <c r="BF120" s="55">
        <f t="shared" si="19"/>
        <v>67501.462365591404</v>
      </c>
      <c r="BG120" s="362"/>
      <c r="BH120" s="362"/>
      <c r="BI120" s="32" t="s">
        <v>107</v>
      </c>
      <c r="BJ120" s="52">
        <f>市区町村別_フレイル区分別高齢者の疾病!BC1276</f>
        <v>86727759</v>
      </c>
      <c r="BK120" s="42">
        <f>市区町村別_フレイル区分別高齢者の疾病!BD1276</f>
        <v>8.3223360204227517E-3</v>
      </c>
      <c r="BL120" s="52">
        <f>市区町村別_フレイル区分別高齢者の疾病!BE1276</f>
        <v>1303</v>
      </c>
      <c r="BM120" s="42">
        <f>市区町村別_フレイル区分別高齢者の疾病!BF1276</f>
        <v>0.15044452141785014</v>
      </c>
      <c r="BN120" s="96">
        <f>市区町村別_フレイル区分別高齢者の疾病!BG1276</f>
        <v>66560.060629316955</v>
      </c>
      <c r="BO120" s="140"/>
      <c r="BQ120" s="25"/>
      <c r="BR120" s="25"/>
      <c r="BS120" s="25"/>
      <c r="BT120" s="25"/>
      <c r="BU120" s="25"/>
    </row>
    <row r="121" spans="2:73" s="8" customFormat="1" ht="13.15" customHeight="1">
      <c r="B121" s="368"/>
      <c r="C121" s="360"/>
      <c r="D121" s="360"/>
      <c r="E121" s="32" t="s">
        <v>108</v>
      </c>
      <c r="F121" s="52">
        <v>0</v>
      </c>
      <c r="G121" s="42">
        <f>IFERROR(F121/C108,"-")</f>
        <v>0</v>
      </c>
      <c r="H121" s="52">
        <v>0</v>
      </c>
      <c r="I121" s="42">
        <f>IFERROR(H121/D108,"-")</f>
        <v>0</v>
      </c>
      <c r="J121" s="55" t="str">
        <f t="shared" si="13"/>
        <v>-</v>
      </c>
      <c r="K121" s="360"/>
      <c r="L121" s="360"/>
      <c r="M121" s="32" t="s">
        <v>108</v>
      </c>
      <c r="N121" s="52">
        <v>816139</v>
      </c>
      <c r="O121" s="42">
        <f>IFERROR(N121/K108,"-")</f>
        <v>7.9379741305021893E-3</v>
      </c>
      <c r="P121" s="52">
        <v>12</v>
      </c>
      <c r="Q121" s="42">
        <f>IFERROR(P121/L108,"-")</f>
        <v>0.15</v>
      </c>
      <c r="R121" s="55">
        <f t="shared" si="14"/>
        <v>68011.583333333328</v>
      </c>
      <c r="S121" s="360"/>
      <c r="T121" s="360"/>
      <c r="U121" s="32" t="s">
        <v>108</v>
      </c>
      <c r="V121" s="52">
        <v>43243507</v>
      </c>
      <c r="W121" s="42">
        <f>IFERROR(V121/S108,"-")</f>
        <v>2.4144382350161486E-2</v>
      </c>
      <c r="X121" s="52">
        <v>430</v>
      </c>
      <c r="Y121" s="42">
        <f>IFERROR(X121/T108,"-")</f>
        <v>0.3317901234567901</v>
      </c>
      <c r="Z121" s="96">
        <f t="shared" si="15"/>
        <v>100566.29534883721</v>
      </c>
      <c r="AA121" s="360"/>
      <c r="AB121" s="360"/>
      <c r="AC121" s="32" t="s">
        <v>108</v>
      </c>
      <c r="AD121" s="52">
        <v>86661082</v>
      </c>
      <c r="AE121" s="42">
        <f>IFERROR(AD121/AA108,"-")</f>
        <v>2.8039259844610535E-2</v>
      </c>
      <c r="AF121" s="52">
        <v>893</v>
      </c>
      <c r="AG121" s="42">
        <f>IFERROR(AF121/AB108,"-")</f>
        <v>0.3914949583516002</v>
      </c>
      <c r="AH121" s="55">
        <f t="shared" si="16"/>
        <v>97044.884658454641</v>
      </c>
      <c r="AI121" s="360"/>
      <c r="AJ121" s="360"/>
      <c r="AK121" s="32" t="s">
        <v>108</v>
      </c>
      <c r="AL121" s="52">
        <v>104612994</v>
      </c>
      <c r="AM121" s="42">
        <f>IFERROR(AL121/AI108,"-")</f>
        <v>3.3657751287777531E-2</v>
      </c>
      <c r="AN121" s="52">
        <v>1122</v>
      </c>
      <c r="AO121" s="42">
        <f>IFERROR(AN121/AJ108,"-")</f>
        <v>0.42387608613524747</v>
      </c>
      <c r="AP121" s="55">
        <f t="shared" si="17"/>
        <v>93237.962566844915</v>
      </c>
      <c r="AQ121" s="360"/>
      <c r="AR121" s="360"/>
      <c r="AS121" s="32" t="s">
        <v>108</v>
      </c>
      <c r="AT121" s="52">
        <v>60795082</v>
      </c>
      <c r="AU121" s="42">
        <f>IFERROR(AT121/AQ108,"-")</f>
        <v>3.4155726305553753E-2</v>
      </c>
      <c r="AV121" s="55">
        <v>668</v>
      </c>
      <c r="AW121" s="42">
        <f>IFERROR(AV121/AR108,"-")</f>
        <v>0.38792102206736351</v>
      </c>
      <c r="AX121" s="134">
        <f t="shared" si="18"/>
        <v>91010.60179640718</v>
      </c>
      <c r="AY121" s="360"/>
      <c r="AZ121" s="360"/>
      <c r="BA121" s="32" t="s">
        <v>108</v>
      </c>
      <c r="BB121" s="52">
        <v>19439586</v>
      </c>
      <c r="BC121" s="42">
        <f>IFERROR(BB121/AY108,"-")</f>
        <v>3.6408446744751466E-2</v>
      </c>
      <c r="BD121" s="52">
        <v>209</v>
      </c>
      <c r="BE121" s="42">
        <f>IFERROR(BD121/AZ108,"-")</f>
        <v>0.3392857142857143</v>
      </c>
      <c r="BF121" s="55">
        <f t="shared" si="19"/>
        <v>93012.37320574162</v>
      </c>
      <c r="BG121" s="362"/>
      <c r="BH121" s="362"/>
      <c r="BI121" s="32" t="s">
        <v>108</v>
      </c>
      <c r="BJ121" s="52">
        <f>市区町村別_フレイル区分別高齢者の疾病!BC1277</f>
        <v>315568390</v>
      </c>
      <c r="BK121" s="42">
        <f>市区町村別_フレイル区分別高齢者の疾病!BD1277</f>
        <v>3.0281725358588071E-2</v>
      </c>
      <c r="BL121" s="52">
        <f>市区町村別_フレイル区分別高齢者の疾病!BE1277</f>
        <v>3334</v>
      </c>
      <c r="BM121" s="42">
        <f>市区町村別_フレイル区分別高齢者の疾病!BF1277</f>
        <v>0.38494400184736172</v>
      </c>
      <c r="BN121" s="96">
        <f>市区町村別_フレイル区分別高齢者の疾病!BG1277</f>
        <v>94651.586682663474</v>
      </c>
      <c r="BO121" s="140"/>
      <c r="BQ121" s="25"/>
      <c r="BR121" s="25"/>
      <c r="BS121" s="25"/>
      <c r="BT121" s="25"/>
      <c r="BU121" s="25"/>
    </row>
    <row r="122" spans="2:73" s="8" customFormat="1" ht="13.15" customHeight="1">
      <c r="B122" s="368"/>
      <c r="C122" s="360"/>
      <c r="D122" s="360"/>
      <c r="E122" s="32" t="s">
        <v>109</v>
      </c>
      <c r="F122" s="52">
        <v>61895</v>
      </c>
      <c r="G122" s="42">
        <f>IFERROR(F122/C108,"-")</f>
        <v>4.2635162316013381E-3</v>
      </c>
      <c r="H122" s="52">
        <v>4</v>
      </c>
      <c r="I122" s="42">
        <f>IFERROR(H122/D108,"-")</f>
        <v>0.21052631578947367</v>
      </c>
      <c r="J122" s="55">
        <f t="shared" si="13"/>
        <v>15473.75</v>
      </c>
      <c r="K122" s="360"/>
      <c r="L122" s="360"/>
      <c r="M122" s="32" t="s">
        <v>109</v>
      </c>
      <c r="N122" s="52">
        <v>2691592</v>
      </c>
      <c r="O122" s="42">
        <f>IFERROR(N122/K108,"-")</f>
        <v>2.6179103885326703E-2</v>
      </c>
      <c r="P122" s="52">
        <v>8</v>
      </c>
      <c r="Q122" s="42">
        <f>IFERROR(P122/L108,"-")</f>
        <v>0.1</v>
      </c>
      <c r="R122" s="55">
        <f t="shared" si="14"/>
        <v>336449</v>
      </c>
      <c r="S122" s="360"/>
      <c r="T122" s="360"/>
      <c r="U122" s="32" t="s">
        <v>109</v>
      </c>
      <c r="V122" s="52">
        <v>8784538</v>
      </c>
      <c r="W122" s="42">
        <f>IFERROR(V122/S108,"-")</f>
        <v>4.9047188573656366E-3</v>
      </c>
      <c r="X122" s="52">
        <v>208</v>
      </c>
      <c r="Y122" s="42">
        <f>IFERROR(X122/T108,"-")</f>
        <v>0.16049382716049382</v>
      </c>
      <c r="Z122" s="96">
        <f t="shared" si="15"/>
        <v>42233.355769230766</v>
      </c>
      <c r="AA122" s="360"/>
      <c r="AB122" s="360"/>
      <c r="AC122" s="32" t="s">
        <v>109</v>
      </c>
      <c r="AD122" s="52">
        <v>13565245</v>
      </c>
      <c r="AE122" s="42">
        <f>IFERROR(AD122/AA108,"-")</f>
        <v>4.3890454703854704E-3</v>
      </c>
      <c r="AF122" s="52">
        <v>327</v>
      </c>
      <c r="AG122" s="42">
        <f>IFERROR(AF122/AB108,"-")</f>
        <v>0.1433581762384919</v>
      </c>
      <c r="AH122" s="55">
        <f t="shared" si="16"/>
        <v>41483.929663608564</v>
      </c>
      <c r="AI122" s="360"/>
      <c r="AJ122" s="360"/>
      <c r="AK122" s="32" t="s">
        <v>109</v>
      </c>
      <c r="AL122" s="52">
        <v>11656462</v>
      </c>
      <c r="AM122" s="42">
        <f>IFERROR(AL122/AI108,"-")</f>
        <v>3.7503017922556527E-3</v>
      </c>
      <c r="AN122" s="52">
        <v>300</v>
      </c>
      <c r="AO122" s="42">
        <f>IFERROR(AN122/AJ108,"-")</f>
        <v>0.11333585190782017</v>
      </c>
      <c r="AP122" s="55">
        <f t="shared" si="17"/>
        <v>38854.873333333337</v>
      </c>
      <c r="AQ122" s="360"/>
      <c r="AR122" s="360"/>
      <c r="AS122" s="32" t="s">
        <v>109</v>
      </c>
      <c r="AT122" s="52">
        <v>4100138</v>
      </c>
      <c r="AU122" s="42">
        <f>IFERROR(AT122/AQ108,"-")</f>
        <v>2.3035282910384191E-3</v>
      </c>
      <c r="AV122" s="55">
        <v>140</v>
      </c>
      <c r="AW122" s="42">
        <f>IFERROR(AV122/AR108,"-")</f>
        <v>8.1300813008130079E-2</v>
      </c>
      <c r="AX122" s="134">
        <f t="shared" si="18"/>
        <v>29286.7</v>
      </c>
      <c r="AY122" s="360"/>
      <c r="AZ122" s="360"/>
      <c r="BA122" s="32" t="s">
        <v>109</v>
      </c>
      <c r="BB122" s="52">
        <v>1362482</v>
      </c>
      <c r="BC122" s="42">
        <f>IFERROR(BB122/AY108,"-")</f>
        <v>2.5517957706343367E-3</v>
      </c>
      <c r="BD122" s="52">
        <v>48</v>
      </c>
      <c r="BE122" s="42">
        <f>IFERROR(BD122/AZ108,"-")</f>
        <v>7.792207792207792E-2</v>
      </c>
      <c r="BF122" s="55">
        <f t="shared" si="19"/>
        <v>28385.041666666668</v>
      </c>
      <c r="BG122" s="362"/>
      <c r="BH122" s="362"/>
      <c r="BI122" s="32" t="s">
        <v>109</v>
      </c>
      <c r="BJ122" s="52">
        <f>市区町村別_フレイル区分別高齢者の疾病!BC1278</f>
        <v>42222352</v>
      </c>
      <c r="BK122" s="42">
        <f>市区町村別_フレイル区分別高齢者の疾病!BD1278</f>
        <v>4.0516278175315081E-3</v>
      </c>
      <c r="BL122" s="52">
        <f>市区町村別_フレイル区分別高齢者の疾病!BE1278</f>
        <v>1035</v>
      </c>
      <c r="BM122" s="42">
        <f>市区町村別_フレイル区分別高齢者の疾病!BF1278</f>
        <v>0.1195012123311396</v>
      </c>
      <c r="BN122" s="96">
        <f>市区町村別_フレイル区分別高齢者の疾病!BG1278</f>
        <v>40794.542995169082</v>
      </c>
      <c r="BO122" s="140"/>
      <c r="BQ122" s="25"/>
      <c r="BR122" s="25"/>
      <c r="BS122" s="25"/>
      <c r="BT122" s="25"/>
      <c r="BU122" s="25"/>
    </row>
    <row r="123" spans="2:73" s="8" customFormat="1" ht="13.15" customHeight="1">
      <c r="B123" s="368"/>
      <c r="C123" s="360"/>
      <c r="D123" s="360"/>
      <c r="E123" s="33" t="s">
        <v>110</v>
      </c>
      <c r="F123" s="53">
        <v>6619</v>
      </c>
      <c r="G123" s="43">
        <f>IFERROR(F123/C108,"-")</f>
        <v>4.5593689210710487E-4</v>
      </c>
      <c r="H123" s="53">
        <v>3</v>
      </c>
      <c r="I123" s="43">
        <f>IFERROR(H123/D108,"-")</f>
        <v>0.15789473684210525</v>
      </c>
      <c r="J123" s="56">
        <f t="shared" si="13"/>
        <v>2206.3333333333335</v>
      </c>
      <c r="K123" s="360"/>
      <c r="L123" s="360"/>
      <c r="M123" s="33" t="s">
        <v>110</v>
      </c>
      <c r="N123" s="53">
        <v>385498</v>
      </c>
      <c r="O123" s="43">
        <f>IFERROR(N123/K108,"-")</f>
        <v>3.7494509530365946E-3</v>
      </c>
      <c r="P123" s="53">
        <v>10</v>
      </c>
      <c r="Q123" s="43">
        <f>IFERROR(P123/L108,"-")</f>
        <v>0.125</v>
      </c>
      <c r="R123" s="56">
        <f t="shared" si="14"/>
        <v>38549.800000000003</v>
      </c>
      <c r="S123" s="360"/>
      <c r="T123" s="360"/>
      <c r="U123" s="33" t="s">
        <v>110</v>
      </c>
      <c r="V123" s="53">
        <v>3244701</v>
      </c>
      <c r="W123" s="43">
        <f>IFERROR(V123/S108,"-")</f>
        <v>1.8116315486611974E-3</v>
      </c>
      <c r="X123" s="53">
        <v>158</v>
      </c>
      <c r="Y123" s="43">
        <f>IFERROR(X123/T108,"-")</f>
        <v>0.12191358024691358</v>
      </c>
      <c r="Z123" s="97">
        <f t="shared" si="15"/>
        <v>20536.082278481012</v>
      </c>
      <c r="AA123" s="360"/>
      <c r="AB123" s="360"/>
      <c r="AC123" s="33" t="s">
        <v>110</v>
      </c>
      <c r="AD123" s="53">
        <v>8656862</v>
      </c>
      <c r="AE123" s="43">
        <f>IFERROR(AD123/AA108,"-")</f>
        <v>2.8009343693278011E-3</v>
      </c>
      <c r="AF123" s="53">
        <v>347</v>
      </c>
      <c r="AG123" s="43">
        <f>IFERROR(AF123/AB108,"-")</f>
        <v>0.15212626041209995</v>
      </c>
      <c r="AH123" s="56">
        <f t="shared" si="16"/>
        <v>24947.729106628241</v>
      </c>
      <c r="AI123" s="360"/>
      <c r="AJ123" s="360"/>
      <c r="AK123" s="33" t="s">
        <v>110</v>
      </c>
      <c r="AL123" s="53">
        <v>11706581</v>
      </c>
      <c r="AM123" s="43">
        <f>IFERROR(AL123/AI108,"-")</f>
        <v>3.7664268716773555E-3</v>
      </c>
      <c r="AN123" s="53">
        <v>450</v>
      </c>
      <c r="AO123" s="43">
        <f>IFERROR(AN123/AJ108,"-")</f>
        <v>0.17000377786173027</v>
      </c>
      <c r="AP123" s="56">
        <f t="shared" si="17"/>
        <v>26014.624444444446</v>
      </c>
      <c r="AQ123" s="360"/>
      <c r="AR123" s="360"/>
      <c r="AS123" s="33" t="s">
        <v>110</v>
      </c>
      <c r="AT123" s="53">
        <v>9718205</v>
      </c>
      <c r="AU123" s="43">
        <f>IFERROR(AT123/AQ108,"-")</f>
        <v>5.4598552916050678E-3</v>
      </c>
      <c r="AV123" s="56">
        <v>331</v>
      </c>
      <c r="AW123" s="43">
        <f>IFERROR(AV123/AR108,"-")</f>
        <v>0.19221835075493612</v>
      </c>
      <c r="AX123" s="135">
        <f t="shared" si="18"/>
        <v>29360.135951661632</v>
      </c>
      <c r="AY123" s="360"/>
      <c r="AZ123" s="360"/>
      <c r="BA123" s="33" t="s">
        <v>110</v>
      </c>
      <c r="BB123" s="53">
        <v>1471169</v>
      </c>
      <c r="BC123" s="43">
        <f>IFERROR(BB123/AY108,"-")</f>
        <v>2.7553559108218282E-3</v>
      </c>
      <c r="BD123" s="53">
        <v>106</v>
      </c>
      <c r="BE123" s="43">
        <f>IFERROR(BD123/AZ108,"-")</f>
        <v>0.17207792207792208</v>
      </c>
      <c r="BF123" s="56">
        <f t="shared" si="19"/>
        <v>13878.952830188678</v>
      </c>
      <c r="BG123" s="362"/>
      <c r="BH123" s="362"/>
      <c r="BI123" s="33" t="s">
        <v>110</v>
      </c>
      <c r="BJ123" s="53">
        <f>市区町村別_フレイル区分別高齢者の疾病!BC1279</f>
        <v>35189635</v>
      </c>
      <c r="BK123" s="43">
        <f>市区町村別_フレイル区分別高齢者の疾病!BD1279</f>
        <v>3.3767731379526268E-3</v>
      </c>
      <c r="BL123" s="53">
        <f>市区町村別_フレイル区分別高齢者の疾病!BE1279</f>
        <v>1405</v>
      </c>
      <c r="BM123" s="43">
        <f>市区町村別_フレイル区分別高齢者の疾病!BF1279</f>
        <v>0.16222145248816533</v>
      </c>
      <c r="BN123" s="97">
        <f>市区町村別_フレイル区分別高齢者の疾病!BG1279</f>
        <v>25046.003558718861</v>
      </c>
      <c r="BO123" s="140"/>
      <c r="BQ123" s="25"/>
      <c r="BR123" s="25"/>
      <c r="BS123" s="25"/>
      <c r="BT123" s="25"/>
      <c r="BU123" s="25"/>
    </row>
    <row r="124" spans="2:73" s="8" customFormat="1" ht="13.15" customHeight="1">
      <c r="B124" s="369"/>
      <c r="C124" s="361"/>
      <c r="D124" s="361"/>
      <c r="E124" s="34" t="s">
        <v>64</v>
      </c>
      <c r="F124" s="49">
        <f>SUM(F108:F123)</f>
        <v>3702266</v>
      </c>
      <c r="G124" s="43">
        <f>IFERROR(F124/C108,"-")</f>
        <v>0.2550233651297481</v>
      </c>
      <c r="H124" s="53">
        <v>16</v>
      </c>
      <c r="I124" s="43">
        <f>IFERROR(H124/D108,"-")</f>
        <v>0.84210526315789469</v>
      </c>
      <c r="J124" s="56">
        <f t="shared" si="13"/>
        <v>231391.625</v>
      </c>
      <c r="K124" s="361"/>
      <c r="L124" s="361"/>
      <c r="M124" s="34" t="s">
        <v>64</v>
      </c>
      <c r="N124" s="49">
        <f>SUM(N108:N123)</f>
        <v>17228265</v>
      </c>
      <c r="O124" s="43">
        <f>IFERROR(N124/K108,"-")</f>
        <v>0.16756645851189111</v>
      </c>
      <c r="P124" s="53">
        <v>69</v>
      </c>
      <c r="Q124" s="43">
        <f>IFERROR(P124/L108,"-")</f>
        <v>0.86250000000000004</v>
      </c>
      <c r="R124" s="56">
        <f t="shared" si="14"/>
        <v>249685</v>
      </c>
      <c r="S124" s="361"/>
      <c r="T124" s="361"/>
      <c r="U124" s="34" t="s">
        <v>64</v>
      </c>
      <c r="V124" s="49">
        <f>SUM(V108:V123)</f>
        <v>442184113</v>
      </c>
      <c r="W124" s="43">
        <f>IFERROR(V124/S108,"-")</f>
        <v>0.24688705967901753</v>
      </c>
      <c r="X124" s="53">
        <v>1169</v>
      </c>
      <c r="Y124" s="43">
        <f>IFERROR(X124/T108,"-")</f>
        <v>0.90200617283950613</v>
      </c>
      <c r="Z124" s="97">
        <f t="shared" si="15"/>
        <v>378258.43712574849</v>
      </c>
      <c r="AA124" s="361"/>
      <c r="AB124" s="361"/>
      <c r="AC124" s="34" t="s">
        <v>64</v>
      </c>
      <c r="AD124" s="49">
        <f>SUM(AD108:AD123)</f>
        <v>795924416</v>
      </c>
      <c r="AE124" s="43">
        <f>IFERROR(AD124/AA108,"-")</f>
        <v>0.25752195797525229</v>
      </c>
      <c r="AF124" s="53">
        <v>2152</v>
      </c>
      <c r="AG124" s="43">
        <f>IFERROR(AF124/AB108,"-")</f>
        <v>0.94344585708022799</v>
      </c>
      <c r="AH124" s="56">
        <f t="shared" si="16"/>
        <v>369853.35315985128</v>
      </c>
      <c r="AI124" s="361"/>
      <c r="AJ124" s="361"/>
      <c r="AK124" s="34" t="s">
        <v>64</v>
      </c>
      <c r="AL124" s="49">
        <f>SUM(AL108:AL123)</f>
        <v>856980300</v>
      </c>
      <c r="AM124" s="43">
        <f>IFERROR(AL124/AI108,"-")</f>
        <v>0.27572129133332113</v>
      </c>
      <c r="AN124" s="53">
        <v>2484</v>
      </c>
      <c r="AO124" s="43">
        <f>IFERROR(AN124/AJ108,"-")</f>
        <v>0.938420853796751</v>
      </c>
      <c r="AP124" s="56">
        <f t="shared" si="17"/>
        <v>345000.12077294686</v>
      </c>
      <c r="AQ124" s="361"/>
      <c r="AR124" s="361"/>
      <c r="AS124" s="34" t="s">
        <v>64</v>
      </c>
      <c r="AT124" s="49">
        <f>SUM(AT108:AT123)</f>
        <v>539120110</v>
      </c>
      <c r="AU124" s="43">
        <f>IFERROR(AT124/AQ108,"-")</f>
        <v>0.30288698225590077</v>
      </c>
      <c r="AV124" s="56">
        <v>1600</v>
      </c>
      <c r="AW124" s="101">
        <f>IFERROR(AV124/AR108,"-")</f>
        <v>0.92915214866434381</v>
      </c>
      <c r="AX124" s="113">
        <f t="shared" si="18"/>
        <v>336950.06874999998</v>
      </c>
      <c r="AY124" s="361"/>
      <c r="AZ124" s="361"/>
      <c r="BA124" s="34" t="s">
        <v>64</v>
      </c>
      <c r="BB124" s="49">
        <f>SUM(BB108:BB123)</f>
        <v>145173512</v>
      </c>
      <c r="BC124" s="43">
        <f>IFERROR(BB124/AY108,"-")</f>
        <v>0.27189581508580157</v>
      </c>
      <c r="BD124" s="53">
        <v>560</v>
      </c>
      <c r="BE124" s="43">
        <f>IFERROR(BD124/AZ108,"-")</f>
        <v>0.90909090909090906</v>
      </c>
      <c r="BF124" s="56">
        <f t="shared" si="19"/>
        <v>259238.41428571427</v>
      </c>
      <c r="BG124" s="363"/>
      <c r="BH124" s="363"/>
      <c r="BI124" s="34" t="s">
        <v>64</v>
      </c>
      <c r="BJ124" s="49">
        <f>市区町村別_フレイル区分別高齢者の疾病!BC1280</f>
        <v>2800312982</v>
      </c>
      <c r="BK124" s="43">
        <f>市区町村別_フレイル区分別高齢者の疾病!BD1280</f>
        <v>0.26871610505416205</v>
      </c>
      <c r="BL124" s="49">
        <f>市区町村別_フレイル区分別高齢者の疾病!BE1280</f>
        <v>8050</v>
      </c>
      <c r="BM124" s="43">
        <f>市区町村別_フレイル区分別高齢者の疾病!BF1280</f>
        <v>0.92945387368664123</v>
      </c>
      <c r="BN124" s="97">
        <f>市区町村別_フレイル区分別高齢者の疾病!BG1280</f>
        <v>347864.96670807456</v>
      </c>
      <c r="BO124" s="140"/>
      <c r="BQ124" s="25"/>
      <c r="BR124" s="25"/>
      <c r="BS124" s="25"/>
      <c r="BT124" s="25"/>
      <c r="BU124" s="25"/>
    </row>
    <row r="125" spans="2:73" s="8" customFormat="1" ht="13.15" customHeight="1" thickBot="1">
      <c r="B125" s="370" t="s">
        <v>132</v>
      </c>
      <c r="C125" s="359">
        <v>70627780</v>
      </c>
      <c r="D125" s="359">
        <v>102</v>
      </c>
      <c r="E125" s="30" t="s">
        <v>96</v>
      </c>
      <c r="F125" s="51">
        <v>351939</v>
      </c>
      <c r="G125" s="41">
        <f>IFERROR(F125/C125,"-")</f>
        <v>4.9830109342244655E-3</v>
      </c>
      <c r="H125" s="51">
        <v>16</v>
      </c>
      <c r="I125" s="41">
        <f>IFERROR(H125/D125,"-")</f>
        <v>0.15686274509803921</v>
      </c>
      <c r="J125" s="54">
        <f t="shared" si="13"/>
        <v>21996.1875</v>
      </c>
      <c r="K125" s="359">
        <v>163375510</v>
      </c>
      <c r="L125" s="359">
        <v>294</v>
      </c>
      <c r="M125" s="30" t="s">
        <v>96</v>
      </c>
      <c r="N125" s="51">
        <v>2456520</v>
      </c>
      <c r="O125" s="41">
        <f>IFERROR(N125/K125,"-")</f>
        <v>1.5036035694701121E-2</v>
      </c>
      <c r="P125" s="51">
        <v>61</v>
      </c>
      <c r="Q125" s="41">
        <f>IFERROR(P125/L125,"-")</f>
        <v>0.20748299319727892</v>
      </c>
      <c r="R125" s="54">
        <f t="shared" si="14"/>
        <v>40270.819672131147</v>
      </c>
      <c r="S125" s="359">
        <v>17289613950</v>
      </c>
      <c r="T125" s="359">
        <v>47817</v>
      </c>
      <c r="U125" s="30" t="s">
        <v>96</v>
      </c>
      <c r="V125" s="51">
        <v>220058692</v>
      </c>
      <c r="W125" s="41">
        <f>IFERROR(V125/S125,"-")</f>
        <v>1.2727796736028337E-2</v>
      </c>
      <c r="X125" s="51">
        <v>5319</v>
      </c>
      <c r="Y125" s="41">
        <f>IFERROR(X125/T125,"-")</f>
        <v>0.11123658949745906</v>
      </c>
      <c r="Z125" s="95">
        <f t="shared" si="15"/>
        <v>41372.192517390489</v>
      </c>
      <c r="AA125" s="359">
        <v>12124263060</v>
      </c>
      <c r="AB125" s="359">
        <v>27820</v>
      </c>
      <c r="AC125" s="30" t="s">
        <v>96</v>
      </c>
      <c r="AD125" s="51">
        <v>194295146</v>
      </c>
      <c r="AE125" s="41">
        <f>IFERROR(AD125/AA125,"-")</f>
        <v>1.6025315933717459E-2</v>
      </c>
      <c r="AF125" s="51">
        <v>4149</v>
      </c>
      <c r="AG125" s="41">
        <f>IFERROR(AF125/AB125,"-")</f>
        <v>0.14913731128684399</v>
      </c>
      <c r="AH125" s="54">
        <f t="shared" si="16"/>
        <v>46829.391660641115</v>
      </c>
      <c r="AI125" s="359">
        <v>4107702850</v>
      </c>
      <c r="AJ125" s="359">
        <v>8404</v>
      </c>
      <c r="AK125" s="30" t="s">
        <v>96</v>
      </c>
      <c r="AL125" s="51">
        <v>90100888</v>
      </c>
      <c r="AM125" s="41">
        <f>IFERROR(AL125/AI125,"-")</f>
        <v>2.1934616813872015E-2</v>
      </c>
      <c r="AN125" s="51">
        <v>1526</v>
      </c>
      <c r="AO125" s="41">
        <f>IFERROR(AN125/AJ125,"-")</f>
        <v>0.18158019990480723</v>
      </c>
      <c r="AP125" s="54">
        <f t="shared" si="17"/>
        <v>59043.832241153345</v>
      </c>
      <c r="AQ125" s="359">
        <v>861217470</v>
      </c>
      <c r="AR125" s="359">
        <v>1528</v>
      </c>
      <c r="AS125" s="30" t="s">
        <v>96</v>
      </c>
      <c r="AT125" s="51">
        <v>14291450</v>
      </c>
      <c r="AU125" s="41">
        <f>IFERROR(AT125/AQ125,"-")</f>
        <v>1.6594472938408926E-2</v>
      </c>
      <c r="AV125" s="54">
        <v>312</v>
      </c>
      <c r="AW125" s="41">
        <f>IFERROR(AV125/AR125,"-")</f>
        <v>0.20418848167539266</v>
      </c>
      <c r="AX125" s="95">
        <f t="shared" si="18"/>
        <v>45805.929487179485</v>
      </c>
      <c r="AY125" s="359">
        <v>115077590</v>
      </c>
      <c r="AZ125" s="359">
        <v>187</v>
      </c>
      <c r="BA125" s="30" t="s">
        <v>96</v>
      </c>
      <c r="BB125" s="51">
        <v>6412763</v>
      </c>
      <c r="BC125" s="41">
        <f>IFERROR(BB125/AY125,"-")</f>
        <v>5.5725558729549339E-2</v>
      </c>
      <c r="BD125" s="51">
        <v>35</v>
      </c>
      <c r="BE125" s="41">
        <f>IFERROR(BD125/AZ125,"-")</f>
        <v>0.18716577540106952</v>
      </c>
      <c r="BF125" s="54">
        <f t="shared" si="19"/>
        <v>183221.8</v>
      </c>
      <c r="BG125" s="364">
        <f>市区町村別_フレイル区分別高齢者の疾病!BH1264</f>
        <v>34731878210</v>
      </c>
      <c r="BH125" s="364">
        <f>市区町村別_フレイル区分別高齢者の疾病!BI1264</f>
        <v>86152</v>
      </c>
      <c r="BI125" s="30" t="s">
        <v>96</v>
      </c>
      <c r="BJ125" s="51">
        <f>市区町村別_フレイル区分別高齢者の疾病!BK1264</f>
        <v>527967398</v>
      </c>
      <c r="BK125" s="41">
        <f>市区町村別_フレイル区分別高齢者の疾病!BL1264</f>
        <v>1.5201233714103824E-2</v>
      </c>
      <c r="BL125" s="51">
        <f>市区町村別_フレイル区分別高齢者の疾病!BM1264</f>
        <v>11418</v>
      </c>
      <c r="BM125" s="41">
        <f>市区町村別_フレイル区分別高齢者の疾病!BN1264</f>
        <v>0.13253319713993872</v>
      </c>
      <c r="BN125" s="95">
        <f>市区町村別_フレイル区分別高齢者の疾病!BO1264</f>
        <v>46239.919250306535</v>
      </c>
      <c r="BO125" s="140"/>
      <c r="BQ125" s="25"/>
      <c r="BR125" s="25"/>
      <c r="BS125" s="25"/>
      <c r="BT125" s="25"/>
      <c r="BU125" s="25"/>
    </row>
    <row r="126" spans="2:73" s="8" customFormat="1" ht="13.15" customHeight="1" thickTop="1" thickBot="1">
      <c r="B126" s="371"/>
      <c r="C126" s="360"/>
      <c r="D126" s="360"/>
      <c r="E126" s="31" t="s">
        <v>97</v>
      </c>
      <c r="F126" s="52">
        <v>986392</v>
      </c>
      <c r="G126" s="42">
        <f>IFERROR(F126/C125,"-")</f>
        <v>1.3966062645604889E-2</v>
      </c>
      <c r="H126" s="52">
        <v>20</v>
      </c>
      <c r="I126" s="42">
        <f>IFERROR(H126/D125,"-")</f>
        <v>0.19607843137254902</v>
      </c>
      <c r="J126" s="55">
        <f t="shared" si="13"/>
        <v>49319.6</v>
      </c>
      <c r="K126" s="360"/>
      <c r="L126" s="360"/>
      <c r="M126" s="31" t="s">
        <v>97</v>
      </c>
      <c r="N126" s="52">
        <v>2422223</v>
      </c>
      <c r="O126" s="42">
        <f>IFERROR(N126/K125,"-")</f>
        <v>1.4826108270450082E-2</v>
      </c>
      <c r="P126" s="52">
        <v>73</v>
      </c>
      <c r="Q126" s="42">
        <f>IFERROR(P126/L125,"-")</f>
        <v>0.24829931972789115</v>
      </c>
      <c r="R126" s="55">
        <f t="shared" si="14"/>
        <v>33181.136986301368</v>
      </c>
      <c r="S126" s="360"/>
      <c r="T126" s="360"/>
      <c r="U126" s="31" t="s">
        <v>97</v>
      </c>
      <c r="V126" s="52">
        <v>367039812</v>
      </c>
      <c r="W126" s="42">
        <f>IFERROR(V126/S125,"-")</f>
        <v>2.1228918879359942E-2</v>
      </c>
      <c r="X126" s="52">
        <v>7384</v>
      </c>
      <c r="Y126" s="42">
        <f>IFERROR(X126/T125,"-")</f>
        <v>0.15442206746554574</v>
      </c>
      <c r="Z126" s="96">
        <f t="shared" si="15"/>
        <v>49707.450162513545</v>
      </c>
      <c r="AA126" s="360"/>
      <c r="AB126" s="360"/>
      <c r="AC126" s="31" t="s">
        <v>97</v>
      </c>
      <c r="AD126" s="52">
        <v>266849482</v>
      </c>
      <c r="AE126" s="42">
        <f>IFERROR(AD126/AA125,"-")</f>
        <v>2.2009542409252212E-2</v>
      </c>
      <c r="AF126" s="52">
        <v>5441</v>
      </c>
      <c r="AG126" s="42">
        <f>IFERROR(AF126/AB125,"-")</f>
        <v>0.19557872034507548</v>
      </c>
      <c r="AH126" s="55">
        <f t="shared" si="16"/>
        <v>49044.198125344607</v>
      </c>
      <c r="AI126" s="360"/>
      <c r="AJ126" s="360"/>
      <c r="AK126" s="31" t="s">
        <v>97</v>
      </c>
      <c r="AL126" s="52">
        <v>86331547</v>
      </c>
      <c r="AM126" s="42">
        <f>IFERROR(AL126/AI125,"-")</f>
        <v>2.1016989337483357E-2</v>
      </c>
      <c r="AN126" s="52">
        <v>2002</v>
      </c>
      <c r="AO126" s="42">
        <f>IFERROR(AN126/AJ125,"-")</f>
        <v>0.23821989528795812</v>
      </c>
      <c r="AP126" s="55">
        <f t="shared" si="17"/>
        <v>43122.65084915085</v>
      </c>
      <c r="AQ126" s="360"/>
      <c r="AR126" s="360"/>
      <c r="AS126" s="31" t="s">
        <v>97</v>
      </c>
      <c r="AT126" s="52">
        <v>20765847</v>
      </c>
      <c r="AU126" s="42">
        <f>IFERROR(AT126/AQ125,"-")</f>
        <v>2.411219897803513E-2</v>
      </c>
      <c r="AV126" s="55">
        <v>410</v>
      </c>
      <c r="AW126" s="42">
        <f>IFERROR(AV126/AR125,"-")</f>
        <v>0.26832460732984292</v>
      </c>
      <c r="AX126" s="134">
        <f t="shared" si="18"/>
        <v>50648.407317073172</v>
      </c>
      <c r="AY126" s="360"/>
      <c r="AZ126" s="360"/>
      <c r="BA126" s="31" t="s">
        <v>97</v>
      </c>
      <c r="BB126" s="52">
        <v>3148565</v>
      </c>
      <c r="BC126" s="42">
        <f>IFERROR(BB126/AY125,"-")</f>
        <v>2.7360366166861855E-2</v>
      </c>
      <c r="BD126" s="52">
        <v>68</v>
      </c>
      <c r="BE126" s="42">
        <f>IFERROR(BD126/AZ125,"-")</f>
        <v>0.36363636363636365</v>
      </c>
      <c r="BF126" s="55">
        <f t="shared" si="19"/>
        <v>46302.426470588238</v>
      </c>
      <c r="BG126" s="365"/>
      <c r="BH126" s="365"/>
      <c r="BI126" s="31" t="s">
        <v>97</v>
      </c>
      <c r="BJ126" s="52">
        <f>市区町村別_フレイル区分別高齢者の疾病!BK1265</f>
        <v>747543868</v>
      </c>
      <c r="BK126" s="42">
        <f>市区町村別_フレイル区分別高齢者の疾病!BL1265</f>
        <v>2.1523277937349417E-2</v>
      </c>
      <c r="BL126" s="52">
        <f>市区町村別_フレイル区分別高齢者の疾病!BM1265</f>
        <v>15398</v>
      </c>
      <c r="BM126" s="42">
        <f>市区町村別_フレイル区分別高齢者の疾病!BN1265</f>
        <v>0.17873061565604978</v>
      </c>
      <c r="BN126" s="96">
        <f>市区町村別_フレイル区分別高齢者の疾病!BO1265</f>
        <v>48548.114560332513</v>
      </c>
      <c r="BO126" s="140"/>
      <c r="BQ126" s="25"/>
      <c r="BR126" s="25"/>
      <c r="BS126" s="25"/>
      <c r="BT126" s="25"/>
      <c r="BU126" s="25"/>
    </row>
    <row r="127" spans="2:73" s="8" customFormat="1" ht="13.15" customHeight="1" thickTop="1" thickBot="1">
      <c r="B127" s="371"/>
      <c r="C127" s="360"/>
      <c r="D127" s="360"/>
      <c r="E127" s="32" t="s">
        <v>98</v>
      </c>
      <c r="F127" s="52">
        <v>3053762</v>
      </c>
      <c r="G127" s="42">
        <f>IFERROR(F127/C125,"-")</f>
        <v>4.3237406017858693E-2</v>
      </c>
      <c r="H127" s="52">
        <v>11</v>
      </c>
      <c r="I127" s="42">
        <f>IFERROR(H127/D125,"-")</f>
        <v>0.10784313725490197</v>
      </c>
      <c r="J127" s="55">
        <f t="shared" si="13"/>
        <v>277614.72727272729</v>
      </c>
      <c r="K127" s="360"/>
      <c r="L127" s="360"/>
      <c r="M127" s="32" t="s">
        <v>98</v>
      </c>
      <c r="N127" s="52">
        <v>1248029</v>
      </c>
      <c r="O127" s="42">
        <f>IFERROR(N127/K125,"-")</f>
        <v>7.6390212951745334E-3</v>
      </c>
      <c r="P127" s="52">
        <v>57</v>
      </c>
      <c r="Q127" s="42">
        <f>IFERROR(P127/L125,"-")</f>
        <v>0.19387755102040816</v>
      </c>
      <c r="R127" s="55">
        <f t="shared" si="14"/>
        <v>21895.245614035088</v>
      </c>
      <c r="S127" s="360"/>
      <c r="T127" s="360"/>
      <c r="U127" s="32" t="s">
        <v>98</v>
      </c>
      <c r="V127" s="52">
        <v>299838717</v>
      </c>
      <c r="W127" s="42">
        <f>IFERROR(V127/S125,"-")</f>
        <v>1.7342129087850454E-2</v>
      </c>
      <c r="X127" s="52">
        <v>8825</v>
      </c>
      <c r="Y127" s="42">
        <f>IFERROR(X127/T125,"-")</f>
        <v>0.18455779325344543</v>
      </c>
      <c r="Z127" s="96">
        <f t="shared" si="15"/>
        <v>33976.058583569407</v>
      </c>
      <c r="AA127" s="360"/>
      <c r="AB127" s="360"/>
      <c r="AC127" s="32" t="s">
        <v>98</v>
      </c>
      <c r="AD127" s="52">
        <v>235177042</v>
      </c>
      <c r="AE127" s="42">
        <f>IFERROR(AD127/AA125,"-")</f>
        <v>1.9397223636287549E-2</v>
      </c>
      <c r="AF127" s="52">
        <v>6464</v>
      </c>
      <c r="AG127" s="42">
        <f>IFERROR(AF127/AB125,"-")</f>
        <v>0.23235082674335011</v>
      </c>
      <c r="AH127" s="55">
        <f t="shared" si="16"/>
        <v>36382.586943069306</v>
      </c>
      <c r="AI127" s="360"/>
      <c r="AJ127" s="360"/>
      <c r="AK127" s="32" t="s">
        <v>98</v>
      </c>
      <c r="AL127" s="52">
        <v>84878915</v>
      </c>
      <c r="AM127" s="42">
        <f>IFERROR(AL127/AI125,"-")</f>
        <v>2.0663353241337796E-2</v>
      </c>
      <c r="AN127" s="52">
        <v>2200</v>
      </c>
      <c r="AO127" s="42">
        <f>IFERROR(AN127/AJ125,"-")</f>
        <v>0.26178010471204188</v>
      </c>
      <c r="AP127" s="55">
        <f t="shared" si="17"/>
        <v>38581.324999999997</v>
      </c>
      <c r="AQ127" s="360"/>
      <c r="AR127" s="360"/>
      <c r="AS127" s="32" t="s">
        <v>98</v>
      </c>
      <c r="AT127" s="52">
        <v>13626262</v>
      </c>
      <c r="AU127" s="42">
        <f>IFERROR(AT127/AQ125,"-")</f>
        <v>1.5822091950828635E-2</v>
      </c>
      <c r="AV127" s="55">
        <v>418</v>
      </c>
      <c r="AW127" s="42">
        <f>IFERROR(AV127/AR125,"-")</f>
        <v>0.27356020942408377</v>
      </c>
      <c r="AX127" s="134">
        <f t="shared" si="18"/>
        <v>32598.712918660287</v>
      </c>
      <c r="AY127" s="360"/>
      <c r="AZ127" s="360"/>
      <c r="BA127" s="32" t="s">
        <v>98</v>
      </c>
      <c r="BB127" s="52">
        <v>1347574</v>
      </c>
      <c r="BC127" s="42">
        <f>IFERROR(BB127/AY125,"-")</f>
        <v>1.1710134006108401E-2</v>
      </c>
      <c r="BD127" s="52">
        <v>44</v>
      </c>
      <c r="BE127" s="42">
        <f>IFERROR(BD127/AZ125,"-")</f>
        <v>0.23529411764705882</v>
      </c>
      <c r="BF127" s="55">
        <f t="shared" si="19"/>
        <v>30626.68181818182</v>
      </c>
      <c r="BG127" s="365"/>
      <c r="BH127" s="365"/>
      <c r="BI127" s="32" t="s">
        <v>98</v>
      </c>
      <c r="BJ127" s="52">
        <f>市区町村別_フレイル区分別高齢者の疾病!BK1266</f>
        <v>639170301</v>
      </c>
      <c r="BK127" s="42">
        <f>市区町村別_フレイル区分別高齢者の疾病!BL1266</f>
        <v>1.8402986937112148E-2</v>
      </c>
      <c r="BL127" s="52">
        <f>市区町村別_フレイル区分別高齢者の疾病!BM1266</f>
        <v>18019</v>
      </c>
      <c r="BM127" s="42">
        <f>市区町村別_フレイル区分別高齢者の疾病!BN1266</f>
        <v>0.2091535890054787</v>
      </c>
      <c r="BN127" s="96">
        <f>市区町村別_フレイル区分別高齢者の疾病!BO1266</f>
        <v>35472.018480492814</v>
      </c>
      <c r="BO127" s="140"/>
      <c r="BQ127" s="25"/>
      <c r="BR127" s="25"/>
      <c r="BS127" s="25"/>
      <c r="BT127" s="25"/>
      <c r="BU127" s="25"/>
    </row>
    <row r="128" spans="2:73" s="8" customFormat="1" ht="13.15" customHeight="1" thickTop="1" thickBot="1">
      <c r="B128" s="371"/>
      <c r="C128" s="360"/>
      <c r="D128" s="360"/>
      <c r="E128" s="32" t="s">
        <v>99</v>
      </c>
      <c r="F128" s="52">
        <v>38713</v>
      </c>
      <c r="G128" s="42">
        <f>IFERROR(F128/C125,"-")</f>
        <v>5.48127096731626E-4</v>
      </c>
      <c r="H128" s="52">
        <v>11</v>
      </c>
      <c r="I128" s="42">
        <f>IFERROR(H128/D125,"-")</f>
        <v>0.10784313725490197</v>
      </c>
      <c r="J128" s="55">
        <f t="shared" si="13"/>
        <v>3519.3636363636365</v>
      </c>
      <c r="K128" s="360"/>
      <c r="L128" s="360"/>
      <c r="M128" s="32" t="s">
        <v>99</v>
      </c>
      <c r="N128" s="52">
        <v>2202583</v>
      </c>
      <c r="O128" s="42">
        <f>IFERROR(N128/K125,"-")</f>
        <v>1.3481720730359158E-2</v>
      </c>
      <c r="P128" s="52">
        <v>43</v>
      </c>
      <c r="Q128" s="42">
        <f>IFERROR(P128/L125,"-")</f>
        <v>0.14625850340136054</v>
      </c>
      <c r="R128" s="55">
        <f t="shared" si="14"/>
        <v>51222.860465116282</v>
      </c>
      <c r="S128" s="360"/>
      <c r="T128" s="360"/>
      <c r="U128" s="32" t="s">
        <v>99</v>
      </c>
      <c r="V128" s="52">
        <v>42042055</v>
      </c>
      <c r="W128" s="42">
        <f>IFERROR(V128/S125,"-")</f>
        <v>2.4316364218184292E-3</v>
      </c>
      <c r="X128" s="52">
        <v>1420</v>
      </c>
      <c r="Y128" s="42">
        <f>IFERROR(X128/T125,"-")</f>
        <v>2.9696551435681871E-2</v>
      </c>
      <c r="Z128" s="96">
        <f t="shared" si="15"/>
        <v>29607.080985915494</v>
      </c>
      <c r="AA128" s="360"/>
      <c r="AB128" s="360"/>
      <c r="AC128" s="32" t="s">
        <v>99</v>
      </c>
      <c r="AD128" s="52">
        <v>30097994</v>
      </c>
      <c r="AE128" s="42">
        <f>IFERROR(AD128/AA125,"-")</f>
        <v>2.4824596638205903E-3</v>
      </c>
      <c r="AF128" s="52">
        <v>892</v>
      </c>
      <c r="AG128" s="42">
        <f>IFERROR(AF128/AB125,"-")</f>
        <v>3.2063263838964774E-2</v>
      </c>
      <c r="AH128" s="55">
        <f t="shared" si="16"/>
        <v>33742.145739910316</v>
      </c>
      <c r="AI128" s="360"/>
      <c r="AJ128" s="360"/>
      <c r="AK128" s="32" t="s">
        <v>99</v>
      </c>
      <c r="AL128" s="52">
        <v>4885525</v>
      </c>
      <c r="AM128" s="42">
        <f>IFERROR(AL128/AI125,"-")</f>
        <v>1.1893569662664377E-3</v>
      </c>
      <c r="AN128" s="52">
        <v>314</v>
      </c>
      <c r="AO128" s="42">
        <f>IFERROR(AN128/AJ125,"-")</f>
        <v>3.7363160399809615E-2</v>
      </c>
      <c r="AP128" s="55">
        <f t="shared" si="17"/>
        <v>15558.996815286624</v>
      </c>
      <c r="AQ128" s="360"/>
      <c r="AR128" s="360"/>
      <c r="AS128" s="32" t="s">
        <v>99</v>
      </c>
      <c r="AT128" s="52">
        <v>2334296</v>
      </c>
      <c r="AU128" s="42">
        <f>IFERROR(AT128/AQ125,"-")</f>
        <v>2.7104605762351755E-3</v>
      </c>
      <c r="AV128" s="55">
        <v>59</v>
      </c>
      <c r="AW128" s="42">
        <f>IFERROR(AV128/AR125,"-")</f>
        <v>3.8612565445026177E-2</v>
      </c>
      <c r="AX128" s="134">
        <f t="shared" si="18"/>
        <v>39564.338983050846</v>
      </c>
      <c r="AY128" s="360"/>
      <c r="AZ128" s="360"/>
      <c r="BA128" s="32" t="s">
        <v>99</v>
      </c>
      <c r="BB128" s="52">
        <v>4195</v>
      </c>
      <c r="BC128" s="42">
        <f>IFERROR(BB128/AY125,"-")</f>
        <v>3.6453665739784784E-5</v>
      </c>
      <c r="BD128" s="52">
        <v>2</v>
      </c>
      <c r="BE128" s="42">
        <f>IFERROR(BD128/AZ125,"-")</f>
        <v>1.06951871657754E-2</v>
      </c>
      <c r="BF128" s="55">
        <f t="shared" si="19"/>
        <v>2097.5</v>
      </c>
      <c r="BG128" s="365"/>
      <c r="BH128" s="365"/>
      <c r="BI128" s="32" t="s">
        <v>99</v>
      </c>
      <c r="BJ128" s="52">
        <f>市区町村別_フレイル区分別高齢者の疾病!BK1267</f>
        <v>81605361</v>
      </c>
      <c r="BK128" s="42">
        <f>市区町村別_フレイル区分別高齢者の疾病!BL1267</f>
        <v>2.3495809960690289E-3</v>
      </c>
      <c r="BL128" s="52">
        <f>市区町村別_フレイル区分別高齢者の疾病!BM1267</f>
        <v>2741</v>
      </c>
      <c r="BM128" s="42">
        <f>市区町村別_フレイル区分別高齢者の疾病!BN1267</f>
        <v>3.1815860339864423E-2</v>
      </c>
      <c r="BN128" s="96">
        <f>市区町村別_フレイル区分別高齢者の疾病!BO1267</f>
        <v>29772.11273257935</v>
      </c>
      <c r="BO128" s="140"/>
      <c r="BQ128" s="25"/>
      <c r="BR128" s="25"/>
      <c r="BS128" s="25"/>
      <c r="BT128" s="25"/>
      <c r="BU128" s="25"/>
    </row>
    <row r="129" spans="2:73" s="8" customFormat="1" ht="13.15" customHeight="1" thickTop="1" thickBot="1">
      <c r="B129" s="371"/>
      <c r="C129" s="360"/>
      <c r="D129" s="360"/>
      <c r="E129" s="32" t="s">
        <v>100</v>
      </c>
      <c r="F129" s="52">
        <v>420315</v>
      </c>
      <c r="G129" s="42">
        <f>IFERROR(F129/C125,"-")</f>
        <v>5.9511285785848007E-3</v>
      </c>
      <c r="H129" s="52">
        <v>22</v>
      </c>
      <c r="I129" s="42">
        <f>IFERROR(H129/D125,"-")</f>
        <v>0.21568627450980393</v>
      </c>
      <c r="J129" s="55">
        <f t="shared" si="13"/>
        <v>19105.227272727272</v>
      </c>
      <c r="K129" s="360"/>
      <c r="L129" s="360"/>
      <c r="M129" s="32" t="s">
        <v>100</v>
      </c>
      <c r="N129" s="52">
        <v>3229919</v>
      </c>
      <c r="O129" s="42">
        <f>IFERROR(N129/K125,"-")</f>
        <v>1.9769909210994963E-2</v>
      </c>
      <c r="P129" s="52">
        <v>74</v>
      </c>
      <c r="Q129" s="42">
        <f>IFERROR(P129/L125,"-")</f>
        <v>0.25170068027210885</v>
      </c>
      <c r="R129" s="55">
        <f t="shared" si="14"/>
        <v>43647.554054054053</v>
      </c>
      <c r="S129" s="360"/>
      <c r="T129" s="360"/>
      <c r="U129" s="32" t="s">
        <v>100</v>
      </c>
      <c r="V129" s="52">
        <v>345266647</v>
      </c>
      <c r="W129" s="42">
        <f>IFERROR(V129/S125,"-")</f>
        <v>1.996959839580455E-2</v>
      </c>
      <c r="X129" s="52">
        <v>10470</v>
      </c>
      <c r="Y129" s="42">
        <f>IFERROR(X129/T125,"-")</f>
        <v>0.21895978417717549</v>
      </c>
      <c r="Z129" s="96">
        <f t="shared" si="15"/>
        <v>32976.757115568289</v>
      </c>
      <c r="AA129" s="360"/>
      <c r="AB129" s="360"/>
      <c r="AC129" s="32" t="s">
        <v>100</v>
      </c>
      <c r="AD129" s="52">
        <v>305556653</v>
      </c>
      <c r="AE129" s="42">
        <f>IFERROR(AD129/AA125,"-")</f>
        <v>2.5202080447106368E-2</v>
      </c>
      <c r="AF129" s="52">
        <v>7664</v>
      </c>
      <c r="AG129" s="42">
        <f>IFERROR(AF129/AB125,"-")</f>
        <v>0.27548526240115023</v>
      </c>
      <c r="AH129" s="55">
        <f t="shared" si="16"/>
        <v>39869.083115866386</v>
      </c>
      <c r="AI129" s="360"/>
      <c r="AJ129" s="360"/>
      <c r="AK129" s="32" t="s">
        <v>100</v>
      </c>
      <c r="AL129" s="52">
        <v>95578496</v>
      </c>
      <c r="AM129" s="42">
        <f>IFERROR(AL129/AI125,"-")</f>
        <v>2.3268113466386693E-2</v>
      </c>
      <c r="AN129" s="52">
        <v>2545</v>
      </c>
      <c r="AO129" s="42">
        <f>IFERROR(AN129/AJ125,"-")</f>
        <v>0.30283198476915757</v>
      </c>
      <c r="AP129" s="55">
        <f t="shared" si="17"/>
        <v>37555.401178781925</v>
      </c>
      <c r="AQ129" s="360"/>
      <c r="AR129" s="360"/>
      <c r="AS129" s="32" t="s">
        <v>100</v>
      </c>
      <c r="AT129" s="52">
        <v>13718525</v>
      </c>
      <c r="AU129" s="42">
        <f>IFERROR(AT129/AQ125,"-")</f>
        <v>1.592922284774367E-2</v>
      </c>
      <c r="AV129" s="55">
        <v>474</v>
      </c>
      <c r="AW129" s="42">
        <f>IFERROR(AV129/AR125,"-")</f>
        <v>0.31020942408376961</v>
      </c>
      <c r="AX129" s="134">
        <f t="shared" si="18"/>
        <v>28942.035864978901</v>
      </c>
      <c r="AY129" s="360"/>
      <c r="AZ129" s="360"/>
      <c r="BA129" s="32" t="s">
        <v>100</v>
      </c>
      <c r="BB129" s="52">
        <v>1005104</v>
      </c>
      <c r="BC129" s="42">
        <f>IFERROR(BB129/AY125,"-")</f>
        <v>8.7341418950466383E-3</v>
      </c>
      <c r="BD129" s="52">
        <v>45</v>
      </c>
      <c r="BE129" s="42">
        <f>IFERROR(BD129/AZ125,"-")</f>
        <v>0.24064171122994651</v>
      </c>
      <c r="BF129" s="55">
        <f t="shared" si="19"/>
        <v>22335.644444444446</v>
      </c>
      <c r="BG129" s="365"/>
      <c r="BH129" s="365"/>
      <c r="BI129" s="32" t="s">
        <v>100</v>
      </c>
      <c r="BJ129" s="52">
        <f>市区町村別_フレイル区分別高齢者の疾病!BK1268</f>
        <v>764775659</v>
      </c>
      <c r="BK129" s="42">
        <f>市区町村別_フレイル区分別高齢者の疾病!BL1268</f>
        <v>2.2019415546027276E-2</v>
      </c>
      <c r="BL129" s="52">
        <f>市区町村別_フレイル区分別高齢者の疾病!BM1268</f>
        <v>21294</v>
      </c>
      <c r="BM129" s="42">
        <f>市区町村別_フレイル区分別高齢者の疾病!BN1268</f>
        <v>0.24716779645278114</v>
      </c>
      <c r="BN129" s="96">
        <f>市区町村別_フレイル区分別高齢者の疾病!BO1268</f>
        <v>35915.077439654364</v>
      </c>
      <c r="BO129" s="140"/>
      <c r="BQ129" s="25"/>
      <c r="BR129" s="25"/>
      <c r="BS129" s="25"/>
      <c r="BT129" s="25"/>
      <c r="BU129" s="25"/>
    </row>
    <row r="130" spans="2:73" s="8" customFormat="1" ht="13.15" customHeight="1" thickTop="1" thickBot="1">
      <c r="B130" s="371"/>
      <c r="C130" s="360"/>
      <c r="D130" s="360"/>
      <c r="E130" s="32" t="s">
        <v>101</v>
      </c>
      <c r="F130" s="52">
        <v>951504</v>
      </c>
      <c r="G130" s="42">
        <f>IFERROR(F130/C125,"-")</f>
        <v>1.3472092709129467E-2</v>
      </c>
      <c r="H130" s="52">
        <v>27</v>
      </c>
      <c r="I130" s="42">
        <f>IFERROR(H130/D125,"-")</f>
        <v>0.26470588235294118</v>
      </c>
      <c r="J130" s="55">
        <f t="shared" si="13"/>
        <v>35240.888888888891</v>
      </c>
      <c r="K130" s="360"/>
      <c r="L130" s="360"/>
      <c r="M130" s="32" t="s">
        <v>101</v>
      </c>
      <c r="N130" s="52">
        <v>3726734</v>
      </c>
      <c r="O130" s="42">
        <f>IFERROR(N130/K125,"-")</f>
        <v>2.2810848455805891E-2</v>
      </c>
      <c r="P130" s="52">
        <v>69</v>
      </c>
      <c r="Q130" s="42">
        <f>IFERROR(P130/L125,"-")</f>
        <v>0.23469387755102042</v>
      </c>
      <c r="R130" s="55">
        <f t="shared" si="14"/>
        <v>54010.637681159424</v>
      </c>
      <c r="S130" s="360"/>
      <c r="T130" s="360"/>
      <c r="U130" s="32" t="s">
        <v>101</v>
      </c>
      <c r="V130" s="52">
        <v>513091317</v>
      </c>
      <c r="W130" s="42">
        <f>IFERROR(V130/S125,"-")</f>
        <v>2.9676273772440129E-2</v>
      </c>
      <c r="X130" s="52">
        <v>11913</v>
      </c>
      <c r="Y130" s="42">
        <f>IFERROR(X130/T125,"-")</f>
        <v>0.24913733609385783</v>
      </c>
      <c r="Z130" s="96">
        <f t="shared" si="15"/>
        <v>43069.866280533868</v>
      </c>
      <c r="AA130" s="360"/>
      <c r="AB130" s="360"/>
      <c r="AC130" s="32" t="s">
        <v>101</v>
      </c>
      <c r="AD130" s="52">
        <v>416640977</v>
      </c>
      <c r="AE130" s="42">
        <f>IFERROR(AD130/AA125,"-")</f>
        <v>3.4364231041354526E-2</v>
      </c>
      <c r="AF130" s="52">
        <v>8494</v>
      </c>
      <c r="AG130" s="42">
        <f>IFERROR(AF130/AB125,"-")</f>
        <v>0.30531991373112871</v>
      </c>
      <c r="AH130" s="55">
        <f t="shared" si="16"/>
        <v>49051.209912879676</v>
      </c>
      <c r="AI130" s="360"/>
      <c r="AJ130" s="360"/>
      <c r="AK130" s="32" t="s">
        <v>101</v>
      </c>
      <c r="AL130" s="52">
        <v>162070663</v>
      </c>
      <c r="AM130" s="42">
        <f>IFERROR(AL130/AI125,"-")</f>
        <v>3.9455303588963354E-2</v>
      </c>
      <c r="AN130" s="52">
        <v>3046</v>
      </c>
      <c r="AO130" s="42">
        <f>IFERROR(AN130/AJ125,"-")</f>
        <v>0.36244645406949072</v>
      </c>
      <c r="AP130" s="55">
        <f t="shared" si="17"/>
        <v>53207.702889034801</v>
      </c>
      <c r="AQ130" s="360"/>
      <c r="AR130" s="360"/>
      <c r="AS130" s="32" t="s">
        <v>101</v>
      </c>
      <c r="AT130" s="52">
        <v>37550331</v>
      </c>
      <c r="AU130" s="42">
        <f>IFERROR(AT130/AQ125,"-")</f>
        <v>4.3601450630117847E-2</v>
      </c>
      <c r="AV130" s="55">
        <v>610</v>
      </c>
      <c r="AW130" s="42">
        <f>IFERROR(AV130/AR125,"-")</f>
        <v>0.39921465968586389</v>
      </c>
      <c r="AX130" s="134">
        <f t="shared" si="18"/>
        <v>61557.919672131145</v>
      </c>
      <c r="AY130" s="360"/>
      <c r="AZ130" s="360"/>
      <c r="BA130" s="32" t="s">
        <v>101</v>
      </c>
      <c r="BB130" s="52">
        <v>2668050</v>
      </c>
      <c r="BC130" s="42">
        <f>IFERROR(BB130/AY125,"-")</f>
        <v>2.3184792104179449E-2</v>
      </c>
      <c r="BD130" s="52">
        <v>67</v>
      </c>
      <c r="BE130" s="42">
        <f>IFERROR(BD130/AZ125,"-")</f>
        <v>0.35828877005347592</v>
      </c>
      <c r="BF130" s="55">
        <f t="shared" si="19"/>
        <v>39821.641791044778</v>
      </c>
      <c r="BG130" s="365"/>
      <c r="BH130" s="365"/>
      <c r="BI130" s="32" t="s">
        <v>101</v>
      </c>
      <c r="BJ130" s="52">
        <f>市区町村別_フレイル区分別高齢者の疾病!BK1269</f>
        <v>1136699576</v>
      </c>
      <c r="BK130" s="42">
        <f>市区町村別_フレイル区分別高齢者の疾病!BL1269</f>
        <v>3.2727846421870772E-2</v>
      </c>
      <c r="BL130" s="52">
        <f>市区町村別_フレイル区分別高齢者の疾病!BM1269</f>
        <v>24226</v>
      </c>
      <c r="BM130" s="42">
        <f>市区町村別_フレイル区分別高齢者の疾病!BN1269</f>
        <v>0.28120066858575543</v>
      </c>
      <c r="BN130" s="96">
        <f>市区町村別_フレイル区分別高齢者の疾病!BO1269</f>
        <v>46920.646247832905</v>
      </c>
      <c r="BO130" s="140"/>
      <c r="BQ130" s="25"/>
      <c r="BR130" s="25"/>
      <c r="BS130" s="25"/>
      <c r="BT130" s="25"/>
      <c r="BU130" s="25"/>
    </row>
    <row r="131" spans="2:73" s="8" customFormat="1" ht="13.15" customHeight="1" thickTop="1" thickBot="1">
      <c r="B131" s="371"/>
      <c r="C131" s="360"/>
      <c r="D131" s="360"/>
      <c r="E131" s="32" t="s">
        <v>102</v>
      </c>
      <c r="F131" s="52">
        <v>51866</v>
      </c>
      <c r="G131" s="42">
        <f>IFERROR(F131/C125,"-")</f>
        <v>7.3435693433943419E-4</v>
      </c>
      <c r="H131" s="52">
        <v>4</v>
      </c>
      <c r="I131" s="42">
        <f>IFERROR(H131/D125,"-")</f>
        <v>3.9215686274509803E-2</v>
      </c>
      <c r="J131" s="55">
        <f t="shared" si="13"/>
        <v>12966.5</v>
      </c>
      <c r="K131" s="360"/>
      <c r="L131" s="360"/>
      <c r="M131" s="32" t="s">
        <v>102</v>
      </c>
      <c r="N131" s="52">
        <v>6070698</v>
      </c>
      <c r="O131" s="42">
        <f>IFERROR(N131/K125,"-")</f>
        <v>3.7157943684460418E-2</v>
      </c>
      <c r="P131" s="52">
        <v>16</v>
      </c>
      <c r="Q131" s="42">
        <f>IFERROR(P131/L125,"-")</f>
        <v>5.4421768707482991E-2</v>
      </c>
      <c r="R131" s="55">
        <f t="shared" si="14"/>
        <v>379418.625</v>
      </c>
      <c r="S131" s="360"/>
      <c r="T131" s="360"/>
      <c r="U131" s="32" t="s">
        <v>102</v>
      </c>
      <c r="V131" s="52">
        <v>140695574</v>
      </c>
      <c r="W131" s="42">
        <f>IFERROR(V131/S125,"-")</f>
        <v>8.1375775310471871E-3</v>
      </c>
      <c r="X131" s="52">
        <v>2018</v>
      </c>
      <c r="Y131" s="42">
        <f>IFERROR(X131/T125,"-")</f>
        <v>4.2202563941694374E-2</v>
      </c>
      <c r="Z131" s="96">
        <f t="shared" si="15"/>
        <v>69720.3042616452</v>
      </c>
      <c r="AA131" s="360"/>
      <c r="AB131" s="360"/>
      <c r="AC131" s="32" t="s">
        <v>102</v>
      </c>
      <c r="AD131" s="52">
        <v>149317433</v>
      </c>
      <c r="AE131" s="42">
        <f>IFERROR(AD131/AA125,"-")</f>
        <v>1.2315588358736914E-2</v>
      </c>
      <c r="AF131" s="52">
        <v>1760</v>
      </c>
      <c r="AG131" s="42">
        <f>IFERROR(AF131/AB125,"-")</f>
        <v>6.3263838964773542E-2</v>
      </c>
      <c r="AH131" s="55">
        <f t="shared" si="16"/>
        <v>84839.450568181812</v>
      </c>
      <c r="AI131" s="360"/>
      <c r="AJ131" s="360"/>
      <c r="AK131" s="32" t="s">
        <v>102</v>
      </c>
      <c r="AL131" s="52">
        <v>94482794</v>
      </c>
      <c r="AM131" s="42">
        <f>IFERROR(AL131/AI125,"-")</f>
        <v>2.3001370218393474E-2</v>
      </c>
      <c r="AN131" s="52">
        <v>822</v>
      </c>
      <c r="AO131" s="42">
        <f>IFERROR(AN131/AJ125,"-")</f>
        <v>9.7810566396953832E-2</v>
      </c>
      <c r="AP131" s="55">
        <f t="shared" si="17"/>
        <v>114942.57177615572</v>
      </c>
      <c r="AQ131" s="360"/>
      <c r="AR131" s="360"/>
      <c r="AS131" s="32" t="s">
        <v>102</v>
      </c>
      <c r="AT131" s="52">
        <v>31605583</v>
      </c>
      <c r="AU131" s="42">
        <f>IFERROR(AT131/AQ125,"-")</f>
        <v>3.6698724887687197E-2</v>
      </c>
      <c r="AV131" s="55">
        <v>203</v>
      </c>
      <c r="AW131" s="42">
        <f>IFERROR(AV131/AR125,"-")</f>
        <v>0.13285340314136126</v>
      </c>
      <c r="AX131" s="134">
        <f t="shared" si="18"/>
        <v>155692.52709359606</v>
      </c>
      <c r="AY131" s="360"/>
      <c r="AZ131" s="360"/>
      <c r="BA131" s="32" t="s">
        <v>102</v>
      </c>
      <c r="BB131" s="52">
        <v>2725979</v>
      </c>
      <c r="BC131" s="42">
        <f>IFERROR(BB131/AY125,"-")</f>
        <v>2.3688182903378496E-2</v>
      </c>
      <c r="BD131" s="52">
        <v>30</v>
      </c>
      <c r="BE131" s="42">
        <f>IFERROR(BD131/AZ125,"-")</f>
        <v>0.16042780748663102</v>
      </c>
      <c r="BF131" s="55">
        <f t="shared" si="19"/>
        <v>90865.96666666666</v>
      </c>
      <c r="BG131" s="365"/>
      <c r="BH131" s="365"/>
      <c r="BI131" s="32" t="s">
        <v>102</v>
      </c>
      <c r="BJ131" s="52">
        <f>市区町村別_フレイル区分別高齢者の疾病!BK1270</f>
        <v>424949927</v>
      </c>
      <c r="BK131" s="42">
        <f>市区町村別_フレイル区分別高齢者の疾病!BL1270</f>
        <v>1.223515539328502E-2</v>
      </c>
      <c r="BL131" s="52">
        <f>市区町村別_フレイル区分別高齢者の疾病!BM1270</f>
        <v>4853</v>
      </c>
      <c r="BM131" s="42">
        <f>市区町村別_フレイル区分別高齢者の疾病!BN1270</f>
        <v>5.6330671371529389E-2</v>
      </c>
      <c r="BN131" s="96">
        <f>市区町村別_フレイル区分別高齢者の疾病!BO1270</f>
        <v>87564.378116628883</v>
      </c>
      <c r="BO131" s="140"/>
      <c r="BQ131" s="25"/>
      <c r="BR131" s="25"/>
      <c r="BS131" s="25"/>
      <c r="BT131" s="25"/>
      <c r="BU131" s="25"/>
    </row>
    <row r="132" spans="2:73" s="8" customFormat="1" ht="13.15" customHeight="1" thickTop="1" thickBot="1">
      <c r="B132" s="371"/>
      <c r="C132" s="360"/>
      <c r="D132" s="360"/>
      <c r="E132" s="32" t="s">
        <v>112</v>
      </c>
      <c r="F132" s="52">
        <v>0</v>
      </c>
      <c r="G132" s="42">
        <f>IFERROR(F132/C125,"-")</f>
        <v>0</v>
      </c>
      <c r="H132" s="52">
        <v>0</v>
      </c>
      <c r="I132" s="42">
        <f>IFERROR(H132/D125,"-")</f>
        <v>0</v>
      </c>
      <c r="J132" s="55" t="str">
        <f t="shared" si="13"/>
        <v>-</v>
      </c>
      <c r="K132" s="360"/>
      <c r="L132" s="360"/>
      <c r="M132" s="32" t="s">
        <v>112</v>
      </c>
      <c r="N132" s="52">
        <v>0</v>
      </c>
      <c r="O132" s="42">
        <f>IFERROR(N132/K125,"-")</f>
        <v>0</v>
      </c>
      <c r="P132" s="52">
        <v>0</v>
      </c>
      <c r="Q132" s="42">
        <f>IFERROR(P132/L125,"-")</f>
        <v>0</v>
      </c>
      <c r="R132" s="55" t="str">
        <f t="shared" si="14"/>
        <v>-</v>
      </c>
      <c r="S132" s="360"/>
      <c r="T132" s="360"/>
      <c r="U132" s="32" t="s">
        <v>112</v>
      </c>
      <c r="V132" s="52">
        <v>25047</v>
      </c>
      <c r="W132" s="42">
        <f>IFERROR(V132/S125,"-")</f>
        <v>1.4486731787322527E-6</v>
      </c>
      <c r="X132" s="52">
        <v>5</v>
      </c>
      <c r="Y132" s="42">
        <f>IFERROR(X132/T125,"-")</f>
        <v>1.045653219566263E-4</v>
      </c>
      <c r="Z132" s="96">
        <f t="shared" si="15"/>
        <v>5009.3999999999996</v>
      </c>
      <c r="AA132" s="360"/>
      <c r="AB132" s="360"/>
      <c r="AC132" s="32" t="s">
        <v>112</v>
      </c>
      <c r="AD132" s="52">
        <v>6116</v>
      </c>
      <c r="AE132" s="42">
        <f>IFERROR(AD132/AA125,"-")</f>
        <v>5.0444303045334952E-7</v>
      </c>
      <c r="AF132" s="52">
        <v>4</v>
      </c>
      <c r="AG132" s="42">
        <f>IFERROR(AF132/AB125,"-")</f>
        <v>1.4378145219266715E-4</v>
      </c>
      <c r="AH132" s="55">
        <f t="shared" si="16"/>
        <v>1529</v>
      </c>
      <c r="AI132" s="360"/>
      <c r="AJ132" s="360"/>
      <c r="AK132" s="32" t="s">
        <v>112</v>
      </c>
      <c r="AL132" s="52">
        <v>23413</v>
      </c>
      <c r="AM132" s="42">
        <f>IFERROR(AL132/AI125,"-")</f>
        <v>5.6997793791242715E-6</v>
      </c>
      <c r="AN132" s="52">
        <v>6</v>
      </c>
      <c r="AO132" s="42">
        <f>IFERROR(AN132/AJ125,"-")</f>
        <v>7.139457401237506E-4</v>
      </c>
      <c r="AP132" s="55">
        <f t="shared" si="17"/>
        <v>3902.1666666666665</v>
      </c>
      <c r="AQ132" s="360"/>
      <c r="AR132" s="360"/>
      <c r="AS132" s="32" t="s">
        <v>112</v>
      </c>
      <c r="AT132" s="52">
        <v>0</v>
      </c>
      <c r="AU132" s="42">
        <f>IFERROR(AT132/AQ125,"-")</f>
        <v>0</v>
      </c>
      <c r="AV132" s="55">
        <v>0</v>
      </c>
      <c r="AW132" s="42">
        <f>IFERROR(AV132/AR125,"-")</f>
        <v>0</v>
      </c>
      <c r="AX132" s="134" t="str">
        <f t="shared" si="18"/>
        <v>-</v>
      </c>
      <c r="AY132" s="360"/>
      <c r="AZ132" s="360"/>
      <c r="BA132" s="32" t="s">
        <v>112</v>
      </c>
      <c r="BB132" s="52">
        <v>0</v>
      </c>
      <c r="BC132" s="42">
        <f>IFERROR(BB132/AY125,"-")</f>
        <v>0</v>
      </c>
      <c r="BD132" s="52">
        <v>0</v>
      </c>
      <c r="BE132" s="42">
        <f>IFERROR(BD132/AZ125,"-")</f>
        <v>0</v>
      </c>
      <c r="BF132" s="55" t="str">
        <f t="shared" si="19"/>
        <v>-</v>
      </c>
      <c r="BG132" s="365"/>
      <c r="BH132" s="365"/>
      <c r="BI132" s="32" t="s">
        <v>112</v>
      </c>
      <c r="BJ132" s="52">
        <f>市区町村別_フレイル区分別高齢者の疾病!BK1271</f>
        <v>54576</v>
      </c>
      <c r="BK132" s="42">
        <f>市区町村別_フレイル区分別高齢者の疾病!BL1271</f>
        <v>1.5713518189260057E-6</v>
      </c>
      <c r="BL132" s="52">
        <f>市区町村別_フレイル区分別高齢者の疾病!BM1271</f>
        <v>15</v>
      </c>
      <c r="BM132" s="42">
        <f>市区町村別_フレイル区分別高齢者の疾病!BN1271</f>
        <v>1.7411087380443866E-4</v>
      </c>
      <c r="BN132" s="96">
        <f>市区町村別_フレイル区分別高齢者の疾病!BO1271</f>
        <v>3638.4</v>
      </c>
      <c r="BO132" s="140"/>
      <c r="BQ132" s="25"/>
      <c r="BR132" s="25"/>
      <c r="BS132" s="25"/>
      <c r="BT132" s="25"/>
      <c r="BU132" s="25"/>
    </row>
    <row r="133" spans="2:73" s="8" customFormat="1" ht="13.15" customHeight="1" thickTop="1" thickBot="1">
      <c r="B133" s="371"/>
      <c r="C133" s="360"/>
      <c r="D133" s="360"/>
      <c r="E133" s="32" t="s">
        <v>103</v>
      </c>
      <c r="F133" s="52">
        <v>0</v>
      </c>
      <c r="G133" s="42">
        <f>IFERROR(F133/C125,"-")</f>
        <v>0</v>
      </c>
      <c r="H133" s="52">
        <v>0</v>
      </c>
      <c r="I133" s="42">
        <f>IFERROR(H133/D125,"-")</f>
        <v>0</v>
      </c>
      <c r="J133" s="55" t="str">
        <f t="shared" si="13"/>
        <v>-</v>
      </c>
      <c r="K133" s="360"/>
      <c r="L133" s="360"/>
      <c r="M133" s="32" t="s">
        <v>103</v>
      </c>
      <c r="N133" s="52">
        <v>21953</v>
      </c>
      <c r="O133" s="42">
        <f>IFERROR(N133/K125,"-")</f>
        <v>1.3437142445645617E-4</v>
      </c>
      <c r="P133" s="52">
        <v>2</v>
      </c>
      <c r="Q133" s="42">
        <f>IFERROR(P133/L125,"-")</f>
        <v>6.8027210884353739E-3</v>
      </c>
      <c r="R133" s="55">
        <f t="shared" si="14"/>
        <v>10976.5</v>
      </c>
      <c r="S133" s="360"/>
      <c r="T133" s="360"/>
      <c r="U133" s="32" t="s">
        <v>103</v>
      </c>
      <c r="V133" s="52">
        <v>9134564</v>
      </c>
      <c r="W133" s="42">
        <f>IFERROR(V133/S125,"-")</f>
        <v>5.2832666052673777E-4</v>
      </c>
      <c r="X133" s="52">
        <v>320</v>
      </c>
      <c r="Y133" s="42">
        <f>IFERROR(X133/T125,"-")</f>
        <v>6.6921806052240834E-3</v>
      </c>
      <c r="Z133" s="96">
        <f t="shared" si="15"/>
        <v>28545.512500000001</v>
      </c>
      <c r="AA133" s="360"/>
      <c r="AB133" s="360"/>
      <c r="AC133" s="32" t="s">
        <v>103</v>
      </c>
      <c r="AD133" s="52">
        <v>4126415</v>
      </c>
      <c r="AE133" s="42">
        <f>IFERROR(AD133/AA125,"-")</f>
        <v>3.4034357218903829E-4</v>
      </c>
      <c r="AF133" s="52">
        <v>227</v>
      </c>
      <c r="AG133" s="42">
        <f>IFERROR(AF133/AB125,"-")</f>
        <v>8.1595974119338614E-3</v>
      </c>
      <c r="AH133" s="55">
        <f t="shared" si="16"/>
        <v>18178.039647577094</v>
      </c>
      <c r="AI133" s="360"/>
      <c r="AJ133" s="360"/>
      <c r="AK133" s="32" t="s">
        <v>103</v>
      </c>
      <c r="AL133" s="52">
        <v>2466422</v>
      </c>
      <c r="AM133" s="42">
        <f>IFERROR(AL133/AI125,"-")</f>
        <v>6.0043827172162655E-4</v>
      </c>
      <c r="AN133" s="52">
        <v>103</v>
      </c>
      <c r="AO133" s="42">
        <f>IFERROR(AN133/AJ125,"-")</f>
        <v>1.2256068538791052E-2</v>
      </c>
      <c r="AP133" s="55">
        <f t="shared" si="17"/>
        <v>23945.844660194176</v>
      </c>
      <c r="AQ133" s="360"/>
      <c r="AR133" s="360"/>
      <c r="AS133" s="32" t="s">
        <v>103</v>
      </c>
      <c r="AT133" s="52">
        <v>166168</v>
      </c>
      <c r="AU133" s="42">
        <f>IFERROR(AT133/AQ125,"-")</f>
        <v>1.9294545894430127E-4</v>
      </c>
      <c r="AV133" s="55">
        <v>11</v>
      </c>
      <c r="AW133" s="42">
        <f>IFERROR(AV133/AR125,"-")</f>
        <v>7.1989528795811516E-3</v>
      </c>
      <c r="AX133" s="134">
        <f t="shared" si="18"/>
        <v>15106.181818181818</v>
      </c>
      <c r="AY133" s="360"/>
      <c r="AZ133" s="360"/>
      <c r="BA133" s="32" t="s">
        <v>103</v>
      </c>
      <c r="BB133" s="52">
        <v>100054</v>
      </c>
      <c r="BC133" s="42">
        <f>IFERROR(BB133/AY125,"-")</f>
        <v>8.6944816970880255E-4</v>
      </c>
      <c r="BD133" s="52">
        <v>1</v>
      </c>
      <c r="BE133" s="42">
        <f>IFERROR(BD133/AZ125,"-")</f>
        <v>5.3475935828877002E-3</v>
      </c>
      <c r="BF133" s="55">
        <f t="shared" si="19"/>
        <v>100054</v>
      </c>
      <c r="BG133" s="365"/>
      <c r="BH133" s="365"/>
      <c r="BI133" s="32" t="s">
        <v>103</v>
      </c>
      <c r="BJ133" s="52">
        <f>市区町村別_フレイル区分別高齢者の疾病!BK1272</f>
        <v>16015576</v>
      </c>
      <c r="BK133" s="42">
        <f>市区町村別_フレイル区分別高齢者の疾病!BL1272</f>
        <v>4.611203547117356E-4</v>
      </c>
      <c r="BL133" s="52">
        <f>市区町村別_フレイル区分別高齢者の疾病!BM1272</f>
        <v>664</v>
      </c>
      <c r="BM133" s="42">
        <f>市区町村別_フレイル区分別高齢者の疾病!BN1272</f>
        <v>7.707308013743152E-3</v>
      </c>
      <c r="BN133" s="96">
        <f>市区町村別_フレイル区分別高齢者の疾病!BO1272</f>
        <v>24119.843373493975</v>
      </c>
      <c r="BO133" s="140"/>
      <c r="BQ133" s="25"/>
      <c r="BR133" s="25"/>
      <c r="BS133" s="25"/>
      <c r="BT133" s="25"/>
      <c r="BU133" s="25"/>
    </row>
    <row r="134" spans="2:73" s="8" customFormat="1" ht="13.15" customHeight="1" thickTop="1" thickBot="1">
      <c r="B134" s="371"/>
      <c r="C134" s="360"/>
      <c r="D134" s="360"/>
      <c r="E134" s="32" t="s">
        <v>104</v>
      </c>
      <c r="F134" s="52">
        <v>0</v>
      </c>
      <c r="G134" s="42">
        <f>IFERROR(F134/C125,"-")</f>
        <v>0</v>
      </c>
      <c r="H134" s="52">
        <v>0</v>
      </c>
      <c r="I134" s="42">
        <f>IFERROR(H134/D125,"-")</f>
        <v>0</v>
      </c>
      <c r="J134" s="55" t="str">
        <f t="shared" ref="J134:J141" si="20">IFERROR(F134/H134,"-")</f>
        <v>-</v>
      </c>
      <c r="K134" s="360"/>
      <c r="L134" s="360"/>
      <c r="M134" s="32" t="s">
        <v>104</v>
      </c>
      <c r="N134" s="52">
        <v>118961</v>
      </c>
      <c r="O134" s="42">
        <f>IFERROR(N134/K125,"-")</f>
        <v>7.2814462828608767E-4</v>
      </c>
      <c r="P134" s="52">
        <v>8</v>
      </c>
      <c r="Q134" s="42">
        <f>IFERROR(P134/L125,"-")</f>
        <v>2.7210884353741496E-2</v>
      </c>
      <c r="R134" s="55">
        <f t="shared" ref="R134:R141" si="21">IFERROR(N134/P134,"-")</f>
        <v>14870.125</v>
      </c>
      <c r="S134" s="360"/>
      <c r="T134" s="360"/>
      <c r="U134" s="32" t="s">
        <v>104</v>
      </c>
      <c r="V134" s="52">
        <v>12214814</v>
      </c>
      <c r="W134" s="42">
        <f>IFERROR(V134/S125,"-")</f>
        <v>7.0648274943119823E-4</v>
      </c>
      <c r="X134" s="52">
        <v>986</v>
      </c>
      <c r="Y134" s="42">
        <f>IFERROR(X134/T125,"-")</f>
        <v>2.0620281489846706E-2</v>
      </c>
      <c r="Z134" s="96">
        <f t="shared" ref="Z134:Z141" si="22">IFERROR(V134/X134,"-")</f>
        <v>12388.249492900608</v>
      </c>
      <c r="AA134" s="360"/>
      <c r="AB134" s="360"/>
      <c r="AC134" s="32" t="s">
        <v>104</v>
      </c>
      <c r="AD134" s="52">
        <v>11124009</v>
      </c>
      <c r="AE134" s="42">
        <f>IFERROR(AD134/AA125,"-")</f>
        <v>9.1749980555106824E-4</v>
      </c>
      <c r="AF134" s="52">
        <v>737</v>
      </c>
      <c r="AG134" s="42">
        <f>IFERROR(AF134/AB125,"-")</f>
        <v>2.6491732566498921E-2</v>
      </c>
      <c r="AH134" s="55">
        <f t="shared" ref="AH134:AH141" si="23">IFERROR(AD134/AF134,"-")</f>
        <v>15093.635006784261</v>
      </c>
      <c r="AI134" s="360"/>
      <c r="AJ134" s="360"/>
      <c r="AK134" s="32" t="s">
        <v>104</v>
      </c>
      <c r="AL134" s="52">
        <v>4153343</v>
      </c>
      <c r="AM134" s="42">
        <f>IFERROR(AL134/AI125,"-")</f>
        <v>1.0111108694242574E-3</v>
      </c>
      <c r="AN134" s="52">
        <v>300</v>
      </c>
      <c r="AO134" s="42">
        <f>IFERROR(AN134/AJ125,"-")</f>
        <v>3.5697287006187531E-2</v>
      </c>
      <c r="AP134" s="55">
        <f t="shared" ref="AP134:AP141" si="24">IFERROR(AL134/AN134,"-")</f>
        <v>13844.476666666667</v>
      </c>
      <c r="AQ134" s="360"/>
      <c r="AR134" s="360"/>
      <c r="AS134" s="32" t="s">
        <v>104</v>
      </c>
      <c r="AT134" s="52">
        <v>2490606</v>
      </c>
      <c r="AU134" s="42">
        <f>IFERROR(AT134/AQ125,"-")</f>
        <v>2.8919594489879544E-3</v>
      </c>
      <c r="AV134" s="55">
        <v>70</v>
      </c>
      <c r="AW134" s="42">
        <f>IFERROR(AV134/AR125,"-")</f>
        <v>4.581151832460733E-2</v>
      </c>
      <c r="AX134" s="134">
        <f t="shared" ref="AX134:AX141" si="25">IFERROR(AT134/AV134,"-")</f>
        <v>35580.085714285713</v>
      </c>
      <c r="AY134" s="360"/>
      <c r="AZ134" s="360"/>
      <c r="BA134" s="32" t="s">
        <v>104</v>
      </c>
      <c r="BB134" s="52">
        <v>206019</v>
      </c>
      <c r="BC134" s="42">
        <f>IFERROR(BB134/AY125,"-")</f>
        <v>1.7902616834433185E-3</v>
      </c>
      <c r="BD134" s="52">
        <v>8</v>
      </c>
      <c r="BE134" s="42">
        <f>IFERROR(BD134/AZ125,"-")</f>
        <v>4.2780748663101602E-2</v>
      </c>
      <c r="BF134" s="55">
        <f t="shared" ref="BF134:BF141" si="26">IFERROR(BB134/BD134,"-")</f>
        <v>25752.375</v>
      </c>
      <c r="BG134" s="365"/>
      <c r="BH134" s="365"/>
      <c r="BI134" s="32" t="s">
        <v>104</v>
      </c>
      <c r="BJ134" s="52">
        <f>市区町村別_フレイル区分別高齢者の疾病!BK1273</f>
        <v>30307752</v>
      </c>
      <c r="BK134" s="42">
        <f>市区町村別_フレイル区分別高齢者の疾病!BL1273</f>
        <v>8.7262058840439547E-4</v>
      </c>
      <c r="BL134" s="52">
        <f>市区町村別_フレイル区分別高齢者の疾病!BM1273</f>
        <v>2109</v>
      </c>
      <c r="BM134" s="42">
        <f>市区町村別_フレイル区分別高齢者の疾病!BN1273</f>
        <v>2.4479988856904077E-2</v>
      </c>
      <c r="BN134" s="96">
        <f>市区町村別_フレイル区分別高齢者の疾病!BO1273</f>
        <v>14370.674253200568</v>
      </c>
      <c r="BO134" s="140"/>
      <c r="BQ134" s="25"/>
      <c r="BR134" s="25"/>
      <c r="BS134" s="25"/>
      <c r="BT134" s="25"/>
      <c r="BU134" s="25"/>
    </row>
    <row r="135" spans="2:73" s="8" customFormat="1" ht="13.15" customHeight="1" thickTop="1" thickBot="1">
      <c r="B135" s="371"/>
      <c r="C135" s="360"/>
      <c r="D135" s="360"/>
      <c r="E135" s="32" t="s">
        <v>105</v>
      </c>
      <c r="F135" s="52">
        <v>0</v>
      </c>
      <c r="G135" s="42">
        <f>IFERROR(F135/C125,"-")</f>
        <v>0</v>
      </c>
      <c r="H135" s="52">
        <v>0</v>
      </c>
      <c r="I135" s="42">
        <f>IFERROR(H135/D125,"-")</f>
        <v>0</v>
      </c>
      <c r="J135" s="55" t="str">
        <f t="shared" si="20"/>
        <v>-</v>
      </c>
      <c r="K135" s="360"/>
      <c r="L135" s="360"/>
      <c r="M135" s="32" t="s">
        <v>105</v>
      </c>
      <c r="N135" s="52">
        <v>24341</v>
      </c>
      <c r="O135" s="42">
        <f>IFERROR(N135/K125,"-")</f>
        <v>1.489880582469184E-4</v>
      </c>
      <c r="P135" s="52">
        <v>2</v>
      </c>
      <c r="Q135" s="42">
        <f>IFERROR(P135/L125,"-")</f>
        <v>6.8027210884353739E-3</v>
      </c>
      <c r="R135" s="55">
        <f t="shared" si="21"/>
        <v>12170.5</v>
      </c>
      <c r="S135" s="360"/>
      <c r="T135" s="360"/>
      <c r="U135" s="32" t="s">
        <v>105</v>
      </c>
      <c r="V135" s="52">
        <v>2154664</v>
      </c>
      <c r="W135" s="42">
        <f>IFERROR(V135/S125,"-")</f>
        <v>1.2462186872599316E-4</v>
      </c>
      <c r="X135" s="52">
        <v>103</v>
      </c>
      <c r="Y135" s="42">
        <f>IFERROR(X135/T125,"-")</f>
        <v>2.1540456323065017E-3</v>
      </c>
      <c r="Z135" s="96">
        <f t="shared" si="22"/>
        <v>20919.067961165048</v>
      </c>
      <c r="AA135" s="360"/>
      <c r="AB135" s="360"/>
      <c r="AC135" s="32" t="s">
        <v>105</v>
      </c>
      <c r="AD135" s="52">
        <v>2305457</v>
      </c>
      <c r="AE135" s="42">
        <f>IFERROR(AD135/AA125,"-")</f>
        <v>1.9015234068997511E-4</v>
      </c>
      <c r="AF135" s="52">
        <v>94</v>
      </c>
      <c r="AG135" s="42">
        <f>IFERROR(AF135/AB125,"-")</f>
        <v>3.3788641265276777E-3</v>
      </c>
      <c r="AH135" s="55">
        <f t="shared" si="23"/>
        <v>24526.138297872341</v>
      </c>
      <c r="AI135" s="360"/>
      <c r="AJ135" s="360"/>
      <c r="AK135" s="32" t="s">
        <v>105</v>
      </c>
      <c r="AL135" s="52">
        <v>831190</v>
      </c>
      <c r="AM135" s="42">
        <f>IFERROR(AL135/AI125,"-")</f>
        <v>2.0234910614335211E-4</v>
      </c>
      <c r="AN135" s="52">
        <v>36</v>
      </c>
      <c r="AO135" s="42">
        <f>IFERROR(AN135/AJ125,"-")</f>
        <v>4.2836744407425036E-3</v>
      </c>
      <c r="AP135" s="55">
        <f t="shared" si="24"/>
        <v>23088.611111111109</v>
      </c>
      <c r="AQ135" s="360"/>
      <c r="AR135" s="360"/>
      <c r="AS135" s="32" t="s">
        <v>105</v>
      </c>
      <c r="AT135" s="52">
        <v>190781</v>
      </c>
      <c r="AU135" s="42">
        <f>IFERROR(AT135/AQ125,"-")</f>
        <v>2.2152476772214108E-4</v>
      </c>
      <c r="AV135" s="55">
        <v>8</v>
      </c>
      <c r="AW135" s="42">
        <f>IFERROR(AV135/AR125,"-")</f>
        <v>5.235602094240838E-3</v>
      </c>
      <c r="AX135" s="134">
        <f t="shared" si="25"/>
        <v>23847.625</v>
      </c>
      <c r="AY135" s="360"/>
      <c r="AZ135" s="360"/>
      <c r="BA135" s="32" t="s">
        <v>105</v>
      </c>
      <c r="BB135" s="52">
        <v>61605</v>
      </c>
      <c r="BC135" s="42">
        <f>IFERROR(BB135/AY125,"-")</f>
        <v>5.3533446433836512E-4</v>
      </c>
      <c r="BD135" s="52">
        <v>2</v>
      </c>
      <c r="BE135" s="42">
        <f>IFERROR(BD135/AZ125,"-")</f>
        <v>1.06951871657754E-2</v>
      </c>
      <c r="BF135" s="55">
        <f t="shared" si="26"/>
        <v>30802.5</v>
      </c>
      <c r="BG135" s="365"/>
      <c r="BH135" s="365"/>
      <c r="BI135" s="32" t="s">
        <v>105</v>
      </c>
      <c r="BJ135" s="52">
        <f>市区町村別_フレイル区分別高齢者の疾病!BK1274</f>
        <v>5568038</v>
      </c>
      <c r="BK135" s="42">
        <f>市区町村別_フレイル区分別高齢者の疾病!BL1274</f>
        <v>1.6031491203366164E-4</v>
      </c>
      <c r="BL135" s="52">
        <f>市区町村別_フレイル区分別高齢者の疾病!BM1274</f>
        <v>245</v>
      </c>
      <c r="BM135" s="42">
        <f>市区町村別_フレイル区分別高齢者の疾病!BN1274</f>
        <v>2.8438109388058317E-3</v>
      </c>
      <c r="BN135" s="96">
        <f>市区町村別_フレイル区分別高齢者の疾病!BO1274</f>
        <v>22726.685714285715</v>
      </c>
      <c r="BO135" s="140"/>
      <c r="BQ135" s="25"/>
      <c r="BR135" s="25"/>
      <c r="BS135" s="25"/>
      <c r="BT135" s="25"/>
      <c r="BU135" s="25"/>
    </row>
    <row r="136" spans="2:73" s="8" customFormat="1" ht="13.15" customHeight="1" thickTop="1" thickBot="1">
      <c r="B136" s="371"/>
      <c r="C136" s="360"/>
      <c r="D136" s="360"/>
      <c r="E136" s="32" t="s">
        <v>106</v>
      </c>
      <c r="F136" s="52">
        <v>2253</v>
      </c>
      <c r="G136" s="42">
        <f>IFERROR(F136/C125,"-")</f>
        <v>3.1899629296007889E-5</v>
      </c>
      <c r="H136" s="52">
        <v>1</v>
      </c>
      <c r="I136" s="42">
        <f>IFERROR(H136/D125,"-")</f>
        <v>9.8039215686274508E-3</v>
      </c>
      <c r="J136" s="55">
        <f t="shared" si="20"/>
        <v>2253</v>
      </c>
      <c r="K136" s="360"/>
      <c r="L136" s="360"/>
      <c r="M136" s="32" t="s">
        <v>106</v>
      </c>
      <c r="N136" s="52">
        <v>17502</v>
      </c>
      <c r="O136" s="42">
        <f>IFERROR(N136/K125,"-")</f>
        <v>1.0712743911250835E-4</v>
      </c>
      <c r="P136" s="52">
        <v>2</v>
      </c>
      <c r="Q136" s="42">
        <f>IFERROR(P136/L125,"-")</f>
        <v>6.8027210884353739E-3</v>
      </c>
      <c r="R136" s="55">
        <f t="shared" si="21"/>
        <v>8751</v>
      </c>
      <c r="S136" s="360"/>
      <c r="T136" s="360"/>
      <c r="U136" s="32" t="s">
        <v>106</v>
      </c>
      <c r="V136" s="52">
        <v>8966221</v>
      </c>
      <c r="W136" s="42">
        <f>IFERROR(V136/S125,"-")</f>
        <v>5.1859000588038004E-4</v>
      </c>
      <c r="X136" s="52">
        <v>54</v>
      </c>
      <c r="Y136" s="42">
        <f>IFERROR(X136/T125,"-")</f>
        <v>1.129305477131564E-3</v>
      </c>
      <c r="Z136" s="96">
        <f t="shared" si="22"/>
        <v>166041.12962962964</v>
      </c>
      <c r="AA136" s="360"/>
      <c r="AB136" s="360"/>
      <c r="AC136" s="32" t="s">
        <v>106</v>
      </c>
      <c r="AD136" s="52">
        <v>11221747</v>
      </c>
      <c r="AE136" s="42">
        <f>IFERROR(AD136/AA125,"-")</f>
        <v>9.2556116148802866E-4</v>
      </c>
      <c r="AF136" s="52">
        <v>62</v>
      </c>
      <c r="AG136" s="42">
        <f>IFERROR(AF136/AB125,"-")</f>
        <v>2.228612508986341E-3</v>
      </c>
      <c r="AH136" s="55">
        <f t="shared" si="23"/>
        <v>180995.9193548387</v>
      </c>
      <c r="AI136" s="360"/>
      <c r="AJ136" s="360"/>
      <c r="AK136" s="32" t="s">
        <v>106</v>
      </c>
      <c r="AL136" s="52">
        <v>5059292</v>
      </c>
      <c r="AM136" s="42">
        <f>IFERROR(AL136/AI125,"-")</f>
        <v>1.2316596854127363E-3</v>
      </c>
      <c r="AN136" s="52">
        <v>37</v>
      </c>
      <c r="AO136" s="42">
        <f>IFERROR(AN136/AJ125,"-")</f>
        <v>4.4026653974297957E-3</v>
      </c>
      <c r="AP136" s="55">
        <f t="shared" si="24"/>
        <v>136737.62162162163</v>
      </c>
      <c r="AQ136" s="360"/>
      <c r="AR136" s="360"/>
      <c r="AS136" s="32" t="s">
        <v>106</v>
      </c>
      <c r="AT136" s="52">
        <v>7115673</v>
      </c>
      <c r="AU136" s="42">
        <f>IFERROR(AT136/AQ125,"-")</f>
        <v>8.2623416824092067E-3</v>
      </c>
      <c r="AV136" s="55">
        <v>20</v>
      </c>
      <c r="AW136" s="42">
        <f>IFERROR(AV136/AR125,"-")</f>
        <v>1.3089005235602094E-2</v>
      </c>
      <c r="AX136" s="134">
        <f t="shared" si="25"/>
        <v>355783.65</v>
      </c>
      <c r="AY136" s="360"/>
      <c r="AZ136" s="360"/>
      <c r="BA136" s="32" t="s">
        <v>106</v>
      </c>
      <c r="BB136" s="52">
        <v>525328</v>
      </c>
      <c r="BC136" s="42">
        <f>IFERROR(BB136/AY125,"-")</f>
        <v>4.5649895865910988E-3</v>
      </c>
      <c r="BD136" s="52">
        <v>2</v>
      </c>
      <c r="BE136" s="42">
        <f>IFERROR(BD136/AZ125,"-")</f>
        <v>1.06951871657754E-2</v>
      </c>
      <c r="BF136" s="55">
        <f t="shared" si="26"/>
        <v>262664</v>
      </c>
      <c r="BG136" s="365"/>
      <c r="BH136" s="365"/>
      <c r="BI136" s="32" t="s">
        <v>106</v>
      </c>
      <c r="BJ136" s="52">
        <f>市区町村別_フレイル区分別高齢者の疾病!BK1275</f>
        <v>32908016</v>
      </c>
      <c r="BK136" s="42">
        <f>市区町村別_フレイル区分別高齢者の疾病!BL1275</f>
        <v>9.4748737171735005E-4</v>
      </c>
      <c r="BL136" s="52">
        <f>市区町村別_フレイル区分別高齢者の疾病!BM1275</f>
        <v>178</v>
      </c>
      <c r="BM136" s="42">
        <f>市区町村別_フレイル区分別高齢者の疾病!BN1275</f>
        <v>2.0661157024793389E-3</v>
      </c>
      <c r="BN136" s="96">
        <f>市区町村別_フレイル区分別高齢者の疾病!BO1275</f>
        <v>184876.49438202247</v>
      </c>
      <c r="BO136" s="140"/>
      <c r="BQ136" s="25"/>
      <c r="BR136" s="25"/>
      <c r="BS136" s="25"/>
      <c r="BT136" s="25"/>
      <c r="BU136" s="25"/>
    </row>
    <row r="137" spans="2:73" s="8" customFormat="1" ht="13.15" customHeight="1" thickTop="1" thickBot="1">
      <c r="B137" s="371"/>
      <c r="C137" s="360"/>
      <c r="D137" s="360"/>
      <c r="E137" s="32" t="s">
        <v>107</v>
      </c>
      <c r="F137" s="52">
        <v>427481</v>
      </c>
      <c r="G137" s="42">
        <f>IFERROR(F137/C125,"-")</f>
        <v>6.0525900714987783E-3</v>
      </c>
      <c r="H137" s="52">
        <v>7</v>
      </c>
      <c r="I137" s="42">
        <f>IFERROR(H137/D125,"-")</f>
        <v>6.8627450980392163E-2</v>
      </c>
      <c r="J137" s="55">
        <f t="shared" si="20"/>
        <v>61068.714285714283</v>
      </c>
      <c r="K137" s="360"/>
      <c r="L137" s="360"/>
      <c r="M137" s="32" t="s">
        <v>107</v>
      </c>
      <c r="N137" s="52">
        <v>988587</v>
      </c>
      <c r="O137" s="42">
        <f>IFERROR(N137/K125,"-")</f>
        <v>6.0510109501723973E-3</v>
      </c>
      <c r="P137" s="52">
        <v>31</v>
      </c>
      <c r="Q137" s="42">
        <f>IFERROR(P137/L125,"-")</f>
        <v>0.10544217687074831</v>
      </c>
      <c r="R137" s="55">
        <f t="shared" si="21"/>
        <v>31889.903225806451</v>
      </c>
      <c r="S137" s="360"/>
      <c r="T137" s="360"/>
      <c r="U137" s="32" t="s">
        <v>107</v>
      </c>
      <c r="V137" s="52">
        <v>85036641</v>
      </c>
      <c r="W137" s="42">
        <f>IFERROR(V137/S125,"-")</f>
        <v>4.9183655138812397E-3</v>
      </c>
      <c r="X137" s="52">
        <v>3077</v>
      </c>
      <c r="Y137" s="42">
        <f>IFERROR(X137/T125,"-")</f>
        <v>6.4349499132107829E-2</v>
      </c>
      <c r="Z137" s="96">
        <f t="shared" si="22"/>
        <v>27636.217419564509</v>
      </c>
      <c r="AA137" s="360"/>
      <c r="AB137" s="360"/>
      <c r="AC137" s="32" t="s">
        <v>107</v>
      </c>
      <c r="AD137" s="52">
        <v>67400566</v>
      </c>
      <c r="AE137" s="42">
        <f>IFERROR(AD137/AA125,"-")</f>
        <v>5.5591474439684423E-3</v>
      </c>
      <c r="AF137" s="52">
        <v>2325</v>
      </c>
      <c r="AG137" s="42">
        <f>IFERROR(AF137/AB125,"-")</f>
        <v>8.3572969086987775E-2</v>
      </c>
      <c r="AH137" s="55">
        <f t="shared" si="23"/>
        <v>28989.490752688173</v>
      </c>
      <c r="AI137" s="360"/>
      <c r="AJ137" s="360"/>
      <c r="AK137" s="32" t="s">
        <v>107</v>
      </c>
      <c r="AL137" s="52">
        <v>25274305</v>
      </c>
      <c r="AM137" s="42">
        <f>IFERROR(AL137/AI125,"-")</f>
        <v>6.1529049015802105E-3</v>
      </c>
      <c r="AN137" s="52">
        <v>812</v>
      </c>
      <c r="AO137" s="42">
        <f>IFERROR(AN137/AJ125,"-")</f>
        <v>9.662065683008092E-2</v>
      </c>
      <c r="AP137" s="55">
        <f t="shared" si="24"/>
        <v>31125.991379310344</v>
      </c>
      <c r="AQ137" s="360"/>
      <c r="AR137" s="360"/>
      <c r="AS137" s="32" t="s">
        <v>107</v>
      </c>
      <c r="AT137" s="52">
        <v>6340432</v>
      </c>
      <c r="AU137" s="42">
        <f>IFERROR(AT137/AQ125,"-")</f>
        <v>7.3621729944702589E-3</v>
      </c>
      <c r="AV137" s="55">
        <v>172</v>
      </c>
      <c r="AW137" s="42">
        <f>IFERROR(AV137/AR125,"-")</f>
        <v>0.112565445026178</v>
      </c>
      <c r="AX137" s="134">
        <f t="shared" si="25"/>
        <v>36862.976744186046</v>
      </c>
      <c r="AY137" s="360"/>
      <c r="AZ137" s="360"/>
      <c r="BA137" s="32" t="s">
        <v>107</v>
      </c>
      <c r="BB137" s="52">
        <v>514386</v>
      </c>
      <c r="BC137" s="42">
        <f>IFERROR(BB137/AY125,"-")</f>
        <v>4.4699059130452762E-3</v>
      </c>
      <c r="BD137" s="52">
        <v>25</v>
      </c>
      <c r="BE137" s="42">
        <f>IFERROR(BD137/AZ125,"-")</f>
        <v>0.13368983957219252</v>
      </c>
      <c r="BF137" s="55">
        <f t="shared" si="26"/>
        <v>20575.439999999999</v>
      </c>
      <c r="BG137" s="365"/>
      <c r="BH137" s="365"/>
      <c r="BI137" s="32" t="s">
        <v>107</v>
      </c>
      <c r="BJ137" s="52">
        <f>市区町村別_フレイル区分別高齢者の疾病!BK1276</f>
        <v>185982398</v>
      </c>
      <c r="BK137" s="42">
        <f>市区町村別_フレイル区分別高齢者の疾病!BL1276</f>
        <v>5.354803931866027E-3</v>
      </c>
      <c r="BL137" s="52">
        <f>市区町村別_フレイル区分別高齢者の疾病!BM1276</f>
        <v>6449</v>
      </c>
      <c r="BM137" s="42">
        <f>市区町村別_フレイル区分別高齢者の疾病!BN1276</f>
        <v>7.4856068344321666E-2</v>
      </c>
      <c r="BN137" s="96">
        <f>市区町村別_フレイル区分別高齢者の疾病!BO1276</f>
        <v>28838.951465343463</v>
      </c>
      <c r="BO137" s="140"/>
      <c r="BQ137" s="25"/>
      <c r="BR137" s="25"/>
      <c r="BS137" s="25"/>
      <c r="BT137" s="25"/>
      <c r="BU137" s="25"/>
    </row>
    <row r="138" spans="2:73" s="8" customFormat="1" ht="13.15" customHeight="1" thickTop="1" thickBot="1">
      <c r="B138" s="371"/>
      <c r="C138" s="360"/>
      <c r="D138" s="360"/>
      <c r="E138" s="32" t="s">
        <v>108</v>
      </c>
      <c r="F138" s="52">
        <v>156114</v>
      </c>
      <c r="G138" s="42">
        <f>IFERROR(F138/C125,"-")</f>
        <v>2.2103767101273749E-3</v>
      </c>
      <c r="H138" s="52">
        <v>1</v>
      </c>
      <c r="I138" s="42">
        <f>IFERROR(H138/D125,"-")</f>
        <v>9.8039215686274508E-3</v>
      </c>
      <c r="J138" s="55">
        <f t="shared" si="20"/>
        <v>156114</v>
      </c>
      <c r="K138" s="360"/>
      <c r="L138" s="360"/>
      <c r="M138" s="32" t="s">
        <v>108</v>
      </c>
      <c r="N138" s="52">
        <v>229400</v>
      </c>
      <c r="O138" s="42">
        <f>IFERROR(N138/K125,"-")</f>
        <v>1.4041272158844371E-3</v>
      </c>
      <c r="P138" s="52">
        <v>8</v>
      </c>
      <c r="Q138" s="42">
        <f>IFERROR(P138/L125,"-")</f>
        <v>2.7210884353741496E-2</v>
      </c>
      <c r="R138" s="55">
        <f t="shared" si="21"/>
        <v>28675</v>
      </c>
      <c r="S138" s="360"/>
      <c r="T138" s="360"/>
      <c r="U138" s="32" t="s">
        <v>108</v>
      </c>
      <c r="V138" s="52">
        <v>61453753</v>
      </c>
      <c r="W138" s="42">
        <f>IFERROR(V138/S125,"-")</f>
        <v>3.5543739251621635E-3</v>
      </c>
      <c r="X138" s="52">
        <v>1528</v>
      </c>
      <c r="Y138" s="42">
        <f>IFERROR(X138/T125,"-")</f>
        <v>3.1955162389944995E-2</v>
      </c>
      <c r="Z138" s="96">
        <f t="shared" si="22"/>
        <v>40218.424738219896</v>
      </c>
      <c r="AA138" s="360"/>
      <c r="AB138" s="360"/>
      <c r="AC138" s="32" t="s">
        <v>108</v>
      </c>
      <c r="AD138" s="52">
        <v>84945533</v>
      </c>
      <c r="AE138" s="42">
        <f>IFERROR(AD138/AA125,"-")</f>
        <v>7.0062429839756381E-3</v>
      </c>
      <c r="AF138" s="52">
        <v>1740</v>
      </c>
      <c r="AG138" s="42">
        <f>IFERROR(AF138/AB125,"-")</f>
        <v>6.2544931703810203E-2</v>
      </c>
      <c r="AH138" s="55">
        <f t="shared" si="23"/>
        <v>48819.271839080458</v>
      </c>
      <c r="AI138" s="360"/>
      <c r="AJ138" s="360"/>
      <c r="AK138" s="32" t="s">
        <v>108</v>
      </c>
      <c r="AL138" s="52">
        <v>60671311</v>
      </c>
      <c r="AM138" s="42">
        <f>IFERROR(AL138/AI125,"-")</f>
        <v>1.4770131437331208E-2</v>
      </c>
      <c r="AN138" s="52">
        <v>1013</v>
      </c>
      <c r="AO138" s="42">
        <f>IFERROR(AN138/AJ125,"-")</f>
        <v>0.12053783912422655</v>
      </c>
      <c r="AP138" s="55">
        <f t="shared" si="24"/>
        <v>59892.705824284305</v>
      </c>
      <c r="AQ138" s="360"/>
      <c r="AR138" s="360"/>
      <c r="AS138" s="32" t="s">
        <v>108</v>
      </c>
      <c r="AT138" s="52">
        <v>14012890</v>
      </c>
      <c r="AU138" s="42">
        <f>IFERROR(AT138/AQ125,"-")</f>
        <v>1.627102385649469E-2</v>
      </c>
      <c r="AV138" s="55">
        <v>249</v>
      </c>
      <c r="AW138" s="42">
        <f>IFERROR(AV138/AR125,"-")</f>
        <v>0.16295811518324607</v>
      </c>
      <c r="AX138" s="134">
        <f t="shared" si="25"/>
        <v>56276.666666666664</v>
      </c>
      <c r="AY138" s="360"/>
      <c r="AZ138" s="360"/>
      <c r="BA138" s="32" t="s">
        <v>108</v>
      </c>
      <c r="BB138" s="52">
        <v>3858001</v>
      </c>
      <c r="BC138" s="42">
        <f>IFERROR(BB138/AY125,"-")</f>
        <v>3.3525215465495931E-2</v>
      </c>
      <c r="BD138" s="52">
        <v>31</v>
      </c>
      <c r="BE138" s="42">
        <f>IFERROR(BD138/AZ125,"-")</f>
        <v>0.16577540106951871</v>
      </c>
      <c r="BF138" s="55">
        <f t="shared" si="26"/>
        <v>124451.64516129032</v>
      </c>
      <c r="BG138" s="365"/>
      <c r="BH138" s="365"/>
      <c r="BI138" s="32" t="s">
        <v>108</v>
      </c>
      <c r="BJ138" s="52">
        <f>市区町村別_フレイル区分別高齢者の疾病!BK1277</f>
        <v>225327002</v>
      </c>
      <c r="BK138" s="42">
        <f>市区町村別_フレイル区分別高齢者の疾病!BL1277</f>
        <v>6.4876135012797509E-3</v>
      </c>
      <c r="BL138" s="52">
        <f>市区町村別_フレイル区分別高齢者の疾病!BM1277</f>
        <v>4570</v>
      </c>
      <c r="BM138" s="42">
        <f>市区町村別_フレイル区分別高齢者の疾病!BN1277</f>
        <v>5.304577955241898E-2</v>
      </c>
      <c r="BN138" s="96">
        <f>市区町村別_フレイル区分別高齢者の疾病!BO1277</f>
        <v>49305.689715536108</v>
      </c>
      <c r="BO138" s="140"/>
      <c r="BQ138" s="25"/>
      <c r="BR138" s="25"/>
      <c r="BS138" s="25"/>
      <c r="BT138" s="25"/>
      <c r="BU138" s="25"/>
    </row>
    <row r="139" spans="2:73" s="8" customFormat="1" ht="13.15" customHeight="1" thickTop="1" thickBot="1">
      <c r="B139" s="371"/>
      <c r="C139" s="360"/>
      <c r="D139" s="360"/>
      <c r="E139" s="32" t="s">
        <v>109</v>
      </c>
      <c r="F139" s="52">
        <v>1678546</v>
      </c>
      <c r="G139" s="42">
        <f>IFERROR(F139/C125,"-")</f>
        <v>2.3766087508343036E-2</v>
      </c>
      <c r="H139" s="52">
        <v>19</v>
      </c>
      <c r="I139" s="42">
        <f>IFERROR(H139/D125,"-")</f>
        <v>0.18627450980392157</v>
      </c>
      <c r="J139" s="55">
        <f t="shared" si="20"/>
        <v>88344.526315789481</v>
      </c>
      <c r="K139" s="360"/>
      <c r="L139" s="360"/>
      <c r="M139" s="32" t="s">
        <v>109</v>
      </c>
      <c r="N139" s="52">
        <v>3229460</v>
      </c>
      <c r="O139" s="42">
        <f>IFERROR(N139/K125,"-")</f>
        <v>1.9767099732389513E-2</v>
      </c>
      <c r="P139" s="52">
        <v>24</v>
      </c>
      <c r="Q139" s="42">
        <f>IFERROR(P139/L125,"-")</f>
        <v>8.1632653061224483E-2</v>
      </c>
      <c r="R139" s="55">
        <f t="shared" si="21"/>
        <v>134560.83333333334</v>
      </c>
      <c r="S139" s="360"/>
      <c r="T139" s="360"/>
      <c r="U139" s="32" t="s">
        <v>109</v>
      </c>
      <c r="V139" s="52">
        <v>53347555</v>
      </c>
      <c r="W139" s="42">
        <f>IFERROR(V139/S125,"-")</f>
        <v>3.0855260941208E-3</v>
      </c>
      <c r="X139" s="52">
        <v>1557</v>
      </c>
      <c r="Y139" s="42">
        <f>IFERROR(X139/T125,"-")</f>
        <v>3.2561641257293432E-2</v>
      </c>
      <c r="Z139" s="96">
        <f t="shared" si="22"/>
        <v>34263.041104688506</v>
      </c>
      <c r="AA139" s="360"/>
      <c r="AB139" s="360"/>
      <c r="AC139" s="32" t="s">
        <v>109</v>
      </c>
      <c r="AD139" s="52">
        <v>32735934</v>
      </c>
      <c r="AE139" s="42">
        <f>IFERROR(AD139/AA125,"-")</f>
        <v>2.7000349495881031E-3</v>
      </c>
      <c r="AF139" s="52">
        <v>974</v>
      </c>
      <c r="AG139" s="42">
        <f>IFERROR(AF139/AB125,"-")</f>
        <v>3.501078360891445E-2</v>
      </c>
      <c r="AH139" s="55">
        <f t="shared" si="23"/>
        <v>33609.788501026691</v>
      </c>
      <c r="AI139" s="360"/>
      <c r="AJ139" s="360"/>
      <c r="AK139" s="32" t="s">
        <v>109</v>
      </c>
      <c r="AL139" s="52">
        <v>10527795</v>
      </c>
      <c r="AM139" s="42">
        <f>IFERROR(AL139/AI125,"-")</f>
        <v>2.5629397705824804E-3</v>
      </c>
      <c r="AN139" s="52">
        <v>336</v>
      </c>
      <c r="AO139" s="42">
        <f>IFERROR(AN139/AJ125,"-")</f>
        <v>3.998096144693003E-2</v>
      </c>
      <c r="AP139" s="55">
        <f t="shared" si="24"/>
        <v>31332.723214285714</v>
      </c>
      <c r="AQ139" s="360"/>
      <c r="AR139" s="360"/>
      <c r="AS139" s="32" t="s">
        <v>109</v>
      </c>
      <c r="AT139" s="52">
        <v>2260387</v>
      </c>
      <c r="AU139" s="42">
        <f>IFERROR(AT139/AQ125,"-")</f>
        <v>2.6246413696182917E-3</v>
      </c>
      <c r="AV139" s="55">
        <v>80</v>
      </c>
      <c r="AW139" s="42">
        <f>IFERROR(AV139/AR125,"-")</f>
        <v>5.2356020942408377E-2</v>
      </c>
      <c r="AX139" s="134">
        <f t="shared" si="25"/>
        <v>28254.837500000001</v>
      </c>
      <c r="AY139" s="360"/>
      <c r="AZ139" s="360"/>
      <c r="BA139" s="32" t="s">
        <v>109</v>
      </c>
      <c r="BB139" s="52">
        <v>415714</v>
      </c>
      <c r="BC139" s="42">
        <f>IFERROR(BB139/AY125,"-")</f>
        <v>3.6124670320259573E-3</v>
      </c>
      <c r="BD139" s="52">
        <v>9</v>
      </c>
      <c r="BE139" s="42">
        <f>IFERROR(BD139/AZ125,"-")</f>
        <v>4.8128342245989303E-2</v>
      </c>
      <c r="BF139" s="55">
        <f t="shared" si="26"/>
        <v>46190.444444444445</v>
      </c>
      <c r="BG139" s="365"/>
      <c r="BH139" s="365"/>
      <c r="BI139" s="32" t="s">
        <v>109</v>
      </c>
      <c r="BJ139" s="52">
        <f>市区町村別_フレイル区分別高齢者の疾病!BK1278</f>
        <v>104195391</v>
      </c>
      <c r="BK139" s="42">
        <f>市区町村別_フレイル区分別高齢者の疾病!BL1278</f>
        <v>2.9999929854067054E-3</v>
      </c>
      <c r="BL139" s="52">
        <f>市区町村別_フレイル区分別高齢者の疾病!BM1278</f>
        <v>2999</v>
      </c>
      <c r="BM139" s="42">
        <f>市区町村別_フレイル区分別高齢者の疾病!BN1278</f>
        <v>3.4810567369300771E-2</v>
      </c>
      <c r="BN139" s="96">
        <f>市区町村別_フレイル区分別高齢者の疾病!BO1278</f>
        <v>34743.378126042015</v>
      </c>
      <c r="BO139" s="140"/>
      <c r="BQ139" s="25"/>
      <c r="BR139" s="25"/>
      <c r="BS139" s="25"/>
      <c r="BT139" s="25"/>
      <c r="BU139" s="25"/>
    </row>
    <row r="140" spans="2:73" s="8" customFormat="1" ht="13.15" customHeight="1" thickTop="1" thickBot="1">
      <c r="B140" s="371"/>
      <c r="C140" s="360"/>
      <c r="D140" s="360"/>
      <c r="E140" s="33" t="s">
        <v>110</v>
      </c>
      <c r="F140" s="53">
        <v>75720</v>
      </c>
      <c r="G140" s="43">
        <f>IFERROR(F140/C125,"-")</f>
        <v>1.0720993920522491E-3</v>
      </c>
      <c r="H140" s="53">
        <v>9</v>
      </c>
      <c r="I140" s="43">
        <f>IFERROR(H140/D125,"-")</f>
        <v>8.8235294117647065E-2</v>
      </c>
      <c r="J140" s="56">
        <f t="shared" si="20"/>
        <v>8413.3333333333339</v>
      </c>
      <c r="K140" s="360"/>
      <c r="L140" s="360"/>
      <c r="M140" s="33" t="s">
        <v>110</v>
      </c>
      <c r="N140" s="53">
        <v>145533</v>
      </c>
      <c r="O140" s="43">
        <f>IFERROR(N140/K125,"-")</f>
        <v>8.9078834398129809E-4</v>
      </c>
      <c r="P140" s="53">
        <v>16</v>
      </c>
      <c r="Q140" s="43">
        <f>IFERROR(P140/L125,"-")</f>
        <v>5.4421768707482991E-2</v>
      </c>
      <c r="R140" s="56">
        <f t="shared" si="21"/>
        <v>9095.8125</v>
      </c>
      <c r="S140" s="360"/>
      <c r="T140" s="360"/>
      <c r="U140" s="33" t="s">
        <v>110</v>
      </c>
      <c r="V140" s="53">
        <v>17405258</v>
      </c>
      <c r="W140" s="43">
        <f>IFERROR(V140/S125,"-")</f>
        <v>1.0066886426923372E-3</v>
      </c>
      <c r="X140" s="53">
        <v>1926</v>
      </c>
      <c r="Y140" s="43">
        <f>IFERROR(X140/T125,"-")</f>
        <v>4.0278562017692456E-2</v>
      </c>
      <c r="Z140" s="97">
        <f t="shared" si="22"/>
        <v>9036.9979231568013</v>
      </c>
      <c r="AA140" s="360"/>
      <c r="AB140" s="360"/>
      <c r="AC140" s="33" t="s">
        <v>110</v>
      </c>
      <c r="AD140" s="53">
        <v>18672111</v>
      </c>
      <c r="AE140" s="43">
        <f>IFERROR(AD140/AA125,"-")</f>
        <v>1.5400615202422043E-3</v>
      </c>
      <c r="AF140" s="53">
        <v>1588</v>
      </c>
      <c r="AG140" s="43">
        <f>IFERROR(AF140/AB125,"-")</f>
        <v>5.7081236520488854E-2</v>
      </c>
      <c r="AH140" s="56">
        <f t="shared" si="23"/>
        <v>11758.25629722922</v>
      </c>
      <c r="AI140" s="360"/>
      <c r="AJ140" s="360"/>
      <c r="AK140" s="33" t="s">
        <v>110</v>
      </c>
      <c r="AL140" s="53">
        <v>7773910</v>
      </c>
      <c r="AM140" s="43">
        <f>IFERROR(AL140/AI125,"-")</f>
        <v>1.8925200492533193E-3</v>
      </c>
      <c r="AN140" s="53">
        <v>686</v>
      </c>
      <c r="AO140" s="43">
        <f>IFERROR(AN140/AJ125,"-")</f>
        <v>8.1627796287482152E-2</v>
      </c>
      <c r="AP140" s="56">
        <f t="shared" si="24"/>
        <v>11332.230320699708</v>
      </c>
      <c r="AQ140" s="360"/>
      <c r="AR140" s="360"/>
      <c r="AS140" s="33" t="s">
        <v>110</v>
      </c>
      <c r="AT140" s="53">
        <v>2226218</v>
      </c>
      <c r="AU140" s="43">
        <f>IFERROR(AT140/AQ125,"-")</f>
        <v>2.5849661410143015E-3</v>
      </c>
      <c r="AV140" s="56">
        <v>186</v>
      </c>
      <c r="AW140" s="43">
        <f>IFERROR(AV140/AR125,"-")</f>
        <v>0.12172774869109948</v>
      </c>
      <c r="AX140" s="135">
        <f t="shared" si="25"/>
        <v>11968.913978494624</v>
      </c>
      <c r="AY140" s="360"/>
      <c r="AZ140" s="360"/>
      <c r="BA140" s="33" t="s">
        <v>110</v>
      </c>
      <c r="BB140" s="53">
        <v>420167</v>
      </c>
      <c r="BC140" s="43">
        <f>IFERROR(BB140/AY125,"-")</f>
        <v>3.6511626633821581E-3</v>
      </c>
      <c r="BD140" s="53">
        <v>24</v>
      </c>
      <c r="BE140" s="43">
        <f>IFERROR(BD140/AZ125,"-")</f>
        <v>0.12834224598930483</v>
      </c>
      <c r="BF140" s="56">
        <f t="shared" si="26"/>
        <v>17506.958333333332</v>
      </c>
      <c r="BG140" s="365"/>
      <c r="BH140" s="365"/>
      <c r="BI140" s="33" t="s">
        <v>110</v>
      </c>
      <c r="BJ140" s="53">
        <f>市区町村別_フレイル区分別高齢者の疾病!BK1279</f>
        <v>46718917</v>
      </c>
      <c r="BK140" s="43">
        <f>市区町村別_フレイル区分別高齢者の疾病!BL1279</f>
        <v>1.3451307388999392E-3</v>
      </c>
      <c r="BL140" s="53">
        <f>市区町村別_フレイル区分別高齢者の疾病!BM1279</f>
        <v>4435</v>
      </c>
      <c r="BM140" s="43">
        <f>市区町村別_フレイル区分別高齢者の疾病!BN1279</f>
        <v>5.1478781688179036E-2</v>
      </c>
      <c r="BN140" s="97">
        <f>市区町村別_フレイル区分別高齢者の疾病!BO1279</f>
        <v>10534.141375422774</v>
      </c>
      <c r="BO140" s="140"/>
      <c r="BQ140" s="25"/>
      <c r="BR140" s="25"/>
      <c r="BS140" s="25"/>
      <c r="BT140" s="25"/>
      <c r="BU140" s="25"/>
    </row>
    <row r="141" spans="2:73" s="8" customFormat="1" ht="13.15" customHeight="1" thickTop="1">
      <c r="B141" s="372"/>
      <c r="C141" s="361"/>
      <c r="D141" s="361"/>
      <c r="E141" s="34" t="s">
        <v>64</v>
      </c>
      <c r="F141" s="100">
        <f>SUM(F125:F140)</f>
        <v>8194605</v>
      </c>
      <c r="G141" s="76">
        <f>IFERROR(F141/C125,"-")</f>
        <v>0.11602523822779082</v>
      </c>
      <c r="H141" s="99">
        <v>74</v>
      </c>
      <c r="I141" s="76">
        <f>IFERROR(H141/D125,"-")</f>
        <v>0.72549019607843135</v>
      </c>
      <c r="J141" s="112">
        <f t="shared" si="20"/>
        <v>110737.9054054054</v>
      </c>
      <c r="K141" s="361"/>
      <c r="L141" s="361"/>
      <c r="M141" s="34" t="s">
        <v>64</v>
      </c>
      <c r="N141" s="100">
        <f>SUM(N125:N140)</f>
        <v>26132443</v>
      </c>
      <c r="O141" s="76">
        <f>IFERROR(N141/K125,"-")</f>
        <v>0.15995324513447579</v>
      </c>
      <c r="P141" s="99">
        <v>227</v>
      </c>
      <c r="Q141" s="76">
        <f>IFERROR(P141/L125,"-")</f>
        <v>0.77210884353741494</v>
      </c>
      <c r="R141" s="112">
        <f t="shared" si="21"/>
        <v>115120.89427312775</v>
      </c>
      <c r="S141" s="361"/>
      <c r="T141" s="361"/>
      <c r="U141" s="34" t="s">
        <v>64</v>
      </c>
      <c r="V141" s="100">
        <f>SUM(V125:V140)</f>
        <v>2177771331</v>
      </c>
      <c r="W141" s="76">
        <f>IFERROR(V141/S125,"-")</f>
        <v>0.1259583549579486</v>
      </c>
      <c r="X141" s="99">
        <v>29382</v>
      </c>
      <c r="Y141" s="76">
        <f>IFERROR(X141/T125,"-")</f>
        <v>0.61446765794591884</v>
      </c>
      <c r="Z141" s="113">
        <f t="shared" si="22"/>
        <v>74119.233918725746</v>
      </c>
      <c r="AA141" s="361"/>
      <c r="AB141" s="361"/>
      <c r="AC141" s="34" t="s">
        <v>64</v>
      </c>
      <c r="AD141" s="100">
        <f>SUM(AD125:AD140)</f>
        <v>1830472615</v>
      </c>
      <c r="AE141" s="76">
        <f>IFERROR(AD141/AA125,"-")</f>
        <v>0.15097598971099857</v>
      </c>
      <c r="AF141" s="99">
        <v>19631</v>
      </c>
      <c r="AG141" s="76">
        <f>IFERROR(AF141/AB125,"-")</f>
        <v>0.70564342199856223</v>
      </c>
      <c r="AH141" s="112">
        <f t="shared" si="23"/>
        <v>93243.98222199583</v>
      </c>
      <c r="AI141" s="361"/>
      <c r="AJ141" s="361"/>
      <c r="AK141" s="34" t="s">
        <v>64</v>
      </c>
      <c r="AL141" s="100">
        <f>SUM(AL125:AL140)</f>
        <v>735109809</v>
      </c>
      <c r="AM141" s="76">
        <f>IFERROR(AL141/AI125,"-")</f>
        <v>0.17895885750353144</v>
      </c>
      <c r="AN141" s="99">
        <v>6549</v>
      </c>
      <c r="AO141" s="76">
        <f>IFERROR(AN141/AJ125,"-")</f>
        <v>0.77927177534507375</v>
      </c>
      <c r="AP141" s="112">
        <f t="shared" si="24"/>
        <v>112247.6422354558</v>
      </c>
      <c r="AQ141" s="361"/>
      <c r="AR141" s="361"/>
      <c r="AS141" s="34" t="s">
        <v>64</v>
      </c>
      <c r="AT141" s="100">
        <f>SUM(AT125:AT140)</f>
        <v>168695449</v>
      </c>
      <c r="AU141" s="76">
        <f>IFERROR(AT141/AQ125,"-")</f>
        <v>0.19588019852871771</v>
      </c>
      <c r="AV141" s="112">
        <v>1263</v>
      </c>
      <c r="AW141" s="101">
        <f>IFERROR(AV141/AR125,"-")</f>
        <v>0.82657068062827221</v>
      </c>
      <c r="AX141" s="113">
        <f t="shared" si="25"/>
        <v>133567.25969912906</v>
      </c>
      <c r="AY141" s="361"/>
      <c r="AZ141" s="361"/>
      <c r="BA141" s="34" t="s">
        <v>64</v>
      </c>
      <c r="BB141" s="100">
        <f>SUM(BB125:BB140)</f>
        <v>23413504</v>
      </c>
      <c r="BC141" s="76">
        <f>IFERROR(BB141/AY125,"-")</f>
        <v>0.20345841444889487</v>
      </c>
      <c r="BD141" s="99">
        <v>156</v>
      </c>
      <c r="BE141" s="76">
        <f>IFERROR(BD141/AZ125,"-")</f>
        <v>0.83422459893048129</v>
      </c>
      <c r="BF141" s="112">
        <f t="shared" si="26"/>
        <v>150086.56410256409</v>
      </c>
      <c r="BG141" s="366"/>
      <c r="BH141" s="366"/>
      <c r="BI141" s="34" t="s">
        <v>64</v>
      </c>
      <c r="BJ141" s="100">
        <f>市区町村別_フレイル区分別高齢者の疾病!BK1280</f>
        <v>4969789756</v>
      </c>
      <c r="BK141" s="76">
        <f>市区町村別_フレイル区分別高齢者の疾病!BL1280</f>
        <v>0.14309015268195599</v>
      </c>
      <c r="BL141" s="100">
        <f>市区町村別_フレイル区分別高齢者の疾病!BM1280</f>
        <v>57282</v>
      </c>
      <c r="BM141" s="76">
        <f>市区町村別_フレイル区分別高齢者の疾病!BN1280</f>
        <v>0.66489460488439034</v>
      </c>
      <c r="BN141" s="113">
        <f>市区町村別_フレイル区分別高齢者の疾病!BO1280</f>
        <v>86760.059983939107</v>
      </c>
      <c r="BO141" s="140"/>
      <c r="BQ141" s="25"/>
      <c r="BR141" s="25"/>
      <c r="BS141" s="25"/>
      <c r="BT141" s="25"/>
      <c r="BU141" s="25"/>
    </row>
    <row r="142" spans="2:73">
      <c r="B142" s="117" t="s">
        <v>294</v>
      </c>
      <c r="C142" s="129"/>
      <c r="D142" s="37"/>
      <c r="E142" s="8"/>
      <c r="F142" s="8"/>
      <c r="G142" s="8"/>
      <c r="H142" s="8"/>
      <c r="I142" s="8"/>
      <c r="J142" s="8"/>
      <c r="K142" s="84"/>
      <c r="L142" s="37"/>
      <c r="M142" s="8"/>
      <c r="N142" s="8"/>
      <c r="O142" s="8"/>
      <c r="P142" s="8"/>
      <c r="Q142" s="8"/>
      <c r="R142" s="8"/>
      <c r="S142" s="84"/>
      <c r="T142" s="37"/>
      <c r="U142" s="8"/>
      <c r="V142" s="8"/>
      <c r="W142" s="8"/>
      <c r="X142" s="8"/>
      <c r="Y142" s="8"/>
      <c r="Z142" s="8"/>
      <c r="AA142" s="84"/>
      <c r="AB142" s="37"/>
      <c r="AC142" s="8"/>
      <c r="AD142" s="8"/>
      <c r="AE142" s="8"/>
      <c r="AF142" s="8"/>
      <c r="AG142" s="8"/>
      <c r="AH142" s="8"/>
      <c r="AI142" s="84"/>
      <c r="AJ142" s="37"/>
      <c r="AK142" s="8"/>
      <c r="AL142" s="8"/>
      <c r="AM142" s="8"/>
      <c r="AN142" s="8"/>
      <c r="AO142" s="8"/>
      <c r="AP142" s="8"/>
      <c r="AQ142" s="84"/>
      <c r="AR142" s="37"/>
      <c r="AS142" s="8"/>
      <c r="AT142" s="8"/>
      <c r="AU142" s="8"/>
      <c r="AW142" s="4"/>
    </row>
    <row r="143" spans="2:73">
      <c r="B143" s="117" t="s">
        <v>298</v>
      </c>
      <c r="C143" s="129"/>
      <c r="D143" s="37"/>
      <c r="E143" s="8"/>
      <c r="F143" s="8"/>
      <c r="G143" s="8"/>
      <c r="H143" s="8"/>
      <c r="I143" s="8"/>
      <c r="J143" s="8"/>
      <c r="K143" s="84"/>
      <c r="L143" s="37"/>
      <c r="M143" s="8"/>
      <c r="N143" s="8"/>
      <c r="O143" s="8"/>
      <c r="P143" s="8"/>
      <c r="Q143" s="8"/>
      <c r="R143" s="8"/>
      <c r="S143" s="84"/>
      <c r="T143" s="37"/>
      <c r="U143" s="8"/>
      <c r="V143" s="8"/>
      <c r="W143" s="8"/>
      <c r="X143" s="8"/>
      <c r="Y143" s="8"/>
      <c r="Z143" s="8"/>
      <c r="AA143" s="84"/>
      <c r="AB143" s="37"/>
      <c r="AC143" s="8"/>
      <c r="AD143" s="8"/>
      <c r="AE143" s="8"/>
      <c r="AF143" s="8"/>
      <c r="AG143" s="8"/>
      <c r="AH143" s="8"/>
      <c r="AI143" s="84"/>
      <c r="AJ143" s="37"/>
      <c r="AK143" s="8"/>
      <c r="AL143" s="8"/>
      <c r="AM143" s="8"/>
      <c r="AN143" s="8"/>
      <c r="AO143" s="8"/>
      <c r="AP143" s="8"/>
      <c r="AQ143" s="84"/>
      <c r="AR143" s="37"/>
      <c r="AS143" s="8"/>
      <c r="AT143" s="8"/>
      <c r="AU143" s="8"/>
      <c r="AW143" s="4"/>
    </row>
    <row r="144" spans="2:73">
      <c r="B144" s="117" t="s">
        <v>296</v>
      </c>
      <c r="C144" s="130"/>
    </row>
    <row r="145" spans="2:3">
      <c r="B145" s="117" t="s">
        <v>297</v>
      </c>
      <c r="C145" s="130"/>
    </row>
    <row r="146" spans="2:3">
      <c r="B146" s="118" t="s">
        <v>193</v>
      </c>
      <c r="C146" s="131"/>
    </row>
    <row r="147" spans="2:3">
      <c r="B147" s="118" t="s">
        <v>196</v>
      </c>
      <c r="C147" s="131"/>
    </row>
    <row r="148" spans="2:3">
      <c r="B148" s="118" t="s">
        <v>198</v>
      </c>
      <c r="C148" s="131"/>
    </row>
  </sheetData>
  <mergeCells count="148">
    <mergeCell ref="BZ5:CA5"/>
    <mergeCell ref="BX5:BY5"/>
    <mergeCell ref="BV5:BW5"/>
    <mergeCell ref="B6:B22"/>
    <mergeCell ref="BG6:BG22"/>
    <mergeCell ref="BH6:BH22"/>
    <mergeCell ref="B4:B5"/>
    <mergeCell ref="C4:J4"/>
    <mergeCell ref="K4:R4"/>
    <mergeCell ref="S4:Z4"/>
    <mergeCell ref="AI4:AP4"/>
    <mergeCell ref="AQ4:AX4"/>
    <mergeCell ref="BG4:BN4"/>
    <mergeCell ref="AA4:AH4"/>
    <mergeCell ref="AY4:BF4"/>
    <mergeCell ref="L6:L22"/>
    <mergeCell ref="K6:K22"/>
    <mergeCell ref="D6:D22"/>
    <mergeCell ref="C6:C22"/>
    <mergeCell ref="AI6:AI22"/>
    <mergeCell ref="AJ6:AJ22"/>
    <mergeCell ref="AQ6:AQ22"/>
    <mergeCell ref="AA6:AA22"/>
    <mergeCell ref="AB6:AB22"/>
    <mergeCell ref="BG23:BG39"/>
    <mergeCell ref="BH125:BH141"/>
    <mergeCell ref="B108:B124"/>
    <mergeCell ref="BG108:BG124"/>
    <mergeCell ref="B125:B141"/>
    <mergeCell ref="BG125:BG141"/>
    <mergeCell ref="BH91:BH107"/>
    <mergeCell ref="BH108:BH124"/>
    <mergeCell ref="BG91:BG107"/>
    <mergeCell ref="B74:B90"/>
    <mergeCell ref="BG74:BG90"/>
    <mergeCell ref="BH74:BH90"/>
    <mergeCell ref="B91:B107"/>
    <mergeCell ref="BH23:BH39"/>
    <mergeCell ref="BH40:BH56"/>
    <mergeCell ref="BG40:BG56"/>
    <mergeCell ref="BG57:BG73"/>
    <mergeCell ref="BH57:BH73"/>
    <mergeCell ref="C23:C39"/>
    <mergeCell ref="D23:D39"/>
    <mergeCell ref="K23:K39"/>
    <mergeCell ref="B57:B73"/>
    <mergeCell ref="B40:B56"/>
    <mergeCell ref="B23:B39"/>
    <mergeCell ref="C57:C73"/>
    <mergeCell ref="D57:D73"/>
    <mergeCell ref="S74:S90"/>
    <mergeCell ref="T74:T90"/>
    <mergeCell ref="K74:K90"/>
    <mergeCell ref="L74:L90"/>
    <mergeCell ref="C74:C90"/>
    <mergeCell ref="D74:D90"/>
    <mergeCell ref="T40:T56"/>
    <mergeCell ref="S57:S73"/>
    <mergeCell ref="T57:T73"/>
    <mergeCell ref="K57:K73"/>
    <mergeCell ref="L57:L73"/>
    <mergeCell ref="C40:C56"/>
    <mergeCell ref="D40:D56"/>
    <mergeCell ref="K40:K56"/>
    <mergeCell ref="L40:L56"/>
    <mergeCell ref="S40:S56"/>
    <mergeCell ref="C108:C124"/>
    <mergeCell ref="D108:D124"/>
    <mergeCell ref="C125:C141"/>
    <mergeCell ref="D125:D141"/>
    <mergeCell ref="K125:K141"/>
    <mergeCell ref="T91:T107"/>
    <mergeCell ref="S108:S124"/>
    <mergeCell ref="T108:T124"/>
    <mergeCell ref="K108:K124"/>
    <mergeCell ref="L108:L124"/>
    <mergeCell ref="C91:C107"/>
    <mergeCell ref="D91:D107"/>
    <mergeCell ref="K91:K107"/>
    <mergeCell ref="L91:L107"/>
    <mergeCell ref="S91:S107"/>
    <mergeCell ref="L125:L141"/>
    <mergeCell ref="S125:S141"/>
    <mergeCell ref="T125:T141"/>
    <mergeCell ref="AA23:AA39"/>
    <mergeCell ref="AB23:AB39"/>
    <mergeCell ref="L23:L39"/>
    <mergeCell ref="S6:S22"/>
    <mergeCell ref="T6:T22"/>
    <mergeCell ref="S23:S39"/>
    <mergeCell ref="T23:T39"/>
    <mergeCell ref="AI23:AI39"/>
    <mergeCell ref="AJ23:AJ39"/>
    <mergeCell ref="AI125:AI141"/>
    <mergeCell ref="AJ125:AJ141"/>
    <mergeCell ref="AA125:AA141"/>
    <mergeCell ref="AB125:AB141"/>
    <mergeCell ref="AI91:AI107"/>
    <mergeCell ref="AJ91:AJ107"/>
    <mergeCell ref="AA91:AA107"/>
    <mergeCell ref="AB91:AB107"/>
    <mergeCell ref="AI108:AI124"/>
    <mergeCell ref="AJ108:AJ124"/>
    <mergeCell ref="AA108:AA124"/>
    <mergeCell ref="AB108:AB124"/>
    <mergeCell ref="AJ74:AJ90"/>
    <mergeCell ref="AA74:AA90"/>
    <mergeCell ref="AB74:AB90"/>
    <mergeCell ref="AY40:AY56"/>
    <mergeCell ref="AZ40:AZ56"/>
    <mergeCell ref="AQ40:AQ56"/>
    <mergeCell ref="AR40:AR56"/>
    <mergeCell ref="AQ57:AQ73"/>
    <mergeCell ref="AR57:AR73"/>
    <mergeCell ref="AY57:AY73"/>
    <mergeCell ref="AZ57:AZ73"/>
    <mergeCell ref="AA40:AA56"/>
    <mergeCell ref="AB40:AB56"/>
    <mergeCell ref="AI40:AI56"/>
    <mergeCell ref="AJ40:AJ56"/>
    <mergeCell ref="AI57:AI73"/>
    <mergeCell ref="AJ57:AJ73"/>
    <mergeCell ref="AA57:AA73"/>
    <mergeCell ref="AB57:AB73"/>
    <mergeCell ref="AI74:AI90"/>
    <mergeCell ref="AR6:AR22"/>
    <mergeCell ref="AY6:AY22"/>
    <mergeCell ref="AZ6:AZ22"/>
    <mergeCell ref="AY23:AY39"/>
    <mergeCell ref="AZ23:AZ39"/>
    <mergeCell ref="AR23:AR39"/>
    <mergeCell ref="AQ23:AQ39"/>
    <mergeCell ref="AY108:AY124"/>
    <mergeCell ref="AZ108:AZ124"/>
    <mergeCell ref="AQ108:AQ124"/>
    <mergeCell ref="AR108:AR124"/>
    <mergeCell ref="AQ125:AQ141"/>
    <mergeCell ref="AR125:AR141"/>
    <mergeCell ref="AY125:AY141"/>
    <mergeCell ref="AZ125:AZ141"/>
    <mergeCell ref="AY74:AY90"/>
    <mergeCell ref="AZ74:AZ90"/>
    <mergeCell ref="AQ74:AQ90"/>
    <mergeCell ref="AR74:AR90"/>
    <mergeCell ref="AQ91:AQ107"/>
    <mergeCell ref="AR91:AR107"/>
    <mergeCell ref="AY91:AY107"/>
    <mergeCell ref="AZ91:AZ107"/>
  </mergeCells>
  <phoneticPr fontId="3"/>
  <pageMargins left="0.43307086614173229" right="0.43307086614173229" top="0.55118110236220474" bottom="0.55118110236220474" header="0.31496062992125984" footer="0.31496062992125984"/>
  <pageSetup paperSize="8" scale="75" pageOrder="overThenDown" orientation="landscape" r:id="rId1"/>
  <headerFooter>
    <oddHeader>&amp;R&amp;"ＭＳ 明朝,標準"&amp;12 2-12.①フレイルに係る分析(医科)</oddHeader>
  </headerFooter>
  <ignoredErrors>
    <ignoredError sqref="BR6:BT9 BR10:BT13 G6:G141 I6:J6 O6:O141 Q6:R6 W6:W141 Y6:Z6 AE6:AE141 AG6:AH6 AM6:AM141 AO6:AP6 AU6:AU141 AW6:AX6 BC6:BC141 BE6:BF6 I7:J7 Q7:R7 Y7:Z7 AG7:AH7 AO7:AP7 AW7:AX7 BE7:BF7 I8:J8 Q8:R8 Y8:Z8 AG8:AH8 AO8:AP8 AW8:AX8 BE8:BF8 I9:J9 Q9:R9 Y9:Z9 AG9:AH9 AO9:AP9 AW9:AX9 BE9:BF9 I10:J10 Q10:R10 Y10:Z10 AG10:AH10 AO10:AP10 AW10:AX10 BE10:BF10 I11:J11 Q11:R11 Y11:Z11 AG11:AH11 AO11:AP11 AW11:AX11 BE11:BF11 I12:J12 Q12:R12 Y12:Z12 AG12:AH12 AO12:AP12 AW12:AX12 BE12:BF12 I13:J13 Q13:R13 Y13:Z13 AG13:AH13 AO13:AP13 AW13:AX13 BE13:BF13 I14:J14 Q14:R14 Y14:Z14 AG14:AH14 AO14:AP14 AW14:AX14 BE14:BF14 I15:J15 Q15:R15 Y15:Z15 AG15:AH15 AO15:AP15 AW15:AX15 BE15:BF15 I16:J16 Q16:R16 Y16:Z16 AG16:AH16 AO16:AP16 AW16:AX16 BE16:BF16 I17:J17 Q17:R17 Y17:Z17 AG17:AH17 AO17:AP17 AW17:AX17 BE17:BF17 I18:J18 Q18:R18 Y18:Z18 AG18:AH18 AO18:AP18 AW18:AX18 BE18:BF18 I19:J19 Q19:R19 Y19:Z19 AG19:AH19 AO19:AP19 AW19:AX19 BE19:BF19 I20:J20 Q20:R20 Y20:Z20 AG20:AH20 AO20:AP20 AW20:AX20 BE20:BF20 I21:J21 Q21:R21 Y21:Z21 AG21:AH21 AO21:AP21 AW21:AX21 BE21:BF21 F22 I22:J22 N22 Q22:R22 V22 Y22:Z22 AD22 AG22:AH22 AL22 AO22:AP22 AT22 AW22:AX22 BB22 BE22:BF22 I23:J23 Q23:R23 Y23:Z23 AG23:AH23 AO23:AP23 AW23:AX23 BE23:BF23 I24:J24 Q24:R24 Y24:Z24 AG24:AH24 AO24:AP24 AW24:AX24 BE24:BF24 I25:J25 Q25:R25 Y25:Z25 AG25:AH25 AO25:AP25 AW25:AX25 BE25:BF25 I26:J26 Q26:R26 Y26:Z26 AG26:AH26 AO26:AP26 AW26:AX26 BE26:BF26 I27:J27 Q27:R27 Y27:Z27 AG27:AH27 AO27:AP27 AW27:AX27 BE27:BF27 I28:J28 Q28:R28 Y28:Z28 AG28:AH28 AO28:AP28 AW28:AX28 BE28:BF28 I29:J29 Q29:R29 Y29:Z29 AG29:AH29 AO29:AP29 AW29:AX29 BE29:BF29 I30:J30 Q30:R30 Y30:Z30 AG30:AH30 AO30:AP30 AW30:AX30 BE30:BF30 I31:J31 Q31:R31 Y31:Z31 AG31:AH31 AO31:AP31 AW31:AX31 BE31:BF31 I32:J32 Q32:R32 Y32:Z32 AG32:AH32 AO32:AP32 AW32:AX32 BE32:BF32 I33:J33 Q33:R33 Y33:Z33 AG33:AH33 AO33:AP33 AW33:AX33 BE33:BF33 I34:J34 Q34:R34 Y34:Z34 AG34:AH34 AO34:AP34 AW34:AX34 BE34:BF34 I35:J35 Q35:R35 Y35:Z35 AG35:AH35 AO35:AP35 AW35:AX35 BE35:BF35 I36:J36 Q36:R36 Y36:Z36 AG36:AH36 AO36:AP36 AW36:AX36 BE36:BF36 I37:J37 Q37:R37 Y37:Z37 AG37:AH37 AO37:AP37 AW37:AX37 BE37:BF37 I38:J38 Q38:R38 Y38:Z38 AG38:AH38 AO38:AP38 AW38:AX38 BE38:BF38 F39 I39:J39 N39 Q39:R39 V39 Y39:Z39 AD39 AG39:AH39 AL39 AO39:AP39 AT39 AW39:AX39 BB39 BE39:BF39 I40:J40 Q40:R40 Y40:Z40 AG40:AH40 AO40:AP40 AW40:AX40 BE40:BF40 I41:J41 Q41:R41 Y41:Z41 AG41:AH41 AO41:AP41 AW41:AX41 BE41:BF41 I42:J42 Q42:R42 Y42:Z42 AG42:AH42 AO42:AP42 AW42:AX42 BE42:BF42 I43:J43 Q43:R43 Y43:Z43 AG43:AH43 AO43:AP43 AW43:AX43 BE43:BF43 I44:J44 Q44:R44 Y44:Z44 AG44:AH44 AO44:AP44 AW44:AX44 BE44:BF44 I45:J45 Q45:R45 Y45:Z45 AG45:AH45 AO45:AP45 AW45:AX45 BE45:BF45 I46:J46 Q46:R46 Y46:Z46 AG46:AH46 AO46:AP46 AW46:AX46 BE46:BF46 I47:J47 Q47:R47 Y47:Z47 AG47:AH47 AO47:AP47 AW47:AX47 BE47:BF47 I48:J48 Q48:R48 Y48:Z48 AG48:AH48 AO48:AP48 AW48:AX48 BE48:BF48 I49:J49 Q49:R49 Y49:Z49 AG49:AH49 AO49:AP49 AW49:AX49 BE49:BF49 I50:J50 Q50:R50 Y50:Z50 AG50:AH50 AO50:AP50 AW50:AX50 BE50:BF50 I51:J51 Q51:R51 Y51:Z51 AG51:AH51 AO51:AP51 AW51:AX51 BE51:BF51 I52:J52 Q52:R52 Y52:Z52 AG52:AH52 AO52:AP52 AW52:AX52 BE52:BF52 I53:J53 Q53:R53 Y53:Z53 AG53:AH53 AO53:AP53 AW53:AX53 BE53:BF53 I54:J54 Q54:R54 Y54:Z54 AG54:AH54 AO54:AP54 AW54:AX54 BE54:BF54 I55:J55 Q55:R55 Y55:Z55 AG55:AH55 AO55:AP55 AW55:AX55 BE55:BF55 F56 I56:J56 N56 Q56:R56 V56 Y56:Z56 AD56 AG56:AH56 AL56 AO56:AP56 AT56 AW56:AX56 BB56 BE56:BF56 I57:J57 Q57:R57 Y57:Z57 AG57:AH57 AO57:AP57 AW57:AX57 BE57:BF57 I58:J58 Q58:R58 Y58:Z58 AG58:AH58 AO58:AP58 AW58:AX58 BE58:BF58 I59:J59 Q59:R59 Y59:Z59 AG59:AH59 AO59:AP59 AW59:AX59 BE59:BF59 I60:J60 Q60:R60 Y60:Z60 AG60:AH60 AO60:AP60 AW60:AX60 BE60:BF60 I61:J61 Q61:R61 Y61:Z61 AG61:AH61 AO61:AP61 AW61:AX61 BE61:BF61 I62:J62 Q62:R62 Y62:Z62 AG62:AH62 AO62:AP62 AW62:AX62 BE62:BF62 I63:J63 Q63:R63 Y63:Z63 AG63:AH63 AO63:AP63 AW63:AX63 BE63:BF63 I64:J64 Q64:R64 Y64:Z64 AG64:AH64 AO64:AP64 AW64:AX64 BE64:BF64 I65:J65 Q65:R65 Y65:Z65 AG65:AH65 AO65:AP65 AW65:AX65 BE65:BF65 I66:J66 Q66:R66 Y66:Z66 AG66:AH66 AO66:AP66 AW66:AX66 BE66:BF66 I67:J67 Q67:R67 Y67:Z67 AG67:AH67 AO67:AP67 AW67:AX67 BE67:BF67 I68:J68 Q68:R68 Y68:Z68 AG68:AH68 AO68:AP68 AW68:AX68 BE68:BF68 I69:J69 Q69:R69 Y69:Z69 AG69:AH69 AO69:AP69 AW69:AX69 BE69:BF69 I70:J70 Q70:R70 Y70:Z70 AG70:AH70 AO70:AP70 AW70:AX70 BE70:BF70 I71:J71 Q71:R71 Y71:Z71 AG71:AH71 AO71:AP71 AW71:AX71 BE71:BF71 I72:J72 Q72:R72 Y72:Z72 AG72:AH72 AO72:AP72 AW72:AX72 BE72:BF72 F73 I73:J73 N73 Q73:R73 V73 Y73:Z73 AD73 AG73:AH73 AL73 AO73:AP73 AT73 AW73:AX73 BB73 BE73:BF73 I74:J74 Q74:R74 Y74:Z74 AG74:AH74 AO74:AP74 AW74:AX74 BE74:BF74 I75:J75 Q75:R75 Y75:Z75 AG75:AH75 AO75:AP75 AW75:AX75 BE75:BF75 I76:J76 Q76:R76 Y76:Z76 AG76:AH76 AO76:AP76 AW76:AX76 BE76:BF76 I77:J77 Q77:R77 Y77:Z77 AG77:AH77 AO77:AP77 AW77:AX77 BE77:BF77 I78:J78 Q78:R78 Y78:Z78 AG78:AH78 AO78:AP78 AW78:AX78 BE78:BF78 I79:J79 Q79:R79 Y79:Z79 AG79:AH79 AO79:AP79 AW79:AX79 BE79:BF79 I80:J80 Q80:R80 Y80:Z80 AG80:AH80 AO80:AP80 AW80:AX80 BE80:BF80 I81:J81 Q81:R81 Y81:Z81 AG81:AH81 AO81:AP81 AW81:AX81 BE81:BF81 I82:J82 Q82:R82 Y82:Z82 AG82:AH82 AO82:AP82 AW82:AX82 BE82:BF82 I83:J83 Q83:R83 Y83:Z83 AG83:AH83 AO83:AP83 AW83:AX83 BE83:BF83 I84:J84 Q84:R84 Y84:Z84 AG84:AH84 AO84:AP84 AW84:AX84 BE84:BF84 I85:J85 Q85:R85 Y85:Z85 AG85:AH85 AO85:AP85 AW85:AX85 BE85:BF85 I86:J86 Q86:R86 Y86:Z86 AG86:AH86 AO86:AP86 AW86:AX86 BE86:BF86 I87:J87 Q87:R87 Y87:Z87 AG87:AH87 AO87:AP87 AW87:AX87 BE87:BF87 I88:J88 Q88:R88 Y88:Z88 AG88:AH88 AO88:AP88 AW88:AX88 BE88:BF88 I89:J89 Q89:R89 Y89:Z89 AG89:AH89 AO89:AP89 AW89:AX89 BE89:BF89 F90 I90:J90 N90 Q90:R90 V90 Y90:Z90 AD90 AG90:AH90 AL90 AO90:AP90 AT90 AW90:AX90 BB90 BE90:BF90 I91:J91 Q91:R91 Y91:Z91 AG91:AH91 AO91:AP91 AW91:AX91 BE91:BF91 I92:J92 Q92:R92 Y92:Z92 AG92:AH92 AO92:AP92 AW92:AX92 BE92:BF92 I93:J93 Q93:R93 Y93:Z93 AG93:AH93 AO93:AP93 AW93:AX93 BE93:BF93 I94:J94 Q94:R94 Y94:Z94 AG94:AH94 AO94:AP94 AW94:AX94 BE94:BF94 I95:J95 Q95:R95 Y95:Z95 AG95:AH95 AO95:AP95 AW95:AX95 BE95:BF95 I96:J96 Q96:R96 Y96:Z96 AG96:AH96 AO96:AP96 AW96:AX96 BE96:BF96 I97:J97 Q97:R97 Y97:Z97 AG97:AH97 AO97:AP97 AW97:AX97 BE97:BF97 I98:J98 Q98:R98 Y98:Z98 AG98:AH98 AO98:AP98 AW98:AX98 BE98:BF98 I99:J99 Q99:R99 Y99:Z99 AG99:AH99 AO99:AP99 AW99:AX99 BE99:BF99 I100:J100 Q100:R100 Y100:Z100 AG100:AH100 AO100:AP100 AW100:AX100 BE100:BF100 I101:J101 Q101:R101 Y101:Z101 AG101:AH101 AO101:AP101 AW101:AX101 BE101:BF101 I102:J102 Q102:R102 Y102:Z102 AG102:AH102 AO102:AP102 AW102:AX102 BE102:BF102 I103:J103 Q103:R103 Y103:Z103 AG103:AH103 AO103:AP103 AW103:AX103 BE103:BF103 I104:J104 Q104:R104 Y104:Z104 AG104:AH104 AO104:AP104 AW104:AX104 BE104:BF104 I105:J105 Q105:R105 Y105:Z105 AG105:AH105 AO105:AP105 AW105:AX105 BE105:BF105 I106:J106 Q106:R106 Y106:Z106 AG106:AH106 AO106:AP106 AW106:AX106 BE106:BF106 F107 I107:J107 N107 Q107:R107 V107 Y107:Z107 AD107 AG107:AH107 AL107 AO107:AP107 AT107 AW107:AX107 BB107 BE107:BF107 I108:J108 Q108:R108 Y108:Z108 AG108:AH108 AO108:AP108 AW108:AX108 BE108:BF108 I109:J109 Q109:R109 Y109:Z109 AG109:AH109 AO109:AP109 AW109:AX109 BE109:BF109 I110:J110 Q110:R110 Y110:Z110 AG110:AH110 AO110:AP110 AW110:AX110 BE110:BF110 I111:J111 Q111:R111 Y111:Z111 AG111:AH111 AO111:AP111 AW111:AX111 BE111:BF111 I112:J112 Q112:R112 Y112:Z112 AG112:AH112 AO112:AP112 AW112:AX112 BE112:BF112 I113:J113 Q113:R113 Y113:Z113 AG113:AH113 AO113:AP113 AW113:AX113 BE113:BF113 I114:J114 Q114:R114 Y114:Z114 AG114:AH114 AO114:AP114 AW114:AX114 BE114:BF114 I115:J115 Q115:R115 Y115:Z115 AG115:AH115 AO115:AP115 AW115:AX115 BE115:BF115 I116:J116 Q116:R116 Y116:Z116 AG116:AH116 AO116:AP116 AW116:AX116 BE116:BF116 I117:J117 Q117:R117 Y117:Z117 AG117:AH117 AO117:AP117 AW117:AX117 BE117:BF117 I118:J118 Q118:R118 Y118:Z118 AG118:AH118 AO118:AP118 AW118:AX118 BE118:BF118 I119:J119 Q119:R119 Y119:Z119 AG119:AH119 AO119:AP119 AW119:AX119 BE119:BF119 I120:J120 Q120:R120 Y120:Z120 AG120:AH120 AO120:AP120 AW120:AX120 BE120:BF120 I121:J121 Q121:R121 Y121:Z121 AG121:AH121 AO121:AP121 AW121:AX121 BE121:BF121 I122:J122 Q122:R122 Y122:Z122 AG122:AH122 AO122:AP122 AW122:AX122 BE122:BF122 I123:J123 Q123:R123 Y123:Z123 AG123:AH123 AO123:AP123 AW123:AX123 BE123:BF123 F124 I124:J124 N124 Q124:R124 V124 Y124:Z124 AD124 AG124:AH124 AL124 AO124:AP124 AT124 AW124:AX124 BB124 BE124:BF124 I125:J125 Q125:R125 Y125:Z125 AG125:AH125 AO125:AP125 AW125:AX125 BE125:BF125 I126:J126 Q126:R126 Y126:Z126 AG126:AH126 AO126:AP126 AW126:AX126 BE126:BF126 I127:J127 Q127:R127 Y127:Z127 AG127:AH127 AO127:AP127 AW127:AX127 BE127:BF127 I128:J128 Q128:R128 Y128:Z128 AG128:AH128 AO128:AP128 AW128:AX128 BE128:BF128 I129:J129 Q129:R129 Y129:Z129 AG129:AH129 AO129:AP129 AW129:AX129 BE129:BF129 I130:J130 Q130:R130 Y130:Z130 AG130:AH130 AO130:AP130 AW130:AX130 BE130:BF130 I131:J131 Q131:R131 Y131:Z131 AG131:AH131 AO131:AP131 AW131:AX131 BE131:BF131 I132:J132 Q132:R132 Y132:Z132 AG132:AH132 AO132:AP132 AW132:AX132 BE132:BF132 I133:J133 Q133:R133 Y133:Z133 AG133:AH133 AO133:AP133 AW133:AX133 BE133:BF133 I134:J134 Q134:R134 Y134:Z134 AG134:AH134 AO134:AP134 AW134:AX134 BE134:BF134 I135:J135 Q135:R135 Y135:Z135 AG135:AH135 AO135:AP135 AW135:AX135 BE135:BF135 I136:J136 Q136:R136 Y136:Z136 AG136:AH136 AO136:AP136 AW136:AX136 BE136:BF136 I137:J137 Q137:R137 Y137:Z137 AG137:AH137 AO137:AP137 AW137:AX137 BE137:BF137 I138:J138 Q138:R138 Y138:Z138 AG138:AH138 AO138:AP138 AW138:AX138 BE138:BF138 I139:J139 Q139:R139 Y139:Z139 AG139:AH139 AO139:AP139 AW139:AX139 BE139:BF139 I140:J140 Q140:R140 Y140:Z140 AG140:AH140 AO140:AP140 AW140:AX140 BE140:BF140 F141 I141:J141 N141 Q141:R141 V141 Y141:Z141 AD141 AG141:AH141 AL141 AO141:AP141 AT141 AW141:AX141 BB141 BE141:BF141" emptyCellReference="1"/>
    <ignoredError sqref="BV6:BV13 BX6:BX13 BZ6:BZ13" evalError="1"/>
    <ignoredError sqref="BW6:BW13 BY6:BY13 CA6:CA13" evalError="1"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28</vt:i4>
      </vt:variant>
    </vt:vector>
  </HeadingPairs>
  <TitlesOfParts>
    <vt:vector size="46" baseType="lpstr">
      <vt:lpstr>フレイル区分の定義</vt:lpstr>
      <vt:lpstr>年齢階層別_フレイル区分別該当人数･割合</vt:lpstr>
      <vt:lpstr>男女別_フレイル区分別該当人数･割合</vt:lpstr>
      <vt:lpstr>年齢別_フレイル区分別該当人数･割合</vt:lpstr>
      <vt:lpstr>市区町村別_フレイル区分別該当人数･割合</vt:lpstr>
      <vt:lpstr>年齢階層別_フレイル区分別医療費の状況</vt:lpstr>
      <vt:lpstr>男女別_フレイル区分別医療費の状況</vt:lpstr>
      <vt:lpstr>市区町村別_フレイル区分別医療費の状況</vt:lpstr>
      <vt:lpstr>年齢階層別_フレイル区分別高齢者の疾病</vt:lpstr>
      <vt:lpstr>フレイル区分別_医療費割合グラフ</vt:lpstr>
      <vt:lpstr>フレイル区分別_患者割合グラフ</vt:lpstr>
      <vt:lpstr>フレイル区分別_一人当たり医療費グラフ</vt:lpstr>
      <vt:lpstr>年齢別_フレイル区分別高齢者の疾病</vt:lpstr>
      <vt:lpstr>市区町村別_フレイル区分別高齢者の疾病</vt:lpstr>
      <vt:lpstr>フレイル区分別要介護度別人数･介護給付費</vt:lpstr>
      <vt:lpstr>市区町村別_フレイル区分別要介護度別人数･介護給付費</vt:lpstr>
      <vt:lpstr>フレイル区分別利用サービス別介護給付費</vt:lpstr>
      <vt:lpstr>市区町村別_フレイル区分別利用サービス別介護給付費</vt:lpstr>
      <vt:lpstr>フレイル区分の定義!Print_Area</vt:lpstr>
      <vt:lpstr>フレイル区分別_医療費割合グラフ!Print_Area</vt:lpstr>
      <vt:lpstr>フレイル区分別_一人当たり医療費グラフ!Print_Area</vt:lpstr>
      <vt:lpstr>フレイル区分別_患者割合グラフ!Print_Area</vt:lpstr>
      <vt:lpstr>フレイル区分別利用サービス別介護給付費!Print_Area</vt:lpstr>
      <vt:lpstr>市区町村別_フレイル区分別医療費の状況!Print_Area</vt:lpstr>
      <vt:lpstr>市区町村別_フレイル区分別該当人数･割合!Print_Area</vt:lpstr>
      <vt:lpstr>市区町村別_フレイル区分別高齢者の疾病!Print_Area</vt:lpstr>
      <vt:lpstr>市区町村別_フレイル区分別要介護度別人数･介護給付費!Print_Area</vt:lpstr>
      <vt:lpstr>市区町村別_フレイル区分別利用サービス別介護給付費!Print_Area</vt:lpstr>
      <vt:lpstr>男女別_フレイル区分別医療費の状況!Print_Area</vt:lpstr>
      <vt:lpstr>男女別_フレイル区分別該当人数･割合!Print_Area</vt:lpstr>
      <vt:lpstr>年齢階層別_フレイル区分別医療費の状況!Print_Area</vt:lpstr>
      <vt:lpstr>年齢階層別_フレイル区分別該当人数･割合!Print_Area</vt:lpstr>
      <vt:lpstr>年齢階層別_フレイル区分別高齢者の疾病!Print_Area</vt:lpstr>
      <vt:lpstr>年齢別_フレイル区分別該当人数･割合!Print_Area</vt:lpstr>
      <vt:lpstr>年齢別_フレイル区分別高齢者の疾病!Print_Area</vt:lpstr>
      <vt:lpstr>フレイル区分別要介護度別人数･介護給付費!Print_Titles</vt:lpstr>
      <vt:lpstr>フレイル区分別利用サービス別介護給付費!Print_Titles</vt:lpstr>
      <vt:lpstr>市区町村別_フレイル区分別医療費の状況!Print_Titles</vt:lpstr>
      <vt:lpstr>市区町村別_フレイル区分別該当人数･割合!Print_Titles</vt:lpstr>
      <vt:lpstr>市区町村別_フレイル区分別高齢者の疾病!Print_Titles</vt:lpstr>
      <vt:lpstr>市区町村別_フレイル区分別要介護度別人数･介護給付費!Print_Titles</vt:lpstr>
      <vt:lpstr>市区町村別_フレイル区分別利用サービス別介護給付費!Print_Titles</vt:lpstr>
      <vt:lpstr>男女別_フレイル区分別医療費の状況!Print_Titles</vt:lpstr>
      <vt:lpstr>年齢階層別_フレイル区分別医療費の状況!Print_Titles</vt:lpstr>
      <vt:lpstr>年齢階層別_フレイル区分別高齢者の疾病!Print_Titles</vt:lpstr>
      <vt:lpstr>年齢別_フレイル区分別高齢者の疾病!Print_Titles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2023-10-26T02:40:38Z</dcterms:created>
  <dcterms:modified xsi:type="dcterms:W3CDTF">2023-12-26T05:13:42Z</dcterms:modified>
  <cp:category/>
  <cp:contentStatus/>
  <dc:language/>
  <cp:version/>
</cp:coreProperties>
</file>